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https://rbionline-my.sharepoint.com/personal/mousumip_rbi_org_in/Documents/FAD/FSF/2022-23/for website/"/>
    </mc:Choice>
  </mc:AlternateContent>
  <xr:revisionPtr revIDLastSave="40" documentId="11_9D733CF3CDC510272E9008A480C9B2CFA6043E3C" xr6:coauthVersionLast="47" xr6:coauthVersionMax="47" xr10:uidLastSave="{055EA6DD-030B-4879-890F-BAF4816BD215}"/>
  <bookViews>
    <workbookView xWindow="-120" yWindow="-120" windowWidth="29040" windowHeight="15720" xr2:uid="{00000000-000D-0000-FFFF-FFFF00000000}"/>
  </bookViews>
  <sheets>
    <sheet name="Index" sheetId="88" r:id="rId1"/>
    <sheet name="Summary" sheetId="100" r:id="rId2"/>
    <sheet name="St 1" sheetId="78" r:id="rId3"/>
    <sheet name="St 1.1" sheetId="5" r:id="rId4"/>
    <sheet name="St 1.2" sheetId="10" r:id="rId5"/>
    <sheet name="St 1.2.1" sheetId="11" r:id="rId6"/>
    <sheet name="St 1.2.2" sheetId="77" r:id="rId7"/>
    <sheet name="St 1.2.3" sheetId="12" r:id="rId8"/>
    <sheet name="St 1.2.4" sheetId="13" r:id="rId9"/>
    <sheet name="St 1.3" sheetId="24" r:id="rId10"/>
    <sheet name="St 1.3.1" sheetId="72" r:id="rId11"/>
    <sheet name="St 1.3.2" sheetId="66" r:id="rId12"/>
    <sheet name="St 1.3.3" sheetId="73" r:id="rId13"/>
    <sheet name="St 1.3.4" sheetId="69" r:id="rId14"/>
    <sheet name="St 1.3.5" sheetId="65" r:id="rId15"/>
    <sheet name="St 1.3.6" sheetId="23" r:id="rId16"/>
    <sheet name="St 1.3.6.1" sheetId="84" r:id="rId17"/>
    <sheet name="St 1.3.6.2" sheetId="83" r:id="rId18"/>
    <sheet name="St 1.3.7" sheetId="93" r:id="rId19"/>
    <sheet name="St 1.3.7.1" sheetId="22" r:id="rId20"/>
    <sheet name="St 1.3.7.2" sheetId="21" r:id="rId21"/>
    <sheet name="St 2" sheetId="32" r:id="rId22"/>
    <sheet name="St 2.1" sheetId="34" r:id="rId23"/>
    <sheet name="St 2.1.1" sheetId="28" r:id="rId24"/>
    <sheet name="St 2.1.2" sheetId="31" r:id="rId25"/>
    <sheet name="St 2.1.3" sheetId="74" r:id="rId26"/>
    <sheet name="St 2.2" sheetId="30" r:id="rId27"/>
    <sheet name="St 3" sheetId="1" r:id="rId28"/>
    <sheet name="St 3.1" sheetId="7" r:id="rId29"/>
    <sheet name="St 3.2" sheetId="8" r:id="rId30"/>
    <sheet name="St 4" sheetId="27" r:id="rId31"/>
    <sheet name="St 5" sheetId="29" r:id="rId32"/>
    <sheet name="S 6.1" sheetId="85" r:id="rId33"/>
    <sheet name="S 6.2" sheetId="38" r:id="rId34"/>
    <sheet name="S 6.3" sheetId="41" r:id="rId35"/>
    <sheet name="S 6.4" sheetId="42" r:id="rId36"/>
    <sheet name="S 6.5" sheetId="44" r:id="rId37"/>
    <sheet name="S 6.6" sheetId="80" r:id="rId38"/>
    <sheet name="S 6.7" sheetId="90" r:id="rId39"/>
    <sheet name="S 6.8" sheetId="94" r:id="rId40"/>
    <sheet name="S 6.9" sheetId="96" r:id="rId41"/>
    <sheet name="S 6.10" sheetId="98" r:id="rId42"/>
    <sheet name="S 6.11" sheetId="101" r:id="rId43"/>
    <sheet name="S 6.12" sheetId="103" r:id="rId44"/>
    <sheet name="S 7.1" sheetId="86" r:id="rId45"/>
    <sheet name="S 7.2" sheetId="53" r:id="rId46"/>
    <sheet name="S 7.3" sheetId="54" r:id="rId47"/>
    <sheet name="S 7.4" sheetId="55" r:id="rId48"/>
    <sheet name="S 7.5" sheetId="56" r:id="rId49"/>
    <sheet name="S 7.6" sheetId="81" r:id="rId50"/>
    <sheet name="S 7.7" sheetId="91" r:id="rId51"/>
    <sheet name="S 7.8" sheetId="95" r:id="rId52"/>
    <sheet name="S 7.9" sheetId="97" r:id="rId53"/>
    <sheet name="S 7.10" sheetId="99" r:id="rId54"/>
    <sheet name="S 7.11" sheetId="102" r:id="rId55"/>
    <sheet name="S 7.12" sheetId="104" r:id="rId56"/>
    <sheet name="S 8.1" sheetId="37" r:id="rId57"/>
    <sheet name="S 8.2" sheetId="48" r:id="rId58"/>
    <sheet name="S 8.3" sheetId="49" r:id="rId59"/>
    <sheet name="S 8.4" sheetId="45" state="hidden" r:id="rId60"/>
    <sheet name="S 8.5" sheetId="50" state="hidden" r:id="rId61"/>
    <sheet name="S 8.6" sheetId="46" state="hidden" r:id="rId62"/>
    <sheet name="S 8.7" sheetId="47" state="hidden" r:id="rId63"/>
    <sheet name="S 9.1" sheetId="59" r:id="rId64"/>
    <sheet name="S 9.2" sheetId="60" r:id="rId65"/>
    <sheet name="S 9.3" sheetId="62" r:id="rId66"/>
    <sheet name="S 9.4" sheetId="61" r:id="rId67"/>
    <sheet name="S 9.5" sheetId="64" r:id="rId68"/>
    <sheet name="S 9.6" sheetId="63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\0" localSheetId="41">#REF!</definedName>
    <definedName name="\0" localSheetId="42">#REF!</definedName>
    <definedName name="\0" localSheetId="43">#REF!</definedName>
    <definedName name="\0" localSheetId="40">#REF!</definedName>
    <definedName name="\0" localSheetId="53">#REF!</definedName>
    <definedName name="\0" localSheetId="54">#REF!</definedName>
    <definedName name="\0" localSheetId="55">#REF!</definedName>
    <definedName name="\0" localSheetId="52">#REF!</definedName>
    <definedName name="\0" localSheetId="1">#REF!</definedName>
    <definedName name="\0">#REF!</definedName>
    <definedName name="\a" localSheetId="41">#REF!</definedName>
    <definedName name="\a" localSheetId="42">#REF!</definedName>
    <definedName name="\a" localSheetId="43">#REF!</definedName>
    <definedName name="\a" localSheetId="40">#REF!</definedName>
    <definedName name="\a" localSheetId="53">#REF!</definedName>
    <definedName name="\a" localSheetId="54">#REF!</definedName>
    <definedName name="\a" localSheetId="55">#REF!</definedName>
    <definedName name="\a" localSheetId="52">#REF!</definedName>
    <definedName name="\a">#REF!</definedName>
    <definedName name="\b" localSheetId="41">#REF!</definedName>
    <definedName name="\b" localSheetId="42">#REF!</definedName>
    <definedName name="\b" localSheetId="43">#REF!</definedName>
    <definedName name="\b" localSheetId="40">#REF!</definedName>
    <definedName name="\b" localSheetId="53">#REF!</definedName>
    <definedName name="\b" localSheetId="54">#REF!</definedName>
    <definedName name="\b" localSheetId="55">#REF!</definedName>
    <definedName name="\b" localSheetId="52">#REF!</definedName>
    <definedName name="\b">#REF!</definedName>
    <definedName name="\c" localSheetId="41">#REF!</definedName>
    <definedName name="\c" localSheetId="42">#REF!</definedName>
    <definedName name="\c" localSheetId="43">#REF!</definedName>
    <definedName name="\c" localSheetId="40">#REF!</definedName>
    <definedName name="\c" localSheetId="53">#REF!</definedName>
    <definedName name="\c" localSheetId="54">#REF!</definedName>
    <definedName name="\c" localSheetId="55">#REF!</definedName>
    <definedName name="\c" localSheetId="52">#REF!</definedName>
    <definedName name="\c">#REF!</definedName>
    <definedName name="\e" localSheetId="41">#REF!</definedName>
    <definedName name="\e" localSheetId="42">#REF!</definedName>
    <definedName name="\e" localSheetId="43">#REF!</definedName>
    <definedName name="\e" localSheetId="40">#REF!</definedName>
    <definedName name="\e" localSheetId="53">#REF!</definedName>
    <definedName name="\e" localSheetId="54">#REF!</definedName>
    <definedName name="\e" localSheetId="55">#REF!</definedName>
    <definedName name="\e" localSheetId="52">#REF!</definedName>
    <definedName name="\e">#REF!</definedName>
    <definedName name="\i">#N/A</definedName>
    <definedName name="\j" localSheetId="41">#REF!</definedName>
    <definedName name="\j" localSheetId="42">#REF!</definedName>
    <definedName name="\j" localSheetId="43">#REF!</definedName>
    <definedName name="\j" localSheetId="40">#REF!</definedName>
    <definedName name="\j" localSheetId="53">#REF!</definedName>
    <definedName name="\j" localSheetId="54">#REF!</definedName>
    <definedName name="\j" localSheetId="55">#REF!</definedName>
    <definedName name="\j" localSheetId="52">#REF!</definedName>
    <definedName name="\j" localSheetId="1">#REF!</definedName>
    <definedName name="\j">#REF!</definedName>
    <definedName name="\p" localSheetId="41">#REF!</definedName>
    <definedName name="\p" localSheetId="42">#REF!</definedName>
    <definedName name="\p" localSheetId="43">#REF!</definedName>
    <definedName name="\p" localSheetId="40">#REF!</definedName>
    <definedName name="\p" localSheetId="53">#REF!</definedName>
    <definedName name="\p" localSheetId="54">#REF!</definedName>
    <definedName name="\p" localSheetId="55">#REF!</definedName>
    <definedName name="\p" localSheetId="52">#REF!</definedName>
    <definedName name="\p">#REF!</definedName>
    <definedName name="\q" localSheetId="41">#REF!</definedName>
    <definedName name="\q" localSheetId="42">#REF!</definedName>
    <definedName name="\q" localSheetId="43">#REF!</definedName>
    <definedName name="\q" localSheetId="40">#REF!</definedName>
    <definedName name="\q" localSheetId="53">#REF!</definedName>
    <definedName name="\q" localSheetId="54">#REF!</definedName>
    <definedName name="\q" localSheetId="55">#REF!</definedName>
    <definedName name="\q" localSheetId="52">#REF!</definedName>
    <definedName name="\q">#REF!</definedName>
    <definedName name="\s" localSheetId="41">#REF!</definedName>
    <definedName name="\s" localSheetId="42">#REF!</definedName>
    <definedName name="\s" localSheetId="43">#REF!</definedName>
    <definedName name="\s" localSheetId="40">#REF!</definedName>
    <definedName name="\s" localSheetId="53">#REF!</definedName>
    <definedName name="\s" localSheetId="54">#REF!</definedName>
    <definedName name="\s" localSheetId="55">#REF!</definedName>
    <definedName name="\s" localSheetId="52">#REF!</definedName>
    <definedName name="\s">#REF!</definedName>
    <definedName name="__123Graph_A" localSheetId="41" hidden="1">[1]評価書!#REF!</definedName>
    <definedName name="__123Graph_A" localSheetId="42" hidden="1">[1]評価書!#REF!</definedName>
    <definedName name="__123Graph_A" localSheetId="43" hidden="1">[1]評価書!#REF!</definedName>
    <definedName name="__123Graph_A" localSheetId="40" hidden="1">[1]評価書!#REF!</definedName>
    <definedName name="__123Graph_A" localSheetId="53" hidden="1">[1]評価書!#REF!</definedName>
    <definedName name="__123Graph_A" localSheetId="54" hidden="1">[1]評価書!#REF!</definedName>
    <definedName name="__123Graph_A" localSheetId="55" hidden="1">[1]評価書!#REF!</definedName>
    <definedName name="__123Graph_A" localSheetId="52" hidden="1">[1]評価書!#REF!</definedName>
    <definedName name="__123Graph_A" hidden="1">[1]評価書!#REF!</definedName>
    <definedName name="__123Graph_X" localSheetId="41" hidden="1">[1]評価書!#REF!</definedName>
    <definedName name="__123Graph_X" localSheetId="42" hidden="1">[1]評価書!#REF!</definedName>
    <definedName name="__123Graph_X" localSheetId="43" hidden="1">[1]評価書!#REF!</definedName>
    <definedName name="__123Graph_X" localSheetId="40" hidden="1">[1]評価書!#REF!</definedName>
    <definedName name="__123Graph_X" localSheetId="53" hidden="1">[1]評価書!#REF!</definedName>
    <definedName name="__123Graph_X" localSheetId="54" hidden="1">[1]評価書!#REF!</definedName>
    <definedName name="__123Graph_X" localSheetId="55" hidden="1">[1]評価書!#REF!</definedName>
    <definedName name="__123Graph_X" localSheetId="52" hidden="1">[1]評価書!#REF!</definedName>
    <definedName name="__123Graph_X" hidden="1">[1]評価書!#REF!</definedName>
    <definedName name="_1_0Print_A" localSheetId="41">[2]概算報告書!#REF!</definedName>
    <definedName name="_1_0Print_A" localSheetId="42">[2]概算報告書!#REF!</definedName>
    <definedName name="_1_0Print_A" localSheetId="43">[2]概算報告書!#REF!</definedName>
    <definedName name="_1_0Print_A" localSheetId="40">[2]概算報告書!#REF!</definedName>
    <definedName name="_1_0Print_A" localSheetId="53">[2]概算報告書!#REF!</definedName>
    <definedName name="_1_0Print_A" localSheetId="54">[2]概算報告書!#REF!</definedName>
    <definedName name="_1_0Print_A" localSheetId="55">[2]概算報告書!#REF!</definedName>
    <definedName name="_1_0Print_A" localSheetId="52">[2]概算報告書!#REF!</definedName>
    <definedName name="_1_0Print_A">[2]概算報告書!#REF!</definedName>
    <definedName name="_1B">#N/A</definedName>
    <definedName name="_2_0PRINT_AREA" localSheetId="41">[2]概算報告書!#REF!</definedName>
    <definedName name="_2_0PRINT_AREA" localSheetId="42">[2]概算報告書!#REF!</definedName>
    <definedName name="_2_0PRINT_AREA" localSheetId="43">[2]概算報告書!#REF!</definedName>
    <definedName name="_2_0PRINT_AREA" localSheetId="40">[2]概算報告書!#REF!</definedName>
    <definedName name="_2_0PRINT_AREA" localSheetId="53">[2]概算報告書!#REF!</definedName>
    <definedName name="_2_0PRINT_AREA" localSheetId="54">[2]概算報告書!#REF!</definedName>
    <definedName name="_2_0PRINT_AREA" localSheetId="55">[2]概算報告書!#REF!</definedName>
    <definedName name="_2_0PRINT_AREA" localSheetId="52">[2]概算報告書!#REF!</definedName>
    <definedName name="_2_0PRINT_AREA">[2]概算報告書!#REF!</definedName>
    <definedName name="_AAA1" localSheetId="41">#REF!</definedName>
    <definedName name="_AAA1" localSheetId="42">#REF!</definedName>
    <definedName name="_AAA1" localSheetId="43">#REF!</definedName>
    <definedName name="_AAA1" localSheetId="40">#REF!</definedName>
    <definedName name="_AAA1" localSheetId="53">#REF!</definedName>
    <definedName name="_AAA1" localSheetId="54">#REF!</definedName>
    <definedName name="_AAA1" localSheetId="55">#REF!</definedName>
    <definedName name="_AAA1" localSheetId="52">#REF!</definedName>
    <definedName name="_AAA1" localSheetId="1">#REF!</definedName>
    <definedName name="_AAA1">#REF!</definedName>
    <definedName name="_AAA2" localSheetId="41">#REF!</definedName>
    <definedName name="_AAA2" localSheetId="42">#REF!</definedName>
    <definedName name="_AAA2" localSheetId="43">#REF!</definedName>
    <definedName name="_AAA2" localSheetId="40">#REF!</definedName>
    <definedName name="_AAA2" localSheetId="53">#REF!</definedName>
    <definedName name="_AAA2" localSheetId="54">#REF!</definedName>
    <definedName name="_AAA2" localSheetId="55">#REF!</definedName>
    <definedName name="_AAA2" localSheetId="52">#REF!</definedName>
    <definedName name="_AAA2">#REF!</definedName>
    <definedName name="_BRU1" localSheetId="41">#REF!</definedName>
    <definedName name="_BRU1" localSheetId="42">#REF!</definedName>
    <definedName name="_BRU1" localSheetId="43">#REF!</definedName>
    <definedName name="_BRU1" localSheetId="40">#REF!</definedName>
    <definedName name="_BRU1" localSheetId="53">#REF!</definedName>
    <definedName name="_BRU1" localSheetId="54">#REF!</definedName>
    <definedName name="_BRU1" localSheetId="55">#REF!</definedName>
    <definedName name="_BRU1" localSheetId="52">#REF!</definedName>
    <definedName name="_BRU1">#REF!</definedName>
    <definedName name="_BRU2" localSheetId="41">#REF!</definedName>
    <definedName name="_BRU2" localSheetId="42">#REF!</definedName>
    <definedName name="_BRU2" localSheetId="43">#REF!</definedName>
    <definedName name="_BRU2" localSheetId="40">#REF!</definedName>
    <definedName name="_BRU2" localSheetId="53">#REF!</definedName>
    <definedName name="_BRU2" localSheetId="54">#REF!</definedName>
    <definedName name="_BRU2" localSheetId="55">#REF!</definedName>
    <definedName name="_BRU2" localSheetId="52">#REF!</definedName>
    <definedName name="_BRU2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0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2" hidden="1">#REF!</definedName>
    <definedName name="_Fill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0" hidden="1">#REF!</definedName>
    <definedName name="_Key1" localSheetId="53" hidden="1">#REF!</definedName>
    <definedName name="_Key1" localSheetId="54" hidden="1">#REF!</definedName>
    <definedName name="_Key1" localSheetId="55" hidden="1">#REF!</definedName>
    <definedName name="_Key1" localSheetId="52" hidden="1">#REF!</definedName>
    <definedName name="_Key1" hidden="1">#REF!</definedName>
    <definedName name="_MAL1" localSheetId="41">#REF!</definedName>
    <definedName name="_MAL1" localSheetId="42">#REF!</definedName>
    <definedName name="_MAL1" localSheetId="43">#REF!</definedName>
    <definedName name="_MAL1" localSheetId="40">#REF!</definedName>
    <definedName name="_MAL1" localSheetId="53">#REF!</definedName>
    <definedName name="_MAL1" localSheetId="54">#REF!</definedName>
    <definedName name="_MAL1" localSheetId="55">#REF!</definedName>
    <definedName name="_MAL1" localSheetId="52">#REF!</definedName>
    <definedName name="_MAL1">#REF!</definedName>
    <definedName name="_MAL2" localSheetId="41">#REF!</definedName>
    <definedName name="_MAL2" localSheetId="42">#REF!</definedName>
    <definedName name="_MAL2" localSheetId="43">#REF!</definedName>
    <definedName name="_MAL2" localSheetId="40">#REF!</definedName>
    <definedName name="_MAL2" localSheetId="53">#REF!</definedName>
    <definedName name="_MAL2" localSheetId="54">#REF!</definedName>
    <definedName name="_MAL2" localSheetId="55">#REF!</definedName>
    <definedName name="_MAL2" localSheetId="52">#REF!</definedName>
    <definedName name="_MAL2">#REF!</definedName>
    <definedName name="_Order1" hidden="1">255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0" hidden="1">#REF!</definedName>
    <definedName name="_Sort" localSheetId="53" hidden="1">#REF!</definedName>
    <definedName name="_Sort" localSheetId="54" hidden="1">#REF!</definedName>
    <definedName name="_Sort" localSheetId="55" hidden="1">#REF!</definedName>
    <definedName name="_Sort" localSheetId="52" hidden="1">#REF!</definedName>
    <definedName name="_Sort" localSheetId="1" hidden="1">#REF!</definedName>
    <definedName name="_Sort" hidden="1">#REF!</definedName>
    <definedName name="_UFC1" localSheetId="41">#REF!</definedName>
    <definedName name="_UFC1" localSheetId="42">#REF!</definedName>
    <definedName name="_UFC1" localSheetId="43">#REF!</definedName>
    <definedName name="_UFC1" localSheetId="40">#REF!</definedName>
    <definedName name="_UFC1" localSheetId="53">#REF!</definedName>
    <definedName name="_UFC1" localSheetId="54">#REF!</definedName>
    <definedName name="_UFC1" localSheetId="55">#REF!</definedName>
    <definedName name="_UFC1" localSheetId="52">#REF!</definedName>
    <definedName name="_UFC1">#REF!</definedName>
    <definedName name="_UFC2" localSheetId="41">#REF!</definedName>
    <definedName name="_UFC2" localSheetId="42">#REF!</definedName>
    <definedName name="_UFC2" localSheetId="43">#REF!</definedName>
    <definedName name="_UFC2" localSheetId="40">#REF!</definedName>
    <definedName name="_UFC2" localSheetId="53">#REF!</definedName>
    <definedName name="_UFC2" localSheetId="54">#REF!</definedName>
    <definedName name="_UFC2" localSheetId="55">#REF!</definedName>
    <definedName name="_UFC2" localSheetId="52">#REF!</definedName>
    <definedName name="_UFC2">#REF!</definedName>
    <definedName name="a" localSheetId="41">'[3]Revenue-Annexure (UL)'!$A$2:$N$74,'[3]Revenue-Annexure (UL)'!#REF!</definedName>
    <definedName name="a" localSheetId="42">'[3]Revenue-Annexure (UL)'!$A$2:$N$74,'[3]Revenue-Annexure (UL)'!#REF!</definedName>
    <definedName name="a" localSheetId="43">'[3]Revenue-Annexure (UL)'!$A$2:$N$74,'[3]Revenue-Annexure (UL)'!#REF!</definedName>
    <definedName name="a" localSheetId="40">'[3]Revenue-Annexure (UL)'!$A$2:$N$74,'[3]Revenue-Annexure (UL)'!#REF!</definedName>
    <definedName name="a" localSheetId="53">'[3]Revenue-Annexure (UL)'!$A$2:$N$74,'[3]Revenue-Annexure (UL)'!#REF!</definedName>
    <definedName name="a" localSheetId="54">'[3]Revenue-Annexure (UL)'!$A$2:$N$74,'[3]Revenue-Annexure (UL)'!#REF!</definedName>
    <definedName name="a" localSheetId="55">'[3]Revenue-Annexure (UL)'!$A$2:$N$74,'[3]Revenue-Annexure (UL)'!#REF!</definedName>
    <definedName name="a" localSheetId="52">'[3]Revenue-Annexure (UL)'!$A$2:$N$74,'[3]Revenue-Annexure (UL)'!#REF!</definedName>
    <definedName name="a" localSheetId="1">'[3]Revenue-Annexure (UL)'!$A$2:$N$74,'[3]Revenue-Annexure (UL)'!#REF!</definedName>
    <definedName name="a">'[3]Revenue-Annexure (UL)'!$A$2:$N$74,'[3]Revenue-Annexure (UL)'!#REF!</definedName>
    <definedName name="AAAAAa" hidden="1">[4]Sheet1!$P$15:$P$50</definedName>
    <definedName name="AAAAAAAAAAAAA" hidden="1">[4]Sheet1!$DR$1:$DS$362</definedName>
    <definedName name="AAAAAAAAAAAAAA" hidden="1">[4]Sheet1!$DS$1:$DS$362</definedName>
    <definedName name="AccountInput" localSheetId="41">#REF!</definedName>
    <definedName name="AccountInput" localSheetId="42">#REF!</definedName>
    <definedName name="AccountInput" localSheetId="43">#REF!</definedName>
    <definedName name="AccountInput" localSheetId="40">#REF!</definedName>
    <definedName name="AccountInput" localSheetId="53">#REF!</definedName>
    <definedName name="AccountInput" localSheetId="54">#REF!</definedName>
    <definedName name="AccountInput" localSheetId="55">#REF!</definedName>
    <definedName name="AccountInput" localSheetId="52">#REF!</definedName>
    <definedName name="AccountInput" localSheetId="1">#REF!</definedName>
    <definedName name="AccountInput">#REF!</definedName>
    <definedName name="aia" localSheetId="41">[5]SCH34!#REF!</definedName>
    <definedName name="aia" localSheetId="42">[5]SCH34!#REF!</definedName>
    <definedName name="aia" localSheetId="43">[5]SCH34!#REF!</definedName>
    <definedName name="aia" localSheetId="40">[5]SCH34!#REF!</definedName>
    <definedName name="aia" localSheetId="53">[5]SCH34!#REF!</definedName>
    <definedName name="aia" localSheetId="54">[5]SCH34!#REF!</definedName>
    <definedName name="aia" localSheetId="55">[5]SCH34!#REF!</definedName>
    <definedName name="aia" localSheetId="52">[5]SCH34!#REF!</definedName>
    <definedName name="aia" localSheetId="1">[5]SCH34!#REF!</definedName>
    <definedName name="aia">[5]SCH34!#REF!</definedName>
    <definedName name="AIDC1" localSheetId="41">#REF!</definedName>
    <definedName name="AIDC1" localSheetId="42">#REF!</definedName>
    <definedName name="AIDC1" localSheetId="43">#REF!</definedName>
    <definedName name="AIDC1" localSheetId="40">#REF!</definedName>
    <definedName name="AIDC1" localSheetId="53">#REF!</definedName>
    <definedName name="AIDC1" localSheetId="54">#REF!</definedName>
    <definedName name="AIDC1" localSheetId="55">#REF!</definedName>
    <definedName name="AIDC1" localSheetId="52">#REF!</definedName>
    <definedName name="AIDC1" localSheetId="1">#REF!</definedName>
    <definedName name="AIDC1">#REF!</definedName>
    <definedName name="AIDC2" localSheetId="41">#REF!</definedName>
    <definedName name="AIDC2" localSheetId="42">#REF!</definedName>
    <definedName name="AIDC2" localSheetId="43">#REF!</definedName>
    <definedName name="AIDC2" localSheetId="40">#REF!</definedName>
    <definedName name="AIDC2" localSheetId="53">#REF!</definedName>
    <definedName name="AIDC2" localSheetId="54">#REF!</definedName>
    <definedName name="AIDC2" localSheetId="55">#REF!</definedName>
    <definedName name="AIDC2" localSheetId="52">#REF!</definedName>
    <definedName name="AIDC2">#REF!</definedName>
    <definedName name="AJIA1">#N/A</definedName>
    <definedName name="AJIA2" localSheetId="41">#REF!</definedName>
    <definedName name="AJIA2" localSheetId="42">#REF!</definedName>
    <definedName name="AJIA2" localSheetId="43">#REF!</definedName>
    <definedName name="AJIA2" localSheetId="40">#REF!</definedName>
    <definedName name="AJIA2" localSheetId="53">#REF!</definedName>
    <definedName name="AJIA2" localSheetId="54">#REF!</definedName>
    <definedName name="AJIA2" localSheetId="55">#REF!</definedName>
    <definedName name="AJIA2" localSheetId="52">#REF!</definedName>
    <definedName name="AJIA2" localSheetId="1">#REF!</definedName>
    <definedName name="AJIA2">#REF!</definedName>
    <definedName name="allo">'[6]Exp Allo Ref'!$A$1:$D$82</definedName>
    <definedName name="B" localSheetId="41">#REF!</definedName>
    <definedName name="B" localSheetId="42">#REF!</definedName>
    <definedName name="B" localSheetId="43">#REF!</definedName>
    <definedName name="B" localSheetId="40">#REF!</definedName>
    <definedName name="B" localSheetId="53">#REF!</definedName>
    <definedName name="B" localSheetId="54">#REF!</definedName>
    <definedName name="B" localSheetId="55">#REF!</definedName>
    <definedName name="B" localSheetId="52">#REF!</definedName>
    <definedName name="B" localSheetId="1">#REF!</definedName>
    <definedName name="B">#REF!</definedName>
    <definedName name="BARU1" localSheetId="41">#REF!</definedName>
    <definedName name="BARU1" localSheetId="42">#REF!</definedName>
    <definedName name="BARU1" localSheetId="43">#REF!</definedName>
    <definedName name="BARU1" localSheetId="40">#REF!</definedName>
    <definedName name="BARU1" localSheetId="53">#REF!</definedName>
    <definedName name="BARU1" localSheetId="54">#REF!</definedName>
    <definedName name="BARU1" localSheetId="55">#REF!</definedName>
    <definedName name="BARU1" localSheetId="52">#REF!</definedName>
    <definedName name="BARU1">#REF!</definedName>
    <definedName name="BARU2" localSheetId="41">#REF!</definedName>
    <definedName name="BARU2" localSheetId="42">#REF!</definedName>
    <definedName name="BARU2" localSheetId="43">#REF!</definedName>
    <definedName name="BARU2" localSheetId="40">#REF!</definedName>
    <definedName name="BARU2" localSheetId="53">#REF!</definedName>
    <definedName name="BARU2" localSheetId="54">#REF!</definedName>
    <definedName name="BARU2" localSheetId="55">#REF!</definedName>
    <definedName name="BARU2" localSheetId="52">#REF!</definedName>
    <definedName name="BARU2">#REF!</definedName>
    <definedName name="bb" localSheetId="41">#REF!</definedName>
    <definedName name="bb" localSheetId="42">#REF!</definedName>
    <definedName name="bb" localSheetId="43">#REF!</definedName>
    <definedName name="bb" localSheetId="40">#REF!</definedName>
    <definedName name="bb" localSheetId="53">#REF!</definedName>
    <definedName name="bb" localSheetId="54">#REF!</definedName>
    <definedName name="bb" localSheetId="55">#REF!</definedName>
    <definedName name="bb" localSheetId="52">#REF!</definedName>
    <definedName name="bb">#REF!</definedName>
    <definedName name="BBB" localSheetId="41">#REF!</definedName>
    <definedName name="BBB" localSheetId="42">#REF!</definedName>
    <definedName name="BBB" localSheetId="43">#REF!</definedName>
    <definedName name="BBB" localSheetId="40">#REF!</definedName>
    <definedName name="BBB" localSheetId="53">#REF!</definedName>
    <definedName name="BBB" localSheetId="54">#REF!</definedName>
    <definedName name="BBB" localSheetId="55">#REF!</definedName>
    <definedName name="BBB" localSheetId="52">#REF!</definedName>
    <definedName name="BBB">#REF!</definedName>
    <definedName name="BoxPlot">"BoxPlot"</definedName>
    <definedName name="BS" localSheetId="41">#REF!</definedName>
    <definedName name="BS" localSheetId="42">#REF!</definedName>
    <definedName name="BS" localSheetId="43">#REF!</definedName>
    <definedName name="BS" localSheetId="40">#REF!</definedName>
    <definedName name="BS" localSheetId="53">#REF!</definedName>
    <definedName name="BS" localSheetId="54">#REF!</definedName>
    <definedName name="BS" localSheetId="55">#REF!</definedName>
    <definedName name="BS" localSheetId="52">#REF!</definedName>
    <definedName name="BS">#REF!</definedName>
    <definedName name="Bubble">"Bubble"</definedName>
    <definedName name="Candlestick">"Candlestick"</definedName>
    <definedName name="Chart">"Chart"</definedName>
    <definedName name="ChartImage">"ChartImage"</definedName>
    <definedName name="city" localSheetId="41">#REF!</definedName>
    <definedName name="city" localSheetId="42">#REF!</definedName>
    <definedName name="city" localSheetId="43">#REF!</definedName>
    <definedName name="city" localSheetId="40">#REF!</definedName>
    <definedName name="city" localSheetId="53">#REF!</definedName>
    <definedName name="city" localSheetId="54">#REF!</definedName>
    <definedName name="city" localSheetId="55">#REF!</definedName>
    <definedName name="city" localSheetId="52">#REF!</definedName>
    <definedName name="city" localSheetId="1">#REF!</definedName>
    <definedName name="city">#REF!</definedName>
    <definedName name="ColumnRange">"ColumnRange"</definedName>
    <definedName name="CONAME" localSheetId="41">#REF!</definedName>
    <definedName name="CONAME" localSheetId="42">#REF!</definedName>
    <definedName name="CONAME" localSheetId="43">#REF!</definedName>
    <definedName name="CONAME" localSheetId="40">#REF!</definedName>
    <definedName name="CONAME" localSheetId="53">#REF!</definedName>
    <definedName name="CONAME" localSheetId="54">#REF!</definedName>
    <definedName name="CONAME" localSheetId="55">#REF!</definedName>
    <definedName name="CONAME" localSheetId="52">#REF!</definedName>
    <definedName name="CONAME">#REF!</definedName>
    <definedName name="DATE" localSheetId="41">#REF!</definedName>
    <definedName name="DATE" localSheetId="42">#REF!</definedName>
    <definedName name="DATE" localSheetId="43">#REF!</definedName>
    <definedName name="DATE" localSheetId="40">#REF!</definedName>
    <definedName name="DATE" localSheetId="53">#REF!</definedName>
    <definedName name="DATE" localSheetId="54">#REF!</definedName>
    <definedName name="DATE" localSheetId="55">#REF!</definedName>
    <definedName name="DATE" localSheetId="52">#REF!</definedName>
    <definedName name="DATE">#REF!</definedName>
    <definedName name="date1" localSheetId="41">#REF!</definedName>
    <definedName name="date1" localSheetId="42">#REF!</definedName>
    <definedName name="date1" localSheetId="43">#REF!</definedName>
    <definedName name="date1" localSheetId="40">#REF!</definedName>
    <definedName name="date1" localSheetId="53">#REF!</definedName>
    <definedName name="date1" localSheetId="54">#REF!</definedName>
    <definedName name="date1" localSheetId="55">#REF!</definedName>
    <definedName name="date1" localSheetId="52">#REF!</definedName>
    <definedName name="date1">#REF!</definedName>
    <definedName name="demo_exit" localSheetId="41">#REF!</definedName>
    <definedName name="demo_exit" localSheetId="42">#REF!</definedName>
    <definedName name="demo_exit" localSheetId="43">#REF!</definedName>
    <definedName name="demo_exit" localSheetId="40">#REF!</definedName>
    <definedName name="demo_exit" localSheetId="53">#REF!</definedName>
    <definedName name="demo_exit" localSheetId="54">#REF!</definedName>
    <definedName name="demo_exit" localSheetId="55">#REF!</definedName>
    <definedName name="demo_exit" localSheetId="52">#REF!</definedName>
    <definedName name="demo_exit">#REF!</definedName>
    <definedName name="demo_land_per_tsubo" localSheetId="41">#REF!</definedName>
    <definedName name="demo_land_per_tsubo" localSheetId="42">#REF!</definedName>
    <definedName name="demo_land_per_tsubo" localSheetId="43">#REF!</definedName>
    <definedName name="demo_land_per_tsubo" localSheetId="40">#REF!</definedName>
    <definedName name="demo_land_per_tsubo" localSheetId="53">#REF!</definedName>
    <definedName name="demo_land_per_tsubo" localSheetId="54">#REF!</definedName>
    <definedName name="demo_land_per_tsubo" localSheetId="55">#REF!</definedName>
    <definedName name="demo_land_per_tsubo" localSheetId="52">#REF!</definedName>
    <definedName name="demo_land_per_tsubo">#REF!</definedName>
    <definedName name="Dumbbell">"Dumbbell"</definedName>
    <definedName name="ER" localSheetId="41">#REF!</definedName>
    <definedName name="ER" localSheetId="42">#REF!</definedName>
    <definedName name="ER" localSheetId="43">#REF!</definedName>
    <definedName name="ER" localSheetId="40">#REF!</definedName>
    <definedName name="ER" localSheetId="53">#REF!</definedName>
    <definedName name="ER" localSheetId="54">#REF!</definedName>
    <definedName name="ER" localSheetId="55">#REF!</definedName>
    <definedName name="ER" localSheetId="52">#REF!</definedName>
    <definedName name="ER">#REF!</definedName>
    <definedName name="exit" localSheetId="41">#REF!</definedName>
    <definedName name="exit" localSheetId="42">#REF!</definedName>
    <definedName name="exit" localSheetId="43">#REF!</definedName>
    <definedName name="exit" localSheetId="40">#REF!</definedName>
    <definedName name="exit" localSheetId="53">#REF!</definedName>
    <definedName name="exit" localSheetId="54">#REF!</definedName>
    <definedName name="exit" localSheetId="55">#REF!</definedName>
    <definedName name="exit" localSheetId="52">#REF!</definedName>
    <definedName name="exit">#REF!</definedName>
    <definedName name="FORM_A_RA" localSheetId="41">#REF!,#REF!</definedName>
    <definedName name="FORM_A_RA" localSheetId="42">#REF!,#REF!</definedName>
    <definedName name="FORM_A_RA" localSheetId="43">#REF!,#REF!</definedName>
    <definedName name="FORM_A_RA" localSheetId="40">#REF!,#REF!</definedName>
    <definedName name="FORM_A_RA" localSheetId="53">#REF!,#REF!</definedName>
    <definedName name="FORM_A_RA" localSheetId="54">#REF!,#REF!</definedName>
    <definedName name="FORM_A_RA" localSheetId="55">#REF!,#REF!</definedName>
    <definedName name="FORM_A_RA" localSheetId="52">#REF!,#REF!</definedName>
    <definedName name="FORM_A_RA" localSheetId="1">#REF!,#REF!</definedName>
    <definedName name="FORM_A_RA">#REF!,#REF!</definedName>
    <definedName name="GAAP" localSheetId="41">#REF!</definedName>
    <definedName name="GAAP" localSheetId="42">#REF!</definedName>
    <definedName name="GAAP" localSheetId="43">#REF!</definedName>
    <definedName name="GAAP" localSheetId="40">#REF!</definedName>
    <definedName name="GAAP" localSheetId="53">#REF!</definedName>
    <definedName name="GAAP" localSheetId="54">#REF!</definedName>
    <definedName name="GAAP" localSheetId="55">#REF!</definedName>
    <definedName name="GAAP" localSheetId="52">#REF!</definedName>
    <definedName name="GAAP" localSheetId="1">#REF!</definedName>
    <definedName name="GAAP">#REF!</definedName>
    <definedName name="GL_Acct" localSheetId="41">'[7]CAMRA Rollforward YEN Detail'!#REF!</definedName>
    <definedName name="GL_Acct" localSheetId="42">'[7]CAMRA Rollforward YEN Detail'!#REF!</definedName>
    <definedName name="GL_Acct" localSheetId="43">'[7]CAMRA Rollforward YEN Detail'!#REF!</definedName>
    <definedName name="GL_Acct" localSheetId="40">'[7]CAMRA Rollforward YEN Detail'!#REF!</definedName>
    <definedName name="GL_Acct" localSheetId="53">'[7]CAMRA Rollforward YEN Detail'!#REF!</definedName>
    <definedName name="GL_Acct" localSheetId="54">'[7]CAMRA Rollforward YEN Detail'!#REF!</definedName>
    <definedName name="GL_Acct" localSheetId="55">'[7]CAMRA Rollforward YEN Detail'!#REF!</definedName>
    <definedName name="GL_Acct" localSheetId="52">'[7]CAMRA Rollforward YEN Detail'!#REF!</definedName>
    <definedName name="GL_Acct" localSheetId="1">'[7]CAMRA Rollforward YEN Detail'!#REF!</definedName>
    <definedName name="GL_Acct">'[7]CAMRA Rollforward YEN Detail'!#REF!</definedName>
    <definedName name="GroupResult" localSheetId="41">#REF!</definedName>
    <definedName name="GroupResult" localSheetId="42">#REF!</definedName>
    <definedName name="GroupResult" localSheetId="43">#REF!</definedName>
    <definedName name="GroupResult" localSheetId="40">#REF!</definedName>
    <definedName name="GroupResult" localSheetId="53">#REF!</definedName>
    <definedName name="GroupResult" localSheetId="54">#REF!</definedName>
    <definedName name="GroupResult" localSheetId="55">#REF!</definedName>
    <definedName name="GroupResult" localSheetId="52">#REF!</definedName>
    <definedName name="GroupResult" localSheetId="1">#REF!</definedName>
    <definedName name="GroupResult">#REF!</definedName>
    <definedName name="GW_Error" localSheetId="41">[8]Assump!#REF!</definedName>
    <definedName name="GW_Error" localSheetId="42">[8]Assump!#REF!</definedName>
    <definedName name="GW_Error" localSheetId="43">[8]Assump!#REF!</definedName>
    <definedName name="GW_Error" localSheetId="40">[8]Assump!#REF!</definedName>
    <definedName name="GW_Error" localSheetId="53">[8]Assump!#REF!</definedName>
    <definedName name="GW_Error" localSheetId="54">[8]Assump!#REF!</definedName>
    <definedName name="GW_Error" localSheetId="55">[8]Assump!#REF!</definedName>
    <definedName name="GW_Error" localSheetId="52">[8]Assump!#REF!</definedName>
    <definedName name="GW_Error" localSheetId="1">[8]Assump!#REF!</definedName>
    <definedName name="GW_Error">[8]Assump!#REF!</definedName>
    <definedName name="GW_Speed" localSheetId="41">[8]Assump!#REF!</definedName>
    <definedName name="GW_Speed" localSheetId="42">[8]Assump!#REF!</definedName>
    <definedName name="GW_Speed" localSheetId="43">[8]Assump!#REF!</definedName>
    <definedName name="GW_Speed" localSheetId="40">[8]Assump!#REF!</definedName>
    <definedName name="GW_Speed" localSheetId="53">[8]Assump!#REF!</definedName>
    <definedName name="GW_Speed" localSheetId="54">[8]Assump!#REF!</definedName>
    <definedName name="GW_Speed" localSheetId="55">[8]Assump!#REF!</definedName>
    <definedName name="GW_Speed" localSheetId="52">[8]Assump!#REF!</definedName>
    <definedName name="GW_Speed" localSheetId="1">[8]Assump!#REF!</definedName>
    <definedName name="GW_Speed">[8]Assump!#REF!</definedName>
    <definedName name="HEAD1" localSheetId="41">#REF!</definedName>
    <definedName name="HEAD1" localSheetId="42">#REF!</definedName>
    <definedName name="HEAD1" localSheetId="43">#REF!</definedName>
    <definedName name="HEAD1" localSheetId="40">#REF!</definedName>
    <definedName name="HEAD1" localSheetId="53">#REF!</definedName>
    <definedName name="HEAD1" localSheetId="54">#REF!</definedName>
    <definedName name="HEAD1" localSheetId="55">#REF!</definedName>
    <definedName name="HEAD1" localSheetId="52">#REF!</definedName>
    <definedName name="HEAD1" localSheetId="1">#REF!</definedName>
    <definedName name="HEAD1">#REF!</definedName>
    <definedName name="Heatmap">"Heatmap"</definedName>
    <definedName name="hhh">'[9]Exp Allo Ref'!$A$1:$D$82</definedName>
    <definedName name="Histogram">"Histogram"</definedName>
    <definedName name="ip_capex" localSheetId="41">#REF!</definedName>
    <definedName name="ip_capex" localSheetId="42">#REF!</definedName>
    <definedName name="ip_capex" localSheetId="43">#REF!</definedName>
    <definedName name="ip_capex" localSheetId="40">#REF!</definedName>
    <definedName name="ip_capex" localSheetId="53">#REF!</definedName>
    <definedName name="ip_capex" localSheetId="54">#REF!</definedName>
    <definedName name="ip_capex" localSheetId="55">#REF!</definedName>
    <definedName name="ip_capex" localSheetId="52">#REF!</definedName>
    <definedName name="ip_capex" localSheetId="1">#REF!</definedName>
    <definedName name="ip_capex">#REF!</definedName>
    <definedName name="ip_cv" localSheetId="41">#REF!</definedName>
    <definedName name="ip_cv" localSheetId="42">#REF!</definedName>
    <definedName name="ip_cv" localSheetId="43">#REF!</definedName>
    <definedName name="ip_cv" localSheetId="40">#REF!</definedName>
    <definedName name="ip_cv" localSheetId="53">#REF!</definedName>
    <definedName name="ip_cv" localSheetId="54">#REF!</definedName>
    <definedName name="ip_cv" localSheetId="55">#REF!</definedName>
    <definedName name="ip_cv" localSheetId="52">#REF!</definedName>
    <definedName name="ip_cv">#REF!</definedName>
    <definedName name="ip_exit" localSheetId="41">#REF!</definedName>
    <definedName name="ip_exit" localSheetId="42">#REF!</definedName>
    <definedName name="ip_exit" localSheetId="43">#REF!</definedName>
    <definedName name="ip_exit" localSheetId="40">#REF!</definedName>
    <definedName name="ip_exit" localSheetId="53">#REF!</definedName>
    <definedName name="ip_exit" localSheetId="54">#REF!</definedName>
    <definedName name="ip_exit" localSheetId="55">#REF!</definedName>
    <definedName name="ip_exit" localSheetId="52">#REF!</definedName>
    <definedName name="ip_exit">#REF!</definedName>
    <definedName name="ip_gross_rent" localSheetId="41">#REF!</definedName>
    <definedName name="ip_gross_rent" localSheetId="42">#REF!</definedName>
    <definedName name="ip_gross_rent" localSheetId="43">#REF!</definedName>
    <definedName name="ip_gross_rent" localSheetId="40">#REF!</definedName>
    <definedName name="ip_gross_rent" localSheetId="53">#REF!</definedName>
    <definedName name="ip_gross_rent" localSheetId="54">#REF!</definedName>
    <definedName name="ip_gross_rent" localSheetId="55">#REF!</definedName>
    <definedName name="ip_gross_rent" localSheetId="52">#REF!</definedName>
    <definedName name="ip_gross_rent">#REF!</definedName>
    <definedName name="ip_insurance_exp" localSheetId="41">#REF!</definedName>
    <definedName name="ip_insurance_exp" localSheetId="42">#REF!</definedName>
    <definedName name="ip_insurance_exp" localSheetId="43">#REF!</definedName>
    <definedName name="ip_insurance_exp" localSheetId="40">#REF!</definedName>
    <definedName name="ip_insurance_exp" localSheetId="53">#REF!</definedName>
    <definedName name="ip_insurance_exp" localSheetId="54">#REF!</definedName>
    <definedName name="ip_insurance_exp" localSheetId="55">#REF!</definedName>
    <definedName name="ip_insurance_exp" localSheetId="52">#REF!</definedName>
    <definedName name="ip_insurance_exp">#REF!</definedName>
    <definedName name="ip_mgmt_cost" localSheetId="41">#REF!</definedName>
    <definedName name="ip_mgmt_cost" localSheetId="42">#REF!</definedName>
    <definedName name="ip_mgmt_cost" localSheetId="43">#REF!</definedName>
    <definedName name="ip_mgmt_cost" localSheetId="40">#REF!</definedName>
    <definedName name="ip_mgmt_cost" localSheetId="53">#REF!</definedName>
    <definedName name="ip_mgmt_cost" localSheetId="54">#REF!</definedName>
    <definedName name="ip_mgmt_cost" localSheetId="55">#REF!</definedName>
    <definedName name="ip_mgmt_cost" localSheetId="52">#REF!</definedName>
    <definedName name="ip_mgmt_cost">#REF!</definedName>
    <definedName name="ip_occupancy" localSheetId="41">#REF!</definedName>
    <definedName name="ip_occupancy" localSheetId="42">#REF!</definedName>
    <definedName name="ip_occupancy" localSheetId="43">#REF!</definedName>
    <definedName name="ip_occupancy" localSheetId="40">#REF!</definedName>
    <definedName name="ip_occupancy" localSheetId="53">#REF!</definedName>
    <definedName name="ip_occupancy" localSheetId="54">#REF!</definedName>
    <definedName name="ip_occupancy" localSheetId="55">#REF!</definedName>
    <definedName name="ip_occupancy" localSheetId="52">#REF!</definedName>
    <definedName name="ip_occupancy">#REF!</definedName>
    <definedName name="ip_parking_rev" localSheetId="41">#REF!</definedName>
    <definedName name="ip_parking_rev" localSheetId="42">#REF!</definedName>
    <definedName name="ip_parking_rev" localSheetId="43">#REF!</definedName>
    <definedName name="ip_parking_rev" localSheetId="40">#REF!</definedName>
    <definedName name="ip_parking_rev" localSheetId="53">#REF!</definedName>
    <definedName name="ip_parking_rev" localSheetId="54">#REF!</definedName>
    <definedName name="ip_parking_rev" localSheetId="55">#REF!</definedName>
    <definedName name="ip_parking_rev" localSheetId="52">#REF!</definedName>
    <definedName name="ip_parking_rev">#REF!</definedName>
    <definedName name="ip_re_tax_exp" localSheetId="41">#REF!</definedName>
    <definedName name="ip_re_tax_exp" localSheetId="42">#REF!</definedName>
    <definedName name="ip_re_tax_exp" localSheetId="43">#REF!</definedName>
    <definedName name="ip_re_tax_exp" localSheetId="40">#REF!</definedName>
    <definedName name="ip_re_tax_exp" localSheetId="53">#REF!</definedName>
    <definedName name="ip_re_tax_exp" localSheetId="54">#REF!</definedName>
    <definedName name="ip_re_tax_exp" localSheetId="55">#REF!</definedName>
    <definedName name="ip_re_tax_exp" localSheetId="52">#REF!</definedName>
    <definedName name="ip_re_tax_exp">#REF!</definedName>
    <definedName name="ip_rent_revenue" localSheetId="41">#REF!</definedName>
    <definedName name="ip_rent_revenue" localSheetId="42">#REF!</definedName>
    <definedName name="ip_rent_revenue" localSheetId="43">#REF!</definedName>
    <definedName name="ip_rent_revenue" localSheetId="40">#REF!</definedName>
    <definedName name="ip_rent_revenue" localSheetId="53">#REF!</definedName>
    <definedName name="ip_rent_revenue" localSheetId="54">#REF!</definedName>
    <definedName name="ip_rent_revenue" localSheetId="55">#REF!</definedName>
    <definedName name="ip_rent_revenue" localSheetId="52">#REF!</definedName>
    <definedName name="ip_rent_revenue">#REF!</definedName>
    <definedName name="ip_utility_rev" localSheetId="41">#REF!</definedName>
    <definedName name="ip_utility_rev" localSheetId="42">#REF!</definedName>
    <definedName name="ip_utility_rev" localSheetId="43">#REF!</definedName>
    <definedName name="ip_utility_rev" localSheetId="40">#REF!</definedName>
    <definedName name="ip_utility_rev" localSheetId="53">#REF!</definedName>
    <definedName name="ip_utility_rev" localSheetId="54">#REF!</definedName>
    <definedName name="ip_utility_rev" localSheetId="55">#REF!</definedName>
    <definedName name="ip_utility_rev" localSheetId="52">#REF!</definedName>
    <definedName name="ip_utility_rev">#REF!</definedName>
    <definedName name="Iterations" localSheetId="41">[8]Assump!#REF!</definedName>
    <definedName name="Iterations" localSheetId="42">[8]Assump!#REF!</definedName>
    <definedName name="Iterations" localSheetId="43">[8]Assump!#REF!</definedName>
    <definedName name="Iterations" localSheetId="40">[8]Assump!#REF!</definedName>
    <definedName name="Iterations" localSheetId="53">[8]Assump!#REF!</definedName>
    <definedName name="Iterations" localSheetId="54">[8]Assump!#REF!</definedName>
    <definedName name="Iterations" localSheetId="55">[8]Assump!#REF!</definedName>
    <definedName name="Iterations" localSheetId="52">[8]Assump!#REF!</definedName>
    <definedName name="Iterations" localSheetId="1">[8]Assump!#REF!</definedName>
    <definedName name="Iterations">[8]Assump!#REF!</definedName>
    <definedName name="land_area" localSheetId="41">#REF!</definedName>
    <definedName name="land_area" localSheetId="42">#REF!</definedName>
    <definedName name="land_area" localSheetId="43">#REF!</definedName>
    <definedName name="land_area" localSheetId="40">#REF!</definedName>
    <definedName name="land_area" localSheetId="53">#REF!</definedName>
    <definedName name="land_area" localSheetId="54">#REF!</definedName>
    <definedName name="land_area" localSheetId="55">#REF!</definedName>
    <definedName name="land_area" localSheetId="52">#REF!</definedName>
    <definedName name="land_area" localSheetId="1">#REF!</definedName>
    <definedName name="land_area">#REF!</definedName>
    <definedName name="LastCell_Part2" localSheetId="41">#REF!</definedName>
    <definedName name="LastCell_Part2" localSheetId="42">#REF!</definedName>
    <definedName name="LastCell_Part2" localSheetId="43">#REF!</definedName>
    <definedName name="LastCell_Part2" localSheetId="40">#REF!</definedName>
    <definedName name="LastCell_Part2" localSheetId="53">#REF!</definedName>
    <definedName name="LastCell_Part2" localSheetId="54">#REF!</definedName>
    <definedName name="LastCell_Part2" localSheetId="55">#REF!</definedName>
    <definedName name="LastCell_Part2" localSheetId="52">#REF!</definedName>
    <definedName name="LastCell_Part2">#REF!</definedName>
    <definedName name="loc_cond" localSheetId="41">#REF!</definedName>
    <definedName name="loc_cond" localSheetId="42">#REF!</definedName>
    <definedName name="loc_cond" localSheetId="43">#REF!</definedName>
    <definedName name="loc_cond" localSheetId="40">#REF!</definedName>
    <definedName name="loc_cond" localSheetId="53">#REF!</definedName>
    <definedName name="loc_cond" localSheetId="54">#REF!</definedName>
    <definedName name="loc_cond" localSheetId="55">#REF!</definedName>
    <definedName name="loc_cond" localSheetId="52">#REF!</definedName>
    <definedName name="loc_cond">#REF!</definedName>
    <definedName name="Map">"Map"</definedName>
    <definedName name="MAPPING_RESULTS" localSheetId="41">#REF!</definedName>
    <definedName name="MAPPING_RESULTS" localSheetId="42">#REF!</definedName>
    <definedName name="MAPPING_RESULTS" localSheetId="43">#REF!</definedName>
    <definedName name="MAPPING_RESULTS" localSheetId="40">#REF!</definedName>
    <definedName name="MAPPING_RESULTS" localSheetId="53">#REF!</definedName>
    <definedName name="MAPPING_RESULTS" localSheetId="54">#REF!</definedName>
    <definedName name="MAPPING_RESULTS" localSheetId="55">#REF!</definedName>
    <definedName name="MAPPING_RESULTS" localSheetId="52">#REF!</definedName>
    <definedName name="MAPPING_RESULTS" localSheetId="1">#REF!</definedName>
    <definedName name="MAPPING_RESULTS">#REF!</definedName>
    <definedName name="mkt_capes" localSheetId="41">#REF!</definedName>
    <definedName name="mkt_capes" localSheetId="42">#REF!</definedName>
    <definedName name="mkt_capes" localSheetId="43">#REF!</definedName>
    <definedName name="mkt_capes" localSheetId="40">#REF!</definedName>
    <definedName name="mkt_capes" localSheetId="53">#REF!</definedName>
    <definedName name="mkt_capes" localSheetId="54">#REF!</definedName>
    <definedName name="mkt_capes" localSheetId="55">#REF!</definedName>
    <definedName name="mkt_capes" localSheetId="52">#REF!</definedName>
    <definedName name="mkt_capes">#REF!</definedName>
    <definedName name="mkt_capex" localSheetId="41">#REF!</definedName>
    <definedName name="mkt_capex" localSheetId="42">#REF!</definedName>
    <definedName name="mkt_capex" localSheetId="43">#REF!</definedName>
    <definedName name="mkt_capex" localSheetId="40">#REF!</definedName>
    <definedName name="mkt_capex" localSheetId="53">#REF!</definedName>
    <definedName name="mkt_capex" localSheetId="54">#REF!</definedName>
    <definedName name="mkt_capex" localSheetId="55">#REF!</definedName>
    <definedName name="mkt_capex" localSheetId="52">#REF!</definedName>
    <definedName name="mkt_capex">#REF!</definedName>
    <definedName name="mkt_cv" localSheetId="41">#REF!</definedName>
    <definedName name="mkt_cv" localSheetId="42">#REF!</definedName>
    <definedName name="mkt_cv" localSheetId="43">#REF!</definedName>
    <definedName name="mkt_cv" localSheetId="40">#REF!</definedName>
    <definedName name="mkt_cv" localSheetId="53">#REF!</definedName>
    <definedName name="mkt_cv" localSheetId="54">#REF!</definedName>
    <definedName name="mkt_cv" localSheetId="55">#REF!</definedName>
    <definedName name="mkt_cv" localSheetId="52">#REF!</definedName>
    <definedName name="mkt_cv">#REF!</definedName>
    <definedName name="mkt_exit" localSheetId="41">#REF!</definedName>
    <definedName name="mkt_exit" localSheetId="42">#REF!</definedName>
    <definedName name="mkt_exit" localSheetId="43">#REF!</definedName>
    <definedName name="mkt_exit" localSheetId="40">#REF!</definedName>
    <definedName name="mkt_exit" localSheetId="53">#REF!</definedName>
    <definedName name="mkt_exit" localSheetId="54">#REF!</definedName>
    <definedName name="mkt_exit" localSheetId="55">#REF!</definedName>
    <definedName name="mkt_exit" localSheetId="52">#REF!</definedName>
    <definedName name="mkt_exit">#REF!</definedName>
    <definedName name="mkt_gross_rent" localSheetId="41">#REF!</definedName>
    <definedName name="mkt_gross_rent" localSheetId="42">#REF!</definedName>
    <definedName name="mkt_gross_rent" localSheetId="43">#REF!</definedName>
    <definedName name="mkt_gross_rent" localSheetId="40">#REF!</definedName>
    <definedName name="mkt_gross_rent" localSheetId="53">#REF!</definedName>
    <definedName name="mkt_gross_rent" localSheetId="54">#REF!</definedName>
    <definedName name="mkt_gross_rent" localSheetId="55">#REF!</definedName>
    <definedName name="mkt_gross_rent" localSheetId="52">#REF!</definedName>
    <definedName name="mkt_gross_rent">#REF!</definedName>
    <definedName name="mkt_insurance_exp" localSheetId="41">#REF!</definedName>
    <definedName name="mkt_insurance_exp" localSheetId="42">#REF!</definedName>
    <definedName name="mkt_insurance_exp" localSheetId="43">#REF!</definedName>
    <definedName name="mkt_insurance_exp" localSheetId="40">#REF!</definedName>
    <definedName name="mkt_insurance_exp" localSheetId="53">#REF!</definedName>
    <definedName name="mkt_insurance_exp" localSheetId="54">#REF!</definedName>
    <definedName name="mkt_insurance_exp" localSheetId="55">#REF!</definedName>
    <definedName name="mkt_insurance_exp" localSheetId="52">#REF!</definedName>
    <definedName name="mkt_insurance_exp">#REF!</definedName>
    <definedName name="mkt_mgmt_cost" localSheetId="41">#REF!</definedName>
    <definedName name="mkt_mgmt_cost" localSheetId="42">#REF!</definedName>
    <definedName name="mkt_mgmt_cost" localSheetId="43">#REF!</definedName>
    <definedName name="mkt_mgmt_cost" localSheetId="40">#REF!</definedName>
    <definedName name="mkt_mgmt_cost" localSheetId="53">#REF!</definedName>
    <definedName name="mkt_mgmt_cost" localSheetId="54">#REF!</definedName>
    <definedName name="mkt_mgmt_cost" localSheetId="55">#REF!</definedName>
    <definedName name="mkt_mgmt_cost" localSheetId="52">#REF!</definedName>
    <definedName name="mkt_mgmt_cost">#REF!</definedName>
    <definedName name="mkt_occupancy" localSheetId="41">#REF!</definedName>
    <definedName name="mkt_occupancy" localSheetId="42">#REF!</definedName>
    <definedName name="mkt_occupancy" localSheetId="43">#REF!</definedName>
    <definedName name="mkt_occupancy" localSheetId="40">#REF!</definedName>
    <definedName name="mkt_occupancy" localSheetId="53">#REF!</definedName>
    <definedName name="mkt_occupancy" localSheetId="54">#REF!</definedName>
    <definedName name="mkt_occupancy" localSheetId="55">#REF!</definedName>
    <definedName name="mkt_occupancy" localSheetId="52">#REF!</definedName>
    <definedName name="mkt_occupancy">#REF!</definedName>
    <definedName name="mkt_parking_rev" localSheetId="41">#REF!</definedName>
    <definedName name="mkt_parking_rev" localSheetId="42">#REF!</definedName>
    <definedName name="mkt_parking_rev" localSheetId="43">#REF!</definedName>
    <definedName name="mkt_parking_rev" localSheetId="40">#REF!</definedName>
    <definedName name="mkt_parking_rev" localSheetId="53">#REF!</definedName>
    <definedName name="mkt_parking_rev" localSheetId="54">#REF!</definedName>
    <definedName name="mkt_parking_rev" localSheetId="55">#REF!</definedName>
    <definedName name="mkt_parking_rev" localSheetId="52">#REF!</definedName>
    <definedName name="mkt_parking_rev">#REF!</definedName>
    <definedName name="mkt_re_tax_exp" localSheetId="41">#REF!</definedName>
    <definedName name="mkt_re_tax_exp" localSheetId="42">#REF!</definedName>
    <definedName name="mkt_re_tax_exp" localSheetId="43">#REF!</definedName>
    <definedName name="mkt_re_tax_exp" localSheetId="40">#REF!</definedName>
    <definedName name="mkt_re_tax_exp" localSheetId="53">#REF!</definedName>
    <definedName name="mkt_re_tax_exp" localSheetId="54">#REF!</definedName>
    <definedName name="mkt_re_tax_exp" localSheetId="55">#REF!</definedName>
    <definedName name="mkt_re_tax_exp" localSheetId="52">#REF!</definedName>
    <definedName name="mkt_re_tax_exp">#REF!</definedName>
    <definedName name="mkt_rental_rev" localSheetId="41">#REF!</definedName>
    <definedName name="mkt_rental_rev" localSheetId="42">#REF!</definedName>
    <definedName name="mkt_rental_rev" localSheetId="43">#REF!</definedName>
    <definedName name="mkt_rental_rev" localSheetId="40">#REF!</definedName>
    <definedName name="mkt_rental_rev" localSheetId="53">#REF!</definedName>
    <definedName name="mkt_rental_rev" localSheetId="54">#REF!</definedName>
    <definedName name="mkt_rental_rev" localSheetId="55">#REF!</definedName>
    <definedName name="mkt_rental_rev" localSheetId="52">#REF!</definedName>
    <definedName name="mkt_rental_rev">#REF!</definedName>
    <definedName name="mkt_utility_rev" localSheetId="41">#REF!</definedName>
    <definedName name="mkt_utility_rev" localSheetId="42">#REF!</definedName>
    <definedName name="mkt_utility_rev" localSheetId="43">#REF!</definedName>
    <definedName name="mkt_utility_rev" localSheetId="40">#REF!</definedName>
    <definedName name="mkt_utility_rev" localSheetId="53">#REF!</definedName>
    <definedName name="mkt_utility_rev" localSheetId="54">#REF!</definedName>
    <definedName name="mkt_utility_rev" localSheetId="55">#REF!</definedName>
    <definedName name="mkt_utility_rev" localSheetId="52">#REF!</definedName>
    <definedName name="mkt_utility_rev">#REF!</definedName>
    <definedName name="Month" localSheetId="41">#REF!</definedName>
    <definedName name="Month" localSheetId="42">#REF!</definedName>
    <definedName name="Month" localSheetId="43">#REF!</definedName>
    <definedName name="Month" localSheetId="40">#REF!</definedName>
    <definedName name="Month" localSheetId="53">#REF!</definedName>
    <definedName name="Month" localSheetId="54">#REF!</definedName>
    <definedName name="Month" localSheetId="55">#REF!</definedName>
    <definedName name="Month" localSheetId="52">#REF!</definedName>
    <definedName name="Month">#REF!</definedName>
    <definedName name="NBA" localSheetId="41">#REF!</definedName>
    <definedName name="NBA" localSheetId="42">#REF!</definedName>
    <definedName name="NBA" localSheetId="43">#REF!</definedName>
    <definedName name="NBA" localSheetId="40">#REF!</definedName>
    <definedName name="NBA" localSheetId="53">#REF!</definedName>
    <definedName name="NBA" localSheetId="54">#REF!</definedName>
    <definedName name="NBA" localSheetId="55">#REF!</definedName>
    <definedName name="NBA" localSheetId="52">#REF!</definedName>
    <definedName name="NBA">#REF!</definedName>
    <definedName name="OHLC">"OHLC"</definedName>
    <definedName name="OUTPUT" localSheetId="41">#REF!</definedName>
    <definedName name="OUTPUT" localSheetId="42">#REF!</definedName>
    <definedName name="OUTPUT" localSheetId="43">#REF!</definedName>
    <definedName name="OUTPUT" localSheetId="40">#REF!</definedName>
    <definedName name="OUTPUT" localSheetId="53">#REF!</definedName>
    <definedName name="OUTPUT" localSheetId="54">#REF!</definedName>
    <definedName name="OUTPUT" localSheetId="55">#REF!</definedName>
    <definedName name="OUTPUT" localSheetId="52">#REF!</definedName>
    <definedName name="OUTPUT">#REF!</definedName>
    <definedName name="Output_Range" localSheetId="41">#REF!</definedName>
    <definedName name="Output_Range" localSheetId="42">#REF!</definedName>
    <definedName name="Output_Range" localSheetId="43">#REF!</definedName>
    <definedName name="Output_Range" localSheetId="40">#REF!</definedName>
    <definedName name="Output_Range" localSheetId="53">#REF!</definedName>
    <definedName name="Output_Range" localSheetId="54">#REF!</definedName>
    <definedName name="Output_Range" localSheetId="55">#REF!</definedName>
    <definedName name="Output_Range" localSheetId="52">#REF!</definedName>
    <definedName name="Output_Range">#REF!</definedName>
    <definedName name="parking_spaces" localSheetId="41">#REF!</definedName>
    <definedName name="parking_spaces" localSheetId="42">#REF!</definedName>
    <definedName name="parking_spaces" localSheetId="43">#REF!</definedName>
    <definedName name="parking_spaces" localSheetId="40">#REF!</definedName>
    <definedName name="parking_spaces" localSheetId="53">#REF!</definedName>
    <definedName name="parking_spaces" localSheetId="54">#REF!</definedName>
    <definedName name="parking_spaces" localSheetId="55">#REF!</definedName>
    <definedName name="parking_spaces" localSheetId="52">#REF!</definedName>
    <definedName name="parking_spaces">#REF!</definedName>
    <definedName name="PD" localSheetId="41">#REF!</definedName>
    <definedName name="PD" localSheetId="42">#REF!</definedName>
    <definedName name="PD" localSheetId="43">#REF!</definedName>
    <definedName name="PD" localSheetId="40">#REF!</definedName>
    <definedName name="PD" localSheetId="53">#REF!</definedName>
    <definedName name="PD" localSheetId="54">#REF!</definedName>
    <definedName name="PD" localSheetId="55">#REF!</definedName>
    <definedName name="PD" localSheetId="52">#REF!</definedName>
    <definedName name="PD">#REF!</definedName>
    <definedName name="Period">[10]Data!$H$3</definedName>
    <definedName name="phys_cond" localSheetId="41">#REF!</definedName>
    <definedName name="phys_cond" localSheetId="42">#REF!</definedName>
    <definedName name="phys_cond" localSheetId="43">#REF!</definedName>
    <definedName name="phys_cond" localSheetId="40">#REF!</definedName>
    <definedName name="phys_cond" localSheetId="53">#REF!</definedName>
    <definedName name="phys_cond" localSheetId="54">#REF!</definedName>
    <definedName name="phys_cond" localSheetId="55">#REF!</definedName>
    <definedName name="phys_cond" localSheetId="52">#REF!</definedName>
    <definedName name="phys_cond" localSheetId="1">#REF!</definedName>
    <definedName name="phys_cond">#REF!</definedName>
    <definedName name="PieChart">"PieChart"</definedName>
    <definedName name="PLdate" localSheetId="41">#REF!</definedName>
    <definedName name="PLdate" localSheetId="42">#REF!</definedName>
    <definedName name="PLdate" localSheetId="43">#REF!</definedName>
    <definedName name="PLdate" localSheetId="40">#REF!</definedName>
    <definedName name="PLdate" localSheetId="53">#REF!</definedName>
    <definedName name="PLdate" localSheetId="54">#REF!</definedName>
    <definedName name="PLdate" localSheetId="55">#REF!</definedName>
    <definedName name="PLdate" localSheetId="52">#REF!</definedName>
    <definedName name="PLdate" localSheetId="1">#REF!</definedName>
    <definedName name="PLdate">#REF!</definedName>
    <definedName name="pool_number" localSheetId="41">#REF!</definedName>
    <definedName name="pool_number" localSheetId="42">#REF!</definedName>
    <definedName name="pool_number" localSheetId="43">#REF!</definedName>
    <definedName name="pool_number" localSheetId="40">#REF!</definedName>
    <definedName name="pool_number" localSheetId="53">#REF!</definedName>
    <definedName name="pool_number" localSheetId="54">#REF!</definedName>
    <definedName name="pool_number" localSheetId="55">#REF!</definedName>
    <definedName name="pool_number" localSheetId="52">#REF!</definedName>
    <definedName name="pool_number">#REF!</definedName>
    <definedName name="post_code" localSheetId="41">#REF!</definedName>
    <definedName name="post_code" localSheetId="42">#REF!</definedName>
    <definedName name="post_code" localSheetId="43">#REF!</definedName>
    <definedName name="post_code" localSheetId="40">#REF!</definedName>
    <definedName name="post_code" localSheetId="53">#REF!</definedName>
    <definedName name="post_code" localSheetId="54">#REF!</definedName>
    <definedName name="post_code" localSheetId="55">#REF!</definedName>
    <definedName name="post_code" localSheetId="52">#REF!</definedName>
    <definedName name="post_code">#REF!</definedName>
    <definedName name="prefecture" localSheetId="41">#REF!</definedName>
    <definedName name="prefecture" localSheetId="42">#REF!</definedName>
    <definedName name="prefecture" localSheetId="43">#REF!</definedName>
    <definedName name="prefecture" localSheetId="40">#REF!</definedName>
    <definedName name="prefecture" localSheetId="53">#REF!</definedName>
    <definedName name="prefecture" localSheetId="54">#REF!</definedName>
    <definedName name="prefecture" localSheetId="55">#REF!</definedName>
    <definedName name="prefecture" localSheetId="52">#REF!</definedName>
    <definedName name="prefecture">#REF!</definedName>
    <definedName name="Previous">'[11]TB PM'!$B$1:$E$65536</definedName>
    <definedName name="_xlnm.Print_Area" localSheetId="0">Index!$B$2:$D$69</definedName>
    <definedName name="_xlnm.Print_Area" localSheetId="2">'St 1'!$61:$61</definedName>
    <definedName name="_xlnm.Print_Area" localSheetId="23">'St 2.1.1'!$A$2:$W$232</definedName>
    <definedName name="_xlnm.Print_Area" localSheetId="29">'St 3.2'!$A$1:$W$232</definedName>
    <definedName name="_xlnm.Print_Area">[12]概算報告書!#REF!</definedName>
    <definedName name="Print_Area_MI" localSheetId="41">#REF!</definedName>
    <definedName name="Print_Area_MI" localSheetId="42">#REF!</definedName>
    <definedName name="Print_Area_MI" localSheetId="43">#REF!</definedName>
    <definedName name="Print_Area_MI" localSheetId="40">#REF!</definedName>
    <definedName name="Print_Area_MI" localSheetId="53">#REF!</definedName>
    <definedName name="Print_Area_MI" localSheetId="54">#REF!</definedName>
    <definedName name="Print_Area_MI" localSheetId="55">#REF!</definedName>
    <definedName name="Print_Area_MI" localSheetId="52">#REF!</definedName>
    <definedName name="Print_Area_MI" localSheetId="1">#REF!</definedName>
    <definedName name="Print_Area_MI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0">#REF!</definedName>
    <definedName name="Print_Titles_MI" localSheetId="53">#REF!</definedName>
    <definedName name="Print_Titles_MI" localSheetId="54">#REF!</definedName>
    <definedName name="Print_Titles_MI" localSheetId="55">#REF!</definedName>
    <definedName name="Print_Titles_MI" localSheetId="52">#REF!</definedName>
    <definedName name="Print_Titles_MI">#REF!</definedName>
    <definedName name="property_name" localSheetId="41">#REF!</definedName>
    <definedName name="property_name" localSheetId="42">#REF!</definedName>
    <definedName name="property_name" localSheetId="43">#REF!</definedName>
    <definedName name="property_name" localSheetId="40">#REF!</definedName>
    <definedName name="property_name" localSheetId="53">#REF!</definedName>
    <definedName name="property_name" localSheetId="54">#REF!</definedName>
    <definedName name="property_name" localSheetId="55">#REF!</definedName>
    <definedName name="property_name" localSheetId="52">#REF!</definedName>
    <definedName name="property_name">#REF!</definedName>
    <definedName name="property_number" localSheetId="41">#REF!</definedName>
    <definedName name="property_number" localSheetId="42">#REF!</definedName>
    <definedName name="property_number" localSheetId="43">#REF!</definedName>
    <definedName name="property_number" localSheetId="40">#REF!</definedName>
    <definedName name="property_number" localSheetId="53">#REF!</definedName>
    <definedName name="property_number" localSheetId="54">#REF!</definedName>
    <definedName name="property_number" localSheetId="55">#REF!</definedName>
    <definedName name="property_number" localSheetId="52">#REF!</definedName>
    <definedName name="property_number">#REF!</definedName>
    <definedName name="property_type" localSheetId="41">#REF!</definedName>
    <definedName name="property_type" localSheetId="42">#REF!</definedName>
    <definedName name="property_type" localSheetId="43">#REF!</definedName>
    <definedName name="property_type" localSheetId="40">#REF!</definedName>
    <definedName name="property_type" localSheetId="53">#REF!</definedName>
    <definedName name="property_type" localSheetId="54">#REF!</definedName>
    <definedName name="property_type" localSheetId="55">#REF!</definedName>
    <definedName name="property_type" localSheetId="52">#REF!</definedName>
    <definedName name="property_type">#REF!</definedName>
    <definedName name="QUIT" localSheetId="41">#REF!</definedName>
    <definedName name="QUIT" localSheetId="42">#REF!</definedName>
    <definedName name="QUIT" localSheetId="43">#REF!</definedName>
    <definedName name="QUIT" localSheetId="40">#REF!</definedName>
    <definedName name="QUIT" localSheetId="53">#REF!</definedName>
    <definedName name="QUIT" localSheetId="54">#REF!</definedName>
    <definedName name="QUIT" localSheetId="55">#REF!</definedName>
    <definedName name="QUIT" localSheetId="52">#REF!</definedName>
    <definedName name="QUIT">#REF!</definedName>
    <definedName name="RANGE" localSheetId="41">#REF!</definedName>
    <definedName name="RANGE" localSheetId="42">#REF!</definedName>
    <definedName name="RANGE" localSheetId="43">#REF!</definedName>
    <definedName name="RANGE" localSheetId="40">#REF!</definedName>
    <definedName name="RANGE" localSheetId="53">#REF!</definedName>
    <definedName name="RANGE" localSheetId="54">#REF!</definedName>
    <definedName name="RANGE" localSheetId="55">#REF!</definedName>
    <definedName name="RANGE" localSheetId="52">#REF!</definedName>
    <definedName name="RANGE">#REF!</definedName>
    <definedName name="rec_cap_rate" localSheetId="41">#REF!</definedName>
    <definedName name="rec_cap_rate" localSheetId="42">#REF!</definedName>
    <definedName name="rec_cap_rate" localSheetId="43">#REF!</definedName>
    <definedName name="rec_cap_rate" localSheetId="40">#REF!</definedName>
    <definedName name="rec_cap_rate" localSheetId="53">#REF!</definedName>
    <definedName name="rec_cap_rate" localSheetId="54">#REF!</definedName>
    <definedName name="rec_cap_rate" localSheetId="55">#REF!</definedName>
    <definedName name="rec_cap_rate" localSheetId="52">#REF!</definedName>
    <definedName name="rec_cap_rate">#REF!</definedName>
    <definedName name="rec_cv" localSheetId="41">#REF!</definedName>
    <definedName name="rec_cv" localSheetId="42">#REF!</definedName>
    <definedName name="rec_cv" localSheetId="43">#REF!</definedName>
    <definedName name="rec_cv" localSheetId="40">#REF!</definedName>
    <definedName name="rec_cv" localSheetId="53">#REF!</definedName>
    <definedName name="rec_cv" localSheetId="54">#REF!</definedName>
    <definedName name="rec_cv" localSheetId="55">#REF!</definedName>
    <definedName name="rec_cv" localSheetId="52">#REF!</definedName>
    <definedName name="rec_cv">#REF!</definedName>
    <definedName name="rec_strategy" localSheetId="41">#REF!</definedName>
    <definedName name="rec_strategy" localSheetId="42">#REF!</definedName>
    <definedName name="rec_strategy" localSheetId="43">#REF!</definedName>
    <definedName name="rec_strategy" localSheetId="40">#REF!</definedName>
    <definedName name="rec_strategy" localSheetId="53">#REF!</definedName>
    <definedName name="rec_strategy" localSheetId="54">#REF!</definedName>
    <definedName name="rec_strategy" localSheetId="55">#REF!</definedName>
    <definedName name="rec_strategy" localSheetId="52">#REF!</definedName>
    <definedName name="rec_strategy">#REF!</definedName>
    <definedName name="rec_year_sale" localSheetId="41">#REF!</definedName>
    <definedName name="rec_year_sale" localSheetId="42">#REF!</definedName>
    <definedName name="rec_year_sale" localSheetId="43">#REF!</definedName>
    <definedName name="rec_year_sale" localSheetId="40">#REF!</definedName>
    <definedName name="rec_year_sale" localSheetId="53">#REF!</definedName>
    <definedName name="rec_year_sale" localSheetId="54">#REF!</definedName>
    <definedName name="rec_year_sale" localSheetId="55">#REF!</definedName>
    <definedName name="rec_year_sale" localSheetId="52">#REF!</definedName>
    <definedName name="rec_year_sale">#REF!</definedName>
    <definedName name="Record2" localSheetId="41">[13]!Record2</definedName>
    <definedName name="Record2" localSheetId="42">[13]!Record2</definedName>
    <definedName name="Record2" localSheetId="43">[13]!Record2</definedName>
    <definedName name="Record2" localSheetId="40">[13]!Record2</definedName>
    <definedName name="Record2" localSheetId="53">[13]!Record2</definedName>
    <definedName name="Record2" localSheetId="54">[13]!Record2</definedName>
    <definedName name="Record2" localSheetId="55">[13]!Record2</definedName>
    <definedName name="Record2" localSheetId="52">[13]!Record2</definedName>
    <definedName name="Record2">[13]!Record2</definedName>
    <definedName name="Related_Party_Consolidated" localSheetId="41">#REF!</definedName>
    <definedName name="Related_Party_Consolidated" localSheetId="42">#REF!</definedName>
    <definedName name="Related_Party_Consolidated" localSheetId="43">#REF!</definedName>
    <definedName name="Related_Party_Consolidated" localSheetId="40">#REF!</definedName>
    <definedName name="Related_Party_Consolidated" localSheetId="53">#REF!</definedName>
    <definedName name="Related_Party_Consolidated" localSheetId="54">#REF!</definedName>
    <definedName name="Related_Party_Consolidated" localSheetId="55">#REF!</definedName>
    <definedName name="Related_Party_Consolidated" localSheetId="52">#REF!</definedName>
    <definedName name="Related_Party_Consolidated" localSheetId="1">#REF!</definedName>
    <definedName name="Related_Party_Consolidated">#REF!</definedName>
    <definedName name="rohan">'[11]TB CM'!$B$1:$E$65536</definedName>
    <definedName name="SAVE" localSheetId="41">#REF!</definedName>
    <definedName name="SAVE" localSheetId="42">#REF!</definedName>
    <definedName name="SAVE" localSheetId="43">#REF!</definedName>
    <definedName name="SAVE" localSheetId="40">#REF!</definedName>
    <definedName name="SAVE" localSheetId="53">#REF!</definedName>
    <definedName name="SAVE" localSheetId="54">#REF!</definedName>
    <definedName name="SAVE" localSheetId="55">#REF!</definedName>
    <definedName name="SAVE" localSheetId="52">#REF!</definedName>
    <definedName name="SAVE" localSheetId="1">#REF!</definedName>
    <definedName name="SAVE">#REF!</definedName>
    <definedName name="Scatter">"Scatter"</definedName>
    <definedName name="Series">"Series"</definedName>
    <definedName name="SI" localSheetId="41">#REF!</definedName>
    <definedName name="SI" localSheetId="42">#REF!</definedName>
    <definedName name="SI" localSheetId="43">#REF!</definedName>
    <definedName name="SI" localSheetId="40">#REF!</definedName>
    <definedName name="SI" localSheetId="53">#REF!</definedName>
    <definedName name="SI" localSheetId="54">#REF!</definedName>
    <definedName name="SI" localSheetId="55">#REF!</definedName>
    <definedName name="SI" localSheetId="52">#REF!</definedName>
    <definedName name="SI" localSheetId="1">#REF!</definedName>
    <definedName name="SI">#REF!</definedName>
    <definedName name="SING1" localSheetId="41">#REF!</definedName>
    <definedName name="SING1" localSheetId="42">#REF!</definedName>
    <definedName name="SING1" localSheetId="43">#REF!</definedName>
    <definedName name="SING1" localSheetId="40">#REF!</definedName>
    <definedName name="SING1" localSheetId="53">#REF!</definedName>
    <definedName name="SING1" localSheetId="54">#REF!</definedName>
    <definedName name="SING1" localSheetId="55">#REF!</definedName>
    <definedName name="SING1" localSheetId="52">#REF!</definedName>
    <definedName name="SING1">#REF!</definedName>
    <definedName name="SING2" localSheetId="41">#REF!</definedName>
    <definedName name="SING2" localSheetId="42">#REF!</definedName>
    <definedName name="SING2" localSheetId="43">#REF!</definedName>
    <definedName name="SING2" localSheetId="40">#REF!</definedName>
    <definedName name="SING2" localSheetId="53">#REF!</definedName>
    <definedName name="SING2" localSheetId="54">#REF!</definedName>
    <definedName name="SING2" localSheetId="55">#REF!</definedName>
    <definedName name="SING2" localSheetId="52">#REF!</definedName>
    <definedName name="SING2">#REF!</definedName>
    <definedName name="stories" localSheetId="41">#REF!</definedName>
    <definedName name="stories" localSheetId="42">#REF!</definedName>
    <definedName name="stories" localSheetId="43">#REF!</definedName>
    <definedName name="stories" localSheetId="40">#REF!</definedName>
    <definedName name="stories" localSheetId="53">#REF!</definedName>
    <definedName name="stories" localSheetId="54">#REF!</definedName>
    <definedName name="stories" localSheetId="55">#REF!</definedName>
    <definedName name="stories" localSheetId="52">#REF!</definedName>
    <definedName name="stories">#REF!</definedName>
    <definedName name="street_address" localSheetId="41">#REF!</definedName>
    <definedName name="street_address" localSheetId="42">#REF!</definedName>
    <definedName name="street_address" localSheetId="43">#REF!</definedName>
    <definedName name="street_address" localSheetId="40">#REF!</definedName>
    <definedName name="street_address" localSheetId="53">#REF!</definedName>
    <definedName name="street_address" localSheetId="54">#REF!</definedName>
    <definedName name="street_address" localSheetId="55">#REF!</definedName>
    <definedName name="street_address" localSheetId="52">#REF!</definedName>
    <definedName name="street_address">#REF!</definedName>
    <definedName name="Stripe">"Stripe"</definedName>
    <definedName name="T4244_1" localSheetId="41">#REF!</definedName>
    <definedName name="T4244_1" localSheetId="42">#REF!</definedName>
    <definedName name="T4244_1" localSheetId="43">#REF!</definedName>
    <definedName name="T4244_1" localSheetId="40">#REF!</definedName>
    <definedName name="T4244_1" localSheetId="53">#REF!</definedName>
    <definedName name="T4244_1" localSheetId="54">#REF!</definedName>
    <definedName name="T4244_1" localSheetId="55">#REF!</definedName>
    <definedName name="T4244_1" localSheetId="52">#REF!</definedName>
    <definedName name="T4244_1">#REF!</definedName>
    <definedName name="T4244_2" localSheetId="41">#REF!</definedName>
    <definedName name="T4244_2" localSheetId="42">#REF!</definedName>
    <definedName name="T4244_2" localSheetId="43">#REF!</definedName>
    <definedName name="T4244_2" localSheetId="40">#REF!</definedName>
    <definedName name="T4244_2" localSheetId="53">#REF!</definedName>
    <definedName name="T4244_2" localSheetId="54">#REF!</definedName>
    <definedName name="T4244_2" localSheetId="55">#REF!</definedName>
    <definedName name="T4244_2" localSheetId="52">#REF!</definedName>
    <definedName name="T4244_2">#REF!</definedName>
    <definedName name="T43_1" localSheetId="41">#REF!</definedName>
    <definedName name="T43_1" localSheetId="42">#REF!</definedName>
    <definedName name="T43_1" localSheetId="43">#REF!</definedName>
    <definedName name="T43_1" localSheetId="40">#REF!</definedName>
    <definedName name="T43_1" localSheetId="53">#REF!</definedName>
    <definedName name="T43_1" localSheetId="54">#REF!</definedName>
    <definedName name="T43_1" localSheetId="55">#REF!</definedName>
    <definedName name="T43_1" localSheetId="52">#REF!</definedName>
    <definedName name="T43_1">#REF!</definedName>
    <definedName name="T43_2" localSheetId="41">#REF!</definedName>
    <definedName name="T43_2" localSheetId="42">#REF!</definedName>
    <definedName name="T43_2" localSheetId="43">#REF!</definedName>
    <definedName name="T43_2" localSheetId="40">#REF!</definedName>
    <definedName name="T43_2" localSheetId="53">#REF!</definedName>
    <definedName name="T43_2" localSheetId="54">#REF!</definedName>
    <definedName name="T43_2" localSheetId="55">#REF!</definedName>
    <definedName name="T43_2" localSheetId="52">#REF!</definedName>
    <definedName name="T43_2">#REF!</definedName>
    <definedName name="Table">"Table"</definedName>
    <definedName name="THAI1">#N/A</definedName>
    <definedName name="THAI2">#N/A</definedName>
    <definedName name="TOTAL" localSheetId="41">#REF!</definedName>
    <definedName name="TOTAL" localSheetId="42">#REF!</definedName>
    <definedName name="TOTAL" localSheetId="43">#REF!</definedName>
    <definedName name="TOTAL" localSheetId="40">#REF!</definedName>
    <definedName name="TOTAL" localSheetId="53">#REF!</definedName>
    <definedName name="TOTAL" localSheetId="54">#REF!</definedName>
    <definedName name="TOTAL" localSheetId="55">#REF!</definedName>
    <definedName name="TOTAL" localSheetId="52">#REF!</definedName>
    <definedName name="TOTAL" localSheetId="1">#REF!</definedName>
    <definedName name="TOTAL">#REF!</definedName>
    <definedName name="TreeMap">"TreeMap"</definedName>
    <definedName name="vidya" localSheetId="41">#REF!</definedName>
    <definedName name="vidya" localSheetId="42">#REF!</definedName>
    <definedName name="vidya" localSheetId="43">#REF!</definedName>
    <definedName name="vidya" localSheetId="40">#REF!</definedName>
    <definedName name="vidya" localSheetId="53">#REF!</definedName>
    <definedName name="vidya" localSheetId="54">#REF!</definedName>
    <definedName name="vidya" localSheetId="55">#REF!</definedName>
    <definedName name="vidya" localSheetId="52">#REF!</definedName>
    <definedName name="vidya">#REF!</definedName>
    <definedName name="Waterfall">"Waterfall"</definedName>
    <definedName name="Year" localSheetId="41">#REF!</definedName>
    <definedName name="Year" localSheetId="42">#REF!</definedName>
    <definedName name="Year" localSheetId="43">#REF!</definedName>
    <definedName name="Year" localSheetId="40">#REF!</definedName>
    <definedName name="Year" localSheetId="53">#REF!</definedName>
    <definedName name="Year" localSheetId="54">#REF!</definedName>
    <definedName name="Year" localSheetId="55">#REF!</definedName>
    <definedName name="Year" localSheetId="52">#REF!</definedName>
    <definedName name="Year">#REF!</definedName>
    <definedName name="year_built" localSheetId="41">#REF!</definedName>
    <definedName name="year_built" localSheetId="42">#REF!</definedName>
    <definedName name="year_built" localSheetId="43">#REF!</definedName>
    <definedName name="year_built" localSheetId="40">#REF!</definedName>
    <definedName name="year_built" localSheetId="53">#REF!</definedName>
    <definedName name="year_built" localSheetId="54">#REF!</definedName>
    <definedName name="year_built" localSheetId="55">#REF!</definedName>
    <definedName name="year_built" localSheetId="52">#REF!</definedName>
    <definedName name="year_built">#REF!</definedName>
    <definedName name="あ1" localSheetId="41">#REF!</definedName>
    <definedName name="あ1" localSheetId="42">#REF!</definedName>
    <definedName name="あ1" localSheetId="43">#REF!</definedName>
    <definedName name="あ1" localSheetId="40">#REF!</definedName>
    <definedName name="あ1" localSheetId="53">#REF!</definedName>
    <definedName name="あ1" localSheetId="54">#REF!</definedName>
    <definedName name="あ1" localSheetId="55">#REF!</definedName>
    <definedName name="あ1" localSheetId="52">#REF!</definedName>
    <definedName name="あ1">#REF!</definedName>
    <definedName name="クエリー2" localSheetId="41">#REF!</definedName>
    <definedName name="クエリー2" localSheetId="42">#REF!</definedName>
    <definedName name="クエリー2" localSheetId="43">#REF!</definedName>
    <definedName name="クエリー2" localSheetId="40">#REF!</definedName>
    <definedName name="クエリー2" localSheetId="53">#REF!</definedName>
    <definedName name="クエリー2" localSheetId="54">#REF!</definedName>
    <definedName name="クエリー2" localSheetId="55">#REF!</definedName>
    <definedName name="クエリー2" localSheetId="52">#REF!</definedName>
    <definedName name="クエリー2">#REF!</definedName>
    <definedName name="収益価格土地建物" localSheetId="41">#REF!</definedName>
    <definedName name="収益価格土地建物" localSheetId="42">#REF!</definedName>
    <definedName name="収益価格土地建物" localSheetId="43">#REF!</definedName>
    <definedName name="収益価格土地建物" localSheetId="40">#REF!</definedName>
    <definedName name="収益価格土地建物" localSheetId="53">#REF!</definedName>
    <definedName name="収益価格土地建物" localSheetId="54">#REF!</definedName>
    <definedName name="収益価格土地建物" localSheetId="55">#REF!</definedName>
    <definedName name="収益価格土地建物" localSheetId="52">#REF!</definedName>
    <definedName name="収益価格土地建物">#REF!</definedName>
    <definedName name="土地収益価格表" localSheetId="41">#REF!</definedName>
    <definedName name="土地収益価格表" localSheetId="42">#REF!</definedName>
    <definedName name="土地収益価格表" localSheetId="43">#REF!</definedName>
    <definedName name="土地収益価格表" localSheetId="40">#REF!</definedName>
    <definedName name="土地収益価格表" localSheetId="53">#REF!</definedName>
    <definedName name="土地収益価格表" localSheetId="54">#REF!</definedName>
    <definedName name="土地収益価格表" localSheetId="55">#REF!</definedName>
    <definedName name="土地収益価格表" localSheetId="52">#REF!</definedName>
    <definedName name="土地収益価格表">#REF!</definedName>
    <definedName name="土地建物効用・積数" localSheetId="41">#REF!</definedName>
    <definedName name="土地建物効用・積数" localSheetId="42">#REF!</definedName>
    <definedName name="土地建物効用・積数" localSheetId="43">#REF!</definedName>
    <definedName name="土地建物効用・積数" localSheetId="40">#REF!</definedName>
    <definedName name="土地建物効用・積数" localSheetId="53">#REF!</definedName>
    <definedName name="土地建物効用・積数" localSheetId="54">#REF!</definedName>
    <definedName name="土地建物効用・積数" localSheetId="55">#REF!</definedName>
    <definedName name="土地建物効用・積数" localSheetId="52">#REF!</definedName>
    <definedName name="土地建物効用・積数">#REF!</definedName>
    <definedName name="変更" localSheetId="41">#REF!</definedName>
    <definedName name="変更" localSheetId="42">#REF!</definedName>
    <definedName name="変更" localSheetId="43">#REF!</definedName>
    <definedName name="変更" localSheetId="40">#REF!</definedName>
    <definedName name="変更" localSheetId="53">#REF!</definedName>
    <definedName name="変更" localSheetId="54">#REF!</definedName>
    <definedName name="変更" localSheetId="55">#REF!</definedName>
    <definedName name="変更" localSheetId="52">#REF!</definedName>
    <definedName name="変更">#REF!</definedName>
    <definedName name="変更2" localSheetId="41">#REF!</definedName>
    <definedName name="変更2" localSheetId="42">#REF!</definedName>
    <definedName name="変更2" localSheetId="43">#REF!</definedName>
    <definedName name="変更2" localSheetId="40">#REF!</definedName>
    <definedName name="変更2" localSheetId="53">#REF!</definedName>
    <definedName name="変更2" localSheetId="54">#REF!</definedName>
    <definedName name="変更2" localSheetId="55">#REF!</definedName>
    <definedName name="変更2" localSheetId="52">#REF!</definedName>
    <definedName name="変更2">#REF!</definedName>
    <definedName name="変更3" localSheetId="41">#REF!</definedName>
    <definedName name="変更3" localSheetId="42">#REF!</definedName>
    <definedName name="変更3" localSheetId="43">#REF!</definedName>
    <definedName name="変更3" localSheetId="40">#REF!</definedName>
    <definedName name="変更3" localSheetId="53">#REF!</definedName>
    <definedName name="変更3" localSheetId="54">#REF!</definedName>
    <definedName name="変更3" localSheetId="55">#REF!</definedName>
    <definedName name="変更3" localSheetId="52">#REF!</definedName>
    <definedName name="変更3">#REF!</definedName>
    <definedName name="変更4" localSheetId="41">#REF!</definedName>
    <definedName name="変更4" localSheetId="42">#REF!</definedName>
    <definedName name="変更4" localSheetId="43">#REF!</definedName>
    <definedName name="変更4" localSheetId="40">#REF!</definedName>
    <definedName name="変更4" localSheetId="53">#REF!</definedName>
    <definedName name="変更4" localSheetId="54">#REF!</definedName>
    <definedName name="変更4" localSheetId="55">#REF!</definedName>
    <definedName name="変更4" localSheetId="52">#REF!</definedName>
    <definedName name="変更4">#REF!</definedName>
    <definedName name="対象土地建物効用・積数" localSheetId="41">#REF!</definedName>
    <definedName name="対象土地建物効用・積数" localSheetId="42">#REF!</definedName>
    <definedName name="対象土地建物効用・積数" localSheetId="43">#REF!</definedName>
    <definedName name="対象土地建物効用・積数" localSheetId="40">#REF!</definedName>
    <definedName name="対象土地建物効用・積数" localSheetId="53">#REF!</definedName>
    <definedName name="対象土地建物効用・積数" localSheetId="54">#REF!</definedName>
    <definedName name="対象土地建物効用・積数" localSheetId="55">#REF!</definedName>
    <definedName name="対象土地建物効用・積数" localSheetId="52">#REF!</definedName>
    <definedName name="対象土地建物効用・積数">#REF!</definedName>
    <definedName name="建物構造_選択一覧表" localSheetId="41">#REF!</definedName>
    <definedName name="建物構造_選択一覧表" localSheetId="42">#REF!</definedName>
    <definedName name="建物構造_選択一覧表" localSheetId="43">#REF!</definedName>
    <definedName name="建物構造_選択一覧表" localSheetId="40">#REF!</definedName>
    <definedName name="建物構造_選択一覧表" localSheetId="53">#REF!</definedName>
    <definedName name="建物構造_選択一覧表" localSheetId="54">#REF!</definedName>
    <definedName name="建物構造_選択一覧表" localSheetId="55">#REF!</definedName>
    <definedName name="建物構造_選択一覧表" localSheetId="52">#REF!</definedName>
    <definedName name="建物構造_選択一覧表">#REF!</definedName>
    <definedName name="建物用途_選択一覧表" localSheetId="41">#REF!</definedName>
    <definedName name="建物用途_選択一覧表" localSheetId="42">#REF!</definedName>
    <definedName name="建物用途_選択一覧表" localSheetId="43">#REF!</definedName>
    <definedName name="建物用途_選択一覧表" localSheetId="40">#REF!</definedName>
    <definedName name="建物用途_選択一覧表" localSheetId="53">#REF!</definedName>
    <definedName name="建物用途_選択一覧表" localSheetId="54">#REF!</definedName>
    <definedName name="建物用途_選択一覧表" localSheetId="55">#REF!</definedName>
    <definedName name="建物用途_選択一覧表" localSheetId="52">#REF!</definedName>
    <definedName name="建物用途_選択一覧表">#REF!</definedName>
    <definedName name="用途地域" localSheetId="41">#REF!</definedName>
    <definedName name="用途地域" localSheetId="42">#REF!</definedName>
    <definedName name="用途地域" localSheetId="43">#REF!</definedName>
    <definedName name="用途地域" localSheetId="40">#REF!</definedName>
    <definedName name="用途地域" localSheetId="53">#REF!</definedName>
    <definedName name="用途地域" localSheetId="54">#REF!</definedName>
    <definedName name="用途地域" localSheetId="55">#REF!</definedName>
    <definedName name="用途地域" localSheetId="52">#REF!</definedName>
    <definedName name="用途地域">#REF!</definedName>
    <definedName name="調整A" localSheetId="41">#REF!</definedName>
    <definedName name="調整A" localSheetId="42">#REF!</definedName>
    <definedName name="調整A" localSheetId="43">#REF!</definedName>
    <definedName name="調整A" localSheetId="40">#REF!</definedName>
    <definedName name="調整A" localSheetId="53">#REF!</definedName>
    <definedName name="調整A" localSheetId="54">#REF!</definedName>
    <definedName name="調整A" localSheetId="55">#REF!</definedName>
    <definedName name="調整A" localSheetId="52">#REF!</definedName>
    <definedName name="調整A">#REF!</definedName>
    <definedName name="階層別" localSheetId="41">#REF!</definedName>
    <definedName name="階層別" localSheetId="42">#REF!</definedName>
    <definedName name="階層別" localSheetId="43">#REF!</definedName>
    <definedName name="階層別" localSheetId="40">#REF!</definedName>
    <definedName name="階層別" localSheetId="53">#REF!</definedName>
    <definedName name="階層別" localSheetId="54">#REF!</definedName>
    <definedName name="階層別" localSheetId="55">#REF!</definedName>
    <definedName name="階層別" localSheetId="52">#REF!</definedName>
    <definedName name="階層別">#REF!</definedName>
    <definedName name="階層別効用・積数" localSheetId="41">#REF!</definedName>
    <definedName name="階層別効用・積数" localSheetId="42">#REF!</definedName>
    <definedName name="階層別効用・積数" localSheetId="43">#REF!</definedName>
    <definedName name="階層別効用・積数" localSheetId="40">#REF!</definedName>
    <definedName name="階層別効用・積数" localSheetId="53">#REF!</definedName>
    <definedName name="階層別効用・積数" localSheetId="54">#REF!</definedName>
    <definedName name="階層別効用・積数" localSheetId="55">#REF!</definedName>
    <definedName name="階層別効用・積数" localSheetId="52">#REF!</definedName>
    <definedName name="階層別効用・積数">#REF!</definedName>
    <definedName name="階層別効用比" localSheetId="41">#REF!</definedName>
    <definedName name="階層別効用比" localSheetId="42">#REF!</definedName>
    <definedName name="階層別効用比" localSheetId="43">#REF!</definedName>
    <definedName name="階層別効用比" localSheetId="40">#REF!</definedName>
    <definedName name="階層別効用比" localSheetId="53">#REF!</definedName>
    <definedName name="階層別効用比" localSheetId="54">#REF!</definedName>
    <definedName name="階層別効用比" localSheetId="55">#REF!</definedName>
    <definedName name="階層別効用比" localSheetId="52">#REF!</definedName>
    <definedName name="階層別効用比">#REF!</definedName>
    <definedName name="階層別用途一覧" localSheetId="41">#REF!</definedName>
    <definedName name="階層別用途一覧" localSheetId="42">#REF!</definedName>
    <definedName name="階層別用途一覧" localSheetId="43">#REF!</definedName>
    <definedName name="階層別用途一覧" localSheetId="40">#REF!</definedName>
    <definedName name="階層別用途一覧" localSheetId="53">#REF!</definedName>
    <definedName name="階層別用途一覧" localSheetId="54">#REF!</definedName>
    <definedName name="階層別用途一覧" localSheetId="55">#REF!</definedName>
    <definedName name="階層別用途一覧" localSheetId="52">#REF!</definedName>
    <definedName name="階層別用途一覧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7" i="104" l="1"/>
  <c r="T57" i="104"/>
  <c r="U27" i="104"/>
  <c r="T27" i="104"/>
  <c r="AD123" i="10"/>
  <c r="AE123" i="10"/>
  <c r="AF123" i="10"/>
  <c r="AG123" i="10"/>
  <c r="AH123" i="10"/>
  <c r="AI123" i="10"/>
  <c r="AJ123" i="10"/>
  <c r="AK123" i="10"/>
  <c r="AL123" i="10"/>
  <c r="AM123" i="10"/>
  <c r="AD124" i="10"/>
  <c r="AE124" i="10"/>
  <c r="AF124" i="10"/>
  <c r="AG124" i="10"/>
  <c r="AH124" i="10"/>
  <c r="AI124" i="10"/>
  <c r="AJ124" i="10"/>
  <c r="AK124" i="10"/>
  <c r="AL124" i="10"/>
  <c r="AM124" i="10"/>
  <c r="AD125" i="10"/>
  <c r="AE125" i="10"/>
  <c r="AF125" i="10"/>
  <c r="AG125" i="10"/>
  <c r="AH125" i="10"/>
  <c r="AI125" i="10"/>
  <c r="AJ125" i="10"/>
  <c r="AK125" i="10"/>
  <c r="AL125" i="10"/>
  <c r="AM125" i="10"/>
  <c r="AD126" i="10"/>
  <c r="AE126" i="10"/>
  <c r="AF126" i="10"/>
  <c r="AG126" i="10"/>
  <c r="AH126" i="10"/>
  <c r="AI126" i="10"/>
  <c r="AJ126" i="10"/>
  <c r="AK126" i="10"/>
  <c r="AL126" i="10"/>
  <c r="AM126" i="10"/>
  <c r="AD127" i="10"/>
  <c r="AE127" i="10"/>
  <c r="AF127" i="10"/>
  <c r="AG127" i="10"/>
  <c r="AH127" i="10"/>
  <c r="AI127" i="10"/>
  <c r="AJ127" i="10"/>
  <c r="AK127" i="10"/>
  <c r="AL127" i="10"/>
  <c r="AM127" i="10"/>
  <c r="AD128" i="10"/>
  <c r="AE128" i="10"/>
  <c r="AF128" i="10"/>
  <c r="AG128" i="10"/>
  <c r="AH128" i="10"/>
  <c r="AI128" i="10"/>
  <c r="AJ128" i="10"/>
  <c r="AK128" i="10"/>
  <c r="AL128" i="10"/>
  <c r="AM128" i="10"/>
  <c r="AD129" i="10"/>
  <c r="AE129" i="10"/>
  <c r="AF129" i="10"/>
  <c r="AG129" i="10"/>
  <c r="AH129" i="10"/>
  <c r="AI129" i="10"/>
  <c r="AJ129" i="10"/>
  <c r="AK129" i="10"/>
  <c r="AL129" i="10"/>
  <c r="AM129" i="10"/>
  <c r="AD130" i="10"/>
  <c r="AE130" i="10"/>
  <c r="AF130" i="10"/>
  <c r="AG130" i="10"/>
  <c r="AH130" i="10"/>
  <c r="AI130" i="10"/>
  <c r="AJ130" i="10"/>
  <c r="AK130" i="10"/>
  <c r="AL130" i="10"/>
  <c r="AM130" i="10"/>
  <c r="AD131" i="10"/>
  <c r="AE131" i="10"/>
  <c r="AF131" i="10"/>
  <c r="AG131" i="10"/>
  <c r="AH131" i="10"/>
  <c r="AI131" i="10"/>
  <c r="AJ131" i="10"/>
  <c r="AK131" i="10"/>
  <c r="AL131" i="10"/>
  <c r="AM131" i="10"/>
  <c r="AD132" i="10"/>
  <c r="AE132" i="10"/>
  <c r="AF132" i="10"/>
  <c r="AG132" i="10"/>
  <c r="AH132" i="10"/>
  <c r="AI132" i="10"/>
  <c r="AJ132" i="10"/>
  <c r="AK132" i="10"/>
  <c r="AL132" i="10"/>
  <c r="AM132" i="10"/>
  <c r="AD133" i="10"/>
  <c r="AE133" i="10"/>
  <c r="AF133" i="10"/>
  <c r="AG133" i="10"/>
  <c r="AH133" i="10"/>
  <c r="AI133" i="10"/>
  <c r="AJ133" i="10"/>
  <c r="AK133" i="10"/>
  <c r="AL133" i="10"/>
  <c r="AM133" i="10"/>
  <c r="AD134" i="10"/>
  <c r="AE134" i="10"/>
  <c r="AF134" i="10"/>
  <c r="AG134" i="10"/>
  <c r="AH134" i="10"/>
  <c r="AI134" i="10"/>
  <c r="AJ134" i="10"/>
  <c r="AK134" i="10"/>
  <c r="AL134" i="10"/>
  <c r="AM134" i="10"/>
  <c r="AD135" i="10"/>
  <c r="AE135" i="10"/>
  <c r="AF135" i="10"/>
  <c r="AG135" i="10"/>
  <c r="AH135" i="10"/>
  <c r="AI135" i="10"/>
  <c r="AJ135" i="10"/>
  <c r="AK135" i="10"/>
  <c r="AL135" i="10"/>
  <c r="AM135" i="10"/>
  <c r="AD136" i="10"/>
  <c r="AE136" i="10"/>
  <c r="AF136" i="10"/>
  <c r="AG136" i="10"/>
  <c r="AH136" i="10"/>
  <c r="AI136" i="10"/>
  <c r="AJ136" i="10"/>
  <c r="AK136" i="10"/>
  <c r="AL136" i="10"/>
  <c r="AM136" i="10"/>
  <c r="AD137" i="10"/>
  <c r="AE137" i="10"/>
  <c r="AF137" i="10"/>
  <c r="AG137" i="10"/>
  <c r="AH137" i="10"/>
  <c r="AI137" i="10"/>
  <c r="AJ137" i="10"/>
  <c r="AK137" i="10"/>
  <c r="AL137" i="10"/>
  <c r="AM137" i="10"/>
  <c r="AD138" i="10"/>
  <c r="AE138" i="10"/>
  <c r="AF138" i="10"/>
  <c r="AG138" i="10"/>
  <c r="AH138" i="10"/>
  <c r="AI138" i="10"/>
  <c r="AJ138" i="10"/>
  <c r="AK138" i="10"/>
  <c r="AL138" i="10"/>
  <c r="AM138" i="10"/>
  <c r="AD139" i="10"/>
  <c r="AE139" i="10"/>
  <c r="AF139" i="10"/>
  <c r="AG139" i="10"/>
  <c r="AH139" i="10"/>
  <c r="AI139" i="10"/>
  <c r="AJ139" i="10"/>
  <c r="AK139" i="10"/>
  <c r="AL139" i="10"/>
  <c r="AM139" i="10"/>
  <c r="AD140" i="10"/>
  <c r="AE140" i="10"/>
  <c r="AF140" i="10"/>
  <c r="AG140" i="10"/>
  <c r="AH140" i="10"/>
  <c r="AI140" i="10"/>
  <c r="AJ140" i="10"/>
  <c r="AK140" i="10"/>
  <c r="AL140" i="10"/>
  <c r="AM140" i="10"/>
  <c r="AD141" i="10"/>
  <c r="AE141" i="10"/>
  <c r="AF141" i="10"/>
  <c r="AG141" i="10"/>
  <c r="AH141" i="10"/>
  <c r="AI141" i="10"/>
  <c r="AJ141" i="10"/>
  <c r="AK141" i="10"/>
  <c r="AL141" i="10"/>
  <c r="AM141" i="10"/>
  <c r="AD142" i="10"/>
  <c r="AE142" i="10"/>
  <c r="AF142" i="10"/>
  <c r="AG142" i="10"/>
  <c r="AH142" i="10"/>
  <c r="AI142" i="10"/>
  <c r="AJ142" i="10"/>
  <c r="AK142" i="10"/>
  <c r="AL142" i="10"/>
  <c r="AM142" i="10"/>
  <c r="AD143" i="10"/>
  <c r="AE143" i="10"/>
  <c r="AF143" i="10"/>
  <c r="AG143" i="10"/>
  <c r="AH143" i="10"/>
  <c r="AI143" i="10"/>
  <c r="AJ143" i="10"/>
  <c r="AK143" i="10"/>
  <c r="AL143" i="10"/>
  <c r="AM143" i="10"/>
  <c r="AD144" i="10"/>
  <c r="AE144" i="10"/>
  <c r="AF144" i="10"/>
  <c r="AG144" i="10"/>
  <c r="AH144" i="10"/>
  <c r="AI144" i="10"/>
  <c r="AJ144" i="10"/>
  <c r="AK144" i="10"/>
  <c r="AL144" i="10"/>
  <c r="AM144" i="10"/>
  <c r="AD145" i="10"/>
  <c r="AE145" i="10"/>
  <c r="AF145" i="10"/>
  <c r="AG145" i="10"/>
  <c r="AH145" i="10"/>
  <c r="AI145" i="10"/>
  <c r="AJ145" i="10"/>
  <c r="AK145" i="10"/>
  <c r="AL145" i="10"/>
  <c r="AM145" i="10"/>
  <c r="AD146" i="10"/>
  <c r="AE146" i="10"/>
  <c r="AF146" i="10"/>
  <c r="AG146" i="10"/>
  <c r="AH146" i="10"/>
  <c r="AI146" i="10"/>
  <c r="AJ146" i="10"/>
  <c r="AK146" i="10"/>
  <c r="AL146" i="10"/>
  <c r="AM146" i="10"/>
  <c r="AD147" i="10"/>
  <c r="AE147" i="10"/>
  <c r="AF147" i="10"/>
  <c r="AG147" i="10"/>
  <c r="AH147" i="10"/>
  <c r="AI147" i="10"/>
  <c r="AJ147" i="10"/>
  <c r="AK147" i="10"/>
  <c r="AL147" i="10"/>
  <c r="AM147" i="10"/>
  <c r="AD148" i="10"/>
  <c r="AE148" i="10"/>
  <c r="AF148" i="10"/>
  <c r="AG148" i="10"/>
  <c r="AH148" i="10"/>
  <c r="AI148" i="10"/>
  <c r="AJ148" i="10"/>
  <c r="AK148" i="10"/>
  <c r="AL148" i="10"/>
  <c r="AM148" i="10"/>
  <c r="AD149" i="10"/>
  <c r="AE149" i="10"/>
  <c r="AF149" i="10"/>
  <c r="AG149" i="10"/>
  <c r="AH149" i="10"/>
  <c r="AI149" i="10"/>
  <c r="AJ149" i="10"/>
  <c r="AK149" i="10"/>
  <c r="AL149" i="10"/>
  <c r="AM149" i="10"/>
  <c r="AD150" i="10"/>
  <c r="AE150" i="10"/>
  <c r="AF150" i="10"/>
  <c r="AG150" i="10"/>
  <c r="AH150" i="10"/>
  <c r="AI150" i="10"/>
  <c r="AJ150" i="10"/>
  <c r="AK150" i="10"/>
  <c r="AL150" i="10"/>
  <c r="AM150" i="10"/>
  <c r="AD151" i="10"/>
  <c r="AE151" i="10"/>
  <c r="AF151" i="10"/>
  <c r="AG151" i="10"/>
  <c r="AH151" i="10"/>
  <c r="AI151" i="10"/>
  <c r="AJ151" i="10"/>
  <c r="AK151" i="10"/>
  <c r="AL151" i="10"/>
  <c r="AM151" i="10"/>
  <c r="AD152" i="10"/>
  <c r="AE152" i="10"/>
  <c r="AF152" i="10"/>
  <c r="AG152" i="10"/>
  <c r="AH152" i="10"/>
  <c r="AI152" i="10"/>
  <c r="AJ152" i="10"/>
  <c r="AK152" i="10"/>
  <c r="AL152" i="10"/>
  <c r="AM152" i="10"/>
  <c r="AD153" i="10"/>
  <c r="AE153" i="10"/>
  <c r="AF153" i="10"/>
  <c r="AG153" i="10"/>
  <c r="AH153" i="10"/>
  <c r="AI153" i="10"/>
  <c r="AJ153" i="10"/>
  <c r="AK153" i="10"/>
  <c r="AL153" i="10"/>
  <c r="AM153" i="10"/>
  <c r="AD154" i="10"/>
  <c r="AE154" i="10"/>
  <c r="AF154" i="10"/>
  <c r="AG154" i="10"/>
  <c r="AH154" i="10"/>
  <c r="AI154" i="10"/>
  <c r="AJ154" i="10"/>
  <c r="AK154" i="10"/>
  <c r="AL154" i="10"/>
  <c r="AM154" i="10"/>
  <c r="AD155" i="10"/>
  <c r="AE155" i="10"/>
  <c r="AF155" i="10"/>
  <c r="AG155" i="10"/>
  <c r="AH155" i="10"/>
  <c r="AI155" i="10"/>
  <c r="AJ155" i="10"/>
  <c r="AK155" i="10"/>
  <c r="AL155" i="10"/>
  <c r="AM155" i="10"/>
  <c r="AD156" i="10"/>
  <c r="AE156" i="10"/>
  <c r="AF156" i="10"/>
  <c r="AG156" i="10"/>
  <c r="AH156" i="10"/>
  <c r="AI156" i="10"/>
  <c r="AJ156" i="10"/>
  <c r="AK156" i="10"/>
  <c r="AL156" i="10"/>
  <c r="AM156" i="10"/>
  <c r="AD157" i="10"/>
  <c r="AE157" i="10"/>
  <c r="AF157" i="10"/>
  <c r="AG157" i="10"/>
  <c r="AH157" i="10"/>
  <c r="AI157" i="10"/>
  <c r="AJ157" i="10"/>
  <c r="AK157" i="10"/>
  <c r="AL157" i="10"/>
  <c r="AM157" i="10"/>
  <c r="AD158" i="10"/>
  <c r="AE158" i="10"/>
  <c r="AF158" i="10"/>
  <c r="AG158" i="10"/>
  <c r="AH158" i="10"/>
  <c r="AI158" i="10"/>
  <c r="AJ158" i="10"/>
  <c r="AK158" i="10"/>
  <c r="AL158" i="10"/>
  <c r="AM158" i="10"/>
  <c r="AD159" i="10"/>
  <c r="AE159" i="10"/>
  <c r="AF159" i="10"/>
  <c r="AG159" i="10"/>
  <c r="AH159" i="10"/>
  <c r="AI159" i="10"/>
  <c r="AJ159" i="10"/>
  <c r="AK159" i="10"/>
  <c r="AL159" i="10"/>
  <c r="AM159" i="10"/>
  <c r="AD160" i="10"/>
  <c r="AE160" i="10"/>
  <c r="AF160" i="10"/>
  <c r="AG160" i="10"/>
  <c r="AH160" i="10"/>
  <c r="AI160" i="10"/>
  <c r="AJ160" i="10"/>
  <c r="AK160" i="10"/>
  <c r="AL160" i="10"/>
  <c r="AM160" i="10"/>
  <c r="AD161" i="10"/>
  <c r="AE161" i="10"/>
  <c r="AF161" i="10"/>
  <c r="AG161" i="10"/>
  <c r="AH161" i="10"/>
  <c r="AI161" i="10"/>
  <c r="AJ161" i="10"/>
  <c r="AK161" i="10"/>
  <c r="AL161" i="10"/>
  <c r="AM161" i="10"/>
  <c r="AD162" i="10"/>
  <c r="AE162" i="10"/>
  <c r="AF162" i="10"/>
  <c r="AG162" i="10"/>
  <c r="AH162" i="10"/>
  <c r="AI162" i="10"/>
  <c r="AJ162" i="10"/>
  <c r="AK162" i="10"/>
  <c r="AL162" i="10"/>
  <c r="AM162" i="10"/>
  <c r="AD163" i="10"/>
  <c r="AE163" i="10"/>
  <c r="AF163" i="10"/>
  <c r="AG163" i="10"/>
  <c r="AH163" i="10"/>
  <c r="AI163" i="10"/>
  <c r="AJ163" i="10"/>
  <c r="AK163" i="10"/>
  <c r="AL163" i="10"/>
  <c r="AM163" i="10"/>
  <c r="AD164" i="10"/>
  <c r="AE164" i="10"/>
  <c r="AF164" i="10"/>
  <c r="AG164" i="10"/>
  <c r="AH164" i="10"/>
  <c r="AI164" i="10"/>
  <c r="AJ164" i="10"/>
  <c r="AK164" i="10"/>
  <c r="AL164" i="10"/>
  <c r="AM164" i="10"/>
  <c r="AD165" i="10"/>
  <c r="AE165" i="10"/>
  <c r="AF165" i="10"/>
  <c r="AG165" i="10"/>
  <c r="AH165" i="10"/>
  <c r="AI165" i="10"/>
  <c r="AJ165" i="10"/>
  <c r="AK165" i="10"/>
  <c r="AL165" i="10"/>
  <c r="AM165" i="10"/>
  <c r="AD166" i="10"/>
  <c r="AE166" i="10"/>
  <c r="AF166" i="10"/>
  <c r="AG166" i="10"/>
  <c r="AH166" i="10"/>
  <c r="AI166" i="10"/>
  <c r="AJ166" i="10"/>
  <c r="AK166" i="10"/>
  <c r="AL166" i="10"/>
  <c r="AM166" i="10"/>
  <c r="AD167" i="10"/>
  <c r="AE167" i="10"/>
  <c r="AF167" i="10"/>
  <c r="AG167" i="10"/>
  <c r="AH167" i="10"/>
  <c r="AI167" i="10"/>
  <c r="AJ167" i="10"/>
  <c r="AK167" i="10"/>
  <c r="AL167" i="10"/>
  <c r="AM167" i="10"/>
  <c r="AD168" i="10"/>
  <c r="AE168" i="10"/>
  <c r="AF168" i="10"/>
  <c r="AG168" i="10"/>
  <c r="AH168" i="10"/>
  <c r="AI168" i="10"/>
  <c r="AJ168" i="10"/>
  <c r="AK168" i="10"/>
  <c r="AL168" i="10"/>
  <c r="AM168" i="10"/>
  <c r="AD169" i="10"/>
  <c r="AE169" i="10"/>
  <c r="AF169" i="10"/>
  <c r="AG169" i="10"/>
  <c r="AH169" i="10"/>
  <c r="AI169" i="10"/>
  <c r="AJ169" i="10"/>
  <c r="AK169" i="10"/>
  <c r="AL169" i="10"/>
  <c r="AM169" i="10"/>
  <c r="AD170" i="10"/>
  <c r="AE170" i="10"/>
  <c r="AF170" i="10"/>
  <c r="AG170" i="10"/>
  <c r="AH170" i="10"/>
  <c r="AI170" i="10"/>
  <c r="AJ170" i="10"/>
  <c r="AK170" i="10"/>
  <c r="AL170" i="10"/>
  <c r="AM170" i="10"/>
  <c r="AD171" i="10"/>
  <c r="AE171" i="10"/>
  <c r="AF171" i="10"/>
  <c r="AG171" i="10"/>
  <c r="AH171" i="10"/>
  <c r="AI171" i="10"/>
  <c r="AJ171" i="10"/>
  <c r="AK171" i="10"/>
  <c r="AL171" i="10"/>
  <c r="AM171" i="10"/>
  <c r="AD172" i="10"/>
  <c r="AE172" i="10"/>
  <c r="AF172" i="10"/>
  <c r="AG172" i="10"/>
  <c r="AH172" i="10"/>
  <c r="AI172" i="10"/>
  <c r="AJ172" i="10"/>
  <c r="AK172" i="10"/>
  <c r="AL172" i="10"/>
  <c r="AM172" i="10"/>
  <c r="AD173" i="10"/>
  <c r="AE173" i="10"/>
  <c r="AF173" i="10"/>
  <c r="AG173" i="10"/>
  <c r="AH173" i="10"/>
  <c r="AI173" i="10"/>
  <c r="AJ173" i="10"/>
  <c r="AK173" i="10"/>
  <c r="AL173" i="10"/>
  <c r="AM173" i="10"/>
  <c r="AD174" i="10"/>
  <c r="AE174" i="10"/>
  <c r="AF174" i="10"/>
  <c r="AG174" i="10"/>
  <c r="AH174" i="10"/>
  <c r="AI174" i="10"/>
  <c r="AJ174" i="10"/>
  <c r="AK174" i="10"/>
  <c r="AL174" i="10"/>
  <c r="AM174" i="10"/>
  <c r="AD175" i="10"/>
  <c r="AE175" i="10"/>
  <c r="AF175" i="10"/>
  <c r="AG175" i="10"/>
  <c r="AH175" i="10"/>
  <c r="AI175" i="10"/>
  <c r="AJ175" i="10"/>
  <c r="AK175" i="10"/>
  <c r="AL175" i="10"/>
  <c r="AM175" i="10"/>
  <c r="AD176" i="10"/>
  <c r="AE176" i="10"/>
  <c r="AF176" i="10"/>
  <c r="AG176" i="10"/>
  <c r="AH176" i="10"/>
  <c r="AI176" i="10"/>
  <c r="AJ176" i="10"/>
  <c r="AK176" i="10"/>
  <c r="AL176" i="10"/>
  <c r="AM176" i="10"/>
  <c r="AD177" i="10"/>
  <c r="AE177" i="10"/>
  <c r="AF177" i="10"/>
  <c r="AG177" i="10"/>
  <c r="AH177" i="10"/>
  <c r="AI177" i="10"/>
  <c r="AJ177" i="10"/>
  <c r="AK177" i="10"/>
  <c r="AL177" i="10"/>
  <c r="AM177" i="10"/>
  <c r="AD178" i="10"/>
  <c r="AE178" i="10"/>
  <c r="AF178" i="10"/>
  <c r="AG178" i="10"/>
  <c r="AH178" i="10"/>
  <c r="AI178" i="10"/>
  <c r="AJ178" i="10"/>
  <c r="AK178" i="10"/>
  <c r="AL178" i="10"/>
  <c r="AM178" i="10"/>
  <c r="AD179" i="10"/>
  <c r="AE179" i="10"/>
  <c r="AF179" i="10"/>
  <c r="AG179" i="10"/>
  <c r="AH179" i="10"/>
  <c r="AI179" i="10"/>
  <c r="AJ179" i="10"/>
  <c r="AK179" i="10"/>
  <c r="AL179" i="10"/>
  <c r="AM179" i="10"/>
  <c r="AD180" i="10"/>
  <c r="AE180" i="10"/>
  <c r="AF180" i="10"/>
  <c r="AG180" i="10"/>
  <c r="AH180" i="10"/>
  <c r="AI180" i="10"/>
  <c r="AJ180" i="10"/>
  <c r="AK180" i="10"/>
  <c r="AL180" i="10"/>
  <c r="AM180" i="10"/>
  <c r="AD181" i="10"/>
  <c r="AE181" i="10"/>
  <c r="AF181" i="10"/>
  <c r="AG181" i="10"/>
  <c r="AH181" i="10"/>
  <c r="AI181" i="10"/>
  <c r="AJ181" i="10"/>
  <c r="AK181" i="10"/>
  <c r="AL181" i="10"/>
  <c r="AM181" i="10"/>
  <c r="AD182" i="10"/>
  <c r="AE182" i="10"/>
  <c r="AF182" i="10"/>
  <c r="AG182" i="10"/>
  <c r="AH182" i="10"/>
  <c r="AI182" i="10"/>
  <c r="AJ182" i="10"/>
  <c r="AK182" i="10"/>
  <c r="AL182" i="10"/>
  <c r="AM182" i="10"/>
  <c r="AD183" i="10"/>
  <c r="AE183" i="10"/>
  <c r="AF183" i="10"/>
  <c r="AG183" i="10"/>
  <c r="AH183" i="10"/>
  <c r="AI183" i="10"/>
  <c r="AJ183" i="10"/>
  <c r="AK183" i="10"/>
  <c r="AL183" i="10"/>
  <c r="AM183" i="10"/>
  <c r="AD184" i="10"/>
  <c r="AE184" i="10"/>
  <c r="AF184" i="10"/>
  <c r="AG184" i="10"/>
  <c r="AH184" i="10"/>
  <c r="AI184" i="10"/>
  <c r="AJ184" i="10"/>
  <c r="AK184" i="10"/>
  <c r="AL184" i="10"/>
  <c r="AM184" i="10"/>
  <c r="AD185" i="10"/>
  <c r="AE185" i="10"/>
  <c r="AF185" i="10"/>
  <c r="AG185" i="10"/>
  <c r="AH185" i="10"/>
  <c r="AI185" i="10"/>
  <c r="AJ185" i="10"/>
  <c r="AK185" i="10"/>
  <c r="AL185" i="10"/>
  <c r="AM185" i="10"/>
  <c r="AD186" i="10"/>
  <c r="AE186" i="10"/>
  <c r="AF186" i="10"/>
  <c r="AG186" i="10"/>
  <c r="AH186" i="10"/>
  <c r="AI186" i="10"/>
  <c r="AJ186" i="10"/>
  <c r="AK186" i="10"/>
  <c r="AL186" i="10"/>
  <c r="AM186" i="10"/>
  <c r="AD187" i="10"/>
  <c r="AE187" i="10"/>
  <c r="AF187" i="10"/>
  <c r="AG187" i="10"/>
  <c r="AH187" i="10"/>
  <c r="AI187" i="10"/>
  <c r="AJ187" i="10"/>
  <c r="AK187" i="10"/>
  <c r="AL187" i="10"/>
  <c r="AM187" i="10"/>
  <c r="AD188" i="10"/>
  <c r="AE188" i="10"/>
  <c r="AF188" i="10"/>
  <c r="AG188" i="10"/>
  <c r="AH188" i="10"/>
  <c r="AI188" i="10"/>
  <c r="AJ188" i="10"/>
  <c r="AK188" i="10"/>
  <c r="AL188" i="10"/>
  <c r="AM188" i="10"/>
  <c r="AD189" i="10"/>
  <c r="AE189" i="10"/>
  <c r="AF189" i="10"/>
  <c r="AG189" i="10"/>
  <c r="AH189" i="10"/>
  <c r="AI189" i="10"/>
  <c r="AJ189" i="10"/>
  <c r="AK189" i="10"/>
  <c r="AL189" i="10"/>
  <c r="AM189" i="10"/>
  <c r="AD190" i="10"/>
  <c r="AE190" i="10"/>
  <c r="AF190" i="10"/>
  <c r="AG190" i="10"/>
  <c r="AH190" i="10"/>
  <c r="AI190" i="10"/>
  <c r="AJ190" i="10"/>
  <c r="AK190" i="10"/>
  <c r="AL190" i="10"/>
  <c r="AM190" i="10"/>
  <c r="AD191" i="10"/>
  <c r="AE191" i="10"/>
  <c r="AF191" i="10"/>
  <c r="AG191" i="10"/>
  <c r="AH191" i="10"/>
  <c r="AI191" i="10"/>
  <c r="AJ191" i="10"/>
  <c r="AK191" i="10"/>
  <c r="AL191" i="10"/>
  <c r="AM191" i="10"/>
  <c r="AD192" i="10"/>
  <c r="AE192" i="10"/>
  <c r="AF192" i="10"/>
  <c r="AG192" i="10"/>
  <c r="AH192" i="10"/>
  <c r="AI192" i="10"/>
  <c r="AJ192" i="10"/>
  <c r="AK192" i="10"/>
  <c r="AL192" i="10"/>
  <c r="AM192" i="10"/>
  <c r="AD193" i="10"/>
  <c r="AE193" i="10"/>
  <c r="AF193" i="10"/>
  <c r="AG193" i="10"/>
  <c r="AH193" i="10"/>
  <c r="AI193" i="10"/>
  <c r="AJ193" i="10"/>
  <c r="AK193" i="10"/>
  <c r="AL193" i="10"/>
  <c r="AM193" i="10"/>
  <c r="AD194" i="10"/>
  <c r="AE194" i="10"/>
  <c r="AF194" i="10"/>
  <c r="AG194" i="10"/>
  <c r="AH194" i="10"/>
  <c r="AI194" i="10"/>
  <c r="AJ194" i="10"/>
  <c r="AK194" i="10"/>
  <c r="AL194" i="10"/>
  <c r="AM194" i="10"/>
  <c r="AD195" i="10"/>
  <c r="AE195" i="10"/>
  <c r="AF195" i="10"/>
  <c r="AG195" i="10"/>
  <c r="AH195" i="10"/>
  <c r="AI195" i="10"/>
  <c r="AJ195" i="10"/>
  <c r="AK195" i="10"/>
  <c r="AL195" i="10"/>
  <c r="AM195" i="10"/>
  <c r="AD196" i="10"/>
  <c r="AE196" i="10"/>
  <c r="AF196" i="10"/>
  <c r="AG196" i="10"/>
  <c r="AH196" i="10"/>
  <c r="AI196" i="10"/>
  <c r="AJ196" i="10"/>
  <c r="AK196" i="10"/>
  <c r="AL196" i="10"/>
  <c r="AM196" i="10"/>
  <c r="AD197" i="10"/>
  <c r="AE197" i="10"/>
  <c r="AF197" i="10"/>
  <c r="AG197" i="10"/>
  <c r="AH197" i="10"/>
  <c r="AI197" i="10"/>
  <c r="AJ197" i="10"/>
  <c r="AK197" i="10"/>
  <c r="AL197" i="10"/>
  <c r="AM197" i="10"/>
  <c r="AD198" i="10"/>
  <c r="AE198" i="10"/>
  <c r="AF198" i="10"/>
  <c r="AG198" i="10"/>
  <c r="AH198" i="10"/>
  <c r="AI198" i="10"/>
  <c r="AJ198" i="10"/>
  <c r="AK198" i="10"/>
  <c r="AL198" i="10"/>
  <c r="AM198" i="10"/>
  <c r="AD199" i="10"/>
  <c r="AE199" i="10"/>
  <c r="AF199" i="10"/>
  <c r="AG199" i="10"/>
  <c r="AH199" i="10"/>
  <c r="AI199" i="10"/>
  <c r="AJ199" i="10"/>
  <c r="AK199" i="10"/>
  <c r="AL199" i="10"/>
  <c r="AM199" i="10"/>
  <c r="AD200" i="10"/>
  <c r="AE200" i="10"/>
  <c r="AF200" i="10"/>
  <c r="AG200" i="10"/>
  <c r="AH200" i="10"/>
  <c r="AI200" i="10"/>
  <c r="AJ200" i="10"/>
  <c r="AK200" i="10"/>
  <c r="AL200" i="10"/>
  <c r="AM200" i="10"/>
  <c r="AD201" i="10"/>
  <c r="AE201" i="10"/>
  <c r="AF201" i="10"/>
  <c r="AG201" i="10"/>
  <c r="AH201" i="10"/>
  <c r="AI201" i="10"/>
  <c r="AJ201" i="10"/>
  <c r="AK201" i="10"/>
  <c r="AL201" i="10"/>
  <c r="AM201" i="10"/>
  <c r="AD202" i="10"/>
  <c r="AE202" i="10"/>
  <c r="AF202" i="10"/>
  <c r="AG202" i="10"/>
  <c r="AH202" i="10"/>
  <c r="AI202" i="10"/>
  <c r="AJ202" i="10"/>
  <c r="AK202" i="10"/>
  <c r="AL202" i="10"/>
  <c r="AM202" i="10"/>
  <c r="AD203" i="10"/>
  <c r="AE203" i="10"/>
  <c r="AF203" i="10"/>
  <c r="AG203" i="10"/>
  <c r="AH203" i="10"/>
  <c r="AI203" i="10"/>
  <c r="AJ203" i="10"/>
  <c r="AK203" i="10"/>
  <c r="AL203" i="10"/>
  <c r="AM203" i="10"/>
  <c r="AD204" i="10"/>
  <c r="AE204" i="10"/>
  <c r="AF204" i="10"/>
  <c r="AG204" i="10"/>
  <c r="AH204" i="10"/>
  <c r="AI204" i="10"/>
  <c r="AJ204" i="10"/>
  <c r="AK204" i="10"/>
  <c r="AL204" i="10"/>
  <c r="AM204" i="10"/>
  <c r="AD205" i="10"/>
  <c r="AE205" i="10"/>
  <c r="AF205" i="10"/>
  <c r="AG205" i="10"/>
  <c r="AH205" i="10"/>
  <c r="AI205" i="10"/>
  <c r="AJ205" i="10"/>
  <c r="AK205" i="10"/>
  <c r="AL205" i="10"/>
  <c r="AM205" i="10"/>
  <c r="AD206" i="10"/>
  <c r="AE206" i="10"/>
  <c r="AF206" i="10"/>
  <c r="AG206" i="10"/>
  <c r="AH206" i="10"/>
  <c r="AI206" i="10"/>
  <c r="AJ206" i="10"/>
  <c r="AK206" i="10"/>
  <c r="AL206" i="10"/>
  <c r="AM206" i="10"/>
  <c r="AD207" i="10"/>
  <c r="AE207" i="10"/>
  <c r="AF207" i="10"/>
  <c r="AG207" i="10"/>
  <c r="AH207" i="10"/>
  <c r="AI207" i="10"/>
  <c r="AJ207" i="10"/>
  <c r="AK207" i="10"/>
  <c r="AL207" i="10"/>
  <c r="AM207" i="10"/>
  <c r="AD208" i="10"/>
  <c r="AE208" i="10"/>
  <c r="AF208" i="10"/>
  <c r="AG208" i="10"/>
  <c r="AH208" i="10"/>
  <c r="AI208" i="10"/>
  <c r="AJ208" i="10"/>
  <c r="AK208" i="10"/>
  <c r="AL208" i="10"/>
  <c r="AM208" i="10"/>
  <c r="AD209" i="10"/>
  <c r="AE209" i="10"/>
  <c r="AF209" i="10"/>
  <c r="AG209" i="10"/>
  <c r="AH209" i="10"/>
  <c r="AI209" i="10"/>
  <c r="AJ209" i="10"/>
  <c r="AK209" i="10"/>
  <c r="AL209" i="10"/>
  <c r="AM209" i="10"/>
  <c r="AD210" i="10"/>
  <c r="AE210" i="10"/>
  <c r="AF210" i="10"/>
  <c r="AG210" i="10"/>
  <c r="AH210" i="10"/>
  <c r="AI210" i="10"/>
  <c r="AJ210" i="10"/>
  <c r="AK210" i="10"/>
  <c r="AL210" i="10"/>
  <c r="AM210" i="10"/>
  <c r="AD211" i="10"/>
  <c r="AE211" i="10"/>
  <c r="AF211" i="10"/>
  <c r="AG211" i="10"/>
  <c r="AH211" i="10"/>
  <c r="AI211" i="10"/>
  <c r="AJ211" i="10"/>
  <c r="AK211" i="10"/>
  <c r="AL211" i="10"/>
  <c r="AM211" i="10"/>
  <c r="AD212" i="10"/>
  <c r="AE212" i="10"/>
  <c r="AF212" i="10"/>
  <c r="AG212" i="10"/>
  <c r="AH212" i="10"/>
  <c r="AI212" i="10"/>
  <c r="AJ212" i="10"/>
  <c r="AK212" i="10"/>
  <c r="AL212" i="10"/>
  <c r="AM212" i="10"/>
  <c r="AD213" i="10"/>
  <c r="AE213" i="10"/>
  <c r="AF213" i="10"/>
  <c r="AG213" i="10"/>
  <c r="AH213" i="10"/>
  <c r="AI213" i="10"/>
  <c r="AJ213" i="10"/>
  <c r="AK213" i="10"/>
  <c r="AL213" i="10"/>
  <c r="AM213" i="10"/>
  <c r="AD214" i="10"/>
  <c r="AE214" i="10"/>
  <c r="AF214" i="10"/>
  <c r="AG214" i="10"/>
  <c r="AH214" i="10"/>
  <c r="AI214" i="10"/>
  <c r="AJ214" i="10"/>
  <c r="AK214" i="10"/>
  <c r="AL214" i="10"/>
  <c r="AM214" i="10"/>
  <c r="AD215" i="10"/>
  <c r="AE215" i="10"/>
  <c r="AF215" i="10"/>
  <c r="AG215" i="10"/>
  <c r="AH215" i="10"/>
  <c r="AI215" i="10"/>
  <c r="AJ215" i="10"/>
  <c r="AK215" i="10"/>
  <c r="AL215" i="10"/>
  <c r="AM215" i="10"/>
  <c r="AD216" i="10"/>
  <c r="AE216" i="10"/>
  <c r="AF216" i="10"/>
  <c r="AG216" i="10"/>
  <c r="AH216" i="10"/>
  <c r="AI216" i="10"/>
  <c r="AJ216" i="10"/>
  <c r="AK216" i="10"/>
  <c r="AL216" i="10"/>
  <c r="AM216" i="10"/>
  <c r="AD217" i="10"/>
  <c r="AE217" i="10"/>
  <c r="AF217" i="10"/>
  <c r="AG217" i="10"/>
  <c r="AH217" i="10"/>
  <c r="AI217" i="10"/>
  <c r="AJ217" i="10"/>
  <c r="AK217" i="10"/>
  <c r="AL217" i="10"/>
  <c r="AM217" i="10"/>
  <c r="AD218" i="10"/>
  <c r="AE218" i="10"/>
  <c r="AF218" i="10"/>
  <c r="AG218" i="10"/>
  <c r="AH218" i="10"/>
  <c r="AI218" i="10"/>
  <c r="AJ218" i="10"/>
  <c r="AK218" i="10"/>
  <c r="AL218" i="10"/>
  <c r="AM218" i="10"/>
  <c r="AD219" i="10"/>
  <c r="AE219" i="10"/>
  <c r="AF219" i="10"/>
  <c r="AG219" i="10"/>
  <c r="AH219" i="10"/>
  <c r="AI219" i="10"/>
  <c r="AJ219" i="10"/>
  <c r="AK219" i="10"/>
  <c r="AL219" i="10"/>
  <c r="AM219" i="10"/>
  <c r="AD220" i="10"/>
  <c r="AE220" i="10"/>
  <c r="AF220" i="10"/>
  <c r="AG220" i="10"/>
  <c r="AH220" i="10"/>
  <c r="AI220" i="10"/>
  <c r="AJ220" i="10"/>
  <c r="AK220" i="10"/>
  <c r="AL220" i="10"/>
  <c r="AM220" i="10"/>
  <c r="AD221" i="10"/>
  <c r="AE221" i="10"/>
  <c r="AF221" i="10"/>
  <c r="AG221" i="10"/>
  <c r="AH221" i="10"/>
  <c r="AI221" i="10"/>
  <c r="AJ221" i="10"/>
  <c r="AK221" i="10"/>
  <c r="AL221" i="10"/>
  <c r="AM221" i="10"/>
  <c r="AD222" i="10"/>
  <c r="AE222" i="10"/>
  <c r="AF222" i="10"/>
  <c r="AG222" i="10"/>
  <c r="AH222" i="10"/>
  <c r="AI222" i="10"/>
  <c r="AJ222" i="10"/>
  <c r="AK222" i="10"/>
  <c r="AL222" i="10"/>
  <c r="AM222" i="10"/>
  <c r="AD223" i="10"/>
  <c r="AE223" i="10"/>
  <c r="AF223" i="10"/>
  <c r="AG223" i="10"/>
  <c r="AH223" i="10"/>
  <c r="AI223" i="10"/>
  <c r="AJ223" i="10"/>
  <c r="AK223" i="10"/>
  <c r="AL223" i="10"/>
  <c r="AM223" i="10"/>
  <c r="AD224" i="10"/>
  <c r="AE224" i="10"/>
  <c r="AF224" i="10"/>
  <c r="AG224" i="10"/>
  <c r="AH224" i="10"/>
  <c r="AI224" i="10"/>
  <c r="AJ224" i="10"/>
  <c r="AK224" i="10"/>
  <c r="AL224" i="10"/>
  <c r="AM224" i="10"/>
  <c r="AD225" i="10"/>
  <c r="AE225" i="10"/>
  <c r="AF225" i="10"/>
  <c r="AG225" i="10"/>
  <c r="AH225" i="10"/>
  <c r="AI225" i="10"/>
  <c r="AJ225" i="10"/>
  <c r="AK225" i="10"/>
  <c r="AL225" i="10"/>
  <c r="AM225" i="10"/>
  <c r="AD226" i="10"/>
  <c r="AE226" i="10"/>
  <c r="AF226" i="10"/>
  <c r="AG226" i="10"/>
  <c r="AH226" i="10"/>
  <c r="AI226" i="10"/>
  <c r="AJ226" i="10"/>
  <c r="AK226" i="10"/>
  <c r="AL226" i="10"/>
  <c r="AM226" i="10"/>
  <c r="AD227" i="10"/>
  <c r="AE227" i="10"/>
  <c r="AF227" i="10"/>
  <c r="AG227" i="10"/>
  <c r="AH227" i="10"/>
  <c r="AI227" i="10"/>
  <c r="AJ227" i="10"/>
  <c r="AK227" i="10"/>
  <c r="AL227" i="10"/>
  <c r="AM227" i="10"/>
  <c r="AD228" i="10"/>
  <c r="AE228" i="10"/>
  <c r="AF228" i="10"/>
  <c r="AG228" i="10"/>
  <c r="AH228" i="10"/>
  <c r="AI228" i="10"/>
  <c r="AJ228" i="10"/>
  <c r="AK228" i="10"/>
  <c r="AL228" i="10"/>
  <c r="AM228" i="10"/>
  <c r="AD229" i="10"/>
  <c r="AE229" i="10"/>
  <c r="AF229" i="10"/>
  <c r="AG229" i="10"/>
  <c r="AH229" i="10"/>
  <c r="AI229" i="10"/>
  <c r="AJ229" i="10"/>
  <c r="AK229" i="10"/>
  <c r="AL229" i="10"/>
  <c r="AM229" i="10"/>
  <c r="AD230" i="10"/>
  <c r="AE230" i="10"/>
  <c r="AF230" i="10"/>
  <c r="AG230" i="10"/>
  <c r="AH230" i="10"/>
  <c r="AI230" i="10"/>
  <c r="AJ230" i="10"/>
  <c r="AK230" i="10"/>
  <c r="AL230" i="10"/>
  <c r="AM230" i="10"/>
  <c r="AD231" i="10"/>
  <c r="AE231" i="10"/>
  <c r="AF231" i="10"/>
  <c r="AG231" i="10"/>
  <c r="AH231" i="10"/>
  <c r="AI231" i="10"/>
  <c r="AJ231" i="10"/>
  <c r="AK231" i="10"/>
  <c r="AL231" i="10"/>
  <c r="AM231" i="10"/>
  <c r="AD232" i="10"/>
  <c r="AE232" i="10"/>
  <c r="AF232" i="10"/>
  <c r="AG232" i="10"/>
  <c r="AH232" i="10"/>
  <c r="AI232" i="10"/>
  <c r="AJ232" i="10"/>
  <c r="AK232" i="10"/>
  <c r="AL232" i="10"/>
  <c r="AM232" i="10"/>
  <c r="AJ23" i="10"/>
  <c r="AD6" i="10"/>
  <c r="AE6" i="10"/>
  <c r="AF6" i="10"/>
  <c r="AG6" i="10"/>
  <c r="AH6" i="10"/>
  <c r="AI6" i="10"/>
  <c r="AJ6" i="10"/>
  <c r="AK6" i="10"/>
  <c r="AL6" i="10"/>
  <c r="AM6" i="10"/>
  <c r="AD7" i="10"/>
  <c r="AE7" i="10"/>
  <c r="AF7" i="10"/>
  <c r="AG7" i="10"/>
  <c r="AH7" i="10"/>
  <c r="AI7" i="10"/>
  <c r="AJ7" i="10"/>
  <c r="AK7" i="10"/>
  <c r="AL7" i="10"/>
  <c r="AM7" i="10"/>
  <c r="AD8" i="10"/>
  <c r="AE8" i="10"/>
  <c r="AF8" i="10"/>
  <c r="AG8" i="10"/>
  <c r="AH8" i="10"/>
  <c r="AI8" i="10"/>
  <c r="AJ8" i="10"/>
  <c r="AK8" i="10"/>
  <c r="AL8" i="10"/>
  <c r="AM8" i="10"/>
  <c r="AD9" i="10"/>
  <c r="AE9" i="10"/>
  <c r="AF9" i="10"/>
  <c r="AG9" i="10"/>
  <c r="AH9" i="10"/>
  <c r="AI9" i="10"/>
  <c r="AJ9" i="10"/>
  <c r="AK9" i="10"/>
  <c r="AL9" i="10"/>
  <c r="AM9" i="10"/>
  <c r="AD10" i="10"/>
  <c r="AE10" i="10"/>
  <c r="AF10" i="10"/>
  <c r="AG10" i="10"/>
  <c r="AH10" i="10"/>
  <c r="AI10" i="10"/>
  <c r="AJ10" i="10"/>
  <c r="AK10" i="10"/>
  <c r="AL10" i="10"/>
  <c r="AM10" i="10"/>
  <c r="AD11" i="10"/>
  <c r="AE11" i="10"/>
  <c r="AF11" i="10"/>
  <c r="AG11" i="10"/>
  <c r="AH11" i="10"/>
  <c r="AI11" i="10"/>
  <c r="AJ11" i="10"/>
  <c r="AK11" i="10"/>
  <c r="AL11" i="10"/>
  <c r="AM11" i="10"/>
  <c r="AD12" i="10"/>
  <c r="AE12" i="10"/>
  <c r="AF12" i="10"/>
  <c r="AG12" i="10"/>
  <c r="AH12" i="10"/>
  <c r="AI12" i="10"/>
  <c r="AJ12" i="10"/>
  <c r="AK12" i="10"/>
  <c r="AL12" i="10"/>
  <c r="AM12" i="10"/>
  <c r="AD13" i="10"/>
  <c r="AE13" i="10"/>
  <c r="AF13" i="10"/>
  <c r="AG13" i="10"/>
  <c r="AH13" i="10"/>
  <c r="AI13" i="10"/>
  <c r="AJ13" i="10"/>
  <c r="AK13" i="10"/>
  <c r="AL13" i="10"/>
  <c r="AM13" i="10"/>
  <c r="AD14" i="10"/>
  <c r="AE14" i="10"/>
  <c r="AF14" i="10"/>
  <c r="AG14" i="10"/>
  <c r="AH14" i="10"/>
  <c r="AI14" i="10"/>
  <c r="AJ14" i="10"/>
  <c r="AK14" i="10"/>
  <c r="AL14" i="10"/>
  <c r="AM14" i="10"/>
  <c r="AD15" i="10"/>
  <c r="AE15" i="10"/>
  <c r="AF15" i="10"/>
  <c r="AG15" i="10"/>
  <c r="AH15" i="10"/>
  <c r="AI15" i="10"/>
  <c r="AJ15" i="10"/>
  <c r="AK15" i="10"/>
  <c r="AL15" i="10"/>
  <c r="AM15" i="10"/>
  <c r="AD16" i="10"/>
  <c r="AE16" i="10"/>
  <c r="AF16" i="10"/>
  <c r="AG16" i="10"/>
  <c r="AH16" i="10"/>
  <c r="AI16" i="10"/>
  <c r="AJ16" i="10"/>
  <c r="AK16" i="10"/>
  <c r="AL16" i="10"/>
  <c r="AM16" i="10"/>
  <c r="AD17" i="10"/>
  <c r="AE17" i="10"/>
  <c r="AF17" i="10"/>
  <c r="AG17" i="10"/>
  <c r="AH17" i="10"/>
  <c r="AI17" i="10"/>
  <c r="AJ17" i="10"/>
  <c r="AK17" i="10"/>
  <c r="AL17" i="10"/>
  <c r="AM17" i="10"/>
  <c r="AD18" i="10"/>
  <c r="AE18" i="10"/>
  <c r="AF18" i="10"/>
  <c r="AG18" i="10"/>
  <c r="AH18" i="10"/>
  <c r="AI18" i="10"/>
  <c r="AJ18" i="10"/>
  <c r="AK18" i="10"/>
  <c r="AL18" i="10"/>
  <c r="AM18" i="10"/>
  <c r="AD19" i="10"/>
  <c r="AE19" i="10"/>
  <c r="AF19" i="10"/>
  <c r="AG19" i="10"/>
  <c r="AH19" i="10"/>
  <c r="AI19" i="10"/>
  <c r="AJ19" i="10"/>
  <c r="AK19" i="10"/>
  <c r="AL19" i="10"/>
  <c r="AM19" i="10"/>
  <c r="AD20" i="10"/>
  <c r="AE20" i="10"/>
  <c r="AF20" i="10"/>
  <c r="AG20" i="10"/>
  <c r="AH20" i="10"/>
  <c r="AI20" i="10"/>
  <c r="AJ20" i="10"/>
  <c r="AK20" i="10"/>
  <c r="AL20" i="10"/>
  <c r="AM20" i="10"/>
  <c r="AD21" i="10"/>
  <c r="AE21" i="10"/>
  <c r="AF21" i="10"/>
  <c r="AG21" i="10"/>
  <c r="AH21" i="10"/>
  <c r="AI21" i="10"/>
  <c r="AJ21" i="10"/>
  <c r="AK21" i="10"/>
  <c r="AL21" i="10"/>
  <c r="AM21" i="10"/>
  <c r="AD22" i="10"/>
  <c r="AE22" i="10"/>
  <c r="AF22" i="10"/>
  <c r="AG22" i="10"/>
  <c r="AH22" i="10"/>
  <c r="AI22" i="10"/>
  <c r="AJ22" i="10"/>
  <c r="AK22" i="10"/>
  <c r="AL22" i="10"/>
  <c r="AM22" i="10"/>
  <c r="AD23" i="10"/>
  <c r="AE23" i="10"/>
  <c r="AF23" i="10"/>
  <c r="AG23" i="10"/>
  <c r="AH23" i="10"/>
  <c r="AI23" i="10"/>
  <c r="AK23" i="10"/>
  <c r="AL23" i="10"/>
  <c r="AM23" i="10"/>
  <c r="AD24" i="10"/>
  <c r="AE24" i="10"/>
  <c r="AF24" i="10"/>
  <c r="AG24" i="10"/>
  <c r="AH24" i="10"/>
  <c r="AI24" i="10"/>
  <c r="AJ24" i="10"/>
  <c r="AK24" i="10"/>
  <c r="AL24" i="10"/>
  <c r="AM24" i="10"/>
  <c r="AD25" i="10"/>
  <c r="AE25" i="10"/>
  <c r="AF25" i="10"/>
  <c r="AG25" i="10"/>
  <c r="AH25" i="10"/>
  <c r="AI25" i="10"/>
  <c r="AJ25" i="10"/>
  <c r="AK25" i="10"/>
  <c r="AL25" i="10"/>
  <c r="AM25" i="10"/>
  <c r="AD26" i="10"/>
  <c r="AE26" i="10"/>
  <c r="AF26" i="10"/>
  <c r="AG26" i="10"/>
  <c r="AH26" i="10"/>
  <c r="AI26" i="10"/>
  <c r="AJ26" i="10"/>
  <c r="AK26" i="10"/>
  <c r="AL26" i="10"/>
  <c r="AM26" i="10"/>
  <c r="AD27" i="10"/>
  <c r="AE27" i="10"/>
  <c r="AF27" i="10"/>
  <c r="AG27" i="10"/>
  <c r="AH27" i="10"/>
  <c r="AI27" i="10"/>
  <c r="AJ27" i="10"/>
  <c r="AK27" i="10"/>
  <c r="AL27" i="10"/>
  <c r="AM27" i="10"/>
  <c r="AD28" i="10"/>
  <c r="AE28" i="10"/>
  <c r="AF28" i="10"/>
  <c r="AG28" i="10"/>
  <c r="AH28" i="10"/>
  <c r="AI28" i="10"/>
  <c r="AJ28" i="10"/>
  <c r="AK28" i="10"/>
  <c r="AL28" i="10"/>
  <c r="AM28" i="10"/>
  <c r="AD29" i="10"/>
  <c r="AE29" i="10"/>
  <c r="AF29" i="10"/>
  <c r="AG29" i="10"/>
  <c r="AH29" i="10"/>
  <c r="AI29" i="10"/>
  <c r="AJ29" i="10"/>
  <c r="AK29" i="10"/>
  <c r="AL29" i="10"/>
  <c r="AM29" i="10"/>
  <c r="AD30" i="10"/>
  <c r="AE30" i="10"/>
  <c r="AF30" i="10"/>
  <c r="AG30" i="10"/>
  <c r="AH30" i="10"/>
  <c r="AI30" i="10"/>
  <c r="AJ30" i="10"/>
  <c r="AK30" i="10"/>
  <c r="AL30" i="10"/>
  <c r="AM30" i="10"/>
  <c r="AD31" i="10"/>
  <c r="AE31" i="10"/>
  <c r="AF31" i="10"/>
  <c r="AG31" i="10"/>
  <c r="AH31" i="10"/>
  <c r="AI31" i="10"/>
  <c r="AJ31" i="10"/>
  <c r="AK31" i="10"/>
  <c r="AL31" i="10"/>
  <c r="AM31" i="10"/>
  <c r="AD32" i="10"/>
  <c r="AE32" i="10"/>
  <c r="AF32" i="10"/>
  <c r="AG32" i="10"/>
  <c r="AH32" i="10"/>
  <c r="AI32" i="10"/>
  <c r="AJ32" i="10"/>
  <c r="AK32" i="10"/>
  <c r="AL32" i="10"/>
  <c r="AM32" i="10"/>
  <c r="AD33" i="10"/>
  <c r="AE33" i="10"/>
  <c r="AF33" i="10"/>
  <c r="AG33" i="10"/>
  <c r="AH33" i="10"/>
  <c r="AI33" i="10"/>
  <c r="AJ33" i="10"/>
  <c r="AK33" i="10"/>
  <c r="AL33" i="10"/>
  <c r="AM33" i="10"/>
  <c r="AD34" i="10"/>
  <c r="AE34" i="10"/>
  <c r="AF34" i="10"/>
  <c r="AG34" i="10"/>
  <c r="AH34" i="10"/>
  <c r="AI34" i="10"/>
  <c r="AJ34" i="10"/>
  <c r="AK34" i="10"/>
  <c r="AL34" i="10"/>
  <c r="AM34" i="10"/>
  <c r="AD35" i="10"/>
  <c r="AE35" i="10"/>
  <c r="AF35" i="10"/>
  <c r="AG35" i="10"/>
  <c r="AH35" i="10"/>
  <c r="AI35" i="10"/>
  <c r="AJ35" i="10"/>
  <c r="AK35" i="10"/>
  <c r="AL35" i="10"/>
  <c r="AM35" i="10"/>
  <c r="AD36" i="10"/>
  <c r="AE36" i="10"/>
  <c r="AF36" i="10"/>
  <c r="AG36" i="10"/>
  <c r="AH36" i="10"/>
  <c r="AI36" i="10"/>
  <c r="AJ36" i="10"/>
  <c r="AK36" i="10"/>
  <c r="AL36" i="10"/>
  <c r="AM36" i="10"/>
  <c r="AD37" i="10"/>
  <c r="AE37" i="10"/>
  <c r="AF37" i="10"/>
  <c r="AG37" i="10"/>
  <c r="AH37" i="10"/>
  <c r="AI37" i="10"/>
  <c r="AJ37" i="10"/>
  <c r="AK37" i="10"/>
  <c r="AL37" i="10"/>
  <c r="AM37" i="10"/>
  <c r="AD38" i="10"/>
  <c r="AE38" i="10"/>
  <c r="AF38" i="10"/>
  <c r="AG38" i="10"/>
  <c r="AH38" i="10"/>
  <c r="AI38" i="10"/>
  <c r="AJ38" i="10"/>
  <c r="AK38" i="10"/>
  <c r="AL38" i="10"/>
  <c r="AM38" i="10"/>
  <c r="AD39" i="10"/>
  <c r="AE39" i="10"/>
  <c r="AF39" i="10"/>
  <c r="AG39" i="10"/>
  <c r="AH39" i="10"/>
  <c r="AI39" i="10"/>
  <c r="AJ39" i="10"/>
  <c r="AK39" i="10"/>
  <c r="AL39" i="10"/>
  <c r="AM39" i="10"/>
  <c r="AD40" i="10"/>
  <c r="AE40" i="10"/>
  <c r="AF40" i="10"/>
  <c r="AG40" i="10"/>
  <c r="AH40" i="10"/>
  <c r="AI40" i="10"/>
  <c r="AJ40" i="10"/>
  <c r="AK40" i="10"/>
  <c r="AL40" i="10"/>
  <c r="AM40" i="10"/>
  <c r="AD41" i="10"/>
  <c r="AE41" i="10"/>
  <c r="AF41" i="10"/>
  <c r="AG41" i="10"/>
  <c r="AH41" i="10"/>
  <c r="AI41" i="10"/>
  <c r="AJ41" i="10"/>
  <c r="AK41" i="10"/>
  <c r="AL41" i="10"/>
  <c r="AM41" i="10"/>
  <c r="AD42" i="10"/>
  <c r="AE42" i="10"/>
  <c r="AF42" i="10"/>
  <c r="AG42" i="10"/>
  <c r="AH42" i="10"/>
  <c r="AI42" i="10"/>
  <c r="AJ42" i="10"/>
  <c r="AK42" i="10"/>
  <c r="AL42" i="10"/>
  <c r="AM42" i="10"/>
  <c r="AD43" i="10"/>
  <c r="AE43" i="10"/>
  <c r="AF43" i="10"/>
  <c r="AG43" i="10"/>
  <c r="AH43" i="10"/>
  <c r="AI43" i="10"/>
  <c r="AJ43" i="10"/>
  <c r="AK43" i="10"/>
  <c r="AL43" i="10"/>
  <c r="AM43" i="10"/>
  <c r="AD44" i="10"/>
  <c r="AE44" i="10"/>
  <c r="AF44" i="10"/>
  <c r="AG44" i="10"/>
  <c r="AH44" i="10"/>
  <c r="AI44" i="10"/>
  <c r="AJ44" i="10"/>
  <c r="AK44" i="10"/>
  <c r="AL44" i="10"/>
  <c r="AM44" i="10"/>
  <c r="AD45" i="10"/>
  <c r="AE45" i="10"/>
  <c r="AF45" i="10"/>
  <c r="AG45" i="10"/>
  <c r="AH45" i="10"/>
  <c r="AI45" i="10"/>
  <c r="AJ45" i="10"/>
  <c r="AK45" i="10"/>
  <c r="AL45" i="10"/>
  <c r="AM45" i="10"/>
  <c r="AD46" i="10"/>
  <c r="AE46" i="10"/>
  <c r="AF46" i="10"/>
  <c r="AG46" i="10"/>
  <c r="AH46" i="10"/>
  <c r="AI46" i="10"/>
  <c r="AJ46" i="10"/>
  <c r="AK46" i="10"/>
  <c r="AL46" i="10"/>
  <c r="AM46" i="10"/>
  <c r="AD47" i="10"/>
  <c r="AE47" i="10"/>
  <c r="AF47" i="10"/>
  <c r="AG47" i="10"/>
  <c r="AH47" i="10"/>
  <c r="AI47" i="10"/>
  <c r="AJ47" i="10"/>
  <c r="AK47" i="10"/>
  <c r="AL47" i="10"/>
  <c r="AM47" i="10"/>
  <c r="AD48" i="10"/>
  <c r="AE48" i="10"/>
  <c r="AF48" i="10"/>
  <c r="AG48" i="10"/>
  <c r="AH48" i="10"/>
  <c r="AI48" i="10"/>
  <c r="AJ48" i="10"/>
  <c r="AK48" i="10"/>
  <c r="AL48" i="10"/>
  <c r="AM48" i="10"/>
  <c r="AD49" i="10"/>
  <c r="AE49" i="10"/>
  <c r="AF49" i="10"/>
  <c r="AG49" i="10"/>
  <c r="AH49" i="10"/>
  <c r="AI49" i="10"/>
  <c r="AJ49" i="10"/>
  <c r="AK49" i="10"/>
  <c r="AL49" i="10"/>
  <c r="AM49" i="10"/>
  <c r="AD50" i="10"/>
  <c r="AE50" i="10"/>
  <c r="AF50" i="10"/>
  <c r="AG50" i="10"/>
  <c r="AH50" i="10"/>
  <c r="AI50" i="10"/>
  <c r="AJ50" i="10"/>
  <c r="AK50" i="10"/>
  <c r="AL50" i="10"/>
  <c r="AM50" i="10"/>
  <c r="AD51" i="10"/>
  <c r="AE51" i="10"/>
  <c r="AF51" i="10"/>
  <c r="AG51" i="10"/>
  <c r="AH51" i="10"/>
  <c r="AI51" i="10"/>
  <c r="AJ51" i="10"/>
  <c r="AK51" i="10"/>
  <c r="AL51" i="10"/>
  <c r="AM51" i="10"/>
  <c r="AD52" i="10"/>
  <c r="AE52" i="10"/>
  <c r="AF52" i="10"/>
  <c r="AG52" i="10"/>
  <c r="AH52" i="10"/>
  <c r="AI52" i="10"/>
  <c r="AJ52" i="10"/>
  <c r="AK52" i="10"/>
  <c r="AL52" i="10"/>
  <c r="AM52" i="10"/>
  <c r="AD53" i="10"/>
  <c r="AE53" i="10"/>
  <c r="AF53" i="10"/>
  <c r="AG53" i="10"/>
  <c r="AH53" i="10"/>
  <c r="AI53" i="10"/>
  <c r="AJ53" i="10"/>
  <c r="AK53" i="10"/>
  <c r="AL53" i="10"/>
  <c r="AM53" i="10"/>
  <c r="AD54" i="10"/>
  <c r="AE54" i="10"/>
  <c r="AF54" i="10"/>
  <c r="AG54" i="10"/>
  <c r="AH54" i="10"/>
  <c r="AI54" i="10"/>
  <c r="AJ54" i="10"/>
  <c r="AK54" i="10"/>
  <c r="AL54" i="10"/>
  <c r="AM54" i="10"/>
  <c r="AD55" i="10"/>
  <c r="AE55" i="10"/>
  <c r="AF55" i="10"/>
  <c r="AG55" i="10"/>
  <c r="AH55" i="10"/>
  <c r="AI55" i="10"/>
  <c r="AJ55" i="10"/>
  <c r="AK55" i="10"/>
  <c r="AL55" i="10"/>
  <c r="AM55" i="10"/>
  <c r="AD56" i="10"/>
  <c r="AE56" i="10"/>
  <c r="AF56" i="10"/>
  <c r="AG56" i="10"/>
  <c r="AH56" i="10"/>
  <c r="AI56" i="10"/>
  <c r="AJ56" i="10"/>
  <c r="AK56" i="10"/>
  <c r="AL56" i="10"/>
  <c r="AM56" i="10"/>
  <c r="AD57" i="10"/>
  <c r="AE57" i="10"/>
  <c r="AF57" i="10"/>
  <c r="AG57" i="10"/>
  <c r="AH57" i="10"/>
  <c r="AI57" i="10"/>
  <c r="AJ57" i="10"/>
  <c r="AK57" i="10"/>
  <c r="AL57" i="10"/>
  <c r="AM57" i="10"/>
  <c r="AD58" i="10"/>
  <c r="AE58" i="10"/>
  <c r="AF58" i="10"/>
  <c r="AG58" i="10"/>
  <c r="AH58" i="10"/>
  <c r="AI58" i="10"/>
  <c r="AJ58" i="10"/>
  <c r="AK58" i="10"/>
  <c r="AL58" i="10"/>
  <c r="AM58" i="10"/>
  <c r="AD59" i="10"/>
  <c r="AE59" i="10"/>
  <c r="AF59" i="10"/>
  <c r="AG59" i="10"/>
  <c r="AH59" i="10"/>
  <c r="AI59" i="10"/>
  <c r="AJ59" i="10"/>
  <c r="AK59" i="10"/>
  <c r="AL59" i="10"/>
  <c r="AM59" i="10"/>
  <c r="AD60" i="10"/>
  <c r="AE60" i="10"/>
  <c r="AF60" i="10"/>
  <c r="AG60" i="10"/>
  <c r="AH60" i="10"/>
  <c r="AI60" i="10"/>
  <c r="AJ60" i="10"/>
  <c r="AK60" i="10"/>
  <c r="AL60" i="10"/>
  <c r="AM60" i="10"/>
  <c r="AD61" i="10"/>
  <c r="AE61" i="10"/>
  <c r="AF61" i="10"/>
  <c r="AG61" i="10"/>
  <c r="AH61" i="10"/>
  <c r="AI61" i="10"/>
  <c r="AJ61" i="10"/>
  <c r="AK61" i="10"/>
  <c r="AL61" i="10"/>
  <c r="AM61" i="10"/>
  <c r="AD62" i="10"/>
  <c r="AE62" i="10"/>
  <c r="AF62" i="10"/>
  <c r="AG62" i="10"/>
  <c r="AH62" i="10"/>
  <c r="AI62" i="10"/>
  <c r="AJ62" i="10"/>
  <c r="AK62" i="10"/>
  <c r="AL62" i="10"/>
  <c r="AM62" i="10"/>
  <c r="AD63" i="10"/>
  <c r="AE63" i="10"/>
  <c r="AF63" i="10"/>
  <c r="AG63" i="10"/>
  <c r="AH63" i="10"/>
  <c r="AI63" i="10"/>
  <c r="AJ63" i="10"/>
  <c r="AK63" i="10"/>
  <c r="AL63" i="10"/>
  <c r="AM63" i="10"/>
  <c r="AD64" i="10"/>
  <c r="AE64" i="10"/>
  <c r="AF64" i="10"/>
  <c r="AG64" i="10"/>
  <c r="AH64" i="10"/>
  <c r="AI64" i="10"/>
  <c r="AJ64" i="10"/>
  <c r="AK64" i="10"/>
  <c r="AL64" i="10"/>
  <c r="AM64" i="10"/>
  <c r="AD65" i="10"/>
  <c r="AE65" i="10"/>
  <c r="AF65" i="10"/>
  <c r="AG65" i="10"/>
  <c r="AH65" i="10"/>
  <c r="AI65" i="10"/>
  <c r="AJ65" i="10"/>
  <c r="AK65" i="10"/>
  <c r="AL65" i="10"/>
  <c r="AM65" i="10"/>
  <c r="AD66" i="10"/>
  <c r="AE66" i="10"/>
  <c r="AF66" i="10"/>
  <c r="AG66" i="10"/>
  <c r="AH66" i="10"/>
  <c r="AI66" i="10"/>
  <c r="AJ66" i="10"/>
  <c r="AK66" i="10"/>
  <c r="AL66" i="10"/>
  <c r="AM66" i="10"/>
  <c r="AD67" i="10"/>
  <c r="AE67" i="10"/>
  <c r="AF67" i="10"/>
  <c r="AG67" i="10"/>
  <c r="AH67" i="10"/>
  <c r="AI67" i="10"/>
  <c r="AJ67" i="10"/>
  <c r="AK67" i="10"/>
  <c r="AL67" i="10"/>
  <c r="AM67" i="10"/>
  <c r="AD68" i="10"/>
  <c r="AE68" i="10"/>
  <c r="AF68" i="10"/>
  <c r="AG68" i="10"/>
  <c r="AH68" i="10"/>
  <c r="AI68" i="10"/>
  <c r="AJ68" i="10"/>
  <c r="AK68" i="10"/>
  <c r="AL68" i="10"/>
  <c r="AM68" i="10"/>
  <c r="AD69" i="10"/>
  <c r="AE69" i="10"/>
  <c r="AF69" i="10"/>
  <c r="AG69" i="10"/>
  <c r="AH69" i="10"/>
  <c r="AI69" i="10"/>
  <c r="AJ69" i="10"/>
  <c r="AK69" i="10"/>
  <c r="AL69" i="10"/>
  <c r="AM69" i="10"/>
  <c r="AD70" i="10"/>
  <c r="AE70" i="10"/>
  <c r="AF70" i="10"/>
  <c r="AG70" i="10"/>
  <c r="AH70" i="10"/>
  <c r="AI70" i="10"/>
  <c r="AJ70" i="10"/>
  <c r="AK70" i="10"/>
  <c r="AL70" i="10"/>
  <c r="AM70" i="10"/>
  <c r="AD71" i="10"/>
  <c r="AE71" i="10"/>
  <c r="AF71" i="10"/>
  <c r="AG71" i="10"/>
  <c r="AH71" i="10"/>
  <c r="AI71" i="10"/>
  <c r="AJ71" i="10"/>
  <c r="AK71" i="10"/>
  <c r="AL71" i="10"/>
  <c r="AM71" i="10"/>
  <c r="AD72" i="10"/>
  <c r="AE72" i="10"/>
  <c r="AF72" i="10"/>
  <c r="AG72" i="10"/>
  <c r="AH72" i="10"/>
  <c r="AI72" i="10"/>
  <c r="AJ72" i="10"/>
  <c r="AK72" i="10"/>
  <c r="AL72" i="10"/>
  <c r="AM72" i="10"/>
  <c r="AD73" i="10"/>
  <c r="AE73" i="10"/>
  <c r="AF73" i="10"/>
  <c r="AG73" i="10"/>
  <c r="AH73" i="10"/>
  <c r="AI73" i="10"/>
  <c r="AJ73" i="10"/>
  <c r="AK73" i="10"/>
  <c r="AL73" i="10"/>
  <c r="AM73" i="10"/>
  <c r="AD74" i="10"/>
  <c r="AE74" i="10"/>
  <c r="AF74" i="10"/>
  <c r="AG74" i="10"/>
  <c r="AH74" i="10"/>
  <c r="AI74" i="10"/>
  <c r="AJ74" i="10"/>
  <c r="AK74" i="10"/>
  <c r="AL74" i="10"/>
  <c r="AM74" i="10"/>
  <c r="AD75" i="10"/>
  <c r="AE75" i="10"/>
  <c r="AF75" i="10"/>
  <c r="AG75" i="10"/>
  <c r="AH75" i="10"/>
  <c r="AI75" i="10"/>
  <c r="AJ75" i="10"/>
  <c r="AK75" i="10"/>
  <c r="AL75" i="10"/>
  <c r="AM75" i="10"/>
  <c r="AD76" i="10"/>
  <c r="AE76" i="10"/>
  <c r="AF76" i="10"/>
  <c r="AG76" i="10"/>
  <c r="AH76" i="10"/>
  <c r="AI76" i="10"/>
  <c r="AJ76" i="10"/>
  <c r="AK76" i="10"/>
  <c r="AL76" i="10"/>
  <c r="AM76" i="10"/>
  <c r="AD77" i="10"/>
  <c r="AE77" i="10"/>
  <c r="AF77" i="10"/>
  <c r="AG77" i="10"/>
  <c r="AH77" i="10"/>
  <c r="AI77" i="10"/>
  <c r="AJ77" i="10"/>
  <c r="AK77" i="10"/>
  <c r="AL77" i="10"/>
  <c r="AM77" i="10"/>
  <c r="AD78" i="10"/>
  <c r="AE78" i="10"/>
  <c r="AF78" i="10"/>
  <c r="AG78" i="10"/>
  <c r="AH78" i="10"/>
  <c r="AI78" i="10"/>
  <c r="AJ78" i="10"/>
  <c r="AK78" i="10"/>
  <c r="AL78" i="10"/>
  <c r="AM78" i="10"/>
  <c r="AD79" i="10"/>
  <c r="AE79" i="10"/>
  <c r="AF79" i="10"/>
  <c r="AG79" i="10"/>
  <c r="AH79" i="10"/>
  <c r="AI79" i="10"/>
  <c r="AJ79" i="10"/>
  <c r="AK79" i="10"/>
  <c r="AL79" i="10"/>
  <c r="AM79" i="10"/>
  <c r="AD80" i="10"/>
  <c r="AE80" i="10"/>
  <c r="AF80" i="10"/>
  <c r="AG80" i="10"/>
  <c r="AH80" i="10"/>
  <c r="AI80" i="10"/>
  <c r="AJ80" i="10"/>
  <c r="AK80" i="10"/>
  <c r="AL80" i="10"/>
  <c r="AM80" i="10"/>
  <c r="AD81" i="10"/>
  <c r="AE81" i="10"/>
  <c r="AF81" i="10"/>
  <c r="AG81" i="10"/>
  <c r="AH81" i="10"/>
  <c r="AI81" i="10"/>
  <c r="AJ81" i="10"/>
  <c r="AK81" i="10"/>
  <c r="AL81" i="10"/>
  <c r="AM81" i="10"/>
  <c r="AD82" i="10"/>
  <c r="AE82" i="10"/>
  <c r="AF82" i="10"/>
  <c r="AG82" i="10"/>
  <c r="AH82" i="10"/>
  <c r="AI82" i="10"/>
  <c r="AJ82" i="10"/>
  <c r="AK82" i="10"/>
  <c r="AL82" i="10"/>
  <c r="AM82" i="10"/>
  <c r="AD83" i="10"/>
  <c r="AE83" i="10"/>
  <c r="AF83" i="10"/>
  <c r="AG83" i="10"/>
  <c r="AH83" i="10"/>
  <c r="AI83" i="10"/>
  <c r="AJ83" i="10"/>
  <c r="AK83" i="10"/>
  <c r="AL83" i="10"/>
  <c r="AM83" i="10"/>
  <c r="AD84" i="10"/>
  <c r="AE84" i="10"/>
  <c r="AF84" i="10"/>
  <c r="AG84" i="10"/>
  <c r="AH84" i="10"/>
  <c r="AI84" i="10"/>
  <c r="AJ84" i="10"/>
  <c r="AK84" i="10"/>
  <c r="AL84" i="10"/>
  <c r="AM84" i="10"/>
  <c r="AD85" i="10"/>
  <c r="AE85" i="10"/>
  <c r="AF85" i="10"/>
  <c r="AG85" i="10"/>
  <c r="AH85" i="10"/>
  <c r="AI85" i="10"/>
  <c r="AJ85" i="10"/>
  <c r="AK85" i="10"/>
  <c r="AL85" i="10"/>
  <c r="AM85" i="10"/>
  <c r="AD86" i="10"/>
  <c r="AE86" i="10"/>
  <c r="AF86" i="10"/>
  <c r="AG86" i="10"/>
  <c r="AH86" i="10"/>
  <c r="AI86" i="10"/>
  <c r="AJ86" i="10"/>
  <c r="AK86" i="10"/>
  <c r="AL86" i="10"/>
  <c r="AM86" i="10"/>
  <c r="AD87" i="10"/>
  <c r="AE87" i="10"/>
  <c r="AF87" i="10"/>
  <c r="AG87" i="10"/>
  <c r="AH87" i="10"/>
  <c r="AI87" i="10"/>
  <c r="AJ87" i="10"/>
  <c r="AK87" i="10"/>
  <c r="AL87" i="10"/>
  <c r="AM87" i="10"/>
  <c r="AD88" i="10"/>
  <c r="AE88" i="10"/>
  <c r="AF88" i="10"/>
  <c r="AG88" i="10"/>
  <c r="AH88" i="10"/>
  <c r="AI88" i="10"/>
  <c r="AJ88" i="10"/>
  <c r="AK88" i="10"/>
  <c r="AL88" i="10"/>
  <c r="AM88" i="10"/>
  <c r="AD89" i="10"/>
  <c r="AE89" i="10"/>
  <c r="AF89" i="10"/>
  <c r="AG89" i="10"/>
  <c r="AH89" i="10"/>
  <c r="AI89" i="10"/>
  <c r="AJ89" i="10"/>
  <c r="AK89" i="10"/>
  <c r="AL89" i="10"/>
  <c r="AM89" i="10"/>
  <c r="AD90" i="10"/>
  <c r="AE90" i="10"/>
  <c r="AF90" i="10"/>
  <c r="AG90" i="10"/>
  <c r="AH90" i="10"/>
  <c r="AI90" i="10"/>
  <c r="AJ90" i="10"/>
  <c r="AK90" i="10"/>
  <c r="AL90" i="10"/>
  <c r="AM90" i="10"/>
  <c r="AD91" i="10"/>
  <c r="AE91" i="10"/>
  <c r="AF91" i="10"/>
  <c r="AG91" i="10"/>
  <c r="AH91" i="10"/>
  <c r="AI91" i="10"/>
  <c r="AJ91" i="10"/>
  <c r="AK91" i="10"/>
  <c r="AL91" i="10"/>
  <c r="AM91" i="10"/>
  <c r="AD92" i="10"/>
  <c r="AE92" i="10"/>
  <c r="AF92" i="10"/>
  <c r="AG92" i="10"/>
  <c r="AH92" i="10"/>
  <c r="AI92" i="10"/>
  <c r="AJ92" i="10"/>
  <c r="AK92" i="10"/>
  <c r="AL92" i="10"/>
  <c r="AM92" i="10"/>
  <c r="AD93" i="10"/>
  <c r="AE93" i="10"/>
  <c r="AF93" i="10"/>
  <c r="AG93" i="10"/>
  <c r="AH93" i="10"/>
  <c r="AI93" i="10"/>
  <c r="AJ93" i="10"/>
  <c r="AK93" i="10"/>
  <c r="AL93" i="10"/>
  <c r="AM93" i="10"/>
  <c r="AD94" i="10"/>
  <c r="AE94" i="10"/>
  <c r="AF94" i="10"/>
  <c r="AG94" i="10"/>
  <c r="AH94" i="10"/>
  <c r="AI94" i="10"/>
  <c r="AJ94" i="10"/>
  <c r="AK94" i="10"/>
  <c r="AL94" i="10"/>
  <c r="AM94" i="10"/>
  <c r="AD95" i="10"/>
  <c r="AE95" i="10"/>
  <c r="AF95" i="10"/>
  <c r="AG95" i="10"/>
  <c r="AH95" i="10"/>
  <c r="AI95" i="10"/>
  <c r="AJ95" i="10"/>
  <c r="AK95" i="10"/>
  <c r="AL95" i="10"/>
  <c r="AM95" i="10"/>
  <c r="AD96" i="10"/>
  <c r="AE96" i="10"/>
  <c r="AF96" i="10"/>
  <c r="AG96" i="10"/>
  <c r="AH96" i="10"/>
  <c r="AI96" i="10"/>
  <c r="AJ96" i="10"/>
  <c r="AK96" i="10"/>
  <c r="AL96" i="10"/>
  <c r="AM96" i="10"/>
  <c r="AD97" i="10"/>
  <c r="AE97" i="10"/>
  <c r="AF97" i="10"/>
  <c r="AG97" i="10"/>
  <c r="AH97" i="10"/>
  <c r="AI97" i="10"/>
  <c r="AJ97" i="10"/>
  <c r="AK97" i="10"/>
  <c r="AL97" i="10"/>
  <c r="AM97" i="10"/>
  <c r="AD98" i="10"/>
  <c r="AE98" i="10"/>
  <c r="AF98" i="10"/>
  <c r="AG98" i="10"/>
  <c r="AH98" i="10"/>
  <c r="AI98" i="10"/>
  <c r="AJ98" i="10"/>
  <c r="AK98" i="10"/>
  <c r="AL98" i="10"/>
  <c r="AM98" i="10"/>
  <c r="AD99" i="10"/>
  <c r="AE99" i="10"/>
  <c r="AF99" i="10"/>
  <c r="AG99" i="10"/>
  <c r="AH99" i="10"/>
  <c r="AI99" i="10"/>
  <c r="AJ99" i="10"/>
  <c r="AK99" i="10"/>
  <c r="AL99" i="10"/>
  <c r="AM99" i="10"/>
  <c r="AD100" i="10"/>
  <c r="AE100" i="10"/>
  <c r="AF100" i="10"/>
  <c r="AG100" i="10"/>
  <c r="AH100" i="10"/>
  <c r="AI100" i="10"/>
  <c r="AJ100" i="10"/>
  <c r="AK100" i="10"/>
  <c r="AL100" i="10"/>
  <c r="AM100" i="10"/>
  <c r="AD101" i="10"/>
  <c r="AE101" i="10"/>
  <c r="AF101" i="10"/>
  <c r="AG101" i="10"/>
  <c r="AH101" i="10"/>
  <c r="AI101" i="10"/>
  <c r="AJ101" i="10"/>
  <c r="AK101" i="10"/>
  <c r="AL101" i="10"/>
  <c r="AM101" i="10"/>
  <c r="AD102" i="10"/>
  <c r="AE102" i="10"/>
  <c r="AF102" i="10"/>
  <c r="AG102" i="10"/>
  <c r="AH102" i="10"/>
  <c r="AI102" i="10"/>
  <c r="AJ102" i="10"/>
  <c r="AK102" i="10"/>
  <c r="AL102" i="10"/>
  <c r="AM102" i="10"/>
  <c r="AD103" i="10"/>
  <c r="AE103" i="10"/>
  <c r="AF103" i="10"/>
  <c r="AG103" i="10"/>
  <c r="AH103" i="10"/>
  <c r="AI103" i="10"/>
  <c r="AJ103" i="10"/>
  <c r="AK103" i="10"/>
  <c r="AL103" i="10"/>
  <c r="AM103" i="10"/>
  <c r="AD104" i="10"/>
  <c r="AE104" i="10"/>
  <c r="AF104" i="10"/>
  <c r="AG104" i="10"/>
  <c r="AH104" i="10"/>
  <c r="AI104" i="10"/>
  <c r="AJ104" i="10"/>
  <c r="AK104" i="10"/>
  <c r="AL104" i="10"/>
  <c r="AM104" i="10"/>
  <c r="AD105" i="10"/>
  <c r="AE105" i="10"/>
  <c r="AF105" i="10"/>
  <c r="AG105" i="10"/>
  <c r="AH105" i="10"/>
  <c r="AI105" i="10"/>
  <c r="AJ105" i="10"/>
  <c r="AK105" i="10"/>
  <c r="AL105" i="10"/>
  <c r="AM105" i="10"/>
  <c r="AD106" i="10"/>
  <c r="AE106" i="10"/>
  <c r="AF106" i="10"/>
  <c r="AG106" i="10"/>
  <c r="AH106" i="10"/>
  <c r="AI106" i="10"/>
  <c r="AJ106" i="10"/>
  <c r="AK106" i="10"/>
  <c r="AL106" i="10"/>
  <c r="AM106" i="10"/>
  <c r="AD107" i="10"/>
  <c r="AE107" i="10"/>
  <c r="AF107" i="10"/>
  <c r="AG107" i="10"/>
  <c r="AH107" i="10"/>
  <c r="AI107" i="10"/>
  <c r="AJ107" i="10"/>
  <c r="AK107" i="10"/>
  <c r="AL107" i="10"/>
  <c r="AM107" i="10"/>
  <c r="AD108" i="10"/>
  <c r="AE108" i="10"/>
  <c r="AF108" i="10"/>
  <c r="AG108" i="10"/>
  <c r="AH108" i="10"/>
  <c r="AI108" i="10"/>
  <c r="AJ108" i="10"/>
  <c r="AK108" i="10"/>
  <c r="AL108" i="10"/>
  <c r="AM108" i="10"/>
  <c r="AD109" i="10"/>
  <c r="AE109" i="10"/>
  <c r="AF109" i="10"/>
  <c r="AG109" i="10"/>
  <c r="AH109" i="10"/>
  <c r="AI109" i="10"/>
  <c r="AJ109" i="10"/>
  <c r="AK109" i="10"/>
  <c r="AL109" i="10"/>
  <c r="AM109" i="10"/>
  <c r="AD110" i="10"/>
  <c r="AE110" i="10"/>
  <c r="AF110" i="10"/>
  <c r="AG110" i="10"/>
  <c r="AH110" i="10"/>
  <c r="AI110" i="10"/>
  <c r="AJ110" i="10"/>
  <c r="AK110" i="10"/>
  <c r="AL110" i="10"/>
  <c r="AM110" i="10"/>
  <c r="AD111" i="10"/>
  <c r="AE111" i="10"/>
  <c r="AF111" i="10"/>
  <c r="AG111" i="10"/>
  <c r="AH111" i="10"/>
  <c r="AI111" i="10"/>
  <c r="AJ111" i="10"/>
  <c r="AK111" i="10"/>
  <c r="AL111" i="10"/>
  <c r="AM111" i="10"/>
  <c r="AD112" i="10"/>
  <c r="AE112" i="10"/>
  <c r="AF112" i="10"/>
  <c r="AG112" i="10"/>
  <c r="AH112" i="10"/>
  <c r="AI112" i="10"/>
  <c r="AJ112" i="10"/>
  <c r="AK112" i="10"/>
  <c r="AL112" i="10"/>
  <c r="AM112" i="10"/>
  <c r="AD113" i="10"/>
  <c r="AE113" i="10"/>
  <c r="AF113" i="10"/>
  <c r="AG113" i="10"/>
  <c r="AH113" i="10"/>
  <c r="AI113" i="10"/>
  <c r="AJ113" i="10"/>
  <c r="AK113" i="10"/>
  <c r="AL113" i="10"/>
  <c r="AM113" i="10"/>
  <c r="AD114" i="10"/>
  <c r="AE114" i="10"/>
  <c r="AF114" i="10"/>
  <c r="AG114" i="10"/>
  <c r="AH114" i="10"/>
  <c r="AI114" i="10"/>
  <c r="AJ114" i="10"/>
  <c r="AK114" i="10"/>
  <c r="AL114" i="10"/>
  <c r="AM114" i="10"/>
  <c r="AD115" i="10"/>
  <c r="AE115" i="10"/>
  <c r="AF115" i="10"/>
  <c r="AG115" i="10"/>
  <c r="AH115" i="10"/>
  <c r="AI115" i="10"/>
  <c r="AJ115" i="10"/>
  <c r="AK115" i="10"/>
  <c r="AL115" i="10"/>
  <c r="AM115" i="10"/>
  <c r="AC79" i="10"/>
  <c r="AF123" i="93"/>
  <c r="AL123" i="93"/>
  <c r="AL125" i="93"/>
  <c r="AE126" i="93"/>
  <c r="AF126" i="93"/>
  <c r="AG126" i="93"/>
  <c r="AH126" i="93"/>
  <c r="AJ126" i="93"/>
  <c r="AL127" i="93"/>
  <c r="AD128" i="93"/>
  <c r="AF128" i="93"/>
  <c r="AH128" i="93"/>
  <c r="AI128" i="93"/>
  <c r="AJ128" i="93"/>
  <c r="AL129" i="93"/>
  <c r="AF130" i="93"/>
  <c r="AL131" i="93"/>
  <c r="AJ133" i="93"/>
  <c r="AL133" i="93"/>
  <c r="AD134" i="93"/>
  <c r="AD135" i="93"/>
  <c r="AL135" i="93"/>
  <c r="AH136" i="93"/>
  <c r="AL137" i="93"/>
  <c r="AD138" i="93"/>
  <c r="AF138" i="93"/>
  <c r="AG138" i="93"/>
  <c r="AH138" i="93"/>
  <c r="AL139" i="93"/>
  <c r="AE140" i="93"/>
  <c r="AF140" i="93"/>
  <c r="AH140" i="93"/>
  <c r="AL141" i="93"/>
  <c r="AD142" i="93"/>
  <c r="AH142" i="93"/>
  <c r="AM142" i="93"/>
  <c r="AL143" i="93"/>
  <c r="AD144" i="93"/>
  <c r="AH144" i="93"/>
  <c r="AD145" i="93"/>
  <c r="AH146" i="93"/>
  <c r="AL147" i="93"/>
  <c r="AG148" i="93"/>
  <c r="AH148" i="93"/>
  <c r="AD149" i="93"/>
  <c r="AH150" i="93"/>
  <c r="AH158" i="93"/>
  <c r="AF161" i="93"/>
  <c r="AH165" i="93"/>
  <c r="AH166" i="93"/>
  <c r="AD169" i="93"/>
  <c r="AH170" i="93"/>
  <c r="AF173" i="93"/>
  <c r="AF177" i="93"/>
  <c r="AH178" i="93"/>
  <c r="AH180" i="93"/>
  <c r="AJ180" i="93"/>
  <c r="AH182" i="93"/>
  <c r="AJ184" i="93"/>
  <c r="AJ191" i="93"/>
  <c r="AJ195" i="93"/>
  <c r="AH200" i="93"/>
  <c r="AL202" i="93"/>
  <c r="AL206" i="93"/>
  <c r="AJ221" i="93"/>
  <c r="AH226" i="93"/>
  <c r="AD123" i="23"/>
  <c r="AE123" i="23"/>
  <c r="AF123" i="23"/>
  <c r="AF123" i="24" s="1"/>
  <c r="AH123" i="23"/>
  <c r="AJ123" i="23"/>
  <c r="AL123" i="23"/>
  <c r="AL123" i="24" s="1"/>
  <c r="AL123" i="78" s="1"/>
  <c r="AM123" i="23"/>
  <c r="AD124" i="23"/>
  <c r="AF124" i="23"/>
  <c r="AI124" i="23"/>
  <c r="AJ124" i="23"/>
  <c r="AK124" i="23"/>
  <c r="AL124" i="23"/>
  <c r="AM124" i="23"/>
  <c r="AD125" i="23"/>
  <c r="AE125" i="23"/>
  <c r="AF125" i="23"/>
  <c r="AH125" i="23"/>
  <c r="AJ125" i="23"/>
  <c r="AL125" i="23"/>
  <c r="AL125" i="24" s="1"/>
  <c r="AL125" i="78" s="1"/>
  <c r="AM125" i="23"/>
  <c r="AD126" i="23"/>
  <c r="AF126" i="23"/>
  <c r="AF126" i="24" s="1"/>
  <c r="AI126" i="23"/>
  <c r="AJ126" i="23"/>
  <c r="AK126" i="23"/>
  <c r="AL126" i="23"/>
  <c r="AM126" i="23"/>
  <c r="AD127" i="23"/>
  <c r="AE127" i="23"/>
  <c r="AF127" i="23"/>
  <c r="AH127" i="23"/>
  <c r="AJ127" i="23"/>
  <c r="AL127" i="23"/>
  <c r="AL127" i="24" s="1"/>
  <c r="AL127" i="78" s="1"/>
  <c r="AM127" i="23"/>
  <c r="AD128" i="23"/>
  <c r="AD128" i="24" s="1"/>
  <c r="AF128" i="23"/>
  <c r="AF128" i="24" s="1"/>
  <c r="AF128" i="78" s="1"/>
  <c r="AG128" i="23"/>
  <c r="AI128" i="23"/>
  <c r="AI128" i="24" s="1"/>
  <c r="AI128" i="78" s="1"/>
  <c r="AJ128" i="23"/>
  <c r="AK128" i="23"/>
  <c r="AL128" i="23"/>
  <c r="AM128" i="23"/>
  <c r="AD129" i="23"/>
  <c r="AE129" i="23"/>
  <c r="AF129" i="23"/>
  <c r="AH129" i="23"/>
  <c r="AJ129" i="23"/>
  <c r="AL129" i="23"/>
  <c r="AL129" i="24" s="1"/>
  <c r="AL129" i="78" s="1"/>
  <c r="AM129" i="23"/>
  <c r="AD130" i="23"/>
  <c r="AE130" i="23"/>
  <c r="AF130" i="23"/>
  <c r="AF130" i="24" s="1"/>
  <c r="AG130" i="23"/>
  <c r="AI130" i="23"/>
  <c r="AJ130" i="23"/>
  <c r="AK130" i="23"/>
  <c r="AL130" i="23"/>
  <c r="AM130" i="23"/>
  <c r="AD131" i="23"/>
  <c r="AE131" i="23"/>
  <c r="AF131" i="23"/>
  <c r="AH131" i="23"/>
  <c r="AJ131" i="23"/>
  <c r="AL131" i="23"/>
  <c r="AL131" i="24" s="1"/>
  <c r="AL131" i="78" s="1"/>
  <c r="AM131" i="23"/>
  <c r="AD132" i="23"/>
  <c r="AE132" i="23"/>
  <c r="AF132" i="23"/>
  <c r="AG132" i="23"/>
  <c r="AI132" i="23"/>
  <c r="AJ132" i="23"/>
  <c r="AK132" i="23"/>
  <c r="AL132" i="23"/>
  <c r="AM132" i="23"/>
  <c r="AD133" i="23"/>
  <c r="AE133" i="23"/>
  <c r="AF133" i="23"/>
  <c r="AH133" i="23"/>
  <c r="AJ133" i="23"/>
  <c r="AL133" i="23"/>
  <c r="AL133" i="24" s="1"/>
  <c r="AM133" i="23"/>
  <c r="AD134" i="23"/>
  <c r="AD134" i="24" s="1"/>
  <c r="AE134" i="23"/>
  <c r="AF134" i="23"/>
  <c r="AG134" i="23"/>
  <c r="AI134" i="23"/>
  <c r="AJ134" i="23"/>
  <c r="AK134" i="23"/>
  <c r="AL134" i="23"/>
  <c r="AM134" i="23"/>
  <c r="AD135" i="23"/>
  <c r="AE135" i="23"/>
  <c r="AF135" i="23"/>
  <c r="AH135" i="23"/>
  <c r="AJ135" i="23"/>
  <c r="AL135" i="23"/>
  <c r="AL135" i="24" s="1"/>
  <c r="AL135" i="78" s="1"/>
  <c r="AM135" i="23"/>
  <c r="AD136" i="23"/>
  <c r="AE136" i="23"/>
  <c r="AF136" i="23"/>
  <c r="AG136" i="23"/>
  <c r="AI136" i="23"/>
  <c r="AJ136" i="23"/>
  <c r="AK136" i="23"/>
  <c r="AL136" i="23"/>
  <c r="AM136" i="23"/>
  <c r="AD137" i="23"/>
  <c r="AE137" i="23"/>
  <c r="AF137" i="23"/>
  <c r="AH137" i="23"/>
  <c r="AJ137" i="23"/>
  <c r="AL137" i="23"/>
  <c r="AL137" i="24" s="1"/>
  <c r="AL137" i="78" s="1"/>
  <c r="AM137" i="23"/>
  <c r="AD138" i="23"/>
  <c r="AD138" i="24" s="1"/>
  <c r="AE138" i="23"/>
  <c r="AF138" i="23"/>
  <c r="AF138" i="24" s="1"/>
  <c r="AF138" i="78" s="1"/>
  <c r="AG138" i="23"/>
  <c r="AI138" i="23"/>
  <c r="AJ138" i="23"/>
  <c r="AK138" i="23"/>
  <c r="AL138" i="23"/>
  <c r="AM138" i="23"/>
  <c r="AD139" i="23"/>
  <c r="AE139" i="23"/>
  <c r="AF139" i="23"/>
  <c r="AH139" i="23"/>
  <c r="AJ139" i="23"/>
  <c r="AL139" i="23"/>
  <c r="AL139" i="24" s="1"/>
  <c r="AM139" i="23"/>
  <c r="AD140" i="23"/>
  <c r="AE140" i="23"/>
  <c r="AE140" i="24" s="1"/>
  <c r="AF140" i="23"/>
  <c r="AF140" i="24" s="1"/>
  <c r="AG140" i="23"/>
  <c r="AI140" i="23"/>
  <c r="AJ140" i="23"/>
  <c r="AK140" i="23"/>
  <c r="AL140" i="23"/>
  <c r="AM140" i="23"/>
  <c r="AD141" i="23"/>
  <c r="AE141" i="23"/>
  <c r="AF141" i="23"/>
  <c r="AH141" i="23"/>
  <c r="AI141" i="23"/>
  <c r="AJ141" i="23"/>
  <c r="AL141" i="23"/>
  <c r="AL141" i="24" s="1"/>
  <c r="AL141" i="78" s="1"/>
  <c r="AM141" i="23"/>
  <c r="AD142" i="23"/>
  <c r="AE142" i="23"/>
  <c r="AF142" i="23"/>
  <c r="AG142" i="23"/>
  <c r="AH142" i="23"/>
  <c r="AH142" i="24" s="1"/>
  <c r="AH142" i="78" s="1"/>
  <c r="AI142" i="23"/>
  <c r="AJ142" i="23"/>
  <c r="AK142" i="23"/>
  <c r="AL142" i="23"/>
  <c r="AM142" i="23"/>
  <c r="AD143" i="23"/>
  <c r="AE143" i="23"/>
  <c r="AF143" i="23"/>
  <c r="AH143" i="23"/>
  <c r="AI143" i="23"/>
  <c r="AJ143" i="23"/>
  <c r="AL143" i="23"/>
  <c r="AL143" i="24" s="1"/>
  <c r="AL143" i="78" s="1"/>
  <c r="AM143" i="23"/>
  <c r="AD144" i="23"/>
  <c r="AD144" i="24" s="1"/>
  <c r="AE144" i="23"/>
  <c r="AF144" i="23"/>
  <c r="AG144" i="23"/>
  <c r="AI144" i="23"/>
  <c r="AJ144" i="23"/>
  <c r="AK144" i="23"/>
  <c r="AL144" i="23"/>
  <c r="AM144" i="23"/>
  <c r="AD145" i="23"/>
  <c r="AE145" i="23"/>
  <c r="AF145" i="23"/>
  <c r="AH145" i="23"/>
  <c r="AI145" i="23"/>
  <c r="AJ145" i="23"/>
  <c r="AL145" i="23"/>
  <c r="AM145" i="23"/>
  <c r="AD146" i="23"/>
  <c r="AE146" i="23"/>
  <c r="AF146" i="23"/>
  <c r="AG146" i="23"/>
  <c r="AH146" i="23"/>
  <c r="AH146" i="24" s="1"/>
  <c r="AH146" i="78" s="1"/>
  <c r="AI146" i="23"/>
  <c r="AJ146" i="23"/>
  <c r="AK146" i="23"/>
  <c r="AL146" i="23"/>
  <c r="AM146" i="23"/>
  <c r="AD147" i="23"/>
  <c r="AE147" i="23"/>
  <c r="AF147" i="23"/>
  <c r="AH147" i="23"/>
  <c r="AI147" i="23"/>
  <c r="AJ147" i="23"/>
  <c r="AL147" i="23"/>
  <c r="AL147" i="24" s="1"/>
  <c r="AL147" i="78" s="1"/>
  <c r="AM147" i="23"/>
  <c r="AD148" i="23"/>
  <c r="AE148" i="23"/>
  <c r="AF148" i="23"/>
  <c r="AG148" i="23"/>
  <c r="AG148" i="24" s="1"/>
  <c r="AI148" i="23"/>
  <c r="AJ148" i="23"/>
  <c r="AK148" i="23"/>
  <c r="AL148" i="23"/>
  <c r="AM148" i="23"/>
  <c r="AD149" i="23"/>
  <c r="AE149" i="23"/>
  <c r="AF149" i="23"/>
  <c r="AH149" i="23"/>
  <c r="AI149" i="23"/>
  <c r="AJ149" i="23"/>
  <c r="AL149" i="23"/>
  <c r="AM149" i="23"/>
  <c r="AD150" i="23"/>
  <c r="AE150" i="23"/>
  <c r="AF150" i="23"/>
  <c r="AG150" i="23"/>
  <c r="AH150" i="23"/>
  <c r="AI150" i="23"/>
  <c r="AJ150" i="23"/>
  <c r="AK150" i="23"/>
  <c r="AL150" i="23"/>
  <c r="AM150" i="23"/>
  <c r="AD151" i="23"/>
  <c r="AE151" i="23"/>
  <c r="AF151" i="23"/>
  <c r="AH151" i="23"/>
  <c r="AI151" i="23"/>
  <c r="AJ151" i="23"/>
  <c r="AL151" i="23"/>
  <c r="AM151" i="23"/>
  <c r="AD152" i="23"/>
  <c r="AE152" i="23"/>
  <c r="AF152" i="23"/>
  <c r="AG152" i="23"/>
  <c r="AH152" i="23"/>
  <c r="AI152" i="23"/>
  <c r="AJ152" i="23"/>
  <c r="AK152" i="23"/>
  <c r="AL152" i="23"/>
  <c r="AM152" i="23"/>
  <c r="AD153" i="23"/>
  <c r="AE153" i="23"/>
  <c r="AF153" i="23"/>
  <c r="AH153" i="23"/>
  <c r="AI153" i="23"/>
  <c r="AJ153" i="23"/>
  <c r="AL153" i="23"/>
  <c r="AM153" i="23"/>
  <c r="AD154" i="23"/>
  <c r="AE154" i="23"/>
  <c r="AF154" i="23"/>
  <c r="AG154" i="23"/>
  <c r="AH154" i="23"/>
  <c r="AI154" i="23"/>
  <c r="AJ154" i="23"/>
  <c r="AK154" i="23"/>
  <c r="AL154" i="23"/>
  <c r="AM154" i="23"/>
  <c r="AD155" i="23"/>
  <c r="AE155" i="23"/>
  <c r="AF155" i="23"/>
  <c r="AH155" i="23"/>
  <c r="AI155" i="23"/>
  <c r="AJ155" i="23"/>
  <c r="AL155" i="23"/>
  <c r="AM155" i="23"/>
  <c r="AD156" i="23"/>
  <c r="AE156" i="23"/>
  <c r="AF156" i="23"/>
  <c r="AG156" i="23"/>
  <c r="AH156" i="23"/>
  <c r="AI156" i="23"/>
  <c r="AJ156" i="23"/>
  <c r="AK156" i="23"/>
  <c r="AL156" i="23"/>
  <c r="AM156" i="23"/>
  <c r="AD157" i="23"/>
  <c r="AE157" i="23"/>
  <c r="AF157" i="23"/>
  <c r="AH157" i="23"/>
  <c r="AI157" i="23"/>
  <c r="AJ157" i="23"/>
  <c r="AL157" i="23"/>
  <c r="AM157" i="23"/>
  <c r="AD158" i="23"/>
  <c r="AE158" i="23"/>
  <c r="AF158" i="23"/>
  <c r="AG158" i="23"/>
  <c r="AH158" i="23"/>
  <c r="AI158" i="23"/>
  <c r="AJ158" i="23"/>
  <c r="AK158" i="23"/>
  <c r="AL158" i="23"/>
  <c r="AM158" i="23"/>
  <c r="AD159" i="23"/>
  <c r="AE159" i="23"/>
  <c r="AF159" i="23"/>
  <c r="AH159" i="23"/>
  <c r="AI159" i="23"/>
  <c r="AJ159" i="23"/>
  <c r="AL159" i="23"/>
  <c r="AM159" i="23"/>
  <c r="AD160" i="23"/>
  <c r="AE160" i="23"/>
  <c r="AF160" i="23"/>
  <c r="AG160" i="23"/>
  <c r="AH160" i="23"/>
  <c r="AI160" i="23"/>
  <c r="AJ160" i="23"/>
  <c r="AK160" i="23"/>
  <c r="AL160" i="23"/>
  <c r="AM160" i="23"/>
  <c r="AD161" i="23"/>
  <c r="AE161" i="23"/>
  <c r="AF161" i="23"/>
  <c r="AF161" i="24" s="1"/>
  <c r="AF161" i="78" s="1"/>
  <c r="AH161" i="23"/>
  <c r="AI161" i="23"/>
  <c r="AJ161" i="23"/>
  <c r="AL161" i="23"/>
  <c r="AM161" i="23"/>
  <c r="AD162" i="23"/>
  <c r="AE162" i="23"/>
  <c r="AF162" i="23"/>
  <c r="AG162" i="23"/>
  <c r="AH162" i="23"/>
  <c r="AI162" i="23"/>
  <c r="AJ162" i="23"/>
  <c r="AK162" i="23"/>
  <c r="AL162" i="23"/>
  <c r="AM162" i="23"/>
  <c r="AD163" i="23"/>
  <c r="AE163" i="23"/>
  <c r="AF163" i="23"/>
  <c r="AH163" i="23"/>
  <c r="AI163" i="23"/>
  <c r="AJ163" i="23"/>
  <c r="AL163" i="23"/>
  <c r="AM163" i="23"/>
  <c r="AD164" i="23"/>
  <c r="AE164" i="23"/>
  <c r="AF164" i="23"/>
  <c r="AG164" i="23"/>
  <c r="AH164" i="23"/>
  <c r="AI164" i="23"/>
  <c r="AJ164" i="23"/>
  <c r="AK164" i="23"/>
  <c r="AL164" i="23"/>
  <c r="AM164" i="23"/>
  <c r="AD165" i="23"/>
  <c r="AE165" i="23"/>
  <c r="AF165" i="23"/>
  <c r="AH165" i="23"/>
  <c r="AH165" i="24" s="1"/>
  <c r="AH165" i="78" s="1"/>
  <c r="AI165" i="23"/>
  <c r="AJ165" i="23"/>
  <c r="AL165" i="23"/>
  <c r="AM165" i="23"/>
  <c r="AD166" i="23"/>
  <c r="AE166" i="23"/>
  <c r="AF166" i="23"/>
  <c r="AG166" i="23"/>
  <c r="AH166" i="23"/>
  <c r="AI166" i="23"/>
  <c r="AJ166" i="23"/>
  <c r="AK166" i="23"/>
  <c r="AL166" i="23"/>
  <c r="AM166" i="23"/>
  <c r="AD167" i="23"/>
  <c r="AE167" i="23"/>
  <c r="AF167" i="23"/>
  <c r="AH167" i="23"/>
  <c r="AI167" i="23"/>
  <c r="AJ167" i="23"/>
  <c r="AL167" i="23"/>
  <c r="AM167" i="23"/>
  <c r="AD168" i="23"/>
  <c r="AE168" i="23"/>
  <c r="AF168" i="23"/>
  <c r="AG168" i="23"/>
  <c r="AH168" i="23"/>
  <c r="AI168" i="23"/>
  <c r="AJ168" i="23"/>
  <c r="AK168" i="23"/>
  <c r="AL168" i="23"/>
  <c r="AM168" i="23"/>
  <c r="AD169" i="23"/>
  <c r="AD169" i="24" s="1"/>
  <c r="AE169" i="23"/>
  <c r="AF169" i="23"/>
  <c r="AG169" i="23"/>
  <c r="AH169" i="23"/>
  <c r="AI169" i="23"/>
  <c r="AJ169" i="23"/>
  <c r="AL169" i="23"/>
  <c r="AM169" i="23"/>
  <c r="AD170" i="23"/>
  <c r="AE170" i="23"/>
  <c r="AF170" i="23"/>
  <c r="AG170" i="23"/>
  <c r="AH170" i="23"/>
  <c r="AH170" i="24" s="1"/>
  <c r="AH170" i="78" s="1"/>
  <c r="AI170" i="23"/>
  <c r="AJ170" i="23"/>
  <c r="AK170" i="23"/>
  <c r="AL170" i="23"/>
  <c r="AM170" i="23"/>
  <c r="AD171" i="23"/>
  <c r="AE171" i="23"/>
  <c r="AF171" i="23"/>
  <c r="AG171" i="23"/>
  <c r="AH171" i="23"/>
  <c r="AI171" i="23"/>
  <c r="AJ171" i="23"/>
  <c r="AL171" i="23"/>
  <c r="AM171" i="23"/>
  <c r="AD172" i="23"/>
  <c r="AE172" i="23"/>
  <c r="AF172" i="23"/>
  <c r="AG172" i="23"/>
  <c r="AH172" i="23"/>
  <c r="AI172" i="23"/>
  <c r="AJ172" i="23"/>
  <c r="AK172" i="23"/>
  <c r="AL172" i="23"/>
  <c r="AM172" i="23"/>
  <c r="AD173" i="23"/>
  <c r="AE173" i="23"/>
  <c r="AF173" i="23"/>
  <c r="AF173" i="24" s="1"/>
  <c r="AF173" i="78" s="1"/>
  <c r="AG173" i="23"/>
  <c r="AH173" i="23"/>
  <c r="AI173" i="23"/>
  <c r="AJ173" i="23"/>
  <c r="AL173" i="23"/>
  <c r="AM173" i="23"/>
  <c r="AD174" i="23"/>
  <c r="AE174" i="23"/>
  <c r="AF174" i="23"/>
  <c r="AG174" i="23"/>
  <c r="AH174" i="23"/>
  <c r="AI174" i="23"/>
  <c r="AJ174" i="23"/>
  <c r="AK174" i="23"/>
  <c r="AL174" i="23"/>
  <c r="AM174" i="23"/>
  <c r="AD175" i="23"/>
  <c r="AE175" i="23"/>
  <c r="AF175" i="23"/>
  <c r="AG175" i="23"/>
  <c r="AH175" i="23"/>
  <c r="AI175" i="23"/>
  <c r="AJ175" i="23"/>
  <c r="AL175" i="23"/>
  <c r="AM175" i="23"/>
  <c r="AD176" i="23"/>
  <c r="AE176" i="23"/>
  <c r="AF176" i="23"/>
  <c r="AG176" i="23"/>
  <c r="AH176" i="23"/>
  <c r="AI176" i="23"/>
  <c r="AJ176" i="23"/>
  <c r="AK176" i="23"/>
  <c r="AL176" i="23"/>
  <c r="AM176" i="23"/>
  <c r="AD177" i="23"/>
  <c r="AE177" i="23"/>
  <c r="AF177" i="23"/>
  <c r="AF177" i="24" s="1"/>
  <c r="AG177" i="23"/>
  <c r="AH177" i="23"/>
  <c r="AI177" i="23"/>
  <c r="AJ177" i="23"/>
  <c r="AL177" i="23"/>
  <c r="AM177" i="23"/>
  <c r="AD178" i="23"/>
  <c r="AE178" i="23"/>
  <c r="AF178" i="23"/>
  <c r="AG178" i="23"/>
  <c r="AH178" i="23"/>
  <c r="AI178" i="23"/>
  <c r="AJ178" i="23"/>
  <c r="AK178" i="23"/>
  <c r="AL178" i="23"/>
  <c r="AM178" i="23"/>
  <c r="AD179" i="23"/>
  <c r="AE179" i="23"/>
  <c r="AF179" i="23"/>
  <c r="AG179" i="23"/>
  <c r="AH179" i="23"/>
  <c r="AI179" i="23"/>
  <c r="AJ179" i="23"/>
  <c r="AL179" i="23"/>
  <c r="AM179" i="23"/>
  <c r="AD180" i="23"/>
  <c r="AE180" i="23"/>
  <c r="AF180" i="23"/>
  <c r="AG180" i="23"/>
  <c r="AH180" i="23"/>
  <c r="AI180" i="23"/>
  <c r="AJ180" i="23"/>
  <c r="AJ180" i="24" s="1"/>
  <c r="AJ180" i="78" s="1"/>
  <c r="AK180" i="23"/>
  <c r="AL180" i="23"/>
  <c r="AM180" i="23"/>
  <c r="AD181" i="23"/>
  <c r="AE181" i="23"/>
  <c r="AF181" i="23"/>
  <c r="AG181" i="23"/>
  <c r="AH181" i="23"/>
  <c r="AI181" i="23"/>
  <c r="AJ181" i="23"/>
  <c r="AL181" i="23"/>
  <c r="AM181" i="23"/>
  <c r="AD182" i="23"/>
  <c r="AE182" i="23"/>
  <c r="AF182" i="23"/>
  <c r="AG182" i="23"/>
  <c r="AH182" i="23"/>
  <c r="AI182" i="23"/>
  <c r="AJ182" i="23"/>
  <c r="AK182" i="23"/>
  <c r="AL182" i="23"/>
  <c r="AM182" i="23"/>
  <c r="AD183" i="23"/>
  <c r="AE183" i="23"/>
  <c r="AF183" i="23"/>
  <c r="AG183" i="23"/>
  <c r="AH183" i="23"/>
  <c r="AI183" i="23"/>
  <c r="AJ183" i="23"/>
  <c r="AL183" i="23"/>
  <c r="AM183" i="23"/>
  <c r="AD184" i="23"/>
  <c r="AE184" i="23"/>
  <c r="AF184" i="23"/>
  <c r="AG184" i="23"/>
  <c r="AH184" i="23"/>
  <c r="AI184" i="23"/>
  <c r="AJ184" i="23"/>
  <c r="AJ184" i="24" s="1"/>
  <c r="AJ184" i="78" s="1"/>
  <c r="AK184" i="23"/>
  <c r="AL184" i="23"/>
  <c r="AM184" i="23"/>
  <c r="AD185" i="23"/>
  <c r="AE185" i="23"/>
  <c r="AF185" i="23"/>
  <c r="AG185" i="23"/>
  <c r="AH185" i="23"/>
  <c r="AI185" i="23"/>
  <c r="AJ185" i="23"/>
  <c r="AL185" i="23"/>
  <c r="AM185" i="23"/>
  <c r="AD186" i="23"/>
  <c r="AE186" i="23"/>
  <c r="AF186" i="23"/>
  <c r="AG186" i="23"/>
  <c r="AH186" i="23"/>
  <c r="AI186" i="23"/>
  <c r="AJ186" i="23"/>
  <c r="AK186" i="23"/>
  <c r="AL186" i="23"/>
  <c r="AM186" i="23"/>
  <c r="AD187" i="23"/>
  <c r="AE187" i="23"/>
  <c r="AF187" i="23"/>
  <c r="AG187" i="23"/>
  <c r="AH187" i="23"/>
  <c r="AI187" i="23"/>
  <c r="AJ187" i="23"/>
  <c r="AL187" i="23"/>
  <c r="AM187" i="23"/>
  <c r="AD188" i="23"/>
  <c r="AE188" i="23"/>
  <c r="AF188" i="23"/>
  <c r="AG188" i="23"/>
  <c r="AH188" i="23"/>
  <c r="AI188" i="23"/>
  <c r="AJ188" i="23"/>
  <c r="AK188" i="23"/>
  <c r="AL188" i="23"/>
  <c r="AM188" i="23"/>
  <c r="AD189" i="23"/>
  <c r="AE189" i="23"/>
  <c r="AF189" i="23"/>
  <c r="AG189" i="23"/>
  <c r="AH189" i="23"/>
  <c r="AI189" i="23"/>
  <c r="AJ189" i="23"/>
  <c r="AL189" i="23"/>
  <c r="AM189" i="23"/>
  <c r="AD190" i="23"/>
  <c r="AE190" i="23"/>
  <c r="AF190" i="23"/>
  <c r="AG190" i="23"/>
  <c r="AH190" i="23"/>
  <c r="AI190" i="23"/>
  <c r="AJ190" i="23"/>
  <c r="AK190" i="23"/>
  <c r="AL190" i="23"/>
  <c r="AM190" i="23"/>
  <c r="AD191" i="23"/>
  <c r="AE191" i="23"/>
  <c r="AF191" i="23"/>
  <c r="AG191" i="23"/>
  <c r="AH191" i="23"/>
  <c r="AI191" i="23"/>
  <c r="AJ191" i="23"/>
  <c r="AJ191" i="24" s="1"/>
  <c r="AJ191" i="78" s="1"/>
  <c r="AL191" i="23"/>
  <c r="AM191" i="23"/>
  <c r="AD192" i="23"/>
  <c r="AE192" i="23"/>
  <c r="AF192" i="23"/>
  <c r="AG192" i="23"/>
  <c r="AH192" i="23"/>
  <c r="AI192" i="23"/>
  <c r="AJ192" i="23"/>
  <c r="AK192" i="23"/>
  <c r="AL192" i="23"/>
  <c r="AM192" i="23"/>
  <c r="AD193" i="23"/>
  <c r="AE193" i="23"/>
  <c r="AF193" i="23"/>
  <c r="AG193" i="23"/>
  <c r="AH193" i="23"/>
  <c r="AI193" i="23"/>
  <c r="AJ193" i="23"/>
  <c r="AL193" i="23"/>
  <c r="AM193" i="23"/>
  <c r="AD194" i="23"/>
  <c r="AE194" i="23"/>
  <c r="AF194" i="23"/>
  <c r="AG194" i="23"/>
  <c r="AH194" i="23"/>
  <c r="AI194" i="23"/>
  <c r="AJ194" i="23"/>
  <c r="AK194" i="23"/>
  <c r="AL194" i="23"/>
  <c r="AM194" i="23"/>
  <c r="AD195" i="23"/>
  <c r="AE195" i="23"/>
  <c r="AF195" i="23"/>
  <c r="AG195" i="23"/>
  <c r="AH195" i="23"/>
  <c r="AI195" i="23"/>
  <c r="AJ195" i="23"/>
  <c r="AJ195" i="24" s="1"/>
  <c r="AJ195" i="78" s="1"/>
  <c r="AL195" i="23"/>
  <c r="AM195" i="23"/>
  <c r="AD196" i="23"/>
  <c r="AE196" i="23"/>
  <c r="AF196" i="23"/>
  <c r="AG196" i="23"/>
  <c r="AH196" i="23"/>
  <c r="AI196" i="23"/>
  <c r="AJ196" i="23"/>
  <c r="AK196" i="23"/>
  <c r="AL196" i="23"/>
  <c r="AM196" i="23"/>
  <c r="AD197" i="23"/>
  <c r="AE197" i="23"/>
  <c r="AF197" i="23"/>
  <c r="AG197" i="23"/>
  <c r="AH197" i="23"/>
  <c r="AI197" i="23"/>
  <c r="AJ197" i="23"/>
  <c r="AL197" i="23"/>
  <c r="AM197" i="23"/>
  <c r="AD198" i="23"/>
  <c r="AE198" i="23"/>
  <c r="AF198" i="23"/>
  <c r="AG198" i="23"/>
  <c r="AH198" i="23"/>
  <c r="AI198" i="23"/>
  <c r="AJ198" i="23"/>
  <c r="AK198" i="23"/>
  <c r="AL198" i="23"/>
  <c r="AM198" i="23"/>
  <c r="AD199" i="23"/>
  <c r="AE199" i="23"/>
  <c r="AF199" i="23"/>
  <c r="AG199" i="23"/>
  <c r="AH199" i="23"/>
  <c r="AI199" i="23"/>
  <c r="AJ199" i="23"/>
  <c r="AL199" i="23"/>
  <c r="AM199" i="23"/>
  <c r="AD200" i="23"/>
  <c r="AE200" i="23"/>
  <c r="AF200" i="23"/>
  <c r="AG200" i="23"/>
  <c r="AH200" i="23"/>
  <c r="AI200" i="23"/>
  <c r="AJ200" i="23"/>
  <c r="AK200" i="23"/>
  <c r="AL200" i="23"/>
  <c r="AM200" i="23"/>
  <c r="AD201" i="23"/>
  <c r="AE201" i="23"/>
  <c r="AF201" i="23"/>
  <c r="AG201" i="23"/>
  <c r="AH201" i="23"/>
  <c r="AI201" i="23"/>
  <c r="AJ201" i="23"/>
  <c r="AL201" i="23"/>
  <c r="AM201" i="23"/>
  <c r="AD202" i="23"/>
  <c r="AE202" i="23"/>
  <c r="AF202" i="23"/>
  <c r="AG202" i="23"/>
  <c r="AH202" i="23"/>
  <c r="AI202" i="23"/>
  <c r="AJ202" i="23"/>
  <c r="AK202" i="23"/>
  <c r="AL202" i="23"/>
  <c r="AL202" i="24" s="1"/>
  <c r="AL202" i="78" s="1"/>
  <c r="AM202" i="23"/>
  <c r="AD203" i="23"/>
  <c r="AE203" i="23"/>
  <c r="AF203" i="23"/>
  <c r="AG203" i="23"/>
  <c r="AH203" i="23"/>
  <c r="AI203" i="23"/>
  <c r="AJ203" i="23"/>
  <c r="AL203" i="23"/>
  <c r="AM203" i="23"/>
  <c r="AD204" i="23"/>
  <c r="AE204" i="23"/>
  <c r="AF204" i="23"/>
  <c r="AG204" i="23"/>
  <c r="AH204" i="23"/>
  <c r="AI204" i="23"/>
  <c r="AJ204" i="23"/>
  <c r="AK204" i="23"/>
  <c r="AL204" i="23"/>
  <c r="AM204" i="23"/>
  <c r="AD205" i="23"/>
  <c r="AE205" i="23"/>
  <c r="AF205" i="23"/>
  <c r="AG205" i="23"/>
  <c r="AH205" i="23"/>
  <c r="AI205" i="23"/>
  <c r="AJ205" i="23"/>
  <c r="AL205" i="23"/>
  <c r="AM205" i="23"/>
  <c r="AD206" i="23"/>
  <c r="AE206" i="23"/>
  <c r="AF206" i="23"/>
  <c r="AG206" i="23"/>
  <c r="AH206" i="23"/>
  <c r="AI206" i="23"/>
  <c r="AJ206" i="23"/>
  <c r="AK206" i="23"/>
  <c r="AL206" i="23"/>
  <c r="AL206" i="24" s="1"/>
  <c r="AL206" i="78" s="1"/>
  <c r="AM206" i="23"/>
  <c r="AD207" i="23"/>
  <c r="AE207" i="23"/>
  <c r="AF207" i="23"/>
  <c r="AG207" i="23"/>
  <c r="AH207" i="23"/>
  <c r="AI207" i="23"/>
  <c r="AJ207" i="23"/>
  <c r="AL207" i="23"/>
  <c r="AM207" i="23"/>
  <c r="AD208" i="23"/>
  <c r="AE208" i="23"/>
  <c r="AF208" i="23"/>
  <c r="AG208" i="23"/>
  <c r="AH208" i="23"/>
  <c r="AI208" i="23"/>
  <c r="AJ208" i="23"/>
  <c r="AK208" i="23"/>
  <c r="AL208" i="23"/>
  <c r="AM208" i="23"/>
  <c r="AD209" i="23"/>
  <c r="AE209" i="23"/>
  <c r="AF209" i="23"/>
  <c r="AG209" i="23"/>
  <c r="AH209" i="23"/>
  <c r="AI209" i="23"/>
  <c r="AJ209" i="23"/>
  <c r="AL209" i="23"/>
  <c r="AM209" i="23"/>
  <c r="AD210" i="23"/>
  <c r="AE210" i="23"/>
  <c r="AF210" i="23"/>
  <c r="AG210" i="23"/>
  <c r="AH210" i="23"/>
  <c r="AI210" i="23"/>
  <c r="AJ210" i="23"/>
  <c r="AK210" i="23"/>
  <c r="AL210" i="23"/>
  <c r="AM210" i="23"/>
  <c r="AD211" i="23"/>
  <c r="AE211" i="23"/>
  <c r="AF211" i="23"/>
  <c r="AG211" i="23"/>
  <c r="AH211" i="23"/>
  <c r="AI211" i="23"/>
  <c r="AJ211" i="23"/>
  <c r="AL211" i="23"/>
  <c r="AM211" i="23"/>
  <c r="AD212" i="23"/>
  <c r="AE212" i="23"/>
  <c r="AF212" i="23"/>
  <c r="AG212" i="23"/>
  <c r="AH212" i="23"/>
  <c r="AI212" i="23"/>
  <c r="AJ212" i="23"/>
  <c r="AK212" i="23"/>
  <c r="AL212" i="23"/>
  <c r="AM212" i="23"/>
  <c r="AD213" i="23"/>
  <c r="AE213" i="23"/>
  <c r="AF213" i="23"/>
  <c r="AG213" i="23"/>
  <c r="AH213" i="23"/>
  <c r="AI213" i="23"/>
  <c r="AJ213" i="23"/>
  <c r="AL213" i="23"/>
  <c r="AM213" i="23"/>
  <c r="AD214" i="23"/>
  <c r="AE214" i="23"/>
  <c r="AF214" i="23"/>
  <c r="AG214" i="23"/>
  <c r="AH214" i="23"/>
  <c r="AI214" i="23"/>
  <c r="AJ214" i="23"/>
  <c r="AK214" i="23"/>
  <c r="AL214" i="23"/>
  <c r="AM214" i="23"/>
  <c r="AD215" i="23"/>
  <c r="AE215" i="23"/>
  <c r="AF215" i="23"/>
  <c r="AG215" i="23"/>
  <c r="AH215" i="23"/>
  <c r="AI215" i="23"/>
  <c r="AJ215" i="23"/>
  <c r="AL215" i="23"/>
  <c r="AM215" i="23"/>
  <c r="AD216" i="23"/>
  <c r="AE216" i="23"/>
  <c r="AF216" i="23"/>
  <c r="AG216" i="23"/>
  <c r="AH216" i="23"/>
  <c r="AI216" i="23"/>
  <c r="AJ216" i="23"/>
  <c r="AK216" i="23"/>
  <c r="AL216" i="23"/>
  <c r="AM216" i="23"/>
  <c r="AD217" i="23"/>
  <c r="AE217" i="23"/>
  <c r="AF217" i="23"/>
  <c r="AG217" i="23"/>
  <c r="AH217" i="23"/>
  <c r="AI217" i="23"/>
  <c r="AJ217" i="23"/>
  <c r="AL217" i="23"/>
  <c r="AM217" i="23"/>
  <c r="AD218" i="23"/>
  <c r="AE218" i="23"/>
  <c r="AF218" i="23"/>
  <c r="AG218" i="23"/>
  <c r="AH218" i="23"/>
  <c r="AI218" i="23"/>
  <c r="AJ218" i="23"/>
  <c r="AK218" i="23"/>
  <c r="AL218" i="23"/>
  <c r="AM218" i="23"/>
  <c r="AD219" i="23"/>
  <c r="AE219" i="23"/>
  <c r="AF219" i="23"/>
  <c r="AG219" i="23"/>
  <c r="AH219" i="23"/>
  <c r="AI219" i="23"/>
  <c r="AJ219" i="23"/>
  <c r="AL219" i="23"/>
  <c r="AM219" i="23"/>
  <c r="AD220" i="23"/>
  <c r="AE220" i="23"/>
  <c r="AF220" i="23"/>
  <c r="AG220" i="23"/>
  <c r="AH220" i="23"/>
  <c r="AI220" i="23"/>
  <c r="AJ220" i="23"/>
  <c r="AK220" i="23"/>
  <c r="AL220" i="23"/>
  <c r="AM220" i="23"/>
  <c r="AD221" i="23"/>
  <c r="AE221" i="23"/>
  <c r="AF221" i="23"/>
  <c r="AG221" i="23"/>
  <c r="AH221" i="23"/>
  <c r="AI221" i="23"/>
  <c r="AJ221" i="23"/>
  <c r="AJ221" i="24" s="1"/>
  <c r="AJ221" i="78" s="1"/>
  <c r="AL221" i="23"/>
  <c r="AM221" i="23"/>
  <c r="AD222" i="23"/>
  <c r="AE222" i="23"/>
  <c r="AF222" i="23"/>
  <c r="AG222" i="23"/>
  <c r="AH222" i="23"/>
  <c r="AI222" i="23"/>
  <c r="AJ222" i="23"/>
  <c r="AK222" i="23"/>
  <c r="AL222" i="23"/>
  <c r="AM222" i="23"/>
  <c r="AD223" i="23"/>
  <c r="AE223" i="23"/>
  <c r="AF223" i="23"/>
  <c r="AG223" i="23"/>
  <c r="AH223" i="23"/>
  <c r="AI223" i="23"/>
  <c r="AJ223" i="23"/>
  <c r="AL223" i="23"/>
  <c r="AM223" i="23"/>
  <c r="AD224" i="23"/>
  <c r="AE224" i="23"/>
  <c r="AF224" i="23"/>
  <c r="AG224" i="23"/>
  <c r="AH224" i="23"/>
  <c r="AI224" i="23"/>
  <c r="AJ224" i="23"/>
  <c r="AK224" i="23"/>
  <c r="AL224" i="23"/>
  <c r="AM224" i="23"/>
  <c r="AD225" i="23"/>
  <c r="AE225" i="23"/>
  <c r="AF225" i="23"/>
  <c r="AG225" i="23"/>
  <c r="AH225" i="23"/>
  <c r="AI225" i="23"/>
  <c r="AJ225" i="23"/>
  <c r="AL225" i="23"/>
  <c r="AM225" i="23"/>
  <c r="AD226" i="23"/>
  <c r="AE226" i="23"/>
  <c r="AF226" i="23"/>
  <c r="AG226" i="23"/>
  <c r="AH226" i="23"/>
  <c r="AH226" i="24" s="1"/>
  <c r="AH226" i="78" s="1"/>
  <c r="AI226" i="23"/>
  <c r="AJ226" i="23"/>
  <c r="AK226" i="23"/>
  <c r="AL226" i="23"/>
  <c r="AM226" i="23"/>
  <c r="AD227" i="23"/>
  <c r="AE227" i="23"/>
  <c r="AF227" i="23"/>
  <c r="AG227" i="23"/>
  <c r="AH227" i="23"/>
  <c r="AI227" i="23"/>
  <c r="AJ227" i="23"/>
  <c r="AL227" i="23"/>
  <c r="AM227" i="23"/>
  <c r="AD228" i="23"/>
  <c r="AE228" i="23"/>
  <c r="AF228" i="23"/>
  <c r="AG228" i="23"/>
  <c r="AH228" i="23"/>
  <c r="AI228" i="23"/>
  <c r="AJ228" i="23"/>
  <c r="AK228" i="23"/>
  <c r="AL228" i="23"/>
  <c r="AM228" i="23"/>
  <c r="AD229" i="23"/>
  <c r="AE229" i="23"/>
  <c r="AF229" i="23"/>
  <c r="AG229" i="23"/>
  <c r="AH229" i="23"/>
  <c r="AI229" i="23"/>
  <c r="AJ229" i="23"/>
  <c r="AL229" i="23"/>
  <c r="AM229" i="23"/>
  <c r="AD230" i="23"/>
  <c r="AE230" i="23"/>
  <c r="AF230" i="23"/>
  <c r="AG230" i="23"/>
  <c r="AH230" i="23"/>
  <c r="AI230" i="23"/>
  <c r="AJ230" i="23"/>
  <c r="AK230" i="23"/>
  <c r="AL230" i="23"/>
  <c r="AM230" i="23"/>
  <c r="AD231" i="23"/>
  <c r="AE231" i="23"/>
  <c r="AF231" i="23"/>
  <c r="AG231" i="23"/>
  <c r="AH231" i="23"/>
  <c r="AI231" i="23"/>
  <c r="AJ231" i="23"/>
  <c r="AL231" i="23"/>
  <c r="AM231" i="23"/>
  <c r="AD232" i="23"/>
  <c r="AE232" i="23"/>
  <c r="AF232" i="23"/>
  <c r="AG232" i="23"/>
  <c r="AH232" i="23"/>
  <c r="AI232" i="23"/>
  <c r="AJ232" i="23"/>
  <c r="AK232" i="23"/>
  <c r="AL232" i="23"/>
  <c r="AM232" i="23"/>
  <c r="AF6" i="93"/>
  <c r="AI6" i="93"/>
  <c r="AK6" i="93"/>
  <c r="AM7" i="93"/>
  <c r="AD8" i="93"/>
  <c r="AF8" i="93"/>
  <c r="AG9" i="93"/>
  <c r="AI9" i="93"/>
  <c r="AE10" i="93"/>
  <c r="AG11" i="93"/>
  <c r="AI11" i="93"/>
  <c r="AF12" i="93"/>
  <c r="AG13" i="93"/>
  <c r="AH13" i="93"/>
  <c r="AI13" i="93"/>
  <c r="AM13" i="93"/>
  <c r="AI14" i="93"/>
  <c r="AG15" i="93"/>
  <c r="AH15" i="93"/>
  <c r="AI15" i="93"/>
  <c r="AM15" i="93"/>
  <c r="AG17" i="93"/>
  <c r="AH17" i="93"/>
  <c r="AI17" i="93"/>
  <c r="AD19" i="93"/>
  <c r="AG19" i="93"/>
  <c r="AH19" i="93"/>
  <c r="AI19" i="93"/>
  <c r="AM19" i="93"/>
  <c r="AD20" i="93"/>
  <c r="AF20" i="93"/>
  <c r="AG21" i="93"/>
  <c r="AH21" i="93"/>
  <c r="AI21" i="93"/>
  <c r="AD22" i="93"/>
  <c r="AI22" i="93"/>
  <c r="AH23" i="93"/>
  <c r="AI23" i="93"/>
  <c r="AI24" i="93"/>
  <c r="AM25" i="93"/>
  <c r="AD26" i="93"/>
  <c r="AE26" i="93"/>
  <c r="AG27" i="93"/>
  <c r="AH27" i="93"/>
  <c r="AM27" i="93"/>
  <c r="AG29" i="93"/>
  <c r="AH29" i="93"/>
  <c r="AI29" i="93"/>
  <c r="AF30" i="93"/>
  <c r="AI30" i="93"/>
  <c r="AE31" i="93"/>
  <c r="AG31" i="93"/>
  <c r="AH31" i="93"/>
  <c r="AI31" i="93"/>
  <c r="AG33" i="93"/>
  <c r="AI33" i="93"/>
  <c r="AI34" i="93"/>
  <c r="AG35" i="93"/>
  <c r="AH35" i="93"/>
  <c r="AI35" i="93"/>
  <c r="AF36" i="93"/>
  <c r="AG37" i="93"/>
  <c r="AH37" i="93"/>
  <c r="AI37" i="93"/>
  <c r="AM37" i="93"/>
  <c r="AH39" i="93"/>
  <c r="AI39" i="93"/>
  <c r="AG40" i="93"/>
  <c r="AG41" i="93"/>
  <c r="AH41" i="93"/>
  <c r="AI41" i="93"/>
  <c r="AD42" i="93"/>
  <c r="AG42" i="93"/>
  <c r="AH43" i="93"/>
  <c r="AI43" i="93"/>
  <c r="AH46" i="93"/>
  <c r="AL46" i="93"/>
  <c r="AM46" i="93"/>
  <c r="AM49" i="93"/>
  <c r="AM51" i="93"/>
  <c r="AD52" i="93"/>
  <c r="AL52" i="93"/>
  <c r="AD53" i="93"/>
  <c r="AI56" i="93"/>
  <c r="AM57" i="93"/>
  <c r="AM59" i="93"/>
  <c r="AD60" i="93"/>
  <c r="AI62" i="93"/>
  <c r="AF63" i="93"/>
  <c r="AM63" i="93"/>
  <c r="AD70" i="93"/>
  <c r="AM71" i="93"/>
  <c r="AD74" i="93"/>
  <c r="AE74" i="93"/>
  <c r="AD78" i="93"/>
  <c r="AI78" i="93"/>
  <c r="AD79" i="93"/>
  <c r="AF82" i="93"/>
  <c r="AE84" i="93"/>
  <c r="AI84" i="93"/>
  <c r="AM85" i="93"/>
  <c r="AD86" i="93"/>
  <c r="AE88" i="93"/>
  <c r="AG90" i="93"/>
  <c r="AE92" i="93"/>
  <c r="AF92" i="93"/>
  <c r="AM95" i="93"/>
  <c r="AI96" i="93"/>
  <c r="AH98" i="93"/>
  <c r="AM99" i="93"/>
  <c r="AD100" i="93"/>
  <c r="AE100" i="93"/>
  <c r="AL103" i="93"/>
  <c r="AL105" i="93"/>
  <c r="AH108" i="93"/>
  <c r="AD110" i="93"/>
  <c r="AM111" i="93"/>
  <c r="AD114" i="93"/>
  <c r="AE114" i="93"/>
  <c r="AL115" i="93"/>
  <c r="AL7" i="23"/>
  <c r="AE8" i="23"/>
  <c r="AL9" i="23"/>
  <c r="AE10" i="23"/>
  <c r="AE10" i="24" s="1"/>
  <c r="AE10" i="78" s="1"/>
  <c r="AJ10" i="23"/>
  <c r="AL11" i="23"/>
  <c r="AE12" i="23"/>
  <c r="AJ12" i="23"/>
  <c r="AL13" i="23"/>
  <c r="AE14" i="23"/>
  <c r="AJ14" i="23"/>
  <c r="AL15" i="23"/>
  <c r="AE16" i="23"/>
  <c r="AJ16" i="23"/>
  <c r="AL17" i="23"/>
  <c r="AE18" i="23"/>
  <c r="AJ18" i="23"/>
  <c r="AL19" i="23"/>
  <c r="AE20" i="23"/>
  <c r="AJ20" i="23"/>
  <c r="AL21" i="23"/>
  <c r="AE22" i="23"/>
  <c r="AJ22" i="23"/>
  <c r="AL23" i="23"/>
  <c r="AE24" i="23"/>
  <c r="AJ24" i="23"/>
  <c r="AL25" i="23"/>
  <c r="AE26" i="23"/>
  <c r="AJ26" i="23"/>
  <c r="AL27" i="23"/>
  <c r="AE28" i="23"/>
  <c r="AJ28" i="23"/>
  <c r="AL29" i="23"/>
  <c r="AE30" i="23"/>
  <c r="AJ30" i="23"/>
  <c r="AL31" i="23"/>
  <c r="AE32" i="23"/>
  <c r="AJ32" i="23"/>
  <c r="AH33" i="23"/>
  <c r="AL33" i="23"/>
  <c r="AE34" i="23"/>
  <c r="AJ34" i="23"/>
  <c r="AH35" i="23"/>
  <c r="AL35" i="23"/>
  <c r="AE36" i="23"/>
  <c r="AJ36" i="23"/>
  <c r="AH37" i="23"/>
  <c r="AH37" i="24" s="1"/>
  <c r="AL37" i="23"/>
  <c r="AE38" i="23"/>
  <c r="AJ38" i="23"/>
  <c r="AH39" i="23"/>
  <c r="AL39" i="23"/>
  <c r="AE40" i="23"/>
  <c r="AJ40" i="23"/>
  <c r="AH41" i="23"/>
  <c r="AH41" i="24" s="1"/>
  <c r="AL41" i="23"/>
  <c r="AE42" i="23"/>
  <c r="AJ42" i="23"/>
  <c r="AH43" i="23"/>
  <c r="AH43" i="24" s="1"/>
  <c r="AL43" i="23"/>
  <c r="AE44" i="23"/>
  <c r="AJ44" i="23"/>
  <c r="AH45" i="23"/>
  <c r="AL45" i="23"/>
  <c r="AE46" i="23"/>
  <c r="AJ46" i="23"/>
  <c r="AH47" i="23"/>
  <c r="AL47" i="23"/>
  <c r="AE48" i="23"/>
  <c r="AJ48" i="23"/>
  <c r="AH49" i="23"/>
  <c r="AL49" i="23"/>
  <c r="AE50" i="23"/>
  <c r="AJ50" i="23"/>
  <c r="AH51" i="23"/>
  <c r="AL51" i="23"/>
  <c r="AE52" i="23"/>
  <c r="AJ52" i="23"/>
  <c r="AH53" i="23"/>
  <c r="AL53" i="23"/>
  <c r="AE54" i="23"/>
  <c r="AJ54" i="23"/>
  <c r="AH55" i="23"/>
  <c r="AL55" i="23"/>
  <c r="AE56" i="23"/>
  <c r="AJ56" i="23"/>
  <c r="AH57" i="23"/>
  <c r="AL57" i="23"/>
  <c r="AE58" i="23"/>
  <c r="AJ58" i="23"/>
  <c r="AH59" i="23"/>
  <c r="AL59" i="23"/>
  <c r="AE60" i="23"/>
  <c r="AJ60" i="23"/>
  <c r="AH61" i="23"/>
  <c r="AL61" i="23"/>
  <c r="AE62" i="23"/>
  <c r="AJ62" i="23"/>
  <c r="AH63" i="23"/>
  <c r="AL63" i="23"/>
  <c r="AE64" i="23"/>
  <c r="AH64" i="23"/>
  <c r="AJ64" i="23"/>
  <c r="AH65" i="23"/>
  <c r="AL65" i="23"/>
  <c r="AE66" i="23"/>
  <c r="AH66" i="23"/>
  <c r="AJ66" i="23"/>
  <c r="AH67" i="23"/>
  <c r="AL67" i="23"/>
  <c r="AE68" i="23"/>
  <c r="AH68" i="23"/>
  <c r="AJ68" i="23"/>
  <c r="AH69" i="23"/>
  <c r="AK69" i="23"/>
  <c r="AL69" i="23"/>
  <c r="AE70" i="23"/>
  <c r="AH70" i="23"/>
  <c r="AJ70" i="23"/>
  <c r="AH71" i="23"/>
  <c r="AK71" i="23"/>
  <c r="AL71" i="23"/>
  <c r="AE72" i="23"/>
  <c r="AH72" i="23"/>
  <c r="AJ72" i="23"/>
  <c r="AH73" i="23"/>
  <c r="AK73" i="23"/>
  <c r="AL73" i="23"/>
  <c r="AE74" i="23"/>
  <c r="AE74" i="24" s="1"/>
  <c r="AE74" i="78" s="1"/>
  <c r="AH74" i="23"/>
  <c r="AJ74" i="23"/>
  <c r="AH75" i="23"/>
  <c r="AK75" i="23"/>
  <c r="AL75" i="23"/>
  <c r="AE76" i="23"/>
  <c r="AH76" i="23"/>
  <c r="AJ76" i="23"/>
  <c r="AH77" i="23"/>
  <c r="AK77" i="23"/>
  <c r="AL77" i="23"/>
  <c r="AE78" i="23"/>
  <c r="AH78" i="23"/>
  <c r="AJ78" i="23"/>
  <c r="AH79" i="23"/>
  <c r="AK79" i="23"/>
  <c r="AL79" i="23"/>
  <c r="AE80" i="23"/>
  <c r="AH80" i="23"/>
  <c r="AJ80" i="23"/>
  <c r="AH81" i="23"/>
  <c r="AK81" i="23"/>
  <c r="AL81" i="23"/>
  <c r="AE82" i="23"/>
  <c r="AH82" i="23"/>
  <c r="AJ82" i="23"/>
  <c r="AM82" i="23"/>
  <c r="AH83" i="23"/>
  <c r="AK83" i="23"/>
  <c r="AL83" i="23"/>
  <c r="AE84" i="23"/>
  <c r="AE84" i="24" s="1"/>
  <c r="AE84" i="78" s="1"/>
  <c r="AH84" i="23"/>
  <c r="AJ84" i="23"/>
  <c r="AM84" i="23"/>
  <c r="AH85" i="23"/>
  <c r="AK85" i="23"/>
  <c r="AL85" i="23"/>
  <c r="AE86" i="23"/>
  <c r="AH86" i="23"/>
  <c r="AJ86" i="23"/>
  <c r="AM86" i="23"/>
  <c r="AH87" i="23"/>
  <c r="AK87" i="23"/>
  <c r="AL87" i="23"/>
  <c r="AE88" i="23"/>
  <c r="AE88" i="24" s="1"/>
  <c r="AE88" i="78" s="1"/>
  <c r="AH88" i="23"/>
  <c r="AJ88" i="23"/>
  <c r="AM88" i="23"/>
  <c r="AH89" i="23"/>
  <c r="AK89" i="23"/>
  <c r="AL89" i="23"/>
  <c r="AE90" i="23"/>
  <c r="AH90" i="23"/>
  <c r="AJ90" i="23"/>
  <c r="AM90" i="23"/>
  <c r="AH91" i="23"/>
  <c r="AK91" i="23"/>
  <c r="AL91" i="23"/>
  <c r="AE92" i="23"/>
  <c r="AE92" i="24" s="1"/>
  <c r="AE92" i="78" s="1"/>
  <c r="AH92" i="23"/>
  <c r="AJ92" i="23"/>
  <c r="AM92" i="23"/>
  <c r="AH93" i="23"/>
  <c r="AK93" i="23"/>
  <c r="AL93" i="23"/>
  <c r="AE94" i="23"/>
  <c r="AH94" i="23"/>
  <c r="AJ94" i="23"/>
  <c r="AM94" i="23"/>
  <c r="AH95" i="23"/>
  <c r="AK95" i="23"/>
  <c r="AL95" i="23"/>
  <c r="AE96" i="23"/>
  <c r="AH96" i="23"/>
  <c r="AJ96" i="23"/>
  <c r="AM96" i="23"/>
  <c r="AH97" i="23"/>
  <c r="AK97" i="23"/>
  <c r="AL97" i="23"/>
  <c r="AD98" i="23"/>
  <c r="AE98" i="23"/>
  <c r="AH98" i="23"/>
  <c r="AJ98" i="23"/>
  <c r="AM98" i="23"/>
  <c r="AH99" i="23"/>
  <c r="AK99" i="23"/>
  <c r="AL99" i="23"/>
  <c r="AD100" i="23"/>
  <c r="AD100" i="24" s="1"/>
  <c r="AD100" i="78" s="1"/>
  <c r="AE100" i="23"/>
  <c r="AE100" i="24" s="1"/>
  <c r="AE100" i="78" s="1"/>
  <c r="AH100" i="23"/>
  <c r="AJ100" i="23"/>
  <c r="AM100" i="23"/>
  <c r="AH101" i="23"/>
  <c r="AK101" i="23"/>
  <c r="AL101" i="23"/>
  <c r="AD102" i="23"/>
  <c r="AE102" i="23"/>
  <c r="AH102" i="23"/>
  <c r="AJ102" i="23"/>
  <c r="AM102" i="23"/>
  <c r="AH103" i="23"/>
  <c r="AK103" i="23"/>
  <c r="AL103" i="23"/>
  <c r="AL103" i="24" s="1"/>
  <c r="AL103" i="78" s="1"/>
  <c r="AD104" i="23"/>
  <c r="AE104" i="23"/>
  <c r="AH104" i="23"/>
  <c r="AJ104" i="23"/>
  <c r="AM104" i="23"/>
  <c r="AH105" i="23"/>
  <c r="AK105" i="23"/>
  <c r="AL105" i="23"/>
  <c r="AD106" i="23"/>
  <c r="AE106" i="23"/>
  <c r="AH106" i="23"/>
  <c r="AJ106" i="23"/>
  <c r="AM106" i="23"/>
  <c r="AH107" i="23"/>
  <c r="AK107" i="23"/>
  <c r="AL107" i="23"/>
  <c r="AD108" i="23"/>
  <c r="AE108" i="23"/>
  <c r="AH108" i="23"/>
  <c r="AJ108" i="23"/>
  <c r="AM108" i="23"/>
  <c r="AH109" i="23"/>
  <c r="AK109" i="23"/>
  <c r="AL109" i="23"/>
  <c r="AD110" i="23"/>
  <c r="AD110" i="24" s="1"/>
  <c r="AD110" i="78" s="1"/>
  <c r="AE110" i="23"/>
  <c r="AH110" i="23"/>
  <c r="AJ110" i="23"/>
  <c r="AM110" i="23"/>
  <c r="AH111" i="23"/>
  <c r="AK111" i="23"/>
  <c r="AL111" i="23"/>
  <c r="AD112" i="23"/>
  <c r="AE112" i="23"/>
  <c r="AH112" i="23"/>
  <c r="AJ112" i="23"/>
  <c r="AM112" i="23"/>
  <c r="AH113" i="23"/>
  <c r="AK113" i="23"/>
  <c r="AL113" i="23"/>
  <c r="AD114" i="23"/>
  <c r="AD114" i="24" s="1"/>
  <c r="AD114" i="78" s="1"/>
  <c r="AE114" i="23"/>
  <c r="AE114" i="24" s="1"/>
  <c r="AE114" i="78" s="1"/>
  <c r="AH114" i="23"/>
  <c r="AJ114" i="23"/>
  <c r="AM114" i="23"/>
  <c r="AH115" i="23"/>
  <c r="AK115" i="23"/>
  <c r="AL115" i="23"/>
  <c r="AL115" i="24" s="1"/>
  <c r="AL115" i="78" s="1"/>
  <c r="R232" i="1"/>
  <c r="V231" i="1"/>
  <c r="U231" i="1"/>
  <c r="T231" i="1"/>
  <c r="Y230" i="1"/>
  <c r="X230" i="1"/>
  <c r="W230" i="1"/>
  <c r="R230" i="1"/>
  <c r="AA229" i="1"/>
  <c r="X227" i="1"/>
  <c r="O227" i="1"/>
  <c r="O226" i="1"/>
  <c r="V225" i="1"/>
  <c r="U225" i="1"/>
  <c r="T225" i="1"/>
  <c r="S225" i="1"/>
  <c r="R225" i="1"/>
  <c r="Y224" i="1"/>
  <c r="U224" i="1"/>
  <c r="S223" i="1"/>
  <c r="Y221" i="1"/>
  <c r="O220" i="1"/>
  <c r="S219" i="1"/>
  <c r="W218" i="1"/>
  <c r="S218" i="1"/>
  <c r="W217" i="1"/>
  <c r="V217" i="1"/>
  <c r="Y216" i="1"/>
  <c r="T215" i="1"/>
  <c r="Z213" i="1"/>
  <c r="T213" i="1"/>
  <c r="R213" i="1"/>
  <c r="O213" i="1"/>
  <c r="W212" i="1"/>
  <c r="U211" i="1"/>
  <c r="Z210" i="1"/>
  <c r="Y210" i="1"/>
  <c r="X210" i="1"/>
  <c r="W210" i="1"/>
  <c r="R210" i="1"/>
  <c r="AA209" i="1"/>
  <c r="Z209" i="1"/>
  <c r="O207" i="1"/>
  <c r="S206" i="1"/>
  <c r="O206" i="1"/>
  <c r="V205" i="1"/>
  <c r="S205" i="1"/>
  <c r="Y204" i="1"/>
  <c r="X204" i="1"/>
  <c r="U204" i="1"/>
  <c r="Y203" i="1"/>
  <c r="X203" i="1"/>
  <c r="S203" i="1"/>
  <c r="Y201" i="1"/>
  <c r="O201" i="1"/>
  <c r="K22" i="104" s="1"/>
  <c r="Y200" i="1"/>
  <c r="O200" i="1"/>
  <c r="K21" i="104" s="1"/>
  <c r="S199" i="1"/>
  <c r="R199" i="1"/>
  <c r="O199" i="1"/>
  <c r="K20" i="104" s="1"/>
  <c r="W198" i="1"/>
  <c r="U198" i="1"/>
  <c r="S198" i="1"/>
  <c r="X197" i="1"/>
  <c r="V197" i="1"/>
  <c r="Z196" i="1"/>
  <c r="T195" i="1"/>
  <c r="W194" i="1"/>
  <c r="U194" i="1"/>
  <c r="R193" i="1"/>
  <c r="O193" i="1"/>
  <c r="K16" i="104" s="1"/>
  <c r="U192" i="1"/>
  <c r="S192" i="1"/>
  <c r="R192" i="1"/>
  <c r="V191" i="1"/>
  <c r="U191" i="1"/>
  <c r="Y190" i="1"/>
  <c r="X190" i="1"/>
  <c r="W190" i="1"/>
  <c r="Z189" i="1"/>
  <c r="U189" i="1"/>
  <c r="X188" i="1"/>
  <c r="R187" i="1"/>
  <c r="O187" i="1"/>
  <c r="O186" i="1"/>
  <c r="X185" i="1"/>
  <c r="V185" i="1"/>
  <c r="T185" i="1"/>
  <c r="S185" i="1"/>
  <c r="R185" i="1"/>
  <c r="X184" i="1"/>
  <c r="U184" i="1"/>
  <c r="O184" i="1"/>
  <c r="S183" i="1"/>
  <c r="O183" i="1"/>
  <c r="S180" i="1"/>
  <c r="Z179" i="1"/>
  <c r="V179" i="1"/>
  <c r="T179" i="1"/>
  <c r="S179" i="1"/>
  <c r="O179" i="1"/>
  <c r="K14" i="104" s="1"/>
  <c r="T178" i="1"/>
  <c r="Z177" i="1"/>
  <c r="Y177" i="1"/>
  <c r="X177" i="1"/>
  <c r="W177" i="1"/>
  <c r="V177" i="1"/>
  <c r="Y176" i="1"/>
  <c r="W175" i="1"/>
  <c r="Z173" i="1"/>
  <c r="R173" i="1"/>
  <c r="O173" i="1"/>
  <c r="W172" i="1"/>
  <c r="S172" i="1"/>
  <c r="W171" i="1"/>
  <c r="U171" i="1"/>
  <c r="T171" i="1"/>
  <c r="R170" i="1"/>
  <c r="AA169" i="1"/>
  <c r="Z169" i="1"/>
  <c r="O166" i="1"/>
  <c r="K13" i="104" s="1"/>
  <c r="V165" i="1"/>
  <c r="T165" i="1"/>
  <c r="S165" i="1"/>
  <c r="Y164" i="1"/>
  <c r="U164" i="1"/>
  <c r="AA163" i="1"/>
  <c r="Z163" i="1"/>
  <c r="S163" i="1"/>
  <c r="O160" i="1"/>
  <c r="T159" i="1"/>
  <c r="O159" i="1"/>
  <c r="Y158" i="1"/>
  <c r="W158" i="1"/>
  <c r="U158" i="1"/>
  <c r="V157" i="1"/>
  <c r="Z156" i="1"/>
  <c r="Y156" i="1"/>
  <c r="Z154" i="1"/>
  <c r="T153" i="1"/>
  <c r="R153" i="1"/>
  <c r="U152" i="1"/>
  <c r="S152" i="1"/>
  <c r="R152" i="1"/>
  <c r="Y150" i="1"/>
  <c r="X150" i="1"/>
  <c r="W150" i="1"/>
  <c r="AA149" i="1"/>
  <c r="Z149" i="1"/>
  <c r="X148" i="1"/>
  <c r="AA147" i="1"/>
  <c r="X147" i="1"/>
  <c r="O147" i="1"/>
  <c r="O146" i="1"/>
  <c r="U145" i="1"/>
  <c r="T145" i="1"/>
  <c r="S145" i="1"/>
  <c r="R145" i="1"/>
  <c r="Y144" i="1"/>
  <c r="U144" i="1"/>
  <c r="O144" i="1"/>
  <c r="S143" i="1"/>
  <c r="Y140" i="1"/>
  <c r="O139" i="1"/>
  <c r="T138" i="1"/>
  <c r="S138" i="1"/>
  <c r="Z137" i="1"/>
  <c r="X137" i="1"/>
  <c r="W137" i="1"/>
  <c r="V137" i="1"/>
  <c r="W135" i="1"/>
  <c r="T135" i="1"/>
  <c r="Z134" i="1"/>
  <c r="Z133" i="1"/>
  <c r="T133" i="1"/>
  <c r="R133" i="1"/>
  <c r="O133" i="1"/>
  <c r="U131" i="1"/>
  <c r="Z130" i="1"/>
  <c r="Y130" i="1"/>
  <c r="X130" i="1"/>
  <c r="AA129" i="1"/>
  <c r="Z129" i="1"/>
  <c r="R129" i="1"/>
  <c r="AA127" i="1"/>
  <c r="K40" i="104" s="1"/>
  <c r="O127" i="1"/>
  <c r="K10" i="104" s="1"/>
  <c r="S126" i="1"/>
  <c r="O126" i="1"/>
  <c r="K9" i="104" s="1"/>
  <c r="T125" i="1"/>
  <c r="S125" i="1"/>
  <c r="Y124" i="1"/>
  <c r="X124" i="1"/>
  <c r="V124" i="1"/>
  <c r="U124" i="1"/>
  <c r="Z123" i="1"/>
  <c r="Y123" i="1"/>
  <c r="S123" i="1"/>
  <c r="AA115" i="1"/>
  <c r="O113" i="1"/>
  <c r="S112" i="1"/>
  <c r="R112" i="1"/>
  <c r="O112" i="1"/>
  <c r="T111" i="1"/>
  <c r="Y110" i="1"/>
  <c r="W110" i="1"/>
  <c r="AA109" i="1"/>
  <c r="Y109" i="1"/>
  <c r="W107" i="1"/>
  <c r="O106" i="1"/>
  <c r="W105" i="1"/>
  <c r="S105" i="1"/>
  <c r="R105" i="1"/>
  <c r="V104" i="1"/>
  <c r="AA102" i="1"/>
  <c r="Z102" i="1"/>
  <c r="O100" i="1"/>
  <c r="J26" i="104" s="1"/>
  <c r="AA99" i="1"/>
  <c r="S99" i="1"/>
  <c r="R99" i="1"/>
  <c r="O99" i="1"/>
  <c r="S98" i="1"/>
  <c r="R98" i="1"/>
  <c r="V97" i="1"/>
  <c r="U97" i="1"/>
  <c r="Z96" i="1"/>
  <c r="AA95" i="1"/>
  <c r="V95" i="1"/>
  <c r="S95" i="1"/>
  <c r="O93" i="1"/>
  <c r="S92" i="1"/>
  <c r="R92" i="1"/>
  <c r="W91" i="1"/>
  <c r="U91" i="1"/>
  <c r="T91" i="1"/>
  <c r="S91" i="1"/>
  <c r="W90" i="1"/>
  <c r="AA89" i="1"/>
  <c r="Y89" i="1"/>
  <c r="W88" i="1"/>
  <c r="S88" i="1"/>
  <c r="U87" i="1"/>
  <c r="O86" i="1"/>
  <c r="J24" i="104" s="1"/>
  <c r="R85" i="1"/>
  <c r="X84" i="1"/>
  <c r="W84" i="1"/>
  <c r="V84" i="1"/>
  <c r="U84" i="1"/>
  <c r="AA83" i="1"/>
  <c r="J51" i="104" s="1"/>
  <c r="AA82" i="1"/>
  <c r="J50" i="104" s="1"/>
  <c r="Z82" i="1"/>
  <c r="U81" i="1"/>
  <c r="AA80" i="1"/>
  <c r="J48" i="104" s="1"/>
  <c r="O80" i="1"/>
  <c r="J18" i="104" s="1"/>
  <c r="AA79" i="1"/>
  <c r="J47" i="104" s="1"/>
  <c r="U79" i="1"/>
  <c r="O79" i="1"/>
  <c r="J17" i="104" s="1"/>
  <c r="S78" i="1"/>
  <c r="R78" i="1"/>
  <c r="O77" i="1"/>
  <c r="Y76" i="1"/>
  <c r="O76" i="1"/>
  <c r="J16" i="104" s="1"/>
  <c r="AA75" i="1"/>
  <c r="S75" i="1"/>
  <c r="O74" i="1"/>
  <c r="Y73" i="1"/>
  <c r="S73" i="1"/>
  <c r="V72" i="1"/>
  <c r="U71" i="1"/>
  <c r="T71" i="1"/>
  <c r="X70" i="1"/>
  <c r="W70" i="1"/>
  <c r="AA69" i="1"/>
  <c r="Y69" i="1"/>
  <c r="W68" i="1"/>
  <c r="R66" i="1"/>
  <c r="O66" i="1"/>
  <c r="U65" i="1"/>
  <c r="S65" i="1"/>
  <c r="R65" i="1"/>
  <c r="X64" i="1"/>
  <c r="W64" i="1"/>
  <c r="U64" i="1"/>
  <c r="T64" i="1"/>
  <c r="AA63" i="1"/>
  <c r="J45" i="104" s="1"/>
  <c r="W63" i="1"/>
  <c r="AA62" i="1"/>
  <c r="J44" i="104" s="1"/>
  <c r="Z62" i="1"/>
  <c r="R60" i="1"/>
  <c r="O59" i="1"/>
  <c r="V58" i="1"/>
  <c r="S58" i="1"/>
  <c r="AA57" i="1"/>
  <c r="U57" i="1"/>
  <c r="Z56" i="1"/>
  <c r="Y56" i="1"/>
  <c r="AA55" i="1"/>
  <c r="V55" i="1"/>
  <c r="S55" i="1"/>
  <c r="O54" i="1"/>
  <c r="O53" i="1"/>
  <c r="T52" i="1"/>
  <c r="R52" i="1"/>
  <c r="O52" i="1"/>
  <c r="U51" i="1"/>
  <c r="Z50" i="1"/>
  <c r="W50" i="1"/>
  <c r="AA49" i="1"/>
  <c r="J43" i="104" s="1"/>
  <c r="Y49" i="1"/>
  <c r="R46" i="1"/>
  <c r="O46" i="1"/>
  <c r="U45" i="1"/>
  <c r="S45" i="1"/>
  <c r="R45" i="1"/>
  <c r="X44" i="1"/>
  <c r="V44" i="1"/>
  <c r="U44" i="1"/>
  <c r="AA42" i="1"/>
  <c r="X40" i="1"/>
  <c r="O40" i="1"/>
  <c r="S39" i="1"/>
  <c r="R39" i="1"/>
  <c r="O39" i="1"/>
  <c r="X38" i="1"/>
  <c r="U38" i="1"/>
  <c r="T38" i="1"/>
  <c r="S38" i="1"/>
  <c r="R38" i="1"/>
  <c r="Y37" i="1"/>
  <c r="AA36" i="1"/>
  <c r="J42" i="104" s="1"/>
  <c r="Z36" i="1"/>
  <c r="Y36" i="1"/>
  <c r="O33" i="1"/>
  <c r="R32" i="1"/>
  <c r="U31" i="1"/>
  <c r="S31" i="1"/>
  <c r="Z30" i="1"/>
  <c r="W30" i="1"/>
  <c r="AA29" i="1"/>
  <c r="Y29" i="1"/>
  <c r="U27" i="1"/>
  <c r="X26" i="1"/>
  <c r="R26" i="1"/>
  <c r="O26" i="1"/>
  <c r="U25" i="1"/>
  <c r="S25" i="1"/>
  <c r="R25" i="1"/>
  <c r="X24" i="1"/>
  <c r="Y23" i="1"/>
  <c r="AA22" i="1"/>
  <c r="R20" i="1"/>
  <c r="O20" i="1"/>
  <c r="U19" i="1"/>
  <c r="S19" i="1"/>
  <c r="R19" i="1"/>
  <c r="O19" i="1"/>
  <c r="V18" i="1"/>
  <c r="U18" i="1"/>
  <c r="T18" i="1"/>
  <c r="S18" i="1"/>
  <c r="V17" i="1"/>
  <c r="O17" i="1"/>
  <c r="Y16" i="1"/>
  <c r="X16" i="1"/>
  <c r="V15" i="1"/>
  <c r="O14" i="1"/>
  <c r="O13" i="1"/>
  <c r="S12" i="1"/>
  <c r="R12" i="1"/>
  <c r="Y11" i="1"/>
  <c r="U11" i="1"/>
  <c r="S11" i="1"/>
  <c r="Z10" i="1"/>
  <c r="X10" i="1"/>
  <c r="W10" i="1"/>
  <c r="V10" i="1"/>
  <c r="Z7" i="1"/>
  <c r="R6" i="1"/>
  <c r="O6" i="1"/>
  <c r="J6" i="104" s="1"/>
  <c r="Z232" i="1"/>
  <c r="S232" i="1"/>
  <c r="W231" i="1"/>
  <c r="O230" i="1"/>
  <c r="T229" i="1"/>
  <c r="S229" i="1"/>
  <c r="O229" i="1"/>
  <c r="S228" i="1"/>
  <c r="Y227" i="1"/>
  <c r="W227" i="1"/>
  <c r="V227" i="1"/>
  <c r="U227" i="1"/>
  <c r="Z226" i="1"/>
  <c r="Y226" i="1"/>
  <c r="X226" i="1"/>
  <c r="X224" i="1"/>
  <c r="W224" i="1"/>
  <c r="T222" i="1"/>
  <c r="R222" i="1"/>
  <c r="O222" i="1"/>
  <c r="T221" i="1"/>
  <c r="S221" i="1"/>
  <c r="Z220" i="1"/>
  <c r="X220" i="1"/>
  <c r="AA219" i="1"/>
  <c r="Z219" i="1"/>
  <c r="Y219" i="1"/>
  <c r="Y217" i="1"/>
  <c r="X217" i="1"/>
  <c r="O216" i="1"/>
  <c r="U215" i="1"/>
  <c r="S215" i="1"/>
  <c r="X214" i="1"/>
  <c r="W213" i="1"/>
  <c r="S213" i="1"/>
  <c r="AA212" i="1"/>
  <c r="Z212" i="1"/>
  <c r="T211" i="1"/>
  <c r="O210" i="1"/>
  <c r="S209" i="1"/>
  <c r="O209" i="1"/>
  <c r="S208" i="1"/>
  <c r="R208" i="1"/>
  <c r="Y207" i="1"/>
  <c r="W207" i="1"/>
  <c r="Y206" i="1"/>
  <c r="X206" i="1"/>
  <c r="R206" i="1"/>
  <c r="AA205" i="1"/>
  <c r="W205" i="1"/>
  <c r="U205" i="1"/>
  <c r="T205" i="1"/>
  <c r="Z203" i="1"/>
  <c r="T202" i="1"/>
  <c r="R202" i="1"/>
  <c r="O202" i="1"/>
  <c r="K23" i="104" s="1"/>
  <c r="W201" i="1"/>
  <c r="U201" i="1"/>
  <c r="T201" i="1"/>
  <c r="S201" i="1"/>
  <c r="Z200" i="1"/>
  <c r="X200" i="1"/>
  <c r="W200" i="1"/>
  <c r="AA199" i="1"/>
  <c r="K50" i="104" s="1"/>
  <c r="Y199" i="1"/>
  <c r="Y198" i="1"/>
  <c r="Y196" i="1"/>
  <c r="R196" i="1"/>
  <c r="O196" i="1"/>
  <c r="K17" i="104" s="1"/>
  <c r="U195" i="1"/>
  <c r="S195" i="1"/>
  <c r="X194" i="1"/>
  <c r="AA193" i="1"/>
  <c r="K46" i="104" s="1"/>
  <c r="Y193" i="1"/>
  <c r="Z192" i="1"/>
  <c r="T191" i="1"/>
  <c r="O190" i="1"/>
  <c r="S189" i="1"/>
  <c r="O189" i="1"/>
  <c r="S188" i="1"/>
  <c r="Y187" i="1"/>
  <c r="W187" i="1"/>
  <c r="V187" i="1"/>
  <c r="U187" i="1"/>
  <c r="Z186" i="1"/>
  <c r="X186" i="1"/>
  <c r="Z185" i="1"/>
  <c r="Z184" i="1"/>
  <c r="AA183" i="1"/>
  <c r="R182" i="1"/>
  <c r="O182" i="1"/>
  <c r="T181" i="1"/>
  <c r="S181" i="1"/>
  <c r="X180" i="1"/>
  <c r="W180" i="1"/>
  <c r="AA179" i="1"/>
  <c r="K44" i="104" s="1"/>
  <c r="Y179" i="1"/>
  <c r="S178" i="1"/>
  <c r="O176" i="1"/>
  <c r="U175" i="1"/>
  <c r="S175" i="1"/>
  <c r="X174" i="1"/>
  <c r="X173" i="1"/>
  <c r="W173" i="1"/>
  <c r="S173" i="1"/>
  <c r="Z172" i="1"/>
  <c r="T172" i="1"/>
  <c r="Z170" i="1"/>
  <c r="O170" i="1"/>
  <c r="T169" i="1"/>
  <c r="S169" i="1"/>
  <c r="W168" i="1"/>
  <c r="T168" i="1"/>
  <c r="S168" i="1"/>
  <c r="R168" i="1"/>
  <c r="Y167" i="1"/>
  <c r="Y166" i="1"/>
  <c r="X166" i="1"/>
  <c r="R166" i="1"/>
  <c r="AA165" i="1"/>
  <c r="U165" i="1"/>
  <c r="X164" i="1"/>
  <c r="T162" i="1"/>
  <c r="R162" i="1"/>
  <c r="O162" i="1"/>
  <c r="W161" i="1"/>
  <c r="T161" i="1"/>
  <c r="S161" i="1"/>
  <c r="Z160" i="1"/>
  <c r="X160" i="1"/>
  <c r="W160" i="1"/>
  <c r="Y159" i="1"/>
  <c r="S159" i="1"/>
  <c r="R159" i="1"/>
  <c r="X157" i="1"/>
  <c r="S156" i="1"/>
  <c r="R156" i="1"/>
  <c r="O156" i="1"/>
  <c r="U155" i="1"/>
  <c r="S155" i="1"/>
  <c r="X154" i="1"/>
  <c r="U154" i="1"/>
  <c r="AA153" i="1"/>
  <c r="K42" i="104" s="1"/>
  <c r="Y153" i="1"/>
  <c r="W153" i="1"/>
  <c r="O153" i="1"/>
  <c r="K12" i="104" s="1"/>
  <c r="Z152" i="1"/>
  <c r="W151" i="1"/>
  <c r="V151" i="1"/>
  <c r="O150" i="1"/>
  <c r="S149" i="1"/>
  <c r="O149" i="1"/>
  <c r="S148" i="1"/>
  <c r="Y147" i="1"/>
  <c r="W147" i="1"/>
  <c r="V147" i="1"/>
  <c r="U147" i="1"/>
  <c r="Z146" i="1"/>
  <c r="Y146" i="1"/>
  <c r="X146" i="1"/>
  <c r="U146" i="1"/>
  <c r="X144" i="1"/>
  <c r="AA143" i="1"/>
  <c r="R142" i="1"/>
  <c r="O142" i="1"/>
  <c r="T141" i="1"/>
  <c r="S141" i="1"/>
  <c r="Z140" i="1"/>
  <c r="X140" i="1"/>
  <c r="W140" i="1"/>
  <c r="R140" i="1"/>
  <c r="O140" i="1"/>
  <c r="K11" i="104" s="1"/>
  <c r="AA139" i="1"/>
  <c r="Z139" i="1"/>
  <c r="Y139" i="1"/>
  <c r="S139" i="1"/>
  <c r="Y137" i="1"/>
  <c r="Y136" i="1"/>
  <c r="O136" i="1"/>
  <c r="V135" i="1"/>
  <c r="U135" i="1"/>
  <c r="S135" i="1"/>
  <c r="R135" i="1"/>
  <c r="X134" i="1"/>
  <c r="X133" i="1"/>
  <c r="W133" i="1"/>
  <c r="Z132" i="1"/>
  <c r="W130" i="1"/>
  <c r="O130" i="1"/>
  <c r="S129" i="1"/>
  <c r="O129" i="1"/>
  <c r="W128" i="1"/>
  <c r="T128" i="1"/>
  <c r="S128" i="1"/>
  <c r="R128" i="1"/>
  <c r="W127" i="1"/>
  <c r="Y126" i="1"/>
  <c r="X126" i="1"/>
  <c r="AA125" i="1"/>
  <c r="K38" i="104" s="1"/>
  <c r="AA123" i="1"/>
  <c r="K36" i="104" s="1"/>
  <c r="R123" i="1"/>
  <c r="T115" i="1"/>
  <c r="R115" i="1"/>
  <c r="O115" i="1"/>
  <c r="W114" i="1"/>
  <c r="T114" i="1"/>
  <c r="S114" i="1"/>
  <c r="V113" i="1"/>
  <c r="AA112" i="1"/>
  <c r="Z112" i="1"/>
  <c r="Y112" i="1"/>
  <c r="V110" i="1"/>
  <c r="R109" i="1"/>
  <c r="O109" i="1"/>
  <c r="U108" i="1"/>
  <c r="S108" i="1"/>
  <c r="R108" i="1"/>
  <c r="V107" i="1"/>
  <c r="U107" i="1"/>
  <c r="T107" i="1"/>
  <c r="AA106" i="1"/>
  <c r="Y106" i="1"/>
  <c r="W106" i="1"/>
  <c r="T105" i="1"/>
  <c r="W104" i="1"/>
  <c r="S102" i="1"/>
  <c r="V101" i="1"/>
  <c r="S101" i="1"/>
  <c r="R101" i="1"/>
  <c r="W100" i="1"/>
  <c r="U100" i="1"/>
  <c r="R100" i="1"/>
  <c r="AA98" i="1"/>
  <c r="R95" i="1"/>
  <c r="O95" i="1"/>
  <c r="W94" i="1"/>
  <c r="S94" i="1"/>
  <c r="V93" i="1"/>
  <c r="Z92" i="1"/>
  <c r="Y92" i="1"/>
  <c r="R89" i="1"/>
  <c r="O89" i="1"/>
  <c r="U88" i="1"/>
  <c r="R88" i="1"/>
  <c r="V87" i="1"/>
  <c r="T87" i="1"/>
  <c r="AA86" i="1"/>
  <c r="J54" i="104" s="1"/>
  <c r="X86" i="1"/>
  <c r="W86" i="1"/>
  <c r="O83" i="1"/>
  <c r="J21" i="104" s="1"/>
  <c r="S82" i="1"/>
  <c r="O82" i="1"/>
  <c r="J20" i="104" s="1"/>
  <c r="V81" i="1"/>
  <c r="W80" i="1"/>
  <c r="U80" i="1"/>
  <c r="U78" i="1"/>
  <c r="AA76" i="1"/>
  <c r="J46" i="104" s="1"/>
  <c r="O75" i="1"/>
  <c r="W74" i="1"/>
  <c r="S74" i="1"/>
  <c r="O73" i="1"/>
  <c r="AA72" i="1"/>
  <c r="Z72" i="1"/>
  <c r="S72" i="1"/>
  <c r="R69" i="1"/>
  <c r="O69" i="1"/>
  <c r="U68" i="1"/>
  <c r="R68" i="1"/>
  <c r="V67" i="1"/>
  <c r="T67" i="1"/>
  <c r="Y66" i="1"/>
  <c r="W66" i="1"/>
  <c r="S66" i="1"/>
  <c r="O63" i="1"/>
  <c r="J15" i="104" s="1"/>
  <c r="S62" i="1"/>
  <c r="R62" i="1"/>
  <c r="O62" i="1"/>
  <c r="J14" i="104" s="1"/>
  <c r="V61" i="1"/>
  <c r="U61" i="1"/>
  <c r="T61" i="1"/>
  <c r="S61" i="1"/>
  <c r="R61" i="1"/>
  <c r="Y60" i="1"/>
  <c r="W60" i="1"/>
  <c r="U60" i="1"/>
  <c r="AA59" i="1"/>
  <c r="Y59" i="1"/>
  <c r="AA58" i="1"/>
  <c r="O56" i="1"/>
  <c r="T55" i="1"/>
  <c r="R55" i="1"/>
  <c r="O55" i="1"/>
  <c r="W54" i="1"/>
  <c r="U54" i="1"/>
  <c r="Y53" i="1"/>
  <c r="W53" i="1"/>
  <c r="AA52" i="1"/>
  <c r="Z52" i="1"/>
  <c r="Y52" i="1"/>
  <c r="S52" i="1"/>
  <c r="O49" i="1"/>
  <c r="J13" i="104" s="1"/>
  <c r="U48" i="1"/>
  <c r="S48" i="1"/>
  <c r="R48" i="1"/>
  <c r="W47" i="1"/>
  <c r="U47" i="1"/>
  <c r="T47" i="1"/>
  <c r="Y46" i="1"/>
  <c r="X46" i="1"/>
  <c r="T45" i="1"/>
  <c r="W44" i="1"/>
  <c r="S42" i="1"/>
  <c r="R42" i="1"/>
  <c r="O42" i="1"/>
  <c r="V41" i="1"/>
  <c r="S41" i="1"/>
  <c r="R41" i="1"/>
  <c r="W40" i="1"/>
  <c r="U40" i="1"/>
  <c r="AA39" i="1"/>
  <c r="O36" i="1"/>
  <c r="J12" i="104" s="1"/>
  <c r="T35" i="1"/>
  <c r="S35" i="1"/>
  <c r="O35" i="1"/>
  <c r="S34" i="1"/>
  <c r="Y33" i="1"/>
  <c r="Z32" i="1"/>
  <c r="U32" i="1"/>
  <c r="S32" i="1"/>
  <c r="R29" i="1"/>
  <c r="O29" i="1"/>
  <c r="U28" i="1"/>
  <c r="R28" i="1"/>
  <c r="V27" i="1"/>
  <c r="AA26" i="1"/>
  <c r="Z26" i="1"/>
  <c r="Y26" i="1"/>
  <c r="W26" i="1"/>
  <c r="W24" i="1"/>
  <c r="S22" i="1"/>
  <c r="O22" i="1"/>
  <c r="U21" i="1"/>
  <c r="T21" i="1"/>
  <c r="S21" i="1"/>
  <c r="R21" i="1"/>
  <c r="Y20" i="1"/>
  <c r="W20" i="1"/>
  <c r="U20" i="1"/>
  <c r="AA18" i="1"/>
  <c r="R18" i="1"/>
  <c r="AA16" i="1"/>
  <c r="O16" i="1"/>
  <c r="T15" i="1"/>
  <c r="R15" i="1"/>
  <c r="O15" i="1"/>
  <c r="W14" i="1"/>
  <c r="U14" i="1"/>
  <c r="S14" i="1"/>
  <c r="Y13" i="1"/>
  <c r="W13" i="1"/>
  <c r="V13" i="1"/>
  <c r="AA12" i="1"/>
  <c r="Z12" i="1"/>
  <c r="Y12" i="1"/>
  <c r="R9" i="1"/>
  <c r="O9" i="1"/>
  <c r="J9" i="104" s="1"/>
  <c r="U8" i="1"/>
  <c r="S8" i="1"/>
  <c r="R8" i="1"/>
  <c r="X7" i="1"/>
  <c r="V7" i="1"/>
  <c r="AA6" i="1"/>
  <c r="J36" i="104" s="1"/>
  <c r="Y6" i="1"/>
  <c r="X6" i="1"/>
  <c r="W6" i="1"/>
  <c r="O28" i="104"/>
  <c r="O56" i="104"/>
  <c r="O26" i="104"/>
  <c r="O55" i="104"/>
  <c r="O25" i="104"/>
  <c r="O54" i="104"/>
  <c r="O24" i="104"/>
  <c r="O53" i="104"/>
  <c r="O23" i="104"/>
  <c r="O52" i="104"/>
  <c r="O22" i="104"/>
  <c r="O51" i="104"/>
  <c r="O21" i="104"/>
  <c r="O50" i="104"/>
  <c r="O20" i="104"/>
  <c r="O49" i="104"/>
  <c r="O19" i="104"/>
  <c r="O48" i="104"/>
  <c r="O18" i="104"/>
  <c r="O47" i="104"/>
  <c r="O17" i="104"/>
  <c r="O46" i="104"/>
  <c r="O16" i="104"/>
  <c r="O45" i="104"/>
  <c r="O15" i="104"/>
  <c r="O44" i="104"/>
  <c r="O14" i="104"/>
  <c r="O43" i="104"/>
  <c r="O13" i="104"/>
  <c r="O42" i="104"/>
  <c r="O12" i="104"/>
  <c r="O41" i="104"/>
  <c r="O11" i="104"/>
  <c r="O40" i="104"/>
  <c r="O10" i="104"/>
  <c r="O39" i="104"/>
  <c r="O9" i="104"/>
  <c r="O38" i="104"/>
  <c r="O8" i="104"/>
  <c r="O37" i="104"/>
  <c r="O7" i="104"/>
  <c r="O36" i="104"/>
  <c r="O6" i="104"/>
  <c r="N56" i="104"/>
  <c r="N26" i="104"/>
  <c r="N55" i="104"/>
  <c r="N25" i="104"/>
  <c r="N54" i="104"/>
  <c r="N24" i="104"/>
  <c r="N53" i="104"/>
  <c r="N23" i="104"/>
  <c r="N52" i="104"/>
  <c r="N22" i="104"/>
  <c r="N51" i="104"/>
  <c r="N21" i="104"/>
  <c r="N50" i="104"/>
  <c r="N20" i="104"/>
  <c r="N49" i="104"/>
  <c r="N19" i="104"/>
  <c r="N48" i="104"/>
  <c r="N18" i="104"/>
  <c r="N47" i="104"/>
  <c r="N17" i="104"/>
  <c r="N46" i="104"/>
  <c r="N16" i="104"/>
  <c r="N45" i="104"/>
  <c r="N15" i="104"/>
  <c r="N44" i="104"/>
  <c r="N14" i="104"/>
  <c r="N43" i="104"/>
  <c r="N13" i="104"/>
  <c r="N42" i="104"/>
  <c r="N12" i="104"/>
  <c r="N41" i="104"/>
  <c r="N11" i="104"/>
  <c r="N40" i="104"/>
  <c r="N10" i="104"/>
  <c r="N39" i="104"/>
  <c r="N9" i="104"/>
  <c r="N38" i="104"/>
  <c r="N8" i="104"/>
  <c r="N37" i="104"/>
  <c r="N7" i="104"/>
  <c r="N36" i="104"/>
  <c r="N6" i="104"/>
  <c r="O230" i="34"/>
  <c r="S229" i="34"/>
  <c r="S229" i="32" s="1"/>
  <c r="V228" i="34"/>
  <c r="V228" i="32" s="1"/>
  <c r="Y226" i="34"/>
  <c r="Y226" i="32" s="1"/>
  <c r="Z220" i="34"/>
  <c r="Z220" i="32" s="1"/>
  <c r="U215" i="34"/>
  <c r="U215" i="32" s="1"/>
  <c r="X214" i="34"/>
  <c r="X214" i="32" s="1"/>
  <c r="AA212" i="34"/>
  <c r="O210" i="34"/>
  <c r="O210" i="32" s="1"/>
  <c r="S209" i="34"/>
  <c r="S209" i="32" s="1"/>
  <c r="O209" i="34"/>
  <c r="O209" i="32" s="1"/>
  <c r="V208" i="34"/>
  <c r="V208" i="32" s="1"/>
  <c r="Y206" i="34"/>
  <c r="Y206" i="32" s="1"/>
  <c r="T202" i="34"/>
  <c r="T202" i="32" s="1"/>
  <c r="X194" i="34"/>
  <c r="X194" i="32" s="1"/>
  <c r="X193" i="34"/>
  <c r="X193" i="32" s="1"/>
  <c r="AA192" i="34"/>
  <c r="AA192" i="32" s="1"/>
  <c r="O190" i="34"/>
  <c r="O190" i="32" s="1"/>
  <c r="S189" i="34"/>
  <c r="S189" i="32" s="1"/>
  <c r="O189" i="34"/>
  <c r="O189" i="32" s="1"/>
  <c r="V188" i="34"/>
  <c r="V188" i="32" s="1"/>
  <c r="Y186" i="34"/>
  <c r="Y186" i="32" s="1"/>
  <c r="W180" i="34"/>
  <c r="W180" i="32" s="1"/>
  <c r="X174" i="34"/>
  <c r="X174" i="32" s="1"/>
  <c r="X173" i="34"/>
  <c r="X173" i="32" s="1"/>
  <c r="O170" i="34"/>
  <c r="O170" i="32" s="1"/>
  <c r="O169" i="34"/>
  <c r="O169" i="32" s="1"/>
  <c r="V168" i="34"/>
  <c r="V168" i="32" s="1"/>
  <c r="Y166" i="34"/>
  <c r="Y166" i="32" s="1"/>
  <c r="T162" i="34"/>
  <c r="T162" i="32" s="1"/>
  <c r="Z160" i="34"/>
  <c r="Z160" i="32" s="1"/>
  <c r="W160" i="34"/>
  <c r="X154" i="34"/>
  <c r="AA152" i="34"/>
  <c r="O150" i="34"/>
  <c r="O150" i="32" s="1"/>
  <c r="O149" i="34"/>
  <c r="O149" i="32" s="1"/>
  <c r="V148" i="34"/>
  <c r="V148" i="32" s="1"/>
  <c r="Y146" i="34"/>
  <c r="Y146" i="32" s="1"/>
  <c r="T142" i="34"/>
  <c r="T142" i="32" s="1"/>
  <c r="T141" i="34"/>
  <c r="T141" i="32" s="1"/>
  <c r="Z140" i="34"/>
  <c r="Y140" i="34"/>
  <c r="Y140" i="32" s="1"/>
  <c r="W140" i="34"/>
  <c r="W140" i="32" s="1"/>
  <c r="X134" i="34"/>
  <c r="X134" i="32" s="1"/>
  <c r="Z133" i="34"/>
  <c r="Z133" i="32" s="1"/>
  <c r="X133" i="34"/>
  <c r="O130" i="34"/>
  <c r="S129" i="34"/>
  <c r="S129" i="32" s="1"/>
  <c r="V128" i="34"/>
  <c r="V128" i="32" s="1"/>
  <c r="Y126" i="34"/>
  <c r="Y126" i="32" s="1"/>
  <c r="R114" i="34"/>
  <c r="R114" i="32" s="1"/>
  <c r="X112" i="34"/>
  <c r="X112" i="32" s="1"/>
  <c r="Z111" i="34"/>
  <c r="Z111" i="32" s="1"/>
  <c r="AA108" i="34"/>
  <c r="O108" i="34"/>
  <c r="O108" i="32" s="1"/>
  <c r="Y105" i="34"/>
  <c r="Y105" i="32" s="1"/>
  <c r="X105" i="34"/>
  <c r="X105" i="32" s="1"/>
  <c r="V99" i="34"/>
  <c r="V99" i="32" s="1"/>
  <c r="Z98" i="34"/>
  <c r="Z98" i="32" s="1"/>
  <c r="R94" i="34"/>
  <c r="R94" i="32" s="1"/>
  <c r="Z91" i="34"/>
  <c r="Z91" i="32" s="1"/>
  <c r="R88" i="34"/>
  <c r="R88" i="32" s="1"/>
  <c r="O88" i="34"/>
  <c r="O88" i="32" s="1"/>
  <c r="Y85" i="34"/>
  <c r="Y85" i="32" s="1"/>
  <c r="X85" i="34"/>
  <c r="X85" i="32" s="1"/>
  <c r="Y78" i="34"/>
  <c r="Y78" i="32" s="1"/>
  <c r="R74" i="34"/>
  <c r="R74" i="32" s="1"/>
  <c r="W72" i="34"/>
  <c r="W72" i="32" s="1"/>
  <c r="Z71" i="34"/>
  <c r="Z71" i="32" s="1"/>
  <c r="AA68" i="34"/>
  <c r="O68" i="34"/>
  <c r="O68" i="32" s="1"/>
  <c r="R54" i="34"/>
  <c r="R54" i="32" s="1"/>
  <c r="Y51" i="34"/>
  <c r="Y51" i="32" s="1"/>
  <c r="V232" i="34"/>
  <c r="V232" i="32" s="1"/>
  <c r="U231" i="34"/>
  <c r="U231" i="32" s="1"/>
  <c r="Y230" i="34"/>
  <c r="Y230" i="32" s="1"/>
  <c r="X230" i="34"/>
  <c r="X230" i="32" s="1"/>
  <c r="T226" i="34"/>
  <c r="T226" i="32" s="1"/>
  <c r="O226" i="34"/>
  <c r="O226" i="32" s="1"/>
  <c r="S225" i="34"/>
  <c r="S225" i="32" s="1"/>
  <c r="Z224" i="34"/>
  <c r="Z224" i="32" s="1"/>
  <c r="V224" i="34"/>
  <c r="V224" i="32" s="1"/>
  <c r="X218" i="34"/>
  <c r="X218" i="32" s="1"/>
  <c r="Z216" i="34"/>
  <c r="Z216" i="32" s="1"/>
  <c r="V212" i="34"/>
  <c r="V212" i="32" s="1"/>
  <c r="Y210" i="34"/>
  <c r="Y210" i="32" s="1"/>
  <c r="X210" i="34"/>
  <c r="X210" i="32" s="1"/>
  <c r="T206" i="34"/>
  <c r="T206" i="32" s="1"/>
  <c r="O206" i="34"/>
  <c r="O206" i="32" s="1"/>
  <c r="W205" i="34"/>
  <c r="W205" i="32" s="1"/>
  <c r="S205" i="34"/>
  <c r="S205" i="32" s="1"/>
  <c r="Z204" i="34"/>
  <c r="Z204" i="32" s="1"/>
  <c r="Y204" i="34"/>
  <c r="Y204" i="32" s="1"/>
  <c r="W204" i="34"/>
  <c r="V204" i="34"/>
  <c r="V204" i="32" s="1"/>
  <c r="X198" i="34"/>
  <c r="X198" i="32" s="1"/>
  <c r="T198" i="34"/>
  <c r="T198" i="32" s="1"/>
  <c r="X197" i="34"/>
  <c r="X197" i="32" s="1"/>
  <c r="Z196" i="34"/>
  <c r="Z196" i="32" s="1"/>
  <c r="S193" i="34"/>
  <c r="S193" i="32" s="1"/>
  <c r="V192" i="34"/>
  <c r="V192" i="32" s="1"/>
  <c r="AA190" i="34"/>
  <c r="Y190" i="34"/>
  <c r="Y190" i="32" s="1"/>
  <c r="T186" i="34"/>
  <c r="T186" i="32" s="1"/>
  <c r="O186" i="34"/>
  <c r="O186" i="32" s="1"/>
  <c r="Z184" i="34"/>
  <c r="Z184" i="32" s="1"/>
  <c r="Y184" i="34"/>
  <c r="Y184" i="32" s="1"/>
  <c r="W184" i="34"/>
  <c r="V184" i="34"/>
  <c r="V184" i="32" s="1"/>
  <c r="U179" i="34"/>
  <c r="U179" i="32" s="1"/>
  <c r="X178" i="34"/>
  <c r="X178" i="32" s="1"/>
  <c r="T178" i="34"/>
  <c r="T178" i="32" s="1"/>
  <c r="AA176" i="34"/>
  <c r="AA176" i="32" s="1"/>
  <c r="Z176" i="34"/>
  <c r="Z176" i="32" s="1"/>
  <c r="S173" i="34"/>
  <c r="S173" i="32" s="1"/>
  <c r="V172" i="34"/>
  <c r="V172" i="32" s="1"/>
  <c r="AA170" i="34"/>
  <c r="Y170" i="34"/>
  <c r="X170" i="34"/>
  <c r="X170" i="32" s="1"/>
  <c r="O167" i="34"/>
  <c r="O167" i="32" s="1"/>
  <c r="T166" i="34"/>
  <c r="T166" i="32" s="1"/>
  <c r="O166" i="34"/>
  <c r="Z164" i="34"/>
  <c r="Z164" i="32" s="1"/>
  <c r="V164" i="34"/>
  <c r="V164" i="32" s="1"/>
  <c r="X158" i="34"/>
  <c r="X158" i="32" s="1"/>
  <c r="T158" i="34"/>
  <c r="T158" i="32" s="1"/>
  <c r="Z156" i="34"/>
  <c r="Z156" i="32" s="1"/>
  <c r="S153" i="34"/>
  <c r="S153" i="32" s="1"/>
  <c r="V152" i="34"/>
  <c r="V152" i="32" s="1"/>
  <c r="Y150" i="34"/>
  <c r="Y150" i="32" s="1"/>
  <c r="X150" i="34"/>
  <c r="X150" i="32" s="1"/>
  <c r="T146" i="34"/>
  <c r="T146" i="32" s="1"/>
  <c r="O146" i="34"/>
  <c r="O146" i="32" s="1"/>
  <c r="S145" i="34"/>
  <c r="S145" i="32" s="1"/>
  <c r="Z144" i="34"/>
  <c r="Z144" i="32" s="1"/>
  <c r="W144" i="34"/>
  <c r="V144" i="34"/>
  <c r="V144" i="32" s="1"/>
  <c r="R140" i="34"/>
  <c r="R140" i="32" s="1"/>
  <c r="X138" i="34"/>
  <c r="X138" i="32" s="1"/>
  <c r="T138" i="34"/>
  <c r="T138" i="32" s="1"/>
  <c r="X137" i="34"/>
  <c r="X137" i="32" s="1"/>
  <c r="Z136" i="34"/>
  <c r="Z136" i="32" s="1"/>
  <c r="S133" i="34"/>
  <c r="S133" i="32" s="1"/>
  <c r="V132" i="34"/>
  <c r="V132" i="32" s="1"/>
  <c r="V131" i="34"/>
  <c r="AA130" i="34"/>
  <c r="Y130" i="34"/>
  <c r="Y130" i="32" s="1"/>
  <c r="X130" i="34"/>
  <c r="X130" i="32" s="1"/>
  <c r="O126" i="34"/>
  <c r="Y124" i="34"/>
  <c r="Y124" i="32" s="1"/>
  <c r="V124" i="34"/>
  <c r="V124" i="32" s="1"/>
  <c r="R113" i="34"/>
  <c r="R113" i="32" s="1"/>
  <c r="R112" i="34"/>
  <c r="R112" i="32" s="1"/>
  <c r="AA110" i="34"/>
  <c r="O107" i="34"/>
  <c r="O107" i="32" s="1"/>
  <c r="O106" i="34"/>
  <c r="O106" i="32" s="1"/>
  <c r="Z97" i="34"/>
  <c r="Z97" i="32" s="1"/>
  <c r="Z96" i="34"/>
  <c r="Z96" i="32" s="1"/>
  <c r="R92" i="34"/>
  <c r="R92" i="32" s="1"/>
  <c r="X91" i="34"/>
  <c r="X91" i="32" s="1"/>
  <c r="O87" i="34"/>
  <c r="R86" i="34"/>
  <c r="R86" i="32" s="1"/>
  <c r="O86" i="34"/>
  <c r="Y84" i="34"/>
  <c r="Y84" i="32" s="1"/>
  <c r="Z77" i="34"/>
  <c r="Z77" i="32" s="1"/>
  <c r="R73" i="34"/>
  <c r="R73" i="32" s="1"/>
  <c r="R72" i="34"/>
  <c r="R72" i="32" s="1"/>
  <c r="X71" i="34"/>
  <c r="X71" i="32" s="1"/>
  <c r="O67" i="34"/>
  <c r="O67" i="32" s="1"/>
  <c r="O66" i="34"/>
  <c r="O66" i="32" s="1"/>
  <c r="S65" i="34"/>
  <c r="S65" i="32" s="1"/>
  <c r="Y64" i="34"/>
  <c r="Y64" i="32" s="1"/>
  <c r="Z57" i="34"/>
  <c r="Z57" i="32" s="1"/>
  <c r="R53" i="34"/>
  <c r="R53" i="32" s="1"/>
  <c r="R52" i="34"/>
  <c r="R52" i="32" s="1"/>
  <c r="X51" i="34"/>
  <c r="X51" i="32" s="1"/>
  <c r="Z49" i="34"/>
  <c r="Z49" i="32" s="1"/>
  <c r="O47" i="34"/>
  <c r="O47" i="32" s="1"/>
  <c r="Y46" i="34"/>
  <c r="O46" i="34"/>
  <c r="O46" i="32" s="1"/>
  <c r="Z45" i="34"/>
  <c r="Y44" i="34"/>
  <c r="X43" i="34"/>
  <c r="X43" i="32" s="1"/>
  <c r="R42" i="34"/>
  <c r="X41" i="34"/>
  <c r="U41" i="34"/>
  <c r="Z39" i="34"/>
  <c r="X39" i="34"/>
  <c r="W38" i="34"/>
  <c r="W38" i="32" s="1"/>
  <c r="Z37" i="34"/>
  <c r="Z37" i="32" s="1"/>
  <c r="Y36" i="34"/>
  <c r="Y36" i="32" s="1"/>
  <c r="R35" i="34"/>
  <c r="O35" i="34"/>
  <c r="Y34" i="34"/>
  <c r="R33" i="34"/>
  <c r="R33" i="32" s="1"/>
  <c r="Y32" i="34"/>
  <c r="R32" i="34"/>
  <c r="R32" i="32" s="1"/>
  <c r="X31" i="34"/>
  <c r="X31" i="32" s="1"/>
  <c r="Z29" i="34"/>
  <c r="Z29" i="32" s="1"/>
  <c r="O29" i="34"/>
  <c r="Z27" i="34"/>
  <c r="O27" i="34"/>
  <c r="O27" i="32" s="1"/>
  <c r="Y26" i="34"/>
  <c r="Z25" i="34"/>
  <c r="R25" i="34"/>
  <c r="R25" i="32" s="1"/>
  <c r="Y24" i="34"/>
  <c r="Y24" i="32" s="1"/>
  <c r="Z19" i="34"/>
  <c r="X19" i="34"/>
  <c r="Z17" i="34"/>
  <c r="Z17" i="32" s="1"/>
  <c r="Y16" i="34"/>
  <c r="Y16" i="32" s="1"/>
  <c r="R15" i="34"/>
  <c r="O15" i="34"/>
  <c r="Y14" i="34"/>
  <c r="R13" i="34"/>
  <c r="R13" i="32" s="1"/>
  <c r="Y12" i="34"/>
  <c r="R12" i="34"/>
  <c r="R12" i="32" s="1"/>
  <c r="X11" i="34"/>
  <c r="X11" i="32" s="1"/>
  <c r="W10" i="34"/>
  <c r="Z9" i="34"/>
  <c r="Z9" i="32" s="1"/>
  <c r="O9" i="34"/>
  <c r="Z7" i="34"/>
  <c r="O7" i="34"/>
  <c r="Y6" i="34"/>
  <c r="O6" i="34"/>
  <c r="U231" i="93"/>
  <c r="AA229" i="93"/>
  <c r="V229" i="93"/>
  <c r="U229" i="93"/>
  <c r="O228" i="93"/>
  <c r="AA227" i="93"/>
  <c r="U227" i="93"/>
  <c r="T226" i="93"/>
  <c r="O226" i="93"/>
  <c r="AA225" i="93"/>
  <c r="O224" i="93"/>
  <c r="Y223" i="93"/>
  <c r="S223" i="93"/>
  <c r="O222" i="93"/>
  <c r="Y221" i="93"/>
  <c r="U221" i="93"/>
  <c r="S221" i="93"/>
  <c r="AA219" i="93"/>
  <c r="Y219" i="93"/>
  <c r="W219" i="93"/>
  <c r="V219" i="93"/>
  <c r="U219" i="93"/>
  <c r="O218" i="93"/>
  <c r="AA217" i="93"/>
  <c r="S217" i="93"/>
  <c r="T216" i="93"/>
  <c r="O216" i="93"/>
  <c r="T214" i="93"/>
  <c r="O214" i="93"/>
  <c r="AA213" i="93"/>
  <c r="Y213" i="93"/>
  <c r="V213" i="93"/>
  <c r="S213" i="93"/>
  <c r="O213" i="93"/>
  <c r="T212" i="93"/>
  <c r="Y211" i="93"/>
  <c r="V211" i="93"/>
  <c r="U211" i="93"/>
  <c r="AA209" i="93"/>
  <c r="U209" i="93"/>
  <c r="T208" i="93"/>
  <c r="AA207" i="93"/>
  <c r="U207" i="93"/>
  <c r="R207" i="93"/>
  <c r="O207" i="93"/>
  <c r="O206" i="93"/>
  <c r="AA205" i="93"/>
  <c r="V205" i="93"/>
  <c r="S205" i="93"/>
  <c r="O204" i="93"/>
  <c r="Y203" i="93"/>
  <c r="S203" i="93"/>
  <c r="O202" i="93"/>
  <c r="Y201" i="93"/>
  <c r="U201" i="93"/>
  <c r="S201" i="93"/>
  <c r="AA199" i="93"/>
  <c r="V199" i="93"/>
  <c r="U199" i="93"/>
  <c r="T198" i="93"/>
  <c r="O198" i="93"/>
  <c r="AA197" i="93"/>
  <c r="T196" i="93"/>
  <c r="O196" i="93"/>
  <c r="S195" i="93"/>
  <c r="T194" i="93"/>
  <c r="O194" i="93"/>
  <c r="AA193" i="93"/>
  <c r="Y193" i="93"/>
  <c r="S193" i="93"/>
  <c r="O193" i="93"/>
  <c r="V191" i="93"/>
  <c r="U191" i="93"/>
  <c r="AA189" i="93"/>
  <c r="V189" i="93"/>
  <c r="U189" i="93"/>
  <c r="T188" i="93"/>
  <c r="R188" i="93"/>
  <c r="O188" i="93"/>
  <c r="AA187" i="93"/>
  <c r="U187" i="93"/>
  <c r="O187" i="93"/>
  <c r="T186" i="93"/>
  <c r="O186" i="93"/>
  <c r="AA185" i="93"/>
  <c r="S185" i="93"/>
  <c r="O184" i="93"/>
  <c r="AA183" i="93"/>
  <c r="Y183" i="93"/>
  <c r="T182" i="93"/>
  <c r="S182" i="93"/>
  <c r="R182" i="93"/>
  <c r="O182" i="93"/>
  <c r="AA181" i="93"/>
  <c r="Y181" i="93"/>
  <c r="U181" i="93"/>
  <c r="S181" i="93"/>
  <c r="AA179" i="93"/>
  <c r="Y179" i="93"/>
  <c r="V179" i="93"/>
  <c r="U179" i="93"/>
  <c r="T179" i="93"/>
  <c r="O178" i="93"/>
  <c r="AA177" i="93"/>
  <c r="O176" i="93"/>
  <c r="V175" i="93"/>
  <c r="U175" i="93"/>
  <c r="S175" i="93"/>
  <c r="T174" i="93"/>
  <c r="O174" i="93"/>
  <c r="AA173" i="93"/>
  <c r="Y173" i="93"/>
  <c r="S173" i="93"/>
  <c r="O173" i="93"/>
  <c r="T172" i="93"/>
  <c r="R172" i="93"/>
  <c r="Y171" i="93"/>
  <c r="V171" i="93"/>
  <c r="U171" i="93"/>
  <c r="R170" i="93"/>
  <c r="AA169" i="93"/>
  <c r="V169" i="93"/>
  <c r="U169" i="93"/>
  <c r="S169" i="93"/>
  <c r="O168" i="93"/>
  <c r="AA167" i="93"/>
  <c r="Y167" i="93"/>
  <c r="U167" i="93"/>
  <c r="O166" i="93"/>
  <c r="AA165" i="93"/>
  <c r="V165" i="93"/>
  <c r="S165" i="93"/>
  <c r="O164" i="93"/>
  <c r="AA163" i="93"/>
  <c r="Y163" i="93"/>
  <c r="V162" i="93"/>
  <c r="T162" i="93"/>
  <c r="R162" i="93"/>
  <c r="O162" i="93"/>
  <c r="Y161" i="93"/>
  <c r="U161" i="93"/>
  <c r="S161" i="93"/>
  <c r="R160" i="93"/>
  <c r="AA159" i="93"/>
  <c r="Y159" i="93"/>
  <c r="V159" i="93"/>
  <c r="U159" i="93"/>
  <c r="O158" i="93"/>
  <c r="AA157" i="93"/>
  <c r="Z157" i="93"/>
  <c r="X157" i="93"/>
  <c r="V157" i="93"/>
  <c r="R156" i="93"/>
  <c r="O156" i="93"/>
  <c r="S155" i="93"/>
  <c r="Z154" i="93"/>
  <c r="T154" i="93"/>
  <c r="O154" i="93"/>
  <c r="Y153" i="93"/>
  <c r="V153" i="93"/>
  <c r="S153" i="93"/>
  <c r="O153" i="93"/>
  <c r="Z152" i="93"/>
  <c r="U152" i="93"/>
  <c r="T152" i="93"/>
  <c r="Y151" i="93"/>
  <c r="V151" i="93"/>
  <c r="U151" i="93"/>
  <c r="R150" i="93"/>
  <c r="AA149" i="93"/>
  <c r="V149" i="93"/>
  <c r="U149" i="93"/>
  <c r="T148" i="93"/>
  <c r="O148" i="93"/>
  <c r="U147" i="93"/>
  <c r="T146" i="93"/>
  <c r="O146" i="93"/>
  <c r="AA145" i="93"/>
  <c r="V145" i="93"/>
  <c r="S145" i="93"/>
  <c r="R145" i="93"/>
  <c r="V144" i="93"/>
  <c r="AA143" i="93"/>
  <c r="Z143" i="93"/>
  <c r="Y143" i="93"/>
  <c r="U143" i="93"/>
  <c r="S143" i="93"/>
  <c r="T142" i="93"/>
  <c r="R142" i="93"/>
  <c r="O142" i="93"/>
  <c r="Y141" i="93"/>
  <c r="U141" i="93"/>
  <c r="S141" i="93"/>
  <c r="AA139" i="93"/>
  <c r="Y139" i="93"/>
  <c r="W139" i="93"/>
  <c r="V139" i="93"/>
  <c r="U139" i="93"/>
  <c r="O138" i="93"/>
  <c r="Z137" i="93"/>
  <c r="Z136" i="93"/>
  <c r="T136" i="93"/>
  <c r="O136" i="93"/>
  <c r="AA135" i="93"/>
  <c r="S135" i="93"/>
  <c r="X134" i="93"/>
  <c r="T134" i="93"/>
  <c r="AA133" i="93"/>
  <c r="Y133" i="93"/>
  <c r="S133" i="93"/>
  <c r="O133" i="93"/>
  <c r="U132" i="93"/>
  <c r="T132" i="93"/>
  <c r="R132" i="93"/>
  <c r="Y131" i="93"/>
  <c r="V131" i="93"/>
  <c r="U131" i="93"/>
  <c r="T130" i="93"/>
  <c r="AA129" i="93"/>
  <c r="V129" i="93"/>
  <c r="U129" i="93"/>
  <c r="T128" i="93"/>
  <c r="R128" i="93"/>
  <c r="O128" i="93"/>
  <c r="AA127" i="93"/>
  <c r="W127" i="93"/>
  <c r="U127" i="93"/>
  <c r="O127" i="93"/>
  <c r="W126" i="93"/>
  <c r="T126" i="93"/>
  <c r="O126" i="93"/>
  <c r="AA125" i="93"/>
  <c r="V125" i="93"/>
  <c r="S125" i="93"/>
  <c r="O124" i="93"/>
  <c r="AA123" i="93"/>
  <c r="Y123" i="93"/>
  <c r="O115" i="93"/>
  <c r="Y114" i="93"/>
  <c r="Y112" i="93"/>
  <c r="O111" i="93"/>
  <c r="X110" i="93"/>
  <c r="Z109" i="93"/>
  <c r="O109" i="93"/>
  <c r="Y108" i="93"/>
  <c r="W108" i="93"/>
  <c r="Z107" i="93"/>
  <c r="O107" i="93"/>
  <c r="Y106" i="93"/>
  <c r="W106" i="93"/>
  <c r="R106" i="93"/>
  <c r="O106" i="93"/>
  <c r="Z105" i="93"/>
  <c r="Y104" i="93"/>
  <c r="X104" i="93"/>
  <c r="U104" i="93"/>
  <c r="W102" i="93"/>
  <c r="O101" i="93"/>
  <c r="W100" i="93"/>
  <c r="Z99" i="93"/>
  <c r="O99" i="93"/>
  <c r="W98" i="93"/>
  <c r="Z97" i="93"/>
  <c r="O97" i="93"/>
  <c r="Z96" i="93"/>
  <c r="Y96" i="93"/>
  <c r="O95" i="93"/>
  <c r="Y92" i="93"/>
  <c r="W92" i="93"/>
  <c r="V92" i="93"/>
  <c r="R92" i="93"/>
  <c r="T91" i="93"/>
  <c r="O91" i="93"/>
  <c r="Z90" i="93"/>
  <c r="X90" i="93"/>
  <c r="W90" i="93"/>
  <c r="Z89" i="93"/>
  <c r="O89" i="93"/>
  <c r="S88" i="93"/>
  <c r="R88" i="93"/>
  <c r="O87" i="93"/>
  <c r="Z86" i="93"/>
  <c r="Y86" i="93"/>
  <c r="R86" i="93"/>
  <c r="O86" i="93"/>
  <c r="Z85" i="93"/>
  <c r="Y84" i="93"/>
  <c r="W82" i="93"/>
  <c r="U82" i="93"/>
  <c r="O81" i="93"/>
  <c r="W80" i="93"/>
  <c r="U80" i="93"/>
  <c r="O80" i="93"/>
  <c r="Z79" i="93"/>
  <c r="Y79" i="93"/>
  <c r="O79" i="93"/>
  <c r="X78" i="93"/>
  <c r="W78" i="93"/>
  <c r="R78" i="93"/>
  <c r="Z77" i="93"/>
  <c r="O77" i="93"/>
  <c r="Z76" i="93"/>
  <c r="Y76" i="93"/>
  <c r="R76" i="93"/>
  <c r="U75" i="93"/>
  <c r="O75" i="93"/>
  <c r="Y74" i="93"/>
  <c r="Y72" i="93"/>
  <c r="R72" i="93"/>
  <c r="T71" i="93"/>
  <c r="O71" i="93"/>
  <c r="Z70" i="93"/>
  <c r="X70" i="93"/>
  <c r="Z69" i="93"/>
  <c r="O69" i="93"/>
  <c r="W68" i="93"/>
  <c r="R68" i="93"/>
  <c r="Z67" i="93"/>
  <c r="O67" i="93"/>
  <c r="Z66" i="93"/>
  <c r="Y66" i="93"/>
  <c r="W66" i="93"/>
  <c r="R66" i="93"/>
  <c r="O66" i="93"/>
  <c r="Z65" i="93"/>
  <c r="Y64" i="93"/>
  <c r="Z61" i="93"/>
  <c r="O61" i="93"/>
  <c r="W60" i="93"/>
  <c r="Z59" i="93"/>
  <c r="O59" i="93"/>
  <c r="W58" i="93"/>
  <c r="T58" i="93"/>
  <c r="R58" i="93"/>
  <c r="Z57" i="93"/>
  <c r="O57" i="93"/>
  <c r="Z56" i="93"/>
  <c r="Y56" i="93"/>
  <c r="O55" i="93"/>
  <c r="Y54" i="93"/>
  <c r="Y52" i="93"/>
  <c r="U52" i="93"/>
  <c r="R52" i="93"/>
  <c r="O51" i="93"/>
  <c r="Z49" i="93"/>
  <c r="O49" i="93"/>
  <c r="W48" i="93"/>
  <c r="R48" i="93"/>
  <c r="Z47" i="93"/>
  <c r="O47" i="93"/>
  <c r="Z46" i="93"/>
  <c r="W46" i="93"/>
  <c r="R46" i="93"/>
  <c r="O46" i="93"/>
  <c r="Z45" i="93"/>
  <c r="Y44" i="93"/>
  <c r="W42" i="93"/>
  <c r="R41" i="93"/>
  <c r="W40" i="93"/>
  <c r="Z39" i="93"/>
  <c r="O39" i="93"/>
  <c r="W38" i="93"/>
  <c r="R38" i="93"/>
  <c r="Z37" i="93"/>
  <c r="Z36" i="93"/>
  <c r="Y36" i="93"/>
  <c r="R35" i="93"/>
  <c r="O35" i="93"/>
  <c r="X33" i="93"/>
  <c r="Y32" i="93"/>
  <c r="W32" i="93"/>
  <c r="T31" i="93"/>
  <c r="O31" i="93"/>
  <c r="AA30" i="93"/>
  <c r="Z30" i="93"/>
  <c r="X30" i="93"/>
  <c r="S30" i="93"/>
  <c r="O29" i="93"/>
  <c r="W28" i="93"/>
  <c r="S28" i="93"/>
  <c r="R28" i="93"/>
  <c r="Z27" i="93"/>
  <c r="O27" i="93"/>
  <c r="Y26" i="93"/>
  <c r="S26" i="93"/>
  <c r="O26" i="93"/>
  <c r="Z25" i="93"/>
  <c r="T25" i="93"/>
  <c r="R25" i="93"/>
  <c r="Y24" i="93"/>
  <c r="X24" i="93"/>
  <c r="U24" i="93"/>
  <c r="R23" i="93"/>
  <c r="AA22" i="93"/>
  <c r="Z22" i="93"/>
  <c r="W22" i="93"/>
  <c r="U22" i="93"/>
  <c r="O21" i="93"/>
  <c r="W20" i="93"/>
  <c r="O20" i="93"/>
  <c r="Z19" i="93"/>
  <c r="W19" i="93"/>
  <c r="O19" i="93"/>
  <c r="AA18" i="93"/>
  <c r="S18" i="93"/>
  <c r="R18" i="93"/>
  <c r="Z17" i="93"/>
  <c r="O17" i="93"/>
  <c r="Z16" i="93"/>
  <c r="Y16" i="93"/>
  <c r="S16" i="93"/>
  <c r="V15" i="93"/>
  <c r="T15" i="93"/>
  <c r="O15" i="93"/>
  <c r="Y14" i="93"/>
  <c r="S14" i="93"/>
  <c r="Y12" i="93"/>
  <c r="W12" i="93"/>
  <c r="O11" i="93"/>
  <c r="AA10" i="93"/>
  <c r="X10" i="93"/>
  <c r="W10" i="93"/>
  <c r="Z9" i="93"/>
  <c r="T9" i="93"/>
  <c r="O9" i="93"/>
  <c r="W8" i="93"/>
  <c r="S8" i="93"/>
  <c r="Z7" i="93"/>
  <c r="O7" i="93"/>
  <c r="Z6" i="93"/>
  <c r="S6" i="93"/>
  <c r="R6" i="93"/>
  <c r="V232" i="23"/>
  <c r="U232" i="23"/>
  <c r="S232" i="23"/>
  <c r="R232" i="23"/>
  <c r="W229" i="23"/>
  <c r="S229" i="23"/>
  <c r="O228" i="23"/>
  <c r="Z227" i="23"/>
  <c r="O227" i="23"/>
  <c r="U226" i="23"/>
  <c r="S226" i="23"/>
  <c r="O226" i="23"/>
  <c r="S225" i="23"/>
  <c r="R225" i="23"/>
  <c r="V224" i="23"/>
  <c r="O224" i="23"/>
  <c r="Z223" i="23"/>
  <c r="S223" i="23"/>
  <c r="R223" i="23"/>
  <c r="U222" i="23"/>
  <c r="S222" i="23"/>
  <c r="R222" i="23"/>
  <c r="O222" i="23"/>
  <c r="S221" i="23"/>
  <c r="V220" i="23"/>
  <c r="S220" i="23"/>
  <c r="W219" i="23"/>
  <c r="R219" i="23"/>
  <c r="U218" i="23"/>
  <c r="Z217" i="23"/>
  <c r="W217" i="23"/>
  <c r="V216" i="23"/>
  <c r="U216" i="23"/>
  <c r="S216" i="23"/>
  <c r="O216" i="23"/>
  <c r="S215" i="23"/>
  <c r="R215" i="23"/>
  <c r="V214" i="23"/>
  <c r="O214" i="23"/>
  <c r="Z213" i="23"/>
  <c r="S213" i="23"/>
  <c r="R213" i="23"/>
  <c r="O213" i="23"/>
  <c r="V212" i="23"/>
  <c r="U212" i="23"/>
  <c r="S212" i="23"/>
  <c r="R212" i="23"/>
  <c r="S211" i="23"/>
  <c r="V210" i="23"/>
  <c r="W209" i="23"/>
  <c r="S209" i="23"/>
  <c r="R208" i="23"/>
  <c r="O208" i="23"/>
  <c r="W207" i="23"/>
  <c r="U206" i="23"/>
  <c r="S206" i="23"/>
  <c r="O206" i="23"/>
  <c r="W205" i="23"/>
  <c r="S205" i="23"/>
  <c r="R205" i="23"/>
  <c r="V204" i="23"/>
  <c r="O204" i="23"/>
  <c r="Z203" i="23"/>
  <c r="V202" i="23"/>
  <c r="U202" i="23"/>
  <c r="S202" i="23"/>
  <c r="R202" i="23"/>
  <c r="O202" i="23"/>
  <c r="W201" i="23"/>
  <c r="S201" i="23"/>
  <c r="V200" i="23"/>
  <c r="R200" i="23"/>
  <c r="U198" i="23"/>
  <c r="S198" i="23"/>
  <c r="O198" i="23"/>
  <c r="Z197" i="23"/>
  <c r="W197" i="23"/>
  <c r="S196" i="23"/>
  <c r="O196" i="23"/>
  <c r="W195" i="23"/>
  <c r="S195" i="23"/>
  <c r="R195" i="23"/>
  <c r="V194" i="23"/>
  <c r="O194" i="23"/>
  <c r="Z193" i="23"/>
  <c r="W193" i="23"/>
  <c r="S193" i="23"/>
  <c r="V192" i="23"/>
  <c r="U192" i="23"/>
  <c r="S192" i="23"/>
  <c r="R192" i="23"/>
  <c r="Z191" i="23"/>
  <c r="W189" i="23"/>
  <c r="O188" i="23"/>
  <c r="Z187" i="23"/>
  <c r="R187" i="23"/>
  <c r="O187" i="23"/>
  <c r="S186" i="23"/>
  <c r="O186" i="23"/>
  <c r="S185" i="23"/>
  <c r="R185" i="23"/>
  <c r="V184" i="23"/>
  <c r="O184" i="23"/>
  <c r="Z183" i="23"/>
  <c r="W183" i="23"/>
  <c r="S183" i="23"/>
  <c r="V182" i="23"/>
  <c r="U182" i="23"/>
  <c r="S182" i="23"/>
  <c r="R182" i="23"/>
  <c r="O182" i="23"/>
  <c r="W181" i="23"/>
  <c r="S181" i="23"/>
  <c r="V180" i="23"/>
  <c r="R180" i="23"/>
  <c r="W179" i="23"/>
  <c r="R179" i="23"/>
  <c r="U178" i="23"/>
  <c r="S178" i="23"/>
  <c r="O178" i="23"/>
  <c r="Z177" i="23"/>
  <c r="W177" i="23"/>
  <c r="R177" i="23"/>
  <c r="O176" i="23"/>
  <c r="S175" i="23"/>
  <c r="R175" i="23"/>
  <c r="V174" i="23"/>
  <c r="O174" i="23"/>
  <c r="Z173" i="23"/>
  <c r="S173" i="23"/>
  <c r="R173" i="23"/>
  <c r="O173" i="23"/>
  <c r="V172" i="23"/>
  <c r="U172" i="23"/>
  <c r="S172" i="23"/>
  <c r="R172" i="23"/>
  <c r="S171" i="23"/>
  <c r="R170" i="23"/>
  <c r="W169" i="23"/>
  <c r="S169" i="23"/>
  <c r="V168" i="23"/>
  <c r="O168" i="23"/>
  <c r="W167" i="23"/>
  <c r="R167" i="23"/>
  <c r="O167" i="23"/>
  <c r="S166" i="23"/>
  <c r="O166" i="23"/>
  <c r="X165" i="23"/>
  <c r="W165" i="23"/>
  <c r="S165" i="23"/>
  <c r="V164" i="23"/>
  <c r="U164" i="23"/>
  <c r="O164" i="23"/>
  <c r="Z163" i="23"/>
  <c r="S163" i="23"/>
  <c r="V162" i="23"/>
  <c r="U162" i="23"/>
  <c r="S162" i="23"/>
  <c r="R162" i="23"/>
  <c r="O162" i="23"/>
  <c r="S161" i="23"/>
  <c r="V160" i="23"/>
  <c r="R160" i="23"/>
  <c r="W159" i="23"/>
  <c r="U158" i="23"/>
  <c r="S158" i="23"/>
  <c r="R158" i="23"/>
  <c r="O158" i="23"/>
  <c r="Z157" i="23"/>
  <c r="W157" i="23"/>
  <c r="U156" i="23"/>
  <c r="O156" i="23"/>
  <c r="W155" i="23"/>
  <c r="S155" i="23"/>
  <c r="R155" i="23"/>
  <c r="V154" i="23"/>
  <c r="O154" i="23"/>
  <c r="Z153" i="23"/>
  <c r="W153" i="23"/>
  <c r="S153" i="23"/>
  <c r="R153" i="23"/>
  <c r="O153" i="23"/>
  <c r="V152" i="23"/>
  <c r="U152" i="23"/>
  <c r="S152" i="23"/>
  <c r="Z151" i="23"/>
  <c r="S150" i="23"/>
  <c r="W149" i="23"/>
  <c r="S149" i="23"/>
  <c r="O148" i="23"/>
  <c r="Z147" i="23"/>
  <c r="S146" i="23"/>
  <c r="O146" i="23"/>
  <c r="S145" i="23"/>
  <c r="R145" i="23"/>
  <c r="V144" i="23"/>
  <c r="O144" i="23"/>
  <c r="Z143" i="23"/>
  <c r="W143" i="23"/>
  <c r="S143" i="23"/>
  <c r="V142" i="23"/>
  <c r="U142" i="23"/>
  <c r="S142" i="23"/>
  <c r="O142" i="23"/>
  <c r="W141" i="23"/>
  <c r="S141" i="23"/>
  <c r="V140" i="23"/>
  <c r="R140" i="23"/>
  <c r="Y139" i="23"/>
  <c r="W139" i="23"/>
  <c r="U138" i="23"/>
  <c r="O138" i="23"/>
  <c r="W137" i="23"/>
  <c r="S137" i="23"/>
  <c r="Z136" i="23"/>
  <c r="S136" i="23"/>
  <c r="O136" i="23"/>
  <c r="S135" i="23"/>
  <c r="R135" i="23"/>
  <c r="V134" i="23"/>
  <c r="T134" i="23"/>
  <c r="O134" i="23"/>
  <c r="Z133" i="23"/>
  <c r="S133" i="23"/>
  <c r="R133" i="23"/>
  <c r="O133" i="23"/>
  <c r="Z132" i="23"/>
  <c r="V132" i="23"/>
  <c r="U132" i="23"/>
  <c r="S132" i="23"/>
  <c r="R132" i="23"/>
  <c r="X130" i="23"/>
  <c r="V130" i="23"/>
  <c r="AA129" i="23"/>
  <c r="W129" i="23"/>
  <c r="V128" i="23"/>
  <c r="R128" i="23"/>
  <c r="O128" i="23"/>
  <c r="AA127" i="23"/>
  <c r="Z127" i="23"/>
  <c r="W127" i="23"/>
  <c r="U127" i="23"/>
  <c r="R127" i="23"/>
  <c r="Z126" i="23"/>
  <c r="S126" i="23"/>
  <c r="O126" i="23"/>
  <c r="AA125" i="23"/>
  <c r="W125" i="23"/>
  <c r="S125" i="23"/>
  <c r="R125" i="23"/>
  <c r="V124" i="23"/>
  <c r="O124" i="23"/>
  <c r="AA123" i="23"/>
  <c r="Z123" i="23"/>
  <c r="W123" i="23"/>
  <c r="S123" i="23"/>
  <c r="R123" i="23"/>
  <c r="R115" i="23"/>
  <c r="O115" i="23"/>
  <c r="R113" i="23"/>
  <c r="AA112" i="23"/>
  <c r="W112" i="23"/>
  <c r="R111" i="23"/>
  <c r="O111" i="23"/>
  <c r="X110" i="23"/>
  <c r="R109" i="23"/>
  <c r="O109" i="23"/>
  <c r="AA108" i="23"/>
  <c r="W108" i="23"/>
  <c r="O107" i="23"/>
  <c r="AA106" i="23"/>
  <c r="O106" i="23"/>
  <c r="R105" i="23"/>
  <c r="O105" i="23"/>
  <c r="X104" i="23"/>
  <c r="R103" i="23"/>
  <c r="W102" i="23"/>
  <c r="V102" i="23"/>
  <c r="R101" i="23"/>
  <c r="AA100" i="23"/>
  <c r="W100" i="23"/>
  <c r="O100" i="23"/>
  <c r="O99" i="23"/>
  <c r="AA98" i="23"/>
  <c r="T98" i="23"/>
  <c r="O97" i="23"/>
  <c r="AA96" i="23"/>
  <c r="X96" i="23"/>
  <c r="W96" i="23"/>
  <c r="R95" i="23"/>
  <c r="O95" i="23"/>
  <c r="X93" i="23"/>
  <c r="R93" i="23"/>
  <c r="AA92" i="23"/>
  <c r="W92" i="23"/>
  <c r="R91" i="23"/>
  <c r="O91" i="23"/>
  <c r="AA90" i="23"/>
  <c r="X90" i="23"/>
  <c r="W90" i="23"/>
  <c r="U90" i="23"/>
  <c r="O89" i="23"/>
  <c r="AA88" i="23"/>
  <c r="V87" i="23"/>
  <c r="O87" i="23"/>
  <c r="W86" i="23"/>
  <c r="R85" i="23"/>
  <c r="O85" i="23"/>
  <c r="X84" i="23"/>
  <c r="Y83" i="23"/>
  <c r="R83" i="23"/>
  <c r="W82" i="23"/>
  <c r="T82" i="23"/>
  <c r="R81" i="23"/>
  <c r="AA80" i="23"/>
  <c r="U80" i="23"/>
  <c r="O80" i="23"/>
  <c r="Y79" i="23"/>
  <c r="O79" i="23"/>
  <c r="AA78" i="23"/>
  <c r="X78" i="23"/>
  <c r="W78" i="23"/>
  <c r="V78" i="23"/>
  <c r="Y77" i="23"/>
  <c r="O77" i="23"/>
  <c r="AA76" i="23"/>
  <c r="X76" i="23"/>
  <c r="R75" i="23"/>
  <c r="O75" i="23"/>
  <c r="U74" i="23"/>
  <c r="R73" i="23"/>
  <c r="W72" i="23"/>
  <c r="X71" i="23"/>
  <c r="O71" i="23"/>
  <c r="AA70" i="23"/>
  <c r="X70" i="23"/>
  <c r="W70" i="23"/>
  <c r="Y69" i="23"/>
  <c r="O69" i="23"/>
  <c r="AA68" i="23"/>
  <c r="W68" i="23"/>
  <c r="O67" i="23"/>
  <c r="W66" i="23"/>
  <c r="T66" i="23"/>
  <c r="O66" i="23"/>
  <c r="R65" i="23"/>
  <c r="O65" i="23"/>
  <c r="X64" i="23"/>
  <c r="V64" i="23"/>
  <c r="U64" i="23"/>
  <c r="Y63" i="23"/>
  <c r="R63" i="23"/>
  <c r="AA62" i="23"/>
  <c r="W62" i="23"/>
  <c r="X61" i="23"/>
  <c r="R61" i="23"/>
  <c r="O61" i="23"/>
  <c r="AA60" i="23"/>
  <c r="W60" i="23"/>
  <c r="Y59" i="23"/>
  <c r="X59" i="23"/>
  <c r="O59" i="23"/>
  <c r="AA58" i="23"/>
  <c r="X58" i="23"/>
  <c r="W58" i="23"/>
  <c r="V58" i="23"/>
  <c r="T58" i="23"/>
  <c r="Y57" i="23"/>
  <c r="O57" i="23"/>
  <c r="W56" i="23"/>
  <c r="R55" i="23"/>
  <c r="O55" i="23"/>
  <c r="S54" i="23"/>
  <c r="R53" i="23"/>
  <c r="W52" i="23"/>
  <c r="X51" i="23"/>
  <c r="R51" i="23"/>
  <c r="O51" i="23"/>
  <c r="AA50" i="23"/>
  <c r="Y49" i="23"/>
  <c r="O49" i="23"/>
  <c r="AA48" i="23"/>
  <c r="O47" i="23"/>
  <c r="AA46" i="23"/>
  <c r="W46" i="23"/>
  <c r="R46" i="23"/>
  <c r="O46" i="23"/>
  <c r="R45" i="23"/>
  <c r="O45" i="23"/>
  <c r="X44" i="23"/>
  <c r="V44" i="23"/>
  <c r="S44" i="23"/>
  <c r="Y43" i="23"/>
  <c r="AA42" i="23"/>
  <c r="Y42" i="23"/>
  <c r="W42" i="23"/>
  <c r="V42" i="23"/>
  <c r="U42" i="23"/>
  <c r="T42" i="23"/>
  <c r="S42" i="23"/>
  <c r="R41" i="23"/>
  <c r="O41" i="23"/>
  <c r="AA40" i="23"/>
  <c r="R40" i="23"/>
  <c r="W39" i="23"/>
  <c r="O39" i="23"/>
  <c r="X38" i="23"/>
  <c r="W38" i="23"/>
  <c r="S38" i="23"/>
  <c r="Y37" i="23"/>
  <c r="V37" i="23"/>
  <c r="O37" i="23"/>
  <c r="W36" i="23"/>
  <c r="S36" i="23"/>
  <c r="V35" i="23"/>
  <c r="R35" i="23"/>
  <c r="O35" i="23"/>
  <c r="AA34" i="23"/>
  <c r="V33" i="23"/>
  <c r="R33" i="23"/>
  <c r="AA32" i="23"/>
  <c r="W32" i="23"/>
  <c r="X31" i="23"/>
  <c r="O31" i="23"/>
  <c r="AA30" i="23"/>
  <c r="X30" i="23"/>
  <c r="W30" i="23"/>
  <c r="Y29" i="23"/>
  <c r="W29" i="23"/>
  <c r="R29" i="23"/>
  <c r="O29" i="23"/>
  <c r="AA28" i="23"/>
  <c r="W28" i="23"/>
  <c r="X27" i="23"/>
  <c r="V27" i="23"/>
  <c r="O27" i="23"/>
  <c r="T26" i="23"/>
  <c r="S26" i="23"/>
  <c r="R26" i="23"/>
  <c r="R25" i="23"/>
  <c r="O25" i="23"/>
  <c r="X24" i="23"/>
  <c r="V24" i="23"/>
  <c r="U24" i="23"/>
  <c r="S24" i="23"/>
  <c r="AA23" i="23"/>
  <c r="X23" i="23"/>
  <c r="AA22" i="23"/>
  <c r="W22" i="23"/>
  <c r="S22" i="23"/>
  <c r="V21" i="23"/>
  <c r="R21" i="23"/>
  <c r="W20" i="23"/>
  <c r="O20" i="23"/>
  <c r="Y19" i="23"/>
  <c r="O19" i="23"/>
  <c r="AA18" i="23"/>
  <c r="X18" i="23"/>
  <c r="W18" i="23"/>
  <c r="V18" i="23"/>
  <c r="T18" i="23"/>
  <c r="S18" i="23"/>
  <c r="R18" i="23"/>
  <c r="V17" i="23"/>
  <c r="O17" i="23"/>
  <c r="Y16" i="23"/>
  <c r="S16" i="23"/>
  <c r="AA15" i="23"/>
  <c r="R15" i="23"/>
  <c r="O15" i="23"/>
  <c r="Y14" i="23"/>
  <c r="S14" i="23"/>
  <c r="AA13" i="23"/>
  <c r="V13" i="23"/>
  <c r="R13" i="23"/>
  <c r="AA12" i="23"/>
  <c r="W12" i="23"/>
  <c r="T12" i="23"/>
  <c r="Y11" i="23"/>
  <c r="R11" i="23"/>
  <c r="O11" i="23"/>
  <c r="AA10" i="23"/>
  <c r="X10" i="23"/>
  <c r="V10" i="23"/>
  <c r="Y9" i="23"/>
  <c r="O9" i="23"/>
  <c r="W8" i="23"/>
  <c r="S8" i="23"/>
  <c r="R8" i="23"/>
  <c r="V7" i="23"/>
  <c r="O7" i="23"/>
  <c r="AA6" i="23"/>
  <c r="S6" i="23"/>
  <c r="O6" i="23"/>
  <c r="O39" i="24"/>
  <c r="X232" i="10"/>
  <c r="V232" i="10"/>
  <c r="U232" i="10"/>
  <c r="O232" i="10"/>
  <c r="AA231" i="10"/>
  <c r="W231" i="10"/>
  <c r="S231" i="10"/>
  <c r="O231" i="10"/>
  <c r="AA230" i="10"/>
  <c r="X230" i="10"/>
  <c r="V230" i="10"/>
  <c r="O230" i="10"/>
  <c r="AA229" i="10"/>
  <c r="Z229" i="10"/>
  <c r="S229" i="10"/>
  <c r="R229" i="10"/>
  <c r="V228" i="10"/>
  <c r="AA227" i="10"/>
  <c r="Z227" i="10"/>
  <c r="Y227" i="10"/>
  <c r="W227" i="10"/>
  <c r="O227" i="10"/>
  <c r="Y226" i="10"/>
  <c r="X226" i="10"/>
  <c r="V226" i="10"/>
  <c r="O226" i="10"/>
  <c r="AA225" i="10"/>
  <c r="W225" i="10"/>
  <c r="S225" i="10"/>
  <c r="X224" i="10"/>
  <c r="V224" i="10"/>
  <c r="O224" i="10"/>
  <c r="AA223" i="10"/>
  <c r="Z223" i="10"/>
  <c r="Y223" i="10"/>
  <c r="W223" i="10"/>
  <c r="S223" i="10"/>
  <c r="R223" i="10"/>
  <c r="O223" i="10"/>
  <c r="V222" i="10"/>
  <c r="AA221" i="10"/>
  <c r="Z221" i="10"/>
  <c r="Y221" i="10"/>
  <c r="W221" i="10"/>
  <c r="S221" i="10"/>
  <c r="R221" i="10"/>
  <c r="AA220" i="10"/>
  <c r="Z220" i="10"/>
  <c r="Y220" i="10"/>
  <c r="X220" i="10"/>
  <c r="V220" i="10"/>
  <c r="U220" i="10"/>
  <c r="AA219" i="10"/>
  <c r="W219" i="10"/>
  <c r="R219" i="10"/>
  <c r="U218" i="10"/>
  <c r="AA217" i="10"/>
  <c r="G56" i="104" s="1"/>
  <c r="Z217" i="10"/>
  <c r="W217" i="10"/>
  <c r="R217" i="10"/>
  <c r="O217" i="10"/>
  <c r="G26" i="104" s="1"/>
  <c r="AA216" i="10"/>
  <c r="X216" i="10"/>
  <c r="V216" i="10"/>
  <c r="O216" i="10"/>
  <c r="AA215" i="10"/>
  <c r="Y215" i="10"/>
  <c r="S215" i="10"/>
  <c r="R215" i="10"/>
  <c r="AA214" i="10"/>
  <c r="X214" i="10"/>
  <c r="V214" i="10"/>
  <c r="AA213" i="10"/>
  <c r="W213" i="10"/>
  <c r="S213" i="10"/>
  <c r="R213" i="10"/>
  <c r="X212" i="10"/>
  <c r="V212" i="10"/>
  <c r="U212" i="10"/>
  <c r="O212" i="10"/>
  <c r="AA211" i="10"/>
  <c r="Z211" i="10"/>
  <c r="S211" i="10"/>
  <c r="O211" i="10"/>
  <c r="AA210" i="10"/>
  <c r="X210" i="10"/>
  <c r="V210" i="10"/>
  <c r="O210" i="10"/>
  <c r="AA209" i="10"/>
  <c r="Y209" i="10"/>
  <c r="W209" i="10"/>
  <c r="S209" i="10"/>
  <c r="R209" i="10"/>
  <c r="X208" i="10"/>
  <c r="V208" i="10"/>
  <c r="U208" i="10"/>
  <c r="AA207" i="10"/>
  <c r="Z207" i="10"/>
  <c r="W207" i="10"/>
  <c r="S207" i="10"/>
  <c r="R207" i="10"/>
  <c r="O207" i="10"/>
  <c r="V206" i="10"/>
  <c r="U206" i="10"/>
  <c r="O206" i="10"/>
  <c r="AA205" i="10"/>
  <c r="W205" i="10"/>
  <c r="S205" i="10"/>
  <c r="V204" i="10"/>
  <c r="O204" i="10"/>
  <c r="G25" i="104" s="1"/>
  <c r="Z203" i="10"/>
  <c r="W203" i="10"/>
  <c r="S203" i="10"/>
  <c r="R203" i="10"/>
  <c r="O203" i="10"/>
  <c r="G24" i="104" s="1"/>
  <c r="AA202" i="10"/>
  <c r="G53" i="104" s="1"/>
  <c r="V202" i="10"/>
  <c r="U202" i="10"/>
  <c r="AA201" i="10"/>
  <c r="G52" i="104" s="1"/>
  <c r="Y201" i="10"/>
  <c r="W201" i="10"/>
  <c r="S201" i="10"/>
  <c r="R201" i="10"/>
  <c r="V200" i="10"/>
  <c r="AA199" i="10"/>
  <c r="G50" i="104" s="1"/>
  <c r="Y199" i="10"/>
  <c r="R199" i="10"/>
  <c r="Z198" i="10"/>
  <c r="X198" i="10"/>
  <c r="U198" i="10"/>
  <c r="AA197" i="10"/>
  <c r="G48" i="104" s="1"/>
  <c r="Y197" i="10"/>
  <c r="W197" i="10"/>
  <c r="O197" i="10"/>
  <c r="G18" i="104" s="1"/>
  <c r="X196" i="10"/>
  <c r="O196" i="10"/>
  <c r="G17" i="104" s="1"/>
  <c r="AA195" i="10"/>
  <c r="W195" i="10"/>
  <c r="S195" i="10"/>
  <c r="O195" i="10"/>
  <c r="V194" i="10"/>
  <c r="U194" i="10"/>
  <c r="AA193" i="10"/>
  <c r="G46" i="104" s="1"/>
  <c r="Z193" i="10"/>
  <c r="Y193" i="10"/>
  <c r="W193" i="10"/>
  <c r="S193" i="10"/>
  <c r="R193" i="10"/>
  <c r="Z192" i="10"/>
  <c r="Y192" i="10"/>
  <c r="V192" i="10"/>
  <c r="U192" i="10"/>
  <c r="O192" i="10"/>
  <c r="S191" i="10"/>
  <c r="R191" i="10"/>
  <c r="X190" i="10"/>
  <c r="V190" i="10"/>
  <c r="U190" i="10"/>
  <c r="O190" i="10"/>
  <c r="AA189" i="10"/>
  <c r="W189" i="10"/>
  <c r="S189" i="10"/>
  <c r="R189" i="10"/>
  <c r="V188" i="10"/>
  <c r="AA187" i="10"/>
  <c r="Z187" i="10"/>
  <c r="Y187" i="10"/>
  <c r="W187" i="10"/>
  <c r="S187" i="10"/>
  <c r="R187" i="10"/>
  <c r="O187" i="10"/>
  <c r="AA186" i="10"/>
  <c r="X186" i="10"/>
  <c r="O186" i="10"/>
  <c r="AA185" i="10"/>
  <c r="W185" i="10"/>
  <c r="S185" i="10"/>
  <c r="R185" i="10"/>
  <c r="U184" i="10"/>
  <c r="O184" i="10"/>
  <c r="AA183" i="10"/>
  <c r="Z183" i="10"/>
  <c r="Y183" i="10"/>
  <c r="W183" i="10"/>
  <c r="S183" i="10"/>
  <c r="R183" i="10"/>
  <c r="O183" i="10"/>
  <c r="V182" i="10"/>
  <c r="Z181" i="10"/>
  <c r="Y181" i="10"/>
  <c r="W181" i="10"/>
  <c r="S181" i="10"/>
  <c r="R181" i="10"/>
  <c r="X180" i="10"/>
  <c r="V180" i="10"/>
  <c r="U180" i="10"/>
  <c r="AA179" i="10"/>
  <c r="G44" i="104" s="1"/>
  <c r="Y179" i="10"/>
  <c r="R179" i="10"/>
  <c r="U178" i="10"/>
  <c r="AA177" i="10"/>
  <c r="Z177" i="10"/>
  <c r="W177" i="10"/>
  <c r="S177" i="10"/>
  <c r="O177" i="10"/>
  <c r="X176" i="10"/>
  <c r="V176" i="10"/>
  <c r="O176" i="10"/>
  <c r="AA175" i="10"/>
  <c r="Z175" i="10"/>
  <c r="Y175" i="10"/>
  <c r="W175" i="10"/>
  <c r="S175" i="10"/>
  <c r="R175" i="10"/>
  <c r="O175" i="10"/>
  <c r="X174" i="10"/>
  <c r="V174" i="10"/>
  <c r="AA173" i="10"/>
  <c r="Y173" i="10"/>
  <c r="W173" i="10"/>
  <c r="S173" i="10"/>
  <c r="R173" i="10"/>
  <c r="X172" i="10"/>
  <c r="V172" i="10"/>
  <c r="U172" i="10"/>
  <c r="O172" i="10"/>
  <c r="Z171" i="10"/>
  <c r="Y171" i="10"/>
  <c r="W171" i="10"/>
  <c r="S171" i="10"/>
  <c r="R171" i="10"/>
  <c r="O171" i="10"/>
  <c r="X170" i="10"/>
  <c r="V170" i="10"/>
  <c r="O170" i="10"/>
  <c r="AA169" i="10"/>
  <c r="Y169" i="10"/>
  <c r="S169" i="10"/>
  <c r="R169" i="10"/>
  <c r="O169" i="10"/>
  <c r="X168" i="10"/>
  <c r="V168" i="10"/>
  <c r="U168" i="10"/>
  <c r="AA167" i="10"/>
  <c r="Z167" i="10"/>
  <c r="Y167" i="10"/>
  <c r="W167" i="10"/>
  <c r="S167" i="10"/>
  <c r="R167" i="10"/>
  <c r="O167" i="10"/>
  <c r="O166" i="10"/>
  <c r="G13" i="104" s="1"/>
  <c r="AA165" i="10"/>
  <c r="Z165" i="10"/>
  <c r="W165" i="10"/>
  <c r="S165" i="10"/>
  <c r="R165" i="10"/>
  <c r="AA164" i="10"/>
  <c r="Z164" i="10"/>
  <c r="V164" i="10"/>
  <c r="O164" i="10"/>
  <c r="Z163" i="10"/>
  <c r="Y163" i="10"/>
  <c r="W163" i="10"/>
  <c r="S163" i="10"/>
  <c r="R163" i="10"/>
  <c r="O163" i="10"/>
  <c r="V162" i="10"/>
  <c r="U162" i="10"/>
  <c r="AA161" i="10"/>
  <c r="Z161" i="10"/>
  <c r="Y161" i="10"/>
  <c r="W161" i="10"/>
  <c r="S161" i="10"/>
  <c r="R161" i="10"/>
  <c r="V160" i="10"/>
  <c r="AA159" i="10"/>
  <c r="Z159" i="10"/>
  <c r="Y159" i="10"/>
  <c r="W159" i="10"/>
  <c r="R159" i="10"/>
  <c r="X158" i="10"/>
  <c r="U158" i="10"/>
  <c r="AA157" i="10"/>
  <c r="Y157" i="10"/>
  <c r="W157" i="10"/>
  <c r="R157" i="10"/>
  <c r="O157" i="10"/>
  <c r="X156" i="10"/>
  <c r="U156" i="10"/>
  <c r="O156" i="10"/>
  <c r="AA155" i="10"/>
  <c r="W155" i="10"/>
  <c r="S155" i="10"/>
  <c r="R155" i="10"/>
  <c r="O155" i="10"/>
  <c r="AA154" i="10"/>
  <c r="V154" i="10"/>
  <c r="U154" i="10"/>
  <c r="AA153" i="10"/>
  <c r="G42" i="104" s="1"/>
  <c r="Z153" i="10"/>
  <c r="Y153" i="10"/>
  <c r="W153" i="10"/>
  <c r="S153" i="10"/>
  <c r="R153" i="10"/>
  <c r="X152" i="10"/>
  <c r="V152" i="10"/>
  <c r="U152" i="10"/>
  <c r="O152" i="10"/>
  <c r="AA151" i="10"/>
  <c r="Y151" i="10"/>
  <c r="S151" i="10"/>
  <c r="O151" i="10"/>
  <c r="AA150" i="10"/>
  <c r="X150" i="10"/>
  <c r="V150" i="10"/>
  <c r="U150" i="10"/>
  <c r="AA149" i="10"/>
  <c r="Z149" i="10"/>
  <c r="Y149" i="10"/>
  <c r="W149" i="10"/>
  <c r="S149" i="10"/>
  <c r="R149" i="10"/>
  <c r="V148" i="10"/>
  <c r="AA147" i="10"/>
  <c r="Z147" i="10"/>
  <c r="Y147" i="10"/>
  <c r="W147" i="10"/>
  <c r="R147" i="10"/>
  <c r="O147" i="10"/>
  <c r="AA146" i="10"/>
  <c r="Z146" i="10"/>
  <c r="X146" i="10"/>
  <c r="O146" i="10"/>
  <c r="AA145" i="10"/>
  <c r="Y145" i="10"/>
  <c r="W145" i="10"/>
  <c r="S145" i="10"/>
  <c r="R145" i="10"/>
  <c r="Z144" i="10"/>
  <c r="V144" i="10"/>
  <c r="U144" i="10"/>
  <c r="O144" i="10"/>
  <c r="Z143" i="10"/>
  <c r="Y143" i="10"/>
  <c r="W143" i="10"/>
  <c r="S143" i="10"/>
  <c r="R143" i="10"/>
  <c r="O143" i="10"/>
  <c r="V142" i="10"/>
  <c r="AA141" i="10"/>
  <c r="Z141" i="10"/>
  <c r="Y141" i="10"/>
  <c r="W141" i="10"/>
  <c r="S141" i="10"/>
  <c r="R141" i="10"/>
  <c r="AA140" i="10"/>
  <c r="G41" i="104" s="1"/>
  <c r="Z140" i="10"/>
  <c r="X140" i="10"/>
  <c r="V140" i="10"/>
  <c r="U140" i="10"/>
  <c r="AA139" i="10"/>
  <c r="Y139" i="10"/>
  <c r="W139" i="10"/>
  <c r="R139" i="10"/>
  <c r="U138" i="10"/>
  <c r="AA137" i="10"/>
  <c r="Z137" i="10"/>
  <c r="W137" i="10"/>
  <c r="O137" i="10"/>
  <c r="AA136" i="10"/>
  <c r="X136" i="10"/>
  <c r="O136" i="10"/>
  <c r="AA135" i="10"/>
  <c r="Y135" i="10"/>
  <c r="W135" i="10"/>
  <c r="S135" i="10"/>
  <c r="R135" i="10"/>
  <c r="X134" i="10"/>
  <c r="AA133" i="10"/>
  <c r="Z133" i="10"/>
  <c r="Y133" i="10"/>
  <c r="W133" i="10"/>
  <c r="S133" i="10"/>
  <c r="R133" i="10"/>
  <c r="X132" i="10"/>
  <c r="V132" i="10"/>
  <c r="U132" i="10"/>
  <c r="O132" i="10"/>
  <c r="Z131" i="10"/>
  <c r="Y131" i="10"/>
  <c r="S131" i="10"/>
  <c r="AA130" i="10"/>
  <c r="X130" i="10"/>
  <c r="V130" i="10"/>
  <c r="O130" i="10"/>
  <c r="AA129" i="10"/>
  <c r="Y129" i="10"/>
  <c r="W129" i="10"/>
  <c r="S129" i="10"/>
  <c r="R129" i="10"/>
  <c r="AA128" i="10"/>
  <c r="X128" i="10"/>
  <c r="V128" i="10"/>
  <c r="U128" i="10"/>
  <c r="AA127" i="10"/>
  <c r="G40" i="104" s="1"/>
  <c r="Z127" i="10"/>
  <c r="Y127" i="10"/>
  <c r="W127" i="10"/>
  <c r="O127" i="10"/>
  <c r="G10" i="104" s="1"/>
  <c r="V126" i="10"/>
  <c r="U126" i="10"/>
  <c r="O126" i="10"/>
  <c r="G9" i="104" s="1"/>
  <c r="AA125" i="10"/>
  <c r="G38" i="104" s="1"/>
  <c r="Z125" i="10"/>
  <c r="W125" i="10"/>
  <c r="S125" i="10"/>
  <c r="R125" i="10"/>
  <c r="Z124" i="10"/>
  <c r="V124" i="10"/>
  <c r="O124" i="10"/>
  <c r="G7" i="104" s="1"/>
  <c r="Z123" i="10"/>
  <c r="Y123" i="10"/>
  <c r="W123" i="10"/>
  <c r="S123" i="10"/>
  <c r="R123" i="10"/>
  <c r="O123" i="10"/>
  <c r="G6" i="104" s="1"/>
  <c r="X115" i="10"/>
  <c r="W115" i="10"/>
  <c r="T115" i="10"/>
  <c r="O115" i="10"/>
  <c r="Z114" i="10"/>
  <c r="Y114" i="10"/>
  <c r="X114" i="10"/>
  <c r="W114" i="10"/>
  <c r="V114" i="10"/>
  <c r="U114" i="10"/>
  <c r="S114" i="10"/>
  <c r="X113" i="10"/>
  <c r="AA112" i="10"/>
  <c r="Y112" i="10"/>
  <c r="W112" i="10"/>
  <c r="V112" i="10"/>
  <c r="U112" i="10"/>
  <c r="T112" i="10"/>
  <c r="R112" i="10"/>
  <c r="O112" i="10"/>
  <c r="X111" i="10"/>
  <c r="W111" i="10"/>
  <c r="T111" i="10"/>
  <c r="AA110" i="10"/>
  <c r="Z110" i="10"/>
  <c r="X110" i="10"/>
  <c r="U110" i="10"/>
  <c r="S110" i="10"/>
  <c r="R110" i="10"/>
  <c r="O110" i="10"/>
  <c r="X109" i="10"/>
  <c r="T109" i="10"/>
  <c r="O109" i="10"/>
  <c r="X108" i="10"/>
  <c r="W108" i="10"/>
  <c r="V108" i="10"/>
  <c r="U108" i="10"/>
  <c r="T108" i="10"/>
  <c r="S108" i="10"/>
  <c r="X107" i="10"/>
  <c r="W107" i="10"/>
  <c r="T107" i="10"/>
  <c r="O107" i="10"/>
  <c r="AA106" i="10"/>
  <c r="Z106" i="10"/>
  <c r="Y106" i="10"/>
  <c r="X106" i="10"/>
  <c r="W106" i="10"/>
  <c r="V106" i="10"/>
  <c r="T106" i="10"/>
  <c r="S106" i="10"/>
  <c r="R106" i="10"/>
  <c r="O106" i="10"/>
  <c r="Y105" i="10"/>
  <c r="W105" i="10"/>
  <c r="Z104" i="10"/>
  <c r="Y104" i="10"/>
  <c r="X104" i="10"/>
  <c r="V104" i="10"/>
  <c r="U104" i="10"/>
  <c r="T104" i="10"/>
  <c r="S104" i="10"/>
  <c r="R104" i="10"/>
  <c r="Y103" i="10"/>
  <c r="X103" i="10"/>
  <c r="W103" i="10"/>
  <c r="O103" i="10"/>
  <c r="AA102" i="10"/>
  <c r="Z102" i="10"/>
  <c r="Y102" i="10"/>
  <c r="V102" i="10"/>
  <c r="U102" i="10"/>
  <c r="T102" i="10"/>
  <c r="S102" i="10"/>
  <c r="R102" i="10"/>
  <c r="X101" i="10"/>
  <c r="W101" i="10"/>
  <c r="T101" i="10"/>
  <c r="Z100" i="10"/>
  <c r="Y100" i="10"/>
  <c r="X100" i="10"/>
  <c r="W100" i="10"/>
  <c r="U100" i="10"/>
  <c r="T100" i="10"/>
  <c r="R100" i="10"/>
  <c r="X99" i="10"/>
  <c r="W99" i="10"/>
  <c r="T99" i="10"/>
  <c r="AA98" i="10"/>
  <c r="Z98" i="10"/>
  <c r="X98" i="10"/>
  <c r="W98" i="10"/>
  <c r="V98" i="10"/>
  <c r="T98" i="10"/>
  <c r="S98" i="10"/>
  <c r="R98" i="10"/>
  <c r="W97" i="10"/>
  <c r="T97" i="10"/>
  <c r="Z96" i="10"/>
  <c r="Y96" i="10"/>
  <c r="W96" i="10"/>
  <c r="S96" i="10"/>
  <c r="R96" i="10"/>
  <c r="X95" i="10"/>
  <c r="W95" i="10"/>
  <c r="T95" i="10"/>
  <c r="Y94" i="10"/>
  <c r="X94" i="10"/>
  <c r="V94" i="10"/>
  <c r="U94" i="10"/>
  <c r="S94" i="10"/>
  <c r="R94" i="10"/>
  <c r="O94" i="10"/>
  <c r="Z93" i="10"/>
  <c r="Y93" i="10"/>
  <c r="X93" i="10"/>
  <c r="Z92" i="10"/>
  <c r="Y92" i="10"/>
  <c r="X92" i="10"/>
  <c r="V92" i="10"/>
  <c r="U92" i="10"/>
  <c r="T92" i="10"/>
  <c r="R92" i="10"/>
  <c r="O92" i="10"/>
  <c r="X91" i="10"/>
  <c r="W91" i="10"/>
  <c r="T91" i="10"/>
  <c r="AA90" i="10"/>
  <c r="Z90" i="10"/>
  <c r="X90" i="10"/>
  <c r="W90" i="10"/>
  <c r="U90" i="10"/>
  <c r="S90" i="10"/>
  <c r="O90" i="10"/>
  <c r="X89" i="10"/>
  <c r="T89" i="10"/>
  <c r="O89" i="10"/>
  <c r="AA88" i="10"/>
  <c r="Z88" i="10"/>
  <c r="Y88" i="10"/>
  <c r="W88" i="10"/>
  <c r="V88" i="10"/>
  <c r="U88" i="10"/>
  <c r="T88" i="10"/>
  <c r="S88" i="10"/>
  <c r="R88" i="10"/>
  <c r="AA87" i="10"/>
  <c r="F55" i="104" s="1"/>
  <c r="Z87" i="10"/>
  <c r="Y87" i="10"/>
  <c r="X87" i="10"/>
  <c r="W87" i="10"/>
  <c r="T87" i="10"/>
  <c r="AA86" i="10"/>
  <c r="F54" i="104" s="1"/>
  <c r="Z86" i="10"/>
  <c r="Y86" i="10"/>
  <c r="V86" i="10"/>
  <c r="T86" i="10"/>
  <c r="S86" i="10"/>
  <c r="R86" i="10"/>
  <c r="W85" i="10"/>
  <c r="Z84" i="10"/>
  <c r="Y84" i="10"/>
  <c r="X84" i="10"/>
  <c r="V84" i="10"/>
  <c r="U84" i="10"/>
  <c r="T84" i="10"/>
  <c r="S84" i="10"/>
  <c r="R84" i="10"/>
  <c r="Y83" i="10"/>
  <c r="X83" i="10"/>
  <c r="W83" i="10"/>
  <c r="O83" i="10"/>
  <c r="F21" i="104" s="1"/>
  <c r="AA82" i="10"/>
  <c r="F50" i="104" s="1"/>
  <c r="Z82" i="10"/>
  <c r="Y82" i="10"/>
  <c r="W82" i="10"/>
  <c r="U82" i="10"/>
  <c r="T82" i="10"/>
  <c r="R82" i="10"/>
  <c r="Y81" i="10"/>
  <c r="X81" i="10"/>
  <c r="W81" i="10"/>
  <c r="T81" i="10"/>
  <c r="AA80" i="10"/>
  <c r="F48" i="104" s="1"/>
  <c r="Z80" i="10"/>
  <c r="X80" i="10"/>
  <c r="W80" i="10"/>
  <c r="U80" i="10"/>
  <c r="T80" i="10"/>
  <c r="R80" i="10"/>
  <c r="X79" i="10"/>
  <c r="W79" i="10"/>
  <c r="T79" i="10"/>
  <c r="AA78" i="10"/>
  <c r="Z78" i="10"/>
  <c r="V78" i="10"/>
  <c r="T78" i="10"/>
  <c r="S78" i="10"/>
  <c r="R78" i="10"/>
  <c r="AA77" i="10"/>
  <c r="Z77" i="10"/>
  <c r="T77" i="10"/>
  <c r="Z76" i="10"/>
  <c r="Y76" i="10"/>
  <c r="X76" i="10"/>
  <c r="W76" i="10"/>
  <c r="U76" i="10"/>
  <c r="S76" i="10"/>
  <c r="R76" i="10"/>
  <c r="T75" i="10"/>
  <c r="O75" i="10"/>
  <c r="AA74" i="10"/>
  <c r="Y74" i="10"/>
  <c r="X74" i="10"/>
  <c r="W74" i="10"/>
  <c r="V74" i="10"/>
  <c r="U74" i="10"/>
  <c r="S74" i="10"/>
  <c r="O74" i="10"/>
  <c r="Z73" i="10"/>
  <c r="X73" i="10"/>
  <c r="AA72" i="10"/>
  <c r="Y72" i="10"/>
  <c r="X72" i="10"/>
  <c r="V72" i="10"/>
  <c r="U72" i="10"/>
  <c r="T72" i="10"/>
  <c r="R72" i="10"/>
  <c r="Y71" i="10"/>
  <c r="X71" i="10"/>
  <c r="W71" i="10"/>
  <c r="T71" i="10"/>
  <c r="AA70" i="10"/>
  <c r="Z70" i="10"/>
  <c r="X70" i="10"/>
  <c r="V70" i="10"/>
  <c r="O70" i="10"/>
  <c r="X69" i="10"/>
  <c r="T69" i="10"/>
  <c r="R69" i="10"/>
  <c r="Y68" i="10"/>
  <c r="W68" i="10"/>
  <c r="V68" i="10"/>
  <c r="U68" i="10"/>
  <c r="T68" i="10"/>
  <c r="S68" i="10"/>
  <c r="AA67" i="10"/>
  <c r="Y67" i="10"/>
  <c r="X67" i="10"/>
  <c r="W67" i="10"/>
  <c r="T67" i="10"/>
  <c r="AA66" i="10"/>
  <c r="Z66" i="10"/>
  <c r="Y66" i="10"/>
  <c r="W66" i="10"/>
  <c r="V66" i="10"/>
  <c r="U66" i="10"/>
  <c r="T66" i="10"/>
  <c r="S66" i="10"/>
  <c r="R66" i="10"/>
  <c r="W65" i="10"/>
  <c r="AA64" i="10"/>
  <c r="Z64" i="10"/>
  <c r="Y64" i="10"/>
  <c r="X64" i="10"/>
  <c r="V64" i="10"/>
  <c r="U64" i="10"/>
  <c r="T64" i="10"/>
  <c r="S64" i="10"/>
  <c r="R64" i="10"/>
  <c r="X63" i="10"/>
  <c r="R63" i="10"/>
  <c r="O63" i="10"/>
  <c r="F15" i="104" s="1"/>
  <c r="AA62" i="10"/>
  <c r="F44" i="104" s="1"/>
  <c r="Y62" i="10"/>
  <c r="U62" i="10"/>
  <c r="T62" i="10"/>
  <c r="S62" i="10"/>
  <c r="R62" i="10"/>
  <c r="Y61" i="10"/>
  <c r="X61" i="10"/>
  <c r="W61" i="10"/>
  <c r="T61" i="10"/>
  <c r="Z60" i="10"/>
  <c r="Y60" i="10"/>
  <c r="X60" i="10"/>
  <c r="W60" i="10"/>
  <c r="U60" i="10"/>
  <c r="T60" i="10"/>
  <c r="R60" i="10"/>
  <c r="X59" i="10"/>
  <c r="W59" i="10"/>
  <c r="T59" i="10"/>
  <c r="AA58" i="10"/>
  <c r="Z58" i="10"/>
  <c r="X58" i="10"/>
  <c r="W58" i="10"/>
  <c r="V58" i="10"/>
  <c r="T58" i="10"/>
  <c r="S58" i="10"/>
  <c r="R58" i="10"/>
  <c r="W57" i="10"/>
  <c r="T57" i="10"/>
  <c r="Z56" i="10"/>
  <c r="Y56" i="10"/>
  <c r="X56" i="10"/>
  <c r="W56" i="10"/>
  <c r="U56" i="10"/>
  <c r="S56" i="10"/>
  <c r="R56" i="10"/>
  <c r="AA55" i="10"/>
  <c r="Y55" i="10"/>
  <c r="T55" i="10"/>
  <c r="O55" i="10"/>
  <c r="Z54" i="10"/>
  <c r="Y54" i="10"/>
  <c r="X54" i="10"/>
  <c r="V54" i="10"/>
  <c r="U54" i="10"/>
  <c r="S54" i="10"/>
  <c r="R54" i="10"/>
  <c r="X53" i="10"/>
  <c r="Z52" i="10"/>
  <c r="Y52" i="10"/>
  <c r="X52" i="10"/>
  <c r="V52" i="10"/>
  <c r="U52" i="10"/>
  <c r="T52" i="10"/>
  <c r="R52" i="10"/>
  <c r="X51" i="10"/>
  <c r="W51" i="10"/>
  <c r="T51" i="10"/>
  <c r="O51" i="10"/>
  <c r="AA50" i="10"/>
  <c r="Z50" i="10"/>
  <c r="X50" i="10"/>
  <c r="W50" i="10"/>
  <c r="U50" i="10"/>
  <c r="S50" i="10"/>
  <c r="R50" i="10"/>
  <c r="O50" i="10"/>
  <c r="Y49" i="10"/>
  <c r="X49" i="10"/>
  <c r="W49" i="10"/>
  <c r="T49" i="10"/>
  <c r="AA48" i="10"/>
  <c r="W48" i="10"/>
  <c r="V48" i="10"/>
  <c r="U48" i="10"/>
  <c r="T48" i="10"/>
  <c r="S48" i="10"/>
  <c r="O48" i="10"/>
  <c r="X47" i="10"/>
  <c r="W47" i="10"/>
  <c r="T47" i="10"/>
  <c r="O47" i="10"/>
  <c r="AA46" i="10"/>
  <c r="Z46" i="10"/>
  <c r="Y46" i="10"/>
  <c r="V46" i="10"/>
  <c r="T46" i="10"/>
  <c r="S46" i="10"/>
  <c r="R46" i="10"/>
  <c r="O46" i="10"/>
  <c r="W45" i="10"/>
  <c r="Z44" i="10"/>
  <c r="Y44" i="10"/>
  <c r="X44" i="10"/>
  <c r="V44" i="10"/>
  <c r="U44" i="10"/>
  <c r="S44" i="10"/>
  <c r="Y43" i="10"/>
  <c r="X43" i="10"/>
  <c r="W43" i="10"/>
  <c r="O43" i="10"/>
  <c r="AA42" i="10"/>
  <c r="W42" i="10"/>
  <c r="V42" i="10"/>
  <c r="U42" i="10"/>
  <c r="T42" i="10"/>
  <c r="S42" i="10"/>
  <c r="R42" i="10"/>
  <c r="X41" i="10"/>
  <c r="W41" i="10"/>
  <c r="T41" i="10"/>
  <c r="AA40" i="10"/>
  <c r="Z40" i="10"/>
  <c r="Y40" i="10"/>
  <c r="X40" i="10"/>
  <c r="W40" i="10"/>
  <c r="V40" i="10"/>
  <c r="U40" i="10"/>
  <c r="T40" i="10"/>
  <c r="R40" i="10"/>
  <c r="Y39" i="10"/>
  <c r="X39" i="10"/>
  <c r="W39" i="10"/>
  <c r="T39" i="10"/>
  <c r="AA38" i="10"/>
  <c r="Z38" i="10"/>
  <c r="Y38" i="10"/>
  <c r="X38" i="10"/>
  <c r="V38" i="10"/>
  <c r="T38" i="10"/>
  <c r="S38" i="10"/>
  <c r="R38" i="10"/>
  <c r="Y37" i="10"/>
  <c r="W37" i="10"/>
  <c r="T37" i="10"/>
  <c r="Z36" i="10"/>
  <c r="Y36" i="10"/>
  <c r="X36" i="10"/>
  <c r="W36" i="10"/>
  <c r="S36" i="10"/>
  <c r="R36" i="10"/>
  <c r="X35" i="10"/>
  <c r="T35" i="10"/>
  <c r="AA34" i="10"/>
  <c r="Y34" i="10"/>
  <c r="X34" i="10"/>
  <c r="W34" i="10"/>
  <c r="V34" i="10"/>
  <c r="U34" i="10"/>
  <c r="T34" i="10"/>
  <c r="S34" i="10"/>
  <c r="R34" i="10"/>
  <c r="O34" i="10"/>
  <c r="Y33" i="10"/>
  <c r="X33" i="10"/>
  <c r="AA32" i="10"/>
  <c r="Z32" i="10"/>
  <c r="Y32" i="10"/>
  <c r="X32" i="10"/>
  <c r="W32" i="10"/>
  <c r="V32" i="10"/>
  <c r="U32" i="10"/>
  <c r="T32" i="10"/>
  <c r="R32" i="10"/>
  <c r="O32" i="10"/>
  <c r="Y31" i="10"/>
  <c r="X31" i="10"/>
  <c r="W31" i="10"/>
  <c r="T31" i="10"/>
  <c r="AA30" i="10"/>
  <c r="Z30" i="10"/>
  <c r="X30" i="10"/>
  <c r="U30" i="10"/>
  <c r="O30" i="10"/>
  <c r="Z29" i="10"/>
  <c r="X29" i="10"/>
  <c r="W29" i="10"/>
  <c r="T29" i="10"/>
  <c r="O29" i="10"/>
  <c r="Y28" i="10"/>
  <c r="X28" i="10"/>
  <c r="W28" i="10"/>
  <c r="U28" i="10"/>
  <c r="T28" i="10"/>
  <c r="S28" i="10"/>
  <c r="O28" i="10"/>
  <c r="X27" i="10"/>
  <c r="W27" i="10"/>
  <c r="T27" i="10"/>
  <c r="R27" i="10"/>
  <c r="O27" i="10"/>
  <c r="AA26" i="10"/>
  <c r="Z26" i="10"/>
  <c r="Y26" i="10"/>
  <c r="W26" i="10"/>
  <c r="V26" i="10"/>
  <c r="T26" i="10"/>
  <c r="S26" i="10"/>
  <c r="R26" i="10"/>
  <c r="W25" i="10"/>
  <c r="Z24" i="10"/>
  <c r="Y24" i="10"/>
  <c r="X24" i="10"/>
  <c r="V24" i="10"/>
  <c r="U24" i="10"/>
  <c r="S24" i="10"/>
  <c r="Y23" i="10"/>
  <c r="X23" i="10"/>
  <c r="O23" i="10"/>
  <c r="F11" i="104" s="1"/>
  <c r="AA22" i="10"/>
  <c r="Z22" i="10"/>
  <c r="Y22" i="10"/>
  <c r="U22" i="10"/>
  <c r="T22" i="10"/>
  <c r="S22" i="10"/>
  <c r="R22" i="10"/>
  <c r="X21" i="10"/>
  <c r="W21" i="10"/>
  <c r="T21" i="10"/>
  <c r="Z20" i="10"/>
  <c r="Y20" i="10"/>
  <c r="X20" i="10"/>
  <c r="W20" i="10"/>
  <c r="U20" i="10"/>
  <c r="T20" i="10"/>
  <c r="X19" i="10"/>
  <c r="W19" i="10"/>
  <c r="T19" i="10"/>
  <c r="AA18" i="10"/>
  <c r="Z18" i="10"/>
  <c r="W18" i="10"/>
  <c r="V18" i="10"/>
  <c r="T18" i="10"/>
  <c r="S18" i="10"/>
  <c r="Y17" i="10"/>
  <c r="W17" i="10"/>
  <c r="T17" i="10"/>
  <c r="Z16" i="10"/>
  <c r="Y16" i="10"/>
  <c r="X16" i="10"/>
  <c r="W16" i="10"/>
  <c r="S16" i="10"/>
  <c r="R16" i="10"/>
  <c r="AA15" i="10"/>
  <c r="Z15" i="10"/>
  <c r="Y15" i="10"/>
  <c r="W15" i="10"/>
  <c r="T15" i="10"/>
  <c r="Z14" i="10"/>
  <c r="Y14" i="10"/>
  <c r="X14" i="10"/>
  <c r="V14" i="10"/>
  <c r="U14" i="10"/>
  <c r="S14" i="10"/>
  <c r="R14" i="10"/>
  <c r="X13" i="10"/>
  <c r="Y12" i="10"/>
  <c r="X12" i="10"/>
  <c r="W12" i="10"/>
  <c r="U12" i="10"/>
  <c r="T12" i="10"/>
  <c r="R12" i="10"/>
  <c r="O12" i="10"/>
  <c r="Y11" i="10"/>
  <c r="X11" i="10"/>
  <c r="T11" i="10"/>
  <c r="O11" i="10"/>
  <c r="AA10" i="10"/>
  <c r="F40" i="104" s="1"/>
  <c r="Z10" i="10"/>
  <c r="X10" i="10"/>
  <c r="W10" i="10"/>
  <c r="U10" i="10"/>
  <c r="R10" i="10"/>
  <c r="O10" i="10"/>
  <c r="F10" i="104" s="1"/>
  <c r="Y9" i="10"/>
  <c r="X9" i="10"/>
  <c r="W9" i="10"/>
  <c r="T9" i="10"/>
  <c r="AA8" i="10"/>
  <c r="F38" i="104" s="1"/>
  <c r="W8" i="10"/>
  <c r="V8" i="10"/>
  <c r="U8" i="10"/>
  <c r="T8" i="10"/>
  <c r="S8" i="10"/>
  <c r="R8" i="10"/>
  <c r="X7" i="10"/>
  <c r="W7" i="10"/>
  <c r="T7" i="10"/>
  <c r="Y6" i="10"/>
  <c r="V6" i="10"/>
  <c r="S6" i="10"/>
  <c r="R6" i="10"/>
  <c r="E56" i="104"/>
  <c r="E26" i="104"/>
  <c r="E55" i="104"/>
  <c r="E25" i="104"/>
  <c r="E54" i="104"/>
  <c r="E24" i="104"/>
  <c r="E53" i="104"/>
  <c r="E23" i="104"/>
  <c r="E52" i="104"/>
  <c r="E22" i="104"/>
  <c r="E51" i="104"/>
  <c r="E21" i="104"/>
  <c r="E50" i="104"/>
  <c r="E20" i="104"/>
  <c r="E49" i="104"/>
  <c r="E19" i="104"/>
  <c r="E48" i="104"/>
  <c r="E18" i="104"/>
  <c r="E47" i="104"/>
  <c r="E17" i="104"/>
  <c r="E46" i="104"/>
  <c r="E16" i="104"/>
  <c r="E45" i="104"/>
  <c r="E15" i="104"/>
  <c r="E44" i="104"/>
  <c r="E14" i="104"/>
  <c r="E43" i="104"/>
  <c r="E13" i="104"/>
  <c r="E42" i="104"/>
  <c r="E12" i="104"/>
  <c r="E41" i="104"/>
  <c r="E11" i="104"/>
  <c r="E40" i="104"/>
  <c r="E10" i="104"/>
  <c r="E39" i="104"/>
  <c r="E9" i="104"/>
  <c r="E38" i="104"/>
  <c r="E8" i="104"/>
  <c r="E37" i="104"/>
  <c r="E7" i="104"/>
  <c r="E36" i="104"/>
  <c r="E6" i="104"/>
  <c r="D56" i="104"/>
  <c r="D26" i="104"/>
  <c r="D55" i="104"/>
  <c r="D25" i="104"/>
  <c r="D54" i="104"/>
  <c r="D24" i="104"/>
  <c r="D53" i="104"/>
  <c r="D23" i="104"/>
  <c r="D52" i="104"/>
  <c r="D22" i="104"/>
  <c r="D51" i="104"/>
  <c r="D21" i="104"/>
  <c r="D50" i="104"/>
  <c r="D20" i="104"/>
  <c r="D49" i="104"/>
  <c r="D19" i="104"/>
  <c r="D48" i="104"/>
  <c r="D18" i="104"/>
  <c r="D47" i="104"/>
  <c r="D17" i="104"/>
  <c r="D46" i="104"/>
  <c r="D16" i="104"/>
  <c r="D45" i="104"/>
  <c r="D15" i="104"/>
  <c r="D44" i="104"/>
  <c r="D14" i="104"/>
  <c r="D43" i="104"/>
  <c r="D13" i="104"/>
  <c r="D42" i="104"/>
  <c r="D12" i="104"/>
  <c r="D41" i="104"/>
  <c r="D11" i="104"/>
  <c r="D40" i="104"/>
  <c r="D10" i="104"/>
  <c r="D39" i="104"/>
  <c r="D9" i="104"/>
  <c r="D38" i="104"/>
  <c r="D8" i="104"/>
  <c r="D37" i="104"/>
  <c r="D7" i="104"/>
  <c r="D36" i="104"/>
  <c r="D6" i="104"/>
  <c r="S56" i="104"/>
  <c r="S26" i="104"/>
  <c r="S55" i="104"/>
  <c r="S25" i="104"/>
  <c r="S54" i="104"/>
  <c r="S24" i="104"/>
  <c r="S53" i="104"/>
  <c r="S23" i="104"/>
  <c r="S52" i="104"/>
  <c r="S22" i="104"/>
  <c r="S51" i="104"/>
  <c r="S21" i="104"/>
  <c r="S50" i="104"/>
  <c r="S20" i="104"/>
  <c r="S49" i="104"/>
  <c r="S19" i="104"/>
  <c r="S48" i="104"/>
  <c r="S18" i="104"/>
  <c r="S47" i="104"/>
  <c r="S17" i="104"/>
  <c r="S46" i="104"/>
  <c r="S16" i="104"/>
  <c r="S45" i="104"/>
  <c r="S15" i="104"/>
  <c r="S44" i="104"/>
  <c r="S14" i="104"/>
  <c r="S43" i="104"/>
  <c r="S13" i="104"/>
  <c r="S42" i="104"/>
  <c r="S12" i="104"/>
  <c r="S41" i="104"/>
  <c r="S11" i="104"/>
  <c r="S40" i="104"/>
  <c r="S10" i="104"/>
  <c r="S39" i="104"/>
  <c r="S9" i="104"/>
  <c r="S38" i="104"/>
  <c r="S8" i="104"/>
  <c r="S37" i="104"/>
  <c r="S7" i="104"/>
  <c r="S36" i="104"/>
  <c r="S6" i="104"/>
  <c r="R28" i="104"/>
  <c r="R56" i="104"/>
  <c r="R26" i="104"/>
  <c r="R55" i="104"/>
  <c r="R25" i="104"/>
  <c r="R54" i="104"/>
  <c r="R24" i="104"/>
  <c r="R53" i="104"/>
  <c r="R23" i="104"/>
  <c r="R52" i="104"/>
  <c r="R22" i="104"/>
  <c r="R51" i="104"/>
  <c r="R21" i="104"/>
  <c r="R50" i="104"/>
  <c r="R20" i="104"/>
  <c r="R49" i="104"/>
  <c r="R19" i="104"/>
  <c r="R48" i="104"/>
  <c r="R18" i="104"/>
  <c r="R47" i="104"/>
  <c r="R17" i="104"/>
  <c r="R46" i="104"/>
  <c r="R16" i="104"/>
  <c r="R45" i="104"/>
  <c r="R15" i="104"/>
  <c r="R44" i="104"/>
  <c r="R14" i="104"/>
  <c r="R43" i="104"/>
  <c r="R13" i="104"/>
  <c r="R42" i="104"/>
  <c r="R12" i="104"/>
  <c r="R41" i="104"/>
  <c r="R11" i="104"/>
  <c r="R40" i="104"/>
  <c r="R10" i="104"/>
  <c r="R39" i="104"/>
  <c r="R9" i="104"/>
  <c r="R38" i="104"/>
  <c r="R8" i="104"/>
  <c r="R37" i="104"/>
  <c r="R7" i="104"/>
  <c r="R36" i="104"/>
  <c r="R6" i="104"/>
  <c r="Q28" i="104"/>
  <c r="Q56" i="104"/>
  <c r="Q26" i="104"/>
  <c r="Q55" i="104"/>
  <c r="Q25" i="104"/>
  <c r="Q54" i="104"/>
  <c r="Q24" i="104"/>
  <c r="Q53" i="104"/>
  <c r="Q23" i="104"/>
  <c r="Q52" i="104"/>
  <c r="Q22" i="104"/>
  <c r="Q51" i="104"/>
  <c r="Q21" i="104"/>
  <c r="Q50" i="104"/>
  <c r="Q20" i="104"/>
  <c r="Q49" i="104"/>
  <c r="Q19" i="104"/>
  <c r="Q48" i="104"/>
  <c r="Q18" i="104"/>
  <c r="Q47" i="104"/>
  <c r="Q17" i="104"/>
  <c r="Q46" i="104"/>
  <c r="Q16" i="104"/>
  <c r="Q45" i="104"/>
  <c r="Q15" i="104"/>
  <c r="Q44" i="104"/>
  <c r="Q14" i="104"/>
  <c r="Q43" i="104"/>
  <c r="Q13" i="104"/>
  <c r="Q42" i="104"/>
  <c r="Q12" i="104"/>
  <c r="Q41" i="104"/>
  <c r="Q11" i="104"/>
  <c r="Q40" i="104"/>
  <c r="Q10" i="104"/>
  <c r="Q39" i="104"/>
  <c r="Q9" i="104"/>
  <c r="Q38" i="104"/>
  <c r="Q8" i="104"/>
  <c r="Q37" i="104"/>
  <c r="Q7" i="104"/>
  <c r="Q36" i="104"/>
  <c r="Q6" i="104"/>
  <c r="P56" i="104"/>
  <c r="P26" i="104"/>
  <c r="P55" i="104"/>
  <c r="P25" i="104"/>
  <c r="P54" i="104"/>
  <c r="P24" i="104"/>
  <c r="P53" i="104"/>
  <c r="P23" i="104"/>
  <c r="P52" i="104"/>
  <c r="P22" i="104"/>
  <c r="P51" i="104"/>
  <c r="P21" i="104"/>
  <c r="P50" i="104"/>
  <c r="P20" i="104"/>
  <c r="P49" i="104"/>
  <c r="P19" i="104"/>
  <c r="P48" i="104"/>
  <c r="P18" i="104"/>
  <c r="P47" i="104"/>
  <c r="P17" i="104"/>
  <c r="P46" i="104"/>
  <c r="P16" i="104"/>
  <c r="P45" i="104"/>
  <c r="P15" i="104"/>
  <c r="P44" i="104"/>
  <c r="P14" i="104"/>
  <c r="P43" i="104"/>
  <c r="P13" i="104"/>
  <c r="P42" i="104"/>
  <c r="P12" i="104"/>
  <c r="P41" i="104"/>
  <c r="P11" i="104"/>
  <c r="P40" i="104"/>
  <c r="P10" i="104"/>
  <c r="P39" i="104"/>
  <c r="P9" i="104"/>
  <c r="P38" i="104"/>
  <c r="P8" i="104"/>
  <c r="P37" i="104"/>
  <c r="P7" i="104"/>
  <c r="P36" i="104"/>
  <c r="P6" i="104"/>
  <c r="Y125" i="10"/>
  <c r="AA131" i="10"/>
  <c r="Z135" i="10"/>
  <c r="Y137" i="10"/>
  <c r="V138" i="10"/>
  <c r="AA143" i="10"/>
  <c r="X144" i="10"/>
  <c r="V146" i="10"/>
  <c r="Y155" i="10"/>
  <c r="V156" i="10"/>
  <c r="V158" i="10"/>
  <c r="Y165" i="10"/>
  <c r="AA171" i="10"/>
  <c r="U174" i="10"/>
  <c r="Y177" i="10"/>
  <c r="V178" i="10"/>
  <c r="AA181" i="10"/>
  <c r="V186" i="10"/>
  <c r="X192" i="10"/>
  <c r="AA192" i="10"/>
  <c r="U196" i="10"/>
  <c r="V196" i="10"/>
  <c r="V198" i="10"/>
  <c r="X202" i="10"/>
  <c r="U214" i="10"/>
  <c r="V218" i="10"/>
  <c r="U224" i="10"/>
  <c r="U230" i="10"/>
  <c r="R127" i="10"/>
  <c r="S127" i="10"/>
  <c r="Z129" i="10"/>
  <c r="R131" i="10"/>
  <c r="W131" i="10"/>
  <c r="R137" i="10"/>
  <c r="S137" i="10"/>
  <c r="S139" i="10"/>
  <c r="S147" i="10"/>
  <c r="R151" i="10"/>
  <c r="W151" i="10"/>
  <c r="S157" i="10"/>
  <c r="S159" i="10"/>
  <c r="V166" i="10"/>
  <c r="W169" i="10"/>
  <c r="R177" i="10"/>
  <c r="S179" i="10"/>
  <c r="W179" i="10"/>
  <c r="X184" i="10"/>
  <c r="W191" i="10"/>
  <c r="AA191" i="10"/>
  <c r="R195" i="10"/>
  <c r="R197" i="10"/>
  <c r="S197" i="10"/>
  <c r="S199" i="10"/>
  <c r="W199" i="10"/>
  <c r="R205" i="10"/>
  <c r="AA208" i="10"/>
  <c r="R211" i="10"/>
  <c r="W211" i="10"/>
  <c r="W215" i="10"/>
  <c r="S217" i="10"/>
  <c r="S219" i="10"/>
  <c r="R225" i="10"/>
  <c r="R227" i="10"/>
  <c r="S227" i="10"/>
  <c r="W229" i="10"/>
  <c r="R231" i="10"/>
  <c r="AA123" i="10"/>
  <c r="G36" i="104" s="1"/>
  <c r="U134" i="10"/>
  <c r="Z139" i="10"/>
  <c r="AA152" i="10"/>
  <c r="AA163" i="10"/>
  <c r="U166" i="10"/>
  <c r="Z168" i="10"/>
  <c r="AA168" i="10"/>
  <c r="AA174" i="10"/>
  <c r="AA203" i="10"/>
  <c r="G54" i="104" s="1"/>
  <c r="AA188" i="10"/>
  <c r="V136" i="10"/>
  <c r="X162" i="10"/>
  <c r="Z170" i="10"/>
  <c r="Z189" i="10"/>
  <c r="Y195" i="10"/>
  <c r="Z199" i="10"/>
  <c r="Z201" i="10"/>
  <c r="Y205" i="10"/>
  <c r="Z205" i="10"/>
  <c r="Z215" i="10"/>
  <c r="Y217" i="10"/>
  <c r="U124" i="23"/>
  <c r="U126" i="23"/>
  <c r="S128" i="23"/>
  <c r="U128" i="23"/>
  <c r="R130" i="23"/>
  <c r="S130" i="23"/>
  <c r="U130" i="23"/>
  <c r="W131" i="23"/>
  <c r="R134" i="23"/>
  <c r="S134" i="23"/>
  <c r="U134" i="23"/>
  <c r="U136" i="23"/>
  <c r="V136" i="23"/>
  <c r="R137" i="23"/>
  <c r="S138" i="23"/>
  <c r="V138" i="23"/>
  <c r="R139" i="23"/>
  <c r="S140" i="23"/>
  <c r="U140" i="23"/>
  <c r="R141" i="23"/>
  <c r="R144" i="23"/>
  <c r="S144" i="23"/>
  <c r="U144" i="23"/>
  <c r="U146" i="23"/>
  <c r="V146" i="23"/>
  <c r="S148" i="23"/>
  <c r="U148" i="23"/>
  <c r="V148" i="23"/>
  <c r="U150" i="23"/>
  <c r="V150" i="23"/>
  <c r="W151" i="23"/>
  <c r="R154" i="23"/>
  <c r="S154" i="23"/>
  <c r="U154" i="23"/>
  <c r="R156" i="23"/>
  <c r="S156" i="23"/>
  <c r="V156" i="23"/>
  <c r="V158" i="23"/>
  <c r="S160" i="23"/>
  <c r="U160" i="23"/>
  <c r="R164" i="23"/>
  <c r="R166" i="23"/>
  <c r="U166" i="23"/>
  <c r="S168" i="23"/>
  <c r="U168" i="23"/>
  <c r="S170" i="23"/>
  <c r="U170" i="23"/>
  <c r="V170" i="23"/>
  <c r="W171" i="23"/>
  <c r="S174" i="23"/>
  <c r="U174" i="23"/>
  <c r="S176" i="23"/>
  <c r="U176" i="23"/>
  <c r="V176" i="23"/>
  <c r="V178" i="23"/>
  <c r="S180" i="23"/>
  <c r="U180" i="23"/>
  <c r="S184" i="23"/>
  <c r="U184" i="23"/>
  <c r="R186" i="23"/>
  <c r="U186" i="23"/>
  <c r="V186" i="23"/>
  <c r="S188" i="23"/>
  <c r="U188" i="23"/>
  <c r="V188" i="23"/>
  <c r="U190" i="23"/>
  <c r="V190" i="23"/>
  <c r="W191" i="23"/>
  <c r="S194" i="23"/>
  <c r="U194" i="23"/>
  <c r="R196" i="23"/>
  <c r="U196" i="23"/>
  <c r="V196" i="23"/>
  <c r="R198" i="23"/>
  <c r="V198" i="23"/>
  <c r="W199" i="23"/>
  <c r="S200" i="23"/>
  <c r="U200" i="23"/>
  <c r="W203" i="23"/>
  <c r="R204" i="23"/>
  <c r="U204" i="23"/>
  <c r="R206" i="23"/>
  <c r="S208" i="23"/>
  <c r="U208" i="23"/>
  <c r="V208" i="23"/>
  <c r="S210" i="23"/>
  <c r="U210" i="23"/>
  <c r="R214" i="23"/>
  <c r="S214" i="23"/>
  <c r="U214" i="23"/>
  <c r="S218" i="23"/>
  <c r="V218" i="23"/>
  <c r="U220" i="23"/>
  <c r="V222" i="23"/>
  <c r="W223" i="23"/>
  <c r="R224" i="23"/>
  <c r="S224" i="23"/>
  <c r="U224" i="23"/>
  <c r="V226" i="23"/>
  <c r="S228" i="23"/>
  <c r="U228" i="23"/>
  <c r="V228" i="23"/>
  <c r="U230" i="23"/>
  <c r="V230" i="23"/>
  <c r="W231" i="23"/>
  <c r="S124" i="23"/>
  <c r="Z125" i="23"/>
  <c r="V126" i="23"/>
  <c r="S127" i="23"/>
  <c r="S129" i="23"/>
  <c r="Z129" i="23"/>
  <c r="S131" i="23"/>
  <c r="Z131" i="23"/>
  <c r="Z135" i="23"/>
  <c r="Z137" i="23"/>
  <c r="S139" i="23"/>
  <c r="Z139" i="23"/>
  <c r="Z141" i="23"/>
  <c r="Z145" i="23"/>
  <c r="S147" i="23"/>
  <c r="Z149" i="23"/>
  <c r="S151" i="23"/>
  <c r="Z155" i="23"/>
  <c r="S157" i="23"/>
  <c r="S159" i="23"/>
  <c r="Z159" i="23"/>
  <c r="W161" i="23"/>
  <c r="Z161" i="23"/>
  <c r="W163" i="23"/>
  <c r="S164" i="23"/>
  <c r="Z165" i="23"/>
  <c r="V166" i="23"/>
  <c r="S167" i="23"/>
  <c r="Z167" i="23"/>
  <c r="Z169" i="23"/>
  <c r="Z171" i="23"/>
  <c r="Z175" i="23"/>
  <c r="S177" i="23"/>
  <c r="S179" i="23"/>
  <c r="Z179" i="23"/>
  <c r="Z181" i="23"/>
  <c r="Z185" i="23"/>
  <c r="S187" i="23"/>
  <c r="S189" i="23"/>
  <c r="Z189" i="23"/>
  <c r="S190" i="23"/>
  <c r="S191" i="23"/>
  <c r="Z195" i="23"/>
  <c r="S197" i="23"/>
  <c r="S199" i="23"/>
  <c r="Z199" i="23"/>
  <c r="Z201" i="23"/>
  <c r="S203" i="23"/>
  <c r="S204" i="23"/>
  <c r="Z205" i="23"/>
  <c r="V206" i="23"/>
  <c r="S207" i="23"/>
  <c r="Z207" i="23"/>
  <c r="Z209" i="23"/>
  <c r="W211" i="23"/>
  <c r="Z211" i="23"/>
  <c r="Z215" i="23"/>
  <c r="S217" i="23"/>
  <c r="S219" i="23"/>
  <c r="Z219" i="23"/>
  <c r="W221" i="23"/>
  <c r="Z221" i="23"/>
  <c r="Z225" i="23"/>
  <c r="S227" i="23"/>
  <c r="Z229" i="23"/>
  <c r="S230" i="23"/>
  <c r="S231" i="23"/>
  <c r="Z231" i="23"/>
  <c r="R124" i="23"/>
  <c r="Y125" i="23"/>
  <c r="X127" i="23"/>
  <c r="T130" i="23"/>
  <c r="X133" i="23"/>
  <c r="T137" i="23"/>
  <c r="T140" i="23"/>
  <c r="R143" i="23"/>
  <c r="U143" i="23"/>
  <c r="R146" i="23"/>
  <c r="R147" i="23"/>
  <c r="R149" i="23"/>
  <c r="R151" i="23"/>
  <c r="X155" i="23"/>
  <c r="Y157" i="23"/>
  <c r="R161" i="23"/>
  <c r="R163" i="23"/>
  <c r="R174" i="23"/>
  <c r="R183" i="23"/>
  <c r="R189" i="23"/>
  <c r="R193" i="23"/>
  <c r="R201" i="23"/>
  <c r="R203" i="23"/>
  <c r="R217" i="23"/>
  <c r="R221" i="23"/>
  <c r="R229" i="23"/>
  <c r="R231" i="23"/>
  <c r="R123" i="93"/>
  <c r="U123" i="93"/>
  <c r="V123" i="93"/>
  <c r="U125" i="93"/>
  <c r="S127" i="93"/>
  <c r="S129" i="93"/>
  <c r="S131" i="93"/>
  <c r="AA131" i="93"/>
  <c r="U133" i="93"/>
  <c r="V133" i="93"/>
  <c r="U135" i="93"/>
  <c r="U137" i="93"/>
  <c r="V137" i="93"/>
  <c r="V141" i="93"/>
  <c r="AA141" i="93"/>
  <c r="T144" i="93"/>
  <c r="U145" i="93"/>
  <c r="AA147" i="93"/>
  <c r="AA151" i="93"/>
  <c r="U153" i="93"/>
  <c r="AA153" i="93"/>
  <c r="U155" i="93"/>
  <c r="V155" i="93"/>
  <c r="Y155" i="93"/>
  <c r="AA155" i="93"/>
  <c r="U157" i="93"/>
  <c r="AA161" i="93"/>
  <c r="U163" i="93"/>
  <c r="V163" i="93"/>
  <c r="T164" i="93"/>
  <c r="U165" i="93"/>
  <c r="V167" i="93"/>
  <c r="AA171" i="93"/>
  <c r="U173" i="93"/>
  <c r="U177" i="93"/>
  <c r="V177" i="93"/>
  <c r="T180" i="93"/>
  <c r="V181" i="93"/>
  <c r="U183" i="93"/>
  <c r="V183" i="93"/>
  <c r="U185" i="93"/>
  <c r="AA191" i="93"/>
  <c r="U193" i="93"/>
  <c r="U195" i="93"/>
  <c r="V195" i="93"/>
  <c r="U197" i="93"/>
  <c r="V197" i="93"/>
  <c r="AA201" i="93"/>
  <c r="U203" i="93"/>
  <c r="V203" i="93"/>
  <c r="U205" i="93"/>
  <c r="V207" i="93"/>
  <c r="V209" i="93"/>
  <c r="AA211" i="93"/>
  <c r="U213" i="93"/>
  <c r="U215" i="93"/>
  <c r="AA215" i="93"/>
  <c r="U217" i="93"/>
  <c r="V218" i="93"/>
  <c r="V221" i="93"/>
  <c r="AA221" i="93"/>
  <c r="U223" i="93"/>
  <c r="V223" i="93"/>
  <c r="AA223" i="93"/>
  <c r="U225" i="93"/>
  <c r="V227" i="93"/>
  <c r="T230" i="93"/>
  <c r="V231" i="93"/>
  <c r="V135" i="93"/>
  <c r="S137" i="93"/>
  <c r="S139" i="93"/>
  <c r="V143" i="93"/>
  <c r="S147" i="93"/>
  <c r="S149" i="93"/>
  <c r="S151" i="93"/>
  <c r="S157" i="93"/>
  <c r="S159" i="93"/>
  <c r="S163" i="93"/>
  <c r="S167" i="93"/>
  <c r="S171" i="93"/>
  <c r="AA175" i="93"/>
  <c r="S177" i="93"/>
  <c r="S179" i="93"/>
  <c r="S183" i="93"/>
  <c r="S187" i="93"/>
  <c r="V187" i="93"/>
  <c r="S189" i="93"/>
  <c r="S191" i="93"/>
  <c r="S197" i="93"/>
  <c r="S199" i="93"/>
  <c r="V201" i="93"/>
  <c r="S207" i="93"/>
  <c r="S209" i="93"/>
  <c r="S211" i="93"/>
  <c r="V217" i="93"/>
  <c r="S219" i="93"/>
  <c r="AA231" i="93"/>
  <c r="W123" i="93"/>
  <c r="R124" i="93"/>
  <c r="S124" i="93"/>
  <c r="T124" i="93"/>
  <c r="Y125" i="93"/>
  <c r="R126" i="93"/>
  <c r="U126" i="93"/>
  <c r="V127" i="93"/>
  <c r="Y127" i="93"/>
  <c r="U128" i="93"/>
  <c r="R129" i="93"/>
  <c r="Y129" i="93"/>
  <c r="R134" i="93"/>
  <c r="U134" i="93"/>
  <c r="Y135" i="93"/>
  <c r="U136" i="93"/>
  <c r="V136" i="93"/>
  <c r="R137" i="93"/>
  <c r="Y137" i="93"/>
  <c r="V138" i="93"/>
  <c r="Z138" i="93"/>
  <c r="Z139" i="93"/>
  <c r="R141" i="93"/>
  <c r="Z141" i="93"/>
  <c r="Z142" i="93"/>
  <c r="R144" i="93"/>
  <c r="U144" i="93"/>
  <c r="X144" i="93"/>
  <c r="Y145" i="93"/>
  <c r="Z145" i="93"/>
  <c r="R147" i="93"/>
  <c r="Y147" i="93"/>
  <c r="Z149" i="93"/>
  <c r="T150" i="93"/>
  <c r="Z151" i="93"/>
  <c r="W152" i="93"/>
  <c r="Y152" i="93"/>
  <c r="R154" i="93"/>
  <c r="X155" i="93"/>
  <c r="Z155" i="93"/>
  <c r="Y157" i="93"/>
  <c r="R158" i="93"/>
  <c r="Z159" i="93"/>
  <c r="T160" i="93"/>
  <c r="Z160" i="93"/>
  <c r="Z162" i="93"/>
  <c r="W163" i="93"/>
  <c r="Y165" i="93"/>
  <c r="R166" i="93"/>
  <c r="W168" i="93"/>
  <c r="Y169" i="93"/>
  <c r="Z170" i="93"/>
  <c r="V173" i="93"/>
  <c r="R174" i="93"/>
  <c r="X175" i="93"/>
  <c r="Y175" i="93"/>
  <c r="Y177" i="93"/>
  <c r="Z178" i="93"/>
  <c r="R184" i="93"/>
  <c r="Y185" i="93"/>
  <c r="R186" i="93"/>
  <c r="Y187" i="93"/>
  <c r="Y189" i="93"/>
  <c r="Y195" i="93"/>
  <c r="R196" i="93"/>
  <c r="Y197" i="93"/>
  <c r="T201" i="93"/>
  <c r="Y205" i="93"/>
  <c r="Y207" i="93"/>
  <c r="Y209" i="93"/>
  <c r="V215" i="93"/>
  <c r="Y215" i="93"/>
  <c r="T217" i="93"/>
  <c r="Y217" i="93"/>
  <c r="Y225" i="93"/>
  <c r="Y227" i="93"/>
  <c r="T228" i="93"/>
  <c r="T124" i="34"/>
  <c r="T124" i="32" s="1"/>
  <c r="V126" i="34"/>
  <c r="V126" i="32" s="1"/>
  <c r="S127" i="34"/>
  <c r="S127" i="32" s="1"/>
  <c r="V127" i="34"/>
  <c r="V130" i="34"/>
  <c r="V130" i="32" s="1"/>
  <c r="W130" i="34"/>
  <c r="W132" i="34"/>
  <c r="W132" i="32" s="1"/>
  <c r="X132" i="34"/>
  <c r="X132" i="32" s="1"/>
  <c r="Y132" i="34"/>
  <c r="Y132" i="32" s="1"/>
  <c r="V136" i="34"/>
  <c r="V136" i="32" s="1"/>
  <c r="V137" i="34"/>
  <c r="Y138" i="34"/>
  <c r="Y138" i="32" s="1"/>
  <c r="S139" i="34"/>
  <c r="S139" i="32" s="1"/>
  <c r="Y142" i="34"/>
  <c r="Y142" i="32" s="1"/>
  <c r="V143" i="34"/>
  <c r="V143" i="32" s="1"/>
  <c r="X143" i="34"/>
  <c r="X143" i="32" s="1"/>
  <c r="T144" i="34"/>
  <c r="T144" i="32" s="1"/>
  <c r="X144" i="34"/>
  <c r="X144" i="32" s="1"/>
  <c r="Y144" i="34"/>
  <c r="Y144" i="32" s="1"/>
  <c r="X145" i="34"/>
  <c r="X145" i="32" s="1"/>
  <c r="W146" i="34"/>
  <c r="V150" i="34"/>
  <c r="V150" i="32" s="1"/>
  <c r="W152" i="34"/>
  <c r="W152" i="32" s="1"/>
  <c r="X152" i="34"/>
  <c r="X152" i="32" s="1"/>
  <c r="Y152" i="34"/>
  <c r="Y152" i="32" s="1"/>
  <c r="Z154" i="34"/>
  <c r="Z154" i="32" s="1"/>
  <c r="V155" i="34"/>
  <c r="V155" i="32" s="1"/>
  <c r="V156" i="34"/>
  <c r="V156" i="32" s="1"/>
  <c r="X156" i="34"/>
  <c r="X156" i="32" s="1"/>
  <c r="Z158" i="34"/>
  <c r="Z158" i="32" s="1"/>
  <c r="AA158" i="34"/>
  <c r="S159" i="34"/>
  <c r="S159" i="32" s="1"/>
  <c r="X162" i="34"/>
  <c r="X162" i="32" s="1"/>
  <c r="X163" i="34"/>
  <c r="X164" i="34"/>
  <c r="X164" i="32" s="1"/>
  <c r="Y164" i="34"/>
  <c r="Y164" i="32" s="1"/>
  <c r="V166" i="34"/>
  <c r="V166" i="32" s="1"/>
  <c r="X168" i="34"/>
  <c r="X168" i="32" s="1"/>
  <c r="Y168" i="34"/>
  <c r="Y168" i="32" s="1"/>
  <c r="V170" i="34"/>
  <c r="V170" i="32" s="1"/>
  <c r="W170" i="34"/>
  <c r="S171" i="34"/>
  <c r="S171" i="32" s="1"/>
  <c r="U172" i="34"/>
  <c r="U172" i="32" s="1"/>
  <c r="X172" i="34"/>
  <c r="X172" i="32" s="1"/>
  <c r="Y172" i="34"/>
  <c r="Y172" i="32" s="1"/>
  <c r="Y174" i="34"/>
  <c r="Y174" i="32" s="1"/>
  <c r="X176" i="34"/>
  <c r="X176" i="32" s="1"/>
  <c r="Y176" i="34"/>
  <c r="Y176" i="32" s="1"/>
  <c r="U178" i="34"/>
  <c r="U178" i="32" s="1"/>
  <c r="Z179" i="34"/>
  <c r="Z179" i="32" s="1"/>
  <c r="Y180" i="34"/>
  <c r="Y180" i="32" s="1"/>
  <c r="V182" i="34"/>
  <c r="V182" i="32" s="1"/>
  <c r="W182" i="34"/>
  <c r="X182" i="34"/>
  <c r="X182" i="32" s="1"/>
  <c r="Y182" i="34"/>
  <c r="Y182" i="32" s="1"/>
  <c r="AA184" i="34"/>
  <c r="AA184" i="32" s="1"/>
  <c r="T187" i="34"/>
  <c r="T187" i="32" s="1"/>
  <c r="Y188" i="34"/>
  <c r="Y188" i="32" s="1"/>
  <c r="T190" i="34"/>
  <c r="T190" i="32" s="1"/>
  <c r="V190" i="34"/>
  <c r="V190" i="32" s="1"/>
  <c r="X192" i="34"/>
  <c r="X192" i="32" s="1"/>
  <c r="T193" i="34"/>
  <c r="T193" i="32" s="1"/>
  <c r="U193" i="34"/>
  <c r="U193" i="32" s="1"/>
  <c r="Y194" i="34"/>
  <c r="Y194" i="32" s="1"/>
  <c r="X196" i="34"/>
  <c r="X196" i="32" s="1"/>
  <c r="Y196" i="34"/>
  <c r="Y196" i="32" s="1"/>
  <c r="Z198" i="34"/>
  <c r="Z198" i="32" s="1"/>
  <c r="AA198" i="34"/>
  <c r="X199" i="34"/>
  <c r="X199" i="32" s="1"/>
  <c r="U202" i="34"/>
  <c r="U202" i="32" s="1"/>
  <c r="X202" i="34"/>
  <c r="X202" i="32" s="1"/>
  <c r="V206" i="34"/>
  <c r="V206" i="32" s="1"/>
  <c r="S207" i="34"/>
  <c r="S207" i="32" s="1"/>
  <c r="Y208" i="34"/>
  <c r="Y208" i="32" s="1"/>
  <c r="Z208" i="34"/>
  <c r="Z208" i="32" s="1"/>
  <c r="T210" i="34"/>
  <c r="T210" i="32" s="1"/>
  <c r="U210" i="34"/>
  <c r="U210" i="32" s="1"/>
  <c r="V210" i="34"/>
  <c r="V210" i="32" s="1"/>
  <c r="X212" i="34"/>
  <c r="X212" i="32" s="1"/>
  <c r="Y212" i="34"/>
  <c r="Y212" i="32" s="1"/>
  <c r="T216" i="34"/>
  <c r="T216" i="32" s="1"/>
  <c r="V216" i="34"/>
  <c r="V216" i="32" s="1"/>
  <c r="X216" i="34"/>
  <c r="X216" i="32" s="1"/>
  <c r="Y216" i="34"/>
  <c r="Y216" i="32" s="1"/>
  <c r="Y218" i="34"/>
  <c r="Y218" i="32" s="1"/>
  <c r="X219" i="34"/>
  <c r="X219" i="32" s="1"/>
  <c r="T220" i="34"/>
  <c r="T220" i="32" s="1"/>
  <c r="AA220" i="34"/>
  <c r="AA220" i="32" s="1"/>
  <c r="X222" i="34"/>
  <c r="X222" i="32" s="1"/>
  <c r="Y222" i="34"/>
  <c r="Y222" i="32" s="1"/>
  <c r="V223" i="34"/>
  <c r="V223" i="32" s="1"/>
  <c r="X224" i="34"/>
  <c r="X224" i="32" s="1"/>
  <c r="Y224" i="34"/>
  <c r="Y224" i="32" s="1"/>
  <c r="Z226" i="34"/>
  <c r="Z226" i="32" s="1"/>
  <c r="Y228" i="34"/>
  <c r="Y228" i="32" s="1"/>
  <c r="Z228" i="34"/>
  <c r="Z228" i="32" s="1"/>
  <c r="T230" i="34"/>
  <c r="T230" i="32" s="1"/>
  <c r="V230" i="34"/>
  <c r="V230" i="32" s="1"/>
  <c r="Z230" i="34"/>
  <c r="Z230" i="32" s="1"/>
  <c r="Z124" i="34"/>
  <c r="Z124" i="32" s="1"/>
  <c r="AA124" i="34"/>
  <c r="M37" i="104" s="1"/>
  <c r="V125" i="34"/>
  <c r="T130" i="34"/>
  <c r="T130" i="32" s="1"/>
  <c r="V133" i="34"/>
  <c r="AA134" i="34"/>
  <c r="AA134" i="32" s="1"/>
  <c r="V135" i="34"/>
  <c r="Z135" i="34"/>
  <c r="Z135" i="32" s="1"/>
  <c r="T140" i="34"/>
  <c r="T140" i="32" s="1"/>
  <c r="Z142" i="34"/>
  <c r="Z142" i="32" s="1"/>
  <c r="AA142" i="34"/>
  <c r="AA144" i="34"/>
  <c r="V146" i="34"/>
  <c r="V146" i="32" s="1"/>
  <c r="Y148" i="34"/>
  <c r="Y148" i="32" s="1"/>
  <c r="Z148" i="34"/>
  <c r="Z148" i="32" s="1"/>
  <c r="W150" i="34"/>
  <c r="Z150" i="34"/>
  <c r="Z150" i="32" s="1"/>
  <c r="AA150" i="34"/>
  <c r="AA150" i="32" s="1"/>
  <c r="T152" i="34"/>
  <c r="T152" i="32" s="1"/>
  <c r="T159" i="34"/>
  <c r="T159" i="32" s="1"/>
  <c r="T160" i="34"/>
  <c r="T160" i="32" s="1"/>
  <c r="U160" i="34"/>
  <c r="U160" i="32" s="1"/>
  <c r="Y162" i="34"/>
  <c r="Y162" i="32" s="1"/>
  <c r="Z162" i="34"/>
  <c r="Z162" i="32" s="1"/>
  <c r="Z168" i="34"/>
  <c r="Z168" i="32" s="1"/>
  <c r="T170" i="34"/>
  <c r="T170" i="32" s="1"/>
  <c r="T172" i="34"/>
  <c r="T172" i="32" s="1"/>
  <c r="AA174" i="34"/>
  <c r="S176" i="34"/>
  <c r="S176" i="32" s="1"/>
  <c r="U176" i="34"/>
  <c r="U176" i="32" s="1"/>
  <c r="Z177" i="34"/>
  <c r="Z177" i="32" s="1"/>
  <c r="V178" i="34"/>
  <c r="V178" i="32" s="1"/>
  <c r="Y178" i="34"/>
  <c r="Y178" i="32" s="1"/>
  <c r="Z178" i="34"/>
  <c r="Z178" i="32" s="1"/>
  <c r="AA178" i="34"/>
  <c r="T180" i="34"/>
  <c r="T180" i="32" s="1"/>
  <c r="T184" i="34"/>
  <c r="T184" i="32" s="1"/>
  <c r="W186" i="34"/>
  <c r="S187" i="34"/>
  <c r="S187" i="32" s="1"/>
  <c r="Z187" i="34"/>
  <c r="Z187" i="32" s="1"/>
  <c r="Z188" i="34"/>
  <c r="Z188" i="32" s="1"/>
  <c r="U190" i="34"/>
  <c r="U190" i="32" s="1"/>
  <c r="Z190" i="34"/>
  <c r="Z190" i="32" s="1"/>
  <c r="S191" i="34"/>
  <c r="S191" i="32" s="1"/>
  <c r="Z195" i="34"/>
  <c r="Z195" i="32" s="1"/>
  <c r="V196" i="34"/>
  <c r="V196" i="32" s="1"/>
  <c r="S197" i="34"/>
  <c r="S197" i="32" s="1"/>
  <c r="T200" i="34"/>
  <c r="T200" i="32" s="1"/>
  <c r="Y202" i="34"/>
  <c r="Y202" i="32" s="1"/>
  <c r="Z202" i="34"/>
  <c r="Z202" i="32" s="1"/>
  <c r="U206" i="34"/>
  <c r="U206" i="32" s="1"/>
  <c r="R210" i="34"/>
  <c r="R210" i="32" s="1"/>
  <c r="S210" i="34"/>
  <c r="S210" i="32" s="1"/>
  <c r="S211" i="34"/>
  <c r="S211" i="32" s="1"/>
  <c r="S217" i="34"/>
  <c r="S217" i="32" s="1"/>
  <c r="Z217" i="34"/>
  <c r="Z217" i="32" s="1"/>
  <c r="Z218" i="34"/>
  <c r="Z218" i="32" s="1"/>
  <c r="Z222" i="34"/>
  <c r="Z222" i="32" s="1"/>
  <c r="V226" i="34"/>
  <c r="V226" i="32" s="1"/>
  <c r="S227" i="34"/>
  <c r="S227" i="32" s="1"/>
  <c r="S231" i="34"/>
  <c r="S231" i="32" s="1"/>
  <c r="Z231" i="34"/>
  <c r="Z231" i="32" s="1"/>
  <c r="X232" i="34"/>
  <c r="X232" i="32" s="1"/>
  <c r="Y232" i="34"/>
  <c r="Y232" i="32" s="1"/>
  <c r="S123" i="34"/>
  <c r="S123" i="32" s="1"/>
  <c r="T127" i="34"/>
  <c r="T127" i="32" s="1"/>
  <c r="W136" i="34"/>
  <c r="S138" i="34"/>
  <c r="S138" i="32" s="1"/>
  <c r="W142" i="34"/>
  <c r="S147" i="34"/>
  <c r="S147" i="32" s="1"/>
  <c r="T147" i="34"/>
  <c r="T147" i="32" s="1"/>
  <c r="T153" i="34"/>
  <c r="T153" i="32" s="1"/>
  <c r="AA154" i="34"/>
  <c r="S157" i="34"/>
  <c r="S157" i="32" s="1"/>
  <c r="Z161" i="34"/>
  <c r="Z161" i="32" s="1"/>
  <c r="W162" i="34"/>
  <c r="T164" i="34"/>
  <c r="T164" i="32" s="1"/>
  <c r="S167" i="34"/>
  <c r="S167" i="32" s="1"/>
  <c r="V176" i="34"/>
  <c r="V176" i="32" s="1"/>
  <c r="W178" i="34"/>
  <c r="Z181" i="34"/>
  <c r="Z181" i="32" s="1"/>
  <c r="AA201" i="34"/>
  <c r="T212" i="34"/>
  <c r="T212" i="32" s="1"/>
  <c r="V149" i="34"/>
  <c r="X149" i="34"/>
  <c r="X149" i="32" s="1"/>
  <c r="X155" i="34"/>
  <c r="X155" i="32" s="1"/>
  <c r="V157" i="34"/>
  <c r="X157" i="34"/>
  <c r="X161" i="34"/>
  <c r="X161" i="32" s="1"/>
  <c r="V167" i="34"/>
  <c r="V167" i="32" s="1"/>
  <c r="W172" i="34"/>
  <c r="V173" i="34"/>
  <c r="V173" i="32" s="1"/>
  <c r="V179" i="34"/>
  <c r="V179" i="32" s="1"/>
  <c r="V189" i="34"/>
  <c r="W190" i="34"/>
  <c r="V193" i="34"/>
  <c r="V199" i="34"/>
  <c r="V199" i="32" s="1"/>
  <c r="AA200" i="34"/>
  <c r="M51" i="104" s="1"/>
  <c r="X201" i="34"/>
  <c r="X201" i="32" s="1"/>
  <c r="X203" i="34"/>
  <c r="X203" i="32" s="1"/>
  <c r="W206" i="34"/>
  <c r="W206" i="32" s="1"/>
  <c r="V209" i="34"/>
  <c r="V209" i="32" s="1"/>
  <c r="W212" i="34"/>
  <c r="W212" i="32" s="1"/>
  <c r="AA216" i="34"/>
  <c r="W218" i="34"/>
  <c r="X223" i="34"/>
  <c r="X223" i="32" s="1"/>
  <c r="V225" i="34"/>
  <c r="V225" i="32" s="1"/>
  <c r="W226" i="34"/>
  <c r="W226" i="32" s="1"/>
  <c r="T123" i="1"/>
  <c r="U123" i="1"/>
  <c r="V123" i="1"/>
  <c r="W123" i="1"/>
  <c r="R124" i="1"/>
  <c r="S124" i="1"/>
  <c r="Z124" i="1"/>
  <c r="W125" i="1"/>
  <c r="S127" i="1"/>
  <c r="X127" i="1"/>
  <c r="Z127" i="1"/>
  <c r="T129" i="1"/>
  <c r="V129" i="1"/>
  <c r="R131" i="1"/>
  <c r="S131" i="1"/>
  <c r="T131" i="1"/>
  <c r="Y131" i="1"/>
  <c r="S132" i="1"/>
  <c r="S133" i="1"/>
  <c r="V133" i="1"/>
  <c r="X135" i="1"/>
  <c r="Z135" i="1"/>
  <c r="S137" i="1"/>
  <c r="T137" i="1"/>
  <c r="U137" i="1"/>
  <c r="AA137" i="1"/>
  <c r="W138" i="1"/>
  <c r="T139" i="1"/>
  <c r="V139" i="1"/>
  <c r="X141" i="1"/>
  <c r="Y141" i="1"/>
  <c r="Z141" i="1"/>
  <c r="W143" i="1"/>
  <c r="Z144" i="1"/>
  <c r="X145" i="1"/>
  <c r="S147" i="1"/>
  <c r="T147" i="1"/>
  <c r="Z148" i="1"/>
  <c r="T149" i="1"/>
  <c r="V149" i="1"/>
  <c r="S151" i="1"/>
  <c r="T151" i="1"/>
  <c r="U151" i="1"/>
  <c r="X151" i="1"/>
  <c r="Y151" i="1"/>
  <c r="AA151" i="1"/>
  <c r="T155" i="1"/>
  <c r="Y155" i="1"/>
  <c r="Z155" i="1"/>
  <c r="S157" i="1"/>
  <c r="T157" i="1"/>
  <c r="R158" i="1"/>
  <c r="Z158" i="1"/>
  <c r="W159" i="1"/>
  <c r="U161" i="1"/>
  <c r="V161" i="1"/>
  <c r="X161" i="1"/>
  <c r="Y161" i="1"/>
  <c r="Z161" i="1"/>
  <c r="T163" i="1"/>
  <c r="W165" i="1"/>
  <c r="X165" i="1"/>
  <c r="Z165" i="1"/>
  <c r="S167" i="1"/>
  <c r="X167" i="1"/>
  <c r="S171" i="1"/>
  <c r="U172" i="1"/>
  <c r="T173" i="1"/>
  <c r="R175" i="1"/>
  <c r="T175" i="1"/>
  <c r="V175" i="1"/>
  <c r="X175" i="1"/>
  <c r="Y175" i="1"/>
  <c r="S177" i="1"/>
  <c r="T177" i="1"/>
  <c r="R178" i="1"/>
  <c r="U179" i="1"/>
  <c r="X181" i="1"/>
  <c r="Y181" i="1"/>
  <c r="Z181" i="1"/>
  <c r="AA181" i="1"/>
  <c r="U182" i="1"/>
  <c r="S187" i="1"/>
  <c r="T187" i="1"/>
  <c r="X187" i="1"/>
  <c r="R189" i="1"/>
  <c r="T189" i="1"/>
  <c r="V189" i="1"/>
  <c r="X189" i="1"/>
  <c r="S191" i="1"/>
  <c r="W191" i="1"/>
  <c r="X191" i="1"/>
  <c r="Z191" i="1"/>
  <c r="AA191" i="1"/>
  <c r="V193" i="1"/>
  <c r="Y195" i="1"/>
  <c r="Z195" i="1"/>
  <c r="S197" i="1"/>
  <c r="T197" i="1"/>
  <c r="Z198" i="1"/>
  <c r="T199" i="1"/>
  <c r="V199" i="1"/>
  <c r="W199" i="1"/>
  <c r="V201" i="1"/>
  <c r="X201" i="1"/>
  <c r="Z201" i="1"/>
  <c r="T203" i="1"/>
  <c r="V203" i="1"/>
  <c r="Y205" i="1"/>
  <c r="Z205" i="1"/>
  <c r="S207" i="1"/>
  <c r="U208" i="1"/>
  <c r="R209" i="1"/>
  <c r="T209" i="1"/>
  <c r="V209" i="1"/>
  <c r="S211" i="1"/>
  <c r="Y211" i="1"/>
  <c r="S212" i="1"/>
  <c r="U212" i="1"/>
  <c r="V215" i="1"/>
  <c r="W215" i="1"/>
  <c r="X215" i="1"/>
  <c r="Y215" i="1"/>
  <c r="Z215" i="1"/>
  <c r="R217" i="1"/>
  <c r="S217" i="1"/>
  <c r="T217" i="1"/>
  <c r="T219" i="1"/>
  <c r="U219" i="1"/>
  <c r="W219" i="1"/>
  <c r="X219" i="1"/>
  <c r="X221" i="1"/>
  <c r="Z221" i="1"/>
  <c r="AA221" i="1"/>
  <c r="W222" i="1"/>
  <c r="R223" i="1"/>
  <c r="X225" i="1"/>
  <c r="Z225" i="1"/>
  <c r="S227" i="1"/>
  <c r="T227" i="1"/>
  <c r="AA227" i="1"/>
  <c r="AA228" i="1"/>
  <c r="R229" i="1"/>
  <c r="U229" i="1"/>
  <c r="V229" i="1"/>
  <c r="W229" i="1"/>
  <c r="Y229" i="1"/>
  <c r="S231" i="1"/>
  <c r="Y231" i="1"/>
  <c r="Z231" i="1"/>
  <c r="AA231" i="1"/>
  <c r="X125" i="1"/>
  <c r="Y125" i="1"/>
  <c r="Z125" i="1"/>
  <c r="R126" i="1"/>
  <c r="U126" i="1"/>
  <c r="T127" i="1"/>
  <c r="X128" i="1"/>
  <c r="Y128" i="1"/>
  <c r="Z128" i="1"/>
  <c r="U130" i="1"/>
  <c r="W132" i="1"/>
  <c r="X132" i="1"/>
  <c r="Y132" i="1"/>
  <c r="R134" i="1"/>
  <c r="Y134" i="1"/>
  <c r="Y135" i="1"/>
  <c r="AA135" i="1"/>
  <c r="U136" i="1"/>
  <c r="X136" i="1"/>
  <c r="X138" i="1"/>
  <c r="Y138" i="1"/>
  <c r="U139" i="1"/>
  <c r="W139" i="1"/>
  <c r="U140" i="1"/>
  <c r="W142" i="1"/>
  <c r="X142" i="1"/>
  <c r="Y142" i="1"/>
  <c r="Z142" i="1"/>
  <c r="R143" i="1"/>
  <c r="R144" i="1"/>
  <c r="Z145" i="1"/>
  <c r="W146" i="1"/>
  <c r="R147" i="1"/>
  <c r="Y148" i="1"/>
  <c r="U149" i="1"/>
  <c r="W149" i="1"/>
  <c r="X149" i="1"/>
  <c r="Y149" i="1"/>
  <c r="X152" i="1"/>
  <c r="Y152" i="1"/>
  <c r="S153" i="1"/>
  <c r="V153" i="1"/>
  <c r="Z153" i="1"/>
  <c r="R154" i="1"/>
  <c r="W154" i="1"/>
  <c r="Y154" i="1"/>
  <c r="AA155" i="1"/>
  <c r="W156" i="1"/>
  <c r="X156" i="1"/>
  <c r="R157" i="1"/>
  <c r="X158" i="1"/>
  <c r="AA158" i="1"/>
  <c r="U159" i="1"/>
  <c r="AA159" i="1"/>
  <c r="U160" i="1"/>
  <c r="Y160" i="1"/>
  <c r="R161" i="1"/>
  <c r="X162" i="1"/>
  <c r="Y162" i="1"/>
  <c r="U163" i="1"/>
  <c r="V163" i="1"/>
  <c r="W163" i="1"/>
  <c r="X163" i="1"/>
  <c r="Y163" i="1"/>
  <c r="S164" i="1"/>
  <c r="U166" i="1"/>
  <c r="W166" i="1"/>
  <c r="T167" i="1"/>
  <c r="AA167" i="1"/>
  <c r="X168" i="1"/>
  <c r="Y168" i="1"/>
  <c r="AA168" i="1"/>
  <c r="R169" i="1"/>
  <c r="V169" i="1"/>
  <c r="S170" i="1"/>
  <c r="U170" i="1"/>
  <c r="W170" i="1"/>
  <c r="X170" i="1"/>
  <c r="R171" i="1"/>
  <c r="X172" i="1"/>
  <c r="Y172" i="1"/>
  <c r="V173" i="1"/>
  <c r="R174" i="1"/>
  <c r="W174" i="1"/>
  <c r="Y174" i="1"/>
  <c r="Z174" i="1"/>
  <c r="AA175" i="1"/>
  <c r="X176" i="1"/>
  <c r="R177" i="1"/>
  <c r="W178" i="1"/>
  <c r="X178" i="1"/>
  <c r="Y178" i="1"/>
  <c r="AA178" i="1"/>
  <c r="X179" i="1"/>
  <c r="R180" i="1"/>
  <c r="U180" i="1"/>
  <c r="Y180" i="1"/>
  <c r="R181" i="1"/>
  <c r="S182" i="1"/>
  <c r="W182" i="1"/>
  <c r="X182" i="1"/>
  <c r="Y182" i="1"/>
  <c r="Z182" i="1"/>
  <c r="R183" i="1"/>
  <c r="W183" i="1"/>
  <c r="S184" i="1"/>
  <c r="Y184" i="1"/>
  <c r="U186" i="1"/>
  <c r="W186" i="1"/>
  <c r="Y186" i="1"/>
  <c r="Y188" i="1"/>
  <c r="Z188" i="1"/>
  <c r="W189" i="1"/>
  <c r="Y189" i="1"/>
  <c r="R190" i="1"/>
  <c r="X192" i="1"/>
  <c r="Y192" i="1"/>
  <c r="S193" i="1"/>
  <c r="T193" i="1"/>
  <c r="X193" i="1"/>
  <c r="Z193" i="1"/>
  <c r="R194" i="1"/>
  <c r="S194" i="1"/>
  <c r="Y194" i="1"/>
  <c r="AA195" i="1"/>
  <c r="S196" i="1"/>
  <c r="U196" i="1"/>
  <c r="W196" i="1"/>
  <c r="X196" i="1"/>
  <c r="R197" i="1"/>
  <c r="X198" i="1"/>
  <c r="U200" i="1"/>
  <c r="R201" i="1"/>
  <c r="X202" i="1"/>
  <c r="Y202" i="1"/>
  <c r="R203" i="1"/>
  <c r="U203" i="1"/>
  <c r="W203" i="1"/>
  <c r="R204" i="1"/>
  <c r="S204" i="1"/>
  <c r="Z204" i="1"/>
  <c r="U206" i="1"/>
  <c r="W206" i="1"/>
  <c r="T207" i="1"/>
  <c r="X207" i="1"/>
  <c r="Z207" i="1"/>
  <c r="AA207" i="1"/>
  <c r="X208" i="1"/>
  <c r="Y208" i="1"/>
  <c r="Z208" i="1"/>
  <c r="AA208" i="1"/>
  <c r="U210" i="1"/>
  <c r="R211" i="1"/>
  <c r="X212" i="1"/>
  <c r="Y212" i="1"/>
  <c r="U213" i="1"/>
  <c r="V213" i="1"/>
  <c r="X213" i="1"/>
  <c r="R214" i="1"/>
  <c r="W214" i="1"/>
  <c r="Y214" i="1"/>
  <c r="Z214" i="1"/>
  <c r="AA215" i="1"/>
  <c r="U216" i="1"/>
  <c r="X216" i="1"/>
  <c r="U217" i="1"/>
  <c r="AA217" i="1"/>
  <c r="K56" i="104" s="1"/>
  <c r="R218" i="1"/>
  <c r="X218" i="1"/>
  <c r="Y218" i="1"/>
  <c r="R220" i="1"/>
  <c r="S220" i="1"/>
  <c r="U220" i="1"/>
  <c r="Y220" i="1"/>
  <c r="R221" i="1"/>
  <c r="U222" i="1"/>
  <c r="X222" i="1"/>
  <c r="Y222" i="1"/>
  <c r="Z222" i="1"/>
  <c r="U223" i="1"/>
  <c r="W223" i="1"/>
  <c r="R224" i="1"/>
  <c r="S224" i="1"/>
  <c r="Z224" i="1"/>
  <c r="U226" i="1"/>
  <c r="W226" i="1"/>
  <c r="X228" i="1"/>
  <c r="Y228" i="1"/>
  <c r="X229" i="1"/>
  <c r="T232" i="1"/>
  <c r="U232" i="1"/>
  <c r="X232" i="1"/>
  <c r="Y232" i="1"/>
  <c r="W134" i="1"/>
  <c r="S136" i="1"/>
  <c r="S140" i="1"/>
  <c r="AA141" i="1"/>
  <c r="S142" i="1"/>
  <c r="T143" i="1"/>
  <c r="U143" i="1"/>
  <c r="S144" i="1"/>
  <c r="S154" i="1"/>
  <c r="Z164" i="1"/>
  <c r="S166" i="1"/>
  <c r="Z167" i="1"/>
  <c r="U168" i="1"/>
  <c r="Z175" i="1"/>
  <c r="S176" i="1"/>
  <c r="U177" i="1"/>
  <c r="T183" i="1"/>
  <c r="U183" i="1"/>
  <c r="AA187" i="1"/>
  <c r="T223" i="1"/>
  <c r="X8" i="10"/>
  <c r="Z8" i="10"/>
  <c r="V10" i="10"/>
  <c r="V12" i="10"/>
  <c r="Z12" i="10"/>
  <c r="W13" i="10"/>
  <c r="AA14" i="10"/>
  <c r="X15" i="10"/>
  <c r="V16" i="10"/>
  <c r="X17" i="10"/>
  <c r="X18" i="10"/>
  <c r="R19" i="10"/>
  <c r="V20" i="10"/>
  <c r="Y21" i="10"/>
  <c r="X22" i="10"/>
  <c r="W23" i="10"/>
  <c r="W24" i="10"/>
  <c r="AA24" i="10"/>
  <c r="T25" i="10"/>
  <c r="X25" i="10"/>
  <c r="V28" i="10"/>
  <c r="Z28" i="10"/>
  <c r="T33" i="10"/>
  <c r="W33" i="10"/>
  <c r="Z34" i="10"/>
  <c r="V36" i="10"/>
  <c r="X37" i="10"/>
  <c r="Z42" i="10"/>
  <c r="T43" i="10"/>
  <c r="W44" i="10"/>
  <c r="X45" i="10"/>
  <c r="X46" i="10"/>
  <c r="V50" i="10"/>
  <c r="W52" i="10"/>
  <c r="T53" i="10"/>
  <c r="W53" i="10"/>
  <c r="W55" i="10"/>
  <c r="X55" i="10"/>
  <c r="V56" i="10"/>
  <c r="AA56" i="10"/>
  <c r="X57" i="10"/>
  <c r="Y59" i="10"/>
  <c r="V60" i="10"/>
  <c r="X62" i="10"/>
  <c r="Z62" i="10"/>
  <c r="T63" i="10"/>
  <c r="W63" i="10"/>
  <c r="W64" i="10"/>
  <c r="T65" i="10"/>
  <c r="X65" i="10"/>
  <c r="Y65" i="10"/>
  <c r="Z68" i="10"/>
  <c r="W69" i="10"/>
  <c r="W72" i="10"/>
  <c r="W73" i="10"/>
  <c r="Z74" i="10"/>
  <c r="Y75" i="10"/>
  <c r="V76" i="10"/>
  <c r="W77" i="10"/>
  <c r="X77" i="10"/>
  <c r="X78" i="10"/>
  <c r="V80" i="10"/>
  <c r="V82" i="10"/>
  <c r="T83" i="10"/>
  <c r="W84" i="10"/>
  <c r="T85" i="10"/>
  <c r="X85" i="10"/>
  <c r="W89" i="10"/>
  <c r="V90" i="10"/>
  <c r="T93" i="10"/>
  <c r="W93" i="10"/>
  <c r="Z94" i="10"/>
  <c r="V96" i="10"/>
  <c r="X96" i="10"/>
  <c r="AA96" i="10"/>
  <c r="X97" i="10"/>
  <c r="Y99" i="10"/>
  <c r="V100" i="10"/>
  <c r="T103" i="10"/>
  <c r="X105" i="10"/>
  <c r="W109" i="10"/>
  <c r="Y109" i="10"/>
  <c r="X112" i="10"/>
  <c r="Z112" i="10"/>
  <c r="T113" i="10"/>
  <c r="W113" i="10"/>
  <c r="AA114" i="10"/>
  <c r="T6" i="10"/>
  <c r="U6" i="10"/>
  <c r="Y8" i="10"/>
  <c r="S10" i="10"/>
  <c r="T10" i="10"/>
  <c r="Y10" i="10"/>
  <c r="W11" i="10"/>
  <c r="S12" i="10"/>
  <c r="T13" i="10"/>
  <c r="T14" i="10"/>
  <c r="T16" i="10"/>
  <c r="U16" i="10"/>
  <c r="AA16" i="10"/>
  <c r="R18" i="10"/>
  <c r="U18" i="10"/>
  <c r="Y18" i="10"/>
  <c r="R20" i="10"/>
  <c r="S20" i="10"/>
  <c r="V22" i="10"/>
  <c r="R24" i="10"/>
  <c r="T24" i="10"/>
  <c r="U26" i="10"/>
  <c r="X26" i="10"/>
  <c r="R28" i="10"/>
  <c r="R30" i="10"/>
  <c r="S30" i="10"/>
  <c r="T30" i="10"/>
  <c r="V30" i="10"/>
  <c r="Y30" i="10"/>
  <c r="S32" i="10"/>
  <c r="W35" i="10"/>
  <c r="T36" i="10"/>
  <c r="U36" i="10"/>
  <c r="U38" i="10"/>
  <c r="S40" i="10"/>
  <c r="Y42" i="10"/>
  <c r="R44" i="10"/>
  <c r="T44" i="10"/>
  <c r="U46" i="10"/>
  <c r="R48" i="10"/>
  <c r="X48" i="10"/>
  <c r="Y48" i="10"/>
  <c r="T50" i="10"/>
  <c r="Y50" i="10"/>
  <c r="S52" i="10"/>
  <c r="T54" i="10"/>
  <c r="AA54" i="10"/>
  <c r="T56" i="10"/>
  <c r="U58" i="10"/>
  <c r="Y58" i="10"/>
  <c r="S60" i="10"/>
  <c r="V62" i="10"/>
  <c r="X66" i="10"/>
  <c r="R68" i="10"/>
  <c r="X68" i="10"/>
  <c r="R70" i="10"/>
  <c r="S70" i="10"/>
  <c r="T70" i="10"/>
  <c r="U70" i="10"/>
  <c r="Y70" i="10"/>
  <c r="S72" i="10"/>
  <c r="Z72" i="10"/>
  <c r="T73" i="10"/>
  <c r="R74" i="10"/>
  <c r="T74" i="10"/>
  <c r="W75" i="10"/>
  <c r="X75" i="10"/>
  <c r="T76" i="10"/>
  <c r="U78" i="10"/>
  <c r="Y78" i="10"/>
  <c r="S80" i="10"/>
  <c r="Y80" i="10"/>
  <c r="S82" i="10"/>
  <c r="X82" i="10"/>
  <c r="U86" i="10"/>
  <c r="X88" i="10"/>
  <c r="R90" i="10"/>
  <c r="T90" i="10"/>
  <c r="Y90" i="10"/>
  <c r="S92" i="10"/>
  <c r="T94" i="10"/>
  <c r="AA94" i="10"/>
  <c r="T96" i="10"/>
  <c r="U96" i="10"/>
  <c r="U98" i="10"/>
  <c r="Y98" i="10"/>
  <c r="S100" i="10"/>
  <c r="X102" i="10"/>
  <c r="W104" i="10"/>
  <c r="AA104" i="10"/>
  <c r="U106" i="10"/>
  <c r="R108" i="10"/>
  <c r="Y108" i="10"/>
  <c r="Z108" i="10"/>
  <c r="T110" i="10"/>
  <c r="V110" i="10"/>
  <c r="Y110" i="10"/>
  <c r="S112" i="10"/>
  <c r="R114" i="10"/>
  <c r="T114" i="10"/>
  <c r="Y115" i="10"/>
  <c r="Z11" i="10"/>
  <c r="Z83" i="10"/>
  <c r="Z103" i="10"/>
  <c r="T23" i="10"/>
  <c r="X42" i="10"/>
  <c r="T45" i="10"/>
  <c r="R47" i="10"/>
  <c r="X86" i="10"/>
  <c r="W92" i="10"/>
  <c r="R37" i="10"/>
  <c r="Z48" i="10"/>
  <c r="T105" i="10"/>
  <c r="R107" i="10"/>
  <c r="T6" i="23"/>
  <c r="X6" i="23"/>
  <c r="R7" i="23"/>
  <c r="X8" i="23"/>
  <c r="R9" i="23"/>
  <c r="V11" i="23"/>
  <c r="X12" i="23"/>
  <c r="W14" i="23"/>
  <c r="X14" i="23"/>
  <c r="AA14" i="23"/>
  <c r="X16" i="23"/>
  <c r="AA16" i="23"/>
  <c r="R17" i="23"/>
  <c r="R19" i="23"/>
  <c r="T20" i="23"/>
  <c r="X20" i="23"/>
  <c r="X22" i="23"/>
  <c r="R23" i="23"/>
  <c r="W24" i="23"/>
  <c r="AA24" i="23"/>
  <c r="X26" i="23"/>
  <c r="R27" i="23"/>
  <c r="X28" i="23"/>
  <c r="T30" i="23"/>
  <c r="X32" i="23"/>
  <c r="T34" i="23"/>
  <c r="W34" i="23"/>
  <c r="X34" i="23"/>
  <c r="X36" i="23"/>
  <c r="R37" i="23"/>
  <c r="X40" i="23"/>
  <c r="X42" i="23"/>
  <c r="R43" i="23"/>
  <c r="W44" i="23"/>
  <c r="AA44" i="23"/>
  <c r="X46" i="23"/>
  <c r="R47" i="23"/>
  <c r="T48" i="23"/>
  <c r="X48" i="23"/>
  <c r="R49" i="23"/>
  <c r="X50" i="23"/>
  <c r="X52" i="23"/>
  <c r="Y53" i="23"/>
  <c r="X54" i="23"/>
  <c r="AA54" i="23"/>
  <c r="X56" i="23"/>
  <c r="R59" i="23"/>
  <c r="X60" i="23"/>
  <c r="T62" i="23"/>
  <c r="W64" i="23"/>
  <c r="X66" i="23"/>
  <c r="R67" i="23"/>
  <c r="X68" i="23"/>
  <c r="R69" i="23"/>
  <c r="X72" i="23"/>
  <c r="AA72" i="23"/>
  <c r="X74" i="23"/>
  <c r="AA74" i="23"/>
  <c r="U78" i="23"/>
  <c r="X80" i="23"/>
  <c r="X82" i="23"/>
  <c r="W84" i="23"/>
  <c r="X86" i="23"/>
  <c r="R87" i="23"/>
  <c r="X88" i="23"/>
  <c r="R89" i="23"/>
  <c r="X92" i="23"/>
  <c r="X94" i="23"/>
  <c r="AA94" i="23"/>
  <c r="R97" i="23"/>
  <c r="X98" i="23"/>
  <c r="R99" i="23"/>
  <c r="X100" i="23"/>
  <c r="T102" i="23"/>
  <c r="X102" i="23"/>
  <c r="W104" i="23"/>
  <c r="X106" i="23"/>
  <c r="R107" i="23"/>
  <c r="X108" i="23"/>
  <c r="X112" i="23"/>
  <c r="X114" i="23"/>
  <c r="X62" i="23"/>
  <c r="S87" i="23"/>
  <c r="W94" i="23"/>
  <c r="U109" i="23"/>
  <c r="U6" i="23"/>
  <c r="T8" i="23"/>
  <c r="V8" i="23"/>
  <c r="V9" i="23"/>
  <c r="S10" i="23"/>
  <c r="T10" i="23"/>
  <c r="Y10" i="23"/>
  <c r="R12" i="23"/>
  <c r="S12" i="23"/>
  <c r="T14" i="23"/>
  <c r="V14" i="23"/>
  <c r="Y15" i="23"/>
  <c r="T16" i="23"/>
  <c r="S20" i="23"/>
  <c r="V20" i="23"/>
  <c r="Y20" i="23"/>
  <c r="AA20" i="23"/>
  <c r="Y21" i="23"/>
  <c r="R22" i="23"/>
  <c r="T22" i="23"/>
  <c r="T24" i="23"/>
  <c r="R28" i="23"/>
  <c r="V28" i="23"/>
  <c r="R30" i="23"/>
  <c r="T32" i="23"/>
  <c r="R34" i="23"/>
  <c r="R36" i="23"/>
  <c r="T36" i="23"/>
  <c r="U38" i="23"/>
  <c r="V39" i="23"/>
  <c r="T40" i="23"/>
  <c r="V40" i="23"/>
  <c r="R42" i="23"/>
  <c r="T44" i="23"/>
  <c r="X45" i="23"/>
  <c r="Y45" i="23"/>
  <c r="U46" i="23"/>
  <c r="W47" i="23"/>
  <c r="Y48" i="23"/>
  <c r="V49" i="23"/>
  <c r="S50" i="23"/>
  <c r="T50" i="23"/>
  <c r="Y51" i="23"/>
  <c r="T52" i="23"/>
  <c r="W53" i="23"/>
  <c r="T54" i="23"/>
  <c r="V54" i="23"/>
  <c r="T56" i="23"/>
  <c r="U56" i="23"/>
  <c r="V56" i="23"/>
  <c r="R57" i="23"/>
  <c r="T60" i="23"/>
  <c r="V60" i="23"/>
  <c r="Y61" i="23"/>
  <c r="T64" i="23"/>
  <c r="U66" i="23"/>
  <c r="T68" i="23"/>
  <c r="T70" i="23"/>
  <c r="Y71" i="23"/>
  <c r="T72" i="23"/>
  <c r="T74" i="23"/>
  <c r="T76" i="23"/>
  <c r="R77" i="23"/>
  <c r="T80" i="23"/>
  <c r="T84" i="23"/>
  <c r="T88" i="23"/>
  <c r="T90" i="23"/>
  <c r="T94" i="23"/>
  <c r="Y95" i="23"/>
  <c r="Y99" i="23"/>
  <c r="T100" i="23"/>
  <c r="Y101" i="23"/>
  <c r="T104" i="23"/>
  <c r="AA104" i="23"/>
  <c r="T106" i="23"/>
  <c r="T110" i="23"/>
  <c r="T112" i="23"/>
  <c r="T114" i="23"/>
  <c r="X8" i="93"/>
  <c r="Z8" i="93"/>
  <c r="R10" i="93"/>
  <c r="Y10" i="93"/>
  <c r="Z11" i="93"/>
  <c r="X12" i="93"/>
  <c r="Z12" i="93"/>
  <c r="R14" i="93"/>
  <c r="W14" i="93"/>
  <c r="X14" i="93"/>
  <c r="Z14" i="93"/>
  <c r="Z15" i="93"/>
  <c r="X16" i="93"/>
  <c r="W18" i="93"/>
  <c r="X18" i="93"/>
  <c r="Y18" i="93"/>
  <c r="Y19" i="93"/>
  <c r="R20" i="93"/>
  <c r="X20" i="93"/>
  <c r="Y20" i="93"/>
  <c r="Z20" i="93"/>
  <c r="Z21" i="93"/>
  <c r="R22" i="93"/>
  <c r="Y22" i="93"/>
  <c r="Z23" i="93"/>
  <c r="W24" i="93"/>
  <c r="R26" i="93"/>
  <c r="Z26" i="93"/>
  <c r="V27" i="93"/>
  <c r="X28" i="93"/>
  <c r="Y28" i="93"/>
  <c r="Z28" i="93"/>
  <c r="R30" i="93"/>
  <c r="Y30" i="93"/>
  <c r="Z31" i="93"/>
  <c r="X32" i="93"/>
  <c r="Z33" i="93"/>
  <c r="W34" i="93"/>
  <c r="Y34" i="93"/>
  <c r="Z34" i="93"/>
  <c r="Z35" i="93"/>
  <c r="R36" i="93"/>
  <c r="X36" i="93"/>
  <c r="X38" i="93"/>
  <c r="Y38" i="93"/>
  <c r="X40" i="93"/>
  <c r="Y40" i="93"/>
  <c r="Z40" i="93"/>
  <c r="Z41" i="93"/>
  <c r="R42" i="93"/>
  <c r="Y42" i="93"/>
  <c r="Z42" i="93"/>
  <c r="Z43" i="93"/>
  <c r="R44" i="93"/>
  <c r="T44" i="93"/>
  <c r="X44" i="93"/>
  <c r="X46" i="93"/>
  <c r="T48" i="93"/>
  <c r="X48" i="93"/>
  <c r="Y48" i="93"/>
  <c r="Y50" i="93"/>
  <c r="Z50" i="93"/>
  <c r="Z51" i="93"/>
  <c r="T52" i="93"/>
  <c r="W52" i="93"/>
  <c r="Z53" i="93"/>
  <c r="W54" i="93"/>
  <c r="X54" i="93"/>
  <c r="Z54" i="93"/>
  <c r="Z55" i="93"/>
  <c r="T56" i="93"/>
  <c r="W56" i="93"/>
  <c r="X56" i="93"/>
  <c r="X58" i="93"/>
  <c r="Y58" i="93"/>
  <c r="Z58" i="93"/>
  <c r="R60" i="93"/>
  <c r="X60" i="93"/>
  <c r="Y60" i="93"/>
  <c r="Z60" i="93"/>
  <c r="R62" i="93"/>
  <c r="Y62" i="93"/>
  <c r="Z62" i="93"/>
  <c r="Z63" i="93"/>
  <c r="W64" i="93"/>
  <c r="X64" i="93"/>
  <c r="Z64" i="93"/>
  <c r="X66" i="93"/>
  <c r="X68" i="93"/>
  <c r="Y68" i="93"/>
  <c r="Z68" i="93"/>
  <c r="T70" i="93"/>
  <c r="Y70" i="93"/>
  <c r="Z72" i="93"/>
  <c r="R74" i="93"/>
  <c r="Z74" i="93"/>
  <c r="W76" i="93"/>
  <c r="X76" i="93"/>
  <c r="Y78" i="93"/>
  <c r="R80" i="93"/>
  <c r="S80" i="93"/>
  <c r="X80" i="93"/>
  <c r="Y80" i="93"/>
  <c r="Z80" i="93"/>
  <c r="X82" i="93"/>
  <c r="Y82" i="93"/>
  <c r="Z82" i="93"/>
  <c r="W84" i="93"/>
  <c r="X84" i="93"/>
  <c r="Z84" i="93"/>
  <c r="X86" i="93"/>
  <c r="T88" i="93"/>
  <c r="U88" i="93"/>
  <c r="Y88" i="93"/>
  <c r="Z88" i="93"/>
  <c r="T90" i="93"/>
  <c r="Y90" i="93"/>
  <c r="X92" i="93"/>
  <c r="Z92" i="93"/>
  <c r="R94" i="93"/>
  <c r="X94" i="93"/>
  <c r="Y94" i="93"/>
  <c r="Z94" i="93"/>
  <c r="W96" i="93"/>
  <c r="X96" i="93"/>
  <c r="X98" i="93"/>
  <c r="Y98" i="93"/>
  <c r="Z98" i="93"/>
  <c r="T100" i="93"/>
  <c r="X100" i="93"/>
  <c r="Y100" i="93"/>
  <c r="Z100" i="93"/>
  <c r="Y102" i="93"/>
  <c r="Z102" i="93"/>
  <c r="R104" i="93"/>
  <c r="W104" i="93"/>
  <c r="Z104" i="93"/>
  <c r="X106" i="93"/>
  <c r="Z106" i="93"/>
  <c r="T108" i="93"/>
  <c r="X108" i="93"/>
  <c r="Z108" i="93"/>
  <c r="R110" i="93"/>
  <c r="Y110" i="93"/>
  <c r="Z110" i="93"/>
  <c r="Z112" i="93"/>
  <c r="R114" i="93"/>
  <c r="Z114" i="93"/>
  <c r="Z38" i="93"/>
  <c r="R50" i="93"/>
  <c r="Z52" i="93"/>
  <c r="R56" i="93"/>
  <c r="X62" i="93"/>
  <c r="R70" i="93"/>
  <c r="Z71" i="93"/>
  <c r="Z73" i="93"/>
  <c r="Z75" i="93"/>
  <c r="Z78" i="93"/>
  <c r="Z81" i="93"/>
  <c r="V82" i="93"/>
  <c r="Z83" i="93"/>
  <c r="Z87" i="93"/>
  <c r="X88" i="93"/>
  <c r="Z91" i="93"/>
  <c r="Z93" i="93"/>
  <c r="Z95" i="93"/>
  <c r="U96" i="93"/>
  <c r="Z101" i="93"/>
  <c r="X102" i="93"/>
  <c r="Z103" i="93"/>
  <c r="R108" i="93"/>
  <c r="Z111" i="93"/>
  <c r="Z113" i="93"/>
  <c r="Z115" i="93"/>
  <c r="S12" i="93"/>
  <c r="AA14" i="93"/>
  <c r="W15" i="93"/>
  <c r="U17" i="93"/>
  <c r="R19" i="93"/>
  <c r="S20" i="93"/>
  <c r="S22" i="93"/>
  <c r="AA24" i="93"/>
  <c r="W25" i="93"/>
  <c r="W27" i="93"/>
  <c r="U28" i="93"/>
  <c r="U30" i="93"/>
  <c r="R31" i="93"/>
  <c r="X34" i="93"/>
  <c r="W35" i="93"/>
  <c r="U38" i="93"/>
  <c r="AA40" i="93"/>
  <c r="AA44" i="93"/>
  <c r="R47" i="93"/>
  <c r="R49" i="93"/>
  <c r="S49" i="93"/>
  <c r="S52" i="93"/>
  <c r="X52" i="93"/>
  <c r="R54" i="93"/>
  <c r="R57" i="93"/>
  <c r="R59" i="93"/>
  <c r="S60" i="93"/>
  <c r="S64" i="93"/>
  <c r="W71" i="93"/>
  <c r="U78" i="93"/>
  <c r="R82" i="93"/>
  <c r="Y85" i="93"/>
  <c r="R90" i="93"/>
  <c r="S92" i="93"/>
  <c r="W94" i="93"/>
  <c r="S100" i="93"/>
  <c r="T109" i="93"/>
  <c r="AA6" i="34"/>
  <c r="R7" i="34"/>
  <c r="R7" i="32" s="1"/>
  <c r="AA8" i="34"/>
  <c r="X9" i="34"/>
  <c r="X9" i="32" s="1"/>
  <c r="R10" i="34"/>
  <c r="R10" i="32" s="1"/>
  <c r="Z11" i="34"/>
  <c r="Z11" i="32" s="1"/>
  <c r="X15" i="34"/>
  <c r="X15" i="32" s="1"/>
  <c r="Z15" i="34"/>
  <c r="Z15" i="32" s="1"/>
  <c r="Y18" i="34"/>
  <c r="Y18" i="32" s="1"/>
  <c r="S19" i="34"/>
  <c r="S19" i="32" s="1"/>
  <c r="R20" i="34"/>
  <c r="R20" i="32" s="1"/>
  <c r="Y20" i="34"/>
  <c r="X21" i="34"/>
  <c r="X21" i="32" s="1"/>
  <c r="Z21" i="34"/>
  <c r="Z21" i="32" s="1"/>
  <c r="Y22" i="34"/>
  <c r="Y22" i="32" s="1"/>
  <c r="Z23" i="34"/>
  <c r="Z23" i="32" s="1"/>
  <c r="X25" i="34"/>
  <c r="X25" i="32" s="1"/>
  <c r="X27" i="34"/>
  <c r="R28" i="34"/>
  <c r="Y29" i="34"/>
  <c r="Y29" i="32" s="1"/>
  <c r="R30" i="34"/>
  <c r="R30" i="32" s="1"/>
  <c r="Z31" i="34"/>
  <c r="Z31" i="32" s="1"/>
  <c r="Z33" i="34"/>
  <c r="Z34" i="34"/>
  <c r="Z34" i="32" s="1"/>
  <c r="X35" i="34"/>
  <c r="X35" i="32" s="1"/>
  <c r="Z35" i="34"/>
  <c r="Z35" i="32" s="1"/>
  <c r="R38" i="34"/>
  <c r="R38" i="32" s="1"/>
  <c r="Y38" i="34"/>
  <c r="Y40" i="34"/>
  <c r="Z41" i="34"/>
  <c r="Z41" i="32" s="1"/>
  <c r="Y42" i="34"/>
  <c r="Y42" i="32" s="1"/>
  <c r="Z43" i="34"/>
  <c r="R44" i="34"/>
  <c r="R44" i="32" s="1"/>
  <c r="R46" i="34"/>
  <c r="R46" i="32" s="1"/>
  <c r="Z47" i="34"/>
  <c r="Z47" i="32" s="1"/>
  <c r="R49" i="34"/>
  <c r="X49" i="34"/>
  <c r="X49" i="32" s="1"/>
  <c r="R50" i="34"/>
  <c r="R50" i="32" s="1"/>
  <c r="Z51" i="34"/>
  <c r="Z51" i="32" s="1"/>
  <c r="Z53" i="34"/>
  <c r="R56" i="34"/>
  <c r="R56" i="32" s="1"/>
  <c r="Y58" i="34"/>
  <c r="Y58" i="32" s="1"/>
  <c r="R60" i="34"/>
  <c r="R60" i="32" s="1"/>
  <c r="Y60" i="34"/>
  <c r="X61" i="34"/>
  <c r="X61" i="32" s="1"/>
  <c r="Z61" i="34"/>
  <c r="Z61" i="32" s="1"/>
  <c r="Y62" i="34"/>
  <c r="Y62" i="32" s="1"/>
  <c r="Z63" i="34"/>
  <c r="Y65" i="34"/>
  <c r="Y65" i="32" s="1"/>
  <c r="R66" i="34"/>
  <c r="R66" i="32" s="1"/>
  <c r="Z68" i="34"/>
  <c r="Z68" i="32" s="1"/>
  <c r="X69" i="34"/>
  <c r="X69" i="32" s="1"/>
  <c r="R70" i="34"/>
  <c r="R70" i="32" s="1"/>
  <c r="R71" i="34"/>
  <c r="R71" i="32" s="1"/>
  <c r="S73" i="34"/>
  <c r="S73" i="32" s="1"/>
  <c r="Z73" i="34"/>
  <c r="X75" i="34"/>
  <c r="X75" i="32" s="1"/>
  <c r="Z75" i="34"/>
  <c r="Z75" i="32" s="1"/>
  <c r="R76" i="34"/>
  <c r="R76" i="32" s="1"/>
  <c r="AA76" i="34"/>
  <c r="L46" i="104" s="1"/>
  <c r="X77" i="34"/>
  <c r="Y80" i="34"/>
  <c r="Z81" i="34"/>
  <c r="Z81" i="32" s="1"/>
  <c r="Y82" i="34"/>
  <c r="Y82" i="32" s="1"/>
  <c r="Z82" i="34"/>
  <c r="Z82" i="32" s="1"/>
  <c r="Z83" i="34"/>
  <c r="W84" i="34"/>
  <c r="W84" i="32" s="1"/>
  <c r="X87" i="34"/>
  <c r="Y88" i="34"/>
  <c r="Y88" i="32" s="1"/>
  <c r="Z93" i="34"/>
  <c r="Z95" i="34"/>
  <c r="Z95" i="32" s="1"/>
  <c r="R98" i="34"/>
  <c r="R98" i="32" s="1"/>
  <c r="R100" i="34"/>
  <c r="R100" i="32" s="1"/>
  <c r="Z101" i="34"/>
  <c r="Z101" i="32" s="1"/>
  <c r="Z103" i="34"/>
  <c r="R104" i="34"/>
  <c r="R104" i="32" s="1"/>
  <c r="AA104" i="34"/>
  <c r="S105" i="34"/>
  <c r="S105" i="32" s="1"/>
  <c r="Z107" i="34"/>
  <c r="Z107" i="32" s="1"/>
  <c r="R108" i="34"/>
  <c r="R110" i="34"/>
  <c r="R110" i="32" s="1"/>
  <c r="Z113" i="34"/>
  <c r="X115" i="34"/>
  <c r="X115" i="32" s="1"/>
  <c r="X7" i="34"/>
  <c r="T25" i="34"/>
  <c r="T25" i="32" s="1"/>
  <c r="S29" i="34"/>
  <c r="S29" i="32" s="1"/>
  <c r="X29" i="34"/>
  <c r="X29" i="32" s="1"/>
  <c r="X57" i="34"/>
  <c r="X57" i="32" s="1"/>
  <c r="Y75" i="34"/>
  <c r="Y75" i="32" s="1"/>
  <c r="Y81" i="34"/>
  <c r="Y81" i="32" s="1"/>
  <c r="X89" i="34"/>
  <c r="X89" i="32" s="1"/>
  <c r="Y89" i="34"/>
  <c r="Y89" i="32" s="1"/>
  <c r="Z90" i="34"/>
  <c r="Z90" i="32" s="1"/>
  <c r="R91" i="34"/>
  <c r="R91" i="32" s="1"/>
  <c r="AA94" i="34"/>
  <c r="X95" i="34"/>
  <c r="X95" i="32" s="1"/>
  <c r="R97" i="34"/>
  <c r="R97" i="32" s="1"/>
  <c r="AA97" i="34"/>
  <c r="AA97" i="32" s="1"/>
  <c r="X109" i="34"/>
  <c r="X109" i="32" s="1"/>
  <c r="S110" i="34"/>
  <c r="S110" i="32" s="1"/>
  <c r="Z110" i="34"/>
  <c r="Z110" i="32" s="1"/>
  <c r="V111" i="34"/>
  <c r="V111" i="32" s="1"/>
  <c r="AA114" i="34"/>
  <c r="Z115" i="34"/>
  <c r="Z115" i="32" s="1"/>
  <c r="R8" i="34"/>
  <c r="R9" i="34"/>
  <c r="S12" i="34"/>
  <c r="S12" i="32" s="1"/>
  <c r="R14" i="34"/>
  <c r="R14" i="32" s="1"/>
  <c r="R18" i="34"/>
  <c r="R18" i="32" s="1"/>
  <c r="R24" i="34"/>
  <c r="R24" i="32" s="1"/>
  <c r="Y25" i="34"/>
  <c r="Y25" i="32" s="1"/>
  <c r="AA25" i="34"/>
  <c r="U28" i="34"/>
  <c r="R29" i="34"/>
  <c r="S32" i="34"/>
  <c r="S32" i="32" s="1"/>
  <c r="Z38" i="34"/>
  <c r="Z38" i="32" s="1"/>
  <c r="R39" i="34"/>
  <c r="X47" i="34"/>
  <c r="W56" i="34"/>
  <c r="W56" i="32" s="1"/>
  <c r="Y61" i="34"/>
  <c r="Y61" i="32" s="1"/>
  <c r="W62" i="34"/>
  <c r="W62" i="32" s="1"/>
  <c r="R64" i="34"/>
  <c r="R64" i="32" s="1"/>
  <c r="R69" i="34"/>
  <c r="Z74" i="34"/>
  <c r="Z74" i="32" s="1"/>
  <c r="AA75" i="34"/>
  <c r="AA75" i="32" s="1"/>
  <c r="R78" i="34"/>
  <c r="R78" i="32" s="1"/>
  <c r="R84" i="34"/>
  <c r="R84" i="32" s="1"/>
  <c r="R90" i="34"/>
  <c r="R90" i="32" s="1"/>
  <c r="U97" i="34"/>
  <c r="U97" i="32" s="1"/>
  <c r="Z100" i="34"/>
  <c r="Z100" i="32" s="1"/>
  <c r="W102" i="34"/>
  <c r="W102" i="32" s="1"/>
  <c r="Y8" i="34"/>
  <c r="Y8" i="32" s="1"/>
  <c r="Z13" i="34"/>
  <c r="U19" i="34"/>
  <c r="Y28" i="34"/>
  <c r="U39" i="34"/>
  <c r="Y48" i="34"/>
  <c r="Z55" i="34"/>
  <c r="Z55" i="32" s="1"/>
  <c r="Y68" i="34"/>
  <c r="Y68" i="32" s="1"/>
  <c r="Y90" i="34"/>
  <c r="U6" i="1"/>
  <c r="V6" i="1"/>
  <c r="W8" i="1"/>
  <c r="U9" i="1"/>
  <c r="U10" i="1"/>
  <c r="AA10" i="1"/>
  <c r="J40" i="104" s="1"/>
  <c r="W12" i="1"/>
  <c r="S13" i="1"/>
  <c r="T13" i="1"/>
  <c r="AA14" i="1"/>
  <c r="Y15" i="1"/>
  <c r="W16" i="1"/>
  <c r="S17" i="1"/>
  <c r="W18" i="1"/>
  <c r="Y18" i="1"/>
  <c r="T19" i="1"/>
  <c r="V19" i="1"/>
  <c r="T22" i="1"/>
  <c r="U22" i="1"/>
  <c r="U23" i="1"/>
  <c r="S24" i="1"/>
  <c r="U24" i="1"/>
  <c r="AA24" i="1"/>
  <c r="U26" i="1"/>
  <c r="R27" i="1"/>
  <c r="W28" i="1"/>
  <c r="T29" i="1"/>
  <c r="U29" i="1"/>
  <c r="W29" i="1"/>
  <c r="S30" i="1"/>
  <c r="U30" i="1"/>
  <c r="R31" i="1"/>
  <c r="W32" i="1"/>
  <c r="AA32" i="1"/>
  <c r="U33" i="1"/>
  <c r="U35" i="1"/>
  <c r="U36" i="1"/>
  <c r="W36" i="1"/>
  <c r="S37" i="1"/>
  <c r="W38" i="1"/>
  <c r="V39" i="1"/>
  <c r="W39" i="1"/>
  <c r="Y41" i="1"/>
  <c r="U42" i="1"/>
  <c r="W42" i="1"/>
  <c r="X42" i="1"/>
  <c r="S43" i="1"/>
  <c r="U43" i="1"/>
  <c r="AA43" i="1"/>
  <c r="AA44" i="1"/>
  <c r="W46" i="1"/>
  <c r="AA46" i="1"/>
  <c r="R47" i="1"/>
  <c r="S47" i="1"/>
  <c r="W48" i="1"/>
  <c r="W49" i="1"/>
  <c r="S50" i="1"/>
  <c r="AA50" i="1"/>
  <c r="R51" i="1"/>
  <c r="S51" i="1"/>
  <c r="W52" i="1"/>
  <c r="X52" i="1"/>
  <c r="U53" i="1"/>
  <c r="AA54" i="1"/>
  <c r="W55" i="1"/>
  <c r="Y55" i="1"/>
  <c r="V56" i="1"/>
  <c r="W56" i="1"/>
  <c r="R57" i="1"/>
  <c r="S57" i="1"/>
  <c r="W58" i="1"/>
  <c r="W61" i="1"/>
  <c r="U62" i="1"/>
  <c r="R63" i="1"/>
  <c r="S63" i="1"/>
  <c r="U63" i="1"/>
  <c r="S64" i="1"/>
  <c r="V65" i="1"/>
  <c r="U66" i="1"/>
  <c r="Z66" i="1"/>
  <c r="R67" i="1"/>
  <c r="V68" i="1"/>
  <c r="X68" i="1"/>
  <c r="T69" i="1"/>
  <c r="U70" i="1"/>
  <c r="AA70" i="1"/>
  <c r="S71" i="1"/>
  <c r="W72" i="1"/>
  <c r="R73" i="1"/>
  <c r="U73" i="1"/>
  <c r="V74" i="1"/>
  <c r="U75" i="1"/>
  <c r="W75" i="1"/>
  <c r="S76" i="1"/>
  <c r="U76" i="1"/>
  <c r="W76" i="1"/>
  <c r="R77" i="1"/>
  <c r="S77" i="1"/>
  <c r="W78" i="1"/>
  <c r="X78" i="1"/>
  <c r="Y78" i="1"/>
  <c r="Z78" i="1"/>
  <c r="R79" i="1"/>
  <c r="S79" i="1"/>
  <c r="S80" i="1"/>
  <c r="S81" i="1"/>
  <c r="U82" i="1"/>
  <c r="V82" i="1"/>
  <c r="W82" i="1"/>
  <c r="X82" i="1"/>
  <c r="S83" i="1"/>
  <c r="Y84" i="1"/>
  <c r="U85" i="1"/>
  <c r="R87" i="1"/>
  <c r="S87" i="1"/>
  <c r="Y88" i="1"/>
  <c r="AA88" i="1"/>
  <c r="V89" i="1"/>
  <c r="S90" i="1"/>
  <c r="T90" i="1"/>
  <c r="U90" i="1"/>
  <c r="R91" i="1"/>
  <c r="V92" i="1"/>
  <c r="W92" i="1"/>
  <c r="S93" i="1"/>
  <c r="T93" i="1"/>
  <c r="U94" i="1"/>
  <c r="W96" i="1"/>
  <c r="R97" i="1"/>
  <c r="S97" i="1"/>
  <c r="W98" i="1"/>
  <c r="W99" i="1"/>
  <c r="S100" i="1"/>
  <c r="W101" i="1"/>
  <c r="Y101" i="1"/>
  <c r="AA101" i="1"/>
  <c r="R103" i="1"/>
  <c r="S103" i="1"/>
  <c r="S104" i="1"/>
  <c r="U104" i="1"/>
  <c r="AA104" i="1"/>
  <c r="V105" i="1"/>
  <c r="Y105" i="1"/>
  <c r="R107" i="1"/>
  <c r="W108" i="1"/>
  <c r="AA108" i="1"/>
  <c r="S109" i="1"/>
  <c r="U109" i="1"/>
  <c r="S110" i="1"/>
  <c r="T110" i="1"/>
  <c r="U110" i="1"/>
  <c r="R111" i="1"/>
  <c r="U111" i="1"/>
  <c r="W111" i="1"/>
  <c r="U112" i="1"/>
  <c r="W112" i="1"/>
  <c r="X112" i="1"/>
  <c r="R113" i="1"/>
  <c r="U113" i="1"/>
  <c r="AA113" i="1"/>
  <c r="AA114" i="1"/>
  <c r="S115" i="1"/>
  <c r="U115" i="1"/>
  <c r="W115" i="1"/>
  <c r="Y7" i="1"/>
  <c r="AA7" i="1"/>
  <c r="J37" i="104" s="1"/>
  <c r="Z8" i="1"/>
  <c r="AA8" i="1"/>
  <c r="J38" i="104" s="1"/>
  <c r="T9" i="1"/>
  <c r="V9" i="1"/>
  <c r="Y9" i="1"/>
  <c r="AA9" i="1"/>
  <c r="J39" i="104" s="1"/>
  <c r="R10" i="1"/>
  <c r="R11" i="1"/>
  <c r="V12" i="1"/>
  <c r="R14" i="1"/>
  <c r="X14" i="1"/>
  <c r="R16" i="1"/>
  <c r="R17" i="1"/>
  <c r="Z20" i="1"/>
  <c r="R22" i="1"/>
  <c r="W22" i="1"/>
  <c r="S23" i="1"/>
  <c r="W23" i="1"/>
  <c r="AA23" i="1"/>
  <c r="J41" i="104" s="1"/>
  <c r="R24" i="1"/>
  <c r="T24" i="1"/>
  <c r="AA28" i="1"/>
  <c r="S29" i="1"/>
  <c r="R30" i="1"/>
  <c r="V32" i="1"/>
  <c r="X32" i="1"/>
  <c r="R33" i="1"/>
  <c r="AA33" i="1"/>
  <c r="R34" i="1"/>
  <c r="Z34" i="1"/>
  <c r="AA34" i="1"/>
  <c r="AA35" i="1"/>
  <c r="R36" i="1"/>
  <c r="V36" i="1"/>
  <c r="R37" i="1"/>
  <c r="Z38" i="1"/>
  <c r="T39" i="1"/>
  <c r="R40" i="1"/>
  <c r="Z40" i="1"/>
  <c r="W41" i="1"/>
  <c r="R43" i="1"/>
  <c r="R44" i="1"/>
  <c r="U46" i="1"/>
  <c r="AA47" i="1"/>
  <c r="AA48" i="1"/>
  <c r="T49" i="1"/>
  <c r="U49" i="1"/>
  <c r="V49" i="1"/>
  <c r="R50" i="1"/>
  <c r="U50" i="1"/>
  <c r="U52" i="1"/>
  <c r="V52" i="1"/>
  <c r="R54" i="1"/>
  <c r="R56" i="1"/>
  <c r="S56" i="1"/>
  <c r="R58" i="1"/>
  <c r="Z58" i="1"/>
  <c r="R59" i="1"/>
  <c r="T59" i="1"/>
  <c r="W59" i="1"/>
  <c r="W62" i="1"/>
  <c r="X62" i="1"/>
  <c r="R64" i="1"/>
  <c r="AA64" i="1"/>
  <c r="Y65" i="1"/>
  <c r="AA68" i="1"/>
  <c r="S69" i="1"/>
  <c r="U69" i="1"/>
  <c r="R70" i="1"/>
  <c r="R71" i="1"/>
  <c r="R72" i="1"/>
  <c r="R74" i="1"/>
  <c r="Y75" i="1"/>
  <c r="R76" i="1"/>
  <c r="V79" i="1"/>
  <c r="R80" i="1"/>
  <c r="R81" i="1"/>
  <c r="W81" i="1"/>
  <c r="Y81" i="1"/>
  <c r="AA81" i="1"/>
  <c r="J49" i="104" s="1"/>
  <c r="R82" i="1"/>
  <c r="U83" i="1"/>
  <c r="R84" i="1"/>
  <c r="S84" i="1"/>
  <c r="W85" i="1"/>
  <c r="Y85" i="1"/>
  <c r="R86" i="1"/>
  <c r="U86" i="1"/>
  <c r="X88" i="1"/>
  <c r="U89" i="1"/>
  <c r="R90" i="1"/>
  <c r="U92" i="1"/>
  <c r="X92" i="1"/>
  <c r="R94" i="1"/>
  <c r="V94" i="1"/>
  <c r="Y95" i="1"/>
  <c r="R96" i="1"/>
  <c r="V96" i="1"/>
  <c r="AA96" i="1"/>
  <c r="T97" i="1"/>
  <c r="Z98" i="1"/>
  <c r="T99" i="1"/>
  <c r="U99" i="1"/>
  <c r="U101" i="1"/>
  <c r="R102" i="1"/>
  <c r="T102" i="1"/>
  <c r="U102" i="1"/>
  <c r="W102" i="1"/>
  <c r="X102" i="1"/>
  <c r="T103" i="1"/>
  <c r="R104" i="1"/>
  <c r="X104" i="1"/>
  <c r="Y104" i="1"/>
  <c r="U105" i="1"/>
  <c r="R106" i="1"/>
  <c r="S106" i="1"/>
  <c r="X108" i="1"/>
  <c r="R110" i="1"/>
  <c r="AA110" i="1"/>
  <c r="R114" i="1"/>
  <c r="V115" i="1"/>
  <c r="S7" i="1"/>
  <c r="U13" i="1"/>
  <c r="W15" i="1"/>
  <c r="S16" i="1"/>
  <c r="Y21" i="1"/>
  <c r="S26" i="1"/>
  <c r="Y27" i="1"/>
  <c r="V35" i="1"/>
  <c r="W35" i="1"/>
  <c r="S36" i="1"/>
  <c r="U39" i="1"/>
  <c r="S40" i="1"/>
  <c r="Y42" i="1"/>
  <c r="V46" i="1"/>
  <c r="S53" i="1"/>
  <c r="Y58" i="1"/>
  <c r="U59" i="1"/>
  <c r="S60" i="1"/>
  <c r="Y62" i="1"/>
  <c r="W67" i="1"/>
  <c r="T73" i="1"/>
  <c r="AA74" i="1"/>
  <c r="AA84" i="1"/>
  <c r="J52" i="104" s="1"/>
  <c r="AA90" i="1"/>
  <c r="AA94" i="1"/>
  <c r="S113" i="1"/>
  <c r="O128" i="10"/>
  <c r="O131" i="10"/>
  <c r="O148" i="10"/>
  <c r="O189" i="10"/>
  <c r="O191" i="10"/>
  <c r="O208" i="10"/>
  <c r="O135" i="10"/>
  <c r="O215" i="10"/>
  <c r="O125" i="10"/>
  <c r="G8" i="104" s="1"/>
  <c r="O129" i="10"/>
  <c r="O145" i="10"/>
  <c r="O149" i="10"/>
  <c r="O150" i="10"/>
  <c r="O165" i="10"/>
  <c r="O168" i="10"/>
  <c r="O185" i="10"/>
  <c r="O188" i="10"/>
  <c r="O205" i="10"/>
  <c r="O209" i="10"/>
  <c r="O225" i="10"/>
  <c r="O228" i="10"/>
  <c r="O229" i="10"/>
  <c r="O139" i="23"/>
  <c r="O140" i="23"/>
  <c r="O141" i="23"/>
  <c r="O159" i="23"/>
  <c r="O160" i="23"/>
  <c r="O161" i="23"/>
  <c r="O179" i="23"/>
  <c r="O180" i="23"/>
  <c r="O181" i="23"/>
  <c r="O199" i="23"/>
  <c r="O200" i="23"/>
  <c r="O201" i="23"/>
  <c r="O219" i="23"/>
  <c r="O220" i="23"/>
  <c r="O123" i="23"/>
  <c r="O125" i="23"/>
  <c r="O127" i="23"/>
  <c r="O129" i="23"/>
  <c r="O130" i="23"/>
  <c r="O131" i="23"/>
  <c r="O132" i="23"/>
  <c r="O143" i="23"/>
  <c r="O145" i="23"/>
  <c r="O147" i="23"/>
  <c r="O149" i="23"/>
  <c r="O150" i="23"/>
  <c r="O151" i="23"/>
  <c r="O152" i="23"/>
  <c r="O163" i="23"/>
  <c r="O165" i="23"/>
  <c r="O169" i="23"/>
  <c r="O170" i="23"/>
  <c r="O171" i="23"/>
  <c r="O172" i="23"/>
  <c r="O183" i="23"/>
  <c r="O185" i="23"/>
  <c r="O189" i="23"/>
  <c r="O190" i="23"/>
  <c r="O191" i="23"/>
  <c r="O192" i="23"/>
  <c r="O203" i="23"/>
  <c r="O205" i="23"/>
  <c r="O207" i="23"/>
  <c r="O209" i="23"/>
  <c r="O210" i="23"/>
  <c r="O211" i="23"/>
  <c r="O212" i="23"/>
  <c r="O223" i="23"/>
  <c r="O225" i="23"/>
  <c r="O229" i="23"/>
  <c r="O230" i="23"/>
  <c r="O231" i="23"/>
  <c r="O232" i="23"/>
  <c r="O135" i="23"/>
  <c r="O137" i="23"/>
  <c r="O155" i="23"/>
  <c r="O157" i="23"/>
  <c r="O175" i="23"/>
  <c r="O177" i="23"/>
  <c r="O193" i="23"/>
  <c r="O195" i="23"/>
  <c r="O197" i="23"/>
  <c r="O215" i="23"/>
  <c r="O217" i="23"/>
  <c r="O218" i="23"/>
  <c r="O221" i="23"/>
  <c r="O129" i="93"/>
  <c r="O130" i="93"/>
  <c r="O131" i="93"/>
  <c r="O144" i="93"/>
  <c r="O149" i="93"/>
  <c r="O169" i="93"/>
  <c r="O171" i="93"/>
  <c r="O172" i="93"/>
  <c r="O189" i="93"/>
  <c r="O190" i="93"/>
  <c r="O208" i="93"/>
  <c r="O209" i="93"/>
  <c r="O134" i="93"/>
  <c r="O135" i="93"/>
  <c r="O137" i="93"/>
  <c r="O139" i="93"/>
  <c r="O140" i="93"/>
  <c r="O141" i="93"/>
  <c r="O155" i="93"/>
  <c r="O157" i="93"/>
  <c r="O159" i="93"/>
  <c r="O160" i="93"/>
  <c r="O161" i="93"/>
  <c r="O175" i="93"/>
  <c r="O177" i="93"/>
  <c r="O179" i="93"/>
  <c r="O180" i="93"/>
  <c r="O181" i="93"/>
  <c r="O195" i="93"/>
  <c r="O197" i="93"/>
  <c r="O199" i="93"/>
  <c r="O200" i="93"/>
  <c r="O201" i="93"/>
  <c r="O215" i="93"/>
  <c r="O217" i="93"/>
  <c r="O219" i="93"/>
  <c r="O220" i="93"/>
  <c r="O221" i="93"/>
  <c r="O123" i="93"/>
  <c r="O125" i="93"/>
  <c r="O132" i="93"/>
  <c r="O143" i="93"/>
  <c r="O145" i="93"/>
  <c r="O147" i="93"/>
  <c r="O150" i="93"/>
  <c r="O151" i="93"/>
  <c r="O152" i="93"/>
  <c r="O163" i="93"/>
  <c r="O165" i="93"/>
  <c r="O167" i="93"/>
  <c r="O170" i="93"/>
  <c r="O183" i="93"/>
  <c r="O185" i="93"/>
  <c r="O191" i="93"/>
  <c r="O192" i="93"/>
  <c r="O203" i="93"/>
  <c r="O205" i="93"/>
  <c r="O210" i="93"/>
  <c r="O211" i="93"/>
  <c r="O212" i="93"/>
  <c r="O223" i="93"/>
  <c r="O225" i="93"/>
  <c r="O227" i="93"/>
  <c r="O229" i="93"/>
  <c r="O230" i="93"/>
  <c r="O231" i="93"/>
  <c r="O232" i="93"/>
  <c r="O124" i="34"/>
  <c r="O128" i="34"/>
  <c r="O128" i="32" s="1"/>
  <c r="O129" i="34"/>
  <c r="O131" i="34"/>
  <c r="O144" i="34"/>
  <c r="O144" i="32" s="1"/>
  <c r="O171" i="34"/>
  <c r="O171" i="32" s="1"/>
  <c r="O184" i="34"/>
  <c r="O184" i="32" s="1"/>
  <c r="O188" i="34"/>
  <c r="O188" i="32" s="1"/>
  <c r="O191" i="34"/>
  <c r="O191" i="32" s="1"/>
  <c r="O208" i="34"/>
  <c r="O208" i="32" s="1"/>
  <c r="O135" i="34"/>
  <c r="O137" i="34"/>
  <c r="O155" i="34"/>
  <c r="O155" i="32" s="1"/>
  <c r="O157" i="34"/>
  <c r="O157" i="32" s="1"/>
  <c r="O175" i="34"/>
  <c r="O175" i="32" s="1"/>
  <c r="O177" i="34"/>
  <c r="O177" i="32" s="1"/>
  <c r="O195" i="34"/>
  <c r="O195" i="32" s="1"/>
  <c r="O197" i="34"/>
  <c r="O215" i="34"/>
  <c r="O215" i="32" s="1"/>
  <c r="O217" i="34"/>
  <c r="O123" i="34"/>
  <c r="O125" i="34"/>
  <c r="O127" i="34"/>
  <c r="O147" i="34"/>
  <c r="O147" i="32" s="1"/>
  <c r="O148" i="34"/>
  <c r="O148" i="32" s="1"/>
  <c r="O151" i="34"/>
  <c r="O151" i="32" s="1"/>
  <c r="O168" i="34"/>
  <c r="O168" i="32" s="1"/>
  <c r="O185" i="34"/>
  <c r="O185" i="32" s="1"/>
  <c r="O187" i="34"/>
  <c r="O187" i="32" s="1"/>
  <c r="O204" i="34"/>
  <c r="O207" i="34"/>
  <c r="O207" i="32" s="1"/>
  <c r="O211" i="34"/>
  <c r="O211" i="32" s="1"/>
  <c r="O212" i="34"/>
  <c r="O212" i="32" s="1"/>
  <c r="O224" i="34"/>
  <c r="O224" i="32" s="1"/>
  <c r="O227" i="34"/>
  <c r="O227" i="32" s="1"/>
  <c r="O228" i="34"/>
  <c r="O228" i="32" s="1"/>
  <c r="O229" i="34"/>
  <c r="O229" i="32" s="1"/>
  <c r="O231" i="34"/>
  <c r="O231" i="32" s="1"/>
  <c r="O134" i="1"/>
  <c r="O141" i="1"/>
  <c r="O181" i="1"/>
  <c r="O219" i="1"/>
  <c r="O123" i="1"/>
  <c r="K6" i="104" s="1"/>
  <c r="O124" i="1"/>
  <c r="K7" i="104" s="1"/>
  <c r="O125" i="1"/>
  <c r="K8" i="104" s="1"/>
  <c r="O128" i="1"/>
  <c r="O131" i="1"/>
  <c r="O132" i="1"/>
  <c r="O143" i="1"/>
  <c r="O145" i="1"/>
  <c r="O148" i="1"/>
  <c r="O151" i="1"/>
  <c r="O152" i="1"/>
  <c r="O163" i="1"/>
  <c r="O164" i="1"/>
  <c r="O165" i="1"/>
  <c r="O167" i="1"/>
  <c r="O168" i="1"/>
  <c r="O169" i="1"/>
  <c r="O171" i="1"/>
  <c r="O172" i="1"/>
  <c r="O185" i="1"/>
  <c r="O188" i="1"/>
  <c r="O191" i="1"/>
  <c r="O192" i="1"/>
  <c r="O203" i="1"/>
  <c r="K24" i="104" s="1"/>
  <c r="O204" i="1"/>
  <c r="K25" i="104" s="1"/>
  <c r="O205" i="1"/>
  <c r="O208" i="1"/>
  <c r="O211" i="1"/>
  <c r="O212" i="1"/>
  <c r="O223" i="1"/>
  <c r="O224" i="1"/>
  <c r="O225" i="1"/>
  <c r="O228" i="1"/>
  <c r="O231" i="1"/>
  <c r="O232" i="1"/>
  <c r="O135" i="1"/>
  <c r="O137" i="1"/>
  <c r="O138" i="1"/>
  <c r="O154" i="1"/>
  <c r="O155" i="1"/>
  <c r="O157" i="1"/>
  <c r="O158" i="1"/>
  <c r="O161" i="1"/>
  <c r="O174" i="1"/>
  <c r="O175" i="1"/>
  <c r="O177" i="1"/>
  <c r="O178" i="1"/>
  <c r="O180" i="1"/>
  <c r="K15" i="104" s="1"/>
  <c r="O194" i="1"/>
  <c r="O195" i="1"/>
  <c r="O197" i="1"/>
  <c r="K18" i="104" s="1"/>
  <c r="O198" i="1"/>
  <c r="K19" i="104" s="1"/>
  <c r="O214" i="1"/>
  <c r="O215" i="1"/>
  <c r="O217" i="1"/>
  <c r="K26" i="104" s="1"/>
  <c r="O218" i="1"/>
  <c r="O221" i="1"/>
  <c r="O13" i="10"/>
  <c r="O14" i="10"/>
  <c r="O41" i="10"/>
  <c r="O42" i="10"/>
  <c r="O54" i="10"/>
  <c r="O61" i="10"/>
  <c r="O62" i="10"/>
  <c r="F14" i="104" s="1"/>
  <c r="O71" i="10"/>
  <c r="O72" i="10"/>
  <c r="O73" i="10"/>
  <c r="O91" i="10"/>
  <c r="O101" i="10"/>
  <c r="O102" i="10"/>
  <c r="O108" i="10"/>
  <c r="O21" i="10"/>
  <c r="O22" i="10"/>
  <c r="O31" i="10"/>
  <c r="O33" i="10"/>
  <c r="O52" i="10"/>
  <c r="O53" i="10"/>
  <c r="O81" i="10"/>
  <c r="F19" i="104" s="1"/>
  <c r="O82" i="10"/>
  <c r="F20" i="104" s="1"/>
  <c r="O93" i="10"/>
  <c r="O111" i="10"/>
  <c r="O113" i="10"/>
  <c r="O88" i="10"/>
  <c r="O114" i="10"/>
  <c r="O16" i="23"/>
  <c r="O23" i="23"/>
  <c r="O24" i="23"/>
  <c r="O44" i="23"/>
  <c r="O56" i="23"/>
  <c r="O64" i="23"/>
  <c r="O76" i="23"/>
  <c r="O78" i="23"/>
  <c r="O84" i="23"/>
  <c r="O96" i="23"/>
  <c r="O104" i="23"/>
  <c r="O8" i="23"/>
  <c r="O10" i="23"/>
  <c r="O12" i="23"/>
  <c r="O13" i="23"/>
  <c r="O14" i="23"/>
  <c r="O26" i="23"/>
  <c r="O28" i="23"/>
  <c r="O30" i="23"/>
  <c r="O32" i="23"/>
  <c r="O33" i="23"/>
  <c r="O34" i="23"/>
  <c r="O42" i="23"/>
  <c r="O48" i="23"/>
  <c r="O50" i="23"/>
  <c r="O52" i="23"/>
  <c r="O53" i="23"/>
  <c r="O54" i="23"/>
  <c r="O68" i="23"/>
  <c r="O70" i="23"/>
  <c r="O72" i="23"/>
  <c r="O73" i="23"/>
  <c r="O74" i="23"/>
  <c r="O86" i="23"/>
  <c r="O88" i="23"/>
  <c r="O90" i="23"/>
  <c r="O92" i="23"/>
  <c r="O93" i="23"/>
  <c r="O94" i="23"/>
  <c r="O102" i="23"/>
  <c r="O108" i="23"/>
  <c r="O110" i="23"/>
  <c r="O112" i="23"/>
  <c r="O113" i="23"/>
  <c r="O114" i="23"/>
  <c r="O18" i="23"/>
  <c r="O36" i="23"/>
  <c r="O38" i="23"/>
  <c r="O40" i="23"/>
  <c r="O43" i="23"/>
  <c r="O58" i="23"/>
  <c r="O60" i="23"/>
  <c r="O62" i="23"/>
  <c r="O63" i="23"/>
  <c r="O83" i="23"/>
  <c r="O98" i="23"/>
  <c r="O103" i="23"/>
  <c r="O8" i="93"/>
  <c r="O10" i="93"/>
  <c r="O12" i="93"/>
  <c r="O28" i="93"/>
  <c r="O41" i="93"/>
  <c r="O42" i="93"/>
  <c r="O54" i="93"/>
  <c r="O70" i="93"/>
  <c r="O72" i="93"/>
  <c r="O74" i="93"/>
  <c r="O88" i="93"/>
  <c r="O90" i="93"/>
  <c r="O102" i="93"/>
  <c r="O108" i="93"/>
  <c r="O13" i="93"/>
  <c r="O16" i="93"/>
  <c r="O18" i="93"/>
  <c r="O22" i="93"/>
  <c r="O24" i="93"/>
  <c r="O25" i="93"/>
  <c r="O32" i="93"/>
  <c r="O33" i="93"/>
  <c r="O36" i="93"/>
  <c r="O37" i="93"/>
  <c r="O38" i="93"/>
  <c r="O40" i="93"/>
  <c r="O44" i="93"/>
  <c r="O45" i="93"/>
  <c r="O52" i="93"/>
  <c r="O53" i="93"/>
  <c r="O56" i="93"/>
  <c r="O58" i="93"/>
  <c r="O60" i="93"/>
  <c r="O62" i="93"/>
  <c r="O64" i="93"/>
  <c r="O65" i="93"/>
  <c r="O73" i="93"/>
  <c r="O76" i="93"/>
  <c r="O78" i="93"/>
  <c r="O82" i="93"/>
  <c r="O84" i="93"/>
  <c r="O85" i="93"/>
  <c r="O92" i="93"/>
  <c r="O93" i="93"/>
  <c r="O96" i="93"/>
  <c r="O98" i="93"/>
  <c r="O100" i="93"/>
  <c r="O104" i="93"/>
  <c r="O105" i="93"/>
  <c r="O112" i="93"/>
  <c r="O113" i="93"/>
  <c r="O6" i="93"/>
  <c r="O14" i="93"/>
  <c r="O30" i="93"/>
  <c r="O34" i="93"/>
  <c r="O43" i="93"/>
  <c r="O48" i="93"/>
  <c r="O50" i="93"/>
  <c r="O68" i="93"/>
  <c r="O94" i="93"/>
  <c r="O103" i="93"/>
  <c r="O110" i="93"/>
  <c r="O114" i="93"/>
  <c r="O8" i="34"/>
  <c r="O10" i="34"/>
  <c r="O21" i="34"/>
  <c r="O22" i="34"/>
  <c r="O26" i="34"/>
  <c r="O26" i="32" s="1"/>
  <c r="O34" i="34"/>
  <c r="O41" i="34"/>
  <c r="O41" i="32" s="1"/>
  <c r="O42" i="34"/>
  <c r="O42" i="32" s="1"/>
  <c r="O70" i="34"/>
  <c r="O70" i="32" s="1"/>
  <c r="O71" i="34"/>
  <c r="O71" i="32" s="1"/>
  <c r="O82" i="34"/>
  <c r="O90" i="34"/>
  <c r="O90" i="32" s="1"/>
  <c r="O93" i="34"/>
  <c r="O93" i="32" s="1"/>
  <c r="O94" i="34"/>
  <c r="O94" i="32" s="1"/>
  <c r="O101" i="34"/>
  <c r="O101" i="32" s="1"/>
  <c r="O102" i="34"/>
  <c r="O112" i="34"/>
  <c r="O112" i="32" s="1"/>
  <c r="O23" i="34"/>
  <c r="O32" i="34"/>
  <c r="O32" i="32" s="1"/>
  <c r="O33" i="34"/>
  <c r="O33" i="32" s="1"/>
  <c r="O51" i="34"/>
  <c r="O51" i="32" s="1"/>
  <c r="O83" i="34"/>
  <c r="O103" i="34"/>
  <c r="O103" i="32" s="1"/>
  <c r="O111" i="34"/>
  <c r="O111" i="32" s="1"/>
  <c r="O113" i="34"/>
  <c r="O14" i="34"/>
  <c r="O28" i="34"/>
  <c r="O28" i="32" s="1"/>
  <c r="O30" i="34"/>
  <c r="O30" i="32" s="1"/>
  <c r="O48" i="34"/>
  <c r="O48" i="32" s="1"/>
  <c r="O53" i="34"/>
  <c r="O53" i="32" s="1"/>
  <c r="O54" i="34"/>
  <c r="O74" i="34"/>
  <c r="O110" i="34"/>
  <c r="O110" i="32" s="1"/>
  <c r="O114" i="34"/>
  <c r="O114" i="32" s="1"/>
  <c r="O18" i="1"/>
  <c r="O21" i="1"/>
  <c r="O25" i="1"/>
  <c r="O37" i="1"/>
  <c r="O38" i="1"/>
  <c r="O44" i="1"/>
  <c r="O45" i="1"/>
  <c r="O65" i="1"/>
  <c r="O78" i="1"/>
  <c r="O81" i="1"/>
  <c r="J19" i="104" s="1"/>
  <c r="O85" i="1"/>
  <c r="J23" i="104" s="1"/>
  <c r="O96" i="1"/>
  <c r="O97" i="1"/>
  <c r="O98" i="1"/>
  <c r="O105" i="1"/>
  <c r="O110" i="1"/>
  <c r="O111" i="1"/>
  <c r="O7" i="1"/>
  <c r="J7" i="104" s="1"/>
  <c r="O8" i="1"/>
  <c r="J8" i="104" s="1"/>
  <c r="O11" i="1"/>
  <c r="O27" i="1"/>
  <c r="O28" i="1"/>
  <c r="O31" i="1"/>
  <c r="O34" i="1"/>
  <c r="O47" i="1"/>
  <c r="O48" i="1"/>
  <c r="O51" i="1"/>
  <c r="O60" i="1"/>
  <c r="O67" i="1"/>
  <c r="O68" i="1"/>
  <c r="O71" i="1"/>
  <c r="O87" i="1"/>
  <c r="J25" i="104" s="1"/>
  <c r="O88" i="1"/>
  <c r="O90" i="1"/>
  <c r="O91" i="1"/>
  <c r="O94" i="1"/>
  <c r="O102" i="1"/>
  <c r="O107" i="1"/>
  <c r="O108" i="1"/>
  <c r="O114" i="1"/>
  <c r="O24" i="1"/>
  <c r="O57" i="1"/>
  <c r="O58" i="1"/>
  <c r="O64" i="1"/>
  <c r="O84" i="1"/>
  <c r="J22" i="104" s="1"/>
  <c r="O104" i="1"/>
  <c r="U58" i="1" l="1"/>
  <c r="AC14" i="10"/>
  <c r="AC34" i="10"/>
  <c r="AC54" i="10"/>
  <c r="AC74" i="10"/>
  <c r="AC94" i="10"/>
  <c r="AC114" i="10"/>
  <c r="R42" i="32"/>
  <c r="AL133" i="78"/>
  <c r="Z7" i="32"/>
  <c r="Z27" i="32"/>
  <c r="Y34" i="32"/>
  <c r="X41" i="32"/>
  <c r="Y54" i="34"/>
  <c r="Z67" i="34"/>
  <c r="Z67" i="32" s="1"/>
  <c r="Y74" i="34"/>
  <c r="Y74" i="32" s="1"/>
  <c r="X81" i="34"/>
  <c r="X81" i="32" s="1"/>
  <c r="Z87" i="34"/>
  <c r="Z87" i="32" s="1"/>
  <c r="X101" i="34"/>
  <c r="X101" i="32" s="1"/>
  <c r="R103" i="34"/>
  <c r="R103" i="32" s="1"/>
  <c r="W108" i="34"/>
  <c r="W108" i="32" s="1"/>
  <c r="Z134" i="34"/>
  <c r="Z134" i="32" s="1"/>
  <c r="T136" i="34"/>
  <c r="T136" i="32" s="1"/>
  <c r="V142" i="34"/>
  <c r="V142" i="32" s="1"/>
  <c r="X148" i="34"/>
  <c r="X148" i="32" s="1"/>
  <c r="T156" i="34"/>
  <c r="T156" i="32" s="1"/>
  <c r="V162" i="34"/>
  <c r="V162" i="32" s="1"/>
  <c r="O164" i="34"/>
  <c r="O164" i="32" s="1"/>
  <c r="Z174" i="34"/>
  <c r="Z174" i="32" s="1"/>
  <c r="X188" i="34"/>
  <c r="X188" i="32" s="1"/>
  <c r="T196" i="34"/>
  <c r="T196" i="32" s="1"/>
  <c r="V202" i="34"/>
  <c r="V202" i="32" s="1"/>
  <c r="X208" i="34"/>
  <c r="X208" i="32" s="1"/>
  <c r="Z214" i="34"/>
  <c r="Z214" i="32" s="1"/>
  <c r="V222" i="34"/>
  <c r="V222" i="32" s="1"/>
  <c r="X228" i="34"/>
  <c r="X228" i="32" s="1"/>
  <c r="X124" i="34"/>
  <c r="X124" i="32" s="1"/>
  <c r="V138" i="34"/>
  <c r="V138" i="32" s="1"/>
  <c r="V158" i="34"/>
  <c r="V158" i="32" s="1"/>
  <c r="Z170" i="34"/>
  <c r="Z170" i="32" s="1"/>
  <c r="S179" i="34"/>
  <c r="S179" i="32" s="1"/>
  <c r="X184" i="34"/>
  <c r="X184" i="32" s="1"/>
  <c r="T192" i="34"/>
  <c r="T192" i="32" s="1"/>
  <c r="V198" i="34"/>
  <c r="V198" i="32" s="1"/>
  <c r="X204" i="34"/>
  <c r="X204" i="32" s="1"/>
  <c r="Z210" i="34"/>
  <c r="Z210" i="32" s="1"/>
  <c r="W211" i="34"/>
  <c r="W211" i="32" s="1"/>
  <c r="V218" i="34"/>
  <c r="V218" i="32" s="1"/>
  <c r="S219" i="34"/>
  <c r="S219" i="32" s="1"/>
  <c r="T232" i="34"/>
  <c r="T232" i="32" s="1"/>
  <c r="O102" i="32"/>
  <c r="R28" i="32"/>
  <c r="AC135" i="10"/>
  <c r="AC155" i="10"/>
  <c r="AC175" i="10"/>
  <c r="AC195" i="10"/>
  <c r="AC215" i="10"/>
  <c r="R108" i="32"/>
  <c r="X27" i="32"/>
  <c r="AA25" i="32"/>
  <c r="AC141" i="10"/>
  <c r="AC161" i="10"/>
  <c r="AC181" i="10"/>
  <c r="AC201" i="10"/>
  <c r="AC221" i="10"/>
  <c r="W34" i="1"/>
  <c r="R8" i="32"/>
  <c r="Y12" i="32"/>
  <c r="X19" i="32"/>
  <c r="Z25" i="32"/>
  <c r="O35" i="32"/>
  <c r="X39" i="32"/>
  <c r="Z45" i="32"/>
  <c r="Y52" i="34"/>
  <c r="Y52" i="32" s="1"/>
  <c r="O55" i="34"/>
  <c r="O55" i="32" s="1"/>
  <c r="X59" i="34"/>
  <c r="X59" i="32" s="1"/>
  <c r="Z65" i="34"/>
  <c r="Z65" i="32" s="1"/>
  <c r="Y72" i="34"/>
  <c r="Y72" i="32" s="1"/>
  <c r="O75" i="34"/>
  <c r="O75" i="32" s="1"/>
  <c r="X79" i="34"/>
  <c r="X79" i="32" s="1"/>
  <c r="V140" i="34"/>
  <c r="V140" i="32" s="1"/>
  <c r="S141" i="34"/>
  <c r="S141" i="32" s="1"/>
  <c r="X146" i="34"/>
  <c r="X146" i="32" s="1"/>
  <c r="V160" i="34"/>
  <c r="V160" i="32" s="1"/>
  <c r="R69" i="32"/>
  <c r="Z83" i="32"/>
  <c r="W128" i="34"/>
  <c r="Y134" i="34"/>
  <c r="Y134" i="32" s="1"/>
  <c r="Y154" i="34"/>
  <c r="Y154" i="32" s="1"/>
  <c r="W168" i="34"/>
  <c r="V175" i="34"/>
  <c r="V175" i="32" s="1"/>
  <c r="U182" i="34"/>
  <c r="U182" i="32" s="1"/>
  <c r="Y214" i="34"/>
  <c r="Y214" i="32" s="1"/>
  <c r="V215" i="34"/>
  <c r="V215" i="32" s="1"/>
  <c r="W144" i="1"/>
  <c r="Y170" i="1"/>
  <c r="W184" i="1"/>
  <c r="X142" i="34"/>
  <c r="X142" i="32" s="1"/>
  <c r="AH82" i="93"/>
  <c r="AH82" i="24" s="1"/>
  <c r="AH82" i="78" s="1"/>
  <c r="Z33" i="32"/>
  <c r="X47" i="32"/>
  <c r="R39" i="32"/>
  <c r="X7" i="32"/>
  <c r="R49" i="32"/>
  <c r="Y136" i="34"/>
  <c r="Y136" i="32" s="1"/>
  <c r="Y156" i="34"/>
  <c r="Y156" i="32" s="1"/>
  <c r="AF32" i="93"/>
  <c r="AF18" i="93"/>
  <c r="Y56" i="34"/>
  <c r="Y56" i="32" s="1"/>
  <c r="AA62" i="34"/>
  <c r="X63" i="34"/>
  <c r="X63" i="32" s="1"/>
  <c r="R65" i="34"/>
  <c r="R65" i="32" s="1"/>
  <c r="Z69" i="34"/>
  <c r="Z69" i="32" s="1"/>
  <c r="Y76" i="34"/>
  <c r="AA82" i="34"/>
  <c r="L50" i="104" s="1"/>
  <c r="Z89" i="34"/>
  <c r="Z89" i="32" s="1"/>
  <c r="X103" i="34"/>
  <c r="X103" i="32" s="1"/>
  <c r="R105" i="34"/>
  <c r="R105" i="32" s="1"/>
  <c r="Z109" i="34"/>
  <c r="Z109" i="32" s="1"/>
  <c r="Z13" i="32"/>
  <c r="Z93" i="32"/>
  <c r="X77" i="32"/>
  <c r="O133" i="24"/>
  <c r="O153" i="24"/>
  <c r="I12" i="104" s="1"/>
  <c r="W164" i="34"/>
  <c r="W164" i="32" s="1"/>
  <c r="V231" i="34"/>
  <c r="V231" i="32" s="1"/>
  <c r="AD112" i="93"/>
  <c r="AD112" i="24" s="1"/>
  <c r="AD112" i="78" s="1"/>
  <c r="AD108" i="93"/>
  <c r="AD98" i="93"/>
  <c r="AD64" i="93"/>
  <c r="AD38" i="93"/>
  <c r="AD16" i="93"/>
  <c r="R29" i="32"/>
  <c r="U28" i="32"/>
  <c r="Z113" i="32"/>
  <c r="Z43" i="32"/>
  <c r="G58" i="104"/>
  <c r="Y211" i="10"/>
  <c r="Y60" i="32"/>
  <c r="U146" i="34"/>
  <c r="U146" i="32" s="1"/>
  <c r="V159" i="34"/>
  <c r="V159" i="32" s="1"/>
  <c r="Y198" i="34"/>
  <c r="Y198" i="32" s="1"/>
  <c r="X87" i="32"/>
  <c r="AC124" i="10"/>
  <c r="AC144" i="10"/>
  <c r="AC164" i="10"/>
  <c r="Z85" i="34"/>
  <c r="Z85" i="32" s="1"/>
  <c r="Y92" i="34"/>
  <c r="Y92" i="32" s="1"/>
  <c r="O95" i="34"/>
  <c r="O95" i="32" s="1"/>
  <c r="X99" i="34"/>
  <c r="X99" i="32" s="1"/>
  <c r="R101" i="34"/>
  <c r="R101" i="32" s="1"/>
  <c r="Z105" i="34"/>
  <c r="Z105" i="32" s="1"/>
  <c r="S161" i="34"/>
  <c r="S161" i="32" s="1"/>
  <c r="X166" i="34"/>
  <c r="X166" i="32" s="1"/>
  <c r="Z172" i="34"/>
  <c r="Z172" i="32" s="1"/>
  <c r="V180" i="34"/>
  <c r="V180" i="32" s="1"/>
  <c r="S181" i="34"/>
  <c r="S181" i="32" s="1"/>
  <c r="X186" i="34"/>
  <c r="X186" i="32" s="1"/>
  <c r="Z192" i="34"/>
  <c r="Z192" i="32" s="1"/>
  <c r="V200" i="34"/>
  <c r="V200" i="32" s="1"/>
  <c r="S201" i="34"/>
  <c r="S201" i="32" s="1"/>
  <c r="X206" i="34"/>
  <c r="X206" i="32" s="1"/>
  <c r="Z212" i="34"/>
  <c r="Z212" i="32" s="1"/>
  <c r="T214" i="34"/>
  <c r="T214" i="32" s="1"/>
  <c r="V220" i="34"/>
  <c r="V220" i="32" s="1"/>
  <c r="S221" i="34"/>
  <c r="S221" i="32" s="1"/>
  <c r="X226" i="34"/>
  <c r="X226" i="32" s="1"/>
  <c r="Z232" i="34"/>
  <c r="Z232" i="32" s="1"/>
  <c r="R9" i="32"/>
  <c r="AA128" i="34"/>
  <c r="O145" i="34"/>
  <c r="O145" i="32" s="1"/>
  <c r="O165" i="34"/>
  <c r="O165" i="32" s="1"/>
  <c r="AA168" i="34"/>
  <c r="O205" i="34"/>
  <c r="O205" i="32" s="1"/>
  <c r="O225" i="34"/>
  <c r="O225" i="32" s="1"/>
  <c r="AA228" i="34"/>
  <c r="Z73" i="32"/>
  <c r="R15" i="32"/>
  <c r="Z19" i="32"/>
  <c r="Y26" i="32"/>
  <c r="O29" i="32"/>
  <c r="R35" i="32"/>
  <c r="Z39" i="32"/>
  <c r="Y46" i="32"/>
  <c r="X53" i="34"/>
  <c r="X53" i="32" s="1"/>
  <c r="R55" i="34"/>
  <c r="R55" i="32" s="1"/>
  <c r="Z59" i="34"/>
  <c r="Z59" i="32" s="1"/>
  <c r="Y66" i="34"/>
  <c r="Y66" i="32" s="1"/>
  <c r="O69" i="34"/>
  <c r="O69" i="32" s="1"/>
  <c r="Z79" i="34"/>
  <c r="Z79" i="32" s="1"/>
  <c r="T81" i="34"/>
  <c r="T81" i="32" s="1"/>
  <c r="Y86" i="34"/>
  <c r="Y86" i="32" s="1"/>
  <c r="V87" i="34"/>
  <c r="V87" i="32" s="1"/>
  <c r="O89" i="34"/>
  <c r="O89" i="32" s="1"/>
  <c r="Z99" i="34"/>
  <c r="Z99" i="32" s="1"/>
  <c r="W100" i="34"/>
  <c r="W100" i="32" s="1"/>
  <c r="O109" i="34"/>
  <c r="O109" i="32" s="1"/>
  <c r="X113" i="34"/>
  <c r="X113" i="32" s="1"/>
  <c r="W127" i="34"/>
  <c r="W127" i="32" s="1"/>
  <c r="T128" i="34"/>
  <c r="T128" i="32" s="1"/>
  <c r="S135" i="34"/>
  <c r="S135" i="32" s="1"/>
  <c r="O136" i="34"/>
  <c r="X140" i="34"/>
  <c r="X140" i="32" s="1"/>
  <c r="Z146" i="34"/>
  <c r="Z146" i="32" s="1"/>
  <c r="T148" i="34"/>
  <c r="T148" i="32" s="1"/>
  <c r="V154" i="34"/>
  <c r="V154" i="32" s="1"/>
  <c r="S155" i="34"/>
  <c r="S155" i="32" s="1"/>
  <c r="O156" i="34"/>
  <c r="O156" i="32" s="1"/>
  <c r="X160" i="34"/>
  <c r="X160" i="32" s="1"/>
  <c r="Z166" i="34"/>
  <c r="Z166" i="32" s="1"/>
  <c r="T168" i="34"/>
  <c r="T168" i="32" s="1"/>
  <c r="V174" i="34"/>
  <c r="V174" i="32" s="1"/>
  <c r="S175" i="34"/>
  <c r="S175" i="32" s="1"/>
  <c r="O176" i="34"/>
  <c r="O176" i="32" s="1"/>
  <c r="X180" i="34"/>
  <c r="X180" i="32" s="1"/>
  <c r="Z186" i="34"/>
  <c r="Z186" i="32" s="1"/>
  <c r="T188" i="34"/>
  <c r="T188" i="32" s="1"/>
  <c r="V194" i="34"/>
  <c r="V194" i="32" s="1"/>
  <c r="S195" i="34"/>
  <c r="S195" i="32" s="1"/>
  <c r="O196" i="34"/>
  <c r="O196" i="32" s="1"/>
  <c r="X200" i="34"/>
  <c r="X200" i="32" s="1"/>
  <c r="Z206" i="34"/>
  <c r="Z206" i="32" s="1"/>
  <c r="V214" i="34"/>
  <c r="V214" i="32" s="1"/>
  <c r="S215" i="34"/>
  <c r="S215" i="32" s="1"/>
  <c r="O216" i="34"/>
  <c r="O216" i="32" s="1"/>
  <c r="X220" i="34"/>
  <c r="X220" i="32" s="1"/>
  <c r="U221" i="34"/>
  <c r="U221" i="32" s="1"/>
  <c r="O132" i="34"/>
  <c r="O132" i="32" s="1"/>
  <c r="O152" i="34"/>
  <c r="O152" i="32" s="1"/>
  <c r="O172" i="34"/>
  <c r="O172" i="32" s="1"/>
  <c r="O192" i="34"/>
  <c r="O192" i="32" s="1"/>
  <c r="O232" i="34"/>
  <c r="O232" i="32" s="1"/>
  <c r="AE87" i="93"/>
  <c r="O160" i="24"/>
  <c r="Y20" i="32"/>
  <c r="Z66" i="34"/>
  <c r="Z66" i="32" s="1"/>
  <c r="AA79" i="34"/>
  <c r="L47" i="104" s="1"/>
  <c r="R82" i="34"/>
  <c r="R82" i="32" s="1"/>
  <c r="Z86" i="34"/>
  <c r="Z86" i="32" s="1"/>
  <c r="T88" i="34"/>
  <c r="T88" i="32" s="1"/>
  <c r="AA126" i="34"/>
  <c r="M39" i="104" s="1"/>
  <c r="X127" i="34"/>
  <c r="X127" i="32" s="1"/>
  <c r="V141" i="34"/>
  <c r="V141" i="32" s="1"/>
  <c r="O143" i="34"/>
  <c r="O143" i="32" s="1"/>
  <c r="AA146" i="34"/>
  <c r="AA146" i="32" s="1"/>
  <c r="W154" i="34"/>
  <c r="Y160" i="34"/>
  <c r="Y160" i="32" s="1"/>
  <c r="O163" i="34"/>
  <c r="O163" i="32" s="1"/>
  <c r="AA166" i="34"/>
  <c r="M43" i="104" s="1"/>
  <c r="O183" i="34"/>
  <c r="O183" i="32" s="1"/>
  <c r="Y200" i="34"/>
  <c r="Y200" i="32" s="1"/>
  <c r="O203" i="34"/>
  <c r="X207" i="34"/>
  <c r="X207" i="32" s="1"/>
  <c r="T215" i="34"/>
  <c r="T215" i="32" s="1"/>
  <c r="Y220" i="34"/>
  <c r="Y220" i="32" s="1"/>
  <c r="O223" i="34"/>
  <c r="O223" i="32" s="1"/>
  <c r="X227" i="34"/>
  <c r="X227" i="32" s="1"/>
  <c r="AC13" i="10"/>
  <c r="AC33" i="10"/>
  <c r="AC53" i="10"/>
  <c r="W204" i="32"/>
  <c r="AG148" i="78"/>
  <c r="W184" i="32"/>
  <c r="Y170" i="32"/>
  <c r="N8" i="103"/>
  <c r="Z140" i="32"/>
  <c r="X154" i="32"/>
  <c r="O140" i="24"/>
  <c r="I11" i="104" s="1"/>
  <c r="O161" i="24"/>
  <c r="AK103" i="93"/>
  <c r="AK103" i="24" s="1"/>
  <c r="AK103" i="78" s="1"/>
  <c r="AK49" i="93"/>
  <c r="O141" i="24"/>
  <c r="AF140" i="78"/>
  <c r="AK114" i="23"/>
  <c r="AK112" i="23"/>
  <c r="AK110" i="23"/>
  <c r="AK108" i="23"/>
  <c r="AK106" i="23"/>
  <c r="AK104" i="23"/>
  <c r="AK102" i="23"/>
  <c r="AK100" i="23"/>
  <c r="AK98" i="23"/>
  <c r="AK96" i="23"/>
  <c r="AK94" i="23"/>
  <c r="AK92" i="23"/>
  <c r="AK90" i="23"/>
  <c r="AK88" i="23"/>
  <c r="AK86" i="23"/>
  <c r="AK84" i="23"/>
  <c r="AK82" i="23"/>
  <c r="AK80" i="23"/>
  <c r="AK78" i="23"/>
  <c r="AK76" i="23"/>
  <c r="AK74" i="23"/>
  <c r="AK72" i="23"/>
  <c r="AK70" i="23"/>
  <c r="AK68" i="23"/>
  <c r="AK66" i="23"/>
  <c r="AK64" i="23"/>
  <c r="AK62" i="23"/>
  <c r="AK60" i="23"/>
  <c r="AK58" i="23"/>
  <c r="AK56" i="23"/>
  <c r="AK54" i="23"/>
  <c r="AK52" i="23"/>
  <c r="AK50" i="23"/>
  <c r="AK48" i="23"/>
  <c r="AK46" i="23"/>
  <c r="AK44" i="23"/>
  <c r="AK42" i="23"/>
  <c r="AK40" i="23"/>
  <c r="AK38" i="23"/>
  <c r="AC136" i="10"/>
  <c r="AC156" i="10"/>
  <c r="AC176" i="10"/>
  <c r="AC196" i="10"/>
  <c r="AC216" i="10"/>
  <c r="AJ98" i="93"/>
  <c r="AJ98" i="24" s="1"/>
  <c r="AJ98" i="78" s="1"/>
  <c r="AH58" i="93"/>
  <c r="AD169" i="78"/>
  <c r="AG114" i="23"/>
  <c r="AG112" i="23"/>
  <c r="AG110" i="23"/>
  <c r="AG108" i="23"/>
  <c r="AG106" i="23"/>
  <c r="AG104" i="23"/>
  <c r="AG102" i="23"/>
  <c r="AG100" i="23"/>
  <c r="AG98" i="23"/>
  <c r="AG96" i="23"/>
  <c r="AG94" i="23"/>
  <c r="AG92" i="23"/>
  <c r="AG90" i="23"/>
  <c r="AG90" i="24" s="1"/>
  <c r="AG90" i="78" s="1"/>
  <c r="AG88" i="23"/>
  <c r="AG86" i="23"/>
  <c r="AG84" i="23"/>
  <c r="AG82" i="23"/>
  <c r="AG80" i="23"/>
  <c r="AG78" i="23"/>
  <c r="AG76" i="23"/>
  <c r="AG74" i="23"/>
  <c r="AG72" i="23"/>
  <c r="AG70" i="23"/>
  <c r="AG68" i="23"/>
  <c r="AG66" i="23"/>
  <c r="AG64" i="23"/>
  <c r="AG62" i="23"/>
  <c r="AG60" i="23"/>
  <c r="AG58" i="23"/>
  <c r="AG56" i="23"/>
  <c r="AG54" i="23"/>
  <c r="AG52" i="23"/>
  <c r="AG50" i="23"/>
  <c r="AG48" i="23"/>
  <c r="AG46" i="23"/>
  <c r="AG44" i="23"/>
  <c r="AG12" i="93"/>
  <c r="AF42" i="93"/>
  <c r="AM47" i="93"/>
  <c r="AI115" i="23"/>
  <c r="AI113" i="23"/>
  <c r="AI111" i="23"/>
  <c r="AI109" i="23"/>
  <c r="AI107" i="23"/>
  <c r="AI105" i="23"/>
  <c r="AI103" i="23"/>
  <c r="AI101" i="23"/>
  <c r="AI99" i="23"/>
  <c r="AI97" i="23"/>
  <c r="AI95" i="23"/>
  <c r="AI93" i="23"/>
  <c r="AI91" i="23"/>
  <c r="AI89" i="23"/>
  <c r="AI87" i="23"/>
  <c r="AI85" i="23"/>
  <c r="AI83" i="23"/>
  <c r="AI81" i="23"/>
  <c r="AI79" i="23"/>
  <c r="AI77" i="23"/>
  <c r="AI75" i="23"/>
  <c r="AI73" i="23"/>
  <c r="AI71" i="23"/>
  <c r="AI69" i="23"/>
  <c r="AI67" i="23"/>
  <c r="AI65" i="23"/>
  <c r="AI63" i="23"/>
  <c r="AI61" i="23"/>
  <c r="AI59" i="23"/>
  <c r="AI57" i="23"/>
  <c r="AI55" i="23"/>
  <c r="AI53" i="23"/>
  <c r="AI51" i="23"/>
  <c r="AI49" i="23"/>
  <c r="AI47" i="23"/>
  <c r="AI45" i="23"/>
  <c r="AI43" i="23"/>
  <c r="AI43" i="24" s="1"/>
  <c r="AI43" i="78" s="1"/>
  <c r="AI41" i="23"/>
  <c r="AI41" i="24" s="1"/>
  <c r="AI41" i="78" s="1"/>
  <c r="AI39" i="23"/>
  <c r="AI39" i="24" s="1"/>
  <c r="AI39" i="78" s="1"/>
  <c r="AI37" i="23"/>
  <c r="AI37" i="24" s="1"/>
  <c r="AE140" i="78"/>
  <c r="AG115" i="23"/>
  <c r="AG113" i="23"/>
  <c r="AG111" i="23"/>
  <c r="AG109" i="23"/>
  <c r="AG107" i="23"/>
  <c r="AG105" i="23"/>
  <c r="AG103" i="23"/>
  <c r="AG101" i="23"/>
  <c r="AG99" i="23"/>
  <c r="AG97" i="23"/>
  <c r="AG95" i="23"/>
  <c r="AG93" i="23"/>
  <c r="AG91" i="23"/>
  <c r="AG89" i="23"/>
  <c r="AG87" i="23"/>
  <c r="AG85" i="23"/>
  <c r="AG83" i="23"/>
  <c r="AG81" i="23"/>
  <c r="AG79" i="23"/>
  <c r="AG77" i="23"/>
  <c r="AF115" i="23"/>
  <c r="AF113" i="23"/>
  <c r="AF111" i="23"/>
  <c r="AF109" i="23"/>
  <c r="AF107" i="23"/>
  <c r="AF105" i="23"/>
  <c r="AF103" i="23"/>
  <c r="AF101" i="23"/>
  <c r="AF99" i="23"/>
  <c r="AF97" i="23"/>
  <c r="AF95" i="23"/>
  <c r="AF93" i="23"/>
  <c r="AF91" i="23"/>
  <c r="AF89" i="23"/>
  <c r="AF87" i="23"/>
  <c r="AF85" i="23"/>
  <c r="AF83" i="23"/>
  <c r="AF81" i="23"/>
  <c r="AF79" i="23"/>
  <c r="AF77" i="23"/>
  <c r="AF75" i="23"/>
  <c r="AF73" i="23"/>
  <c r="AF71" i="23"/>
  <c r="AF69" i="23"/>
  <c r="AF67" i="23"/>
  <c r="AF65" i="23"/>
  <c r="AF63" i="23"/>
  <c r="AF63" i="24" s="1"/>
  <c r="AF61" i="23"/>
  <c r="AF59" i="23"/>
  <c r="AF57" i="23"/>
  <c r="AF55" i="23"/>
  <c r="AL139" i="78"/>
  <c r="AC132" i="10"/>
  <c r="AC152" i="10"/>
  <c r="AC172" i="10"/>
  <c r="AC192" i="10"/>
  <c r="AC212" i="10"/>
  <c r="AC232" i="10"/>
  <c r="AM100" i="93"/>
  <c r="AM100" i="24" s="1"/>
  <c r="AM100" i="78" s="1"/>
  <c r="K7" i="103"/>
  <c r="O174" i="24"/>
  <c r="O200" i="24"/>
  <c r="I21" i="104" s="1"/>
  <c r="V184" i="10"/>
  <c r="P6" i="103"/>
  <c r="P25" i="103"/>
  <c r="Q14" i="103"/>
  <c r="S27" i="103"/>
  <c r="N27" i="60" s="1"/>
  <c r="E23" i="103"/>
  <c r="O180" i="24"/>
  <c r="I15" i="104" s="1"/>
  <c r="P28" i="104"/>
  <c r="P29" i="104" s="1"/>
  <c r="O213" i="24"/>
  <c r="AL45" i="93"/>
  <c r="AJ68" i="93"/>
  <c r="AJ68" i="24" s="1"/>
  <c r="AJ68" i="78" s="1"/>
  <c r="AF130" i="78"/>
  <c r="AF126" i="78"/>
  <c r="AH88" i="93"/>
  <c r="AH88" i="24" s="1"/>
  <c r="AH88" i="78" s="1"/>
  <c r="AC15" i="10"/>
  <c r="AC35" i="10"/>
  <c r="AC55" i="10"/>
  <c r="AC75" i="10"/>
  <c r="AF94" i="93"/>
  <c r="AF10" i="93"/>
  <c r="AC140" i="10"/>
  <c r="AC160" i="10"/>
  <c r="AC180" i="10"/>
  <c r="AC200" i="10"/>
  <c r="AC220" i="10"/>
  <c r="AE80" i="93"/>
  <c r="AE78" i="93"/>
  <c r="AE78" i="24" s="1"/>
  <c r="AE78" i="78" s="1"/>
  <c r="AD96" i="23"/>
  <c r="AD94" i="23"/>
  <c r="AD92" i="23"/>
  <c r="AD90" i="23"/>
  <c r="AD88" i="23"/>
  <c r="AD86" i="23"/>
  <c r="AD86" i="24" s="1"/>
  <c r="AD86" i="78" s="1"/>
  <c r="AD84" i="23"/>
  <c r="AD82" i="23"/>
  <c r="AD80" i="23"/>
  <c r="AD78" i="23"/>
  <c r="AD78" i="24" s="1"/>
  <c r="AD78" i="78" s="1"/>
  <c r="AD76" i="23"/>
  <c r="AD74" i="23"/>
  <c r="AD74" i="24" s="1"/>
  <c r="AD74" i="78" s="1"/>
  <c r="AD72" i="23"/>
  <c r="AD70" i="23"/>
  <c r="AD70" i="24" s="1"/>
  <c r="AD70" i="78" s="1"/>
  <c r="AD68" i="23"/>
  <c r="AD66" i="23"/>
  <c r="AD64" i="23"/>
  <c r="AD62" i="23"/>
  <c r="AD60" i="23"/>
  <c r="AD60" i="24" s="1"/>
  <c r="AD60" i="78" s="1"/>
  <c r="AD58" i="23"/>
  <c r="AD56" i="23"/>
  <c r="AD54" i="23"/>
  <c r="AD52" i="23"/>
  <c r="AD52" i="24" s="1"/>
  <c r="AD52" i="78" s="1"/>
  <c r="AD50" i="23"/>
  <c r="AD48" i="23"/>
  <c r="AD46" i="23"/>
  <c r="AD44" i="23"/>
  <c r="AD42" i="23"/>
  <c r="AD42" i="24" s="1"/>
  <c r="AD42" i="78" s="1"/>
  <c r="AD40" i="23"/>
  <c r="AD38" i="23"/>
  <c r="AD38" i="24" s="1"/>
  <c r="AD38" i="78" s="1"/>
  <c r="AD36" i="23"/>
  <c r="AD34" i="23"/>
  <c r="AD32" i="23"/>
  <c r="AD30" i="23"/>
  <c r="AD28" i="23"/>
  <c r="AD26" i="23"/>
  <c r="AD26" i="24" s="1"/>
  <c r="AD26" i="78" s="1"/>
  <c r="AD24" i="23"/>
  <c r="AD22" i="23"/>
  <c r="AD22" i="24" s="1"/>
  <c r="AD22" i="78" s="1"/>
  <c r="AD20" i="23"/>
  <c r="AD20" i="24" s="1"/>
  <c r="AD20" i="78" s="1"/>
  <c r="AD18" i="23"/>
  <c r="AD18" i="24" s="1"/>
  <c r="AD18" i="78" s="1"/>
  <c r="AD16" i="23"/>
  <c r="AD14" i="23"/>
  <c r="AD12" i="23"/>
  <c r="AD10" i="23"/>
  <c r="AD8" i="23"/>
  <c r="AD6" i="23"/>
  <c r="AD106" i="93"/>
  <c r="AD106" i="24" s="1"/>
  <c r="AD106" i="78" s="1"/>
  <c r="AD94" i="93"/>
  <c r="AD94" i="24" s="1"/>
  <c r="AD94" i="78" s="1"/>
  <c r="AD68" i="93"/>
  <c r="AD68" i="24" s="1"/>
  <c r="AD68" i="78" s="1"/>
  <c r="AD58" i="93"/>
  <c r="AM105" i="93"/>
  <c r="AC59" i="10"/>
  <c r="AC109" i="10"/>
  <c r="AC21" i="10"/>
  <c r="AC41" i="10"/>
  <c r="AC61" i="10"/>
  <c r="AC81" i="10"/>
  <c r="P58" i="104"/>
  <c r="AI35" i="23"/>
  <c r="AI35" i="24" s="1"/>
  <c r="AI33" i="23"/>
  <c r="AI33" i="24" s="1"/>
  <c r="AI31" i="23"/>
  <c r="AI31" i="24" s="1"/>
  <c r="AI31" i="78" s="1"/>
  <c r="AI29" i="23"/>
  <c r="AI29" i="24" s="1"/>
  <c r="AI27" i="23"/>
  <c r="AI25" i="23"/>
  <c r="AI23" i="23"/>
  <c r="AI23" i="24" s="1"/>
  <c r="AI21" i="23"/>
  <c r="AI21" i="24" s="1"/>
  <c r="AI21" i="78" s="1"/>
  <c r="AI19" i="23"/>
  <c r="AI19" i="24" s="1"/>
  <c r="AI19" i="78" s="1"/>
  <c r="AI17" i="23"/>
  <c r="AI17" i="24" s="1"/>
  <c r="AI17" i="78" s="1"/>
  <c r="AI15" i="23"/>
  <c r="AI15" i="24" s="1"/>
  <c r="AI15" i="78" s="1"/>
  <c r="AI13" i="23"/>
  <c r="AI13" i="24" s="1"/>
  <c r="AI13" i="78" s="1"/>
  <c r="AI11" i="23"/>
  <c r="AI11" i="24" s="1"/>
  <c r="AI9" i="23"/>
  <c r="AI9" i="24" s="1"/>
  <c r="AI7" i="23"/>
  <c r="AF177" i="78"/>
  <c r="AF123" i="78"/>
  <c r="AH33" i="93"/>
  <c r="AH9" i="93"/>
  <c r="AF63" i="78"/>
  <c r="AF89" i="93"/>
  <c r="AF89" i="24" s="1"/>
  <c r="AF89" i="78" s="1"/>
  <c r="AF73" i="93"/>
  <c r="AF41" i="93"/>
  <c r="AM80" i="23"/>
  <c r="AM78" i="23"/>
  <c r="AM76" i="23"/>
  <c r="AM74" i="23"/>
  <c r="AM72" i="23"/>
  <c r="AM70" i="23"/>
  <c r="AM68" i="23"/>
  <c r="AM66" i="23"/>
  <c r="AM64" i="23"/>
  <c r="AM62" i="23"/>
  <c r="AM60" i="23"/>
  <c r="AM58" i="23"/>
  <c r="AM56" i="23"/>
  <c r="AM54" i="23"/>
  <c r="AM52" i="23"/>
  <c r="AM50" i="23"/>
  <c r="AM48" i="23"/>
  <c r="AM46" i="23"/>
  <c r="AM44" i="23"/>
  <c r="AM42" i="23"/>
  <c r="AM40" i="23"/>
  <c r="AM38" i="23"/>
  <c r="AM36" i="23"/>
  <c r="AM34" i="23"/>
  <c r="AM32" i="23"/>
  <c r="AM30" i="23"/>
  <c r="AM28" i="23"/>
  <c r="AM26" i="23"/>
  <c r="AM24" i="23"/>
  <c r="AM22" i="23"/>
  <c r="AM20" i="23"/>
  <c r="AM18" i="23"/>
  <c r="AM16" i="23"/>
  <c r="AM14" i="23"/>
  <c r="AM12" i="23"/>
  <c r="AM10" i="23"/>
  <c r="AM8" i="23"/>
  <c r="AM6" i="23"/>
  <c r="AM78" i="93"/>
  <c r="AM78" i="24" s="1"/>
  <c r="AM78" i="78" s="1"/>
  <c r="AC133" i="10"/>
  <c r="AC153" i="10"/>
  <c r="AC173" i="10"/>
  <c r="AC193" i="10"/>
  <c r="AC213" i="10"/>
  <c r="AL114" i="23"/>
  <c r="AL112" i="23"/>
  <c r="AL110" i="23"/>
  <c r="AL108" i="23"/>
  <c r="AL106" i="23"/>
  <c r="AL104" i="23"/>
  <c r="AL102" i="23"/>
  <c r="AL100" i="23"/>
  <c r="AL98" i="23"/>
  <c r="AL96" i="23"/>
  <c r="AL94" i="23"/>
  <c r="AL92" i="23"/>
  <c r="AL90" i="23"/>
  <c r="AL88" i="23"/>
  <c r="AL86" i="23"/>
  <c r="AL84" i="23"/>
  <c r="AL82" i="23"/>
  <c r="AL80" i="23"/>
  <c r="AL78" i="23"/>
  <c r="AL76" i="23"/>
  <c r="AL74" i="23"/>
  <c r="AL72" i="23"/>
  <c r="AL70" i="23"/>
  <c r="AL68" i="23"/>
  <c r="AL66" i="23"/>
  <c r="AL64" i="23"/>
  <c r="AL62" i="23"/>
  <c r="AL60" i="23"/>
  <c r="AL58" i="23"/>
  <c r="AL56" i="23"/>
  <c r="AL54" i="23"/>
  <c r="AL52" i="23"/>
  <c r="AL52" i="24" s="1"/>
  <c r="AL50" i="23"/>
  <c r="AL48" i="23"/>
  <c r="AL46" i="23"/>
  <c r="AL44" i="23"/>
  <c r="AL42" i="23"/>
  <c r="AL40" i="23"/>
  <c r="AL38" i="23"/>
  <c r="AL36" i="23"/>
  <c r="AL34" i="23"/>
  <c r="AL32" i="23"/>
  <c r="AL30" i="23"/>
  <c r="AL28" i="23"/>
  <c r="AL26" i="23"/>
  <c r="AL24" i="23"/>
  <c r="AL22" i="23"/>
  <c r="AL20" i="23"/>
  <c r="AL18" i="23"/>
  <c r="AL16" i="23"/>
  <c r="AL14" i="23"/>
  <c r="AL12" i="23"/>
  <c r="AL10" i="23"/>
  <c r="AL8" i="23"/>
  <c r="AL6" i="23"/>
  <c r="AK36" i="23"/>
  <c r="AK34" i="23"/>
  <c r="AK32" i="23"/>
  <c r="AK30" i="23"/>
  <c r="AK28" i="23"/>
  <c r="AK26" i="23"/>
  <c r="AK24" i="23"/>
  <c r="AK22" i="23"/>
  <c r="AK20" i="23"/>
  <c r="AK18" i="23"/>
  <c r="AK16" i="23"/>
  <c r="AK14" i="23"/>
  <c r="AK12" i="23"/>
  <c r="AK10" i="23"/>
  <c r="AK8" i="23"/>
  <c r="AK6" i="23"/>
  <c r="AD136" i="93"/>
  <c r="AD144" i="78"/>
  <c r="AD138" i="78"/>
  <c r="AD134" i="78"/>
  <c r="AD128" i="78"/>
  <c r="P10" i="103"/>
  <c r="P29" i="103"/>
  <c r="R6" i="103"/>
  <c r="O6" i="59" s="1"/>
  <c r="R25" i="103"/>
  <c r="N25" i="59" s="1"/>
  <c r="S14" i="103"/>
  <c r="O14" i="60" s="1"/>
  <c r="E27" i="103"/>
  <c r="O193" i="24"/>
  <c r="I16" i="104" s="1"/>
  <c r="Q9" i="103"/>
  <c r="Q26" i="103"/>
  <c r="R11" i="103"/>
  <c r="O11" i="59" s="1"/>
  <c r="R30" i="103"/>
  <c r="N30" i="59" s="1"/>
  <c r="D7" i="103"/>
  <c r="AL47" i="93"/>
  <c r="J28" i="104"/>
  <c r="J29" i="104" s="1"/>
  <c r="P30" i="103"/>
  <c r="E28" i="103"/>
  <c r="R7" i="103"/>
  <c r="O7" i="59" s="1"/>
  <c r="AG39" i="93"/>
  <c r="O100" i="24"/>
  <c r="H26" i="104" s="1"/>
  <c r="O24" i="24"/>
  <c r="J58" i="104"/>
  <c r="J59" i="104" s="1"/>
  <c r="P11" i="103"/>
  <c r="P13" i="103"/>
  <c r="R9" i="103"/>
  <c r="O9" i="59" s="1"/>
  <c r="R26" i="103"/>
  <c r="N26" i="59" s="1"/>
  <c r="O139" i="24"/>
  <c r="Q10" i="103"/>
  <c r="Q29" i="103"/>
  <c r="O85" i="24"/>
  <c r="H23" i="104" s="1"/>
  <c r="Q22" i="103"/>
  <c r="O199" i="24"/>
  <c r="I20" i="104" s="1"/>
  <c r="P9" i="103"/>
  <c r="P26" i="103"/>
  <c r="R22" i="103"/>
  <c r="S11" i="103"/>
  <c r="O11" i="60" s="1"/>
  <c r="S30" i="103"/>
  <c r="N30" i="60" s="1"/>
  <c r="AK58" i="93"/>
  <c r="AC205" i="10"/>
  <c r="R14" i="103"/>
  <c r="O14" i="59" s="1"/>
  <c r="S6" i="103"/>
  <c r="O6" i="60" s="1"/>
  <c r="S25" i="103"/>
  <c r="N25" i="60" s="1"/>
  <c r="AK67" i="23"/>
  <c r="AK65" i="23"/>
  <c r="AK63" i="23"/>
  <c r="AK61" i="23"/>
  <c r="AK59" i="23"/>
  <c r="AK57" i="23"/>
  <c r="AK55" i="23"/>
  <c r="AK53" i="23"/>
  <c r="AK51" i="23"/>
  <c r="AK49" i="23"/>
  <c r="AK47" i="23"/>
  <c r="AK45" i="23"/>
  <c r="AK43" i="23"/>
  <c r="AK41" i="23"/>
  <c r="AK39" i="23"/>
  <c r="AK37" i="23"/>
  <c r="AK35" i="23"/>
  <c r="AK33" i="23"/>
  <c r="AK31" i="23"/>
  <c r="AK29" i="23"/>
  <c r="AK27" i="23"/>
  <c r="AK25" i="23"/>
  <c r="AK23" i="23"/>
  <c r="AK21" i="23"/>
  <c r="AK19" i="23"/>
  <c r="AK17" i="23"/>
  <c r="AK15" i="23"/>
  <c r="AK13" i="23"/>
  <c r="AK11" i="23"/>
  <c r="AK9" i="23"/>
  <c r="AK7" i="23"/>
  <c r="AK51" i="93"/>
  <c r="AK15" i="93"/>
  <c r="AC11" i="10"/>
  <c r="AC31" i="10"/>
  <c r="AC51" i="10"/>
  <c r="AC71" i="10"/>
  <c r="AC91" i="10"/>
  <c r="AC111" i="10"/>
  <c r="E28" i="104"/>
  <c r="O13" i="103"/>
  <c r="AJ115" i="23"/>
  <c r="AJ113" i="23"/>
  <c r="AJ111" i="23"/>
  <c r="AJ109" i="23"/>
  <c r="AJ107" i="23"/>
  <c r="AJ105" i="23"/>
  <c r="AJ103" i="23"/>
  <c r="AJ101" i="23"/>
  <c r="AJ99" i="23"/>
  <c r="AJ97" i="23"/>
  <c r="AJ95" i="23"/>
  <c r="AJ93" i="23"/>
  <c r="AJ91" i="23"/>
  <c r="AJ89" i="23"/>
  <c r="AJ87" i="23"/>
  <c r="AJ85" i="23"/>
  <c r="AJ83" i="23"/>
  <c r="AJ81" i="23"/>
  <c r="AJ79" i="23"/>
  <c r="AJ77" i="23"/>
  <c r="AJ75" i="23"/>
  <c r="AJ73" i="23"/>
  <c r="AJ71" i="23"/>
  <c r="AJ69" i="23"/>
  <c r="AJ67" i="23"/>
  <c r="AJ65" i="23"/>
  <c r="AJ63" i="23"/>
  <c r="AJ61" i="23"/>
  <c r="AJ59" i="23"/>
  <c r="AJ57" i="23"/>
  <c r="AJ55" i="23"/>
  <c r="AJ53" i="23"/>
  <c r="AJ51" i="23"/>
  <c r="AJ49" i="23"/>
  <c r="AJ47" i="23"/>
  <c r="AJ45" i="23"/>
  <c r="AJ43" i="23"/>
  <c r="AJ41" i="23"/>
  <c r="AJ39" i="23"/>
  <c r="AJ37" i="23"/>
  <c r="AJ35" i="23"/>
  <c r="AJ33" i="23"/>
  <c r="AJ31" i="23"/>
  <c r="AJ29" i="23"/>
  <c r="AJ27" i="23"/>
  <c r="AJ25" i="23"/>
  <c r="AJ23" i="23"/>
  <c r="AJ21" i="23"/>
  <c r="AJ19" i="23"/>
  <c r="AJ17" i="23"/>
  <c r="AJ15" i="23"/>
  <c r="AJ13" i="23"/>
  <c r="AJ11" i="23"/>
  <c r="AJ9" i="23"/>
  <c r="AJ7" i="23"/>
  <c r="AH21" i="23"/>
  <c r="AH21" i="24" s="1"/>
  <c r="AH21" i="78" s="1"/>
  <c r="AC12" i="10"/>
  <c r="AC32" i="10"/>
  <c r="AC52" i="10"/>
  <c r="AC72" i="10"/>
  <c r="AC92" i="10"/>
  <c r="AC112" i="10"/>
  <c r="AC137" i="10"/>
  <c r="AC157" i="10"/>
  <c r="AC177" i="10"/>
  <c r="AC197" i="10"/>
  <c r="AC217" i="10"/>
  <c r="AF67" i="93"/>
  <c r="AE115" i="23"/>
  <c r="AE113" i="23"/>
  <c r="AE111" i="23"/>
  <c r="AE109" i="23"/>
  <c r="AE107" i="23"/>
  <c r="AE105" i="23"/>
  <c r="AE103" i="23"/>
  <c r="AE101" i="23"/>
  <c r="AE99" i="23"/>
  <c r="AE97" i="23"/>
  <c r="AE95" i="23"/>
  <c r="AE93" i="23"/>
  <c r="AE91" i="23"/>
  <c r="AE89" i="23"/>
  <c r="AE87" i="23"/>
  <c r="AE87" i="24" s="1"/>
  <c r="AE87" i="78" s="1"/>
  <c r="AE85" i="23"/>
  <c r="AE83" i="23"/>
  <c r="AE81" i="23"/>
  <c r="AE79" i="23"/>
  <c r="AE77" i="23"/>
  <c r="AE75" i="23"/>
  <c r="AE73" i="23"/>
  <c r="AE71" i="23"/>
  <c r="AE69" i="23"/>
  <c r="AE67" i="23"/>
  <c r="AE65" i="23"/>
  <c r="AE63" i="23"/>
  <c r="AE61" i="23"/>
  <c r="AE59" i="23"/>
  <c r="AE57" i="23"/>
  <c r="AE55" i="23"/>
  <c r="AE53" i="23"/>
  <c r="AE51" i="23"/>
  <c r="AE49" i="23"/>
  <c r="AE47" i="23"/>
  <c r="AE45" i="23"/>
  <c r="AE43" i="23"/>
  <c r="AE41" i="23"/>
  <c r="AE39" i="23"/>
  <c r="AE37" i="23"/>
  <c r="AE35" i="23"/>
  <c r="AE33" i="23"/>
  <c r="AE31" i="23"/>
  <c r="AE31" i="24" s="1"/>
  <c r="AE31" i="78" s="1"/>
  <c r="AE29" i="23"/>
  <c r="AE27" i="23"/>
  <c r="AE25" i="23"/>
  <c r="AE23" i="23"/>
  <c r="AE21" i="23"/>
  <c r="AE19" i="23"/>
  <c r="AE17" i="23"/>
  <c r="AE15" i="23"/>
  <c r="AE13" i="23"/>
  <c r="AE11" i="23"/>
  <c r="AE9" i="23"/>
  <c r="AE7" i="23"/>
  <c r="AC17" i="10"/>
  <c r="AC37" i="10"/>
  <c r="AC57" i="10"/>
  <c r="AC77" i="10"/>
  <c r="AC97" i="10"/>
  <c r="AD115" i="23"/>
  <c r="AD113" i="23"/>
  <c r="AD111" i="23"/>
  <c r="AD109" i="23"/>
  <c r="AD107" i="23"/>
  <c r="AD105" i="23"/>
  <c r="AD103" i="23"/>
  <c r="AD101" i="23"/>
  <c r="AD99" i="23"/>
  <c r="AD97" i="23"/>
  <c r="AD95" i="23"/>
  <c r="AD93" i="23"/>
  <c r="AD91" i="23"/>
  <c r="AD89" i="23"/>
  <c r="AD87" i="23"/>
  <c r="AD85" i="23"/>
  <c r="AD83" i="23"/>
  <c r="AD81" i="23"/>
  <c r="AD79" i="23"/>
  <c r="AD79" i="24" s="1"/>
  <c r="AD79" i="78" s="1"/>
  <c r="AD77" i="23"/>
  <c r="AD75" i="23"/>
  <c r="AD73" i="23"/>
  <c r="AD71" i="23"/>
  <c r="AD69" i="23"/>
  <c r="AD67" i="23"/>
  <c r="AD65" i="23"/>
  <c r="AD63" i="23"/>
  <c r="AD61" i="23"/>
  <c r="AD59" i="23"/>
  <c r="AD57" i="23"/>
  <c r="AD55" i="23"/>
  <c r="AD53" i="23"/>
  <c r="AD51" i="23"/>
  <c r="AD49" i="23"/>
  <c r="AD47" i="23"/>
  <c r="AD45" i="23"/>
  <c r="AD45" i="24" s="1"/>
  <c r="AD45" i="78" s="1"/>
  <c r="AD43" i="23"/>
  <c r="AD41" i="23"/>
  <c r="AD39" i="23"/>
  <c r="AD37" i="23"/>
  <c r="AD35" i="23"/>
  <c r="AD33" i="23"/>
  <c r="AD31" i="23"/>
  <c r="AD29" i="23"/>
  <c r="AD27" i="23"/>
  <c r="AD25" i="23"/>
  <c r="AD23" i="23"/>
  <c r="AD21" i="23"/>
  <c r="AD19" i="23"/>
  <c r="AD17" i="23"/>
  <c r="AD15" i="23"/>
  <c r="AD13" i="23"/>
  <c r="AD11" i="23"/>
  <c r="AD9" i="23"/>
  <c r="AD7" i="23"/>
  <c r="AD115" i="93"/>
  <c r="AC18" i="10"/>
  <c r="AC38" i="10"/>
  <c r="AC58" i="10"/>
  <c r="AC78" i="10"/>
  <c r="AC98" i="10"/>
  <c r="O58" i="104"/>
  <c r="AC20" i="10"/>
  <c r="AC40" i="10"/>
  <c r="AC60" i="10"/>
  <c r="AC100" i="10"/>
  <c r="AJ110" i="93"/>
  <c r="AJ110" i="24" s="1"/>
  <c r="AJ110" i="78" s="1"/>
  <c r="AJ84" i="93"/>
  <c r="AJ84" i="24" s="1"/>
  <c r="AJ84" i="78" s="1"/>
  <c r="AJ36" i="93"/>
  <c r="AJ36" i="24" s="1"/>
  <c r="AJ36" i="78" s="1"/>
  <c r="AJ12" i="93"/>
  <c r="AJ12" i="24" s="1"/>
  <c r="AJ12" i="78" s="1"/>
  <c r="AI114" i="23"/>
  <c r="AI112" i="23"/>
  <c r="AI110" i="23"/>
  <c r="AI108" i="23"/>
  <c r="AI106" i="23"/>
  <c r="AI104" i="23"/>
  <c r="AI102" i="23"/>
  <c r="AI100" i="23"/>
  <c r="AI98" i="23"/>
  <c r="AI96" i="23"/>
  <c r="AI96" i="24" s="1"/>
  <c r="AI96" i="78" s="1"/>
  <c r="AI94" i="23"/>
  <c r="AI92" i="23"/>
  <c r="AI90" i="23"/>
  <c r="AI88" i="23"/>
  <c r="AI86" i="23"/>
  <c r="AI84" i="23"/>
  <c r="AI82" i="23"/>
  <c r="AI80" i="23"/>
  <c r="AI78" i="23"/>
  <c r="AI78" i="24" s="1"/>
  <c r="AI78" i="78" s="1"/>
  <c r="AI76" i="23"/>
  <c r="AI74" i="23"/>
  <c r="AI72" i="23"/>
  <c r="AI70" i="23"/>
  <c r="AI68" i="23"/>
  <c r="AI66" i="23"/>
  <c r="AI64" i="23"/>
  <c r="AI62" i="23"/>
  <c r="AI62" i="24" s="1"/>
  <c r="AI62" i="78" s="1"/>
  <c r="AI60" i="23"/>
  <c r="AI58" i="23"/>
  <c r="AI56" i="23"/>
  <c r="AI56" i="24" s="1"/>
  <c r="AI56" i="78" s="1"/>
  <c r="AI54" i="23"/>
  <c r="AI52" i="23"/>
  <c r="AI50" i="23"/>
  <c r="AI48" i="23"/>
  <c r="AI46" i="23"/>
  <c r="AI44" i="23"/>
  <c r="AI42" i="23"/>
  <c r="AI40" i="23"/>
  <c r="AI38" i="23"/>
  <c r="AI36" i="23"/>
  <c r="AI34" i="23"/>
  <c r="AI34" i="24" s="1"/>
  <c r="AI34" i="78" s="1"/>
  <c r="AI32" i="23"/>
  <c r="AI30" i="23"/>
  <c r="AI30" i="24" s="1"/>
  <c r="AI30" i="78" s="1"/>
  <c r="AI28" i="23"/>
  <c r="AI26" i="23"/>
  <c r="AI24" i="23"/>
  <c r="AI24" i="24" s="1"/>
  <c r="AI24" i="78" s="1"/>
  <c r="AI22" i="23"/>
  <c r="AI22" i="24" s="1"/>
  <c r="AI22" i="78" s="1"/>
  <c r="AI20" i="23"/>
  <c r="AI18" i="23"/>
  <c r="AI16" i="23"/>
  <c r="AI14" i="23"/>
  <c r="AI14" i="24" s="1"/>
  <c r="AI14" i="78" s="1"/>
  <c r="AI12" i="23"/>
  <c r="AI10" i="23"/>
  <c r="AI8" i="23"/>
  <c r="AI6" i="23"/>
  <c r="AI6" i="24" s="1"/>
  <c r="AI6" i="78" s="1"/>
  <c r="AI110" i="93"/>
  <c r="AC23" i="10"/>
  <c r="AC43" i="10"/>
  <c r="AC63" i="10"/>
  <c r="AC83" i="10"/>
  <c r="AC103" i="10"/>
  <c r="AC128" i="10"/>
  <c r="AC148" i="10"/>
  <c r="AC168" i="10"/>
  <c r="AC188" i="10"/>
  <c r="AC208" i="10"/>
  <c r="AC228" i="10"/>
  <c r="N9" i="103"/>
  <c r="N26" i="103"/>
  <c r="AH62" i="23"/>
  <c r="AH60" i="23"/>
  <c r="AH58" i="23"/>
  <c r="AH56" i="23"/>
  <c r="AH54" i="23"/>
  <c r="AH52" i="23"/>
  <c r="AH50" i="23"/>
  <c r="AH48" i="23"/>
  <c r="AH46" i="23"/>
  <c r="AH46" i="24" s="1"/>
  <c r="AH46" i="78" s="1"/>
  <c r="AH44" i="23"/>
  <c r="AH42" i="23"/>
  <c r="AH40" i="23"/>
  <c r="AH38" i="23"/>
  <c r="AH36" i="23"/>
  <c r="AH34" i="23"/>
  <c r="AH32" i="23"/>
  <c r="AH30" i="23"/>
  <c r="AH28" i="23"/>
  <c r="AH26" i="23"/>
  <c r="AH24" i="23"/>
  <c r="AH22" i="23"/>
  <c r="AH20" i="23"/>
  <c r="AH18" i="23"/>
  <c r="AH16" i="23"/>
  <c r="AH14" i="23"/>
  <c r="AH12" i="23"/>
  <c r="AH10" i="23"/>
  <c r="AH84" i="93"/>
  <c r="AH84" i="24" s="1"/>
  <c r="AH84" i="78" s="1"/>
  <c r="AH74" i="93"/>
  <c r="AH74" i="24" s="1"/>
  <c r="AH74" i="78" s="1"/>
  <c r="AH72" i="93"/>
  <c r="AH72" i="24" s="1"/>
  <c r="AH72" i="78" s="1"/>
  <c r="AH70" i="93"/>
  <c r="AH70" i="24" s="1"/>
  <c r="AH70" i="78" s="1"/>
  <c r="AH54" i="93"/>
  <c r="AH52" i="93"/>
  <c r="AH26" i="93"/>
  <c r="AH24" i="93"/>
  <c r="AH18" i="93"/>
  <c r="AH18" i="24" s="1"/>
  <c r="AH18" i="78" s="1"/>
  <c r="AH12" i="93"/>
  <c r="AH12" i="24" s="1"/>
  <c r="AH12" i="78" s="1"/>
  <c r="AC129" i="10"/>
  <c r="AC149" i="10"/>
  <c r="AC169" i="10"/>
  <c r="AC189" i="10"/>
  <c r="AC209" i="10"/>
  <c r="AC229" i="10"/>
  <c r="AG42" i="23"/>
  <c r="AG40" i="23"/>
  <c r="AG40" i="24" s="1"/>
  <c r="AG40" i="78" s="1"/>
  <c r="AG38" i="23"/>
  <c r="AG36" i="23"/>
  <c r="AG34" i="23"/>
  <c r="AG32" i="23"/>
  <c r="AG30" i="23"/>
  <c r="AG28" i="23"/>
  <c r="AG26" i="23"/>
  <c r="AG24" i="23"/>
  <c r="AG22" i="23"/>
  <c r="AG20" i="23"/>
  <c r="AG18" i="23"/>
  <c r="AG16" i="23"/>
  <c r="AG14" i="23"/>
  <c r="AG12" i="23"/>
  <c r="AG8" i="23"/>
  <c r="AG24" i="93"/>
  <c r="AC25" i="10"/>
  <c r="AC45" i="10"/>
  <c r="AC65" i="10"/>
  <c r="AC85" i="10"/>
  <c r="AC105" i="10"/>
  <c r="AF114" i="23"/>
  <c r="AF112" i="23"/>
  <c r="AF110" i="23"/>
  <c r="AF108" i="23"/>
  <c r="AF106" i="23"/>
  <c r="AF104" i="23"/>
  <c r="AF102" i="23"/>
  <c r="AF100" i="23"/>
  <c r="AF98" i="23"/>
  <c r="AF96" i="23"/>
  <c r="AF94" i="23"/>
  <c r="AF92" i="23"/>
  <c r="AF92" i="24" s="1"/>
  <c r="AF92" i="78" s="1"/>
  <c r="AF90" i="23"/>
  <c r="AF88" i="23"/>
  <c r="AF86" i="23"/>
  <c r="AF84" i="23"/>
  <c r="AF82" i="23"/>
  <c r="AF82" i="24" s="1"/>
  <c r="AF82" i="78" s="1"/>
  <c r="AF80" i="23"/>
  <c r="AF78" i="23"/>
  <c r="AF76" i="23"/>
  <c r="AF74" i="23"/>
  <c r="AF72" i="23"/>
  <c r="AF70" i="23"/>
  <c r="AF68" i="23"/>
  <c r="AF66" i="23"/>
  <c r="AF64" i="23"/>
  <c r="AF62" i="23"/>
  <c r="AF60" i="23"/>
  <c r="AF58" i="23"/>
  <c r="AF56" i="23"/>
  <c r="AF54" i="23"/>
  <c r="AF52" i="23"/>
  <c r="AF50" i="23"/>
  <c r="AF48" i="23"/>
  <c r="AF46" i="23"/>
  <c r="AF44" i="23"/>
  <c r="AF42" i="23"/>
  <c r="AF40" i="23"/>
  <c r="AF38" i="23"/>
  <c r="AF36" i="23"/>
  <c r="AF36" i="24" s="1"/>
  <c r="AF36" i="78" s="1"/>
  <c r="AF34" i="23"/>
  <c r="AF32" i="23"/>
  <c r="AF32" i="24" s="1"/>
  <c r="AF32" i="78" s="1"/>
  <c r="AF30" i="23"/>
  <c r="AF30" i="24" s="1"/>
  <c r="AF30" i="78" s="1"/>
  <c r="AF28" i="23"/>
  <c r="AF26" i="23"/>
  <c r="AF24" i="23"/>
  <c r="AF22" i="23"/>
  <c r="AF20" i="23"/>
  <c r="AF18" i="23"/>
  <c r="AF16" i="23"/>
  <c r="AF14" i="23"/>
  <c r="AF12" i="23"/>
  <c r="AF12" i="24" s="1"/>
  <c r="AF12" i="78" s="1"/>
  <c r="AF10" i="23"/>
  <c r="AF8" i="23"/>
  <c r="AF8" i="24" s="1"/>
  <c r="AF8" i="78" s="1"/>
  <c r="AF6" i="23"/>
  <c r="AF6" i="24" s="1"/>
  <c r="AF6" i="78" s="1"/>
  <c r="AF100" i="93"/>
  <c r="AF80" i="93"/>
  <c r="AF68" i="93"/>
  <c r="AC6" i="10"/>
  <c r="AC26" i="10"/>
  <c r="AC46" i="10"/>
  <c r="AC66" i="10"/>
  <c r="AC86" i="10"/>
  <c r="AC106" i="10"/>
  <c r="AC131" i="10"/>
  <c r="AC151" i="10"/>
  <c r="AE112" i="93"/>
  <c r="AE112" i="24" s="1"/>
  <c r="AE112" i="78" s="1"/>
  <c r="AE72" i="93"/>
  <c r="AE72" i="24" s="1"/>
  <c r="AE72" i="78" s="1"/>
  <c r="AE70" i="93"/>
  <c r="AE70" i="24" s="1"/>
  <c r="AE70" i="78" s="1"/>
  <c r="AE68" i="93"/>
  <c r="AE68" i="24" s="1"/>
  <c r="AE68" i="78" s="1"/>
  <c r="AE60" i="93"/>
  <c r="AE60" i="24" s="1"/>
  <c r="AE60" i="78" s="1"/>
  <c r="AE48" i="93"/>
  <c r="AE48" i="24" s="1"/>
  <c r="AE48" i="78" s="1"/>
  <c r="AE36" i="93"/>
  <c r="AE36" i="24" s="1"/>
  <c r="AE36" i="78" s="1"/>
  <c r="AD108" i="24"/>
  <c r="AD108" i="78" s="1"/>
  <c r="AD98" i="24"/>
  <c r="AD98" i="78" s="1"/>
  <c r="AD104" i="93"/>
  <c r="AD104" i="24" s="1"/>
  <c r="AD104" i="78" s="1"/>
  <c r="AD92" i="93"/>
  <c r="AD92" i="24" s="1"/>
  <c r="AD92" i="78" s="1"/>
  <c r="AD82" i="93"/>
  <c r="AD56" i="93"/>
  <c r="AD56" i="24" s="1"/>
  <c r="AD56" i="78" s="1"/>
  <c r="AD48" i="93"/>
  <c r="AD36" i="93"/>
  <c r="AD30" i="93"/>
  <c r="AD30" i="24" s="1"/>
  <c r="AD30" i="78" s="1"/>
  <c r="AD28" i="93"/>
  <c r="AD18" i="93"/>
  <c r="AM115" i="23"/>
  <c r="AM113" i="23"/>
  <c r="AM111" i="23"/>
  <c r="AM111" i="24" s="1"/>
  <c r="AM111" i="78" s="1"/>
  <c r="AM109" i="23"/>
  <c r="AM107" i="23"/>
  <c r="AM105" i="23"/>
  <c r="AM105" i="24" s="1"/>
  <c r="AM105" i="78" s="1"/>
  <c r="AM103" i="23"/>
  <c r="AM101" i="23"/>
  <c r="AM99" i="23"/>
  <c r="AM99" i="24" s="1"/>
  <c r="AM99" i="78" s="1"/>
  <c r="AM97" i="23"/>
  <c r="AM95" i="23"/>
  <c r="AM95" i="24" s="1"/>
  <c r="AM95" i="78" s="1"/>
  <c r="AM93" i="23"/>
  <c r="AM91" i="23"/>
  <c r="AM89" i="23"/>
  <c r="AM87" i="23"/>
  <c r="AM85" i="23"/>
  <c r="AM85" i="24" s="1"/>
  <c r="AM85" i="78" s="1"/>
  <c r="AM83" i="23"/>
  <c r="AM81" i="23"/>
  <c r="AM79" i="23"/>
  <c r="AM77" i="23"/>
  <c r="AM75" i="23"/>
  <c r="AM73" i="23"/>
  <c r="AM71" i="23"/>
  <c r="AM71" i="24" s="1"/>
  <c r="AM71" i="78" s="1"/>
  <c r="AM69" i="23"/>
  <c r="AM67" i="23"/>
  <c r="AM65" i="23"/>
  <c r="AM63" i="23"/>
  <c r="AM63" i="24" s="1"/>
  <c r="AM63" i="78" s="1"/>
  <c r="AM61" i="23"/>
  <c r="AM59" i="23"/>
  <c r="AM59" i="24" s="1"/>
  <c r="AM59" i="78" s="1"/>
  <c r="AM57" i="23"/>
  <c r="AM57" i="24" s="1"/>
  <c r="AM57" i="78" s="1"/>
  <c r="AM55" i="23"/>
  <c r="AM53" i="23"/>
  <c r="AM51" i="23"/>
  <c r="AM51" i="24" s="1"/>
  <c r="AM51" i="78" s="1"/>
  <c r="AM49" i="23"/>
  <c r="AM49" i="24" s="1"/>
  <c r="AM49" i="78" s="1"/>
  <c r="AM47" i="23"/>
  <c r="AM45" i="23"/>
  <c r="AM43" i="23"/>
  <c r="AM41" i="23"/>
  <c r="AM39" i="23"/>
  <c r="AM37" i="23"/>
  <c r="AM37" i="24" s="1"/>
  <c r="AM35" i="23"/>
  <c r="AM33" i="23"/>
  <c r="AM31" i="23"/>
  <c r="AM29" i="23"/>
  <c r="AM27" i="23"/>
  <c r="AM27" i="24" s="1"/>
  <c r="AM25" i="23"/>
  <c r="AM25" i="24" s="1"/>
  <c r="AM25" i="78" s="1"/>
  <c r="AM23" i="23"/>
  <c r="AM21" i="23"/>
  <c r="AM19" i="23"/>
  <c r="AM19" i="24" s="1"/>
  <c r="AM17" i="23"/>
  <c r="AM15" i="23"/>
  <c r="AM15" i="24" s="1"/>
  <c r="AM15" i="78" s="1"/>
  <c r="AM13" i="23"/>
  <c r="AM13" i="24" s="1"/>
  <c r="AM13" i="78" s="1"/>
  <c r="AM11" i="23"/>
  <c r="AM9" i="23"/>
  <c r="AM7" i="23"/>
  <c r="AM7" i="24" s="1"/>
  <c r="AM91" i="93"/>
  <c r="AM67" i="93"/>
  <c r="AM35" i="93"/>
  <c r="AM35" i="24" s="1"/>
  <c r="AM35" i="78" s="1"/>
  <c r="AM17" i="93"/>
  <c r="AC9" i="10"/>
  <c r="AC29" i="10"/>
  <c r="AC49" i="10"/>
  <c r="AC69" i="10"/>
  <c r="AC89" i="10"/>
  <c r="AC134" i="10"/>
  <c r="AC154" i="10"/>
  <c r="AC174" i="10"/>
  <c r="AC194" i="10"/>
  <c r="AC214" i="10"/>
  <c r="AA8" i="32"/>
  <c r="L38" i="104"/>
  <c r="O222" i="24"/>
  <c r="O182" i="24"/>
  <c r="O15" i="32"/>
  <c r="P7" i="103"/>
  <c r="S28" i="103"/>
  <c r="N28" i="60" s="1"/>
  <c r="AA62" i="32"/>
  <c r="L44" i="104"/>
  <c r="O204" i="32"/>
  <c r="M25" i="104"/>
  <c r="AA198" i="32"/>
  <c r="M49" i="104"/>
  <c r="O23" i="32"/>
  <c r="L11" i="104"/>
  <c r="K6" i="103"/>
  <c r="K14" i="103"/>
  <c r="O173" i="24"/>
  <c r="Q27" i="103"/>
  <c r="R12" i="103"/>
  <c r="O12" i="59" s="1"/>
  <c r="S23" i="103"/>
  <c r="N23" i="60" s="1"/>
  <c r="S58" i="104"/>
  <c r="S59" i="104" s="1"/>
  <c r="D8" i="103"/>
  <c r="N14" i="103"/>
  <c r="O6" i="103"/>
  <c r="O25" i="103"/>
  <c r="N22" i="103"/>
  <c r="O11" i="103"/>
  <c r="O30" i="103"/>
  <c r="K11" i="103"/>
  <c r="O58" i="24"/>
  <c r="O102" i="24"/>
  <c r="O25" i="24"/>
  <c r="O130" i="32"/>
  <c r="P12" i="103"/>
  <c r="Q23" i="103"/>
  <c r="Q58" i="104"/>
  <c r="Q59" i="104" s="1"/>
  <c r="R8" i="103"/>
  <c r="O8" i="59" s="1"/>
  <c r="E10" i="103"/>
  <c r="E29" i="103"/>
  <c r="O56" i="24"/>
  <c r="O76" i="24"/>
  <c r="H16" i="104" s="1"/>
  <c r="AA79" i="32"/>
  <c r="O203" i="32"/>
  <c r="M24" i="104"/>
  <c r="N27" i="103"/>
  <c r="O127" i="32"/>
  <c r="M10" i="104"/>
  <c r="Q28" i="103"/>
  <c r="R13" i="103"/>
  <c r="O13" i="59" s="1"/>
  <c r="S24" i="103"/>
  <c r="N24" i="60" s="1"/>
  <c r="D9" i="103"/>
  <c r="D26" i="103"/>
  <c r="G28" i="104"/>
  <c r="O7" i="103"/>
  <c r="O45" i="24"/>
  <c r="J8" i="103"/>
  <c r="O22" i="32"/>
  <c r="K13" i="103"/>
  <c r="O126" i="32"/>
  <c r="M9" i="104"/>
  <c r="O131" i="32"/>
  <c r="AA6" i="32"/>
  <c r="L36" i="104"/>
  <c r="P8" i="103"/>
  <c r="S10" i="103"/>
  <c r="O10" i="60" s="1"/>
  <c r="S29" i="103"/>
  <c r="N29" i="60" s="1"/>
  <c r="D14" i="103"/>
  <c r="E6" i="103"/>
  <c r="E25" i="103"/>
  <c r="N23" i="103"/>
  <c r="N58" i="104"/>
  <c r="N59" i="104" s="1"/>
  <c r="O12" i="103"/>
  <c r="S215" i="93"/>
  <c r="S215" i="24" s="1"/>
  <c r="S215" i="78" s="1"/>
  <c r="O136" i="32"/>
  <c r="O21" i="32"/>
  <c r="O40" i="24"/>
  <c r="K12" i="103"/>
  <c r="O230" i="32"/>
  <c r="M28" i="104"/>
  <c r="O125" i="32"/>
  <c r="M8" i="104"/>
  <c r="O129" i="32"/>
  <c r="Q24" i="103"/>
  <c r="D22" i="103"/>
  <c r="E11" i="103"/>
  <c r="E30" i="103"/>
  <c r="N28" i="103"/>
  <c r="V134" i="10"/>
  <c r="K10" i="103"/>
  <c r="O123" i="32"/>
  <c r="M6" i="104"/>
  <c r="D27" i="103"/>
  <c r="O8" i="103"/>
  <c r="O11" i="37" s="1"/>
  <c r="O10" i="32"/>
  <c r="L10" i="104"/>
  <c r="O217" i="32"/>
  <c r="M26" i="104"/>
  <c r="O124" i="32"/>
  <c r="M7" i="104"/>
  <c r="N22" i="59"/>
  <c r="E7" i="103"/>
  <c r="O11" i="24"/>
  <c r="O31" i="24"/>
  <c r="O71" i="24"/>
  <c r="O91" i="24"/>
  <c r="O91" i="78" s="1"/>
  <c r="O138" i="24"/>
  <c r="O178" i="24"/>
  <c r="O198" i="24"/>
  <c r="I19" i="104" s="1"/>
  <c r="N24" i="103"/>
  <c r="O9" i="32"/>
  <c r="L9" i="104"/>
  <c r="O87" i="32"/>
  <c r="L25" i="104"/>
  <c r="P14" i="103"/>
  <c r="O17" i="49" s="1"/>
  <c r="Q6" i="103"/>
  <c r="O9" i="49" s="1"/>
  <c r="Q25" i="103"/>
  <c r="R27" i="103"/>
  <c r="N27" i="59" s="1"/>
  <c r="D23" i="103"/>
  <c r="D58" i="104"/>
  <c r="D59" i="104" s="1"/>
  <c r="E12" i="103"/>
  <c r="N10" i="103"/>
  <c r="N29" i="103"/>
  <c r="AL114" i="93"/>
  <c r="AL114" i="24" s="1"/>
  <c r="AL114" i="78" s="1"/>
  <c r="AL112" i="93"/>
  <c r="AL110" i="93"/>
  <c r="AL108" i="93"/>
  <c r="AL106" i="93"/>
  <c r="AL104" i="93"/>
  <c r="AL102" i="93"/>
  <c r="AL102" i="24" s="1"/>
  <c r="AL102" i="78" s="1"/>
  <c r="AL96" i="93"/>
  <c r="AL96" i="24" s="1"/>
  <c r="AL96" i="78" s="1"/>
  <c r="AL88" i="93"/>
  <c r="AL86" i="93"/>
  <c r="AL80" i="93"/>
  <c r="AL80" i="24" s="1"/>
  <c r="AL80" i="78" s="1"/>
  <c r="D13" i="103"/>
  <c r="E24" i="103"/>
  <c r="O8" i="32"/>
  <c r="L8" i="104"/>
  <c r="O57" i="24"/>
  <c r="O86" i="32"/>
  <c r="L24" i="104"/>
  <c r="O7" i="32"/>
  <c r="L7" i="104"/>
  <c r="K28" i="104"/>
  <c r="K29" i="104" s="1"/>
  <c r="O197" i="32"/>
  <c r="M18" i="104"/>
  <c r="P22" i="103"/>
  <c r="Q11" i="103"/>
  <c r="O14" i="49" s="1"/>
  <c r="Q30" i="103"/>
  <c r="S7" i="103"/>
  <c r="O7" i="60" s="1"/>
  <c r="S28" i="104"/>
  <c r="S29" i="104" s="1"/>
  <c r="D28" i="103"/>
  <c r="O9" i="103"/>
  <c r="O12" i="37" s="1"/>
  <c r="O26" i="103"/>
  <c r="J13" i="103"/>
  <c r="O82" i="32"/>
  <c r="L20" i="104"/>
  <c r="O6" i="32"/>
  <c r="L6" i="104"/>
  <c r="O42" i="24"/>
  <c r="O166" i="32"/>
  <c r="M13" i="104"/>
  <c r="O220" i="24"/>
  <c r="P27" i="103"/>
  <c r="Q29" i="104"/>
  <c r="R23" i="103"/>
  <c r="N23" i="59" s="1"/>
  <c r="R58" i="104"/>
  <c r="R59" i="104" s="1"/>
  <c r="S12" i="103"/>
  <c r="O12" i="60" s="1"/>
  <c r="E8" i="103"/>
  <c r="N6" i="103"/>
  <c r="O9" i="37" s="1"/>
  <c r="N25" i="103"/>
  <c r="N31" i="37" s="1"/>
  <c r="O14" i="103"/>
  <c r="P59" i="104"/>
  <c r="Q7" i="103"/>
  <c r="R28" i="103"/>
  <c r="N28" i="59" s="1"/>
  <c r="D24" i="103"/>
  <c r="E13" i="103"/>
  <c r="N11" i="103"/>
  <c r="N30" i="103"/>
  <c r="O29" i="104"/>
  <c r="O22" i="103"/>
  <c r="J12" i="103"/>
  <c r="AA201" i="32"/>
  <c r="M52" i="104"/>
  <c r="S8" i="103"/>
  <c r="D10" i="103"/>
  <c r="D29" i="103"/>
  <c r="O27" i="103"/>
  <c r="O113" i="32"/>
  <c r="L28" i="104"/>
  <c r="J10" i="103"/>
  <c r="O84" i="24"/>
  <c r="H22" i="104" s="1"/>
  <c r="P28" i="103"/>
  <c r="R24" i="103"/>
  <c r="N24" i="59" s="1"/>
  <c r="S13" i="103"/>
  <c r="O13" i="60" s="1"/>
  <c r="E9" i="103"/>
  <c r="E26" i="103"/>
  <c r="N7" i="103"/>
  <c r="N28" i="104"/>
  <c r="N29" i="104" s="1"/>
  <c r="O59" i="104"/>
  <c r="Q8" i="103"/>
  <c r="R10" i="103"/>
  <c r="O10" i="59" s="1"/>
  <c r="R29" i="103"/>
  <c r="N29" i="59" s="1"/>
  <c r="D6" i="103"/>
  <c r="D25" i="103"/>
  <c r="E14" i="103"/>
  <c r="N12" i="103"/>
  <c r="O23" i="103"/>
  <c r="O83" i="32"/>
  <c r="L21" i="104"/>
  <c r="O137" i="32"/>
  <c r="P24" i="103"/>
  <c r="Q13" i="103"/>
  <c r="S9" i="103"/>
  <c r="O9" i="60" s="1"/>
  <c r="S26" i="103"/>
  <c r="N26" i="60" s="1"/>
  <c r="D11" i="103"/>
  <c r="D30" i="103"/>
  <c r="E22" i="103"/>
  <c r="O28" i="103"/>
  <c r="P23" i="103"/>
  <c r="Q12" i="103"/>
  <c r="O135" i="32"/>
  <c r="O201" i="24"/>
  <c r="I22" i="104" s="1"/>
  <c r="F28" i="104"/>
  <c r="K9" i="103"/>
  <c r="S22" i="103"/>
  <c r="D28" i="104"/>
  <c r="O41" i="24"/>
  <c r="N13" i="103"/>
  <c r="O24" i="103"/>
  <c r="O59" i="24"/>
  <c r="K8" i="103"/>
  <c r="O179" i="24"/>
  <c r="I14" i="104" s="1"/>
  <c r="N31" i="49"/>
  <c r="R29" i="104"/>
  <c r="D12" i="103"/>
  <c r="E58" i="104"/>
  <c r="O10" i="103"/>
  <c r="O29" i="103"/>
  <c r="AD113" i="93"/>
  <c r="AD101" i="93"/>
  <c r="AD73" i="93"/>
  <c r="AD73" i="24" s="1"/>
  <c r="AD73" i="78" s="1"/>
  <c r="AD45" i="93"/>
  <c r="AM46" i="24"/>
  <c r="AM46" i="78" s="1"/>
  <c r="AM114" i="93"/>
  <c r="AM114" i="24" s="1"/>
  <c r="AM114" i="78" s="1"/>
  <c r="AM112" i="93"/>
  <c r="AM112" i="24" s="1"/>
  <c r="AM112" i="78" s="1"/>
  <c r="AM110" i="93"/>
  <c r="AM110" i="24" s="1"/>
  <c r="AM110" i="78" s="1"/>
  <c r="AM108" i="93"/>
  <c r="AM108" i="24" s="1"/>
  <c r="AM108" i="78" s="1"/>
  <c r="AM106" i="93"/>
  <c r="AM106" i="24" s="1"/>
  <c r="AM106" i="78" s="1"/>
  <c r="AM104" i="93"/>
  <c r="AM104" i="24" s="1"/>
  <c r="AM104" i="78" s="1"/>
  <c r="AM102" i="93"/>
  <c r="AM102" i="24" s="1"/>
  <c r="AM102" i="78" s="1"/>
  <c r="AM98" i="93"/>
  <c r="AM98" i="24" s="1"/>
  <c r="AM98" i="78" s="1"/>
  <c r="AM96" i="93"/>
  <c r="AM96" i="24" s="1"/>
  <c r="AM96" i="78" s="1"/>
  <c r="AM94" i="93"/>
  <c r="AM94" i="24" s="1"/>
  <c r="AM94" i="78" s="1"/>
  <c r="AM88" i="93"/>
  <c r="AM88" i="24" s="1"/>
  <c r="AM88" i="78" s="1"/>
  <c r="AM70" i="93"/>
  <c r="AM62" i="93"/>
  <c r="AM60" i="93"/>
  <c r="AM60" i="24" s="1"/>
  <c r="AM60" i="78" s="1"/>
  <c r="AM52" i="93"/>
  <c r="AL100" i="93"/>
  <c r="AL98" i="93"/>
  <c r="AL98" i="24" s="1"/>
  <c r="AL98" i="78" s="1"/>
  <c r="AL94" i="93"/>
  <c r="AL92" i="93"/>
  <c r="AL92" i="24" s="1"/>
  <c r="AL92" i="78" s="1"/>
  <c r="AL90" i="93"/>
  <c r="AL90" i="24" s="1"/>
  <c r="AL90" i="78" s="1"/>
  <c r="AL84" i="93"/>
  <c r="AL84" i="24" s="1"/>
  <c r="AL84" i="78" s="1"/>
  <c r="AL82" i="93"/>
  <c r="AL82" i="24" s="1"/>
  <c r="AL82" i="78" s="1"/>
  <c r="AL78" i="93"/>
  <c r="AL76" i="93"/>
  <c r="AL76" i="24" s="1"/>
  <c r="AL76" i="78" s="1"/>
  <c r="AL74" i="93"/>
  <c r="AL74" i="24" s="1"/>
  <c r="AL74" i="78" s="1"/>
  <c r="AL72" i="93"/>
  <c r="AL70" i="93"/>
  <c r="AL68" i="93"/>
  <c r="AL66" i="93"/>
  <c r="AL64" i="93"/>
  <c r="AL64" i="24" s="1"/>
  <c r="AL64" i="78" s="1"/>
  <c r="AL62" i="93"/>
  <c r="AL62" i="24" s="1"/>
  <c r="AL62" i="78" s="1"/>
  <c r="AL60" i="93"/>
  <c r="AL58" i="93"/>
  <c r="AL58" i="24" s="1"/>
  <c r="AL58" i="78" s="1"/>
  <c r="AK114" i="93"/>
  <c r="AK114" i="24" s="1"/>
  <c r="AK114" i="78" s="1"/>
  <c r="AK112" i="93"/>
  <c r="AK112" i="24" s="1"/>
  <c r="AK112" i="78" s="1"/>
  <c r="AK110" i="93"/>
  <c r="AK98" i="93"/>
  <c r="AK90" i="93"/>
  <c r="AK90" i="24" s="1"/>
  <c r="AK90" i="78" s="1"/>
  <c r="AK84" i="93"/>
  <c r="AK82" i="93"/>
  <c r="AK82" i="24" s="1"/>
  <c r="AK82" i="78" s="1"/>
  <c r="AK76" i="93"/>
  <c r="AK76" i="24" s="1"/>
  <c r="AK76" i="78" s="1"/>
  <c r="AK72" i="93"/>
  <c r="AK72" i="24" s="1"/>
  <c r="AK72" i="78" s="1"/>
  <c r="AK70" i="93"/>
  <c r="AK70" i="24" s="1"/>
  <c r="AK70" i="78" s="1"/>
  <c r="AK50" i="93"/>
  <c r="AK12" i="93"/>
  <c r="AI114" i="93"/>
  <c r="AI112" i="93"/>
  <c r="AI108" i="93"/>
  <c r="AI106" i="93"/>
  <c r="AI104" i="93"/>
  <c r="AI102" i="93"/>
  <c r="AI102" i="24" s="1"/>
  <c r="AI102" i="78" s="1"/>
  <c r="AI100" i="93"/>
  <c r="AI100" i="24" s="1"/>
  <c r="AI100" i="78" s="1"/>
  <c r="AI98" i="93"/>
  <c r="AI94" i="93"/>
  <c r="AI88" i="93"/>
  <c r="AI86" i="93"/>
  <c r="AI82" i="93"/>
  <c r="AI58" i="93"/>
  <c r="AI50" i="93"/>
  <c r="AI48" i="93"/>
  <c r="AI48" i="24" s="1"/>
  <c r="AI48" i="78" s="1"/>
  <c r="AI44" i="93"/>
  <c r="AI12" i="93"/>
  <c r="AI12" i="24" s="1"/>
  <c r="AI12" i="78" s="1"/>
  <c r="AI8" i="93"/>
  <c r="AH108" i="24"/>
  <c r="AH108" i="78" s="1"/>
  <c r="AH98" i="24"/>
  <c r="AH98" i="78" s="1"/>
  <c r="AH114" i="93"/>
  <c r="AH114" i="24" s="1"/>
  <c r="AH114" i="78" s="1"/>
  <c r="AH112" i="93"/>
  <c r="AH112" i="24" s="1"/>
  <c r="AH112" i="78" s="1"/>
  <c r="AH110" i="93"/>
  <c r="AH96" i="93"/>
  <c r="AH96" i="24" s="1"/>
  <c r="AH96" i="78" s="1"/>
  <c r="AG42" i="24"/>
  <c r="AG42" i="78" s="1"/>
  <c r="AG114" i="93"/>
  <c r="AG114" i="24" s="1"/>
  <c r="AG114" i="78" s="1"/>
  <c r="AG112" i="93"/>
  <c r="AG110" i="93"/>
  <c r="AG110" i="24" s="1"/>
  <c r="AG110" i="78" s="1"/>
  <c r="AG108" i="93"/>
  <c r="AG108" i="24" s="1"/>
  <c r="AG108" i="78" s="1"/>
  <c r="AG106" i="93"/>
  <c r="AG106" i="24" s="1"/>
  <c r="AG106" i="78" s="1"/>
  <c r="AG104" i="93"/>
  <c r="AG104" i="24" s="1"/>
  <c r="AG104" i="78" s="1"/>
  <c r="AG102" i="93"/>
  <c r="AG102" i="24" s="1"/>
  <c r="AG102" i="78" s="1"/>
  <c r="AG100" i="93"/>
  <c r="AG100" i="24" s="1"/>
  <c r="AG100" i="78" s="1"/>
  <c r="AG98" i="93"/>
  <c r="AG98" i="24" s="1"/>
  <c r="AG98" i="78" s="1"/>
  <c r="AG96" i="93"/>
  <c r="AG96" i="24" s="1"/>
  <c r="AG96" i="78" s="1"/>
  <c r="AG94" i="93"/>
  <c r="AG94" i="24" s="1"/>
  <c r="AG94" i="78" s="1"/>
  <c r="AG92" i="93"/>
  <c r="AG92" i="24" s="1"/>
  <c r="AG92" i="78" s="1"/>
  <c r="AG88" i="93"/>
  <c r="AG88" i="24" s="1"/>
  <c r="AG88" i="78" s="1"/>
  <c r="AG86" i="93"/>
  <c r="AG86" i="24" s="1"/>
  <c r="AG86" i="78" s="1"/>
  <c r="AG84" i="93"/>
  <c r="AG82" i="93"/>
  <c r="AG80" i="93"/>
  <c r="AG78" i="93"/>
  <c r="AG76" i="93"/>
  <c r="AG76" i="24" s="1"/>
  <c r="AG76" i="78" s="1"/>
  <c r="AG74" i="93"/>
  <c r="AG74" i="24" s="1"/>
  <c r="AG74" i="78" s="1"/>
  <c r="AG72" i="93"/>
  <c r="AG70" i="93"/>
  <c r="AG70" i="24" s="1"/>
  <c r="AG70" i="78" s="1"/>
  <c r="AG68" i="93"/>
  <c r="AG68" i="24" s="1"/>
  <c r="AG68" i="78" s="1"/>
  <c r="AG66" i="93"/>
  <c r="AG66" i="24" s="1"/>
  <c r="AG66" i="78" s="1"/>
  <c r="AG64" i="93"/>
  <c r="AG64" i="24" s="1"/>
  <c r="AG64" i="78" s="1"/>
  <c r="AG62" i="93"/>
  <c r="AG62" i="24" s="1"/>
  <c r="AG62" i="78" s="1"/>
  <c r="AG60" i="93"/>
  <c r="AG60" i="24" s="1"/>
  <c r="AG60" i="78" s="1"/>
  <c r="AG44" i="93"/>
  <c r="AG38" i="93"/>
  <c r="AG38" i="24" s="1"/>
  <c r="AG38" i="78" s="1"/>
  <c r="AG32" i="93"/>
  <c r="AG30" i="93"/>
  <c r="AG30" i="24" s="1"/>
  <c r="AG30" i="78" s="1"/>
  <c r="AG28" i="93"/>
  <c r="AG22" i="93"/>
  <c r="AG22" i="24" s="1"/>
  <c r="AG22" i="78" s="1"/>
  <c r="AG20" i="93"/>
  <c r="AG18" i="93"/>
  <c r="AG10" i="93"/>
  <c r="AG6" i="93"/>
  <c r="AE110" i="93"/>
  <c r="AE110" i="24" s="1"/>
  <c r="AE110" i="78" s="1"/>
  <c r="AE108" i="93"/>
  <c r="AE108" i="24" s="1"/>
  <c r="AE108" i="78" s="1"/>
  <c r="AE106" i="93"/>
  <c r="AE106" i="24" s="1"/>
  <c r="AE106" i="78" s="1"/>
  <c r="AE104" i="93"/>
  <c r="AE104" i="24" s="1"/>
  <c r="AE104" i="78" s="1"/>
  <c r="AE102" i="93"/>
  <c r="AE102" i="24" s="1"/>
  <c r="AE102" i="78" s="1"/>
  <c r="AE98" i="93"/>
  <c r="AE98" i="24" s="1"/>
  <c r="AE98" i="78" s="1"/>
  <c r="AE96" i="93"/>
  <c r="AE96" i="24" s="1"/>
  <c r="AE96" i="78" s="1"/>
  <c r="AE94" i="93"/>
  <c r="AE94" i="24" s="1"/>
  <c r="AE94" i="78" s="1"/>
  <c r="AE90" i="93"/>
  <c r="AE90" i="24" s="1"/>
  <c r="AE90" i="78" s="1"/>
  <c r="AE86" i="93"/>
  <c r="AE86" i="24" s="1"/>
  <c r="AE86" i="78" s="1"/>
  <c r="AE82" i="93"/>
  <c r="AE82" i="24" s="1"/>
  <c r="AE82" i="78" s="1"/>
  <c r="AE76" i="93"/>
  <c r="AE76" i="24" s="1"/>
  <c r="AE76" i="78" s="1"/>
  <c r="AE66" i="93"/>
  <c r="AE66" i="24" s="1"/>
  <c r="AE66" i="78" s="1"/>
  <c r="AE64" i="93"/>
  <c r="AE64" i="24" s="1"/>
  <c r="AE64" i="78" s="1"/>
  <c r="AE62" i="93"/>
  <c r="AE62" i="24" s="1"/>
  <c r="AE62" i="78" s="1"/>
  <c r="AE58" i="93"/>
  <c r="AE58" i="24" s="1"/>
  <c r="AE58" i="78" s="1"/>
  <c r="AE56" i="93"/>
  <c r="AE56" i="24" s="1"/>
  <c r="AE56" i="78" s="1"/>
  <c r="AE54" i="93"/>
  <c r="AE54" i="24" s="1"/>
  <c r="AE54" i="78" s="1"/>
  <c r="AE52" i="93"/>
  <c r="AE52" i="24" s="1"/>
  <c r="AE52" i="78" s="1"/>
  <c r="AE50" i="93"/>
  <c r="AE50" i="24" s="1"/>
  <c r="AE50" i="78" s="1"/>
  <c r="AE46" i="93"/>
  <c r="AE46" i="24" s="1"/>
  <c r="AE46" i="78" s="1"/>
  <c r="AE42" i="93"/>
  <c r="AE42" i="24" s="1"/>
  <c r="AE42" i="78" s="1"/>
  <c r="AE40" i="93"/>
  <c r="AE40" i="24" s="1"/>
  <c r="AE40" i="78" s="1"/>
  <c r="AE38" i="93"/>
  <c r="AE38" i="24" s="1"/>
  <c r="AE38" i="78" s="1"/>
  <c r="AE30" i="93"/>
  <c r="AE30" i="24" s="1"/>
  <c r="AE30" i="78" s="1"/>
  <c r="AE28" i="93"/>
  <c r="AE28" i="24" s="1"/>
  <c r="AE28" i="78" s="1"/>
  <c r="AE22" i="93"/>
  <c r="AE20" i="93"/>
  <c r="AE20" i="24" s="1"/>
  <c r="AE20" i="78" s="1"/>
  <c r="AE18" i="93"/>
  <c r="AE18" i="24" s="1"/>
  <c r="AE18" i="78" s="1"/>
  <c r="AE16" i="93"/>
  <c r="AE16" i="24" s="1"/>
  <c r="AE16" i="78" s="1"/>
  <c r="AE8" i="93"/>
  <c r="AE8" i="24" s="1"/>
  <c r="AE8" i="78" s="1"/>
  <c r="AE6" i="93"/>
  <c r="AM115" i="93"/>
  <c r="AM115" i="24" s="1"/>
  <c r="AM115" i="78" s="1"/>
  <c r="AM113" i="93"/>
  <c r="AM109" i="93"/>
  <c r="AM107" i="93"/>
  <c r="AM107" i="24" s="1"/>
  <c r="AM107" i="78" s="1"/>
  <c r="AM103" i="93"/>
  <c r="AM101" i="93"/>
  <c r="AM97" i="93"/>
  <c r="AM93" i="93"/>
  <c r="AM89" i="93"/>
  <c r="AM87" i="93"/>
  <c r="AM87" i="24" s="1"/>
  <c r="AM87" i="78" s="1"/>
  <c r="AM83" i="93"/>
  <c r="AM81" i="93"/>
  <c r="AM81" i="24" s="1"/>
  <c r="AM81" i="78" s="1"/>
  <c r="AM79" i="93"/>
  <c r="AM79" i="24" s="1"/>
  <c r="AM79" i="78" s="1"/>
  <c r="AM77" i="93"/>
  <c r="AM77" i="24" s="1"/>
  <c r="AM77" i="78" s="1"/>
  <c r="AM75" i="93"/>
  <c r="AM73" i="93"/>
  <c r="AM69" i="93"/>
  <c r="AM65" i="93"/>
  <c r="AM61" i="93"/>
  <c r="AM55" i="93"/>
  <c r="AM53" i="93"/>
  <c r="AM45" i="93"/>
  <c r="AM43" i="93"/>
  <c r="AM43" i="24" s="1"/>
  <c r="AM43" i="78" s="1"/>
  <c r="AM39" i="93"/>
  <c r="AM39" i="24" s="1"/>
  <c r="AM39" i="78" s="1"/>
  <c r="AM33" i="93"/>
  <c r="AM23" i="93"/>
  <c r="AK51" i="24"/>
  <c r="AK51" i="78" s="1"/>
  <c r="AK115" i="93"/>
  <c r="AK115" i="24" s="1"/>
  <c r="AK115" i="78" s="1"/>
  <c r="AK113" i="93"/>
  <c r="AK113" i="24" s="1"/>
  <c r="AK113" i="78" s="1"/>
  <c r="AK111" i="93"/>
  <c r="AK111" i="24" s="1"/>
  <c r="AK111" i="78" s="1"/>
  <c r="AK109" i="93"/>
  <c r="AK109" i="24" s="1"/>
  <c r="AK109" i="78" s="1"/>
  <c r="AK107" i="93"/>
  <c r="AK107" i="24" s="1"/>
  <c r="AK107" i="78" s="1"/>
  <c r="AK105" i="93"/>
  <c r="AK105" i="24" s="1"/>
  <c r="AK105" i="78" s="1"/>
  <c r="AK101" i="93"/>
  <c r="AK101" i="24" s="1"/>
  <c r="AK101" i="78" s="1"/>
  <c r="AK99" i="93"/>
  <c r="AK99" i="24" s="1"/>
  <c r="AK99" i="78" s="1"/>
  <c r="AK97" i="93"/>
  <c r="AK97" i="24" s="1"/>
  <c r="AK97" i="78" s="1"/>
  <c r="AK95" i="93"/>
  <c r="AK95" i="24" s="1"/>
  <c r="AK95" i="78" s="1"/>
  <c r="AK93" i="93"/>
  <c r="AK93" i="24" s="1"/>
  <c r="AK93" i="78" s="1"/>
  <c r="AK91" i="93"/>
  <c r="AK91" i="24" s="1"/>
  <c r="AK91" i="78" s="1"/>
  <c r="AK89" i="93"/>
  <c r="AK89" i="24" s="1"/>
  <c r="AK89" i="78" s="1"/>
  <c r="AK87" i="93"/>
  <c r="AK87" i="24" s="1"/>
  <c r="AK87" i="78" s="1"/>
  <c r="AK85" i="93"/>
  <c r="AK85" i="24" s="1"/>
  <c r="AK85" i="78" s="1"/>
  <c r="AK83" i="93"/>
  <c r="AK83" i="24" s="1"/>
  <c r="AK83" i="78" s="1"/>
  <c r="AK81" i="93"/>
  <c r="AK81" i="24" s="1"/>
  <c r="AK81" i="78" s="1"/>
  <c r="AK79" i="93"/>
  <c r="AK79" i="24" s="1"/>
  <c r="AK79" i="78" s="1"/>
  <c r="AK77" i="93"/>
  <c r="AK77" i="24" s="1"/>
  <c r="AK77" i="78" s="1"/>
  <c r="AK75" i="93"/>
  <c r="AK75" i="24" s="1"/>
  <c r="AK75" i="78" s="1"/>
  <c r="AK73" i="93"/>
  <c r="AK73" i="24" s="1"/>
  <c r="AK73" i="78" s="1"/>
  <c r="AK71" i="93"/>
  <c r="AK71" i="24" s="1"/>
  <c r="AK71" i="78" s="1"/>
  <c r="AK69" i="93"/>
  <c r="AK69" i="24" s="1"/>
  <c r="AK69" i="78" s="1"/>
  <c r="AK67" i="93"/>
  <c r="AK65" i="93"/>
  <c r="AK65" i="24" s="1"/>
  <c r="AK65" i="78" s="1"/>
  <c r="AK63" i="93"/>
  <c r="AK63" i="24" s="1"/>
  <c r="AK63" i="78" s="1"/>
  <c r="AK61" i="93"/>
  <c r="AK59" i="93"/>
  <c r="AK57" i="93"/>
  <c r="AK55" i="93"/>
  <c r="AK53" i="93"/>
  <c r="AK47" i="93"/>
  <c r="AK47" i="24" s="1"/>
  <c r="AK47" i="78" s="1"/>
  <c r="AK45" i="93"/>
  <c r="AK45" i="24" s="1"/>
  <c r="AK45" i="78" s="1"/>
  <c r="AK43" i="93"/>
  <c r="AK43" i="24" s="1"/>
  <c r="AK43" i="78" s="1"/>
  <c r="AK41" i="93"/>
  <c r="AK41" i="24" s="1"/>
  <c r="AK41" i="78" s="1"/>
  <c r="AK37" i="93"/>
  <c r="AK37" i="24" s="1"/>
  <c r="AK37" i="78" s="1"/>
  <c r="AK35" i="93"/>
  <c r="AK33" i="93"/>
  <c r="AK31" i="93"/>
  <c r="AK25" i="93"/>
  <c r="AK25" i="24" s="1"/>
  <c r="AK25" i="78" s="1"/>
  <c r="AK23" i="93"/>
  <c r="AK23" i="24" s="1"/>
  <c r="AK23" i="78" s="1"/>
  <c r="AK21" i="93"/>
  <c r="AK17" i="93"/>
  <c r="AK13" i="93"/>
  <c r="AK13" i="24" s="1"/>
  <c r="AK13" i="78" s="1"/>
  <c r="AK11" i="93"/>
  <c r="AK11" i="24" s="1"/>
  <c r="AK11" i="78" s="1"/>
  <c r="AH43" i="78"/>
  <c r="AH41" i="78"/>
  <c r="AH37" i="78"/>
  <c r="AJ8" i="23"/>
  <c r="AJ6" i="23"/>
  <c r="AJ108" i="93"/>
  <c r="AJ108" i="24" s="1"/>
  <c r="AJ108" i="78" s="1"/>
  <c r="AJ102" i="93"/>
  <c r="AJ102" i="24" s="1"/>
  <c r="AJ102" i="78" s="1"/>
  <c r="AJ96" i="93"/>
  <c r="AJ96" i="24" s="1"/>
  <c r="AJ96" i="78" s="1"/>
  <c r="AJ76" i="93"/>
  <c r="AJ76" i="24" s="1"/>
  <c r="AJ76" i="78" s="1"/>
  <c r="AJ70" i="93"/>
  <c r="AJ70" i="24" s="1"/>
  <c r="AJ70" i="78" s="1"/>
  <c r="AJ62" i="93"/>
  <c r="AJ62" i="24" s="1"/>
  <c r="AJ62" i="78" s="1"/>
  <c r="AJ58" i="93"/>
  <c r="AJ58" i="24" s="1"/>
  <c r="AJ58" i="78" s="1"/>
  <c r="AJ50" i="93"/>
  <c r="AJ50" i="24" s="1"/>
  <c r="AJ50" i="78" s="1"/>
  <c r="AJ42" i="93"/>
  <c r="AJ42" i="24" s="1"/>
  <c r="AJ42" i="78" s="1"/>
  <c r="AJ24" i="93"/>
  <c r="AJ24" i="24" s="1"/>
  <c r="AJ24" i="78" s="1"/>
  <c r="AI92" i="93"/>
  <c r="AI90" i="93"/>
  <c r="AI80" i="93"/>
  <c r="AI80" i="24" s="1"/>
  <c r="AI80" i="78" s="1"/>
  <c r="AI76" i="93"/>
  <c r="AI74" i="93"/>
  <c r="AI72" i="93"/>
  <c r="AI70" i="93"/>
  <c r="AI70" i="24" s="1"/>
  <c r="AI70" i="78" s="1"/>
  <c r="AI68" i="93"/>
  <c r="AI66" i="93"/>
  <c r="AI64" i="93"/>
  <c r="AI60" i="93"/>
  <c r="AI60" i="24" s="1"/>
  <c r="AI60" i="78" s="1"/>
  <c r="AI54" i="93"/>
  <c r="AI52" i="93"/>
  <c r="AI52" i="24" s="1"/>
  <c r="AI52" i="78" s="1"/>
  <c r="AI46" i="93"/>
  <c r="AI42" i="93"/>
  <c r="AI40" i="93"/>
  <c r="AI40" i="24" s="1"/>
  <c r="AI40" i="78" s="1"/>
  <c r="AI32" i="93"/>
  <c r="AI26" i="93"/>
  <c r="AI20" i="93"/>
  <c r="AI10" i="93"/>
  <c r="AI10" i="24" s="1"/>
  <c r="AI10" i="78" s="1"/>
  <c r="AH106" i="93"/>
  <c r="AH106" i="24" s="1"/>
  <c r="AH106" i="78" s="1"/>
  <c r="AH104" i="93"/>
  <c r="AH104" i="24" s="1"/>
  <c r="AH104" i="78" s="1"/>
  <c r="AH102" i="93"/>
  <c r="AH102" i="24" s="1"/>
  <c r="AH102" i="78" s="1"/>
  <c r="AH100" i="93"/>
  <c r="AH100" i="24" s="1"/>
  <c r="AH100" i="78" s="1"/>
  <c r="AH94" i="93"/>
  <c r="AH94" i="24" s="1"/>
  <c r="AH94" i="78" s="1"/>
  <c r="AH92" i="93"/>
  <c r="AH92" i="24" s="1"/>
  <c r="AH92" i="78" s="1"/>
  <c r="AH90" i="93"/>
  <c r="AH90" i="24" s="1"/>
  <c r="AH90" i="78" s="1"/>
  <c r="AH86" i="93"/>
  <c r="AH86" i="24" s="1"/>
  <c r="AH86" i="78" s="1"/>
  <c r="AH80" i="93"/>
  <c r="AH80" i="24" s="1"/>
  <c r="AH80" i="78" s="1"/>
  <c r="AH78" i="93"/>
  <c r="AH78" i="24" s="1"/>
  <c r="AH78" i="78" s="1"/>
  <c r="AH76" i="93"/>
  <c r="AH76" i="24" s="1"/>
  <c r="AH76" i="78" s="1"/>
  <c r="AH68" i="93"/>
  <c r="AH66" i="93"/>
  <c r="AH66" i="24" s="1"/>
  <c r="AH66" i="78" s="1"/>
  <c r="AH64" i="93"/>
  <c r="AH64" i="24" s="1"/>
  <c r="AH64" i="78" s="1"/>
  <c r="AH62" i="93"/>
  <c r="AH60" i="93"/>
  <c r="AH60" i="24" s="1"/>
  <c r="AH60" i="78" s="1"/>
  <c r="AH56" i="93"/>
  <c r="AH56" i="24" s="1"/>
  <c r="AH56" i="78" s="1"/>
  <c r="AH50" i="93"/>
  <c r="AH48" i="93"/>
  <c r="AH44" i="93"/>
  <c r="AH44" i="24" s="1"/>
  <c r="AH44" i="78" s="1"/>
  <c r="AH42" i="93"/>
  <c r="AH42" i="24" s="1"/>
  <c r="AH42" i="78" s="1"/>
  <c r="AH40" i="93"/>
  <c r="AH40" i="24" s="1"/>
  <c r="AH40" i="78" s="1"/>
  <c r="AH38" i="93"/>
  <c r="AH38" i="24" s="1"/>
  <c r="AH38" i="78" s="1"/>
  <c r="AH34" i="93"/>
  <c r="AH32" i="93"/>
  <c r="AH30" i="93"/>
  <c r="AH22" i="93"/>
  <c r="AH20" i="93"/>
  <c r="AH14" i="93"/>
  <c r="AH14" i="24" s="1"/>
  <c r="AH14" i="78" s="1"/>
  <c r="AH10" i="93"/>
  <c r="AH6" i="93"/>
  <c r="AF108" i="93"/>
  <c r="AF108" i="24" s="1"/>
  <c r="AF108" i="78" s="1"/>
  <c r="AF86" i="93"/>
  <c r="AF44" i="93"/>
  <c r="AF44" i="24" s="1"/>
  <c r="AF44" i="78" s="1"/>
  <c r="AD16" i="24"/>
  <c r="AD16" i="78" s="1"/>
  <c r="AD102" i="93"/>
  <c r="AD102" i="24" s="1"/>
  <c r="AD102" i="78" s="1"/>
  <c r="AD96" i="93"/>
  <c r="AD96" i="24" s="1"/>
  <c r="AD96" i="78" s="1"/>
  <c r="AD90" i="93"/>
  <c r="AD88" i="93"/>
  <c r="AD88" i="24" s="1"/>
  <c r="AD88" i="78" s="1"/>
  <c r="AD84" i="93"/>
  <c r="AD80" i="93"/>
  <c r="AD76" i="93"/>
  <c r="AD76" i="24" s="1"/>
  <c r="AD76" i="78" s="1"/>
  <c r="AD72" i="93"/>
  <c r="AD66" i="93"/>
  <c r="AD66" i="24" s="1"/>
  <c r="AD66" i="78" s="1"/>
  <c r="AD62" i="93"/>
  <c r="AD62" i="24" s="1"/>
  <c r="AD62" i="78" s="1"/>
  <c r="AD54" i="93"/>
  <c r="AD54" i="24" s="1"/>
  <c r="AD54" i="78" s="1"/>
  <c r="AD50" i="93"/>
  <c r="AD46" i="93"/>
  <c r="AD46" i="24" s="1"/>
  <c r="AD46" i="78" s="1"/>
  <c r="AD40" i="93"/>
  <c r="AD34" i="93"/>
  <c r="AD34" i="24" s="1"/>
  <c r="AD34" i="78" s="1"/>
  <c r="AD14" i="93"/>
  <c r="AD14" i="24" s="1"/>
  <c r="AD14" i="78" s="1"/>
  <c r="AD10" i="93"/>
  <c r="AC8" i="10"/>
  <c r="AJ231" i="93"/>
  <c r="AJ231" i="24" s="1"/>
  <c r="AJ231" i="78" s="1"/>
  <c r="AJ219" i="93"/>
  <c r="AJ219" i="24" s="1"/>
  <c r="AJ219" i="78" s="1"/>
  <c r="AJ215" i="93"/>
  <c r="AJ215" i="24" s="1"/>
  <c r="AJ215" i="78" s="1"/>
  <c r="AJ213" i="93"/>
  <c r="AJ213" i="24" s="1"/>
  <c r="AJ213" i="78" s="1"/>
  <c r="AJ211" i="93"/>
  <c r="AJ211" i="24" s="1"/>
  <c r="AJ211" i="78" s="1"/>
  <c r="AJ201" i="93"/>
  <c r="AJ201" i="24" s="1"/>
  <c r="AJ201" i="78" s="1"/>
  <c r="AJ199" i="93"/>
  <c r="AJ199" i="24" s="1"/>
  <c r="AJ199" i="78" s="1"/>
  <c r="AJ193" i="93"/>
  <c r="AJ193" i="24" s="1"/>
  <c r="AJ193" i="78" s="1"/>
  <c r="AJ181" i="93"/>
  <c r="AJ181" i="24" s="1"/>
  <c r="AJ181" i="78" s="1"/>
  <c r="AJ179" i="93"/>
  <c r="AJ179" i="24" s="1"/>
  <c r="AJ179" i="78" s="1"/>
  <c r="AJ175" i="93"/>
  <c r="AJ175" i="24" s="1"/>
  <c r="AJ175" i="78" s="1"/>
  <c r="AH231" i="93"/>
  <c r="AH231" i="24" s="1"/>
  <c r="AH231" i="78" s="1"/>
  <c r="AH229" i="93"/>
  <c r="AH229" i="24" s="1"/>
  <c r="AH229" i="78" s="1"/>
  <c r="AH219" i="93"/>
  <c r="AH219" i="24" s="1"/>
  <c r="AH219" i="78" s="1"/>
  <c r="AH217" i="93"/>
  <c r="AH217" i="24" s="1"/>
  <c r="AH217" i="78" s="1"/>
  <c r="AH213" i="93"/>
  <c r="AH213" i="24" s="1"/>
  <c r="AH213" i="78" s="1"/>
  <c r="AH211" i="93"/>
  <c r="AH211" i="24" s="1"/>
  <c r="AH211" i="78" s="1"/>
  <c r="AH209" i="93"/>
  <c r="AH209" i="24" s="1"/>
  <c r="AH209" i="78" s="1"/>
  <c r="AH199" i="93"/>
  <c r="AH199" i="24" s="1"/>
  <c r="AH199" i="78" s="1"/>
  <c r="AH197" i="93"/>
  <c r="AH197" i="24" s="1"/>
  <c r="AH197" i="78" s="1"/>
  <c r="AH193" i="93"/>
  <c r="AH193" i="24" s="1"/>
  <c r="AH193" i="78" s="1"/>
  <c r="AH191" i="93"/>
  <c r="AH191" i="24" s="1"/>
  <c r="AH191" i="78" s="1"/>
  <c r="AH189" i="93"/>
  <c r="AH189" i="24" s="1"/>
  <c r="AH189" i="78" s="1"/>
  <c r="AH179" i="93"/>
  <c r="AH179" i="24" s="1"/>
  <c r="AH179" i="78" s="1"/>
  <c r="AH177" i="93"/>
  <c r="AH177" i="24" s="1"/>
  <c r="AH177" i="78" s="1"/>
  <c r="AH175" i="93"/>
  <c r="AH175" i="24" s="1"/>
  <c r="AH175" i="78" s="1"/>
  <c r="AH173" i="93"/>
  <c r="AH173" i="24" s="1"/>
  <c r="AH173" i="78" s="1"/>
  <c r="AH171" i="93"/>
  <c r="AH171" i="24" s="1"/>
  <c r="AH171" i="78" s="1"/>
  <c r="AH161" i="93"/>
  <c r="AH161" i="24" s="1"/>
  <c r="AH161" i="78" s="1"/>
  <c r="AH155" i="93"/>
  <c r="AH155" i="24" s="1"/>
  <c r="AH155" i="78" s="1"/>
  <c r="AH153" i="93"/>
  <c r="AH153" i="24" s="1"/>
  <c r="AH153" i="78" s="1"/>
  <c r="AH145" i="93"/>
  <c r="AH145" i="24" s="1"/>
  <c r="AH145" i="78" s="1"/>
  <c r="AH137" i="93"/>
  <c r="AH137" i="24" s="1"/>
  <c r="AH137" i="78" s="1"/>
  <c r="AH133" i="93"/>
  <c r="AH133" i="24" s="1"/>
  <c r="AH133" i="78" s="1"/>
  <c r="AH129" i="93"/>
  <c r="AH129" i="24" s="1"/>
  <c r="AH129" i="78" s="1"/>
  <c r="AH123" i="93"/>
  <c r="AH123" i="24" s="1"/>
  <c r="AH123" i="78" s="1"/>
  <c r="AH31" i="23"/>
  <c r="AH31" i="24" s="1"/>
  <c r="AH31" i="78" s="1"/>
  <c r="AH29" i="23"/>
  <c r="AH29" i="24" s="1"/>
  <c r="AH29" i="78" s="1"/>
  <c r="AH27" i="23"/>
  <c r="AH27" i="24" s="1"/>
  <c r="AH27" i="78" s="1"/>
  <c r="AH25" i="23"/>
  <c r="AH23" i="23"/>
  <c r="AH23" i="24" s="1"/>
  <c r="AH23" i="78" s="1"/>
  <c r="AH19" i="23"/>
  <c r="AH19" i="24" s="1"/>
  <c r="AH19" i="78" s="1"/>
  <c r="AH17" i="23"/>
  <c r="AH17" i="24" s="1"/>
  <c r="AH17" i="78" s="1"/>
  <c r="AH15" i="23"/>
  <c r="AH15" i="24" s="1"/>
  <c r="AH15" i="78" s="1"/>
  <c r="AH13" i="23"/>
  <c r="AH13" i="24" s="1"/>
  <c r="AH13" i="78" s="1"/>
  <c r="AH11" i="23"/>
  <c r="AH9" i="23"/>
  <c r="AH9" i="24" s="1"/>
  <c r="AH9" i="78" s="1"/>
  <c r="AH7" i="23"/>
  <c r="AH11" i="93"/>
  <c r="AG75" i="23"/>
  <c r="AG73" i="23"/>
  <c r="AG71" i="23"/>
  <c r="AG69" i="23"/>
  <c r="AG67" i="23"/>
  <c r="AG65" i="23"/>
  <c r="AG63" i="23"/>
  <c r="AG61" i="23"/>
  <c r="AG59" i="23"/>
  <c r="AG57" i="23"/>
  <c r="AG55" i="23"/>
  <c r="AG53" i="23"/>
  <c r="AG51" i="23"/>
  <c r="AG49" i="23"/>
  <c r="AG47" i="23"/>
  <c r="AG45" i="23"/>
  <c r="AG43" i="23"/>
  <c r="AG41" i="23"/>
  <c r="AG41" i="24" s="1"/>
  <c r="AG41" i="78" s="1"/>
  <c r="AG39" i="23"/>
  <c r="AG39" i="24" s="1"/>
  <c r="AG39" i="78" s="1"/>
  <c r="AG37" i="23"/>
  <c r="AG37" i="24" s="1"/>
  <c r="AG37" i="78" s="1"/>
  <c r="AG35" i="23"/>
  <c r="AG35" i="24" s="1"/>
  <c r="AG35" i="78" s="1"/>
  <c r="AG33" i="23"/>
  <c r="AG33" i="24" s="1"/>
  <c r="AG33" i="78" s="1"/>
  <c r="AG31" i="23"/>
  <c r="AG31" i="24" s="1"/>
  <c r="AG31" i="78" s="1"/>
  <c r="AG29" i="23"/>
  <c r="AG29" i="24" s="1"/>
  <c r="AG29" i="78" s="1"/>
  <c r="AG27" i="23"/>
  <c r="AG27" i="24" s="1"/>
  <c r="AG27" i="78" s="1"/>
  <c r="AG25" i="23"/>
  <c r="AG23" i="23"/>
  <c r="AG21" i="23"/>
  <c r="AG21" i="24" s="1"/>
  <c r="AG21" i="78" s="1"/>
  <c r="AG19" i="23"/>
  <c r="AG19" i="24" s="1"/>
  <c r="AG19" i="78" s="1"/>
  <c r="AG17" i="23"/>
  <c r="AG17" i="24" s="1"/>
  <c r="AG17" i="78" s="1"/>
  <c r="AG15" i="23"/>
  <c r="AG15" i="24" s="1"/>
  <c r="AG15" i="78" s="1"/>
  <c r="AG13" i="23"/>
  <c r="AG13" i="24" s="1"/>
  <c r="AG13" i="78" s="1"/>
  <c r="AG11" i="23"/>
  <c r="AG11" i="24" s="1"/>
  <c r="AG11" i="78" s="1"/>
  <c r="AG9" i="23"/>
  <c r="AG9" i="24" s="1"/>
  <c r="AG9" i="78" s="1"/>
  <c r="AG7" i="23"/>
  <c r="AF53" i="23"/>
  <c r="AF51" i="23"/>
  <c r="AF49" i="23"/>
  <c r="AF47" i="23"/>
  <c r="AF45" i="23"/>
  <c r="AF43" i="23"/>
  <c r="AF41" i="23"/>
  <c r="AF41" i="24" s="1"/>
  <c r="AF41" i="78" s="1"/>
  <c r="AF39" i="23"/>
  <c r="AF37" i="23"/>
  <c r="AF35" i="23"/>
  <c r="AF33" i="23"/>
  <c r="AF31" i="23"/>
  <c r="AF29" i="23"/>
  <c r="AF27" i="23"/>
  <c r="AF25" i="23"/>
  <c r="AF23" i="23"/>
  <c r="AF21" i="23"/>
  <c r="AF19" i="23"/>
  <c r="AF17" i="23"/>
  <c r="AF15" i="23"/>
  <c r="AF13" i="23"/>
  <c r="AF11" i="23"/>
  <c r="AF9" i="23"/>
  <c r="AF7" i="23"/>
  <c r="AF115" i="93"/>
  <c r="AF115" i="24" s="1"/>
  <c r="AF115" i="78" s="1"/>
  <c r="AF113" i="93"/>
  <c r="AF107" i="93"/>
  <c r="AF107" i="24" s="1"/>
  <c r="AF107" i="78" s="1"/>
  <c r="AF103" i="93"/>
  <c r="AF103" i="24" s="1"/>
  <c r="AF103" i="78" s="1"/>
  <c r="AF101" i="93"/>
  <c r="AF101" i="24" s="1"/>
  <c r="AF101" i="78" s="1"/>
  <c r="AF81" i="93"/>
  <c r="AF75" i="93"/>
  <c r="AF75" i="24" s="1"/>
  <c r="AF75" i="78" s="1"/>
  <c r="AF61" i="93"/>
  <c r="AF61" i="24" s="1"/>
  <c r="AF61" i="78" s="1"/>
  <c r="AF53" i="93"/>
  <c r="AF45" i="93"/>
  <c r="AF39" i="93"/>
  <c r="AF29" i="93"/>
  <c r="AF27" i="93"/>
  <c r="AF19" i="93"/>
  <c r="AL52" i="78"/>
  <c r="AD93" i="93"/>
  <c r="AD93" i="24" s="1"/>
  <c r="AD93" i="78" s="1"/>
  <c r="AD87" i="93"/>
  <c r="AD85" i="93"/>
  <c r="AD75" i="93"/>
  <c r="AD75" i="24" s="1"/>
  <c r="AD75" i="78" s="1"/>
  <c r="AD61" i="93"/>
  <c r="AD59" i="93"/>
  <c r="AD59" i="24" s="1"/>
  <c r="AD59" i="78" s="1"/>
  <c r="AD51" i="93"/>
  <c r="AD37" i="93"/>
  <c r="AD25" i="93"/>
  <c r="AD25" i="24" s="1"/>
  <c r="AD25" i="78" s="1"/>
  <c r="AM92" i="93"/>
  <c r="AM92" i="24" s="1"/>
  <c r="AM92" i="78" s="1"/>
  <c r="AM90" i="93"/>
  <c r="AM90" i="24" s="1"/>
  <c r="AM90" i="78" s="1"/>
  <c r="AM86" i="93"/>
  <c r="AM86" i="24" s="1"/>
  <c r="AM86" i="78" s="1"/>
  <c r="AM84" i="93"/>
  <c r="AM84" i="24" s="1"/>
  <c r="AM84" i="78" s="1"/>
  <c r="AM82" i="93"/>
  <c r="AM82" i="24" s="1"/>
  <c r="AM82" i="78" s="1"/>
  <c r="AM80" i="93"/>
  <c r="AM80" i="24" s="1"/>
  <c r="AM80" i="78" s="1"/>
  <c r="AM76" i="93"/>
  <c r="AM76" i="24" s="1"/>
  <c r="AM76" i="78" s="1"/>
  <c r="AM74" i="93"/>
  <c r="AM74" i="24" s="1"/>
  <c r="AM74" i="78" s="1"/>
  <c r="AM72" i="93"/>
  <c r="AM72" i="24" s="1"/>
  <c r="AM72" i="78" s="1"/>
  <c r="AM68" i="93"/>
  <c r="AM66" i="93"/>
  <c r="AM64" i="93"/>
  <c r="AM58" i="93"/>
  <c r="AM56" i="93"/>
  <c r="AM56" i="24" s="1"/>
  <c r="AM56" i="78" s="1"/>
  <c r="AM54" i="93"/>
  <c r="AM54" i="24" s="1"/>
  <c r="AM54" i="78" s="1"/>
  <c r="AM50" i="93"/>
  <c r="AM50" i="24" s="1"/>
  <c r="AM50" i="78" s="1"/>
  <c r="AM48" i="93"/>
  <c r="AM48" i="24" s="1"/>
  <c r="AM48" i="78" s="1"/>
  <c r="AL56" i="93"/>
  <c r="AL56" i="24" s="1"/>
  <c r="AL56" i="78" s="1"/>
  <c r="AL54" i="93"/>
  <c r="AL50" i="93"/>
  <c r="AL50" i="24" s="1"/>
  <c r="AL50" i="78" s="1"/>
  <c r="AL48" i="93"/>
  <c r="AL48" i="24" s="1"/>
  <c r="AL48" i="78" s="1"/>
  <c r="AE99" i="93"/>
  <c r="AE61" i="93"/>
  <c r="AE61" i="24" s="1"/>
  <c r="AE61" i="78" s="1"/>
  <c r="AE53" i="93"/>
  <c r="AK231" i="23"/>
  <c r="AK229" i="23"/>
  <c r="AK227" i="23"/>
  <c r="AK225" i="23"/>
  <c r="AK223" i="23"/>
  <c r="AK221" i="23"/>
  <c r="AK219" i="23"/>
  <c r="AK217" i="23"/>
  <c r="AK215" i="23"/>
  <c r="AK213" i="23"/>
  <c r="AK211" i="23"/>
  <c r="AK209" i="23"/>
  <c r="AK207" i="23"/>
  <c r="AK205" i="23"/>
  <c r="AK203" i="23"/>
  <c r="AK201" i="23"/>
  <c r="AK199" i="23"/>
  <c r="AK197" i="23"/>
  <c r="AK195" i="23"/>
  <c r="AK193" i="23"/>
  <c r="AK191" i="23"/>
  <c r="AK189" i="23"/>
  <c r="AK187" i="23"/>
  <c r="AK185" i="23"/>
  <c r="AK183" i="23"/>
  <c r="AK181" i="23"/>
  <c r="AK179" i="23"/>
  <c r="AK177" i="23"/>
  <c r="AK175" i="23"/>
  <c r="AK173" i="23"/>
  <c r="AK171" i="23"/>
  <c r="AK169" i="23"/>
  <c r="AK167" i="23"/>
  <c r="AK165" i="23"/>
  <c r="AK163" i="23"/>
  <c r="AK161" i="23"/>
  <c r="AK159" i="23"/>
  <c r="AK157" i="23"/>
  <c r="AK155" i="23"/>
  <c r="AK153" i="23"/>
  <c r="AK151" i="23"/>
  <c r="AK149" i="23"/>
  <c r="AK147" i="23"/>
  <c r="AK145" i="23"/>
  <c r="AK143" i="23"/>
  <c r="AK141" i="23"/>
  <c r="AK139" i="23"/>
  <c r="AK137" i="23"/>
  <c r="AK135" i="23"/>
  <c r="AK133" i="23"/>
  <c r="AK131" i="23"/>
  <c r="AK129" i="23"/>
  <c r="AK127" i="23"/>
  <c r="AK125" i="23"/>
  <c r="AK123" i="23"/>
  <c r="AF135" i="93"/>
  <c r="AF135" i="24" s="1"/>
  <c r="AF135" i="78" s="1"/>
  <c r="AF129" i="93"/>
  <c r="AF129" i="24" s="1"/>
  <c r="AF129" i="78" s="1"/>
  <c r="AE173" i="24"/>
  <c r="AE173" i="78" s="1"/>
  <c r="AE231" i="93"/>
  <c r="AE231" i="24" s="1"/>
  <c r="AE231" i="78" s="1"/>
  <c r="AE229" i="93"/>
  <c r="AE229" i="24" s="1"/>
  <c r="AE229" i="78" s="1"/>
  <c r="AE227" i="93"/>
  <c r="AE227" i="24" s="1"/>
  <c r="AE227" i="78" s="1"/>
  <c r="AE225" i="93"/>
  <c r="AE225" i="24" s="1"/>
  <c r="AE225" i="78" s="1"/>
  <c r="AE223" i="93"/>
  <c r="AE223" i="24" s="1"/>
  <c r="AE223" i="78" s="1"/>
  <c r="AE217" i="93"/>
  <c r="AE217" i="24" s="1"/>
  <c r="AE217" i="78" s="1"/>
  <c r="AE215" i="93"/>
  <c r="AE215" i="24" s="1"/>
  <c r="AE215" i="78" s="1"/>
  <c r="AE211" i="93"/>
  <c r="AE211" i="24" s="1"/>
  <c r="AE211" i="78" s="1"/>
  <c r="AE209" i="93"/>
  <c r="AE209" i="24" s="1"/>
  <c r="AE209" i="78" s="1"/>
  <c r="AE207" i="93"/>
  <c r="AE207" i="24" s="1"/>
  <c r="AE207" i="78" s="1"/>
  <c r="AE205" i="93"/>
  <c r="AE205" i="24" s="1"/>
  <c r="AE205" i="78" s="1"/>
  <c r="AE203" i="93"/>
  <c r="AE203" i="24" s="1"/>
  <c r="AE203" i="78" s="1"/>
  <c r="AE197" i="93"/>
  <c r="AE197" i="24" s="1"/>
  <c r="AE197" i="78" s="1"/>
  <c r="AE195" i="93"/>
  <c r="AE195" i="24" s="1"/>
  <c r="AE195" i="78" s="1"/>
  <c r="AE191" i="93"/>
  <c r="AE191" i="24" s="1"/>
  <c r="AE191" i="78" s="1"/>
  <c r="AE189" i="93"/>
  <c r="AE189" i="24" s="1"/>
  <c r="AE189" i="78" s="1"/>
  <c r="AE187" i="93"/>
  <c r="AE187" i="24" s="1"/>
  <c r="AE187" i="78" s="1"/>
  <c r="AE185" i="93"/>
  <c r="AE185" i="24" s="1"/>
  <c r="AE185" i="78" s="1"/>
  <c r="AE183" i="93"/>
  <c r="AE183" i="24" s="1"/>
  <c r="AE183" i="78" s="1"/>
  <c r="AE177" i="93"/>
  <c r="AE177" i="24" s="1"/>
  <c r="AE177" i="78" s="1"/>
  <c r="AE175" i="93"/>
  <c r="AE175" i="24" s="1"/>
  <c r="AE175" i="78" s="1"/>
  <c r="AE173" i="93"/>
  <c r="AE171" i="93"/>
  <c r="AE171" i="24" s="1"/>
  <c r="AE171" i="78" s="1"/>
  <c r="AE169" i="93"/>
  <c r="AE169" i="24" s="1"/>
  <c r="AE169" i="78" s="1"/>
  <c r="AE163" i="93"/>
  <c r="AE163" i="24" s="1"/>
  <c r="AE163" i="78" s="1"/>
  <c r="AE161" i="93"/>
  <c r="AE161" i="24" s="1"/>
  <c r="AE161" i="78" s="1"/>
  <c r="AE159" i="93"/>
  <c r="AE159" i="24" s="1"/>
  <c r="AE159" i="78" s="1"/>
  <c r="AE155" i="93"/>
  <c r="AE155" i="24" s="1"/>
  <c r="AE155" i="78" s="1"/>
  <c r="AE151" i="93"/>
  <c r="AE151" i="24" s="1"/>
  <c r="AE151" i="78" s="1"/>
  <c r="AE147" i="93"/>
  <c r="AE147" i="24" s="1"/>
  <c r="AE147" i="78" s="1"/>
  <c r="AE145" i="93"/>
  <c r="AE145" i="24" s="1"/>
  <c r="AE145" i="78" s="1"/>
  <c r="AE141" i="93"/>
  <c r="AE141" i="24" s="1"/>
  <c r="AE141" i="78" s="1"/>
  <c r="AE135" i="93"/>
  <c r="AE135" i="24" s="1"/>
  <c r="AE135" i="78" s="1"/>
  <c r="AE133" i="93"/>
  <c r="AE133" i="24" s="1"/>
  <c r="AE133" i="78" s="1"/>
  <c r="AE129" i="93"/>
  <c r="AE129" i="24" s="1"/>
  <c r="AE129" i="78" s="1"/>
  <c r="AD231" i="93"/>
  <c r="AD231" i="24" s="1"/>
  <c r="AD231" i="78" s="1"/>
  <c r="AD229" i="93"/>
  <c r="AD229" i="24" s="1"/>
  <c r="AD229" i="78" s="1"/>
  <c r="AD227" i="93"/>
  <c r="AD227" i="24" s="1"/>
  <c r="AD227" i="78" s="1"/>
  <c r="AD225" i="93"/>
  <c r="AD225" i="24" s="1"/>
  <c r="AD225" i="78" s="1"/>
  <c r="AD215" i="93"/>
  <c r="AD215" i="24" s="1"/>
  <c r="AD215" i="78" s="1"/>
  <c r="AD213" i="93"/>
  <c r="AD213" i="24" s="1"/>
  <c r="AD213" i="78" s="1"/>
  <c r="AD209" i="93"/>
  <c r="AD209" i="24" s="1"/>
  <c r="AD209" i="78" s="1"/>
  <c r="AD207" i="93"/>
  <c r="AD207" i="24" s="1"/>
  <c r="AD207" i="78" s="1"/>
  <c r="AD205" i="93"/>
  <c r="AD205" i="24" s="1"/>
  <c r="AD205" i="78" s="1"/>
  <c r="AD195" i="93"/>
  <c r="AD195" i="24" s="1"/>
  <c r="AD195" i="78" s="1"/>
  <c r="AD193" i="93"/>
  <c r="AD193" i="24" s="1"/>
  <c r="AD193" i="78" s="1"/>
  <c r="AD189" i="93"/>
  <c r="AD189" i="24" s="1"/>
  <c r="AD189" i="78" s="1"/>
  <c r="AD187" i="93"/>
  <c r="AD187" i="24" s="1"/>
  <c r="AD187" i="78" s="1"/>
  <c r="AD185" i="93"/>
  <c r="AD185" i="24" s="1"/>
  <c r="AD185" i="78" s="1"/>
  <c r="AD175" i="93"/>
  <c r="AD175" i="24" s="1"/>
  <c r="AD175" i="78" s="1"/>
  <c r="AD171" i="93"/>
  <c r="AD171" i="24" s="1"/>
  <c r="AD171" i="78" s="1"/>
  <c r="AM228" i="93"/>
  <c r="AM228" i="24" s="1"/>
  <c r="AM228" i="78" s="1"/>
  <c r="AM226" i="93"/>
  <c r="AM226" i="24" s="1"/>
  <c r="AM226" i="78" s="1"/>
  <c r="AM224" i="93"/>
  <c r="AM224" i="24" s="1"/>
  <c r="AM224" i="78" s="1"/>
  <c r="AM222" i="93"/>
  <c r="AM222" i="24" s="1"/>
  <c r="AM222" i="78" s="1"/>
  <c r="AM220" i="93"/>
  <c r="AM220" i="24" s="1"/>
  <c r="AM220" i="78" s="1"/>
  <c r="AL232" i="93"/>
  <c r="AL232" i="24" s="1"/>
  <c r="AL232" i="78" s="1"/>
  <c r="AL226" i="93"/>
  <c r="AL226" i="24" s="1"/>
  <c r="AL226" i="78" s="1"/>
  <c r="AL224" i="93"/>
  <c r="AL224" i="24" s="1"/>
  <c r="AL224" i="78" s="1"/>
  <c r="AL222" i="93"/>
  <c r="AL222" i="24" s="1"/>
  <c r="AL222" i="78" s="1"/>
  <c r="AL212" i="93"/>
  <c r="AL212" i="24" s="1"/>
  <c r="AL212" i="78" s="1"/>
  <c r="AL210" i="93"/>
  <c r="AL210" i="24" s="1"/>
  <c r="AL210" i="78" s="1"/>
  <c r="AL204" i="93"/>
  <c r="AL204" i="24" s="1"/>
  <c r="AL204" i="78" s="1"/>
  <c r="AL192" i="93"/>
  <c r="AL192" i="24" s="1"/>
  <c r="AL192" i="78" s="1"/>
  <c r="AL190" i="93"/>
  <c r="AL190" i="24" s="1"/>
  <c r="AL190" i="78" s="1"/>
  <c r="AL186" i="93"/>
  <c r="AL186" i="24" s="1"/>
  <c r="AL186" i="78" s="1"/>
  <c r="AL184" i="93"/>
  <c r="AL184" i="24" s="1"/>
  <c r="AL184" i="78" s="1"/>
  <c r="AL182" i="93"/>
  <c r="AL182" i="24" s="1"/>
  <c r="AL182" i="78" s="1"/>
  <c r="AL174" i="93"/>
  <c r="AL174" i="24" s="1"/>
  <c r="AL174" i="78" s="1"/>
  <c r="AL172" i="93"/>
  <c r="AL172" i="24" s="1"/>
  <c r="AL172" i="78" s="1"/>
  <c r="AL170" i="93"/>
  <c r="AL170" i="24" s="1"/>
  <c r="AL170" i="78" s="1"/>
  <c r="AL168" i="93"/>
  <c r="AL168" i="24" s="1"/>
  <c r="AL168" i="78" s="1"/>
  <c r="AL166" i="93"/>
  <c r="AL166" i="24" s="1"/>
  <c r="AL166" i="78" s="1"/>
  <c r="AL160" i="93"/>
  <c r="AL160" i="24" s="1"/>
  <c r="AL160" i="78" s="1"/>
  <c r="AL158" i="93"/>
  <c r="AL158" i="24" s="1"/>
  <c r="AL158" i="78" s="1"/>
  <c r="AL156" i="93"/>
  <c r="AL156" i="24" s="1"/>
  <c r="AL156" i="78" s="1"/>
  <c r="AL152" i="93"/>
  <c r="AL152" i="24" s="1"/>
  <c r="AL152" i="78" s="1"/>
  <c r="AL150" i="93"/>
  <c r="AL150" i="24" s="1"/>
  <c r="AL150" i="78" s="1"/>
  <c r="AL148" i="93"/>
  <c r="AL148" i="24" s="1"/>
  <c r="AL148" i="78" s="1"/>
  <c r="AL142" i="93"/>
  <c r="AL142" i="24" s="1"/>
  <c r="AL142" i="78" s="1"/>
  <c r="AC206" i="10"/>
  <c r="AJ232" i="93"/>
  <c r="AJ232" i="24" s="1"/>
  <c r="AJ232" i="78" s="1"/>
  <c r="AJ230" i="93"/>
  <c r="AJ230" i="24" s="1"/>
  <c r="AJ230" i="78" s="1"/>
  <c r="AJ228" i="93"/>
  <c r="AJ228" i="24" s="1"/>
  <c r="AJ228" i="78" s="1"/>
  <c r="AJ224" i="93"/>
  <c r="AJ224" i="24" s="1"/>
  <c r="AJ224" i="78" s="1"/>
  <c r="AJ222" i="93"/>
  <c r="AJ222" i="24" s="1"/>
  <c r="AJ222" i="78" s="1"/>
  <c r="AJ220" i="93"/>
  <c r="AJ220" i="24" s="1"/>
  <c r="AJ220" i="78" s="1"/>
  <c r="AJ210" i="93"/>
  <c r="AJ210" i="24" s="1"/>
  <c r="AJ210" i="78" s="1"/>
  <c r="AJ208" i="93"/>
  <c r="AJ208" i="24" s="1"/>
  <c r="AJ208" i="78" s="1"/>
  <c r="AJ204" i="93"/>
  <c r="AJ204" i="24" s="1"/>
  <c r="AJ204" i="78" s="1"/>
  <c r="AJ202" i="93"/>
  <c r="AJ202" i="24" s="1"/>
  <c r="AJ202" i="78" s="1"/>
  <c r="AJ200" i="93"/>
  <c r="AJ200" i="24" s="1"/>
  <c r="AJ200" i="78" s="1"/>
  <c r="AJ190" i="93"/>
  <c r="AJ190" i="24" s="1"/>
  <c r="AJ190" i="78" s="1"/>
  <c r="AJ188" i="93"/>
  <c r="AJ188" i="24" s="1"/>
  <c r="AJ188" i="78" s="1"/>
  <c r="AJ182" i="93"/>
  <c r="AJ182" i="24" s="1"/>
  <c r="AJ182" i="78" s="1"/>
  <c r="AJ172" i="93"/>
  <c r="AJ172" i="24" s="1"/>
  <c r="AJ172" i="78" s="1"/>
  <c r="AJ168" i="93"/>
  <c r="AJ168" i="24" s="1"/>
  <c r="AJ168" i="78" s="1"/>
  <c r="AJ166" i="93"/>
  <c r="AJ166" i="24" s="1"/>
  <c r="AJ166" i="78" s="1"/>
  <c r="AJ160" i="93"/>
  <c r="AJ160" i="24" s="1"/>
  <c r="AJ160" i="78" s="1"/>
  <c r="AJ156" i="93"/>
  <c r="AJ156" i="24" s="1"/>
  <c r="AJ156" i="78" s="1"/>
  <c r="AJ152" i="93"/>
  <c r="AJ152" i="24" s="1"/>
  <c r="AJ152" i="78" s="1"/>
  <c r="AJ148" i="93"/>
  <c r="AJ148" i="24" s="1"/>
  <c r="AJ148" i="78" s="1"/>
  <c r="AJ144" i="93"/>
  <c r="AJ144" i="24" s="1"/>
  <c r="AJ144" i="78" s="1"/>
  <c r="AJ142" i="93"/>
  <c r="AJ142" i="24" s="1"/>
  <c r="AJ142" i="78" s="1"/>
  <c r="AJ132" i="93"/>
  <c r="AJ132" i="24" s="1"/>
  <c r="AJ132" i="78" s="1"/>
  <c r="AJ124" i="93"/>
  <c r="AC28" i="10"/>
  <c r="AM37" i="78"/>
  <c r="AM27" i="78"/>
  <c r="AM19" i="78"/>
  <c r="AM7" i="78"/>
  <c r="AL77" i="93"/>
  <c r="AL77" i="24" s="1"/>
  <c r="AL77" i="78" s="1"/>
  <c r="AL69" i="93"/>
  <c r="AL69" i="24" s="1"/>
  <c r="AL69" i="78" s="1"/>
  <c r="AL63" i="93"/>
  <c r="AL63" i="24" s="1"/>
  <c r="AL63" i="78" s="1"/>
  <c r="AH230" i="93"/>
  <c r="AH230" i="24" s="1"/>
  <c r="AH230" i="78" s="1"/>
  <c r="AH228" i="93"/>
  <c r="AH228" i="24" s="1"/>
  <c r="AH228" i="78" s="1"/>
  <c r="AH222" i="93"/>
  <c r="AH222" i="24" s="1"/>
  <c r="AH222" i="78" s="1"/>
  <c r="AH220" i="93"/>
  <c r="AH220" i="24" s="1"/>
  <c r="AH220" i="78" s="1"/>
  <c r="AH218" i="93"/>
  <c r="AH218" i="24" s="1"/>
  <c r="AH218" i="78" s="1"/>
  <c r="AH208" i="93"/>
  <c r="AH208" i="24" s="1"/>
  <c r="AH208" i="78" s="1"/>
  <c r="AH206" i="93"/>
  <c r="AH206" i="24" s="1"/>
  <c r="AH206" i="78" s="1"/>
  <c r="AH202" i="93"/>
  <c r="AH188" i="93"/>
  <c r="AH188" i="24" s="1"/>
  <c r="AH188" i="78" s="1"/>
  <c r="AG150" i="24"/>
  <c r="AG150" i="78" s="1"/>
  <c r="AE128" i="23"/>
  <c r="AE126" i="23"/>
  <c r="AE126" i="24" s="1"/>
  <c r="AE126" i="78" s="1"/>
  <c r="AE124" i="23"/>
  <c r="AD136" i="24"/>
  <c r="AD136" i="78" s="1"/>
  <c r="AD140" i="93"/>
  <c r="AD140" i="24" s="1"/>
  <c r="AD140" i="78" s="1"/>
  <c r="AC73" i="10"/>
  <c r="AC93" i="10"/>
  <c r="AC113" i="10"/>
  <c r="AC95" i="10"/>
  <c r="AC115" i="10"/>
  <c r="AC126" i="10"/>
  <c r="AC146" i="10"/>
  <c r="AC166" i="10"/>
  <c r="AC186" i="10"/>
  <c r="AC226" i="10"/>
  <c r="AJ173" i="93"/>
  <c r="AJ173" i="24" s="1"/>
  <c r="AJ173" i="78" s="1"/>
  <c r="AJ171" i="93"/>
  <c r="AJ171" i="24" s="1"/>
  <c r="AJ171" i="78" s="1"/>
  <c r="AJ167" i="93"/>
  <c r="AJ167" i="24" s="1"/>
  <c r="AJ167" i="78" s="1"/>
  <c r="AJ165" i="93"/>
  <c r="AJ165" i="24" s="1"/>
  <c r="AJ165" i="78" s="1"/>
  <c r="AJ163" i="93"/>
  <c r="AJ163" i="24" s="1"/>
  <c r="AJ163" i="78" s="1"/>
  <c r="AJ161" i="93"/>
  <c r="AJ157" i="93"/>
  <c r="AJ157" i="24" s="1"/>
  <c r="AJ157" i="78" s="1"/>
  <c r="AJ153" i="93"/>
  <c r="AJ153" i="24" s="1"/>
  <c r="AJ153" i="78" s="1"/>
  <c r="AJ149" i="93"/>
  <c r="AJ149" i="24" s="1"/>
  <c r="AJ149" i="78" s="1"/>
  <c r="AJ147" i="93"/>
  <c r="AJ139" i="93"/>
  <c r="AJ139" i="24" s="1"/>
  <c r="AJ139" i="78" s="1"/>
  <c r="AJ135" i="93"/>
  <c r="AJ135" i="24" s="1"/>
  <c r="AJ135" i="78" s="1"/>
  <c r="AJ131" i="93"/>
  <c r="AJ131" i="24" s="1"/>
  <c r="AJ131" i="78" s="1"/>
  <c r="AJ129" i="93"/>
  <c r="AJ129" i="24" s="1"/>
  <c r="AJ129" i="78" s="1"/>
  <c r="AJ125" i="93"/>
  <c r="AJ125" i="24" s="1"/>
  <c r="AJ125" i="78" s="1"/>
  <c r="AJ123" i="93"/>
  <c r="AJ123" i="24" s="1"/>
  <c r="AJ123" i="78" s="1"/>
  <c r="AC16" i="10"/>
  <c r="AC36" i="10"/>
  <c r="AC56" i="10"/>
  <c r="AC76" i="10"/>
  <c r="AC96" i="10"/>
  <c r="AC127" i="10"/>
  <c r="AC147" i="10"/>
  <c r="AC167" i="10"/>
  <c r="AC187" i="10"/>
  <c r="AC207" i="10"/>
  <c r="AC227" i="10"/>
  <c r="AI139" i="23"/>
  <c r="AI137" i="23"/>
  <c r="AI135" i="23"/>
  <c r="AI133" i="23"/>
  <c r="AI131" i="23"/>
  <c r="AI129" i="23"/>
  <c r="AI127" i="23"/>
  <c r="AI125" i="23"/>
  <c r="AI123" i="23"/>
  <c r="AG167" i="23"/>
  <c r="AG165" i="23"/>
  <c r="AG163" i="23"/>
  <c r="AG161" i="23"/>
  <c r="AG159" i="23"/>
  <c r="AG157" i="23"/>
  <c r="AG155" i="23"/>
  <c r="AG153" i="23"/>
  <c r="AG151" i="23"/>
  <c r="AG149" i="23"/>
  <c r="AG147" i="23"/>
  <c r="AG145" i="23"/>
  <c r="AG143" i="23"/>
  <c r="AG141" i="23"/>
  <c r="AG139" i="23"/>
  <c r="AG137" i="23"/>
  <c r="AG135" i="23"/>
  <c r="AG133" i="23"/>
  <c r="AG131" i="23"/>
  <c r="AG129" i="23"/>
  <c r="AG127" i="23"/>
  <c r="AG125" i="23"/>
  <c r="AG123" i="23"/>
  <c r="AC19" i="10"/>
  <c r="AC39" i="10"/>
  <c r="AC99" i="10"/>
  <c r="AC130" i="10"/>
  <c r="AC150" i="10"/>
  <c r="AC170" i="10"/>
  <c r="AC190" i="10"/>
  <c r="AC210" i="10"/>
  <c r="AC230" i="10"/>
  <c r="AC171" i="10"/>
  <c r="AC191" i="10"/>
  <c r="AC211" i="10"/>
  <c r="AC231" i="10"/>
  <c r="AC101" i="10"/>
  <c r="AD167" i="93"/>
  <c r="AD167" i="24" s="1"/>
  <c r="AD167" i="78" s="1"/>
  <c r="AD163" i="93"/>
  <c r="AD163" i="24" s="1"/>
  <c r="AD163" i="78" s="1"/>
  <c r="AD159" i="93"/>
  <c r="AD157" i="93"/>
  <c r="AD157" i="24" s="1"/>
  <c r="AD157" i="78" s="1"/>
  <c r="AD151" i="93"/>
  <c r="AD151" i="24" s="1"/>
  <c r="AD151" i="78" s="1"/>
  <c r="AD147" i="93"/>
  <c r="AD147" i="24" s="1"/>
  <c r="AD147" i="78" s="1"/>
  <c r="AD143" i="93"/>
  <c r="AD127" i="93"/>
  <c r="AD127" i="24" s="1"/>
  <c r="AD127" i="78" s="1"/>
  <c r="AC22" i="10"/>
  <c r="AC42" i="10"/>
  <c r="AC62" i="10"/>
  <c r="AC82" i="10"/>
  <c r="AC102" i="10"/>
  <c r="AM214" i="93"/>
  <c r="AM214" i="24" s="1"/>
  <c r="AM214" i="78" s="1"/>
  <c r="AM212" i="93"/>
  <c r="AM212" i="24" s="1"/>
  <c r="AM212" i="78" s="1"/>
  <c r="AM208" i="93"/>
  <c r="AM208" i="24" s="1"/>
  <c r="AM208" i="78" s="1"/>
  <c r="AM206" i="93"/>
  <c r="AM206" i="24" s="1"/>
  <c r="AM206" i="78" s="1"/>
  <c r="AM204" i="93"/>
  <c r="AM204" i="24" s="1"/>
  <c r="AM204" i="78" s="1"/>
  <c r="AM202" i="93"/>
  <c r="AM202" i="24" s="1"/>
  <c r="AM202" i="78" s="1"/>
  <c r="AM200" i="93"/>
  <c r="AM200" i="24" s="1"/>
  <c r="AM200" i="78" s="1"/>
  <c r="AM194" i="93"/>
  <c r="AM194" i="24" s="1"/>
  <c r="AM194" i="78" s="1"/>
  <c r="AM192" i="93"/>
  <c r="AM192" i="24" s="1"/>
  <c r="AM192" i="78" s="1"/>
  <c r="AM188" i="93"/>
  <c r="AM188" i="24" s="1"/>
  <c r="AM188" i="78" s="1"/>
  <c r="AM186" i="93"/>
  <c r="AM186" i="24" s="1"/>
  <c r="AM186" i="78" s="1"/>
  <c r="AM184" i="93"/>
  <c r="AM184" i="24" s="1"/>
  <c r="AM184" i="78" s="1"/>
  <c r="AM182" i="93"/>
  <c r="AM182" i="24" s="1"/>
  <c r="AM182" i="78" s="1"/>
  <c r="AM180" i="93"/>
  <c r="AM180" i="24" s="1"/>
  <c r="AM180" i="78" s="1"/>
  <c r="AM174" i="93"/>
  <c r="AM174" i="24" s="1"/>
  <c r="AM174" i="78" s="1"/>
  <c r="AM170" i="93"/>
  <c r="AM170" i="24" s="1"/>
  <c r="AM170" i="78" s="1"/>
  <c r="AM168" i="93"/>
  <c r="AM168" i="24" s="1"/>
  <c r="AM168" i="78" s="1"/>
  <c r="AM162" i="93"/>
  <c r="AM162" i="24" s="1"/>
  <c r="AM162" i="78" s="1"/>
  <c r="AM158" i="93"/>
  <c r="AM158" i="24" s="1"/>
  <c r="AM158" i="78" s="1"/>
  <c r="AM152" i="93"/>
  <c r="AM152" i="24" s="1"/>
  <c r="AM152" i="78" s="1"/>
  <c r="AM150" i="93"/>
  <c r="AL138" i="93"/>
  <c r="AL132" i="93"/>
  <c r="AL124" i="93"/>
  <c r="AL124" i="24" s="1"/>
  <c r="AL124" i="78" s="1"/>
  <c r="AC24" i="10"/>
  <c r="AC44" i="10"/>
  <c r="AC64" i="10"/>
  <c r="AC84" i="10"/>
  <c r="AC104" i="10"/>
  <c r="AC7" i="10"/>
  <c r="AC27" i="10"/>
  <c r="AC47" i="10"/>
  <c r="AC67" i="10"/>
  <c r="AC87" i="10"/>
  <c r="AC107" i="10"/>
  <c r="AC138" i="10"/>
  <c r="AC158" i="10"/>
  <c r="AC178" i="10"/>
  <c r="AC198" i="10"/>
  <c r="AC218" i="10"/>
  <c r="AH198" i="93"/>
  <c r="AH198" i="24" s="1"/>
  <c r="AH198" i="78" s="1"/>
  <c r="AH186" i="93"/>
  <c r="AH164" i="93"/>
  <c r="AH156" i="93"/>
  <c r="AC48" i="10"/>
  <c r="AC68" i="10"/>
  <c r="AC88" i="10"/>
  <c r="AC108" i="10"/>
  <c r="AC139" i="10"/>
  <c r="AC159" i="10"/>
  <c r="AC179" i="10"/>
  <c r="AC199" i="10"/>
  <c r="AC219" i="10"/>
  <c r="AG126" i="23"/>
  <c r="AG124" i="23"/>
  <c r="AG228" i="93"/>
  <c r="AG228" i="24" s="1"/>
  <c r="AG228" i="78" s="1"/>
  <c r="AG226" i="93"/>
  <c r="AG226" i="24" s="1"/>
  <c r="AG226" i="78" s="1"/>
  <c r="AG222" i="93"/>
  <c r="AG222" i="24" s="1"/>
  <c r="AG222" i="78" s="1"/>
  <c r="AG220" i="93"/>
  <c r="AG220" i="24" s="1"/>
  <c r="AG220" i="78" s="1"/>
  <c r="AG218" i="93"/>
  <c r="AG218" i="24" s="1"/>
  <c r="AG218" i="78" s="1"/>
  <c r="AG216" i="93"/>
  <c r="AG216" i="24" s="1"/>
  <c r="AG216" i="78" s="1"/>
  <c r="AG214" i="93"/>
  <c r="AG214" i="24" s="1"/>
  <c r="AG214" i="78" s="1"/>
  <c r="AG208" i="93"/>
  <c r="AG208" i="24" s="1"/>
  <c r="AG208" i="78" s="1"/>
  <c r="AG206" i="93"/>
  <c r="AG206" i="24" s="1"/>
  <c r="AG206" i="78" s="1"/>
  <c r="AG202" i="93"/>
  <c r="AG202" i="24" s="1"/>
  <c r="AG202" i="78" s="1"/>
  <c r="AG200" i="93"/>
  <c r="AG200" i="24" s="1"/>
  <c r="AG200" i="78" s="1"/>
  <c r="AG198" i="93"/>
  <c r="AG198" i="24" s="1"/>
  <c r="AG198" i="78" s="1"/>
  <c r="AG196" i="93"/>
  <c r="AG196" i="24" s="1"/>
  <c r="AG196" i="78" s="1"/>
  <c r="AG194" i="93"/>
  <c r="AG194" i="24" s="1"/>
  <c r="AG194" i="78" s="1"/>
  <c r="AG188" i="93"/>
  <c r="AG188" i="24" s="1"/>
  <c r="AG188" i="78" s="1"/>
  <c r="AG186" i="93"/>
  <c r="AG182" i="93"/>
  <c r="AG182" i="24" s="1"/>
  <c r="AG182" i="78" s="1"/>
  <c r="AG180" i="93"/>
  <c r="AG180" i="24" s="1"/>
  <c r="AG180" i="78" s="1"/>
  <c r="AG178" i="93"/>
  <c r="AG176" i="93"/>
  <c r="AG176" i="24" s="1"/>
  <c r="AG176" i="78" s="1"/>
  <c r="AG170" i="93"/>
  <c r="AG170" i="24" s="1"/>
  <c r="AG170" i="78" s="1"/>
  <c r="AG166" i="93"/>
  <c r="AG166" i="24" s="1"/>
  <c r="AG166" i="78" s="1"/>
  <c r="AG164" i="93"/>
  <c r="AG164" i="24" s="1"/>
  <c r="AG164" i="78" s="1"/>
  <c r="AG162" i="93"/>
  <c r="AG162" i="24" s="1"/>
  <c r="AG162" i="78" s="1"/>
  <c r="AG158" i="93"/>
  <c r="AG156" i="93"/>
  <c r="AG156" i="24" s="1"/>
  <c r="AG156" i="78" s="1"/>
  <c r="AG154" i="93"/>
  <c r="AG150" i="93"/>
  <c r="AG136" i="93"/>
  <c r="AG136" i="24" s="1"/>
  <c r="AG136" i="78" s="1"/>
  <c r="AG130" i="93"/>
  <c r="AG130" i="24" s="1"/>
  <c r="AG130" i="78" s="1"/>
  <c r="AC10" i="10"/>
  <c r="AC30" i="10"/>
  <c r="AC50" i="10"/>
  <c r="AC70" i="10"/>
  <c r="AC90" i="10"/>
  <c r="AC110" i="10"/>
  <c r="AC80" i="10"/>
  <c r="AC142" i="10"/>
  <c r="AC162" i="10"/>
  <c r="AC182" i="10"/>
  <c r="AC202" i="10"/>
  <c r="AC222" i="10"/>
  <c r="AC123" i="10"/>
  <c r="AC143" i="10"/>
  <c r="AC163" i="10"/>
  <c r="AC183" i="10"/>
  <c r="AC203" i="10"/>
  <c r="AC223" i="10"/>
  <c r="AC184" i="10"/>
  <c r="AC204" i="10"/>
  <c r="AC224" i="10"/>
  <c r="AC125" i="10"/>
  <c r="AC145" i="10"/>
  <c r="AC165" i="10"/>
  <c r="AC185" i="10"/>
  <c r="AC225" i="10"/>
  <c r="D29" i="104"/>
  <c r="E29" i="104"/>
  <c r="AI232" i="93"/>
  <c r="AI232" i="24" s="1"/>
  <c r="AI232" i="78" s="1"/>
  <c r="AI230" i="93"/>
  <c r="AI230" i="24" s="1"/>
  <c r="AI230" i="78" s="1"/>
  <c r="AI228" i="93"/>
  <c r="AI228" i="24" s="1"/>
  <c r="AI228" i="78" s="1"/>
  <c r="AI226" i="93"/>
  <c r="AI226" i="24" s="1"/>
  <c r="AI226" i="78" s="1"/>
  <c r="AI224" i="93"/>
  <c r="AI224" i="24" s="1"/>
  <c r="AI224" i="78" s="1"/>
  <c r="AI222" i="93"/>
  <c r="AI222" i="24" s="1"/>
  <c r="AI222" i="78" s="1"/>
  <c r="AI220" i="93"/>
  <c r="AI220" i="24" s="1"/>
  <c r="AI220" i="78" s="1"/>
  <c r="AI218" i="93"/>
  <c r="AI218" i="24" s="1"/>
  <c r="AI218" i="78" s="1"/>
  <c r="AI216" i="93"/>
  <c r="AI216" i="24" s="1"/>
  <c r="AI216" i="78" s="1"/>
  <c r="AI214" i="93"/>
  <c r="AI214" i="24" s="1"/>
  <c r="AI214" i="78" s="1"/>
  <c r="AI212" i="93"/>
  <c r="AI212" i="24" s="1"/>
  <c r="AI212" i="78" s="1"/>
  <c r="AI210" i="93"/>
  <c r="AI210" i="24" s="1"/>
  <c r="AI210" i="78" s="1"/>
  <c r="AI208" i="93"/>
  <c r="AI208" i="24" s="1"/>
  <c r="AI208" i="78" s="1"/>
  <c r="AI206" i="93"/>
  <c r="AI206" i="24" s="1"/>
  <c r="AI206" i="78" s="1"/>
  <c r="AI204" i="93"/>
  <c r="AI204" i="24" s="1"/>
  <c r="AI204" i="78" s="1"/>
  <c r="AI202" i="93"/>
  <c r="AI202" i="24" s="1"/>
  <c r="AI202" i="78" s="1"/>
  <c r="AI200" i="93"/>
  <c r="AI200" i="24" s="1"/>
  <c r="AI200" i="78" s="1"/>
  <c r="AI198" i="93"/>
  <c r="AI198" i="24" s="1"/>
  <c r="AI198" i="78" s="1"/>
  <c r="AI196" i="93"/>
  <c r="AI196" i="24" s="1"/>
  <c r="AI196" i="78" s="1"/>
  <c r="AI194" i="93"/>
  <c r="AI194" i="24" s="1"/>
  <c r="AI194" i="78" s="1"/>
  <c r="AI192" i="93"/>
  <c r="AI192" i="24" s="1"/>
  <c r="AI192" i="78" s="1"/>
  <c r="AI190" i="93"/>
  <c r="AI190" i="24" s="1"/>
  <c r="AI190" i="78" s="1"/>
  <c r="AI188" i="93"/>
  <c r="AI188" i="24" s="1"/>
  <c r="AI188" i="78" s="1"/>
  <c r="AI186" i="93"/>
  <c r="AI186" i="24" s="1"/>
  <c r="AI186" i="78" s="1"/>
  <c r="AI184" i="93"/>
  <c r="AI184" i="24" s="1"/>
  <c r="AI184" i="78" s="1"/>
  <c r="AI182" i="93"/>
  <c r="AI182" i="24" s="1"/>
  <c r="AI182" i="78" s="1"/>
  <c r="AI180" i="93"/>
  <c r="AI180" i="24" s="1"/>
  <c r="AI180" i="78" s="1"/>
  <c r="AI178" i="93"/>
  <c r="AI178" i="24" s="1"/>
  <c r="AI178" i="78" s="1"/>
  <c r="AI176" i="93"/>
  <c r="AI176" i="24" s="1"/>
  <c r="AI176" i="78" s="1"/>
  <c r="AI174" i="93"/>
  <c r="AI174" i="24" s="1"/>
  <c r="AI174" i="78" s="1"/>
  <c r="AI172" i="93"/>
  <c r="AI172" i="24" s="1"/>
  <c r="AI172" i="78" s="1"/>
  <c r="AI170" i="93"/>
  <c r="AI170" i="24" s="1"/>
  <c r="AI170" i="78" s="1"/>
  <c r="AI168" i="93"/>
  <c r="AI168" i="24" s="1"/>
  <c r="AI168" i="78" s="1"/>
  <c r="AI166" i="93"/>
  <c r="AI166" i="24" s="1"/>
  <c r="AI166" i="78" s="1"/>
  <c r="AI164" i="93"/>
  <c r="AI164" i="24" s="1"/>
  <c r="AI164" i="78" s="1"/>
  <c r="AI162" i="93"/>
  <c r="AI162" i="24" s="1"/>
  <c r="AI162" i="78" s="1"/>
  <c r="AI160" i="93"/>
  <c r="AI160" i="24" s="1"/>
  <c r="AI160" i="78" s="1"/>
  <c r="AI156" i="93"/>
  <c r="AI156" i="24" s="1"/>
  <c r="AI156" i="78" s="1"/>
  <c r="AI154" i="93"/>
  <c r="AI154" i="24" s="1"/>
  <c r="AI154" i="78" s="1"/>
  <c r="AI148" i="93"/>
  <c r="AI148" i="24" s="1"/>
  <c r="AI148" i="78" s="1"/>
  <c r="AI144" i="93"/>
  <c r="AI144" i="24" s="1"/>
  <c r="AI144" i="78" s="1"/>
  <c r="AI142" i="93"/>
  <c r="AI142" i="24" s="1"/>
  <c r="AI142" i="78" s="1"/>
  <c r="AI138" i="93"/>
  <c r="AI138" i="24" s="1"/>
  <c r="AI138" i="78" s="1"/>
  <c r="AI136" i="93"/>
  <c r="AI136" i="24" s="1"/>
  <c r="AI136" i="78" s="1"/>
  <c r="AI130" i="93"/>
  <c r="AI130" i="24" s="1"/>
  <c r="AI130" i="78" s="1"/>
  <c r="AF232" i="93"/>
  <c r="AF232" i="24" s="1"/>
  <c r="AF232" i="78" s="1"/>
  <c r="AF230" i="93"/>
  <c r="AF230" i="24" s="1"/>
  <c r="AF230" i="78" s="1"/>
  <c r="AF228" i="93"/>
  <c r="AF228" i="24" s="1"/>
  <c r="AF228" i="78" s="1"/>
  <c r="AF226" i="93"/>
  <c r="AF226" i="24" s="1"/>
  <c r="AF226" i="78" s="1"/>
  <c r="AF224" i="93"/>
  <c r="AF224" i="24" s="1"/>
  <c r="AF224" i="78" s="1"/>
  <c r="AF222" i="93"/>
  <c r="AF222" i="24" s="1"/>
  <c r="AF222" i="78" s="1"/>
  <c r="AF220" i="93"/>
  <c r="AF220" i="24" s="1"/>
  <c r="AF220" i="78" s="1"/>
  <c r="AF218" i="93"/>
  <c r="AF218" i="24" s="1"/>
  <c r="AF218" i="78" s="1"/>
  <c r="AF216" i="93"/>
  <c r="AF216" i="24" s="1"/>
  <c r="AF216" i="78" s="1"/>
  <c r="AF214" i="93"/>
  <c r="AF214" i="24" s="1"/>
  <c r="AF214" i="78" s="1"/>
  <c r="AF212" i="93"/>
  <c r="AF212" i="24" s="1"/>
  <c r="AF212" i="78" s="1"/>
  <c r="AF210" i="93"/>
  <c r="AF210" i="24" s="1"/>
  <c r="AF210" i="78" s="1"/>
  <c r="AF208" i="93"/>
  <c r="AF208" i="24" s="1"/>
  <c r="AF208" i="78" s="1"/>
  <c r="AF206" i="93"/>
  <c r="AF206" i="24" s="1"/>
  <c r="AF206" i="78" s="1"/>
  <c r="AF204" i="93"/>
  <c r="AF204" i="24" s="1"/>
  <c r="AF204" i="78" s="1"/>
  <c r="AF202" i="93"/>
  <c r="AF202" i="24" s="1"/>
  <c r="AF202" i="78" s="1"/>
  <c r="AF200" i="93"/>
  <c r="AF200" i="24" s="1"/>
  <c r="AF200" i="78" s="1"/>
  <c r="AF198" i="93"/>
  <c r="AF198" i="24" s="1"/>
  <c r="AF198" i="78" s="1"/>
  <c r="AF196" i="93"/>
  <c r="AF196" i="24" s="1"/>
  <c r="AF196" i="78" s="1"/>
  <c r="AF194" i="93"/>
  <c r="AF194" i="24" s="1"/>
  <c r="AF194" i="78" s="1"/>
  <c r="AF192" i="93"/>
  <c r="AF192" i="24" s="1"/>
  <c r="AF192" i="78" s="1"/>
  <c r="AF190" i="93"/>
  <c r="AF190" i="24" s="1"/>
  <c r="AF190" i="78" s="1"/>
  <c r="AF188" i="93"/>
  <c r="AF188" i="24" s="1"/>
  <c r="AF188" i="78" s="1"/>
  <c r="AF186" i="93"/>
  <c r="AF186" i="24" s="1"/>
  <c r="AF186" i="78" s="1"/>
  <c r="AF184" i="93"/>
  <c r="AF184" i="24" s="1"/>
  <c r="AF184" i="78" s="1"/>
  <c r="AF182" i="93"/>
  <c r="AF182" i="24" s="1"/>
  <c r="AF182" i="78" s="1"/>
  <c r="AF180" i="93"/>
  <c r="AF180" i="24" s="1"/>
  <c r="AF180" i="78" s="1"/>
  <c r="AF178" i="93"/>
  <c r="AF178" i="24" s="1"/>
  <c r="AF178" i="78" s="1"/>
  <c r="AF176" i="93"/>
  <c r="AF176" i="24" s="1"/>
  <c r="AF176" i="78" s="1"/>
  <c r="AF174" i="93"/>
  <c r="AF174" i="24" s="1"/>
  <c r="AF174" i="78" s="1"/>
  <c r="AF172" i="93"/>
  <c r="AF172" i="24" s="1"/>
  <c r="AF172" i="78" s="1"/>
  <c r="AF170" i="93"/>
  <c r="AF170" i="24" s="1"/>
  <c r="AF170" i="78" s="1"/>
  <c r="AF168" i="93"/>
  <c r="AF168" i="24" s="1"/>
  <c r="AF168" i="78" s="1"/>
  <c r="AF166" i="93"/>
  <c r="AF166" i="24" s="1"/>
  <c r="AF166" i="78" s="1"/>
  <c r="AF164" i="93"/>
  <c r="AF164" i="24" s="1"/>
  <c r="AF164" i="78" s="1"/>
  <c r="AF162" i="93"/>
  <c r="AF162" i="24" s="1"/>
  <c r="AF162" i="78" s="1"/>
  <c r="AF160" i="93"/>
  <c r="AF160" i="24" s="1"/>
  <c r="AF160" i="78" s="1"/>
  <c r="AF146" i="93"/>
  <c r="AF146" i="24" s="1"/>
  <c r="AF146" i="78" s="1"/>
  <c r="AF136" i="93"/>
  <c r="AF136" i="24" s="1"/>
  <c r="AF136" i="78" s="1"/>
  <c r="AE214" i="24"/>
  <c r="AE214" i="78" s="1"/>
  <c r="AE226" i="93"/>
  <c r="AE226" i="24" s="1"/>
  <c r="AE226" i="78" s="1"/>
  <c r="AE224" i="93"/>
  <c r="AE224" i="24" s="1"/>
  <c r="AE224" i="78" s="1"/>
  <c r="AE220" i="93"/>
  <c r="AE220" i="24" s="1"/>
  <c r="AE220" i="78" s="1"/>
  <c r="AE218" i="93"/>
  <c r="AE218" i="24" s="1"/>
  <c r="AE218" i="78" s="1"/>
  <c r="AE216" i="93"/>
  <c r="AE216" i="24" s="1"/>
  <c r="AE216" i="78" s="1"/>
  <c r="AE214" i="93"/>
  <c r="AE212" i="93"/>
  <c r="AE212" i="24" s="1"/>
  <c r="AE212" i="78" s="1"/>
  <c r="AE206" i="93"/>
  <c r="AE206" i="24" s="1"/>
  <c r="AE206" i="78" s="1"/>
  <c r="AE204" i="93"/>
  <c r="AE204" i="24" s="1"/>
  <c r="AE204" i="78" s="1"/>
  <c r="AE200" i="93"/>
  <c r="AE200" i="24" s="1"/>
  <c r="AE200" i="78" s="1"/>
  <c r="AE198" i="93"/>
  <c r="AE198" i="24" s="1"/>
  <c r="AE198" i="78" s="1"/>
  <c r="AE196" i="93"/>
  <c r="AE196" i="24" s="1"/>
  <c r="AE196" i="78" s="1"/>
  <c r="AE194" i="93"/>
  <c r="AE194" i="24" s="1"/>
  <c r="AE194" i="78" s="1"/>
  <c r="AE192" i="93"/>
  <c r="AE192" i="24" s="1"/>
  <c r="AE192" i="78" s="1"/>
  <c r="AE186" i="93"/>
  <c r="AE186" i="24" s="1"/>
  <c r="AE186" i="78" s="1"/>
  <c r="AE184" i="93"/>
  <c r="AE184" i="24" s="1"/>
  <c r="AE184" i="78" s="1"/>
  <c r="AE180" i="93"/>
  <c r="AE180" i="24" s="1"/>
  <c r="AE180" i="78" s="1"/>
  <c r="AE178" i="93"/>
  <c r="AE178" i="24" s="1"/>
  <c r="AE178" i="78" s="1"/>
  <c r="AE136" i="93"/>
  <c r="AE136" i="24" s="1"/>
  <c r="AE136" i="78" s="1"/>
  <c r="AM225" i="24"/>
  <c r="AM225" i="78" s="1"/>
  <c r="AM231" i="93"/>
  <c r="AM231" i="24" s="1"/>
  <c r="AM231" i="78" s="1"/>
  <c r="AM229" i="93"/>
  <c r="AM229" i="24" s="1"/>
  <c r="AM229" i="78" s="1"/>
  <c r="AM227" i="93"/>
  <c r="AM227" i="24" s="1"/>
  <c r="AM227" i="78" s="1"/>
  <c r="AM225" i="93"/>
  <c r="AM223" i="93"/>
  <c r="AM223" i="24" s="1"/>
  <c r="AM223" i="78" s="1"/>
  <c r="AM221" i="93"/>
  <c r="AM221" i="24" s="1"/>
  <c r="AM221" i="78" s="1"/>
  <c r="AM219" i="93"/>
  <c r="AM219" i="24" s="1"/>
  <c r="AM219" i="78" s="1"/>
  <c r="AM217" i="93"/>
  <c r="AM217" i="24" s="1"/>
  <c r="AM217" i="78" s="1"/>
  <c r="AM215" i="93"/>
  <c r="AM215" i="24" s="1"/>
  <c r="AM215" i="78" s="1"/>
  <c r="AM213" i="93"/>
  <c r="AM213" i="24" s="1"/>
  <c r="AM213" i="78" s="1"/>
  <c r="AM211" i="93"/>
  <c r="AM211" i="24" s="1"/>
  <c r="AM211" i="78" s="1"/>
  <c r="AM209" i="93"/>
  <c r="AM209" i="24" s="1"/>
  <c r="AM209" i="78" s="1"/>
  <c r="AM207" i="93"/>
  <c r="AM207" i="24" s="1"/>
  <c r="AM207" i="78" s="1"/>
  <c r="AM205" i="93"/>
  <c r="AM205" i="24" s="1"/>
  <c r="AM205" i="78" s="1"/>
  <c r="AM203" i="93"/>
  <c r="AM203" i="24" s="1"/>
  <c r="AM203" i="78" s="1"/>
  <c r="AM201" i="93"/>
  <c r="AM201" i="24" s="1"/>
  <c r="AM201" i="78" s="1"/>
  <c r="AM199" i="93"/>
  <c r="AM199" i="24" s="1"/>
  <c r="AM199" i="78" s="1"/>
  <c r="AM197" i="93"/>
  <c r="AM197" i="24" s="1"/>
  <c r="AM197" i="78" s="1"/>
  <c r="AM195" i="93"/>
  <c r="AM195" i="24" s="1"/>
  <c r="AM195" i="78" s="1"/>
  <c r="AM193" i="93"/>
  <c r="AM193" i="24" s="1"/>
  <c r="AM193" i="78" s="1"/>
  <c r="AM191" i="93"/>
  <c r="AM191" i="24" s="1"/>
  <c r="AM191" i="78" s="1"/>
  <c r="AM189" i="93"/>
  <c r="AM189" i="24" s="1"/>
  <c r="AM189" i="78" s="1"/>
  <c r="AM187" i="93"/>
  <c r="AM187" i="24" s="1"/>
  <c r="AM187" i="78" s="1"/>
  <c r="AM183" i="93"/>
  <c r="AM183" i="24" s="1"/>
  <c r="AM183" i="78" s="1"/>
  <c r="AM181" i="93"/>
  <c r="AM181" i="24" s="1"/>
  <c r="AM181" i="78" s="1"/>
  <c r="AM177" i="93"/>
  <c r="AM177" i="24" s="1"/>
  <c r="AM177" i="78" s="1"/>
  <c r="AM175" i="93"/>
  <c r="AM175" i="24" s="1"/>
  <c r="AM175" i="78" s="1"/>
  <c r="AM167" i="93"/>
  <c r="AM167" i="24" s="1"/>
  <c r="AM167" i="78" s="1"/>
  <c r="AM163" i="93"/>
  <c r="AM163" i="24" s="1"/>
  <c r="AM163" i="78" s="1"/>
  <c r="AM141" i="93"/>
  <c r="AM141" i="24" s="1"/>
  <c r="AM141" i="78" s="1"/>
  <c r="AM135" i="93"/>
  <c r="AM135" i="24" s="1"/>
  <c r="AM135" i="78" s="1"/>
  <c r="AM125" i="93"/>
  <c r="AM125" i="24" s="1"/>
  <c r="AM125" i="78" s="1"/>
  <c r="AM123" i="93"/>
  <c r="AM123" i="24" s="1"/>
  <c r="AM123" i="78" s="1"/>
  <c r="AL231" i="93"/>
  <c r="AL231" i="24" s="1"/>
  <c r="AL231" i="78" s="1"/>
  <c r="AL229" i="93"/>
  <c r="AL229" i="24" s="1"/>
  <c r="AL229" i="78" s="1"/>
  <c r="AL227" i="93"/>
  <c r="AL227" i="24" s="1"/>
  <c r="AL227" i="78" s="1"/>
  <c r="AL225" i="93"/>
  <c r="AL225" i="24" s="1"/>
  <c r="AL225" i="78" s="1"/>
  <c r="AL223" i="93"/>
  <c r="AL223" i="24" s="1"/>
  <c r="AL223" i="78" s="1"/>
  <c r="AL221" i="93"/>
  <c r="AL221" i="24" s="1"/>
  <c r="AL221" i="78" s="1"/>
  <c r="AL219" i="93"/>
  <c r="AL219" i="24" s="1"/>
  <c r="AL219" i="78" s="1"/>
  <c r="AL217" i="93"/>
  <c r="AL217" i="24" s="1"/>
  <c r="AL217" i="78" s="1"/>
  <c r="AL215" i="93"/>
  <c r="AL215" i="24" s="1"/>
  <c r="AL215" i="78" s="1"/>
  <c r="AL213" i="93"/>
  <c r="AL213" i="24" s="1"/>
  <c r="AL213" i="78" s="1"/>
  <c r="AL211" i="93"/>
  <c r="AL211" i="24" s="1"/>
  <c r="AL211" i="78" s="1"/>
  <c r="AL209" i="93"/>
  <c r="AL209" i="24" s="1"/>
  <c r="AL209" i="78" s="1"/>
  <c r="AL207" i="93"/>
  <c r="AL207" i="24" s="1"/>
  <c r="AL207" i="78" s="1"/>
  <c r="AL205" i="93"/>
  <c r="AL205" i="24" s="1"/>
  <c r="AL205" i="78" s="1"/>
  <c r="AL203" i="93"/>
  <c r="AL203" i="24" s="1"/>
  <c r="AL203" i="78" s="1"/>
  <c r="AL201" i="93"/>
  <c r="AL201" i="24" s="1"/>
  <c r="AL201" i="78" s="1"/>
  <c r="AL199" i="93"/>
  <c r="AL199" i="24" s="1"/>
  <c r="AL199" i="78" s="1"/>
  <c r="AL197" i="93"/>
  <c r="AL197" i="24" s="1"/>
  <c r="AL197" i="78" s="1"/>
  <c r="AL195" i="93"/>
  <c r="AL195" i="24" s="1"/>
  <c r="AL195" i="78" s="1"/>
  <c r="AL193" i="93"/>
  <c r="AL193" i="24" s="1"/>
  <c r="AL193" i="78" s="1"/>
  <c r="AL191" i="93"/>
  <c r="AL191" i="24" s="1"/>
  <c r="AL191" i="78" s="1"/>
  <c r="AL189" i="93"/>
  <c r="AL189" i="24" s="1"/>
  <c r="AL189" i="78" s="1"/>
  <c r="AL187" i="93"/>
  <c r="AL187" i="24" s="1"/>
  <c r="AL187" i="78" s="1"/>
  <c r="AK231" i="93"/>
  <c r="AK229" i="93"/>
  <c r="AK229" i="24" s="1"/>
  <c r="AK229" i="78" s="1"/>
  <c r="AK227" i="93"/>
  <c r="AK227" i="24" s="1"/>
  <c r="AK227" i="78" s="1"/>
  <c r="AK225" i="93"/>
  <c r="AK223" i="93"/>
  <c r="AK221" i="93"/>
  <c r="AK219" i="93"/>
  <c r="AK217" i="93"/>
  <c r="AK215" i="93"/>
  <c r="AK213" i="93"/>
  <c r="AK211" i="93"/>
  <c r="AK209" i="93"/>
  <c r="AK209" i="24" s="1"/>
  <c r="AK209" i="78" s="1"/>
  <c r="AK207" i="93"/>
  <c r="AK203" i="93"/>
  <c r="AK201" i="93"/>
  <c r="AK197" i="93"/>
  <c r="AK195" i="93"/>
  <c r="AK195" i="24" s="1"/>
  <c r="AK195" i="78" s="1"/>
  <c r="AK193" i="93"/>
  <c r="AK193" i="24" s="1"/>
  <c r="AK193" i="78" s="1"/>
  <c r="AK191" i="93"/>
  <c r="AK189" i="93"/>
  <c r="AK189" i="24" s="1"/>
  <c r="AK189" i="78" s="1"/>
  <c r="AK183" i="93"/>
  <c r="AK181" i="93"/>
  <c r="AK177" i="93"/>
  <c r="AK175" i="93"/>
  <c r="AK173" i="93"/>
  <c r="AK167" i="93"/>
  <c r="AK163" i="93"/>
  <c r="AK161" i="93"/>
  <c r="AK157" i="93"/>
  <c r="AK155" i="93"/>
  <c r="AK153" i="93"/>
  <c r="AK149" i="93"/>
  <c r="AK149" i="24" s="1"/>
  <c r="AK149" i="78" s="1"/>
  <c r="AK139" i="93"/>
  <c r="AK139" i="24" s="1"/>
  <c r="AK139" i="78" s="1"/>
  <c r="AK131" i="93"/>
  <c r="AI231" i="93"/>
  <c r="AI231" i="24" s="1"/>
  <c r="AI231" i="78" s="1"/>
  <c r="AI229" i="93"/>
  <c r="AI229" i="24" s="1"/>
  <c r="AI229" i="78" s="1"/>
  <c r="AI227" i="93"/>
  <c r="AI227" i="24" s="1"/>
  <c r="AI227" i="78" s="1"/>
  <c r="AI225" i="93"/>
  <c r="AI225" i="24" s="1"/>
  <c r="AI225" i="78" s="1"/>
  <c r="AI223" i="93"/>
  <c r="AI223" i="24" s="1"/>
  <c r="AI223" i="78" s="1"/>
  <c r="AI221" i="93"/>
  <c r="AI221" i="24" s="1"/>
  <c r="AI221" i="78" s="1"/>
  <c r="AI219" i="93"/>
  <c r="AI219" i="24" s="1"/>
  <c r="AI219" i="78" s="1"/>
  <c r="AI215" i="93"/>
  <c r="AI215" i="24" s="1"/>
  <c r="AI215" i="78" s="1"/>
  <c r="AI213" i="93"/>
  <c r="AI213" i="24" s="1"/>
  <c r="AI213" i="78" s="1"/>
  <c r="AI211" i="93"/>
  <c r="AI211" i="24" s="1"/>
  <c r="AI211" i="78" s="1"/>
  <c r="AI209" i="93"/>
  <c r="AI209" i="24" s="1"/>
  <c r="AI209" i="78" s="1"/>
  <c r="AI207" i="93"/>
  <c r="AI207" i="24" s="1"/>
  <c r="AI207" i="78" s="1"/>
  <c r="AI201" i="93"/>
  <c r="AI201" i="24" s="1"/>
  <c r="AI201" i="78" s="1"/>
  <c r="AI199" i="93"/>
  <c r="AI199" i="24" s="1"/>
  <c r="AI199" i="78" s="1"/>
  <c r="AI195" i="93"/>
  <c r="AI195" i="24" s="1"/>
  <c r="AI195" i="78" s="1"/>
  <c r="AI193" i="93"/>
  <c r="AI193" i="24" s="1"/>
  <c r="AI193" i="78" s="1"/>
  <c r="AI191" i="93"/>
  <c r="AI191" i="24" s="1"/>
  <c r="AI191" i="78" s="1"/>
  <c r="AI189" i="93"/>
  <c r="AI189" i="24" s="1"/>
  <c r="AI189" i="78" s="1"/>
  <c r="AI187" i="93"/>
  <c r="AI187" i="24" s="1"/>
  <c r="AI187" i="78" s="1"/>
  <c r="AI181" i="93"/>
  <c r="AI181" i="24" s="1"/>
  <c r="AI181" i="78" s="1"/>
  <c r="AI179" i="93"/>
  <c r="AI179" i="24" s="1"/>
  <c r="AI179" i="78" s="1"/>
  <c r="AI175" i="93"/>
  <c r="AI175" i="24" s="1"/>
  <c r="AI175" i="78" s="1"/>
  <c r="AI173" i="93"/>
  <c r="AI173" i="24" s="1"/>
  <c r="AI173" i="78" s="1"/>
  <c r="AI165" i="93"/>
  <c r="AI165" i="24" s="1"/>
  <c r="AI165" i="78" s="1"/>
  <c r="AI163" i="93"/>
  <c r="AI163" i="24" s="1"/>
  <c r="AI163" i="78" s="1"/>
  <c r="AI161" i="93"/>
  <c r="AI161" i="24" s="1"/>
  <c r="AI161" i="78" s="1"/>
  <c r="AI159" i="93"/>
  <c r="AI159" i="24" s="1"/>
  <c r="AI159" i="78" s="1"/>
  <c r="AI153" i="93"/>
  <c r="AI153" i="24" s="1"/>
  <c r="AI153" i="78" s="1"/>
  <c r="AI151" i="93"/>
  <c r="AI151" i="24" s="1"/>
  <c r="AI151" i="78" s="1"/>
  <c r="AI145" i="93"/>
  <c r="AI145" i="24" s="1"/>
  <c r="AI145" i="78" s="1"/>
  <c r="AI133" i="93"/>
  <c r="AI131" i="93"/>
  <c r="AI129" i="93"/>
  <c r="AI123" i="93"/>
  <c r="AG231" i="93"/>
  <c r="AG231" i="24" s="1"/>
  <c r="AG231" i="78" s="1"/>
  <c r="AG229" i="93"/>
  <c r="AG229" i="24" s="1"/>
  <c r="AG229" i="78" s="1"/>
  <c r="AG227" i="93"/>
  <c r="AG227" i="24" s="1"/>
  <c r="AG227" i="78" s="1"/>
  <c r="AG225" i="93"/>
  <c r="AG225" i="24" s="1"/>
  <c r="AG225" i="78" s="1"/>
  <c r="AG223" i="93"/>
  <c r="AG223" i="24" s="1"/>
  <c r="AG223" i="78" s="1"/>
  <c r="AG221" i="93"/>
  <c r="AG221" i="24" s="1"/>
  <c r="AG221" i="78" s="1"/>
  <c r="AG219" i="93"/>
  <c r="AG219" i="24" s="1"/>
  <c r="AG219" i="78" s="1"/>
  <c r="AG217" i="93"/>
  <c r="AG217" i="24" s="1"/>
  <c r="AG217" i="78" s="1"/>
  <c r="AG215" i="93"/>
  <c r="AG215" i="24" s="1"/>
  <c r="AG215" i="78" s="1"/>
  <c r="AG213" i="93"/>
  <c r="AG213" i="24" s="1"/>
  <c r="AG213" i="78" s="1"/>
  <c r="AG211" i="93"/>
  <c r="AG211" i="24" s="1"/>
  <c r="AG211" i="78" s="1"/>
  <c r="AG209" i="93"/>
  <c r="AG209" i="24" s="1"/>
  <c r="AG209" i="78" s="1"/>
  <c r="AG207" i="93"/>
  <c r="AG207" i="24" s="1"/>
  <c r="AG207" i="78" s="1"/>
  <c r="AG205" i="93"/>
  <c r="AG205" i="24" s="1"/>
  <c r="AG205" i="78" s="1"/>
  <c r="AG203" i="93"/>
  <c r="AG203" i="24" s="1"/>
  <c r="AG203" i="78" s="1"/>
  <c r="AG201" i="93"/>
  <c r="AG201" i="24" s="1"/>
  <c r="AG201" i="78" s="1"/>
  <c r="AG199" i="93"/>
  <c r="AG199" i="24" s="1"/>
  <c r="AG199" i="78" s="1"/>
  <c r="AG197" i="93"/>
  <c r="AG197" i="24" s="1"/>
  <c r="AG197" i="78" s="1"/>
  <c r="AG195" i="93"/>
  <c r="AG195" i="24" s="1"/>
  <c r="AG195" i="78" s="1"/>
  <c r="AG193" i="93"/>
  <c r="AG193" i="24" s="1"/>
  <c r="AG193" i="78" s="1"/>
  <c r="AG191" i="93"/>
  <c r="AG191" i="24" s="1"/>
  <c r="AG191" i="78" s="1"/>
  <c r="AG189" i="93"/>
  <c r="AG189" i="24" s="1"/>
  <c r="AG189" i="78" s="1"/>
  <c r="AG187" i="93"/>
  <c r="AG187" i="24" s="1"/>
  <c r="AG187" i="78" s="1"/>
  <c r="AG185" i="93"/>
  <c r="AG185" i="24" s="1"/>
  <c r="AG185" i="78" s="1"/>
  <c r="AG183" i="93"/>
  <c r="AG183" i="24" s="1"/>
  <c r="AG183" i="78" s="1"/>
  <c r="AG181" i="93"/>
  <c r="AG181" i="24" s="1"/>
  <c r="AG181" i="78" s="1"/>
  <c r="AG179" i="93"/>
  <c r="AG179" i="24" s="1"/>
  <c r="AG179" i="78" s="1"/>
  <c r="AG177" i="93"/>
  <c r="AG177" i="24" s="1"/>
  <c r="AG177" i="78" s="1"/>
  <c r="AG175" i="93"/>
  <c r="AG175" i="24" s="1"/>
  <c r="AG175" i="78" s="1"/>
  <c r="AG173" i="93"/>
  <c r="AG173" i="24" s="1"/>
  <c r="AG173" i="78" s="1"/>
  <c r="AG171" i="93"/>
  <c r="AG171" i="24" s="1"/>
  <c r="AG171" i="78" s="1"/>
  <c r="AG169" i="93"/>
  <c r="AG169" i="24" s="1"/>
  <c r="AG169" i="78" s="1"/>
  <c r="AG167" i="93"/>
  <c r="AG167" i="24" s="1"/>
  <c r="AG167" i="78" s="1"/>
  <c r="AG165" i="93"/>
  <c r="AG163" i="93"/>
  <c r="AG163" i="24" s="1"/>
  <c r="AG163" i="78" s="1"/>
  <c r="AG161" i="93"/>
  <c r="AG159" i="93"/>
  <c r="AG157" i="93"/>
  <c r="AG155" i="93"/>
  <c r="AG153" i="93"/>
  <c r="AG151" i="93"/>
  <c r="AG149" i="93"/>
  <c r="AG147" i="93"/>
  <c r="AG145" i="93"/>
  <c r="AG143" i="93"/>
  <c r="AG141" i="93"/>
  <c r="AG139" i="93"/>
  <c r="AF231" i="93"/>
  <c r="AF231" i="24" s="1"/>
  <c r="AF231" i="78" s="1"/>
  <c r="AF229" i="93"/>
  <c r="AF229" i="24" s="1"/>
  <c r="AF229" i="78" s="1"/>
  <c r="AF227" i="93"/>
  <c r="AF227" i="24" s="1"/>
  <c r="AF227" i="78" s="1"/>
  <c r="AF217" i="93"/>
  <c r="AF217" i="24" s="1"/>
  <c r="AF217" i="78" s="1"/>
  <c r="AF215" i="93"/>
  <c r="AF215" i="24" s="1"/>
  <c r="AF215" i="78" s="1"/>
  <c r="AF211" i="93"/>
  <c r="AF211" i="24" s="1"/>
  <c r="AF211" i="78" s="1"/>
  <c r="AF209" i="93"/>
  <c r="AF209" i="24" s="1"/>
  <c r="AF209" i="78" s="1"/>
  <c r="AF207" i="93"/>
  <c r="AF207" i="24" s="1"/>
  <c r="AF207" i="78" s="1"/>
  <c r="AF197" i="93"/>
  <c r="AF197" i="24" s="1"/>
  <c r="AF197" i="78" s="1"/>
  <c r="AF195" i="93"/>
  <c r="AF195" i="24" s="1"/>
  <c r="AF195" i="78" s="1"/>
  <c r="AF191" i="93"/>
  <c r="AF191" i="24" s="1"/>
  <c r="AF191" i="78" s="1"/>
  <c r="AF189" i="93"/>
  <c r="AF189" i="24" s="1"/>
  <c r="AF189" i="78" s="1"/>
  <c r="AF187" i="93"/>
  <c r="AF187" i="24" s="1"/>
  <c r="AF187" i="78" s="1"/>
  <c r="AF171" i="93"/>
  <c r="AF171" i="24" s="1"/>
  <c r="AF171" i="78" s="1"/>
  <c r="AF163" i="93"/>
  <c r="AF163" i="24" s="1"/>
  <c r="AF163" i="78" s="1"/>
  <c r="AF159" i="93"/>
  <c r="AF159" i="24" s="1"/>
  <c r="AF159" i="78" s="1"/>
  <c r="AF155" i="93"/>
  <c r="AF155" i="24" s="1"/>
  <c r="AF155" i="78" s="1"/>
  <c r="AF153" i="93"/>
  <c r="AF153" i="24" s="1"/>
  <c r="AF153" i="78" s="1"/>
  <c r="AF151" i="93"/>
  <c r="AF151" i="24" s="1"/>
  <c r="AF151" i="78" s="1"/>
  <c r="AF147" i="93"/>
  <c r="AF147" i="24" s="1"/>
  <c r="AF147" i="78" s="1"/>
  <c r="AF145" i="93"/>
  <c r="AF145" i="24" s="1"/>
  <c r="AF145" i="78" s="1"/>
  <c r="AF143" i="93"/>
  <c r="AF143" i="24" s="1"/>
  <c r="AF143" i="78" s="1"/>
  <c r="AF141" i="93"/>
  <c r="AF141" i="24" s="1"/>
  <c r="AF141" i="78" s="1"/>
  <c r="AK232" i="93"/>
  <c r="AK232" i="24" s="1"/>
  <c r="AK232" i="78" s="1"/>
  <c r="AK230" i="93"/>
  <c r="AK230" i="24" s="1"/>
  <c r="AK230" i="78" s="1"/>
  <c r="AK228" i="93"/>
  <c r="AK228" i="24" s="1"/>
  <c r="AK228" i="78" s="1"/>
  <c r="AK226" i="93"/>
  <c r="AK226" i="24" s="1"/>
  <c r="AK226" i="78" s="1"/>
  <c r="AK224" i="93"/>
  <c r="AK224" i="24" s="1"/>
  <c r="AK224" i="78" s="1"/>
  <c r="AK222" i="93"/>
  <c r="AK222" i="24" s="1"/>
  <c r="AK222" i="78" s="1"/>
  <c r="AK220" i="93"/>
  <c r="AK220" i="24" s="1"/>
  <c r="AK220" i="78" s="1"/>
  <c r="AK218" i="93"/>
  <c r="AK218" i="24" s="1"/>
  <c r="AK218" i="78" s="1"/>
  <c r="AK216" i="93"/>
  <c r="AK216" i="24" s="1"/>
  <c r="AK216" i="78" s="1"/>
  <c r="AK214" i="93"/>
  <c r="AK214" i="24" s="1"/>
  <c r="AK214" i="78" s="1"/>
  <c r="AK212" i="93"/>
  <c r="AK212" i="24" s="1"/>
  <c r="AK212" i="78" s="1"/>
  <c r="AK210" i="93"/>
  <c r="AK210" i="24" s="1"/>
  <c r="AK210" i="78" s="1"/>
  <c r="AK208" i="93"/>
  <c r="AK208" i="24" s="1"/>
  <c r="AK208" i="78" s="1"/>
  <c r="AK206" i="93"/>
  <c r="AK206" i="24" s="1"/>
  <c r="AK206" i="78" s="1"/>
  <c r="AK204" i="93"/>
  <c r="AK204" i="24" s="1"/>
  <c r="AK204" i="78" s="1"/>
  <c r="AK202" i="93"/>
  <c r="AK202" i="24" s="1"/>
  <c r="AK202" i="78" s="1"/>
  <c r="AK200" i="93"/>
  <c r="AK200" i="24" s="1"/>
  <c r="AK200" i="78" s="1"/>
  <c r="AK198" i="93"/>
  <c r="AK198" i="24" s="1"/>
  <c r="AK198" i="78" s="1"/>
  <c r="AK196" i="93"/>
  <c r="AK196" i="24" s="1"/>
  <c r="AK196" i="78" s="1"/>
  <c r="AK194" i="93"/>
  <c r="AK194" i="24" s="1"/>
  <c r="AK194" i="78" s="1"/>
  <c r="AK192" i="93"/>
  <c r="AK192" i="24" s="1"/>
  <c r="AK192" i="78" s="1"/>
  <c r="AK190" i="93"/>
  <c r="AK190" i="24" s="1"/>
  <c r="AK190" i="78" s="1"/>
  <c r="AK188" i="93"/>
  <c r="AK188" i="24" s="1"/>
  <c r="AK188" i="78" s="1"/>
  <c r="AK186" i="93"/>
  <c r="AK186" i="24" s="1"/>
  <c r="AK186" i="78" s="1"/>
  <c r="AK184" i="93"/>
  <c r="AK184" i="24" s="1"/>
  <c r="AK184" i="78" s="1"/>
  <c r="AK182" i="93"/>
  <c r="AK182" i="24" s="1"/>
  <c r="AK182" i="78" s="1"/>
  <c r="AK180" i="93"/>
  <c r="AK180" i="24" s="1"/>
  <c r="AK180" i="78" s="1"/>
  <c r="AK178" i="93"/>
  <c r="AK178" i="24" s="1"/>
  <c r="AK178" i="78" s="1"/>
  <c r="AK176" i="93"/>
  <c r="AK176" i="24" s="1"/>
  <c r="AK176" i="78" s="1"/>
  <c r="AK174" i="93"/>
  <c r="AK174" i="24" s="1"/>
  <c r="AK174" i="78" s="1"/>
  <c r="AK172" i="93"/>
  <c r="AK172" i="24" s="1"/>
  <c r="AK172" i="78" s="1"/>
  <c r="AK170" i="93"/>
  <c r="AK170" i="24" s="1"/>
  <c r="AK170" i="78" s="1"/>
  <c r="AK168" i="93"/>
  <c r="AK168" i="24" s="1"/>
  <c r="AK168" i="78" s="1"/>
  <c r="AK166" i="93"/>
  <c r="AK166" i="24" s="1"/>
  <c r="AK166" i="78" s="1"/>
  <c r="AK164" i="93"/>
  <c r="AK164" i="24" s="1"/>
  <c r="AK164" i="78" s="1"/>
  <c r="AK162" i="93"/>
  <c r="AK162" i="24" s="1"/>
  <c r="AK162" i="78" s="1"/>
  <c r="AK160" i="93"/>
  <c r="AK160" i="24" s="1"/>
  <c r="AK160" i="78" s="1"/>
  <c r="AK158" i="93"/>
  <c r="AK158" i="24" s="1"/>
  <c r="AK158" i="78" s="1"/>
  <c r="AK156" i="93"/>
  <c r="AK156" i="24" s="1"/>
  <c r="AK156" i="78" s="1"/>
  <c r="AK152" i="93"/>
  <c r="AK152" i="24" s="1"/>
  <c r="AK152" i="78" s="1"/>
  <c r="AK150" i="93"/>
  <c r="AK150" i="24" s="1"/>
  <c r="AK150" i="78" s="1"/>
  <c r="AK148" i="93"/>
  <c r="AK148" i="24" s="1"/>
  <c r="AK148" i="78" s="1"/>
  <c r="AK144" i="93"/>
  <c r="AK144" i="24" s="1"/>
  <c r="AK144" i="78" s="1"/>
  <c r="AK142" i="93"/>
  <c r="AK142" i="24" s="1"/>
  <c r="AK142" i="78" s="1"/>
  <c r="AK132" i="93"/>
  <c r="AK132" i="24" s="1"/>
  <c r="AK132" i="78" s="1"/>
  <c r="AK126" i="93"/>
  <c r="AK126" i="24" s="1"/>
  <c r="AK126" i="78" s="1"/>
  <c r="AK124" i="93"/>
  <c r="AK124" i="24" s="1"/>
  <c r="AK124" i="78" s="1"/>
  <c r="AM185" i="93"/>
  <c r="AM185" i="24" s="1"/>
  <c r="AM185" i="78" s="1"/>
  <c r="AM179" i="93"/>
  <c r="AM179" i="24" s="1"/>
  <c r="AM179" i="78" s="1"/>
  <c r="AM173" i="93"/>
  <c r="AM173" i="24" s="1"/>
  <c r="AM173" i="78" s="1"/>
  <c r="AM171" i="93"/>
  <c r="AM171" i="24" s="1"/>
  <c r="AM171" i="78" s="1"/>
  <c r="AM169" i="93"/>
  <c r="AM169" i="24" s="1"/>
  <c r="AM169" i="78" s="1"/>
  <c r="AM165" i="93"/>
  <c r="AM165" i="24" s="1"/>
  <c r="AM165" i="78" s="1"/>
  <c r="AM161" i="93"/>
  <c r="AM161" i="24" s="1"/>
  <c r="AM161" i="78" s="1"/>
  <c r="AM159" i="93"/>
  <c r="AM159" i="24" s="1"/>
  <c r="AM159" i="78" s="1"/>
  <c r="AM157" i="93"/>
  <c r="AM157" i="24" s="1"/>
  <c r="AM157" i="78" s="1"/>
  <c r="AM155" i="93"/>
  <c r="AM155" i="24" s="1"/>
  <c r="AM155" i="78" s="1"/>
  <c r="AM153" i="93"/>
  <c r="AM153" i="24" s="1"/>
  <c r="AM153" i="78" s="1"/>
  <c r="AM151" i="93"/>
  <c r="AM151" i="24" s="1"/>
  <c r="AM151" i="78" s="1"/>
  <c r="AM149" i="93"/>
  <c r="AM149" i="24" s="1"/>
  <c r="AM149" i="78" s="1"/>
  <c r="AM147" i="93"/>
  <c r="AM147" i="24" s="1"/>
  <c r="AM147" i="78" s="1"/>
  <c r="AM145" i="93"/>
  <c r="AM145" i="24" s="1"/>
  <c r="AM145" i="78" s="1"/>
  <c r="AM143" i="93"/>
  <c r="AM143" i="24" s="1"/>
  <c r="AM143" i="78" s="1"/>
  <c r="AM139" i="93"/>
  <c r="AM139" i="24" s="1"/>
  <c r="AM139" i="78" s="1"/>
  <c r="AM137" i="93"/>
  <c r="AM137" i="24" s="1"/>
  <c r="AM137" i="78" s="1"/>
  <c r="AM133" i="93"/>
  <c r="AM133" i="24" s="1"/>
  <c r="AM133" i="78" s="1"/>
  <c r="AM131" i="93"/>
  <c r="AM131" i="24" s="1"/>
  <c r="AM131" i="78" s="1"/>
  <c r="AM129" i="93"/>
  <c r="AM129" i="24" s="1"/>
  <c r="AM129" i="78" s="1"/>
  <c r="AM127" i="93"/>
  <c r="AM127" i="24" s="1"/>
  <c r="AM127" i="78" s="1"/>
  <c r="AL185" i="93"/>
  <c r="AL185" i="24" s="1"/>
  <c r="AL185" i="78" s="1"/>
  <c r="AL183" i="93"/>
  <c r="AL183" i="24" s="1"/>
  <c r="AL183" i="78" s="1"/>
  <c r="AL181" i="93"/>
  <c r="AL181" i="24" s="1"/>
  <c r="AL181" i="78" s="1"/>
  <c r="AL179" i="93"/>
  <c r="AL179" i="24" s="1"/>
  <c r="AL179" i="78" s="1"/>
  <c r="AL177" i="93"/>
  <c r="AL177" i="24" s="1"/>
  <c r="AL177" i="78" s="1"/>
  <c r="AL175" i="93"/>
  <c r="AL175" i="24" s="1"/>
  <c r="AL175" i="78" s="1"/>
  <c r="AL173" i="93"/>
  <c r="AL173" i="24" s="1"/>
  <c r="AL173" i="78" s="1"/>
  <c r="AL171" i="93"/>
  <c r="AL171" i="24" s="1"/>
  <c r="AL171" i="78" s="1"/>
  <c r="AL169" i="93"/>
  <c r="AL169" i="24" s="1"/>
  <c r="AL169" i="78" s="1"/>
  <c r="AL167" i="93"/>
  <c r="AL167" i="24" s="1"/>
  <c r="AL167" i="78" s="1"/>
  <c r="AL165" i="93"/>
  <c r="AL165" i="24" s="1"/>
  <c r="AL165" i="78" s="1"/>
  <c r="AL163" i="93"/>
  <c r="AL163" i="24" s="1"/>
  <c r="AL163" i="78" s="1"/>
  <c r="AL161" i="93"/>
  <c r="AL161" i="24" s="1"/>
  <c r="AL161" i="78" s="1"/>
  <c r="AL159" i="93"/>
  <c r="AL159" i="24" s="1"/>
  <c r="AL159" i="78" s="1"/>
  <c r="AL157" i="93"/>
  <c r="AL157" i="24" s="1"/>
  <c r="AL157" i="78" s="1"/>
  <c r="AL155" i="93"/>
  <c r="AL155" i="24" s="1"/>
  <c r="AL155" i="78" s="1"/>
  <c r="AL153" i="93"/>
  <c r="AL153" i="24" s="1"/>
  <c r="AL153" i="78" s="1"/>
  <c r="AL151" i="93"/>
  <c r="AL151" i="24" s="1"/>
  <c r="AL151" i="78" s="1"/>
  <c r="AK205" i="93"/>
  <c r="AK199" i="93"/>
  <c r="AK187" i="93"/>
  <c r="AK187" i="24" s="1"/>
  <c r="AK187" i="78" s="1"/>
  <c r="AK185" i="93"/>
  <c r="AK179" i="93"/>
  <c r="AK179" i="24" s="1"/>
  <c r="AK179" i="78" s="1"/>
  <c r="AK171" i="93"/>
  <c r="AK169" i="93"/>
  <c r="AK169" i="24" s="1"/>
  <c r="AK169" i="78" s="1"/>
  <c r="AK165" i="93"/>
  <c r="AK159" i="93"/>
  <c r="AK151" i="93"/>
  <c r="AK147" i="93"/>
  <c r="AK147" i="24" s="1"/>
  <c r="AK147" i="78" s="1"/>
  <c r="AK145" i="93"/>
  <c r="AK143" i="93"/>
  <c r="AK143" i="24" s="1"/>
  <c r="AK143" i="78" s="1"/>
  <c r="AK141" i="93"/>
  <c r="AK141" i="24" s="1"/>
  <c r="AK141" i="78" s="1"/>
  <c r="AK137" i="93"/>
  <c r="AK135" i="93"/>
  <c r="AK133" i="93"/>
  <c r="AK129" i="93"/>
  <c r="AK127" i="93"/>
  <c r="AK125" i="93"/>
  <c r="AK123" i="93"/>
  <c r="AJ161" i="24"/>
  <c r="AJ161" i="78" s="1"/>
  <c r="AJ147" i="24"/>
  <c r="AJ147" i="78" s="1"/>
  <c r="AJ133" i="24"/>
  <c r="AJ133" i="78" s="1"/>
  <c r="AJ229" i="93"/>
  <c r="AJ229" i="24" s="1"/>
  <c r="AJ229" i="78" s="1"/>
  <c r="AJ227" i="93"/>
  <c r="AJ227" i="24" s="1"/>
  <c r="AJ227" i="78" s="1"/>
  <c r="AJ225" i="93"/>
  <c r="AJ225" i="24" s="1"/>
  <c r="AJ225" i="78" s="1"/>
  <c r="AJ223" i="93"/>
  <c r="AJ223" i="24" s="1"/>
  <c r="AJ223" i="78" s="1"/>
  <c r="AJ217" i="93"/>
  <c r="AJ217" i="24" s="1"/>
  <c r="AJ217" i="78" s="1"/>
  <c r="AJ209" i="93"/>
  <c r="AJ209" i="24" s="1"/>
  <c r="AJ209" i="78" s="1"/>
  <c r="AJ207" i="93"/>
  <c r="AJ207" i="24" s="1"/>
  <c r="AJ207" i="78" s="1"/>
  <c r="AJ205" i="93"/>
  <c r="AJ205" i="24" s="1"/>
  <c r="AJ205" i="78" s="1"/>
  <c r="AJ203" i="93"/>
  <c r="AJ203" i="24" s="1"/>
  <c r="AJ203" i="78" s="1"/>
  <c r="AJ197" i="93"/>
  <c r="AJ197" i="24" s="1"/>
  <c r="AJ197" i="78" s="1"/>
  <c r="AJ189" i="93"/>
  <c r="AJ189" i="24" s="1"/>
  <c r="AJ189" i="78" s="1"/>
  <c r="AJ187" i="93"/>
  <c r="AJ187" i="24" s="1"/>
  <c r="AJ187" i="78" s="1"/>
  <c r="AJ185" i="93"/>
  <c r="AJ185" i="24" s="1"/>
  <c r="AJ185" i="78" s="1"/>
  <c r="AJ183" i="93"/>
  <c r="AJ183" i="24" s="1"/>
  <c r="AJ183" i="78" s="1"/>
  <c r="AJ177" i="93"/>
  <c r="AJ177" i="24" s="1"/>
  <c r="AJ177" i="78" s="1"/>
  <c r="AJ169" i="93"/>
  <c r="AJ169" i="24" s="1"/>
  <c r="AJ169" i="78" s="1"/>
  <c r="AJ159" i="93"/>
  <c r="AJ159" i="24" s="1"/>
  <c r="AJ159" i="78" s="1"/>
  <c r="AJ155" i="93"/>
  <c r="AJ155" i="24" s="1"/>
  <c r="AJ155" i="78" s="1"/>
  <c r="AJ151" i="93"/>
  <c r="AJ151" i="24" s="1"/>
  <c r="AJ151" i="78" s="1"/>
  <c r="AJ145" i="93"/>
  <c r="AJ145" i="24" s="1"/>
  <c r="AJ145" i="78" s="1"/>
  <c r="AJ143" i="93"/>
  <c r="AJ143" i="24" s="1"/>
  <c r="AJ143" i="78" s="1"/>
  <c r="AJ141" i="93"/>
  <c r="AJ141" i="24" s="1"/>
  <c r="AJ141" i="78" s="1"/>
  <c r="AJ137" i="93"/>
  <c r="AJ137" i="24" s="1"/>
  <c r="AJ137" i="78" s="1"/>
  <c r="AJ127" i="93"/>
  <c r="AJ127" i="24" s="1"/>
  <c r="AJ127" i="78" s="1"/>
  <c r="AI217" i="93"/>
  <c r="AI217" i="24" s="1"/>
  <c r="AI217" i="78" s="1"/>
  <c r="AI205" i="93"/>
  <c r="AI205" i="24" s="1"/>
  <c r="AI205" i="78" s="1"/>
  <c r="AI203" i="93"/>
  <c r="AI203" i="24" s="1"/>
  <c r="AI203" i="78" s="1"/>
  <c r="AI197" i="93"/>
  <c r="AI197" i="24" s="1"/>
  <c r="AI197" i="78" s="1"/>
  <c r="AI185" i="93"/>
  <c r="AI185" i="24" s="1"/>
  <c r="AI185" i="78" s="1"/>
  <c r="AI183" i="93"/>
  <c r="AI183" i="24" s="1"/>
  <c r="AI183" i="78" s="1"/>
  <c r="AI177" i="93"/>
  <c r="AI177" i="24" s="1"/>
  <c r="AI177" i="78" s="1"/>
  <c r="AI171" i="93"/>
  <c r="AI171" i="24" s="1"/>
  <c r="AI171" i="78" s="1"/>
  <c r="AI169" i="93"/>
  <c r="AI169" i="24" s="1"/>
  <c r="AI169" i="78" s="1"/>
  <c r="AI167" i="93"/>
  <c r="AI167" i="24" s="1"/>
  <c r="AI167" i="78" s="1"/>
  <c r="AI157" i="93"/>
  <c r="AI157" i="24" s="1"/>
  <c r="AI157" i="78" s="1"/>
  <c r="AI155" i="93"/>
  <c r="AI155" i="24" s="1"/>
  <c r="AI155" i="78" s="1"/>
  <c r="AI149" i="93"/>
  <c r="AI149" i="24" s="1"/>
  <c r="AI149" i="78" s="1"/>
  <c r="AI147" i="93"/>
  <c r="AI147" i="24" s="1"/>
  <c r="AI147" i="78" s="1"/>
  <c r="AI143" i="93"/>
  <c r="AI143" i="24" s="1"/>
  <c r="AI143" i="78" s="1"/>
  <c r="AI141" i="93"/>
  <c r="AI141" i="24" s="1"/>
  <c r="AI141" i="78" s="1"/>
  <c r="AI139" i="93"/>
  <c r="AI139" i="24" s="1"/>
  <c r="AI139" i="78" s="1"/>
  <c r="AI137" i="93"/>
  <c r="AI137" i="24" s="1"/>
  <c r="AI137" i="78" s="1"/>
  <c r="AI135" i="93"/>
  <c r="AI127" i="93"/>
  <c r="AI125" i="93"/>
  <c r="AH227" i="93"/>
  <c r="AH227" i="24" s="1"/>
  <c r="AH227" i="78" s="1"/>
  <c r="AH225" i="93"/>
  <c r="AH225" i="24" s="1"/>
  <c r="AH225" i="78" s="1"/>
  <c r="AH223" i="93"/>
  <c r="AH223" i="24" s="1"/>
  <c r="AH223" i="78" s="1"/>
  <c r="AH221" i="93"/>
  <c r="AH221" i="24" s="1"/>
  <c r="AH221" i="78" s="1"/>
  <c r="AH215" i="93"/>
  <c r="AH215" i="24" s="1"/>
  <c r="AH215" i="78" s="1"/>
  <c r="AH207" i="93"/>
  <c r="AH207" i="24" s="1"/>
  <c r="AH207" i="78" s="1"/>
  <c r="AH205" i="93"/>
  <c r="AH205" i="24" s="1"/>
  <c r="AH205" i="78" s="1"/>
  <c r="AH203" i="93"/>
  <c r="AH203" i="24" s="1"/>
  <c r="AH203" i="78" s="1"/>
  <c r="AH201" i="93"/>
  <c r="AH201" i="24" s="1"/>
  <c r="AH201" i="78" s="1"/>
  <c r="AH195" i="93"/>
  <c r="AH195" i="24" s="1"/>
  <c r="AH195" i="78" s="1"/>
  <c r="AH187" i="93"/>
  <c r="AH187" i="24" s="1"/>
  <c r="AH187" i="78" s="1"/>
  <c r="AH185" i="93"/>
  <c r="AH185" i="24" s="1"/>
  <c r="AH185" i="78" s="1"/>
  <c r="AH183" i="93"/>
  <c r="AH183" i="24" s="1"/>
  <c r="AH183" i="78" s="1"/>
  <c r="AH181" i="93"/>
  <c r="AH181" i="24" s="1"/>
  <c r="AH181" i="78" s="1"/>
  <c r="AH169" i="93"/>
  <c r="AH169" i="24" s="1"/>
  <c r="AH169" i="78" s="1"/>
  <c r="AH167" i="93"/>
  <c r="AH167" i="24" s="1"/>
  <c r="AH167" i="78" s="1"/>
  <c r="AH163" i="93"/>
  <c r="AH163" i="24" s="1"/>
  <c r="AH163" i="78" s="1"/>
  <c r="AH159" i="93"/>
  <c r="AH159" i="24" s="1"/>
  <c r="AH159" i="78" s="1"/>
  <c r="AH157" i="93"/>
  <c r="AH157" i="24" s="1"/>
  <c r="AH157" i="78" s="1"/>
  <c r="AH151" i="93"/>
  <c r="AH151" i="24" s="1"/>
  <c r="AH151" i="78" s="1"/>
  <c r="AH149" i="93"/>
  <c r="AH149" i="24" s="1"/>
  <c r="AH149" i="78" s="1"/>
  <c r="AH147" i="93"/>
  <c r="AH147" i="24" s="1"/>
  <c r="AH147" i="78" s="1"/>
  <c r="AH143" i="93"/>
  <c r="AH143" i="24" s="1"/>
  <c r="AH143" i="78" s="1"/>
  <c r="AH141" i="93"/>
  <c r="AH141" i="24" s="1"/>
  <c r="AH141" i="78" s="1"/>
  <c r="AH139" i="93"/>
  <c r="AH139" i="24" s="1"/>
  <c r="AH139" i="78" s="1"/>
  <c r="AH135" i="93"/>
  <c r="AH135" i="24" s="1"/>
  <c r="AH135" i="78" s="1"/>
  <c r="AH131" i="93"/>
  <c r="AH131" i="24" s="1"/>
  <c r="AH131" i="78" s="1"/>
  <c r="AH127" i="93"/>
  <c r="AH127" i="24" s="1"/>
  <c r="AH127" i="78" s="1"/>
  <c r="AH125" i="93"/>
  <c r="AH125" i="24" s="1"/>
  <c r="AH125" i="78" s="1"/>
  <c r="AG137" i="93"/>
  <c r="AG135" i="93"/>
  <c r="AG133" i="93"/>
  <c r="AG131" i="93"/>
  <c r="AG129" i="93"/>
  <c r="AG129" i="24" s="1"/>
  <c r="AG129" i="78" s="1"/>
  <c r="AG127" i="93"/>
  <c r="AG125" i="93"/>
  <c r="AG123" i="93"/>
  <c r="AF225" i="93"/>
  <c r="AF225" i="24" s="1"/>
  <c r="AF225" i="78" s="1"/>
  <c r="AF223" i="93"/>
  <c r="AF223" i="24" s="1"/>
  <c r="AF223" i="78" s="1"/>
  <c r="AF221" i="93"/>
  <c r="AF221" i="24" s="1"/>
  <c r="AF221" i="78" s="1"/>
  <c r="AF219" i="93"/>
  <c r="AF219" i="24" s="1"/>
  <c r="AF219" i="78" s="1"/>
  <c r="AF213" i="93"/>
  <c r="AF213" i="24" s="1"/>
  <c r="AF213" i="78" s="1"/>
  <c r="AF205" i="93"/>
  <c r="AF205" i="24" s="1"/>
  <c r="AF205" i="78" s="1"/>
  <c r="AF203" i="93"/>
  <c r="AF203" i="24" s="1"/>
  <c r="AF203" i="78" s="1"/>
  <c r="AF201" i="93"/>
  <c r="AF201" i="24" s="1"/>
  <c r="AF201" i="78" s="1"/>
  <c r="AF199" i="93"/>
  <c r="AF199" i="24" s="1"/>
  <c r="AF199" i="78" s="1"/>
  <c r="AF193" i="93"/>
  <c r="AF193" i="24" s="1"/>
  <c r="AF193" i="78" s="1"/>
  <c r="AF185" i="93"/>
  <c r="AF185" i="24" s="1"/>
  <c r="AF185" i="78" s="1"/>
  <c r="AF183" i="93"/>
  <c r="AF183" i="24" s="1"/>
  <c r="AF183" i="78" s="1"/>
  <c r="AF181" i="93"/>
  <c r="AF181" i="24" s="1"/>
  <c r="AF181" i="78" s="1"/>
  <c r="AF179" i="93"/>
  <c r="AF179" i="24" s="1"/>
  <c r="AF179" i="78" s="1"/>
  <c r="AF175" i="93"/>
  <c r="AF175" i="24" s="1"/>
  <c r="AF175" i="78" s="1"/>
  <c r="AF169" i="93"/>
  <c r="AF169" i="24" s="1"/>
  <c r="AF169" i="78" s="1"/>
  <c r="AF167" i="93"/>
  <c r="AF167" i="24" s="1"/>
  <c r="AF167" i="78" s="1"/>
  <c r="AF165" i="93"/>
  <c r="AF165" i="24" s="1"/>
  <c r="AF165" i="78" s="1"/>
  <c r="AF157" i="93"/>
  <c r="AF157" i="24" s="1"/>
  <c r="AF157" i="78" s="1"/>
  <c r="AF149" i="93"/>
  <c r="AF149" i="24" s="1"/>
  <c r="AF149" i="78" s="1"/>
  <c r="AF139" i="93"/>
  <c r="AF139" i="24" s="1"/>
  <c r="AF139" i="78" s="1"/>
  <c r="AF137" i="93"/>
  <c r="AF137" i="24" s="1"/>
  <c r="AF137" i="78" s="1"/>
  <c r="AF133" i="93"/>
  <c r="AF133" i="24" s="1"/>
  <c r="AF133" i="78" s="1"/>
  <c r="AF131" i="93"/>
  <c r="AF131" i="24" s="1"/>
  <c r="AF131" i="78" s="1"/>
  <c r="AF127" i="93"/>
  <c r="AF127" i="24" s="1"/>
  <c r="AF127" i="78" s="1"/>
  <c r="AF125" i="93"/>
  <c r="AF125" i="24" s="1"/>
  <c r="AF125" i="78" s="1"/>
  <c r="AE221" i="93"/>
  <c r="AE221" i="24" s="1"/>
  <c r="AE221" i="78" s="1"/>
  <c r="AE219" i="93"/>
  <c r="AE219" i="24" s="1"/>
  <c r="AE219" i="78" s="1"/>
  <c r="AE213" i="93"/>
  <c r="AE213" i="24" s="1"/>
  <c r="AE213" i="78" s="1"/>
  <c r="AE201" i="93"/>
  <c r="AE201" i="24" s="1"/>
  <c r="AE201" i="78" s="1"/>
  <c r="AE199" i="93"/>
  <c r="AE199" i="24" s="1"/>
  <c r="AE199" i="78" s="1"/>
  <c r="AE193" i="93"/>
  <c r="AE193" i="24" s="1"/>
  <c r="AE193" i="78" s="1"/>
  <c r="AE181" i="93"/>
  <c r="AE181" i="24" s="1"/>
  <c r="AE181" i="78" s="1"/>
  <c r="AE179" i="93"/>
  <c r="AE179" i="24" s="1"/>
  <c r="AE179" i="78" s="1"/>
  <c r="AE167" i="93"/>
  <c r="AE167" i="24" s="1"/>
  <c r="AE167" i="78" s="1"/>
  <c r="AE165" i="93"/>
  <c r="AE165" i="24" s="1"/>
  <c r="AE165" i="78" s="1"/>
  <c r="AE157" i="93"/>
  <c r="AE157" i="24" s="1"/>
  <c r="AE157" i="78" s="1"/>
  <c r="AE153" i="93"/>
  <c r="AE153" i="24" s="1"/>
  <c r="AE153" i="78" s="1"/>
  <c r="AE149" i="93"/>
  <c r="AE149" i="24" s="1"/>
  <c r="AE149" i="78" s="1"/>
  <c r="AE143" i="93"/>
  <c r="AE143" i="24" s="1"/>
  <c r="AE143" i="78" s="1"/>
  <c r="AE139" i="93"/>
  <c r="AE139" i="24" s="1"/>
  <c r="AE139" i="78" s="1"/>
  <c r="AE137" i="93"/>
  <c r="AE137" i="24" s="1"/>
  <c r="AE137" i="78" s="1"/>
  <c r="AE131" i="93"/>
  <c r="AE131" i="24" s="1"/>
  <c r="AE131" i="78" s="1"/>
  <c r="AE127" i="93"/>
  <c r="AE127" i="24" s="1"/>
  <c r="AE127" i="78" s="1"/>
  <c r="AE125" i="93"/>
  <c r="AE125" i="24" s="1"/>
  <c r="AE125" i="78" s="1"/>
  <c r="AE123" i="93"/>
  <c r="AE123" i="24" s="1"/>
  <c r="AE123" i="78" s="1"/>
  <c r="AD159" i="24"/>
  <c r="AD159" i="78" s="1"/>
  <c r="AD149" i="24"/>
  <c r="AD149" i="78" s="1"/>
  <c r="AD145" i="24"/>
  <c r="AD145" i="78" s="1"/>
  <c r="AD143" i="24"/>
  <c r="AD143" i="78" s="1"/>
  <c r="AD135" i="24"/>
  <c r="AD135" i="78" s="1"/>
  <c r="AD223" i="93"/>
  <c r="AD223" i="24" s="1"/>
  <c r="AD223" i="78" s="1"/>
  <c r="AD221" i="93"/>
  <c r="AD221" i="24" s="1"/>
  <c r="AD221" i="78" s="1"/>
  <c r="AD219" i="93"/>
  <c r="AD219" i="24" s="1"/>
  <c r="AD219" i="78" s="1"/>
  <c r="AD217" i="93"/>
  <c r="AD217" i="24" s="1"/>
  <c r="AD217" i="78" s="1"/>
  <c r="AD211" i="93"/>
  <c r="AD211" i="24" s="1"/>
  <c r="AD211" i="78" s="1"/>
  <c r="AD203" i="93"/>
  <c r="AD203" i="24" s="1"/>
  <c r="AD203" i="78" s="1"/>
  <c r="AD201" i="93"/>
  <c r="AD201" i="24" s="1"/>
  <c r="AD201" i="78" s="1"/>
  <c r="AD199" i="93"/>
  <c r="AD199" i="24" s="1"/>
  <c r="AD199" i="78" s="1"/>
  <c r="AD197" i="93"/>
  <c r="AD197" i="24" s="1"/>
  <c r="AD197" i="78" s="1"/>
  <c r="AD191" i="93"/>
  <c r="AD191" i="24" s="1"/>
  <c r="AD191" i="78" s="1"/>
  <c r="AD183" i="93"/>
  <c r="AD183" i="24" s="1"/>
  <c r="AD183" i="78" s="1"/>
  <c r="AD181" i="93"/>
  <c r="AD181" i="24" s="1"/>
  <c r="AD181" i="78" s="1"/>
  <c r="AD179" i="93"/>
  <c r="AD179" i="24" s="1"/>
  <c r="AD179" i="78" s="1"/>
  <c r="AD177" i="93"/>
  <c r="AD177" i="24" s="1"/>
  <c r="AD177" i="78" s="1"/>
  <c r="AD173" i="93"/>
  <c r="AD173" i="24" s="1"/>
  <c r="AD173" i="78" s="1"/>
  <c r="AD165" i="93"/>
  <c r="AD165" i="24" s="1"/>
  <c r="AD165" i="78" s="1"/>
  <c r="AD161" i="93"/>
  <c r="AD161" i="24" s="1"/>
  <c r="AD161" i="78" s="1"/>
  <c r="AD155" i="93"/>
  <c r="AD155" i="24" s="1"/>
  <c r="AD155" i="78" s="1"/>
  <c r="AD153" i="93"/>
  <c r="AD153" i="24" s="1"/>
  <c r="AD153" i="78" s="1"/>
  <c r="AD141" i="93"/>
  <c r="AD141" i="24" s="1"/>
  <c r="AD141" i="78" s="1"/>
  <c r="AD139" i="93"/>
  <c r="AD139" i="24" s="1"/>
  <c r="AD139" i="78" s="1"/>
  <c r="AD137" i="93"/>
  <c r="AD137" i="24" s="1"/>
  <c r="AD137" i="78" s="1"/>
  <c r="AD133" i="93"/>
  <c r="AD133" i="24" s="1"/>
  <c r="AD133" i="78" s="1"/>
  <c r="AD131" i="93"/>
  <c r="AD131" i="24" s="1"/>
  <c r="AD131" i="78" s="1"/>
  <c r="AD129" i="93"/>
  <c r="AD129" i="24" s="1"/>
  <c r="AD129" i="78" s="1"/>
  <c r="AM150" i="24"/>
  <c r="AM150" i="78" s="1"/>
  <c r="AM142" i="24"/>
  <c r="AM142" i="78" s="1"/>
  <c r="AM232" i="93"/>
  <c r="AM232" i="24" s="1"/>
  <c r="AM232" i="78" s="1"/>
  <c r="AM230" i="93"/>
  <c r="AM230" i="24" s="1"/>
  <c r="AM230" i="78" s="1"/>
  <c r="AM218" i="93"/>
  <c r="AM218" i="24" s="1"/>
  <c r="AM218" i="78" s="1"/>
  <c r="AM216" i="93"/>
  <c r="AM216" i="24" s="1"/>
  <c r="AM216" i="78" s="1"/>
  <c r="AM210" i="93"/>
  <c r="AM210" i="24" s="1"/>
  <c r="AM210" i="78" s="1"/>
  <c r="AM198" i="93"/>
  <c r="AM198" i="24" s="1"/>
  <c r="AM198" i="78" s="1"/>
  <c r="AM196" i="93"/>
  <c r="AM196" i="24" s="1"/>
  <c r="AM196" i="78" s="1"/>
  <c r="AM190" i="93"/>
  <c r="AM190" i="24" s="1"/>
  <c r="AM190" i="78" s="1"/>
  <c r="AM178" i="93"/>
  <c r="AM178" i="24" s="1"/>
  <c r="AM178" i="78" s="1"/>
  <c r="AM176" i="93"/>
  <c r="AM176" i="24" s="1"/>
  <c r="AM176" i="78" s="1"/>
  <c r="AM172" i="93"/>
  <c r="AM172" i="24" s="1"/>
  <c r="AM172" i="78" s="1"/>
  <c r="AM166" i="93"/>
  <c r="AM166" i="24" s="1"/>
  <c r="AM166" i="78" s="1"/>
  <c r="AM164" i="93"/>
  <c r="AM164" i="24" s="1"/>
  <c r="AM164" i="78" s="1"/>
  <c r="AM160" i="93"/>
  <c r="AM160" i="24" s="1"/>
  <c r="AM160" i="78" s="1"/>
  <c r="AM156" i="93"/>
  <c r="AM156" i="24" s="1"/>
  <c r="AM156" i="78" s="1"/>
  <c r="AM154" i="93"/>
  <c r="AM154" i="24" s="1"/>
  <c r="AM154" i="78" s="1"/>
  <c r="AM148" i="93"/>
  <c r="AM148" i="24" s="1"/>
  <c r="AM148" i="78" s="1"/>
  <c r="AM146" i="93"/>
  <c r="AM146" i="24" s="1"/>
  <c r="AM146" i="78" s="1"/>
  <c r="AM144" i="93"/>
  <c r="AM144" i="24" s="1"/>
  <c r="AM144" i="78" s="1"/>
  <c r="AM140" i="93"/>
  <c r="AM140" i="24" s="1"/>
  <c r="AM140" i="78" s="1"/>
  <c r="AM138" i="93"/>
  <c r="AM138" i="24" s="1"/>
  <c r="AM138" i="78" s="1"/>
  <c r="AM136" i="93"/>
  <c r="AM136" i="24" s="1"/>
  <c r="AM136" i="78" s="1"/>
  <c r="AM134" i="93"/>
  <c r="AM134" i="24" s="1"/>
  <c r="AM134" i="78" s="1"/>
  <c r="AM132" i="93"/>
  <c r="AM132" i="24" s="1"/>
  <c r="AM132" i="78" s="1"/>
  <c r="AM130" i="93"/>
  <c r="AM130" i="24" s="1"/>
  <c r="AM130" i="78" s="1"/>
  <c r="AM128" i="93"/>
  <c r="AM128" i="24" s="1"/>
  <c r="AM128" i="78" s="1"/>
  <c r="AL138" i="24"/>
  <c r="AL138" i="78" s="1"/>
  <c r="AL132" i="24"/>
  <c r="AL132" i="78" s="1"/>
  <c r="AL230" i="93"/>
  <c r="AL230" i="24" s="1"/>
  <c r="AL230" i="78" s="1"/>
  <c r="AL228" i="93"/>
  <c r="AL228" i="24" s="1"/>
  <c r="AL228" i="78" s="1"/>
  <c r="AL220" i="93"/>
  <c r="AL220" i="24" s="1"/>
  <c r="AL220" i="78" s="1"/>
  <c r="AL218" i="93"/>
  <c r="AL218" i="24" s="1"/>
  <c r="AL218" i="78" s="1"/>
  <c r="AL216" i="93"/>
  <c r="AL216" i="24" s="1"/>
  <c r="AL216" i="78" s="1"/>
  <c r="AL214" i="93"/>
  <c r="AL214" i="24" s="1"/>
  <c r="AL214" i="78" s="1"/>
  <c r="AL208" i="93"/>
  <c r="AL208" i="24" s="1"/>
  <c r="AL208" i="78" s="1"/>
  <c r="AL200" i="93"/>
  <c r="AL200" i="24" s="1"/>
  <c r="AL200" i="78" s="1"/>
  <c r="AL198" i="93"/>
  <c r="AL198" i="24" s="1"/>
  <c r="AL198" i="78" s="1"/>
  <c r="AL196" i="93"/>
  <c r="AL196" i="24" s="1"/>
  <c r="AL196" i="78" s="1"/>
  <c r="AL194" i="93"/>
  <c r="AL194" i="24" s="1"/>
  <c r="AL194" i="78" s="1"/>
  <c r="AL188" i="93"/>
  <c r="AL188" i="24" s="1"/>
  <c r="AL188" i="78" s="1"/>
  <c r="AL180" i="93"/>
  <c r="AL180" i="24" s="1"/>
  <c r="AL180" i="78" s="1"/>
  <c r="AL178" i="93"/>
  <c r="AL178" i="24" s="1"/>
  <c r="AL178" i="78" s="1"/>
  <c r="AL176" i="93"/>
  <c r="AL176" i="24" s="1"/>
  <c r="AL176" i="78" s="1"/>
  <c r="AL164" i="93"/>
  <c r="AL164" i="24" s="1"/>
  <c r="AL164" i="78" s="1"/>
  <c r="AL162" i="93"/>
  <c r="AL162" i="24" s="1"/>
  <c r="AL162" i="78" s="1"/>
  <c r="AL154" i="93"/>
  <c r="AL154" i="24" s="1"/>
  <c r="AL154" i="78" s="1"/>
  <c r="AL146" i="93"/>
  <c r="AL146" i="24" s="1"/>
  <c r="AL146" i="78" s="1"/>
  <c r="AL144" i="93"/>
  <c r="AL144" i="24" s="1"/>
  <c r="AL144" i="78" s="1"/>
  <c r="AL140" i="93"/>
  <c r="AL140" i="24" s="1"/>
  <c r="AL140" i="78" s="1"/>
  <c r="AL136" i="93"/>
  <c r="AL136" i="24" s="1"/>
  <c r="AL136" i="78" s="1"/>
  <c r="AL134" i="93"/>
  <c r="AL134" i="24" s="1"/>
  <c r="AL134" i="78" s="1"/>
  <c r="AL130" i="93"/>
  <c r="AL130" i="24" s="1"/>
  <c r="AL130" i="78" s="1"/>
  <c r="AL128" i="93"/>
  <c r="AL128" i="24" s="1"/>
  <c r="AL128" i="78" s="1"/>
  <c r="AL126" i="93"/>
  <c r="AL126" i="24" s="1"/>
  <c r="AL126" i="78" s="1"/>
  <c r="AK154" i="93"/>
  <c r="AK154" i="24" s="1"/>
  <c r="AK154" i="78" s="1"/>
  <c r="AK146" i="93"/>
  <c r="AK146" i="24" s="1"/>
  <c r="AK146" i="78" s="1"/>
  <c r="AK140" i="93"/>
  <c r="AK140" i="24" s="1"/>
  <c r="AK140" i="78" s="1"/>
  <c r="AK138" i="93"/>
  <c r="AK138" i="24" s="1"/>
  <c r="AK138" i="78" s="1"/>
  <c r="AK136" i="93"/>
  <c r="AK136" i="24" s="1"/>
  <c r="AK136" i="78" s="1"/>
  <c r="AK134" i="93"/>
  <c r="AK134" i="24" s="1"/>
  <c r="AK134" i="78" s="1"/>
  <c r="AK130" i="93"/>
  <c r="AK130" i="24" s="1"/>
  <c r="AK130" i="78" s="1"/>
  <c r="AK128" i="93"/>
  <c r="AK128" i="24" s="1"/>
  <c r="AK128" i="78" s="1"/>
  <c r="AJ128" i="24"/>
  <c r="AJ128" i="78" s="1"/>
  <c r="AJ126" i="24"/>
  <c r="AJ126" i="78" s="1"/>
  <c r="AJ124" i="24"/>
  <c r="AJ124" i="78" s="1"/>
  <c r="AJ226" i="93"/>
  <c r="AJ226" i="24" s="1"/>
  <c r="AJ226" i="78" s="1"/>
  <c r="AJ218" i="93"/>
  <c r="AJ218" i="24" s="1"/>
  <c r="AJ218" i="78" s="1"/>
  <c r="AJ216" i="93"/>
  <c r="AJ216" i="24" s="1"/>
  <c r="AJ216" i="78" s="1"/>
  <c r="AJ214" i="93"/>
  <c r="AJ214" i="24" s="1"/>
  <c r="AJ214" i="78" s="1"/>
  <c r="AJ212" i="93"/>
  <c r="AJ212" i="24" s="1"/>
  <c r="AJ212" i="78" s="1"/>
  <c r="AJ206" i="93"/>
  <c r="AJ206" i="24" s="1"/>
  <c r="AJ206" i="78" s="1"/>
  <c r="AJ198" i="93"/>
  <c r="AJ198" i="24" s="1"/>
  <c r="AJ198" i="78" s="1"/>
  <c r="AJ196" i="93"/>
  <c r="AJ196" i="24" s="1"/>
  <c r="AJ196" i="78" s="1"/>
  <c r="AJ194" i="93"/>
  <c r="AJ194" i="24" s="1"/>
  <c r="AJ194" i="78" s="1"/>
  <c r="AJ192" i="93"/>
  <c r="AJ192" i="24" s="1"/>
  <c r="AJ192" i="78" s="1"/>
  <c r="AJ186" i="93"/>
  <c r="AJ186" i="24" s="1"/>
  <c r="AJ186" i="78" s="1"/>
  <c r="AJ178" i="93"/>
  <c r="AJ178" i="24" s="1"/>
  <c r="AJ178" i="78" s="1"/>
  <c r="AJ176" i="93"/>
  <c r="AJ176" i="24" s="1"/>
  <c r="AJ176" i="78" s="1"/>
  <c r="AJ174" i="93"/>
  <c r="AJ174" i="24" s="1"/>
  <c r="AJ174" i="78" s="1"/>
  <c r="AJ170" i="93"/>
  <c r="AJ170" i="24" s="1"/>
  <c r="AJ170" i="78" s="1"/>
  <c r="AJ164" i="93"/>
  <c r="AJ164" i="24" s="1"/>
  <c r="AJ164" i="78" s="1"/>
  <c r="AJ162" i="93"/>
  <c r="AJ162" i="24" s="1"/>
  <c r="AJ162" i="78" s="1"/>
  <c r="AJ158" i="93"/>
  <c r="AJ158" i="24" s="1"/>
  <c r="AJ158" i="78" s="1"/>
  <c r="AJ154" i="93"/>
  <c r="AJ154" i="24" s="1"/>
  <c r="AJ154" i="78" s="1"/>
  <c r="AJ150" i="93"/>
  <c r="AJ150" i="24" s="1"/>
  <c r="AJ150" i="78" s="1"/>
  <c r="AJ146" i="93"/>
  <c r="AJ146" i="24" s="1"/>
  <c r="AJ146" i="78" s="1"/>
  <c r="AJ140" i="93"/>
  <c r="AJ140" i="24" s="1"/>
  <c r="AJ140" i="78" s="1"/>
  <c r="AJ138" i="93"/>
  <c r="AJ138" i="24" s="1"/>
  <c r="AJ138" i="78" s="1"/>
  <c r="AJ136" i="93"/>
  <c r="AJ136" i="24" s="1"/>
  <c r="AJ136" i="78" s="1"/>
  <c r="AJ134" i="93"/>
  <c r="AJ134" i="24" s="1"/>
  <c r="AJ134" i="78" s="1"/>
  <c r="AJ130" i="93"/>
  <c r="AJ130" i="24" s="1"/>
  <c r="AJ130" i="78" s="1"/>
  <c r="AI158" i="93"/>
  <c r="AI158" i="24" s="1"/>
  <c r="AI158" i="78" s="1"/>
  <c r="AI152" i="93"/>
  <c r="AI152" i="24" s="1"/>
  <c r="AI152" i="78" s="1"/>
  <c r="AI150" i="93"/>
  <c r="AI150" i="24" s="1"/>
  <c r="AI150" i="78" s="1"/>
  <c r="AI146" i="93"/>
  <c r="AI146" i="24" s="1"/>
  <c r="AI146" i="78" s="1"/>
  <c r="AI140" i="93"/>
  <c r="AI140" i="24" s="1"/>
  <c r="AI140" i="78" s="1"/>
  <c r="AI134" i="93"/>
  <c r="AI134" i="24" s="1"/>
  <c r="AI134" i="78" s="1"/>
  <c r="AI132" i="93"/>
  <c r="AI132" i="24" s="1"/>
  <c r="AI132" i="78" s="1"/>
  <c r="AI126" i="93"/>
  <c r="AI126" i="24" s="1"/>
  <c r="AI126" i="78" s="1"/>
  <c r="AI124" i="93"/>
  <c r="AI124" i="24" s="1"/>
  <c r="AI124" i="78" s="1"/>
  <c r="AH202" i="24"/>
  <c r="AH202" i="78" s="1"/>
  <c r="AH200" i="24"/>
  <c r="AH200" i="78" s="1"/>
  <c r="AH186" i="24"/>
  <c r="AH186" i="78" s="1"/>
  <c r="AH182" i="24"/>
  <c r="AH182" i="78" s="1"/>
  <c r="AH180" i="24"/>
  <c r="AH180" i="78" s="1"/>
  <c r="AH178" i="24"/>
  <c r="AH178" i="78" s="1"/>
  <c r="AH166" i="24"/>
  <c r="AH166" i="78" s="1"/>
  <c r="AH164" i="24"/>
  <c r="AH164" i="78" s="1"/>
  <c r="AH158" i="24"/>
  <c r="AH158" i="78" s="1"/>
  <c r="AH156" i="24"/>
  <c r="AH156" i="78" s="1"/>
  <c r="AH150" i="24"/>
  <c r="AH150" i="78" s="1"/>
  <c r="AH148" i="23"/>
  <c r="AH148" i="24" s="1"/>
  <c r="AH148" i="78" s="1"/>
  <c r="AH144" i="23"/>
  <c r="AH144" i="24" s="1"/>
  <c r="AH144" i="78" s="1"/>
  <c r="AH140" i="23"/>
  <c r="AH140" i="24" s="1"/>
  <c r="AH140" i="78" s="1"/>
  <c r="AH138" i="23"/>
  <c r="AH138" i="24" s="1"/>
  <c r="AH138" i="78" s="1"/>
  <c r="AH136" i="23"/>
  <c r="AH136" i="24" s="1"/>
  <c r="AH136" i="78" s="1"/>
  <c r="AH134" i="23"/>
  <c r="AH132" i="23"/>
  <c r="AH130" i="23"/>
  <c r="AH128" i="23"/>
  <c r="AH128" i="24" s="1"/>
  <c r="AH128" i="78" s="1"/>
  <c r="AH126" i="23"/>
  <c r="AH126" i="24" s="1"/>
  <c r="AH126" i="78" s="1"/>
  <c r="AH124" i="23"/>
  <c r="AH232" i="93"/>
  <c r="AH232" i="24" s="1"/>
  <c r="AH232" i="78" s="1"/>
  <c r="AH224" i="93"/>
  <c r="AH224" i="24" s="1"/>
  <c r="AH224" i="78" s="1"/>
  <c r="AH216" i="93"/>
  <c r="AH216" i="24" s="1"/>
  <c r="AH216" i="78" s="1"/>
  <c r="AH214" i="93"/>
  <c r="AH214" i="24" s="1"/>
  <c r="AH214" i="78" s="1"/>
  <c r="AH212" i="93"/>
  <c r="AH212" i="24" s="1"/>
  <c r="AH212" i="78" s="1"/>
  <c r="AH210" i="93"/>
  <c r="AH210" i="24" s="1"/>
  <c r="AH210" i="78" s="1"/>
  <c r="AH204" i="93"/>
  <c r="AH204" i="24" s="1"/>
  <c r="AH204" i="78" s="1"/>
  <c r="AH196" i="93"/>
  <c r="AH196" i="24" s="1"/>
  <c r="AH196" i="78" s="1"/>
  <c r="AH194" i="93"/>
  <c r="AH194" i="24" s="1"/>
  <c r="AH194" i="78" s="1"/>
  <c r="AH192" i="93"/>
  <c r="AH192" i="24" s="1"/>
  <c r="AH192" i="78" s="1"/>
  <c r="AH190" i="93"/>
  <c r="AH190" i="24" s="1"/>
  <c r="AH190" i="78" s="1"/>
  <c r="AH184" i="93"/>
  <c r="AH184" i="24" s="1"/>
  <c r="AH184" i="78" s="1"/>
  <c r="AH176" i="93"/>
  <c r="AH176" i="24" s="1"/>
  <c r="AH176" i="78" s="1"/>
  <c r="AH174" i="93"/>
  <c r="AH174" i="24" s="1"/>
  <c r="AH174" i="78" s="1"/>
  <c r="AH172" i="93"/>
  <c r="AH172" i="24" s="1"/>
  <c r="AH172" i="78" s="1"/>
  <c r="AH168" i="93"/>
  <c r="AH168" i="24" s="1"/>
  <c r="AH168" i="78" s="1"/>
  <c r="AH162" i="93"/>
  <c r="AH162" i="24" s="1"/>
  <c r="AH162" i="78" s="1"/>
  <c r="AH160" i="93"/>
  <c r="AH160" i="24" s="1"/>
  <c r="AH160" i="78" s="1"/>
  <c r="AH154" i="93"/>
  <c r="AH154" i="24" s="1"/>
  <c r="AH154" i="78" s="1"/>
  <c r="AH152" i="93"/>
  <c r="AH152" i="24" s="1"/>
  <c r="AH152" i="78" s="1"/>
  <c r="AH130" i="93"/>
  <c r="AH124" i="93"/>
  <c r="AG186" i="24"/>
  <c r="AG186" i="78" s="1"/>
  <c r="AG178" i="24"/>
  <c r="AG178" i="78" s="1"/>
  <c r="AG158" i="24"/>
  <c r="AG158" i="78" s="1"/>
  <c r="AG154" i="24"/>
  <c r="AG154" i="78" s="1"/>
  <c r="AG138" i="24"/>
  <c r="AG138" i="78" s="1"/>
  <c r="AG126" i="24"/>
  <c r="AG126" i="78" s="1"/>
  <c r="AG232" i="93"/>
  <c r="AG232" i="24" s="1"/>
  <c r="AG232" i="78" s="1"/>
  <c r="AG230" i="93"/>
  <c r="AG230" i="24" s="1"/>
  <c r="AG230" i="78" s="1"/>
  <c r="AG224" i="93"/>
  <c r="AG224" i="24" s="1"/>
  <c r="AG224" i="78" s="1"/>
  <c r="AG212" i="93"/>
  <c r="AG212" i="24" s="1"/>
  <c r="AG212" i="78" s="1"/>
  <c r="AG210" i="93"/>
  <c r="AG210" i="24" s="1"/>
  <c r="AG210" i="78" s="1"/>
  <c r="AG204" i="93"/>
  <c r="AG204" i="24" s="1"/>
  <c r="AG204" i="78" s="1"/>
  <c r="AG192" i="93"/>
  <c r="AG192" i="24" s="1"/>
  <c r="AG192" i="78" s="1"/>
  <c r="AG190" i="93"/>
  <c r="AG190" i="24" s="1"/>
  <c r="AG190" i="78" s="1"/>
  <c r="AG184" i="93"/>
  <c r="AG184" i="24" s="1"/>
  <c r="AG184" i="78" s="1"/>
  <c r="AG174" i="93"/>
  <c r="AG174" i="24" s="1"/>
  <c r="AG174" i="78" s="1"/>
  <c r="AG172" i="93"/>
  <c r="AG172" i="24" s="1"/>
  <c r="AG172" i="78" s="1"/>
  <c r="AG168" i="93"/>
  <c r="AG168" i="24" s="1"/>
  <c r="AG168" i="78" s="1"/>
  <c r="AG160" i="93"/>
  <c r="AG160" i="24" s="1"/>
  <c r="AG160" i="78" s="1"/>
  <c r="AG152" i="93"/>
  <c r="AG152" i="24" s="1"/>
  <c r="AG152" i="78" s="1"/>
  <c r="AG146" i="93"/>
  <c r="AG146" i="24" s="1"/>
  <c r="AG146" i="78" s="1"/>
  <c r="AG144" i="93"/>
  <c r="AG144" i="24" s="1"/>
  <c r="AG144" i="78" s="1"/>
  <c r="AG142" i="93"/>
  <c r="AG142" i="24" s="1"/>
  <c r="AG142" i="78" s="1"/>
  <c r="AG140" i="93"/>
  <c r="AG140" i="24" s="1"/>
  <c r="AG140" i="78" s="1"/>
  <c r="AG134" i="93"/>
  <c r="AG134" i="24" s="1"/>
  <c r="AG134" i="78" s="1"/>
  <c r="AG132" i="93"/>
  <c r="AG132" i="24" s="1"/>
  <c r="AG132" i="78" s="1"/>
  <c r="AG128" i="93"/>
  <c r="AG128" i="24" s="1"/>
  <c r="AG128" i="78" s="1"/>
  <c r="AG124" i="93"/>
  <c r="AF158" i="93"/>
  <c r="AF158" i="24" s="1"/>
  <c r="AF158" i="78" s="1"/>
  <c r="AF156" i="93"/>
  <c r="AF156" i="24" s="1"/>
  <c r="AF156" i="78" s="1"/>
  <c r="AF154" i="93"/>
  <c r="AF154" i="24" s="1"/>
  <c r="AF154" i="78" s="1"/>
  <c r="AF152" i="93"/>
  <c r="AF152" i="24" s="1"/>
  <c r="AF152" i="78" s="1"/>
  <c r="AF150" i="93"/>
  <c r="AF150" i="24" s="1"/>
  <c r="AF150" i="78" s="1"/>
  <c r="AF148" i="93"/>
  <c r="AF148" i="24" s="1"/>
  <c r="AF148" i="78" s="1"/>
  <c r="AF144" i="93"/>
  <c r="AF144" i="24" s="1"/>
  <c r="AF144" i="78" s="1"/>
  <c r="AF142" i="93"/>
  <c r="AF142" i="24" s="1"/>
  <c r="AF142" i="78" s="1"/>
  <c r="AF134" i="93"/>
  <c r="AF134" i="24" s="1"/>
  <c r="AF134" i="78" s="1"/>
  <c r="AF124" i="93"/>
  <c r="AF124" i="24" s="1"/>
  <c r="AF124" i="78" s="1"/>
  <c r="AE232" i="93"/>
  <c r="AE232" i="24" s="1"/>
  <c r="AE232" i="78" s="1"/>
  <c r="AE230" i="93"/>
  <c r="AE230" i="24" s="1"/>
  <c r="AE230" i="78" s="1"/>
  <c r="AE228" i="93"/>
  <c r="AE228" i="24" s="1"/>
  <c r="AE228" i="78" s="1"/>
  <c r="AE222" i="93"/>
  <c r="AE222" i="24" s="1"/>
  <c r="AE222" i="78" s="1"/>
  <c r="AE210" i="93"/>
  <c r="AE210" i="24" s="1"/>
  <c r="AE210" i="78" s="1"/>
  <c r="AE208" i="93"/>
  <c r="AE208" i="24" s="1"/>
  <c r="AE208" i="78" s="1"/>
  <c r="AE202" i="93"/>
  <c r="AE202" i="24" s="1"/>
  <c r="AE202" i="78" s="1"/>
  <c r="AE190" i="93"/>
  <c r="AE190" i="24" s="1"/>
  <c r="AE190" i="78" s="1"/>
  <c r="AE188" i="93"/>
  <c r="AE188" i="24" s="1"/>
  <c r="AE188" i="78" s="1"/>
  <c r="AE182" i="93"/>
  <c r="AE182" i="24" s="1"/>
  <c r="AE182" i="78" s="1"/>
  <c r="AE176" i="93"/>
  <c r="AE176" i="24" s="1"/>
  <c r="AE176" i="78" s="1"/>
  <c r="AE174" i="93"/>
  <c r="AE174" i="24" s="1"/>
  <c r="AE174" i="78" s="1"/>
  <c r="AE172" i="93"/>
  <c r="AE172" i="24" s="1"/>
  <c r="AE172" i="78" s="1"/>
  <c r="AE170" i="93"/>
  <c r="AE170" i="24" s="1"/>
  <c r="AE170" i="78" s="1"/>
  <c r="AE168" i="93"/>
  <c r="AE168" i="24" s="1"/>
  <c r="AE168" i="78" s="1"/>
  <c r="AE166" i="93"/>
  <c r="AE166" i="24" s="1"/>
  <c r="AE166" i="78" s="1"/>
  <c r="AE164" i="93"/>
  <c r="AE164" i="24" s="1"/>
  <c r="AE164" i="78" s="1"/>
  <c r="AE162" i="93"/>
  <c r="AE162" i="24" s="1"/>
  <c r="AE162" i="78" s="1"/>
  <c r="AE160" i="93"/>
  <c r="AE160" i="24" s="1"/>
  <c r="AE160" i="78" s="1"/>
  <c r="AE158" i="93"/>
  <c r="AE158" i="24" s="1"/>
  <c r="AE158" i="78" s="1"/>
  <c r="AE156" i="93"/>
  <c r="AE156" i="24" s="1"/>
  <c r="AE156" i="78" s="1"/>
  <c r="AE154" i="93"/>
  <c r="AE154" i="24" s="1"/>
  <c r="AE154" i="78" s="1"/>
  <c r="AE152" i="93"/>
  <c r="AE152" i="24" s="1"/>
  <c r="AE152" i="78" s="1"/>
  <c r="AE150" i="93"/>
  <c r="AE150" i="24" s="1"/>
  <c r="AE150" i="78" s="1"/>
  <c r="AE148" i="93"/>
  <c r="AE148" i="24" s="1"/>
  <c r="AE148" i="78" s="1"/>
  <c r="AE146" i="93"/>
  <c r="AE146" i="24" s="1"/>
  <c r="AE146" i="78" s="1"/>
  <c r="AE144" i="93"/>
  <c r="AE144" i="24" s="1"/>
  <c r="AE144" i="78" s="1"/>
  <c r="AE142" i="93"/>
  <c r="AE142" i="24" s="1"/>
  <c r="AE142" i="78" s="1"/>
  <c r="AE138" i="93"/>
  <c r="AE138" i="24" s="1"/>
  <c r="AE138" i="78" s="1"/>
  <c r="AE134" i="93"/>
  <c r="AE134" i="24" s="1"/>
  <c r="AE134" i="78" s="1"/>
  <c r="AE132" i="93"/>
  <c r="AE132" i="24" s="1"/>
  <c r="AE132" i="78" s="1"/>
  <c r="AE128" i="93"/>
  <c r="AE124" i="93"/>
  <c r="AE124" i="24" s="1"/>
  <c r="AE124" i="78" s="1"/>
  <c r="AD142" i="24"/>
  <c r="AD142" i="78" s="1"/>
  <c r="AD232" i="93"/>
  <c r="AD232" i="24" s="1"/>
  <c r="AD232" i="78" s="1"/>
  <c r="AD230" i="93"/>
  <c r="AD230" i="24" s="1"/>
  <c r="AD230" i="78" s="1"/>
  <c r="AD228" i="93"/>
  <c r="AD228" i="24" s="1"/>
  <c r="AD228" i="78" s="1"/>
  <c r="AD226" i="93"/>
  <c r="AD226" i="24" s="1"/>
  <c r="AD226" i="78" s="1"/>
  <c r="AD224" i="93"/>
  <c r="AD224" i="24" s="1"/>
  <c r="AD224" i="78" s="1"/>
  <c r="AD222" i="93"/>
  <c r="AD222" i="24" s="1"/>
  <c r="AD222" i="78" s="1"/>
  <c r="AD220" i="93"/>
  <c r="AD220" i="24" s="1"/>
  <c r="AD220" i="78" s="1"/>
  <c r="AD218" i="93"/>
  <c r="AD218" i="24" s="1"/>
  <c r="AD218" i="78" s="1"/>
  <c r="AD216" i="93"/>
  <c r="AD216" i="24" s="1"/>
  <c r="AD216" i="78" s="1"/>
  <c r="AD214" i="93"/>
  <c r="AD214" i="24" s="1"/>
  <c r="AD214" i="78" s="1"/>
  <c r="AD212" i="93"/>
  <c r="AD212" i="24" s="1"/>
  <c r="AD212" i="78" s="1"/>
  <c r="AD210" i="93"/>
  <c r="AD210" i="24" s="1"/>
  <c r="AD210" i="78" s="1"/>
  <c r="AD208" i="93"/>
  <c r="AD208" i="24" s="1"/>
  <c r="AD208" i="78" s="1"/>
  <c r="AD206" i="93"/>
  <c r="AD206" i="24" s="1"/>
  <c r="AD206" i="78" s="1"/>
  <c r="AD124" i="93"/>
  <c r="AD124" i="24" s="1"/>
  <c r="AD124" i="78" s="1"/>
  <c r="AL149" i="93"/>
  <c r="AL149" i="24" s="1"/>
  <c r="AL149" i="78" s="1"/>
  <c r="AL145" i="93"/>
  <c r="AL145" i="24" s="1"/>
  <c r="AL145" i="78" s="1"/>
  <c r="AD125" i="93"/>
  <c r="AD125" i="24" s="1"/>
  <c r="AD125" i="78" s="1"/>
  <c r="AD123" i="93"/>
  <c r="AD123" i="24" s="1"/>
  <c r="AD123" i="78" s="1"/>
  <c r="AM126" i="93"/>
  <c r="AM126" i="24" s="1"/>
  <c r="AM126" i="78" s="1"/>
  <c r="AM124" i="93"/>
  <c r="AM124" i="24" s="1"/>
  <c r="AM124" i="78" s="1"/>
  <c r="AH134" i="93"/>
  <c r="AH132" i="93"/>
  <c r="AF132" i="93"/>
  <c r="AF132" i="24" s="1"/>
  <c r="AF132" i="78" s="1"/>
  <c r="AE130" i="93"/>
  <c r="AE130" i="24" s="1"/>
  <c r="AE130" i="78" s="1"/>
  <c r="AD204" i="93"/>
  <c r="AD204" i="24" s="1"/>
  <c r="AD204" i="78" s="1"/>
  <c r="AD202" i="93"/>
  <c r="AD202" i="24" s="1"/>
  <c r="AD202" i="78" s="1"/>
  <c r="AD200" i="93"/>
  <c r="AD200" i="24" s="1"/>
  <c r="AD200" i="78" s="1"/>
  <c r="AD198" i="93"/>
  <c r="AD198" i="24" s="1"/>
  <c r="AD198" i="78" s="1"/>
  <c r="AD196" i="93"/>
  <c r="AD196" i="24" s="1"/>
  <c r="AD196" i="78" s="1"/>
  <c r="AD194" i="93"/>
  <c r="AD194" i="24" s="1"/>
  <c r="AD194" i="78" s="1"/>
  <c r="AD192" i="93"/>
  <c r="AD192" i="24" s="1"/>
  <c r="AD192" i="78" s="1"/>
  <c r="AD190" i="93"/>
  <c r="AD190" i="24" s="1"/>
  <c r="AD190" i="78" s="1"/>
  <c r="AD188" i="93"/>
  <c r="AD188" i="24" s="1"/>
  <c r="AD188" i="78" s="1"/>
  <c r="AD186" i="93"/>
  <c r="AD186" i="24" s="1"/>
  <c r="AD186" i="78" s="1"/>
  <c r="AD184" i="93"/>
  <c r="AD184" i="24" s="1"/>
  <c r="AD184" i="78" s="1"/>
  <c r="AD182" i="93"/>
  <c r="AD182" i="24" s="1"/>
  <c r="AD182" i="78" s="1"/>
  <c r="AD180" i="93"/>
  <c r="AD180" i="24" s="1"/>
  <c r="AD180" i="78" s="1"/>
  <c r="AD178" i="93"/>
  <c r="AD178" i="24" s="1"/>
  <c r="AD178" i="78" s="1"/>
  <c r="AD176" i="93"/>
  <c r="AD176" i="24" s="1"/>
  <c r="AD176" i="78" s="1"/>
  <c r="AD174" i="93"/>
  <c r="AD174" i="24" s="1"/>
  <c r="AD174" i="78" s="1"/>
  <c r="AD172" i="93"/>
  <c r="AD172" i="24" s="1"/>
  <c r="AD172" i="78" s="1"/>
  <c r="AD170" i="93"/>
  <c r="AD170" i="24" s="1"/>
  <c r="AD170" i="78" s="1"/>
  <c r="AD168" i="93"/>
  <c r="AD168" i="24" s="1"/>
  <c r="AD168" i="78" s="1"/>
  <c r="AD166" i="93"/>
  <c r="AD166" i="24" s="1"/>
  <c r="AD166" i="78" s="1"/>
  <c r="AD164" i="93"/>
  <c r="AD164" i="24" s="1"/>
  <c r="AD164" i="78" s="1"/>
  <c r="AD162" i="93"/>
  <c r="AD162" i="24" s="1"/>
  <c r="AD162" i="78" s="1"/>
  <c r="AD160" i="93"/>
  <c r="AD160" i="24" s="1"/>
  <c r="AD160" i="78" s="1"/>
  <c r="AD158" i="93"/>
  <c r="AD158" i="24" s="1"/>
  <c r="AD158" i="78" s="1"/>
  <c r="AD156" i="93"/>
  <c r="AD156" i="24" s="1"/>
  <c r="AD156" i="78" s="1"/>
  <c r="AD154" i="93"/>
  <c r="AD154" i="24" s="1"/>
  <c r="AD154" i="78" s="1"/>
  <c r="AD152" i="93"/>
  <c r="AD152" i="24" s="1"/>
  <c r="AD152" i="78" s="1"/>
  <c r="AD150" i="93"/>
  <c r="AD150" i="24" s="1"/>
  <c r="AD150" i="78" s="1"/>
  <c r="AD148" i="93"/>
  <c r="AD148" i="24" s="1"/>
  <c r="AD148" i="78" s="1"/>
  <c r="AD146" i="93"/>
  <c r="AD146" i="24" s="1"/>
  <c r="AD146" i="78" s="1"/>
  <c r="AD132" i="93"/>
  <c r="AD132" i="24" s="1"/>
  <c r="AD132" i="78" s="1"/>
  <c r="AD130" i="93"/>
  <c r="AD130" i="24" s="1"/>
  <c r="AD130" i="78" s="1"/>
  <c r="AD126" i="93"/>
  <c r="AD126" i="24" s="1"/>
  <c r="AD126" i="78" s="1"/>
  <c r="AI115" i="93"/>
  <c r="AI115" i="24" s="1"/>
  <c r="AI115" i="78" s="1"/>
  <c r="AI113" i="93"/>
  <c r="AI113" i="24" s="1"/>
  <c r="AI113" i="78" s="1"/>
  <c r="AI111" i="93"/>
  <c r="AI109" i="93"/>
  <c r="AI109" i="24" s="1"/>
  <c r="AI109" i="78" s="1"/>
  <c r="AI107" i="93"/>
  <c r="AI107" i="24" s="1"/>
  <c r="AI107" i="78" s="1"/>
  <c r="AI105" i="93"/>
  <c r="AI105" i="24" s="1"/>
  <c r="AI105" i="78" s="1"/>
  <c r="AI103" i="93"/>
  <c r="AI103" i="24" s="1"/>
  <c r="AI103" i="78" s="1"/>
  <c r="AI101" i="93"/>
  <c r="AI101" i="24" s="1"/>
  <c r="AI101" i="78" s="1"/>
  <c r="AI99" i="93"/>
  <c r="AI99" i="24" s="1"/>
  <c r="AI99" i="78" s="1"/>
  <c r="AI97" i="93"/>
  <c r="AI97" i="24" s="1"/>
  <c r="AI97" i="78" s="1"/>
  <c r="AI95" i="93"/>
  <c r="AI95" i="24" s="1"/>
  <c r="AI95" i="78" s="1"/>
  <c r="AI93" i="93"/>
  <c r="AI93" i="24" s="1"/>
  <c r="AI93" i="78" s="1"/>
  <c r="AI91" i="93"/>
  <c r="AI91" i="24" s="1"/>
  <c r="AI91" i="78" s="1"/>
  <c r="AI89" i="93"/>
  <c r="AI89" i="24" s="1"/>
  <c r="AI89" i="78" s="1"/>
  <c r="AI87" i="93"/>
  <c r="AI87" i="24" s="1"/>
  <c r="AI87" i="78" s="1"/>
  <c r="AI85" i="93"/>
  <c r="AI85" i="24" s="1"/>
  <c r="AI85" i="78" s="1"/>
  <c r="AI83" i="93"/>
  <c r="AI81" i="93"/>
  <c r="AI81" i="24" s="1"/>
  <c r="AI81" i="78" s="1"/>
  <c r="AI79" i="93"/>
  <c r="AI77" i="93"/>
  <c r="AI75" i="93"/>
  <c r="AI75" i="24" s="1"/>
  <c r="AI75" i="78" s="1"/>
  <c r="AI23" i="78"/>
  <c r="AI37" i="78"/>
  <c r="AI35" i="78"/>
  <c r="AI33" i="78"/>
  <c r="AI29" i="78"/>
  <c r="AI11" i="78"/>
  <c r="AI9" i="78"/>
  <c r="AJ115" i="93"/>
  <c r="AJ115" i="24" s="1"/>
  <c r="AJ115" i="78" s="1"/>
  <c r="AJ113" i="93"/>
  <c r="AJ113" i="24" s="1"/>
  <c r="AJ113" i="78" s="1"/>
  <c r="AJ103" i="93"/>
  <c r="AJ103" i="24" s="1"/>
  <c r="AJ103" i="78" s="1"/>
  <c r="AJ95" i="93"/>
  <c r="AJ95" i="24" s="1"/>
  <c r="AJ95" i="78" s="1"/>
  <c r="AJ89" i="93"/>
  <c r="AJ89" i="24" s="1"/>
  <c r="AJ89" i="78" s="1"/>
  <c r="AJ77" i="93"/>
  <c r="AJ63" i="93"/>
  <c r="AJ63" i="24" s="1"/>
  <c r="AJ63" i="78" s="1"/>
  <c r="AJ33" i="93"/>
  <c r="AJ33" i="24" s="1"/>
  <c r="AJ33" i="78" s="1"/>
  <c r="AE53" i="24"/>
  <c r="AE53" i="78" s="1"/>
  <c r="AE115" i="93"/>
  <c r="AE115" i="24" s="1"/>
  <c r="AE115" i="78" s="1"/>
  <c r="AE113" i="93"/>
  <c r="AE113" i="24" s="1"/>
  <c r="AE113" i="78" s="1"/>
  <c r="AE111" i="93"/>
  <c r="AE111" i="24" s="1"/>
  <c r="AE111" i="78" s="1"/>
  <c r="AE109" i="93"/>
  <c r="AE109" i="24" s="1"/>
  <c r="AE109" i="78" s="1"/>
  <c r="AE107" i="93"/>
  <c r="AE107" i="24" s="1"/>
  <c r="AE107" i="78" s="1"/>
  <c r="AE105" i="93"/>
  <c r="AE105" i="24" s="1"/>
  <c r="AE105" i="78" s="1"/>
  <c r="AE103" i="93"/>
  <c r="AE103" i="24" s="1"/>
  <c r="AE103" i="78" s="1"/>
  <c r="AE101" i="93"/>
  <c r="AE101" i="24" s="1"/>
  <c r="AE101" i="78" s="1"/>
  <c r="AE97" i="93"/>
  <c r="AE97" i="24" s="1"/>
  <c r="AE97" i="78" s="1"/>
  <c r="AE95" i="93"/>
  <c r="AE93" i="93"/>
  <c r="AE93" i="24" s="1"/>
  <c r="AE93" i="78" s="1"/>
  <c r="AE91" i="93"/>
  <c r="AE91" i="24" s="1"/>
  <c r="AE91" i="78" s="1"/>
  <c r="AE89" i="93"/>
  <c r="AE85" i="93"/>
  <c r="AE83" i="93"/>
  <c r="AE81" i="93"/>
  <c r="AE81" i="24" s="1"/>
  <c r="AE81" i="78" s="1"/>
  <c r="AE79" i="93"/>
  <c r="AE79" i="24" s="1"/>
  <c r="AE79" i="78" s="1"/>
  <c r="AE77" i="93"/>
  <c r="AE75" i="93"/>
  <c r="AE75" i="24" s="1"/>
  <c r="AE75" i="78" s="1"/>
  <c r="AE73" i="93"/>
  <c r="AE73" i="24" s="1"/>
  <c r="AE73" i="78" s="1"/>
  <c r="AE71" i="93"/>
  <c r="AE71" i="24" s="1"/>
  <c r="AE71" i="78" s="1"/>
  <c r="AE69" i="93"/>
  <c r="AE69" i="24" s="1"/>
  <c r="AE69" i="78" s="1"/>
  <c r="AE67" i="93"/>
  <c r="AE67" i="24" s="1"/>
  <c r="AE67" i="78" s="1"/>
  <c r="AE65" i="93"/>
  <c r="AE65" i="24" s="1"/>
  <c r="AE65" i="78" s="1"/>
  <c r="AE63" i="93"/>
  <c r="AE59" i="93"/>
  <c r="AE59" i="24" s="1"/>
  <c r="AE59" i="78" s="1"/>
  <c r="AE57" i="93"/>
  <c r="AE57" i="24" s="1"/>
  <c r="AE57" i="78" s="1"/>
  <c r="AE55" i="93"/>
  <c r="AE51" i="93"/>
  <c r="AE51" i="24" s="1"/>
  <c r="AE51" i="78" s="1"/>
  <c r="AE49" i="93"/>
  <c r="AE47" i="93"/>
  <c r="AE45" i="93"/>
  <c r="AE43" i="93"/>
  <c r="AE41" i="93"/>
  <c r="AE41" i="24" s="1"/>
  <c r="AE41" i="78" s="1"/>
  <c r="AE39" i="93"/>
  <c r="AE39" i="24" s="1"/>
  <c r="AE39" i="78" s="1"/>
  <c r="AE37" i="93"/>
  <c r="AE35" i="93"/>
  <c r="AE35" i="24" s="1"/>
  <c r="AE35" i="78" s="1"/>
  <c r="AE29" i="93"/>
  <c r="AE29" i="24" s="1"/>
  <c r="AE29" i="78" s="1"/>
  <c r="AE27" i="93"/>
  <c r="AE27" i="24" s="1"/>
  <c r="AE27" i="78" s="1"/>
  <c r="AE25" i="93"/>
  <c r="AE25" i="24" s="1"/>
  <c r="AE25" i="78" s="1"/>
  <c r="AE19" i="93"/>
  <c r="AE19" i="24" s="1"/>
  <c r="AE19" i="78" s="1"/>
  <c r="AE17" i="93"/>
  <c r="AE17" i="24" s="1"/>
  <c r="AE17" i="78" s="1"/>
  <c r="AE15" i="93"/>
  <c r="AE11" i="93"/>
  <c r="AE11" i="24" s="1"/>
  <c r="AE11" i="78" s="1"/>
  <c r="AE9" i="93"/>
  <c r="AE7" i="93"/>
  <c r="AK50" i="24"/>
  <c r="AK50" i="78" s="1"/>
  <c r="AE80" i="24"/>
  <c r="AE80" i="78" s="1"/>
  <c r="AL105" i="24"/>
  <c r="AL105" i="78" s="1"/>
  <c r="AI110" i="24"/>
  <c r="AI110" i="78" s="1"/>
  <c r="AI94" i="24"/>
  <c r="AI94" i="78" s="1"/>
  <c r="AI84" i="24"/>
  <c r="AI84" i="78" s="1"/>
  <c r="AI50" i="24"/>
  <c r="AI50" i="78" s="1"/>
  <c r="AH110" i="24"/>
  <c r="AH110" i="78" s="1"/>
  <c r="AF100" i="24"/>
  <c r="AF100" i="78" s="1"/>
  <c r="AF80" i="24"/>
  <c r="AF80" i="78" s="1"/>
  <c r="AL47" i="24"/>
  <c r="AL47" i="78" s="1"/>
  <c r="AL45" i="24"/>
  <c r="AL45" i="78" s="1"/>
  <c r="AL113" i="93"/>
  <c r="AL113" i="24" s="1"/>
  <c r="AL113" i="78" s="1"/>
  <c r="AL111" i="93"/>
  <c r="AL111" i="24" s="1"/>
  <c r="AL111" i="78" s="1"/>
  <c r="AL109" i="93"/>
  <c r="AL109" i="24" s="1"/>
  <c r="AL109" i="78" s="1"/>
  <c r="AL107" i="93"/>
  <c r="AL107" i="24" s="1"/>
  <c r="AL107" i="78" s="1"/>
  <c r="AL101" i="93"/>
  <c r="AL101" i="24" s="1"/>
  <c r="AL101" i="78" s="1"/>
  <c r="AL99" i="93"/>
  <c r="AL99" i="24" s="1"/>
  <c r="AL99" i="78" s="1"/>
  <c r="AL97" i="93"/>
  <c r="AL97" i="24" s="1"/>
  <c r="AL97" i="78" s="1"/>
  <c r="AL95" i="93"/>
  <c r="AL95" i="24" s="1"/>
  <c r="AL95" i="78" s="1"/>
  <c r="AL93" i="93"/>
  <c r="AL93" i="24" s="1"/>
  <c r="AL93" i="78" s="1"/>
  <c r="AL91" i="93"/>
  <c r="AL91" i="24" s="1"/>
  <c r="AL91" i="78" s="1"/>
  <c r="AL89" i="93"/>
  <c r="AL89" i="24" s="1"/>
  <c r="AL89" i="78" s="1"/>
  <c r="AL87" i="93"/>
  <c r="AL87" i="24" s="1"/>
  <c r="AL87" i="78" s="1"/>
  <c r="AL85" i="93"/>
  <c r="AL85" i="24" s="1"/>
  <c r="AL85" i="78" s="1"/>
  <c r="AL83" i="93"/>
  <c r="AL83" i="24" s="1"/>
  <c r="AL83" i="78" s="1"/>
  <c r="AL81" i="93"/>
  <c r="AL81" i="24" s="1"/>
  <c r="AL81" i="78" s="1"/>
  <c r="AL79" i="93"/>
  <c r="AL79" i="24" s="1"/>
  <c r="AL79" i="78" s="1"/>
  <c r="AL75" i="93"/>
  <c r="AL75" i="24" s="1"/>
  <c r="AL75" i="78" s="1"/>
  <c r="AL73" i="93"/>
  <c r="AL73" i="24" s="1"/>
  <c r="AL73" i="78" s="1"/>
  <c r="AL71" i="93"/>
  <c r="AL71" i="24" s="1"/>
  <c r="AL71" i="78" s="1"/>
  <c r="AL67" i="93"/>
  <c r="AL67" i="24" s="1"/>
  <c r="AL67" i="78" s="1"/>
  <c r="AL65" i="93"/>
  <c r="AL65" i="24" s="1"/>
  <c r="AL65" i="78" s="1"/>
  <c r="AL61" i="93"/>
  <c r="AL61" i="24" s="1"/>
  <c r="AL61" i="78" s="1"/>
  <c r="AL59" i="93"/>
  <c r="AL59" i="24" s="1"/>
  <c r="AL59" i="78" s="1"/>
  <c r="AL57" i="93"/>
  <c r="AL57" i="24" s="1"/>
  <c r="AL57" i="78" s="1"/>
  <c r="AL55" i="93"/>
  <c r="AL55" i="24" s="1"/>
  <c r="AL55" i="78" s="1"/>
  <c r="AL53" i="93"/>
  <c r="AL53" i="24" s="1"/>
  <c r="AL53" i="78" s="1"/>
  <c r="AL51" i="93"/>
  <c r="AL51" i="24" s="1"/>
  <c r="AL51" i="78" s="1"/>
  <c r="AL49" i="93"/>
  <c r="AL49" i="24" s="1"/>
  <c r="AL49" i="78" s="1"/>
  <c r="AL43" i="93"/>
  <c r="AL43" i="24" s="1"/>
  <c r="AL43" i="78" s="1"/>
  <c r="AL41" i="93"/>
  <c r="AL41" i="24" s="1"/>
  <c r="AL41" i="78" s="1"/>
  <c r="AL39" i="93"/>
  <c r="AL39" i="24" s="1"/>
  <c r="AL39" i="78" s="1"/>
  <c r="AL37" i="93"/>
  <c r="AL37" i="24" s="1"/>
  <c r="AL37" i="78" s="1"/>
  <c r="AL35" i="93"/>
  <c r="AL35" i="24" s="1"/>
  <c r="AL35" i="78" s="1"/>
  <c r="AL33" i="93"/>
  <c r="AL33" i="24" s="1"/>
  <c r="AL33" i="78" s="1"/>
  <c r="AL31" i="93"/>
  <c r="AL31" i="24" s="1"/>
  <c r="AL31" i="78" s="1"/>
  <c r="AL29" i="93"/>
  <c r="AL29" i="24" s="1"/>
  <c r="AL29" i="78" s="1"/>
  <c r="AL27" i="93"/>
  <c r="AL27" i="24" s="1"/>
  <c r="AL27" i="78" s="1"/>
  <c r="AL25" i="93"/>
  <c r="AL25" i="24" s="1"/>
  <c r="AL25" i="78" s="1"/>
  <c r="AL23" i="93"/>
  <c r="AL23" i="24" s="1"/>
  <c r="AL23" i="78" s="1"/>
  <c r="AL21" i="93"/>
  <c r="AL21" i="24" s="1"/>
  <c r="AL21" i="78" s="1"/>
  <c r="AL19" i="93"/>
  <c r="AL19" i="24" s="1"/>
  <c r="AL19" i="78" s="1"/>
  <c r="AL17" i="93"/>
  <c r="AL17" i="24" s="1"/>
  <c r="AL17" i="78" s="1"/>
  <c r="AL15" i="93"/>
  <c r="AL15" i="24" s="1"/>
  <c r="AL15" i="78" s="1"/>
  <c r="AL13" i="93"/>
  <c r="AL13" i="24" s="1"/>
  <c r="AL13" i="78" s="1"/>
  <c r="AL11" i="93"/>
  <c r="AL11" i="24" s="1"/>
  <c r="AL11" i="78" s="1"/>
  <c r="AL9" i="93"/>
  <c r="AL9" i="24" s="1"/>
  <c r="AL9" i="78" s="1"/>
  <c r="AL7" i="93"/>
  <c r="AL7" i="24" s="1"/>
  <c r="AL7" i="78" s="1"/>
  <c r="AK61" i="24"/>
  <c r="AK61" i="78" s="1"/>
  <c r="AJ111" i="93"/>
  <c r="AJ109" i="93"/>
  <c r="AJ107" i="93"/>
  <c r="AJ105" i="93"/>
  <c r="AJ101" i="93"/>
  <c r="AJ101" i="24" s="1"/>
  <c r="AJ101" i="78" s="1"/>
  <c r="AJ99" i="93"/>
  <c r="AJ99" i="24" s="1"/>
  <c r="AJ99" i="78" s="1"/>
  <c r="AJ97" i="93"/>
  <c r="AJ97" i="24" s="1"/>
  <c r="AJ97" i="78" s="1"/>
  <c r="AJ93" i="93"/>
  <c r="AJ93" i="24" s="1"/>
  <c r="AJ93" i="78" s="1"/>
  <c r="AJ91" i="93"/>
  <c r="AJ91" i="24" s="1"/>
  <c r="AJ91" i="78" s="1"/>
  <c r="AJ87" i="93"/>
  <c r="AJ87" i="24" s="1"/>
  <c r="AJ87" i="78" s="1"/>
  <c r="AJ85" i="93"/>
  <c r="AJ83" i="93"/>
  <c r="AJ83" i="24" s="1"/>
  <c r="AJ83" i="78" s="1"/>
  <c r="AJ81" i="93"/>
  <c r="AJ81" i="24" s="1"/>
  <c r="AJ81" i="78" s="1"/>
  <c r="AJ79" i="93"/>
  <c r="AJ79" i="24" s="1"/>
  <c r="AJ79" i="78" s="1"/>
  <c r="AJ75" i="93"/>
  <c r="AJ75" i="24" s="1"/>
  <c r="AJ75" i="78" s="1"/>
  <c r="AJ73" i="93"/>
  <c r="AJ73" i="24" s="1"/>
  <c r="AJ73" i="78" s="1"/>
  <c r="AJ71" i="93"/>
  <c r="AJ69" i="93"/>
  <c r="AJ69" i="24" s="1"/>
  <c r="AJ69" i="78" s="1"/>
  <c r="AJ67" i="93"/>
  <c r="AJ65" i="93"/>
  <c r="AJ61" i="93"/>
  <c r="AJ61" i="24" s="1"/>
  <c r="AJ61" i="78" s="1"/>
  <c r="AJ59" i="93"/>
  <c r="AJ57" i="93"/>
  <c r="AJ57" i="24" s="1"/>
  <c r="AJ57" i="78" s="1"/>
  <c r="AJ55" i="93"/>
  <c r="AJ55" i="24" s="1"/>
  <c r="AJ55" i="78" s="1"/>
  <c r="AJ53" i="93"/>
  <c r="AJ53" i="24" s="1"/>
  <c r="AJ53" i="78" s="1"/>
  <c r="AJ51" i="93"/>
  <c r="AJ51" i="24" s="1"/>
  <c r="AJ51" i="78" s="1"/>
  <c r="AJ49" i="93"/>
  <c r="AJ49" i="24" s="1"/>
  <c r="AJ49" i="78" s="1"/>
  <c r="AJ47" i="93"/>
  <c r="AJ47" i="24" s="1"/>
  <c r="AJ47" i="78" s="1"/>
  <c r="AJ45" i="93"/>
  <c r="AJ45" i="24" s="1"/>
  <c r="AJ45" i="78" s="1"/>
  <c r="AJ43" i="93"/>
  <c r="AJ43" i="24" s="1"/>
  <c r="AJ43" i="78" s="1"/>
  <c r="AJ41" i="93"/>
  <c r="AJ41" i="24" s="1"/>
  <c r="AJ41" i="78" s="1"/>
  <c r="AJ39" i="93"/>
  <c r="AJ39" i="24" s="1"/>
  <c r="AJ39" i="78" s="1"/>
  <c r="AJ37" i="93"/>
  <c r="AJ35" i="93"/>
  <c r="AJ35" i="24" s="1"/>
  <c r="AJ35" i="78" s="1"/>
  <c r="AJ31" i="93"/>
  <c r="AJ29" i="93"/>
  <c r="AJ27" i="93"/>
  <c r="AJ25" i="93"/>
  <c r="AJ23" i="93"/>
  <c r="AJ23" i="24" s="1"/>
  <c r="AJ23" i="78" s="1"/>
  <c r="AJ21" i="93"/>
  <c r="AJ21" i="24" s="1"/>
  <c r="AJ21" i="78" s="1"/>
  <c r="AJ19" i="93"/>
  <c r="AJ17" i="93"/>
  <c r="AJ17" i="24" s="1"/>
  <c r="AJ17" i="78" s="1"/>
  <c r="AJ15" i="93"/>
  <c r="AJ15" i="24" s="1"/>
  <c r="AJ15" i="78" s="1"/>
  <c r="AJ13" i="93"/>
  <c r="AJ13" i="24" s="1"/>
  <c r="AJ13" i="78" s="1"/>
  <c r="AJ11" i="93"/>
  <c r="AJ11" i="24" s="1"/>
  <c r="AJ11" i="78" s="1"/>
  <c r="AJ9" i="93"/>
  <c r="AJ9" i="24" s="1"/>
  <c r="AJ9" i="78" s="1"/>
  <c r="AJ7" i="93"/>
  <c r="AJ7" i="24" s="1"/>
  <c r="AJ7" i="78" s="1"/>
  <c r="AI73" i="93"/>
  <c r="AI73" i="24" s="1"/>
  <c r="AI73" i="78" s="1"/>
  <c r="AI71" i="93"/>
  <c r="AI69" i="93"/>
  <c r="AI69" i="24" s="1"/>
  <c r="AI69" i="78" s="1"/>
  <c r="AI67" i="93"/>
  <c r="AI67" i="24" s="1"/>
  <c r="AI67" i="78" s="1"/>
  <c r="AI65" i="93"/>
  <c r="AI65" i="24" s="1"/>
  <c r="AI65" i="78" s="1"/>
  <c r="AI63" i="93"/>
  <c r="AI63" i="24" s="1"/>
  <c r="AI63" i="78" s="1"/>
  <c r="AI61" i="93"/>
  <c r="AI61" i="24" s="1"/>
  <c r="AI61" i="78" s="1"/>
  <c r="AI59" i="93"/>
  <c r="AI59" i="24" s="1"/>
  <c r="AI59" i="78" s="1"/>
  <c r="AI57" i="93"/>
  <c r="AI57" i="24" s="1"/>
  <c r="AI57" i="78" s="1"/>
  <c r="AI55" i="93"/>
  <c r="AI55" i="24" s="1"/>
  <c r="AI55" i="78" s="1"/>
  <c r="AI53" i="93"/>
  <c r="AI53" i="24" s="1"/>
  <c r="AI53" i="78" s="1"/>
  <c r="AI51" i="93"/>
  <c r="AI51" i="24" s="1"/>
  <c r="AI51" i="78" s="1"/>
  <c r="AI49" i="93"/>
  <c r="AI49" i="24" s="1"/>
  <c r="AI49" i="78" s="1"/>
  <c r="AI47" i="93"/>
  <c r="AI47" i="24" s="1"/>
  <c r="AI47" i="78" s="1"/>
  <c r="AI45" i="93"/>
  <c r="AI45" i="24" s="1"/>
  <c r="AI45" i="78" s="1"/>
  <c r="AI27" i="93"/>
  <c r="AI27" i="24" s="1"/>
  <c r="AI27" i="78" s="1"/>
  <c r="AI25" i="93"/>
  <c r="AI25" i="24" s="1"/>
  <c r="AI25" i="78" s="1"/>
  <c r="AI7" i="93"/>
  <c r="AF73" i="24"/>
  <c r="AF73" i="78" s="1"/>
  <c r="AH39" i="24"/>
  <c r="AH39" i="78" s="1"/>
  <c r="AH35" i="24"/>
  <c r="AH35" i="78" s="1"/>
  <c r="AH33" i="24"/>
  <c r="AH33" i="78" s="1"/>
  <c r="AH115" i="93"/>
  <c r="AH115" i="24" s="1"/>
  <c r="AH115" i="78" s="1"/>
  <c r="AH113" i="93"/>
  <c r="AH113" i="24" s="1"/>
  <c r="AH113" i="78" s="1"/>
  <c r="AH111" i="93"/>
  <c r="AH111" i="24" s="1"/>
  <c r="AH111" i="78" s="1"/>
  <c r="AH109" i="93"/>
  <c r="AH109" i="24" s="1"/>
  <c r="AH109" i="78" s="1"/>
  <c r="AH107" i="93"/>
  <c r="AH107" i="24" s="1"/>
  <c r="AH107" i="78" s="1"/>
  <c r="AH105" i="93"/>
  <c r="AH105" i="24" s="1"/>
  <c r="AH105" i="78" s="1"/>
  <c r="AH103" i="93"/>
  <c r="AH103" i="24" s="1"/>
  <c r="AH103" i="78" s="1"/>
  <c r="AH101" i="93"/>
  <c r="AH101" i="24" s="1"/>
  <c r="AH101" i="78" s="1"/>
  <c r="AH99" i="93"/>
  <c r="AH99" i="24" s="1"/>
  <c r="AH99" i="78" s="1"/>
  <c r="AH97" i="93"/>
  <c r="AH97" i="24" s="1"/>
  <c r="AH97" i="78" s="1"/>
  <c r="AH95" i="93"/>
  <c r="AH95" i="24" s="1"/>
  <c r="AH95" i="78" s="1"/>
  <c r="AH93" i="93"/>
  <c r="AH93" i="24" s="1"/>
  <c r="AH93" i="78" s="1"/>
  <c r="AH91" i="93"/>
  <c r="AH91" i="24" s="1"/>
  <c r="AH91" i="78" s="1"/>
  <c r="AH89" i="93"/>
  <c r="AH89" i="24" s="1"/>
  <c r="AH89" i="78" s="1"/>
  <c r="AH87" i="93"/>
  <c r="AH87" i="24" s="1"/>
  <c r="AH87" i="78" s="1"/>
  <c r="AH85" i="93"/>
  <c r="AH85" i="24" s="1"/>
  <c r="AH85" i="78" s="1"/>
  <c r="AH83" i="93"/>
  <c r="AH83" i="24" s="1"/>
  <c r="AH83" i="78" s="1"/>
  <c r="AH81" i="93"/>
  <c r="AH81" i="24" s="1"/>
  <c r="AH81" i="78" s="1"/>
  <c r="AH79" i="93"/>
  <c r="AH79" i="24" s="1"/>
  <c r="AH79" i="78" s="1"/>
  <c r="AH77" i="93"/>
  <c r="AH77" i="24" s="1"/>
  <c r="AH77" i="78" s="1"/>
  <c r="AH75" i="93"/>
  <c r="AH75" i="24" s="1"/>
  <c r="AH75" i="78" s="1"/>
  <c r="AH73" i="93"/>
  <c r="AH73" i="24" s="1"/>
  <c r="AH73" i="78" s="1"/>
  <c r="AH71" i="93"/>
  <c r="AH71" i="24" s="1"/>
  <c r="AH71" i="78" s="1"/>
  <c r="AH69" i="93"/>
  <c r="AH69" i="24" s="1"/>
  <c r="AH69" i="78" s="1"/>
  <c r="AH67" i="93"/>
  <c r="AH67" i="24" s="1"/>
  <c r="AH67" i="78" s="1"/>
  <c r="AH65" i="93"/>
  <c r="AH65" i="24" s="1"/>
  <c r="AH65" i="78" s="1"/>
  <c r="AH63" i="93"/>
  <c r="AH63" i="24" s="1"/>
  <c r="AH63" i="78" s="1"/>
  <c r="AH61" i="93"/>
  <c r="AH61" i="24" s="1"/>
  <c r="AH61" i="78" s="1"/>
  <c r="AH59" i="93"/>
  <c r="AH59" i="24" s="1"/>
  <c r="AH59" i="78" s="1"/>
  <c r="AH57" i="93"/>
  <c r="AH57" i="24" s="1"/>
  <c r="AH57" i="78" s="1"/>
  <c r="AH55" i="93"/>
  <c r="AH55" i="24" s="1"/>
  <c r="AH55" i="78" s="1"/>
  <c r="AH53" i="93"/>
  <c r="AH53" i="24" s="1"/>
  <c r="AH53" i="78" s="1"/>
  <c r="AH51" i="93"/>
  <c r="AH51" i="24" s="1"/>
  <c r="AH51" i="78" s="1"/>
  <c r="AH49" i="93"/>
  <c r="AH49" i="24" s="1"/>
  <c r="AH49" i="78" s="1"/>
  <c r="AH47" i="93"/>
  <c r="AH47" i="24" s="1"/>
  <c r="AH47" i="78" s="1"/>
  <c r="AH45" i="93"/>
  <c r="AH45" i="24" s="1"/>
  <c r="AH45" i="78" s="1"/>
  <c r="AH25" i="93"/>
  <c r="AH25" i="24" s="1"/>
  <c r="AH25" i="78" s="1"/>
  <c r="AH7" i="93"/>
  <c r="AH7" i="24" s="1"/>
  <c r="AH7" i="78" s="1"/>
  <c r="AG115" i="93"/>
  <c r="AG115" i="24" s="1"/>
  <c r="AG115" i="78" s="1"/>
  <c r="AG113" i="93"/>
  <c r="AG111" i="93"/>
  <c r="AG111" i="24" s="1"/>
  <c r="AG111" i="78" s="1"/>
  <c r="AG109" i="93"/>
  <c r="AG109" i="24" s="1"/>
  <c r="AG109" i="78" s="1"/>
  <c r="AG107" i="93"/>
  <c r="AG107" i="24" s="1"/>
  <c r="AG107" i="78" s="1"/>
  <c r="AG105" i="93"/>
  <c r="AG105" i="24" s="1"/>
  <c r="AG105" i="78" s="1"/>
  <c r="AG103" i="93"/>
  <c r="AG103" i="24" s="1"/>
  <c r="AG103" i="78" s="1"/>
  <c r="AG101" i="93"/>
  <c r="AG101" i="24" s="1"/>
  <c r="AG101" i="78" s="1"/>
  <c r="AG99" i="93"/>
  <c r="AG99" i="24" s="1"/>
  <c r="AG99" i="78" s="1"/>
  <c r="AG97" i="93"/>
  <c r="AG97" i="24" s="1"/>
  <c r="AG97" i="78" s="1"/>
  <c r="AG95" i="93"/>
  <c r="AG95" i="24" s="1"/>
  <c r="AG95" i="78" s="1"/>
  <c r="AG93" i="93"/>
  <c r="AG93" i="24" s="1"/>
  <c r="AG93" i="78" s="1"/>
  <c r="AG91" i="93"/>
  <c r="AG91" i="24" s="1"/>
  <c r="AG91" i="78" s="1"/>
  <c r="AG89" i="93"/>
  <c r="AG89" i="24" s="1"/>
  <c r="AG89" i="78" s="1"/>
  <c r="AG87" i="93"/>
  <c r="AG87" i="24" s="1"/>
  <c r="AG87" i="78" s="1"/>
  <c r="AG85" i="93"/>
  <c r="AG83" i="93"/>
  <c r="AG81" i="93"/>
  <c r="AG79" i="93"/>
  <c r="AG77" i="93"/>
  <c r="AG77" i="24" s="1"/>
  <c r="AG77" i="78" s="1"/>
  <c r="AG75" i="93"/>
  <c r="AG75" i="24" s="1"/>
  <c r="AG75" i="78" s="1"/>
  <c r="AG73" i="93"/>
  <c r="AG71" i="93"/>
  <c r="AG69" i="93"/>
  <c r="AG69" i="24" s="1"/>
  <c r="AG69" i="78" s="1"/>
  <c r="AG67" i="93"/>
  <c r="AG67" i="24" s="1"/>
  <c r="AG67" i="78" s="1"/>
  <c r="AG65" i="93"/>
  <c r="AG65" i="24" s="1"/>
  <c r="AG65" i="78" s="1"/>
  <c r="AG63" i="93"/>
  <c r="AG61" i="93"/>
  <c r="AG61" i="24" s="1"/>
  <c r="AG61" i="78" s="1"/>
  <c r="AG59" i="93"/>
  <c r="AG57" i="93"/>
  <c r="AG55" i="93"/>
  <c r="AG55" i="24" s="1"/>
  <c r="AG55" i="78" s="1"/>
  <c r="AG53" i="93"/>
  <c r="AG51" i="93"/>
  <c r="AG51" i="24" s="1"/>
  <c r="AG51" i="78" s="1"/>
  <c r="AG49" i="93"/>
  <c r="AG49" i="24" s="1"/>
  <c r="AG49" i="78" s="1"/>
  <c r="AG47" i="93"/>
  <c r="AG47" i="24" s="1"/>
  <c r="AG47" i="78" s="1"/>
  <c r="AG45" i="93"/>
  <c r="AG45" i="24" s="1"/>
  <c r="AG45" i="78" s="1"/>
  <c r="AG43" i="93"/>
  <c r="AG25" i="93"/>
  <c r="AG23" i="93"/>
  <c r="AF19" i="24"/>
  <c r="AF19" i="78" s="1"/>
  <c r="AF111" i="93"/>
  <c r="AF111" i="24" s="1"/>
  <c r="AF111" i="78" s="1"/>
  <c r="AF109" i="93"/>
  <c r="AF109" i="24" s="1"/>
  <c r="AF109" i="78" s="1"/>
  <c r="AF105" i="93"/>
  <c r="AF105" i="24" s="1"/>
  <c r="AF105" i="78" s="1"/>
  <c r="AF99" i="93"/>
  <c r="AF99" i="24" s="1"/>
  <c r="AF99" i="78" s="1"/>
  <c r="AF97" i="93"/>
  <c r="AF97" i="24" s="1"/>
  <c r="AF97" i="78" s="1"/>
  <c r="AF95" i="93"/>
  <c r="AF95" i="24" s="1"/>
  <c r="AF95" i="78" s="1"/>
  <c r="AF93" i="93"/>
  <c r="AF93" i="24" s="1"/>
  <c r="AF93" i="78" s="1"/>
  <c r="AF91" i="93"/>
  <c r="AF91" i="24" s="1"/>
  <c r="AF91" i="78" s="1"/>
  <c r="AF87" i="93"/>
  <c r="AF87" i="24" s="1"/>
  <c r="AF87" i="78" s="1"/>
  <c r="AF85" i="93"/>
  <c r="AF83" i="93"/>
  <c r="AF79" i="93"/>
  <c r="AF77" i="93"/>
  <c r="AF77" i="24" s="1"/>
  <c r="AF77" i="78" s="1"/>
  <c r="AF71" i="93"/>
  <c r="AF71" i="24" s="1"/>
  <c r="AF71" i="78" s="1"/>
  <c r="AF69" i="93"/>
  <c r="AF69" i="24" s="1"/>
  <c r="AF69" i="78" s="1"/>
  <c r="AF65" i="93"/>
  <c r="AF65" i="24" s="1"/>
  <c r="AF65" i="78" s="1"/>
  <c r="AF59" i="93"/>
  <c r="AF59" i="24" s="1"/>
  <c r="AF59" i="78" s="1"/>
  <c r="AF57" i="93"/>
  <c r="AF57" i="24" s="1"/>
  <c r="AF57" i="78" s="1"/>
  <c r="AF55" i="93"/>
  <c r="AF55" i="24" s="1"/>
  <c r="AF55" i="78" s="1"/>
  <c r="AF51" i="93"/>
  <c r="AF49" i="93"/>
  <c r="AF47" i="93"/>
  <c r="AF43" i="93"/>
  <c r="AF43" i="24" s="1"/>
  <c r="AF43" i="78" s="1"/>
  <c r="AF37" i="93"/>
  <c r="AF37" i="24" s="1"/>
  <c r="AF37" i="78" s="1"/>
  <c r="AF35" i="93"/>
  <c r="AF35" i="24" s="1"/>
  <c r="AF35" i="78" s="1"/>
  <c r="AF33" i="93"/>
  <c r="AF31" i="93"/>
  <c r="AF25" i="93"/>
  <c r="AF23" i="93"/>
  <c r="AF23" i="24" s="1"/>
  <c r="AF23" i="78" s="1"/>
  <c r="AF21" i="93"/>
  <c r="AF17" i="93"/>
  <c r="AF17" i="24" s="1"/>
  <c r="AF17" i="78" s="1"/>
  <c r="AF13" i="93"/>
  <c r="AF13" i="24" s="1"/>
  <c r="AF13" i="78" s="1"/>
  <c r="AF11" i="93"/>
  <c r="AF11" i="24" s="1"/>
  <c r="AF11" i="78" s="1"/>
  <c r="AF9" i="93"/>
  <c r="AD61" i="24"/>
  <c r="AD61" i="78" s="1"/>
  <c r="AD53" i="24"/>
  <c r="AD53" i="78" s="1"/>
  <c r="AD51" i="24"/>
  <c r="AD51" i="78" s="1"/>
  <c r="AD19" i="24"/>
  <c r="AD19" i="78" s="1"/>
  <c r="AD111" i="93"/>
  <c r="AD111" i="24" s="1"/>
  <c r="AD111" i="78" s="1"/>
  <c r="AD109" i="93"/>
  <c r="AD109" i="24" s="1"/>
  <c r="AD109" i="78" s="1"/>
  <c r="AD107" i="93"/>
  <c r="AD107" i="24" s="1"/>
  <c r="AD107" i="78" s="1"/>
  <c r="AD105" i="93"/>
  <c r="AD105" i="24" s="1"/>
  <c r="AD105" i="78" s="1"/>
  <c r="AD103" i="93"/>
  <c r="AD103" i="24" s="1"/>
  <c r="AD103" i="78" s="1"/>
  <c r="AD99" i="93"/>
  <c r="AD99" i="24" s="1"/>
  <c r="AD99" i="78" s="1"/>
  <c r="AD97" i="93"/>
  <c r="AD97" i="24" s="1"/>
  <c r="AD97" i="78" s="1"/>
  <c r="AD95" i="93"/>
  <c r="AD91" i="93"/>
  <c r="AD91" i="24" s="1"/>
  <c r="AD91" i="78" s="1"/>
  <c r="AD89" i="93"/>
  <c r="AD83" i="93"/>
  <c r="AD81" i="93"/>
  <c r="AD81" i="24" s="1"/>
  <c r="AD81" i="78" s="1"/>
  <c r="AD77" i="93"/>
  <c r="AD71" i="93"/>
  <c r="AD71" i="24" s="1"/>
  <c r="AD71" i="78" s="1"/>
  <c r="AD69" i="93"/>
  <c r="AD69" i="24" s="1"/>
  <c r="AD69" i="78" s="1"/>
  <c r="AD67" i="93"/>
  <c r="AD67" i="24" s="1"/>
  <c r="AD67" i="78" s="1"/>
  <c r="AD65" i="93"/>
  <c r="AD65" i="24" s="1"/>
  <c r="AD65" i="78" s="1"/>
  <c r="AD63" i="93"/>
  <c r="AD63" i="24" s="1"/>
  <c r="AD63" i="78" s="1"/>
  <c r="AD57" i="93"/>
  <c r="AD57" i="24" s="1"/>
  <c r="AD57" i="78" s="1"/>
  <c r="AD55" i="93"/>
  <c r="AD49" i="93"/>
  <c r="AD47" i="93"/>
  <c r="AD43" i="93"/>
  <c r="AD43" i="24" s="1"/>
  <c r="AD43" i="78" s="1"/>
  <c r="AD41" i="93"/>
  <c r="AD41" i="24" s="1"/>
  <c r="AD41" i="78" s="1"/>
  <c r="AD39" i="93"/>
  <c r="AD39" i="24" s="1"/>
  <c r="AD39" i="78" s="1"/>
  <c r="AD35" i="93"/>
  <c r="AD35" i="24" s="1"/>
  <c r="AD35" i="78" s="1"/>
  <c r="AD33" i="93"/>
  <c r="AD33" i="24" s="1"/>
  <c r="AD33" i="78" s="1"/>
  <c r="AD31" i="93"/>
  <c r="AD31" i="24" s="1"/>
  <c r="AD31" i="78" s="1"/>
  <c r="AD29" i="93"/>
  <c r="AD29" i="24" s="1"/>
  <c r="AD29" i="78" s="1"/>
  <c r="AD27" i="93"/>
  <c r="AD27" i="24" s="1"/>
  <c r="AD27" i="78" s="1"/>
  <c r="AD23" i="93"/>
  <c r="AD23" i="24" s="1"/>
  <c r="AD23" i="78" s="1"/>
  <c r="AD21" i="93"/>
  <c r="AD21" i="24" s="1"/>
  <c r="AD21" i="78" s="1"/>
  <c r="AD17" i="93"/>
  <c r="AD17" i="24" s="1"/>
  <c r="AD17" i="78" s="1"/>
  <c r="AD15" i="93"/>
  <c r="AD15" i="24" s="1"/>
  <c r="AD15" i="78" s="1"/>
  <c r="AD13" i="93"/>
  <c r="AD13" i="24" s="1"/>
  <c r="AD13" i="78" s="1"/>
  <c r="AD11" i="93"/>
  <c r="AD11" i="24" s="1"/>
  <c r="AD11" i="78" s="1"/>
  <c r="AD9" i="93"/>
  <c r="AD7" i="93"/>
  <c r="AD7" i="24" s="1"/>
  <c r="AD7" i="78" s="1"/>
  <c r="AL46" i="24"/>
  <c r="AL46" i="78" s="1"/>
  <c r="AK6" i="24"/>
  <c r="AK6" i="78" s="1"/>
  <c r="AK108" i="93"/>
  <c r="AK108" i="24" s="1"/>
  <c r="AK108" i="78" s="1"/>
  <c r="AK106" i="93"/>
  <c r="AK104" i="93"/>
  <c r="AK104" i="24" s="1"/>
  <c r="AK104" i="78" s="1"/>
  <c r="AK102" i="93"/>
  <c r="AK102" i="24" s="1"/>
  <c r="AK102" i="78" s="1"/>
  <c r="AK100" i="93"/>
  <c r="AK100" i="24" s="1"/>
  <c r="AK100" i="78" s="1"/>
  <c r="AK96" i="93"/>
  <c r="AK96" i="24" s="1"/>
  <c r="AK96" i="78" s="1"/>
  <c r="AK94" i="93"/>
  <c r="AK94" i="24" s="1"/>
  <c r="AK94" i="78" s="1"/>
  <c r="AK92" i="93"/>
  <c r="AK92" i="24" s="1"/>
  <c r="AK92" i="78" s="1"/>
  <c r="AK88" i="93"/>
  <c r="AK88" i="24" s="1"/>
  <c r="AK88" i="78" s="1"/>
  <c r="AK86" i="93"/>
  <c r="AK86" i="24" s="1"/>
  <c r="AK86" i="78" s="1"/>
  <c r="AK80" i="93"/>
  <c r="AK80" i="24" s="1"/>
  <c r="AK80" i="78" s="1"/>
  <c r="AK78" i="93"/>
  <c r="AK78" i="24" s="1"/>
  <c r="AK78" i="78" s="1"/>
  <c r="AK74" i="93"/>
  <c r="AK74" i="24" s="1"/>
  <c r="AK74" i="78" s="1"/>
  <c r="AK68" i="93"/>
  <c r="AK68" i="24" s="1"/>
  <c r="AK68" i="78" s="1"/>
  <c r="AK66" i="93"/>
  <c r="AK64" i="93"/>
  <c r="AK62" i="93"/>
  <c r="AK62" i="24" s="1"/>
  <c r="AK62" i="78" s="1"/>
  <c r="AK60" i="93"/>
  <c r="AK60" i="24" s="1"/>
  <c r="AK60" i="78" s="1"/>
  <c r="AK56" i="93"/>
  <c r="AK56" i="24" s="1"/>
  <c r="AK56" i="78" s="1"/>
  <c r="AK54" i="93"/>
  <c r="AK54" i="24" s="1"/>
  <c r="AK54" i="78" s="1"/>
  <c r="AK52" i="93"/>
  <c r="AK52" i="24" s="1"/>
  <c r="AK52" i="78" s="1"/>
  <c r="AK48" i="93"/>
  <c r="AK48" i="24" s="1"/>
  <c r="AK48" i="78" s="1"/>
  <c r="AK46" i="93"/>
  <c r="AK46" i="24" s="1"/>
  <c r="AK46" i="78" s="1"/>
  <c r="AK44" i="93"/>
  <c r="AK44" i="24" s="1"/>
  <c r="AK44" i="78" s="1"/>
  <c r="AK42" i="93"/>
  <c r="AK42" i="24" s="1"/>
  <c r="AK42" i="78" s="1"/>
  <c r="AK40" i="93"/>
  <c r="AK40" i="24" s="1"/>
  <c r="AK40" i="78" s="1"/>
  <c r="AK38" i="93"/>
  <c r="AK38" i="24" s="1"/>
  <c r="AK38" i="78" s="1"/>
  <c r="AK36" i="93"/>
  <c r="AK36" i="24" s="1"/>
  <c r="AK36" i="78" s="1"/>
  <c r="AK34" i="93"/>
  <c r="AK34" i="24" s="1"/>
  <c r="AK34" i="78" s="1"/>
  <c r="AK32" i="93"/>
  <c r="AK32" i="24" s="1"/>
  <c r="AK32" i="78" s="1"/>
  <c r="AK30" i="93"/>
  <c r="AK30" i="24" s="1"/>
  <c r="AK30" i="78" s="1"/>
  <c r="AK28" i="93"/>
  <c r="AK28" i="24" s="1"/>
  <c r="AK28" i="78" s="1"/>
  <c r="AK26" i="93"/>
  <c r="AK26" i="24" s="1"/>
  <c r="AK26" i="78" s="1"/>
  <c r="AK24" i="93"/>
  <c r="AK22" i="93"/>
  <c r="AK20" i="93"/>
  <c r="AK18" i="93"/>
  <c r="AK16" i="93"/>
  <c r="AK16" i="24" s="1"/>
  <c r="AK16" i="78" s="1"/>
  <c r="AK14" i="93"/>
  <c r="AK14" i="24" s="1"/>
  <c r="AK14" i="78" s="1"/>
  <c r="AK10" i="93"/>
  <c r="AK10" i="24" s="1"/>
  <c r="AK10" i="78" s="1"/>
  <c r="AK8" i="93"/>
  <c r="AK8" i="24" s="1"/>
  <c r="AK8" i="78" s="1"/>
  <c r="AJ114" i="93"/>
  <c r="AJ114" i="24" s="1"/>
  <c r="AJ114" i="78" s="1"/>
  <c r="AJ112" i="93"/>
  <c r="AJ112" i="24" s="1"/>
  <c r="AJ112" i="78" s="1"/>
  <c r="AJ106" i="93"/>
  <c r="AJ106" i="24" s="1"/>
  <c r="AJ106" i="78" s="1"/>
  <c r="AJ104" i="93"/>
  <c r="AJ104" i="24" s="1"/>
  <c r="AJ104" i="78" s="1"/>
  <c r="AJ100" i="93"/>
  <c r="AJ100" i="24" s="1"/>
  <c r="AJ100" i="78" s="1"/>
  <c r="AJ94" i="93"/>
  <c r="AJ94" i="24" s="1"/>
  <c r="AJ94" i="78" s="1"/>
  <c r="AJ92" i="93"/>
  <c r="AJ92" i="24" s="1"/>
  <c r="AJ92" i="78" s="1"/>
  <c r="AJ90" i="93"/>
  <c r="AJ90" i="24" s="1"/>
  <c r="AJ90" i="78" s="1"/>
  <c r="AJ88" i="93"/>
  <c r="AJ88" i="24" s="1"/>
  <c r="AJ88" i="78" s="1"/>
  <c r="AJ86" i="93"/>
  <c r="AJ86" i="24" s="1"/>
  <c r="AJ86" i="78" s="1"/>
  <c r="AJ82" i="93"/>
  <c r="AJ82" i="24" s="1"/>
  <c r="AJ82" i="78" s="1"/>
  <c r="AJ80" i="93"/>
  <c r="AJ80" i="24" s="1"/>
  <c r="AJ80" i="78" s="1"/>
  <c r="AJ78" i="93"/>
  <c r="AJ78" i="24" s="1"/>
  <c r="AJ78" i="78" s="1"/>
  <c r="AJ74" i="93"/>
  <c r="AJ74" i="24" s="1"/>
  <c r="AJ74" i="78" s="1"/>
  <c r="AJ72" i="93"/>
  <c r="AJ72" i="24" s="1"/>
  <c r="AJ72" i="78" s="1"/>
  <c r="AJ66" i="93"/>
  <c r="AJ66" i="24" s="1"/>
  <c r="AJ66" i="78" s="1"/>
  <c r="AJ64" i="93"/>
  <c r="AJ64" i="24" s="1"/>
  <c r="AJ64" i="78" s="1"/>
  <c r="AJ60" i="93"/>
  <c r="AJ60" i="24" s="1"/>
  <c r="AJ60" i="78" s="1"/>
  <c r="AJ56" i="93"/>
  <c r="AJ56" i="24" s="1"/>
  <c r="AJ56" i="78" s="1"/>
  <c r="AJ54" i="93"/>
  <c r="AJ54" i="24" s="1"/>
  <c r="AJ54" i="78" s="1"/>
  <c r="AJ52" i="93"/>
  <c r="AJ52" i="24" s="1"/>
  <c r="AJ52" i="78" s="1"/>
  <c r="AJ48" i="93"/>
  <c r="AJ48" i="24" s="1"/>
  <c r="AJ48" i="78" s="1"/>
  <c r="AJ46" i="93"/>
  <c r="AJ46" i="24" s="1"/>
  <c r="AJ46" i="78" s="1"/>
  <c r="AJ44" i="93"/>
  <c r="AJ44" i="24" s="1"/>
  <c r="AJ44" i="78" s="1"/>
  <c r="AJ40" i="93"/>
  <c r="AJ40" i="24" s="1"/>
  <c r="AJ40" i="78" s="1"/>
  <c r="AJ38" i="93"/>
  <c r="AJ38" i="24" s="1"/>
  <c r="AJ38" i="78" s="1"/>
  <c r="AJ34" i="93"/>
  <c r="AJ34" i="24" s="1"/>
  <c r="AJ34" i="78" s="1"/>
  <c r="AJ32" i="93"/>
  <c r="AJ32" i="24" s="1"/>
  <c r="AJ32" i="78" s="1"/>
  <c r="AJ30" i="93"/>
  <c r="AJ30" i="24" s="1"/>
  <c r="AJ30" i="78" s="1"/>
  <c r="AJ28" i="93"/>
  <c r="AJ28" i="24" s="1"/>
  <c r="AJ28" i="78" s="1"/>
  <c r="AJ26" i="93"/>
  <c r="AJ26" i="24" s="1"/>
  <c r="AJ26" i="78" s="1"/>
  <c r="AJ22" i="93"/>
  <c r="AJ22" i="24" s="1"/>
  <c r="AJ22" i="78" s="1"/>
  <c r="AJ20" i="93"/>
  <c r="AJ20" i="24" s="1"/>
  <c r="AJ20" i="78" s="1"/>
  <c r="AJ18" i="93"/>
  <c r="AJ18" i="24" s="1"/>
  <c r="AJ18" i="78" s="1"/>
  <c r="AJ16" i="93"/>
  <c r="AJ16" i="24" s="1"/>
  <c r="AJ16" i="78" s="1"/>
  <c r="AJ14" i="93"/>
  <c r="AJ14" i="24" s="1"/>
  <c r="AJ14" i="78" s="1"/>
  <c r="AJ10" i="93"/>
  <c r="AJ10" i="24" s="1"/>
  <c r="AJ10" i="78" s="1"/>
  <c r="AJ8" i="93"/>
  <c r="AJ8" i="24" s="1"/>
  <c r="AJ8" i="78" s="1"/>
  <c r="AJ6" i="93"/>
  <c r="AI8" i="24"/>
  <c r="AI8" i="78" s="1"/>
  <c r="AH68" i="24"/>
  <c r="AH68" i="78" s="1"/>
  <c r="AH52" i="24"/>
  <c r="AH52" i="78" s="1"/>
  <c r="AH26" i="24"/>
  <c r="AH26" i="78" s="1"/>
  <c r="AG82" i="24"/>
  <c r="AG82" i="78" s="1"/>
  <c r="AG32" i="24"/>
  <c r="AG32" i="78" s="1"/>
  <c r="AG10" i="23"/>
  <c r="AG10" i="24" s="1"/>
  <c r="AG10" i="78" s="1"/>
  <c r="AG6" i="23"/>
  <c r="AG6" i="24" s="1"/>
  <c r="AG6" i="78" s="1"/>
  <c r="AF20" i="24"/>
  <c r="AF20" i="78" s="1"/>
  <c r="AF18" i="24"/>
  <c r="AF18" i="78" s="1"/>
  <c r="AF114" i="93"/>
  <c r="AF112" i="93"/>
  <c r="AF110" i="93"/>
  <c r="AF106" i="93"/>
  <c r="AF106" i="24" s="1"/>
  <c r="AF106" i="78" s="1"/>
  <c r="AF104" i="93"/>
  <c r="AF104" i="24" s="1"/>
  <c r="AF104" i="78" s="1"/>
  <c r="AF102" i="93"/>
  <c r="AF102" i="24" s="1"/>
  <c r="AF102" i="78" s="1"/>
  <c r="AF98" i="93"/>
  <c r="AF98" i="24" s="1"/>
  <c r="AF98" i="78" s="1"/>
  <c r="AF96" i="93"/>
  <c r="AF90" i="93"/>
  <c r="AF90" i="24" s="1"/>
  <c r="AF90" i="78" s="1"/>
  <c r="AF88" i="93"/>
  <c r="AF84" i="93"/>
  <c r="AF84" i="24" s="1"/>
  <c r="AF84" i="78" s="1"/>
  <c r="AF78" i="93"/>
  <c r="AF78" i="24" s="1"/>
  <c r="AF78" i="78" s="1"/>
  <c r="AF76" i="93"/>
  <c r="AF76" i="24" s="1"/>
  <c r="AF76" i="78" s="1"/>
  <c r="AF74" i="93"/>
  <c r="AF74" i="24" s="1"/>
  <c r="AF74" i="78" s="1"/>
  <c r="AF72" i="93"/>
  <c r="AF70" i="93"/>
  <c r="AF66" i="93"/>
  <c r="AF66" i="24" s="1"/>
  <c r="AF66" i="78" s="1"/>
  <c r="AF64" i="93"/>
  <c r="AF64" i="24" s="1"/>
  <c r="AF64" i="78" s="1"/>
  <c r="AF62" i="93"/>
  <c r="AF62" i="24" s="1"/>
  <c r="AF62" i="78" s="1"/>
  <c r="AF60" i="93"/>
  <c r="AF60" i="24" s="1"/>
  <c r="AF60" i="78" s="1"/>
  <c r="AF58" i="93"/>
  <c r="AF58" i="24" s="1"/>
  <c r="AF58" i="78" s="1"/>
  <c r="AF56" i="93"/>
  <c r="AF54" i="93"/>
  <c r="AF40" i="93"/>
  <c r="AF40" i="24" s="1"/>
  <c r="AF40" i="78" s="1"/>
  <c r="AF38" i="93"/>
  <c r="AF38" i="24" s="1"/>
  <c r="AF38" i="78" s="1"/>
  <c r="AF28" i="93"/>
  <c r="AF28" i="24" s="1"/>
  <c r="AF28" i="78" s="1"/>
  <c r="AF24" i="93"/>
  <c r="AF24" i="24" s="1"/>
  <c r="AF24" i="78" s="1"/>
  <c r="AF22" i="93"/>
  <c r="AF22" i="24" s="1"/>
  <c r="AF22" i="78" s="1"/>
  <c r="AF16" i="93"/>
  <c r="AF16" i="24" s="1"/>
  <c r="AF16" i="78" s="1"/>
  <c r="AE26" i="24"/>
  <c r="AE26" i="78" s="1"/>
  <c r="AE22" i="24"/>
  <c r="AE22" i="78" s="1"/>
  <c r="AK39" i="93"/>
  <c r="AK39" i="24" s="1"/>
  <c r="AK39" i="78" s="1"/>
  <c r="AK29" i="93"/>
  <c r="AK29" i="24" s="1"/>
  <c r="AK29" i="78" s="1"/>
  <c r="AK27" i="93"/>
  <c r="AK19" i="93"/>
  <c r="AK9" i="93"/>
  <c r="AK9" i="24" s="1"/>
  <c r="AK9" i="78" s="1"/>
  <c r="AK7" i="93"/>
  <c r="AK7" i="24" s="1"/>
  <c r="AK7" i="78" s="1"/>
  <c r="AF15" i="93"/>
  <c r="AF15" i="24" s="1"/>
  <c r="AF15" i="78" s="1"/>
  <c r="AF7" i="93"/>
  <c r="AF7" i="24" s="1"/>
  <c r="AF7" i="78" s="1"/>
  <c r="AE33" i="93"/>
  <c r="AE33" i="24" s="1"/>
  <c r="AE33" i="78" s="1"/>
  <c r="AE23" i="93"/>
  <c r="AE23" i="24" s="1"/>
  <c r="AE23" i="78" s="1"/>
  <c r="AE21" i="93"/>
  <c r="AE21" i="24" s="1"/>
  <c r="AE21" i="78" s="1"/>
  <c r="AE13" i="93"/>
  <c r="AE13" i="24" s="1"/>
  <c r="AE13" i="78" s="1"/>
  <c r="AM44" i="93"/>
  <c r="AM44" i="24" s="1"/>
  <c r="AM44" i="78" s="1"/>
  <c r="AM42" i="93"/>
  <c r="AM42" i="24" s="1"/>
  <c r="AM42" i="78" s="1"/>
  <c r="AM40" i="93"/>
  <c r="AM40" i="24" s="1"/>
  <c r="AM40" i="78" s="1"/>
  <c r="AM38" i="93"/>
  <c r="AM38" i="24" s="1"/>
  <c r="AM38" i="78" s="1"/>
  <c r="AM36" i="93"/>
  <c r="AM36" i="24" s="1"/>
  <c r="AM36" i="78" s="1"/>
  <c r="AM34" i="93"/>
  <c r="AM34" i="24" s="1"/>
  <c r="AM34" i="78" s="1"/>
  <c r="AM32" i="93"/>
  <c r="AM32" i="24" s="1"/>
  <c r="AM32" i="78" s="1"/>
  <c r="AM30" i="93"/>
  <c r="AM28" i="93"/>
  <c r="AM26" i="93"/>
  <c r="AM24" i="93"/>
  <c r="AM22" i="93"/>
  <c r="AM22" i="24" s="1"/>
  <c r="AM22" i="78" s="1"/>
  <c r="AM20" i="93"/>
  <c r="AM20" i="24" s="1"/>
  <c r="AM20" i="78" s="1"/>
  <c r="AM18" i="93"/>
  <c r="AM16" i="93"/>
  <c r="AM16" i="24" s="1"/>
  <c r="AM16" i="78" s="1"/>
  <c r="AM14" i="93"/>
  <c r="AM14" i="24" s="1"/>
  <c r="AM14" i="78" s="1"/>
  <c r="AM12" i="93"/>
  <c r="AM12" i="24" s="1"/>
  <c r="AM12" i="78" s="1"/>
  <c r="AM10" i="93"/>
  <c r="AM10" i="24" s="1"/>
  <c r="AM10" i="78" s="1"/>
  <c r="AM8" i="93"/>
  <c r="AM8" i="24" s="1"/>
  <c r="AM8" i="78" s="1"/>
  <c r="AM6" i="93"/>
  <c r="AM6" i="24" s="1"/>
  <c r="AM6" i="78" s="1"/>
  <c r="AL44" i="93"/>
  <c r="AL44" i="24" s="1"/>
  <c r="AL44" i="78" s="1"/>
  <c r="AL42" i="93"/>
  <c r="AL42" i="24" s="1"/>
  <c r="AL42" i="78" s="1"/>
  <c r="AL40" i="93"/>
  <c r="AL40" i="24" s="1"/>
  <c r="AL40" i="78" s="1"/>
  <c r="AL38" i="93"/>
  <c r="AL38" i="24" s="1"/>
  <c r="AL38" i="78" s="1"/>
  <c r="AL36" i="93"/>
  <c r="AL36" i="24" s="1"/>
  <c r="AL36" i="78" s="1"/>
  <c r="AL34" i="93"/>
  <c r="AL34" i="24" s="1"/>
  <c r="AL34" i="78" s="1"/>
  <c r="AL32" i="93"/>
  <c r="AL30" i="93"/>
  <c r="AL28" i="93"/>
  <c r="AL26" i="93"/>
  <c r="AL24" i="93"/>
  <c r="AL24" i="24" s="1"/>
  <c r="AL24" i="78" s="1"/>
  <c r="AL22" i="93"/>
  <c r="AL22" i="24" s="1"/>
  <c r="AL22" i="78" s="1"/>
  <c r="AL20" i="93"/>
  <c r="AL20" i="24" s="1"/>
  <c r="AL20" i="78" s="1"/>
  <c r="AL18" i="93"/>
  <c r="AL18" i="24" s="1"/>
  <c r="AL18" i="78" s="1"/>
  <c r="AL16" i="93"/>
  <c r="AL16" i="24" s="1"/>
  <c r="AL16" i="78" s="1"/>
  <c r="AL14" i="93"/>
  <c r="AL14" i="24" s="1"/>
  <c r="AL14" i="78" s="1"/>
  <c r="AL12" i="93"/>
  <c r="AL12" i="24" s="1"/>
  <c r="AL12" i="78" s="1"/>
  <c r="AL10" i="93"/>
  <c r="AL10" i="24" s="1"/>
  <c r="AL10" i="78" s="1"/>
  <c r="AL8" i="93"/>
  <c r="AL8" i="24" s="1"/>
  <c r="AL8" i="78" s="1"/>
  <c r="AL6" i="93"/>
  <c r="AL6" i="24" s="1"/>
  <c r="AL6" i="78" s="1"/>
  <c r="AI38" i="93"/>
  <c r="AI38" i="24" s="1"/>
  <c r="AI38" i="78" s="1"/>
  <c r="AI36" i="93"/>
  <c r="AI28" i="93"/>
  <c r="AI28" i="24" s="1"/>
  <c r="AI28" i="78" s="1"/>
  <c r="AI18" i="93"/>
  <c r="AI18" i="24" s="1"/>
  <c r="AI18" i="78" s="1"/>
  <c r="AI16" i="93"/>
  <c r="AI16" i="24" s="1"/>
  <c r="AI16" i="78" s="1"/>
  <c r="AH8" i="23"/>
  <c r="AH6" i="23"/>
  <c r="AH36" i="93"/>
  <c r="AH36" i="24" s="1"/>
  <c r="AH36" i="78" s="1"/>
  <c r="AH28" i="93"/>
  <c r="AH28" i="24" s="1"/>
  <c r="AH28" i="78" s="1"/>
  <c r="AH16" i="93"/>
  <c r="AH16" i="24" s="1"/>
  <c r="AH16" i="78" s="1"/>
  <c r="AH8" i="93"/>
  <c r="AG58" i="93"/>
  <c r="AG58" i="24" s="1"/>
  <c r="AG58" i="78" s="1"/>
  <c r="AG56" i="93"/>
  <c r="AG56" i="24" s="1"/>
  <c r="AG56" i="78" s="1"/>
  <c r="AG54" i="93"/>
  <c r="AG54" i="24" s="1"/>
  <c r="AG54" i="78" s="1"/>
  <c r="AG52" i="93"/>
  <c r="AG52" i="24" s="1"/>
  <c r="AG52" i="78" s="1"/>
  <c r="AG50" i="93"/>
  <c r="AG50" i="24" s="1"/>
  <c r="AG50" i="78" s="1"/>
  <c r="AG48" i="93"/>
  <c r="AG48" i="24" s="1"/>
  <c r="AG48" i="78" s="1"/>
  <c r="AG46" i="93"/>
  <c r="AG46" i="24" s="1"/>
  <c r="AG46" i="78" s="1"/>
  <c r="AG36" i="93"/>
  <c r="AG36" i="24" s="1"/>
  <c r="AG36" i="78" s="1"/>
  <c r="AG34" i="93"/>
  <c r="AG26" i="93"/>
  <c r="AG26" i="24" s="1"/>
  <c r="AG26" i="78" s="1"/>
  <c r="AG16" i="93"/>
  <c r="AG14" i="93"/>
  <c r="AG14" i="24" s="1"/>
  <c r="AG14" i="78" s="1"/>
  <c r="AG8" i="93"/>
  <c r="AG8" i="24" s="1"/>
  <c r="AG8" i="78" s="1"/>
  <c r="AF52" i="93"/>
  <c r="AF52" i="24" s="1"/>
  <c r="AF52" i="78" s="1"/>
  <c r="AF50" i="93"/>
  <c r="AF50" i="24" s="1"/>
  <c r="AF50" i="78" s="1"/>
  <c r="AF48" i="93"/>
  <c r="AF46" i="93"/>
  <c r="AF34" i="93"/>
  <c r="AF34" i="24" s="1"/>
  <c r="AF34" i="78" s="1"/>
  <c r="AF26" i="93"/>
  <c r="AF26" i="24" s="1"/>
  <c r="AF26" i="78" s="1"/>
  <c r="AF14" i="93"/>
  <c r="AE6" i="23"/>
  <c r="AE6" i="24" s="1"/>
  <c r="AE6" i="78" s="1"/>
  <c r="AE44" i="93"/>
  <c r="AE44" i="24" s="1"/>
  <c r="AE44" i="78" s="1"/>
  <c r="AE34" i="93"/>
  <c r="AE34" i="24" s="1"/>
  <c r="AE34" i="78" s="1"/>
  <c r="AE32" i="93"/>
  <c r="AE32" i="24" s="1"/>
  <c r="AE32" i="78" s="1"/>
  <c r="AE24" i="93"/>
  <c r="AE24" i="24" s="1"/>
  <c r="AE24" i="78" s="1"/>
  <c r="AE14" i="93"/>
  <c r="AE14" i="24" s="1"/>
  <c r="AE14" i="78" s="1"/>
  <c r="AE12" i="93"/>
  <c r="AE12" i="24" s="1"/>
  <c r="AE12" i="78" s="1"/>
  <c r="AD10" i="24"/>
  <c r="AD10" i="78" s="1"/>
  <c r="AD8" i="24"/>
  <c r="AD8" i="78" s="1"/>
  <c r="AD44" i="93"/>
  <c r="AD32" i="93"/>
  <c r="AD24" i="93"/>
  <c r="AD24" i="24" s="1"/>
  <c r="AD24" i="78" s="1"/>
  <c r="AD12" i="93"/>
  <c r="AD12" i="24" s="1"/>
  <c r="AD12" i="78" s="1"/>
  <c r="AD6" i="93"/>
  <c r="AD6" i="24" s="1"/>
  <c r="AD6" i="78" s="1"/>
  <c r="AM41" i="93"/>
  <c r="AM41" i="24" s="1"/>
  <c r="AM41" i="78" s="1"/>
  <c r="AM31" i="93"/>
  <c r="AM29" i="93"/>
  <c r="AM29" i="24" s="1"/>
  <c r="AM29" i="78" s="1"/>
  <c r="AM21" i="93"/>
  <c r="AM21" i="24" s="1"/>
  <c r="AM21" i="78" s="1"/>
  <c r="AM11" i="93"/>
  <c r="AM11" i="24" s="1"/>
  <c r="AM11" i="78" s="1"/>
  <c r="AM9" i="93"/>
  <c r="AM9" i="24" s="1"/>
  <c r="AM9" i="78" s="1"/>
  <c r="AG7" i="93"/>
  <c r="AG7" i="24" s="1"/>
  <c r="AG7" i="78" s="1"/>
  <c r="O159" i="24"/>
  <c r="O92" i="24"/>
  <c r="O92" i="78" s="1"/>
  <c r="O52" i="24"/>
  <c r="O52" i="78" s="1"/>
  <c r="O13" i="24"/>
  <c r="O13" i="78" s="1"/>
  <c r="O12" i="24"/>
  <c r="O218" i="24"/>
  <c r="O219" i="24"/>
  <c r="O113" i="24"/>
  <c r="O73" i="24"/>
  <c r="O103" i="24"/>
  <c r="O103" i="78" s="1"/>
  <c r="O72" i="24"/>
  <c r="O112" i="24"/>
  <c r="O112" i="78" s="1"/>
  <c r="O65" i="24"/>
  <c r="O181" i="24"/>
  <c r="O62" i="24"/>
  <c r="AA232" i="1"/>
  <c r="AA230" i="1"/>
  <c r="K58" i="104" s="1"/>
  <c r="AA226" i="1"/>
  <c r="AA224" i="1"/>
  <c r="AA222" i="1"/>
  <c r="AA220" i="1"/>
  <c r="AA218" i="1"/>
  <c r="AA216" i="1"/>
  <c r="AA214" i="1"/>
  <c r="AA210" i="1"/>
  <c r="AA206" i="1"/>
  <c r="AA204" i="1"/>
  <c r="K55" i="104" s="1"/>
  <c r="AA202" i="1"/>
  <c r="K53" i="104" s="1"/>
  <c r="AA200" i="1"/>
  <c r="K51" i="104" s="1"/>
  <c r="AA198" i="1"/>
  <c r="K49" i="104" s="1"/>
  <c r="AA196" i="1"/>
  <c r="K47" i="104" s="1"/>
  <c r="AA194" i="1"/>
  <c r="AA192" i="1"/>
  <c r="AA190" i="1"/>
  <c r="AA188" i="1"/>
  <c r="AA186" i="1"/>
  <c r="AA184" i="1"/>
  <c r="AA182" i="1"/>
  <c r="AA180" i="1"/>
  <c r="K45" i="104" s="1"/>
  <c r="AA176" i="1"/>
  <c r="AA174" i="1"/>
  <c r="AA172" i="1"/>
  <c r="AA170" i="1"/>
  <c r="AA166" i="1"/>
  <c r="K43" i="104" s="1"/>
  <c r="AA164" i="1"/>
  <c r="AA162" i="1"/>
  <c r="AA160" i="1"/>
  <c r="AA156" i="1"/>
  <c r="AA154" i="1"/>
  <c r="AA152" i="1"/>
  <c r="AA150" i="1"/>
  <c r="AA148" i="1"/>
  <c r="AA146" i="1"/>
  <c r="AA144" i="1"/>
  <c r="AA142" i="1"/>
  <c r="AA140" i="1"/>
  <c r="K41" i="104" s="1"/>
  <c r="AA138" i="1"/>
  <c r="AA136" i="1"/>
  <c r="AA134" i="1"/>
  <c r="AA132" i="1"/>
  <c r="AA130" i="1"/>
  <c r="AA128" i="1"/>
  <c r="AA126" i="1"/>
  <c r="K39" i="104" s="1"/>
  <c r="AA124" i="1"/>
  <c r="K37" i="104" s="1"/>
  <c r="R134" i="34"/>
  <c r="R134" i="32" s="1"/>
  <c r="R232" i="34"/>
  <c r="R232" i="32" s="1"/>
  <c r="R230" i="34"/>
  <c r="R230" i="32" s="1"/>
  <c r="R228" i="34"/>
  <c r="R228" i="32" s="1"/>
  <c r="R226" i="34"/>
  <c r="R226" i="32" s="1"/>
  <c r="R224" i="34"/>
  <c r="R224" i="32" s="1"/>
  <c r="R222" i="34"/>
  <c r="R222" i="32" s="1"/>
  <c r="R220" i="34"/>
  <c r="R220" i="32" s="1"/>
  <c r="R218" i="34"/>
  <c r="R218" i="32" s="1"/>
  <c r="R216" i="34"/>
  <c r="R216" i="32" s="1"/>
  <c r="R214" i="34"/>
  <c r="R214" i="32" s="1"/>
  <c r="R212" i="34"/>
  <c r="R212" i="32" s="1"/>
  <c r="R208" i="34"/>
  <c r="R208" i="32" s="1"/>
  <c r="R206" i="34"/>
  <c r="R206" i="32" s="1"/>
  <c r="R204" i="34"/>
  <c r="R204" i="32" s="1"/>
  <c r="R202" i="34"/>
  <c r="R202" i="32" s="1"/>
  <c r="R200" i="34"/>
  <c r="R200" i="32" s="1"/>
  <c r="R198" i="34"/>
  <c r="R198" i="32" s="1"/>
  <c r="R196" i="34"/>
  <c r="R196" i="32" s="1"/>
  <c r="R194" i="34"/>
  <c r="R194" i="32" s="1"/>
  <c r="R192" i="34"/>
  <c r="R192" i="32" s="1"/>
  <c r="R190" i="34"/>
  <c r="R190" i="32" s="1"/>
  <c r="R188" i="34"/>
  <c r="R188" i="32" s="1"/>
  <c r="R186" i="34"/>
  <c r="R186" i="32" s="1"/>
  <c r="R184" i="34"/>
  <c r="R184" i="32" s="1"/>
  <c r="R182" i="34"/>
  <c r="R182" i="32" s="1"/>
  <c r="R180" i="34"/>
  <c r="R180" i="32" s="1"/>
  <c r="R178" i="34"/>
  <c r="R178" i="32" s="1"/>
  <c r="R176" i="34"/>
  <c r="R176" i="32" s="1"/>
  <c r="R174" i="34"/>
  <c r="R174" i="32" s="1"/>
  <c r="R172" i="34"/>
  <c r="R172" i="32" s="1"/>
  <c r="R170" i="34"/>
  <c r="R170" i="32" s="1"/>
  <c r="R168" i="34"/>
  <c r="R168" i="32" s="1"/>
  <c r="R166" i="34"/>
  <c r="R166" i="32" s="1"/>
  <c r="R164" i="34"/>
  <c r="R164" i="32" s="1"/>
  <c r="R162" i="34"/>
  <c r="R162" i="32" s="1"/>
  <c r="R160" i="34"/>
  <c r="R160" i="32" s="1"/>
  <c r="R158" i="34"/>
  <c r="R158" i="32" s="1"/>
  <c r="R156" i="34"/>
  <c r="R156" i="32" s="1"/>
  <c r="R154" i="34"/>
  <c r="R154" i="32" s="1"/>
  <c r="R152" i="34"/>
  <c r="R152" i="32" s="1"/>
  <c r="R150" i="34"/>
  <c r="R150" i="32" s="1"/>
  <c r="R148" i="34"/>
  <c r="R148" i="32" s="1"/>
  <c r="R146" i="34"/>
  <c r="R146" i="32" s="1"/>
  <c r="R126" i="34"/>
  <c r="R126" i="32" s="1"/>
  <c r="V232" i="1"/>
  <c r="V230" i="1"/>
  <c r="V228" i="1"/>
  <c r="V226" i="1"/>
  <c r="V224" i="1"/>
  <c r="V222" i="1"/>
  <c r="V220" i="1"/>
  <c r="V218" i="1"/>
  <c r="V216" i="1"/>
  <c r="V214" i="1"/>
  <c r="V212" i="1"/>
  <c r="V210" i="1"/>
  <c r="V208" i="1"/>
  <c r="V206" i="1"/>
  <c r="V204" i="1"/>
  <c r="V202" i="1"/>
  <c r="V200" i="1"/>
  <c r="V198" i="1"/>
  <c r="V196" i="1"/>
  <c r="V194" i="1"/>
  <c r="V192" i="1"/>
  <c r="V190" i="1"/>
  <c r="V188" i="1"/>
  <c r="V186" i="1"/>
  <c r="V184" i="1"/>
  <c r="V182" i="1"/>
  <c r="V180" i="1"/>
  <c r="V178" i="1"/>
  <c r="V176" i="1"/>
  <c r="V174" i="1"/>
  <c r="V172" i="1"/>
  <c r="V170" i="1"/>
  <c r="V168" i="1"/>
  <c r="V166" i="1"/>
  <c r="V164" i="1"/>
  <c r="V162" i="1"/>
  <c r="V160" i="1"/>
  <c r="V158" i="1"/>
  <c r="V156" i="1"/>
  <c r="V154" i="1"/>
  <c r="V152" i="1"/>
  <c r="V150" i="1"/>
  <c r="V148" i="1"/>
  <c r="V146" i="1"/>
  <c r="V144" i="1"/>
  <c r="V142" i="1"/>
  <c r="V140" i="1"/>
  <c r="V138" i="1"/>
  <c r="V136" i="1"/>
  <c r="V134" i="1"/>
  <c r="V132" i="1"/>
  <c r="V130" i="1"/>
  <c r="V128" i="1"/>
  <c r="V126" i="1"/>
  <c r="AA187" i="34"/>
  <c r="AA187" i="32" s="1"/>
  <c r="AA181" i="34"/>
  <c r="AA181" i="32" s="1"/>
  <c r="AA173" i="34"/>
  <c r="AA173" i="32" s="1"/>
  <c r="AA165" i="34"/>
  <c r="AA165" i="32" s="1"/>
  <c r="AA137" i="34"/>
  <c r="AA135" i="34"/>
  <c r="AA133" i="34"/>
  <c r="AA133" i="32" s="1"/>
  <c r="AA129" i="34"/>
  <c r="AA127" i="34"/>
  <c r="AA125" i="34"/>
  <c r="AA123" i="34"/>
  <c r="AA231" i="34"/>
  <c r="AA231" i="32" s="1"/>
  <c r="AA229" i="34"/>
  <c r="AA229" i="32" s="1"/>
  <c r="AA227" i="34"/>
  <c r="AA227" i="32" s="1"/>
  <c r="AA225" i="34"/>
  <c r="AA225" i="32" s="1"/>
  <c r="AA223" i="34"/>
  <c r="AA223" i="32" s="1"/>
  <c r="AA221" i="34"/>
  <c r="AA221" i="32" s="1"/>
  <c r="AA219" i="34"/>
  <c r="AA219" i="32" s="1"/>
  <c r="AA217" i="34"/>
  <c r="AA203" i="34"/>
  <c r="AA195" i="34"/>
  <c r="AA195" i="32" s="1"/>
  <c r="T230" i="1"/>
  <c r="T228" i="1"/>
  <c r="T226" i="1"/>
  <c r="T224" i="1"/>
  <c r="T220" i="1"/>
  <c r="T218" i="1"/>
  <c r="T216" i="1"/>
  <c r="T214" i="1"/>
  <c r="T212" i="1"/>
  <c r="T210" i="1"/>
  <c r="T208" i="1"/>
  <c r="T206" i="1"/>
  <c r="T204" i="1"/>
  <c r="T200" i="1"/>
  <c r="T198" i="1"/>
  <c r="T194" i="1"/>
  <c r="T192" i="1"/>
  <c r="T190" i="1"/>
  <c r="T186" i="1"/>
  <c r="T184" i="1"/>
  <c r="T180" i="1"/>
  <c r="T166" i="1"/>
  <c r="T158" i="1"/>
  <c r="T156" i="1"/>
  <c r="T154" i="1"/>
  <c r="T152" i="1"/>
  <c r="T150" i="1"/>
  <c r="T146" i="1"/>
  <c r="T144" i="1"/>
  <c r="T142" i="1"/>
  <c r="T140" i="1"/>
  <c r="T132" i="1"/>
  <c r="T130" i="1"/>
  <c r="T126" i="1"/>
  <c r="Y157" i="34"/>
  <c r="Y157" i="32" s="1"/>
  <c r="Y149" i="34"/>
  <c r="Y149" i="32" s="1"/>
  <c r="Y231" i="34"/>
  <c r="Y231" i="32" s="1"/>
  <c r="Y223" i="34"/>
  <c r="Y223" i="32" s="1"/>
  <c r="Y187" i="34"/>
  <c r="Y187" i="32" s="1"/>
  <c r="Y165" i="34"/>
  <c r="Y165" i="32" s="1"/>
  <c r="Z230" i="1"/>
  <c r="Z228" i="1"/>
  <c r="Z218" i="1"/>
  <c r="Z216" i="1"/>
  <c r="Z206" i="1"/>
  <c r="Z202" i="1"/>
  <c r="Z194" i="1"/>
  <c r="Z190" i="1"/>
  <c r="Z180" i="1"/>
  <c r="Z178" i="1"/>
  <c r="Z176" i="1"/>
  <c r="Z168" i="1"/>
  <c r="Z166" i="1"/>
  <c r="Z162" i="1"/>
  <c r="Z150" i="1"/>
  <c r="Z138" i="1"/>
  <c r="Z136" i="1"/>
  <c r="Z126" i="1"/>
  <c r="S232" i="34"/>
  <c r="S232" i="32" s="1"/>
  <c r="S230" i="34"/>
  <c r="S230" i="32" s="1"/>
  <c r="S228" i="34"/>
  <c r="S228" i="32" s="1"/>
  <c r="S226" i="34"/>
  <c r="S226" i="32" s="1"/>
  <c r="S224" i="34"/>
  <c r="S224" i="32" s="1"/>
  <c r="S222" i="34"/>
  <c r="S222" i="32" s="1"/>
  <c r="S220" i="34"/>
  <c r="S220" i="32" s="1"/>
  <c r="S218" i="34"/>
  <c r="S218" i="32" s="1"/>
  <c r="S216" i="34"/>
  <c r="S216" i="32" s="1"/>
  <c r="S214" i="34"/>
  <c r="S214" i="32" s="1"/>
  <c r="S212" i="34"/>
  <c r="S212" i="32" s="1"/>
  <c r="S208" i="34"/>
  <c r="S208" i="32" s="1"/>
  <c r="S206" i="34"/>
  <c r="S206" i="32" s="1"/>
  <c r="S204" i="34"/>
  <c r="S204" i="32" s="1"/>
  <c r="S202" i="34"/>
  <c r="S202" i="32" s="1"/>
  <c r="S200" i="34"/>
  <c r="S200" i="32" s="1"/>
  <c r="S198" i="34"/>
  <c r="S198" i="32" s="1"/>
  <c r="S196" i="34"/>
  <c r="S196" i="32" s="1"/>
  <c r="S194" i="34"/>
  <c r="S194" i="32" s="1"/>
  <c r="S192" i="34"/>
  <c r="S192" i="32" s="1"/>
  <c r="S190" i="34"/>
  <c r="S190" i="32" s="1"/>
  <c r="S188" i="34"/>
  <c r="S188" i="32" s="1"/>
  <c r="S186" i="34"/>
  <c r="S186" i="32" s="1"/>
  <c r="S184" i="34"/>
  <c r="S184" i="32" s="1"/>
  <c r="S182" i="34"/>
  <c r="S182" i="32" s="1"/>
  <c r="S180" i="34"/>
  <c r="S180" i="32" s="1"/>
  <c r="S178" i="34"/>
  <c r="S178" i="32" s="1"/>
  <c r="S174" i="34"/>
  <c r="S174" i="32" s="1"/>
  <c r="S172" i="34"/>
  <c r="S172" i="32" s="1"/>
  <c r="S170" i="34"/>
  <c r="S170" i="32" s="1"/>
  <c r="S168" i="34"/>
  <c r="S168" i="32" s="1"/>
  <c r="S166" i="34"/>
  <c r="S166" i="32" s="1"/>
  <c r="S164" i="34"/>
  <c r="S164" i="32" s="1"/>
  <c r="S162" i="34"/>
  <c r="S162" i="32" s="1"/>
  <c r="S160" i="34"/>
  <c r="S160" i="32" s="1"/>
  <c r="S158" i="34"/>
  <c r="S158" i="32" s="1"/>
  <c r="S156" i="34"/>
  <c r="S156" i="32" s="1"/>
  <c r="S154" i="34"/>
  <c r="S154" i="32" s="1"/>
  <c r="S152" i="34"/>
  <c r="S152" i="32" s="1"/>
  <c r="S150" i="34"/>
  <c r="S150" i="32" s="1"/>
  <c r="S148" i="34"/>
  <c r="S148" i="32" s="1"/>
  <c r="S146" i="34"/>
  <c r="S146" i="32" s="1"/>
  <c r="S144" i="34"/>
  <c r="S144" i="32" s="1"/>
  <c r="S142" i="34"/>
  <c r="S142" i="32" s="1"/>
  <c r="S140" i="34"/>
  <c r="S140" i="32" s="1"/>
  <c r="S136" i="34"/>
  <c r="S136" i="32" s="1"/>
  <c r="S134" i="34"/>
  <c r="S134" i="32" s="1"/>
  <c r="S132" i="34"/>
  <c r="S132" i="32" s="1"/>
  <c r="S130" i="34"/>
  <c r="S130" i="32" s="1"/>
  <c r="W232" i="1"/>
  <c r="W228" i="1"/>
  <c r="W220" i="1"/>
  <c r="W216" i="1"/>
  <c r="W208" i="1"/>
  <c r="W204" i="1"/>
  <c r="W202" i="1"/>
  <c r="W192" i="1"/>
  <c r="W188" i="1"/>
  <c r="W176" i="1"/>
  <c r="W164" i="1"/>
  <c r="W162" i="1"/>
  <c r="W152" i="1"/>
  <c r="W148" i="1"/>
  <c r="W136" i="1"/>
  <c r="W126" i="1"/>
  <c r="W124" i="1"/>
  <c r="Z229" i="34"/>
  <c r="Z229" i="32" s="1"/>
  <c r="Z227" i="34"/>
  <c r="Z227" i="32" s="1"/>
  <c r="Z225" i="34"/>
  <c r="Z225" i="32" s="1"/>
  <c r="Z223" i="34"/>
  <c r="Z223" i="32" s="1"/>
  <c r="Z221" i="34"/>
  <c r="Z221" i="32" s="1"/>
  <c r="Z219" i="34"/>
  <c r="Z219" i="32" s="1"/>
  <c r="Z215" i="34"/>
  <c r="Z215" i="32" s="1"/>
  <c r="Z213" i="34"/>
  <c r="Z213" i="32" s="1"/>
  <c r="Z211" i="34"/>
  <c r="Z211" i="32" s="1"/>
  <c r="Z209" i="34"/>
  <c r="Z209" i="32" s="1"/>
  <c r="Z207" i="34"/>
  <c r="Z207" i="32" s="1"/>
  <c r="Z205" i="34"/>
  <c r="Z205" i="32" s="1"/>
  <c r="Z203" i="34"/>
  <c r="Z203" i="32" s="1"/>
  <c r="Z201" i="34"/>
  <c r="Z201" i="32" s="1"/>
  <c r="Z199" i="34"/>
  <c r="Z199" i="32" s="1"/>
  <c r="Z197" i="34"/>
  <c r="Z197" i="32" s="1"/>
  <c r="Z193" i="34"/>
  <c r="Z193" i="32" s="1"/>
  <c r="Z191" i="34"/>
  <c r="Z191" i="32" s="1"/>
  <c r="Z189" i="34"/>
  <c r="Z189" i="32" s="1"/>
  <c r="Z185" i="34"/>
  <c r="Z185" i="32" s="1"/>
  <c r="Z183" i="34"/>
  <c r="Z183" i="32" s="1"/>
  <c r="Z175" i="34"/>
  <c r="Z175" i="32" s="1"/>
  <c r="Z173" i="34"/>
  <c r="Z173" i="32" s="1"/>
  <c r="Z171" i="34"/>
  <c r="Z171" i="32" s="1"/>
  <c r="Z169" i="34"/>
  <c r="Z169" i="32" s="1"/>
  <c r="Z167" i="34"/>
  <c r="Z167" i="32" s="1"/>
  <c r="Z165" i="34"/>
  <c r="Z165" i="32" s="1"/>
  <c r="Z163" i="34"/>
  <c r="Z163" i="32" s="1"/>
  <c r="Z159" i="34"/>
  <c r="Z159" i="32" s="1"/>
  <c r="Z157" i="34"/>
  <c r="Z157" i="32" s="1"/>
  <c r="Z155" i="34"/>
  <c r="Z155" i="32" s="1"/>
  <c r="Z153" i="34"/>
  <c r="Z153" i="32" s="1"/>
  <c r="Z151" i="34"/>
  <c r="Z151" i="32" s="1"/>
  <c r="Z149" i="34"/>
  <c r="Z149" i="32" s="1"/>
  <c r="Z147" i="34"/>
  <c r="Z147" i="32" s="1"/>
  <c r="Z145" i="34"/>
  <c r="Z145" i="32" s="1"/>
  <c r="Z143" i="34"/>
  <c r="Z143" i="32" s="1"/>
  <c r="Z141" i="34"/>
  <c r="Z141" i="32" s="1"/>
  <c r="Z139" i="34"/>
  <c r="Z139" i="32" s="1"/>
  <c r="Z137" i="34"/>
  <c r="Z137" i="32" s="1"/>
  <c r="Z131" i="34"/>
  <c r="Z131" i="32" s="1"/>
  <c r="Z129" i="34"/>
  <c r="Z129" i="32" s="1"/>
  <c r="W146" i="32"/>
  <c r="Y229" i="34"/>
  <c r="Y229" i="32" s="1"/>
  <c r="Y227" i="34"/>
  <c r="Y227" i="32" s="1"/>
  <c r="Y225" i="34"/>
  <c r="Y225" i="32" s="1"/>
  <c r="Y221" i="34"/>
  <c r="Y221" i="32" s="1"/>
  <c r="Y219" i="34"/>
  <c r="Y219" i="32" s="1"/>
  <c r="Y217" i="34"/>
  <c r="Y217" i="32" s="1"/>
  <c r="Y215" i="34"/>
  <c r="Y215" i="32" s="1"/>
  <c r="Y213" i="34"/>
  <c r="Y213" i="32" s="1"/>
  <c r="Y211" i="34"/>
  <c r="Y211" i="32" s="1"/>
  <c r="Y209" i="34"/>
  <c r="Y209" i="32" s="1"/>
  <c r="Y207" i="34"/>
  <c r="Y207" i="32" s="1"/>
  <c r="Y205" i="34"/>
  <c r="Y205" i="32" s="1"/>
  <c r="Y203" i="34"/>
  <c r="Y203" i="32" s="1"/>
  <c r="Y201" i="34"/>
  <c r="Y201" i="32" s="1"/>
  <c r="Y199" i="34"/>
  <c r="Y199" i="32" s="1"/>
  <c r="Y197" i="34"/>
  <c r="Y197" i="32" s="1"/>
  <c r="Y195" i="34"/>
  <c r="Y195" i="32" s="1"/>
  <c r="Y193" i="34"/>
  <c r="Y193" i="32" s="1"/>
  <c r="Y191" i="34"/>
  <c r="Y191" i="32" s="1"/>
  <c r="Y189" i="34"/>
  <c r="Y189" i="32" s="1"/>
  <c r="Y185" i="34"/>
  <c r="Y185" i="32" s="1"/>
  <c r="Y183" i="34"/>
  <c r="Y183" i="32" s="1"/>
  <c r="Y181" i="34"/>
  <c r="Y181" i="32" s="1"/>
  <c r="Y179" i="34"/>
  <c r="Y179" i="32" s="1"/>
  <c r="Y177" i="34"/>
  <c r="Y177" i="32" s="1"/>
  <c r="Y175" i="34"/>
  <c r="Y175" i="32" s="1"/>
  <c r="Y173" i="34"/>
  <c r="Y173" i="32" s="1"/>
  <c r="Y171" i="34"/>
  <c r="Y171" i="32" s="1"/>
  <c r="Y169" i="34"/>
  <c r="Y169" i="32" s="1"/>
  <c r="Y167" i="34"/>
  <c r="Y167" i="32" s="1"/>
  <c r="Y163" i="34"/>
  <c r="Y163" i="32" s="1"/>
  <c r="Y161" i="34"/>
  <c r="Y161" i="32" s="1"/>
  <c r="Y159" i="34"/>
  <c r="Y159" i="32" s="1"/>
  <c r="Y155" i="34"/>
  <c r="Y155" i="32" s="1"/>
  <c r="Y153" i="34"/>
  <c r="Y153" i="32" s="1"/>
  <c r="Y151" i="34"/>
  <c r="Y151" i="32" s="1"/>
  <c r="Y147" i="34"/>
  <c r="Y147" i="32" s="1"/>
  <c r="Y145" i="34"/>
  <c r="Y145" i="32" s="1"/>
  <c r="Y143" i="34"/>
  <c r="Y143" i="32" s="1"/>
  <c r="Y141" i="34"/>
  <c r="Y141" i="32" s="1"/>
  <c r="Y139" i="34"/>
  <c r="Y139" i="32" s="1"/>
  <c r="Y137" i="34"/>
  <c r="Y137" i="32" s="1"/>
  <c r="Y135" i="34"/>
  <c r="Y135" i="32" s="1"/>
  <c r="Y133" i="34"/>
  <c r="Y133" i="32" s="1"/>
  <c r="Y131" i="34"/>
  <c r="Y131" i="32" s="1"/>
  <c r="Y129" i="34"/>
  <c r="Y129" i="32" s="1"/>
  <c r="Y127" i="34"/>
  <c r="Y127" i="32" s="1"/>
  <c r="Y125" i="34"/>
  <c r="Y125" i="32" s="1"/>
  <c r="Y123" i="34"/>
  <c r="Y123" i="32" s="1"/>
  <c r="U230" i="1"/>
  <c r="U228" i="1"/>
  <c r="U218" i="1"/>
  <c r="U214" i="1"/>
  <c r="U202" i="1"/>
  <c r="U190" i="1"/>
  <c r="U188" i="1"/>
  <c r="U178" i="1"/>
  <c r="U176" i="1"/>
  <c r="U174" i="1"/>
  <c r="U162" i="1"/>
  <c r="U156" i="1"/>
  <c r="U150" i="1"/>
  <c r="U148" i="1"/>
  <c r="U142" i="1"/>
  <c r="U138" i="1"/>
  <c r="U134" i="1"/>
  <c r="U132" i="1"/>
  <c r="U128" i="1"/>
  <c r="W154" i="32"/>
  <c r="AA232" i="93"/>
  <c r="AA230" i="93"/>
  <c r="AA228" i="93"/>
  <c r="AA226" i="93"/>
  <c r="AA224" i="93"/>
  <c r="AA222" i="93"/>
  <c r="AA220" i="93"/>
  <c r="AA218" i="93"/>
  <c r="AA216" i="93"/>
  <c r="AA214" i="93"/>
  <c r="AA212" i="93"/>
  <c r="AA210" i="93"/>
  <c r="AA208" i="93"/>
  <c r="AA206" i="93"/>
  <c r="AA204" i="93"/>
  <c r="AA202" i="93"/>
  <c r="AA200" i="93"/>
  <c r="AA198" i="93"/>
  <c r="AA196" i="93"/>
  <c r="AA194" i="93"/>
  <c r="AA192" i="93"/>
  <c r="AA190" i="93"/>
  <c r="AA188" i="93"/>
  <c r="AA186" i="93"/>
  <c r="AA184" i="93"/>
  <c r="AA182" i="93"/>
  <c r="AA180" i="93"/>
  <c r="AA178" i="93"/>
  <c r="AA176" i="93"/>
  <c r="T196" i="1"/>
  <c r="T188" i="1"/>
  <c r="T182" i="1"/>
  <c r="T176" i="1"/>
  <c r="T174" i="1"/>
  <c r="T170" i="1"/>
  <c r="T164" i="1"/>
  <c r="T160" i="1"/>
  <c r="T148" i="1"/>
  <c r="T136" i="1"/>
  <c r="T134" i="1"/>
  <c r="T124" i="1"/>
  <c r="W149" i="34"/>
  <c r="W149" i="32" s="1"/>
  <c r="W143" i="34"/>
  <c r="W143" i="32" s="1"/>
  <c r="W123" i="34"/>
  <c r="W123" i="32" s="1"/>
  <c r="W231" i="34"/>
  <c r="W231" i="32" s="1"/>
  <c r="W229" i="34"/>
  <c r="W229" i="32" s="1"/>
  <c r="W227" i="34"/>
  <c r="W227" i="32" s="1"/>
  <c r="W225" i="34"/>
  <c r="W225" i="32" s="1"/>
  <c r="W223" i="34"/>
  <c r="W223" i="32" s="1"/>
  <c r="W221" i="34"/>
  <c r="W221" i="32" s="1"/>
  <c r="W219" i="34"/>
  <c r="W219" i="32" s="1"/>
  <c r="W217" i="34"/>
  <c r="W217" i="32" s="1"/>
  <c r="W215" i="34"/>
  <c r="W215" i="32" s="1"/>
  <c r="W213" i="34"/>
  <c r="W213" i="32" s="1"/>
  <c r="W209" i="34"/>
  <c r="W209" i="32" s="1"/>
  <c r="W207" i="34"/>
  <c r="W207" i="32" s="1"/>
  <c r="W203" i="34"/>
  <c r="W203" i="32" s="1"/>
  <c r="W201" i="34"/>
  <c r="W201" i="32" s="1"/>
  <c r="W199" i="34"/>
  <c r="W199" i="32" s="1"/>
  <c r="W197" i="34"/>
  <c r="W197" i="32" s="1"/>
  <c r="W195" i="34"/>
  <c r="W195" i="32" s="1"/>
  <c r="W193" i="34"/>
  <c r="W193" i="32" s="1"/>
  <c r="W191" i="34"/>
  <c r="W191" i="32" s="1"/>
  <c r="W189" i="34"/>
  <c r="W189" i="32" s="1"/>
  <c r="W187" i="34"/>
  <c r="W187" i="32" s="1"/>
  <c r="W185" i="34"/>
  <c r="W185" i="32" s="1"/>
  <c r="W183" i="34"/>
  <c r="W183" i="32" s="1"/>
  <c r="W179" i="34"/>
  <c r="W179" i="32" s="1"/>
  <c r="W173" i="34"/>
  <c r="W173" i="32" s="1"/>
  <c r="W170" i="32"/>
  <c r="Z232" i="93"/>
  <c r="Z230" i="93"/>
  <c r="Z228" i="93"/>
  <c r="Z226" i="93"/>
  <c r="Z224" i="93"/>
  <c r="Z222" i="93"/>
  <c r="Z220" i="93"/>
  <c r="Z218" i="93"/>
  <c r="Z216" i="93"/>
  <c r="S230" i="1"/>
  <c r="S226" i="1"/>
  <c r="S222" i="1"/>
  <c r="S216" i="1"/>
  <c r="S214" i="1"/>
  <c r="S210" i="1"/>
  <c r="S202" i="1"/>
  <c r="S200" i="1"/>
  <c r="S190" i="1"/>
  <c r="S186" i="1"/>
  <c r="S174" i="1"/>
  <c r="S162" i="1"/>
  <c r="S160" i="1"/>
  <c r="S158" i="1"/>
  <c r="S150" i="1"/>
  <c r="S130" i="1"/>
  <c r="V193" i="32"/>
  <c r="V189" i="32"/>
  <c r="V157" i="32"/>
  <c r="V149" i="32"/>
  <c r="V229" i="34"/>
  <c r="V229" i="32" s="1"/>
  <c r="V227" i="34"/>
  <c r="V227" i="32" s="1"/>
  <c r="V221" i="34"/>
  <c r="V221" i="32" s="1"/>
  <c r="V219" i="34"/>
  <c r="V219" i="32" s="1"/>
  <c r="V217" i="34"/>
  <c r="V217" i="32" s="1"/>
  <c r="V213" i="34"/>
  <c r="V213" i="32" s="1"/>
  <c r="V203" i="34"/>
  <c r="V203" i="32" s="1"/>
  <c r="V201" i="34"/>
  <c r="V201" i="32" s="1"/>
  <c r="V197" i="34"/>
  <c r="V197" i="32" s="1"/>
  <c r="V195" i="34"/>
  <c r="V195" i="32" s="1"/>
  <c r="V191" i="34"/>
  <c r="V191" i="32" s="1"/>
  <c r="V183" i="34"/>
  <c r="V183" i="32" s="1"/>
  <c r="V181" i="34"/>
  <c r="V181" i="32" s="1"/>
  <c r="V177" i="34"/>
  <c r="V177" i="32" s="1"/>
  <c r="V171" i="34"/>
  <c r="V171" i="32" s="1"/>
  <c r="V169" i="34"/>
  <c r="V169" i="32" s="1"/>
  <c r="V163" i="34"/>
  <c r="V163" i="32" s="1"/>
  <c r="V161" i="34"/>
  <c r="V161" i="32" s="1"/>
  <c r="V135" i="32"/>
  <c r="V133" i="32"/>
  <c r="V125" i="32"/>
  <c r="Y232" i="93"/>
  <c r="Y230" i="93"/>
  <c r="Y228" i="93"/>
  <c r="Y226" i="93"/>
  <c r="Y224" i="93"/>
  <c r="Y222" i="93"/>
  <c r="Y220" i="93"/>
  <c r="Y218" i="93"/>
  <c r="Y216" i="93"/>
  <c r="Y214" i="93"/>
  <c r="Y212" i="93"/>
  <c r="Y210" i="93"/>
  <c r="Y208" i="93"/>
  <c r="Y206" i="93"/>
  <c r="Y204" i="93"/>
  <c r="Y202" i="93"/>
  <c r="Y200" i="93"/>
  <c r="Y198" i="93"/>
  <c r="Y196" i="93"/>
  <c r="Y194" i="93"/>
  <c r="Y192" i="93"/>
  <c r="Y190" i="93"/>
  <c r="Y188" i="93"/>
  <c r="Y186" i="93"/>
  <c r="R228" i="1"/>
  <c r="R226" i="1"/>
  <c r="R216" i="1"/>
  <c r="R212" i="1"/>
  <c r="R200" i="1"/>
  <c r="R198" i="1"/>
  <c r="R188" i="1"/>
  <c r="R186" i="1"/>
  <c r="R184" i="1"/>
  <c r="R176" i="1"/>
  <c r="R172" i="1"/>
  <c r="R164" i="1"/>
  <c r="R160" i="1"/>
  <c r="R150" i="1"/>
  <c r="R148" i="1"/>
  <c r="R146" i="1"/>
  <c r="R138" i="1"/>
  <c r="R136" i="1"/>
  <c r="R132" i="1"/>
  <c r="R130" i="1"/>
  <c r="U229" i="34"/>
  <c r="U229" i="32" s="1"/>
  <c r="U227" i="34"/>
  <c r="U227" i="32" s="1"/>
  <c r="U225" i="34"/>
  <c r="U225" i="32" s="1"/>
  <c r="U223" i="34"/>
  <c r="U223" i="32" s="1"/>
  <c r="U219" i="34"/>
  <c r="U219" i="32" s="1"/>
  <c r="U217" i="34"/>
  <c r="U217" i="32" s="1"/>
  <c r="U213" i="34"/>
  <c r="U213" i="32" s="1"/>
  <c r="U211" i="34"/>
  <c r="U211" i="32" s="1"/>
  <c r="U209" i="34"/>
  <c r="U209" i="32" s="1"/>
  <c r="U207" i="34"/>
  <c r="U207" i="32" s="1"/>
  <c r="U205" i="34"/>
  <c r="U205" i="32" s="1"/>
  <c r="U203" i="34"/>
  <c r="U203" i="32" s="1"/>
  <c r="U201" i="34"/>
  <c r="U201" i="32" s="1"/>
  <c r="U199" i="34"/>
  <c r="U199" i="32" s="1"/>
  <c r="U197" i="34"/>
  <c r="U197" i="32" s="1"/>
  <c r="U195" i="34"/>
  <c r="U195" i="32" s="1"/>
  <c r="U191" i="34"/>
  <c r="U191" i="32" s="1"/>
  <c r="U189" i="34"/>
  <c r="U189" i="32" s="1"/>
  <c r="U187" i="34"/>
  <c r="U187" i="32" s="1"/>
  <c r="U185" i="34"/>
  <c r="U185" i="32" s="1"/>
  <c r="U183" i="34"/>
  <c r="U183" i="32" s="1"/>
  <c r="U181" i="34"/>
  <c r="U181" i="32" s="1"/>
  <c r="U177" i="34"/>
  <c r="U177" i="32" s="1"/>
  <c r="U175" i="34"/>
  <c r="U175" i="32" s="1"/>
  <c r="U173" i="34"/>
  <c r="U173" i="32" s="1"/>
  <c r="U171" i="34"/>
  <c r="U171" i="32" s="1"/>
  <c r="U169" i="34"/>
  <c r="U169" i="32" s="1"/>
  <c r="U167" i="34"/>
  <c r="U167" i="32" s="1"/>
  <c r="U155" i="34"/>
  <c r="U155" i="32" s="1"/>
  <c r="AA152" i="32"/>
  <c r="AA225" i="1"/>
  <c r="AA223" i="1"/>
  <c r="AA213" i="1"/>
  <c r="AA211" i="1"/>
  <c r="AA203" i="1"/>
  <c r="K54" i="104" s="1"/>
  <c r="AA201" i="1"/>
  <c r="K52" i="104" s="1"/>
  <c r="AA197" i="1"/>
  <c r="K48" i="104" s="1"/>
  <c r="AA189" i="1"/>
  <c r="AA185" i="1"/>
  <c r="AA177" i="1"/>
  <c r="AA173" i="1"/>
  <c r="AA171" i="1"/>
  <c r="AA161" i="1"/>
  <c r="AA157" i="1"/>
  <c r="AA145" i="1"/>
  <c r="AA133" i="1"/>
  <c r="AA131" i="1"/>
  <c r="T123" i="34"/>
  <c r="T123" i="32" s="1"/>
  <c r="T231" i="34"/>
  <c r="T231" i="32" s="1"/>
  <c r="T229" i="34"/>
  <c r="T229" i="32" s="1"/>
  <c r="T227" i="34"/>
  <c r="T227" i="32" s="1"/>
  <c r="T225" i="34"/>
  <c r="T225" i="32" s="1"/>
  <c r="T223" i="34"/>
  <c r="T223" i="32" s="1"/>
  <c r="T221" i="34"/>
  <c r="T221" i="32" s="1"/>
  <c r="T219" i="34"/>
  <c r="T219" i="32" s="1"/>
  <c r="T217" i="34"/>
  <c r="T217" i="32" s="1"/>
  <c r="T213" i="34"/>
  <c r="T213" i="32" s="1"/>
  <c r="T211" i="34"/>
  <c r="T211" i="32" s="1"/>
  <c r="T209" i="34"/>
  <c r="T209" i="32" s="1"/>
  <c r="T207" i="34"/>
  <c r="T207" i="32" s="1"/>
  <c r="T205" i="34"/>
  <c r="T205" i="32" s="1"/>
  <c r="T203" i="34"/>
  <c r="T203" i="32" s="1"/>
  <c r="T201" i="34"/>
  <c r="T201" i="32" s="1"/>
  <c r="T199" i="34"/>
  <c r="T199" i="32" s="1"/>
  <c r="T197" i="34"/>
  <c r="T197" i="32" s="1"/>
  <c r="T195" i="34"/>
  <c r="T195" i="32" s="1"/>
  <c r="T191" i="34"/>
  <c r="T191" i="32" s="1"/>
  <c r="T189" i="34"/>
  <c r="T189" i="32" s="1"/>
  <c r="T185" i="34"/>
  <c r="T185" i="32" s="1"/>
  <c r="T183" i="34"/>
  <c r="T183" i="32" s="1"/>
  <c r="T181" i="34"/>
  <c r="T181" i="32" s="1"/>
  <c r="T179" i="34"/>
  <c r="T179" i="32" s="1"/>
  <c r="T177" i="34"/>
  <c r="T177" i="32" s="1"/>
  <c r="T175" i="34"/>
  <c r="T175" i="32" s="1"/>
  <c r="T173" i="34"/>
  <c r="T173" i="32" s="1"/>
  <c r="T171" i="34"/>
  <c r="T171" i="32" s="1"/>
  <c r="T169" i="34"/>
  <c r="T169" i="32" s="1"/>
  <c r="T167" i="34"/>
  <c r="T167" i="32" s="1"/>
  <c r="T165" i="34"/>
  <c r="T165" i="32" s="1"/>
  <c r="T163" i="34"/>
  <c r="T163" i="32" s="1"/>
  <c r="T161" i="34"/>
  <c r="T161" i="32" s="1"/>
  <c r="T157" i="34"/>
  <c r="T157" i="32" s="1"/>
  <c r="T155" i="34"/>
  <c r="T155" i="32" s="1"/>
  <c r="T151" i="34"/>
  <c r="T151" i="32" s="1"/>
  <c r="T145" i="34"/>
  <c r="T145" i="32" s="1"/>
  <c r="T137" i="34"/>
  <c r="T137" i="32" s="1"/>
  <c r="Z229" i="1"/>
  <c r="Z227" i="1"/>
  <c r="Z223" i="1"/>
  <c r="Z217" i="1"/>
  <c r="Z211" i="1"/>
  <c r="Z199" i="1"/>
  <c r="Z197" i="1"/>
  <c r="Z187" i="1"/>
  <c r="Z183" i="1"/>
  <c r="Z171" i="1"/>
  <c r="Z159" i="1"/>
  <c r="Z157" i="1"/>
  <c r="Z151" i="1"/>
  <c r="Z147" i="1"/>
  <c r="Z143" i="1"/>
  <c r="Z131" i="1"/>
  <c r="Y225" i="1"/>
  <c r="Y223" i="1"/>
  <c r="Y213" i="1"/>
  <c r="Y209" i="1"/>
  <c r="Y197" i="1"/>
  <c r="Y191" i="1"/>
  <c r="Y185" i="1"/>
  <c r="Y183" i="1"/>
  <c r="Y173" i="1"/>
  <c r="Y171" i="1"/>
  <c r="Y169" i="1"/>
  <c r="Y165" i="1"/>
  <c r="Y157" i="1"/>
  <c r="Y145" i="1"/>
  <c r="Y143" i="1"/>
  <c r="Y133" i="1"/>
  <c r="Y129" i="1"/>
  <c r="Y127" i="1"/>
  <c r="R139" i="34"/>
  <c r="R139" i="32" s="1"/>
  <c r="R137" i="34"/>
  <c r="R137" i="32" s="1"/>
  <c r="R133" i="34"/>
  <c r="R133" i="32" s="1"/>
  <c r="R131" i="34"/>
  <c r="R131" i="32" s="1"/>
  <c r="R129" i="34"/>
  <c r="R129" i="32" s="1"/>
  <c r="R127" i="34"/>
  <c r="R127" i="32" s="1"/>
  <c r="R125" i="34"/>
  <c r="R125" i="32" s="1"/>
  <c r="R123" i="34"/>
  <c r="R123" i="32" s="1"/>
  <c r="R231" i="34"/>
  <c r="R231" i="32" s="1"/>
  <c r="R229" i="34"/>
  <c r="R229" i="32" s="1"/>
  <c r="R227" i="34"/>
  <c r="R227" i="32" s="1"/>
  <c r="R225" i="34"/>
  <c r="R225" i="32" s="1"/>
  <c r="R223" i="34"/>
  <c r="R223" i="32" s="1"/>
  <c r="R221" i="34"/>
  <c r="R221" i="32" s="1"/>
  <c r="R219" i="34"/>
  <c r="R219" i="32" s="1"/>
  <c r="R217" i="34"/>
  <c r="R217" i="32" s="1"/>
  <c r="R215" i="34"/>
  <c r="R215" i="32" s="1"/>
  <c r="R213" i="34"/>
  <c r="R213" i="32" s="1"/>
  <c r="R211" i="34"/>
  <c r="R211" i="32" s="1"/>
  <c r="R209" i="34"/>
  <c r="R209" i="32" s="1"/>
  <c r="R207" i="34"/>
  <c r="R207" i="32" s="1"/>
  <c r="R205" i="34"/>
  <c r="R205" i="32" s="1"/>
  <c r="R203" i="34"/>
  <c r="R203" i="32" s="1"/>
  <c r="R201" i="34"/>
  <c r="R201" i="32" s="1"/>
  <c r="R199" i="34"/>
  <c r="R199" i="32" s="1"/>
  <c r="R197" i="34"/>
  <c r="R197" i="32" s="1"/>
  <c r="R195" i="34"/>
  <c r="R195" i="32" s="1"/>
  <c r="R193" i="34"/>
  <c r="R193" i="32" s="1"/>
  <c r="R191" i="34"/>
  <c r="R191" i="32" s="1"/>
  <c r="R189" i="34"/>
  <c r="R189" i="32" s="1"/>
  <c r="W182" i="32"/>
  <c r="X231" i="1"/>
  <c r="X223" i="1"/>
  <c r="X211" i="1"/>
  <c r="X209" i="1"/>
  <c r="X205" i="1"/>
  <c r="X199" i="1"/>
  <c r="X195" i="1"/>
  <c r="X183" i="1"/>
  <c r="X171" i="1"/>
  <c r="X169" i="1"/>
  <c r="X159" i="1"/>
  <c r="X155" i="1"/>
  <c r="X153" i="1"/>
  <c r="X143" i="1"/>
  <c r="X139" i="1"/>
  <c r="X131" i="1"/>
  <c r="X129" i="1"/>
  <c r="X123" i="1"/>
  <c r="AA228" i="32"/>
  <c r="AA216" i="32"/>
  <c r="AA212" i="32"/>
  <c r="AA200" i="32"/>
  <c r="AA190" i="32"/>
  <c r="AA154" i="32"/>
  <c r="AA232" i="34"/>
  <c r="AA232" i="32" s="1"/>
  <c r="AA230" i="34"/>
  <c r="AA226" i="34"/>
  <c r="AA226" i="32" s="1"/>
  <c r="AA224" i="34"/>
  <c r="AA224" i="32" s="1"/>
  <c r="AA222" i="34"/>
  <c r="AA222" i="32" s="1"/>
  <c r="AA218" i="34"/>
  <c r="AA218" i="32" s="1"/>
  <c r="AA214" i="34"/>
  <c r="AA214" i="32" s="1"/>
  <c r="AA210" i="34"/>
  <c r="AA210" i="32" s="1"/>
  <c r="AA208" i="34"/>
  <c r="AA208" i="32" s="1"/>
  <c r="AA206" i="34"/>
  <c r="AA206" i="32" s="1"/>
  <c r="AA194" i="34"/>
  <c r="AA194" i="32" s="1"/>
  <c r="AA188" i="34"/>
  <c r="AA188" i="32" s="1"/>
  <c r="AA186" i="34"/>
  <c r="AA186" i="32" s="1"/>
  <c r="AA182" i="34"/>
  <c r="AA182" i="32" s="1"/>
  <c r="AA178" i="32"/>
  <c r="AA174" i="32"/>
  <c r="AA170" i="32"/>
  <c r="AA168" i="32"/>
  <c r="AA166" i="32"/>
  <c r="AA144" i="32"/>
  <c r="AA142" i="32"/>
  <c r="AA130" i="32"/>
  <c r="AA128" i="32"/>
  <c r="AA126" i="32"/>
  <c r="AA124" i="32"/>
  <c r="V127" i="32"/>
  <c r="W225" i="1"/>
  <c r="W221" i="1"/>
  <c r="W211" i="1"/>
  <c r="W209" i="1"/>
  <c r="W197" i="1"/>
  <c r="W195" i="1"/>
  <c r="W193" i="1"/>
  <c r="W185" i="1"/>
  <c r="W181" i="1"/>
  <c r="W179" i="1"/>
  <c r="W169" i="1"/>
  <c r="W167" i="1"/>
  <c r="W157" i="1"/>
  <c r="W155" i="1"/>
  <c r="W145" i="1"/>
  <c r="W141" i="1"/>
  <c r="W131" i="1"/>
  <c r="W129" i="1"/>
  <c r="AA158" i="32"/>
  <c r="S232" i="93"/>
  <c r="S232" i="24" s="1"/>
  <c r="S230" i="93"/>
  <c r="S228" i="93"/>
  <c r="S228" i="24" s="1"/>
  <c r="S226" i="93"/>
  <c r="S226" i="24" s="1"/>
  <c r="S224" i="93"/>
  <c r="S224" i="24" s="1"/>
  <c r="S222" i="93"/>
  <c r="S222" i="24" s="1"/>
  <c r="S220" i="93"/>
  <c r="S220" i="24" s="1"/>
  <c r="V223" i="1"/>
  <c r="V221" i="1"/>
  <c r="V219" i="1"/>
  <c r="V211" i="1"/>
  <c r="V207" i="1"/>
  <c r="V195" i="1"/>
  <c r="V183" i="1"/>
  <c r="V181" i="1"/>
  <c r="V171" i="1"/>
  <c r="V167" i="1"/>
  <c r="V159" i="1"/>
  <c r="V155" i="1"/>
  <c r="V145" i="1"/>
  <c r="V143" i="1"/>
  <c r="V141" i="1"/>
  <c r="V131" i="1"/>
  <c r="V127" i="1"/>
  <c r="V125" i="1"/>
  <c r="U221" i="1"/>
  <c r="U209" i="1"/>
  <c r="U207" i="1"/>
  <c r="U199" i="1"/>
  <c r="U197" i="1"/>
  <c r="U193" i="1"/>
  <c r="U185" i="1"/>
  <c r="U181" i="1"/>
  <c r="U173" i="1"/>
  <c r="U169" i="1"/>
  <c r="U167" i="1"/>
  <c r="U157" i="1"/>
  <c r="U153" i="1"/>
  <c r="U141" i="1"/>
  <c r="U133" i="1"/>
  <c r="U129" i="1"/>
  <c r="U127" i="1"/>
  <c r="U125" i="1"/>
  <c r="W218" i="32"/>
  <c r="W190" i="32"/>
  <c r="W172" i="32"/>
  <c r="W194" i="34"/>
  <c r="W194" i="32" s="1"/>
  <c r="W192" i="34"/>
  <c r="W192" i="32" s="1"/>
  <c r="W178" i="32"/>
  <c r="W168" i="32"/>
  <c r="W162" i="32"/>
  <c r="W160" i="32"/>
  <c r="W144" i="32"/>
  <c r="W142" i="32"/>
  <c r="W136" i="32"/>
  <c r="W128" i="32"/>
  <c r="W232" i="34"/>
  <c r="W232" i="32" s="1"/>
  <c r="W224" i="34"/>
  <c r="W224" i="32" s="1"/>
  <c r="W222" i="34"/>
  <c r="W222" i="32" s="1"/>
  <c r="W220" i="34"/>
  <c r="W220" i="32" s="1"/>
  <c r="W216" i="34"/>
  <c r="W216" i="32" s="1"/>
  <c r="W214" i="34"/>
  <c r="W214" i="32" s="1"/>
  <c r="W210" i="34"/>
  <c r="W210" i="32" s="1"/>
  <c r="W208" i="34"/>
  <c r="W208" i="32" s="1"/>
  <c r="W202" i="34"/>
  <c r="W202" i="32" s="1"/>
  <c r="W186" i="32"/>
  <c r="W150" i="32"/>
  <c r="Z231" i="93"/>
  <c r="Z231" i="24" s="1"/>
  <c r="Z229" i="93"/>
  <c r="Z229" i="24" s="1"/>
  <c r="Z229" i="78" s="1"/>
  <c r="Z227" i="93"/>
  <c r="Z227" i="24" s="1"/>
  <c r="Z227" i="78" s="1"/>
  <c r="Z225" i="93"/>
  <c r="Z225" i="24" s="1"/>
  <c r="Z223" i="93"/>
  <c r="Z221" i="93"/>
  <c r="Z221" i="24" s="1"/>
  <c r="Z221" i="78" s="1"/>
  <c r="Z219" i="93"/>
  <c r="Z219" i="24" s="1"/>
  <c r="Z217" i="93"/>
  <c r="Z217" i="24" s="1"/>
  <c r="Z217" i="78" s="1"/>
  <c r="Z215" i="93"/>
  <c r="Z215" i="24" s="1"/>
  <c r="Z215" i="78" s="1"/>
  <c r="Z213" i="93"/>
  <c r="Z213" i="24" s="1"/>
  <c r="Z211" i="93"/>
  <c r="Z211" i="24" s="1"/>
  <c r="Z211" i="78" s="1"/>
  <c r="Z209" i="93"/>
  <c r="Z209" i="24" s="1"/>
  <c r="Z207" i="93"/>
  <c r="Z207" i="24" s="1"/>
  <c r="Z207" i="78" s="1"/>
  <c r="Z205" i="93"/>
  <c r="Z205" i="24" s="1"/>
  <c r="Z205" i="78" s="1"/>
  <c r="Z203" i="93"/>
  <c r="Z203" i="24" s="1"/>
  <c r="Z203" i="78" s="1"/>
  <c r="Z201" i="93"/>
  <c r="Z201" i="24" s="1"/>
  <c r="Z201" i="78" s="1"/>
  <c r="Z199" i="93"/>
  <c r="Z199" i="24" s="1"/>
  <c r="Z199" i="78" s="1"/>
  <c r="Z197" i="93"/>
  <c r="Z197" i="24" s="1"/>
  <c r="Z195" i="93"/>
  <c r="Z193" i="93"/>
  <c r="Z193" i="24" s="1"/>
  <c r="Z193" i="78" s="1"/>
  <c r="Z191" i="93"/>
  <c r="Z191" i="24" s="1"/>
  <c r="Z189" i="93"/>
  <c r="Z189" i="24" s="1"/>
  <c r="Z189" i="78" s="1"/>
  <c r="Z187" i="93"/>
  <c r="Z187" i="24" s="1"/>
  <c r="Z187" i="78" s="1"/>
  <c r="Z185" i="93"/>
  <c r="Z185" i="24" s="1"/>
  <c r="Z183" i="93"/>
  <c r="Z183" i="24" s="1"/>
  <c r="Z183" i="78" s="1"/>
  <c r="Z181" i="93"/>
  <c r="Z181" i="24" s="1"/>
  <c r="Z181" i="78" s="1"/>
  <c r="Z179" i="93"/>
  <c r="Z179" i="24" s="1"/>
  <c r="Z177" i="93"/>
  <c r="Z177" i="24" s="1"/>
  <c r="Z177" i="78" s="1"/>
  <c r="Z175" i="93"/>
  <c r="Z175" i="24" s="1"/>
  <c r="Z175" i="78" s="1"/>
  <c r="Z173" i="93"/>
  <c r="Z173" i="24" s="1"/>
  <c r="Z171" i="93"/>
  <c r="Z171" i="24" s="1"/>
  <c r="Z171" i="78" s="1"/>
  <c r="Z169" i="93"/>
  <c r="Z169" i="24" s="1"/>
  <c r="R231" i="1"/>
  <c r="R227" i="1"/>
  <c r="R219" i="1"/>
  <c r="R215" i="1"/>
  <c r="R207" i="1"/>
  <c r="R205" i="1"/>
  <c r="R195" i="1"/>
  <c r="R191" i="1"/>
  <c r="R179" i="1"/>
  <c r="R167" i="1"/>
  <c r="R165" i="1"/>
  <c r="R163" i="1"/>
  <c r="R155" i="1"/>
  <c r="R151" i="1"/>
  <c r="R149" i="1"/>
  <c r="R141" i="1"/>
  <c r="R139" i="1"/>
  <c r="R137" i="1"/>
  <c r="R127" i="1"/>
  <c r="R125" i="1"/>
  <c r="U232" i="34"/>
  <c r="U232" i="32" s="1"/>
  <c r="U230" i="34"/>
  <c r="U230" i="32" s="1"/>
  <c r="U228" i="34"/>
  <c r="U228" i="32" s="1"/>
  <c r="U226" i="34"/>
  <c r="U226" i="32" s="1"/>
  <c r="U224" i="34"/>
  <c r="U224" i="32" s="1"/>
  <c r="U222" i="34"/>
  <c r="U222" i="32" s="1"/>
  <c r="U220" i="34"/>
  <c r="U220" i="32" s="1"/>
  <c r="U218" i="34"/>
  <c r="U218" i="32" s="1"/>
  <c r="U216" i="34"/>
  <c r="U216" i="32" s="1"/>
  <c r="U214" i="34"/>
  <c r="U214" i="32" s="1"/>
  <c r="U212" i="34"/>
  <c r="U212" i="32" s="1"/>
  <c r="U208" i="34"/>
  <c r="U208" i="32" s="1"/>
  <c r="U204" i="34"/>
  <c r="U204" i="32" s="1"/>
  <c r="U200" i="34"/>
  <c r="U200" i="32" s="1"/>
  <c r="U198" i="34"/>
  <c r="U198" i="32" s="1"/>
  <c r="U196" i="34"/>
  <c r="U196" i="32" s="1"/>
  <c r="U194" i="34"/>
  <c r="U194" i="32" s="1"/>
  <c r="U192" i="34"/>
  <c r="U192" i="32" s="1"/>
  <c r="U188" i="34"/>
  <c r="U188" i="32" s="1"/>
  <c r="U186" i="34"/>
  <c r="U186" i="32" s="1"/>
  <c r="U184" i="34"/>
  <c r="U184" i="32" s="1"/>
  <c r="U180" i="34"/>
  <c r="U180" i="32" s="1"/>
  <c r="U174" i="34"/>
  <c r="U174" i="32" s="1"/>
  <c r="U170" i="34"/>
  <c r="U170" i="32" s="1"/>
  <c r="U168" i="34"/>
  <c r="U168" i="32" s="1"/>
  <c r="U166" i="34"/>
  <c r="U166" i="32" s="1"/>
  <c r="U164" i="34"/>
  <c r="U164" i="32" s="1"/>
  <c r="U162" i="34"/>
  <c r="U162" i="32" s="1"/>
  <c r="U158" i="34"/>
  <c r="U158" i="32" s="1"/>
  <c r="U156" i="34"/>
  <c r="U156" i="32" s="1"/>
  <c r="U154" i="34"/>
  <c r="U154" i="32" s="1"/>
  <c r="U152" i="34"/>
  <c r="U152" i="32" s="1"/>
  <c r="U150" i="34"/>
  <c r="U150" i="32" s="1"/>
  <c r="U148" i="34"/>
  <c r="U148" i="32" s="1"/>
  <c r="U144" i="34"/>
  <c r="U144" i="32" s="1"/>
  <c r="U142" i="34"/>
  <c r="U142" i="32" s="1"/>
  <c r="U140" i="34"/>
  <c r="U140" i="32" s="1"/>
  <c r="U138" i="34"/>
  <c r="U138" i="32" s="1"/>
  <c r="U136" i="34"/>
  <c r="U136" i="32" s="1"/>
  <c r="U134" i="34"/>
  <c r="U134" i="32" s="1"/>
  <c r="U132" i="34"/>
  <c r="U132" i="32" s="1"/>
  <c r="U130" i="34"/>
  <c r="U130" i="32" s="1"/>
  <c r="U128" i="34"/>
  <c r="U128" i="32" s="1"/>
  <c r="U126" i="34"/>
  <c r="U126" i="32" s="1"/>
  <c r="U124" i="34"/>
  <c r="U124" i="32" s="1"/>
  <c r="R187" i="34"/>
  <c r="R187" i="32" s="1"/>
  <c r="R185" i="34"/>
  <c r="R185" i="32" s="1"/>
  <c r="R183" i="34"/>
  <c r="R183" i="32" s="1"/>
  <c r="R181" i="34"/>
  <c r="R181" i="32" s="1"/>
  <c r="R179" i="34"/>
  <c r="R179" i="32" s="1"/>
  <c r="R177" i="34"/>
  <c r="R177" i="32" s="1"/>
  <c r="R175" i="34"/>
  <c r="R175" i="32" s="1"/>
  <c r="R173" i="34"/>
  <c r="R173" i="32" s="1"/>
  <c r="R171" i="34"/>
  <c r="R171" i="32" s="1"/>
  <c r="R169" i="34"/>
  <c r="R169" i="32" s="1"/>
  <c r="R167" i="34"/>
  <c r="R167" i="32" s="1"/>
  <c r="AA174" i="93"/>
  <c r="AA172" i="93"/>
  <c r="AA170" i="93"/>
  <c r="AA168" i="93"/>
  <c r="AA166" i="93"/>
  <c r="AA164" i="93"/>
  <c r="AA162" i="93"/>
  <c r="AA160" i="93"/>
  <c r="AA158" i="93"/>
  <c r="AA156" i="93"/>
  <c r="AA154" i="93"/>
  <c r="AA152" i="93"/>
  <c r="AA150" i="93"/>
  <c r="AA148" i="93"/>
  <c r="AA128" i="93"/>
  <c r="Z214" i="93"/>
  <c r="Z212" i="93"/>
  <c r="Z210" i="93"/>
  <c r="Z208" i="93"/>
  <c r="Z206" i="93"/>
  <c r="Z204" i="93"/>
  <c r="Z202" i="93"/>
  <c r="Z200" i="93"/>
  <c r="Z198" i="93"/>
  <c r="Z196" i="93"/>
  <c r="Z194" i="93"/>
  <c r="Z190" i="93"/>
  <c r="Y184" i="93"/>
  <c r="Y182" i="93"/>
  <c r="Y180" i="93"/>
  <c r="Y178" i="93"/>
  <c r="Y176" i="93"/>
  <c r="Y174" i="93"/>
  <c r="Y172" i="93"/>
  <c r="Y170" i="93"/>
  <c r="Y168" i="93"/>
  <c r="Y166" i="93"/>
  <c r="X232" i="93"/>
  <c r="X230" i="93"/>
  <c r="S128" i="34"/>
  <c r="S128" i="32" s="1"/>
  <c r="S126" i="34"/>
  <c r="S126" i="32" s="1"/>
  <c r="S124" i="34"/>
  <c r="S124" i="32" s="1"/>
  <c r="X133" i="32"/>
  <c r="R144" i="34"/>
  <c r="R144" i="32" s="1"/>
  <c r="R142" i="34"/>
  <c r="R142" i="32" s="1"/>
  <c r="R138" i="34"/>
  <c r="R138" i="32" s="1"/>
  <c r="R136" i="34"/>
  <c r="R136" i="32" s="1"/>
  <c r="R132" i="34"/>
  <c r="R132" i="32" s="1"/>
  <c r="R130" i="34"/>
  <c r="R130" i="32" s="1"/>
  <c r="R128" i="34"/>
  <c r="R128" i="32" s="1"/>
  <c r="R124" i="34"/>
  <c r="R124" i="32" s="1"/>
  <c r="AA215" i="34"/>
  <c r="AA215" i="32" s="1"/>
  <c r="AA213" i="34"/>
  <c r="AA213" i="32" s="1"/>
  <c r="AA211" i="34"/>
  <c r="AA211" i="32" s="1"/>
  <c r="AA209" i="34"/>
  <c r="AA209" i="32" s="1"/>
  <c r="AA207" i="34"/>
  <c r="AA207" i="32" s="1"/>
  <c r="AA205" i="34"/>
  <c r="AA205" i="32" s="1"/>
  <c r="AA199" i="34"/>
  <c r="AA197" i="34"/>
  <c r="AA193" i="34"/>
  <c r="AA191" i="34"/>
  <c r="AA191" i="32" s="1"/>
  <c r="AA189" i="34"/>
  <c r="AA189" i="32" s="1"/>
  <c r="AA185" i="34"/>
  <c r="AA185" i="32" s="1"/>
  <c r="AA183" i="34"/>
  <c r="AA183" i="32" s="1"/>
  <c r="AA179" i="34"/>
  <c r="AA177" i="34"/>
  <c r="AA177" i="32" s="1"/>
  <c r="AA175" i="34"/>
  <c r="AA175" i="32" s="1"/>
  <c r="AA171" i="34"/>
  <c r="AA171" i="32" s="1"/>
  <c r="AA169" i="34"/>
  <c r="AA169" i="32" s="1"/>
  <c r="AA167" i="34"/>
  <c r="AA167" i="32" s="1"/>
  <c r="X163" i="32"/>
  <c r="Z127" i="34"/>
  <c r="Z127" i="32" s="1"/>
  <c r="Z125" i="34"/>
  <c r="Z125" i="32" s="1"/>
  <c r="Z123" i="34"/>
  <c r="Z123" i="32" s="1"/>
  <c r="S218" i="93"/>
  <c r="S218" i="24" s="1"/>
  <c r="S216" i="93"/>
  <c r="S216" i="24" s="1"/>
  <c r="S214" i="93"/>
  <c r="S214" i="24" s="1"/>
  <c r="S212" i="93"/>
  <c r="S212" i="24" s="1"/>
  <c r="S210" i="93"/>
  <c r="S210" i="24" s="1"/>
  <c r="S208" i="93"/>
  <c r="S208" i="24" s="1"/>
  <c r="S206" i="93"/>
  <c r="S206" i="24" s="1"/>
  <c r="S204" i="93"/>
  <c r="S204" i="24" s="1"/>
  <c r="S202" i="93"/>
  <c r="S202" i="24" s="1"/>
  <c r="S200" i="93"/>
  <c r="S200" i="24" s="1"/>
  <c r="S198" i="93"/>
  <c r="S196" i="93"/>
  <c r="S194" i="93"/>
  <c r="S194" i="24" s="1"/>
  <c r="S192" i="93"/>
  <c r="S192" i="24" s="1"/>
  <c r="S190" i="93"/>
  <c r="S190" i="24" s="1"/>
  <c r="S188" i="93"/>
  <c r="S188" i="24" s="1"/>
  <c r="S146" i="1"/>
  <c r="S134" i="1"/>
  <c r="X157" i="32"/>
  <c r="X129" i="34"/>
  <c r="X129" i="32" s="1"/>
  <c r="X229" i="34"/>
  <c r="X229" i="32" s="1"/>
  <c r="X225" i="34"/>
  <c r="X225" i="32" s="1"/>
  <c r="X217" i="34"/>
  <c r="X217" i="32" s="1"/>
  <c r="X213" i="34"/>
  <c r="X213" i="32" s="1"/>
  <c r="X205" i="34"/>
  <c r="X205" i="32" s="1"/>
  <c r="X195" i="34"/>
  <c r="X195" i="32" s="1"/>
  <c r="X191" i="34"/>
  <c r="X191" i="32" s="1"/>
  <c r="X189" i="34"/>
  <c r="X189" i="32" s="1"/>
  <c r="X185" i="34"/>
  <c r="X185" i="32" s="1"/>
  <c r="X183" i="34"/>
  <c r="X183" i="32" s="1"/>
  <c r="X181" i="34"/>
  <c r="X181" i="32" s="1"/>
  <c r="X177" i="34"/>
  <c r="X177" i="32" s="1"/>
  <c r="X175" i="34"/>
  <c r="X175" i="32" s="1"/>
  <c r="X165" i="34"/>
  <c r="X165" i="32" s="1"/>
  <c r="X151" i="34"/>
  <c r="X151" i="32" s="1"/>
  <c r="X141" i="34"/>
  <c r="X141" i="32" s="1"/>
  <c r="X135" i="34"/>
  <c r="X135" i="32" s="1"/>
  <c r="W181" i="34"/>
  <c r="W181" i="32" s="1"/>
  <c r="W177" i="34"/>
  <c r="W177" i="32" s="1"/>
  <c r="W175" i="34"/>
  <c r="W175" i="32" s="1"/>
  <c r="W171" i="34"/>
  <c r="W171" i="32" s="1"/>
  <c r="W163" i="34"/>
  <c r="W163" i="32" s="1"/>
  <c r="W161" i="34"/>
  <c r="W161" i="32" s="1"/>
  <c r="W159" i="34"/>
  <c r="W159" i="32" s="1"/>
  <c r="W157" i="34"/>
  <c r="W157" i="32" s="1"/>
  <c r="W153" i="34"/>
  <c r="W153" i="32" s="1"/>
  <c r="W147" i="34"/>
  <c r="W147" i="32" s="1"/>
  <c r="W145" i="34"/>
  <c r="W145" i="32" s="1"/>
  <c r="W141" i="34"/>
  <c r="W141" i="32" s="1"/>
  <c r="W139" i="34"/>
  <c r="W139" i="32" s="1"/>
  <c r="W133" i="34"/>
  <c r="W133" i="32" s="1"/>
  <c r="W131" i="34"/>
  <c r="W131" i="32" s="1"/>
  <c r="W129" i="34"/>
  <c r="W129" i="32" s="1"/>
  <c r="W125" i="34"/>
  <c r="W125" i="32" s="1"/>
  <c r="V131" i="32"/>
  <c r="U165" i="34"/>
  <c r="U165" i="32" s="1"/>
  <c r="U163" i="34"/>
  <c r="U163" i="32" s="1"/>
  <c r="U161" i="34"/>
  <c r="U161" i="32" s="1"/>
  <c r="U159" i="34"/>
  <c r="U159" i="32" s="1"/>
  <c r="U157" i="34"/>
  <c r="U157" i="32" s="1"/>
  <c r="U153" i="34"/>
  <c r="U153" i="32" s="1"/>
  <c r="U151" i="34"/>
  <c r="U151" i="32" s="1"/>
  <c r="U149" i="34"/>
  <c r="U149" i="32" s="1"/>
  <c r="U147" i="34"/>
  <c r="U147" i="32" s="1"/>
  <c r="U145" i="34"/>
  <c r="U145" i="32" s="1"/>
  <c r="U143" i="34"/>
  <c r="U143" i="32" s="1"/>
  <c r="U141" i="34"/>
  <c r="U141" i="32" s="1"/>
  <c r="U139" i="34"/>
  <c r="U139" i="32" s="1"/>
  <c r="U137" i="34"/>
  <c r="U137" i="32" s="1"/>
  <c r="U135" i="34"/>
  <c r="U135" i="32" s="1"/>
  <c r="U133" i="34"/>
  <c r="U133" i="32" s="1"/>
  <c r="U131" i="34"/>
  <c r="U131" i="32" s="1"/>
  <c r="U129" i="34"/>
  <c r="U129" i="32" s="1"/>
  <c r="U127" i="34"/>
  <c r="U127" i="32" s="1"/>
  <c r="U125" i="34"/>
  <c r="U125" i="32" s="1"/>
  <c r="U123" i="34"/>
  <c r="U123" i="32" s="1"/>
  <c r="V137" i="32"/>
  <c r="T149" i="34"/>
  <c r="T149" i="32" s="1"/>
  <c r="T143" i="34"/>
  <c r="T143" i="32" s="1"/>
  <c r="T139" i="34"/>
  <c r="T139" i="32" s="1"/>
  <c r="T135" i="34"/>
  <c r="T135" i="32" s="1"/>
  <c r="T133" i="34"/>
  <c r="T133" i="32" s="1"/>
  <c r="T131" i="34"/>
  <c r="T131" i="32" s="1"/>
  <c r="T129" i="34"/>
  <c r="T129" i="32" s="1"/>
  <c r="T125" i="34"/>
  <c r="T125" i="32" s="1"/>
  <c r="W130" i="32"/>
  <c r="T228" i="34"/>
  <c r="T228" i="32" s="1"/>
  <c r="T224" i="34"/>
  <c r="T224" i="32" s="1"/>
  <c r="T222" i="34"/>
  <c r="T222" i="32" s="1"/>
  <c r="T218" i="34"/>
  <c r="T218" i="32" s="1"/>
  <c r="T208" i="34"/>
  <c r="T208" i="32" s="1"/>
  <c r="T204" i="34"/>
  <c r="T204" i="32" s="1"/>
  <c r="T194" i="34"/>
  <c r="T194" i="32" s="1"/>
  <c r="T182" i="34"/>
  <c r="T182" i="32" s="1"/>
  <c r="T176" i="34"/>
  <c r="T176" i="32" s="1"/>
  <c r="T174" i="34"/>
  <c r="T174" i="32" s="1"/>
  <c r="T154" i="34"/>
  <c r="T154" i="32" s="1"/>
  <c r="T150" i="34"/>
  <c r="T150" i="32" s="1"/>
  <c r="T134" i="34"/>
  <c r="T134" i="32" s="1"/>
  <c r="T132" i="34"/>
  <c r="T132" i="32" s="1"/>
  <c r="T126" i="34"/>
  <c r="T126" i="32" s="1"/>
  <c r="R231" i="93"/>
  <c r="R231" i="24" s="1"/>
  <c r="R231" i="78" s="1"/>
  <c r="R223" i="93"/>
  <c r="R223" i="24" s="1"/>
  <c r="R223" i="78" s="1"/>
  <c r="X231" i="23"/>
  <c r="X229" i="23"/>
  <c r="X227" i="23"/>
  <c r="X225" i="23"/>
  <c r="X225" i="24" s="1"/>
  <c r="X223" i="23"/>
  <c r="X221" i="23"/>
  <c r="X219" i="23"/>
  <c r="X217" i="23"/>
  <c r="X228" i="93"/>
  <c r="X226" i="93"/>
  <c r="X224" i="93"/>
  <c r="X222" i="93"/>
  <c r="X220" i="93"/>
  <c r="X218" i="93"/>
  <c r="X216" i="93"/>
  <c r="X214" i="93"/>
  <c r="X212" i="93"/>
  <c r="X210" i="93"/>
  <c r="X208" i="93"/>
  <c r="X206" i="93"/>
  <c r="X204" i="93"/>
  <c r="X202" i="93"/>
  <c r="X192" i="93"/>
  <c r="V231" i="23"/>
  <c r="V231" i="24" s="1"/>
  <c r="V229" i="23"/>
  <c r="V229" i="24" s="1"/>
  <c r="V227" i="23"/>
  <c r="V227" i="24" s="1"/>
  <c r="V225" i="23"/>
  <c r="V223" i="23"/>
  <c r="V223" i="24" s="1"/>
  <c r="W232" i="93"/>
  <c r="W230" i="93"/>
  <c r="W228" i="93"/>
  <c r="W226" i="93"/>
  <c r="W224" i="93"/>
  <c r="W222" i="93"/>
  <c r="W220" i="93"/>
  <c r="W218" i="93"/>
  <c r="W216" i="93"/>
  <c r="W214" i="93"/>
  <c r="W212" i="93"/>
  <c r="W210" i="93"/>
  <c r="W208" i="93"/>
  <c r="W206" i="93"/>
  <c r="W204" i="93"/>
  <c r="W202" i="93"/>
  <c r="W202" i="24" s="1"/>
  <c r="W200" i="93"/>
  <c r="W198" i="93"/>
  <c r="W196" i="93"/>
  <c r="W194" i="93"/>
  <c r="W192" i="93"/>
  <c r="W190" i="93"/>
  <c r="W188" i="93"/>
  <c r="W186" i="93"/>
  <c r="W184" i="93"/>
  <c r="W182" i="93"/>
  <c r="W180" i="93"/>
  <c r="W178" i="93"/>
  <c r="W176" i="93"/>
  <c r="W174" i="93"/>
  <c r="W172" i="93"/>
  <c r="W170" i="93"/>
  <c r="W166" i="93"/>
  <c r="W164" i="93"/>
  <c r="W144" i="93"/>
  <c r="X231" i="34"/>
  <c r="X231" i="32" s="1"/>
  <c r="X221" i="34"/>
  <c r="X221" i="32" s="1"/>
  <c r="X215" i="34"/>
  <c r="X215" i="32" s="1"/>
  <c r="X211" i="34"/>
  <c r="X211" i="32" s="1"/>
  <c r="X209" i="34"/>
  <c r="X209" i="32" s="1"/>
  <c r="X187" i="34"/>
  <c r="X187" i="32" s="1"/>
  <c r="X179" i="34"/>
  <c r="X179" i="32" s="1"/>
  <c r="X171" i="34"/>
  <c r="X171" i="32" s="1"/>
  <c r="X169" i="34"/>
  <c r="X169" i="32" s="1"/>
  <c r="X167" i="34"/>
  <c r="X167" i="32" s="1"/>
  <c r="X159" i="34"/>
  <c r="X159" i="32" s="1"/>
  <c r="X153" i="34"/>
  <c r="X153" i="32" s="1"/>
  <c r="X147" i="34"/>
  <c r="X147" i="32" s="1"/>
  <c r="X139" i="34"/>
  <c r="X139" i="32" s="1"/>
  <c r="X131" i="34"/>
  <c r="X131" i="32" s="1"/>
  <c r="X125" i="34"/>
  <c r="X125" i="32" s="1"/>
  <c r="X123" i="34"/>
  <c r="X123" i="32" s="1"/>
  <c r="V232" i="93"/>
  <c r="V232" i="24" s="1"/>
  <c r="V232" i="78" s="1"/>
  <c r="V230" i="93"/>
  <c r="V230" i="24" s="1"/>
  <c r="V230" i="78" s="1"/>
  <c r="V182" i="93"/>
  <c r="V182" i="24" s="1"/>
  <c r="V182" i="78" s="1"/>
  <c r="T231" i="23"/>
  <c r="T229" i="23"/>
  <c r="T227" i="23"/>
  <c r="T225" i="23"/>
  <c r="T223" i="23"/>
  <c r="T221" i="23"/>
  <c r="T219" i="23"/>
  <c r="W169" i="34"/>
  <c r="W169" i="32" s="1"/>
  <c r="W167" i="34"/>
  <c r="W167" i="32" s="1"/>
  <c r="W165" i="34"/>
  <c r="W165" i="32" s="1"/>
  <c r="W155" i="34"/>
  <c r="W155" i="32" s="1"/>
  <c r="W151" i="34"/>
  <c r="W151" i="32" s="1"/>
  <c r="W137" i="34"/>
  <c r="W137" i="32" s="1"/>
  <c r="W135" i="34"/>
  <c r="W135" i="32" s="1"/>
  <c r="U232" i="93"/>
  <c r="U232" i="24" s="1"/>
  <c r="U232" i="78" s="1"/>
  <c r="U230" i="93"/>
  <c r="U230" i="24" s="1"/>
  <c r="U230" i="78" s="1"/>
  <c r="U228" i="93"/>
  <c r="U228" i="24" s="1"/>
  <c r="U226" i="93"/>
  <c r="U226" i="24" s="1"/>
  <c r="U224" i="93"/>
  <c r="U224" i="24" s="1"/>
  <c r="U224" i="78" s="1"/>
  <c r="U222" i="93"/>
  <c r="U222" i="24" s="1"/>
  <c r="U220" i="93"/>
  <c r="U220" i="24" s="1"/>
  <c r="U220" i="78" s="1"/>
  <c r="U218" i="93"/>
  <c r="U218" i="24" s="1"/>
  <c r="U218" i="78" s="1"/>
  <c r="U216" i="93"/>
  <c r="U216" i="24" s="1"/>
  <c r="U214" i="93"/>
  <c r="U214" i="24" s="1"/>
  <c r="U214" i="78" s="1"/>
  <c r="V211" i="34"/>
  <c r="V211" i="32" s="1"/>
  <c r="V207" i="34"/>
  <c r="V207" i="32" s="1"/>
  <c r="V205" i="34"/>
  <c r="V205" i="32" s="1"/>
  <c r="V187" i="34"/>
  <c r="V187" i="32" s="1"/>
  <c r="V185" i="34"/>
  <c r="V185" i="32" s="1"/>
  <c r="V165" i="34"/>
  <c r="V165" i="32" s="1"/>
  <c r="V153" i="34"/>
  <c r="V153" i="32" s="1"/>
  <c r="V151" i="34"/>
  <c r="V151" i="32" s="1"/>
  <c r="V147" i="34"/>
  <c r="V147" i="32" s="1"/>
  <c r="V145" i="34"/>
  <c r="V145" i="32" s="1"/>
  <c r="V139" i="34"/>
  <c r="V139" i="32" s="1"/>
  <c r="V129" i="34"/>
  <c r="V129" i="32" s="1"/>
  <c r="V123" i="34"/>
  <c r="V123" i="32" s="1"/>
  <c r="S186" i="93"/>
  <c r="S186" i="24" s="1"/>
  <c r="S184" i="93"/>
  <c r="S184" i="24" s="1"/>
  <c r="S180" i="93"/>
  <c r="S180" i="24" s="1"/>
  <c r="S178" i="93"/>
  <c r="S178" i="24" s="1"/>
  <c r="S176" i="93"/>
  <c r="S176" i="24" s="1"/>
  <c r="S174" i="93"/>
  <c r="S174" i="24" s="1"/>
  <c r="S172" i="93"/>
  <c r="S172" i="24" s="1"/>
  <c r="S170" i="93"/>
  <c r="S170" i="24" s="1"/>
  <c r="S168" i="93"/>
  <c r="S168" i="24" s="1"/>
  <c r="S166" i="93"/>
  <c r="S166" i="24" s="1"/>
  <c r="S164" i="93"/>
  <c r="S164" i="24" s="1"/>
  <c r="S162" i="93"/>
  <c r="S162" i="24" s="1"/>
  <c r="S160" i="93"/>
  <c r="S160" i="24" s="1"/>
  <c r="S158" i="93"/>
  <c r="S158" i="24" s="1"/>
  <c r="S156" i="93"/>
  <c r="S156" i="24" s="1"/>
  <c r="S154" i="93"/>
  <c r="S154" i="24" s="1"/>
  <c r="S152" i="93"/>
  <c r="S152" i="24" s="1"/>
  <c r="S150" i="93"/>
  <c r="S150" i="24" s="1"/>
  <c r="S148" i="93"/>
  <c r="S148" i="24" s="1"/>
  <c r="S146" i="93"/>
  <c r="S146" i="24" s="1"/>
  <c r="S144" i="93"/>
  <c r="S144" i="24" s="1"/>
  <c r="S142" i="93"/>
  <c r="S142" i="24" s="1"/>
  <c r="S140" i="93"/>
  <c r="S140" i="24" s="1"/>
  <c r="S138" i="93"/>
  <c r="S138" i="24" s="1"/>
  <c r="S136" i="93"/>
  <c r="S136" i="24" s="1"/>
  <c r="S134" i="93"/>
  <c r="S134" i="24" s="1"/>
  <c r="S132" i="93"/>
  <c r="S132" i="24" s="1"/>
  <c r="S130" i="93"/>
  <c r="S130" i="24" s="1"/>
  <c r="S128" i="93"/>
  <c r="S128" i="24" s="1"/>
  <c r="S126" i="93"/>
  <c r="S126" i="24" s="1"/>
  <c r="AA232" i="23"/>
  <c r="AA230" i="23"/>
  <c r="AA228" i="23"/>
  <c r="AA226" i="23"/>
  <c r="AA224" i="23"/>
  <c r="AA222" i="23"/>
  <c r="AA220" i="23"/>
  <c r="AA218" i="23"/>
  <c r="AA216" i="23"/>
  <c r="R232" i="93"/>
  <c r="R232" i="24" s="1"/>
  <c r="R230" i="93"/>
  <c r="R228" i="93"/>
  <c r="R226" i="93"/>
  <c r="R224" i="93"/>
  <c r="R224" i="24" s="1"/>
  <c r="R222" i="93"/>
  <c r="R222" i="24" s="1"/>
  <c r="R220" i="93"/>
  <c r="R218" i="93"/>
  <c r="R216" i="93"/>
  <c r="R214" i="93"/>
  <c r="R214" i="24" s="1"/>
  <c r="R212" i="93"/>
  <c r="R212" i="24" s="1"/>
  <c r="R210" i="93"/>
  <c r="R208" i="93"/>
  <c r="R206" i="93"/>
  <c r="R206" i="24" s="1"/>
  <c r="R204" i="93"/>
  <c r="R204" i="24" s="1"/>
  <c r="R202" i="93"/>
  <c r="R202" i="24" s="1"/>
  <c r="R200" i="93"/>
  <c r="R200" i="24" s="1"/>
  <c r="R194" i="93"/>
  <c r="R192" i="93"/>
  <c r="R192" i="24" s="1"/>
  <c r="R190" i="93"/>
  <c r="R180" i="93"/>
  <c r="R180" i="24" s="1"/>
  <c r="R178" i="93"/>
  <c r="R176" i="93"/>
  <c r="R148" i="93"/>
  <c r="R146" i="93"/>
  <c r="R146" i="24" s="1"/>
  <c r="R140" i="93"/>
  <c r="R140" i="24" s="1"/>
  <c r="R138" i="93"/>
  <c r="R130" i="93"/>
  <c r="R130" i="24" s="1"/>
  <c r="S223" i="34"/>
  <c r="S223" i="32" s="1"/>
  <c r="S213" i="34"/>
  <c r="S213" i="32" s="1"/>
  <c r="S203" i="34"/>
  <c r="S203" i="32" s="1"/>
  <c r="S199" i="34"/>
  <c r="S199" i="32" s="1"/>
  <c r="S185" i="34"/>
  <c r="S185" i="32" s="1"/>
  <c r="S183" i="34"/>
  <c r="S183" i="32" s="1"/>
  <c r="S177" i="34"/>
  <c r="S177" i="32" s="1"/>
  <c r="S169" i="34"/>
  <c r="S169" i="32" s="1"/>
  <c r="S165" i="34"/>
  <c r="S165" i="32" s="1"/>
  <c r="S163" i="34"/>
  <c r="S163" i="32" s="1"/>
  <c r="S151" i="34"/>
  <c r="S151" i="32" s="1"/>
  <c r="S149" i="34"/>
  <c r="S149" i="32" s="1"/>
  <c r="S143" i="34"/>
  <c r="S143" i="32" s="1"/>
  <c r="S137" i="34"/>
  <c r="S137" i="32" s="1"/>
  <c r="S131" i="34"/>
  <c r="S131" i="32" s="1"/>
  <c r="S125" i="34"/>
  <c r="S125" i="32" s="1"/>
  <c r="Z167" i="93"/>
  <c r="Z167" i="24" s="1"/>
  <c r="Z163" i="93"/>
  <c r="Z163" i="24" s="1"/>
  <c r="Z163" i="78" s="1"/>
  <c r="Z153" i="93"/>
  <c r="Z153" i="24" s="1"/>
  <c r="Z153" i="78" s="1"/>
  <c r="AA204" i="34"/>
  <c r="AA202" i="34"/>
  <c r="AA196" i="34"/>
  <c r="AA180" i="34"/>
  <c r="AA172" i="34"/>
  <c r="AA172" i="32" s="1"/>
  <c r="AA164" i="34"/>
  <c r="AA164" i="32" s="1"/>
  <c r="AA162" i="34"/>
  <c r="AA162" i="32" s="1"/>
  <c r="AA160" i="34"/>
  <c r="AA160" i="32" s="1"/>
  <c r="AA156" i="34"/>
  <c r="AA156" i="32" s="1"/>
  <c r="AA148" i="34"/>
  <c r="AA148" i="32" s="1"/>
  <c r="AA140" i="34"/>
  <c r="AA138" i="34"/>
  <c r="AA136" i="34"/>
  <c r="AA132" i="34"/>
  <c r="Z200" i="34"/>
  <c r="Z200" i="32" s="1"/>
  <c r="Z194" i="34"/>
  <c r="Z194" i="32" s="1"/>
  <c r="Z182" i="34"/>
  <c r="Z182" i="32" s="1"/>
  <c r="Z180" i="34"/>
  <c r="Z180" i="32" s="1"/>
  <c r="Z152" i="34"/>
  <c r="Z152" i="32" s="1"/>
  <c r="Z138" i="34"/>
  <c r="Z138" i="32" s="1"/>
  <c r="Z132" i="34"/>
  <c r="Z132" i="32" s="1"/>
  <c r="Z130" i="34"/>
  <c r="Z130" i="32" s="1"/>
  <c r="Z128" i="34"/>
  <c r="Z128" i="32" s="1"/>
  <c r="Z126" i="34"/>
  <c r="Z126" i="32" s="1"/>
  <c r="X231" i="93"/>
  <c r="X229" i="93"/>
  <c r="X227" i="93"/>
  <c r="X225" i="93"/>
  <c r="X223" i="93"/>
  <c r="X221" i="93"/>
  <c r="X219" i="93"/>
  <c r="X217" i="93"/>
  <c r="X215" i="93"/>
  <c r="X213" i="93"/>
  <c r="X211" i="93"/>
  <c r="X209" i="93"/>
  <c r="X207" i="93"/>
  <c r="X205" i="93"/>
  <c r="X203" i="93"/>
  <c r="X201" i="93"/>
  <c r="X201" i="24" s="1"/>
  <c r="X199" i="93"/>
  <c r="X197" i="93"/>
  <c r="X195" i="93"/>
  <c r="X179" i="93"/>
  <c r="W231" i="93"/>
  <c r="W231" i="24" s="1"/>
  <c r="W231" i="78" s="1"/>
  <c r="W229" i="93"/>
  <c r="W229" i="24" s="1"/>
  <c r="W229" i="78" s="1"/>
  <c r="W227" i="93"/>
  <c r="W225" i="93"/>
  <c r="W223" i="93"/>
  <c r="W223" i="24" s="1"/>
  <c r="W223" i="78" s="1"/>
  <c r="W221" i="93"/>
  <c r="W221" i="24" s="1"/>
  <c r="W221" i="78" s="1"/>
  <c r="W217" i="93"/>
  <c r="W217" i="24" s="1"/>
  <c r="W217" i="78" s="1"/>
  <c r="W215" i="93"/>
  <c r="W213" i="93"/>
  <c r="W211" i="93"/>
  <c r="W211" i="24" s="1"/>
  <c r="W211" i="78" s="1"/>
  <c r="W209" i="93"/>
  <c r="W209" i="24" s="1"/>
  <c r="W209" i="78" s="1"/>
  <c r="W207" i="93"/>
  <c r="W207" i="24" s="1"/>
  <c r="W207" i="78" s="1"/>
  <c r="W205" i="93"/>
  <c r="W205" i="24" s="1"/>
  <c r="W205" i="78" s="1"/>
  <c r="W203" i="93"/>
  <c r="W203" i="24" s="1"/>
  <c r="W203" i="78" s="1"/>
  <c r="W201" i="93"/>
  <c r="W201" i="24" s="1"/>
  <c r="W201" i="78" s="1"/>
  <c r="W199" i="93"/>
  <c r="W199" i="24" s="1"/>
  <c r="W199" i="78" s="1"/>
  <c r="W197" i="93"/>
  <c r="W197" i="24" s="1"/>
  <c r="W197" i="78" s="1"/>
  <c r="W195" i="93"/>
  <c r="W195" i="24" s="1"/>
  <c r="W195" i="78" s="1"/>
  <c r="W193" i="93"/>
  <c r="W193" i="24" s="1"/>
  <c r="W193" i="78" s="1"/>
  <c r="W191" i="93"/>
  <c r="W191" i="24" s="1"/>
  <c r="W191" i="78" s="1"/>
  <c r="W189" i="93"/>
  <c r="W189" i="24" s="1"/>
  <c r="W189" i="78" s="1"/>
  <c r="W187" i="93"/>
  <c r="W185" i="93"/>
  <c r="W183" i="93"/>
  <c r="W183" i="24" s="1"/>
  <c r="W183" i="78" s="1"/>
  <c r="W230" i="34"/>
  <c r="W230" i="32" s="1"/>
  <c r="W228" i="34"/>
  <c r="W228" i="32" s="1"/>
  <c r="W200" i="34"/>
  <c r="W200" i="32" s="1"/>
  <c r="W198" i="34"/>
  <c r="W198" i="32" s="1"/>
  <c r="W196" i="34"/>
  <c r="W196" i="32" s="1"/>
  <c r="W188" i="34"/>
  <c r="W188" i="32" s="1"/>
  <c r="W176" i="34"/>
  <c r="W176" i="32" s="1"/>
  <c r="W174" i="34"/>
  <c r="W174" i="32" s="1"/>
  <c r="W166" i="34"/>
  <c r="W166" i="32" s="1"/>
  <c r="W158" i="34"/>
  <c r="W158" i="32" s="1"/>
  <c r="W156" i="34"/>
  <c r="W156" i="32" s="1"/>
  <c r="W148" i="34"/>
  <c r="W148" i="32" s="1"/>
  <c r="W138" i="34"/>
  <c r="W138" i="32" s="1"/>
  <c r="W134" i="34"/>
  <c r="W134" i="32" s="1"/>
  <c r="W126" i="34"/>
  <c r="W126" i="32" s="1"/>
  <c r="W124" i="34"/>
  <c r="W124" i="32" s="1"/>
  <c r="T231" i="93"/>
  <c r="T229" i="93"/>
  <c r="T227" i="93"/>
  <c r="T225" i="93"/>
  <c r="T223" i="93"/>
  <c r="T221" i="93"/>
  <c r="T219" i="93"/>
  <c r="T215" i="93"/>
  <c r="T213" i="93"/>
  <c r="T211" i="93"/>
  <c r="T209" i="93"/>
  <c r="T207" i="93"/>
  <c r="T205" i="93"/>
  <c r="T203" i="93"/>
  <c r="T199" i="93"/>
  <c r="T197" i="93"/>
  <c r="T195" i="93"/>
  <c r="T193" i="93"/>
  <c r="T191" i="93"/>
  <c r="T189" i="93"/>
  <c r="T187" i="93"/>
  <c r="T185" i="93"/>
  <c r="T183" i="93"/>
  <c r="V221" i="23"/>
  <c r="V221" i="24" s="1"/>
  <c r="V219" i="23"/>
  <c r="V219" i="24" s="1"/>
  <c r="V217" i="23"/>
  <c r="V217" i="24" s="1"/>
  <c r="V215" i="23"/>
  <c r="V215" i="24" s="1"/>
  <c r="V213" i="23"/>
  <c r="V213" i="24" s="1"/>
  <c r="V211" i="23"/>
  <c r="V211" i="24" s="1"/>
  <c r="V209" i="23"/>
  <c r="V209" i="24" s="1"/>
  <c r="V207" i="23"/>
  <c r="V207" i="24" s="1"/>
  <c r="V205" i="23"/>
  <c r="V205" i="24" s="1"/>
  <c r="V203" i="23"/>
  <c r="V203" i="24" s="1"/>
  <c r="V201" i="23"/>
  <c r="V201" i="24" s="1"/>
  <c r="V199" i="23"/>
  <c r="V199" i="24" s="1"/>
  <c r="V197" i="23"/>
  <c r="V197" i="24" s="1"/>
  <c r="V195" i="23"/>
  <c r="V195" i="24" s="1"/>
  <c r="W181" i="93"/>
  <c r="W181" i="24" s="1"/>
  <c r="W181" i="78" s="1"/>
  <c r="W179" i="93"/>
  <c r="W179" i="24" s="1"/>
  <c r="W179" i="78" s="1"/>
  <c r="W177" i="93"/>
  <c r="W177" i="24" s="1"/>
  <c r="W177" i="78" s="1"/>
  <c r="W175" i="93"/>
  <c r="W173" i="93"/>
  <c r="W171" i="93"/>
  <c r="W171" i="24" s="1"/>
  <c r="W171" i="78" s="1"/>
  <c r="W169" i="93"/>
  <c r="W169" i="24" s="1"/>
  <c r="W169" i="78" s="1"/>
  <c r="W167" i="93"/>
  <c r="W167" i="24" s="1"/>
  <c r="W165" i="93"/>
  <c r="W165" i="24" s="1"/>
  <c r="W165" i="78" s="1"/>
  <c r="W161" i="93"/>
  <c r="W161" i="24" s="1"/>
  <c r="W161" i="78" s="1"/>
  <c r="W159" i="93"/>
  <c r="W159" i="24" s="1"/>
  <c r="W159" i="78" s="1"/>
  <c r="W157" i="93"/>
  <c r="W157" i="24" s="1"/>
  <c r="W157" i="78" s="1"/>
  <c r="W155" i="93"/>
  <c r="W155" i="24" s="1"/>
  <c r="W155" i="78" s="1"/>
  <c r="W153" i="93"/>
  <c r="W153" i="24" s="1"/>
  <c r="W153" i="78" s="1"/>
  <c r="W151" i="93"/>
  <c r="W151" i="24" s="1"/>
  <c r="W151" i="78" s="1"/>
  <c r="W149" i="93"/>
  <c r="W149" i="24" s="1"/>
  <c r="W149" i="78" s="1"/>
  <c r="W147" i="93"/>
  <c r="W145" i="93"/>
  <c r="W143" i="93"/>
  <c r="W143" i="24" s="1"/>
  <c r="W143" i="78" s="1"/>
  <c r="W141" i="93"/>
  <c r="W141" i="24" s="1"/>
  <c r="W141" i="78" s="1"/>
  <c r="W137" i="93"/>
  <c r="W137" i="24" s="1"/>
  <c r="W137" i="78" s="1"/>
  <c r="W135" i="93"/>
  <c r="U231" i="23"/>
  <c r="U231" i="24" s="1"/>
  <c r="U229" i="23"/>
  <c r="U229" i="24" s="1"/>
  <c r="U227" i="23"/>
  <c r="U227" i="24" s="1"/>
  <c r="U225" i="23"/>
  <c r="U225" i="24" s="1"/>
  <c r="U223" i="23"/>
  <c r="U223" i="24" s="1"/>
  <c r="U221" i="23"/>
  <c r="U221" i="24" s="1"/>
  <c r="U219" i="23"/>
  <c r="U219" i="24" s="1"/>
  <c r="U217" i="23"/>
  <c r="U217" i="24" s="1"/>
  <c r="U215" i="23"/>
  <c r="U215" i="24" s="1"/>
  <c r="U213" i="23"/>
  <c r="U213" i="24" s="1"/>
  <c r="U209" i="23"/>
  <c r="U209" i="24" s="1"/>
  <c r="U203" i="23"/>
  <c r="U203" i="24" s="1"/>
  <c r="T217" i="23"/>
  <c r="T217" i="24" s="1"/>
  <c r="T215" i="23"/>
  <c r="T213" i="23"/>
  <c r="T213" i="24" s="1"/>
  <c r="T211" i="23"/>
  <c r="T209" i="23"/>
  <c r="T207" i="23"/>
  <c r="T205" i="23"/>
  <c r="T203" i="23"/>
  <c r="T201" i="23"/>
  <c r="T201" i="24" s="1"/>
  <c r="T199" i="23"/>
  <c r="T197" i="23"/>
  <c r="T195" i="23"/>
  <c r="T193" i="23"/>
  <c r="T193" i="24" s="1"/>
  <c r="T191" i="23"/>
  <c r="T189" i="23"/>
  <c r="R165" i="34"/>
  <c r="R165" i="32" s="1"/>
  <c r="R163" i="34"/>
  <c r="R163" i="32" s="1"/>
  <c r="R161" i="34"/>
  <c r="R161" i="32" s="1"/>
  <c r="R159" i="34"/>
  <c r="R159" i="32" s="1"/>
  <c r="R157" i="34"/>
  <c r="R157" i="32" s="1"/>
  <c r="R155" i="34"/>
  <c r="R155" i="32" s="1"/>
  <c r="R153" i="34"/>
  <c r="R153" i="32" s="1"/>
  <c r="R151" i="34"/>
  <c r="R151" i="32" s="1"/>
  <c r="R149" i="34"/>
  <c r="R149" i="32" s="1"/>
  <c r="R147" i="34"/>
  <c r="R147" i="32" s="1"/>
  <c r="R145" i="34"/>
  <c r="R145" i="32" s="1"/>
  <c r="R143" i="34"/>
  <c r="R143" i="32" s="1"/>
  <c r="R141" i="34"/>
  <c r="R141" i="32" s="1"/>
  <c r="AA214" i="23"/>
  <c r="AA212" i="23"/>
  <c r="AA210" i="23"/>
  <c r="AA208" i="23"/>
  <c r="AA206" i="23"/>
  <c r="AA204" i="23"/>
  <c r="AA202" i="23"/>
  <c r="AA200" i="23"/>
  <c r="AA198" i="23"/>
  <c r="AA196" i="23"/>
  <c r="AA194" i="23"/>
  <c r="AA192" i="23"/>
  <c r="AA190" i="23"/>
  <c r="AA188" i="23"/>
  <c r="AA186" i="23"/>
  <c r="AA186" i="24" s="1"/>
  <c r="AA186" i="78" s="1"/>
  <c r="AA184" i="23"/>
  <c r="AA182" i="23"/>
  <c r="AA180" i="23"/>
  <c r="AA178" i="23"/>
  <c r="AA176" i="23"/>
  <c r="AA174" i="23"/>
  <c r="AA172" i="23"/>
  <c r="AA170" i="23"/>
  <c r="AA168" i="23"/>
  <c r="AA166" i="23"/>
  <c r="AA164" i="23"/>
  <c r="AA162" i="23"/>
  <c r="AA160" i="23"/>
  <c r="AA158" i="23"/>
  <c r="AA156" i="23"/>
  <c r="AA154" i="23"/>
  <c r="AA152" i="23"/>
  <c r="AA150" i="23"/>
  <c r="AA148" i="23"/>
  <c r="R229" i="93"/>
  <c r="R229" i="24" s="1"/>
  <c r="R229" i="78" s="1"/>
  <c r="R227" i="93"/>
  <c r="R225" i="93"/>
  <c r="R225" i="24" s="1"/>
  <c r="R225" i="78" s="1"/>
  <c r="R221" i="93"/>
  <c r="R221" i="24" s="1"/>
  <c r="R221" i="78" s="1"/>
  <c r="R219" i="93"/>
  <c r="R219" i="24" s="1"/>
  <c r="R219" i="78" s="1"/>
  <c r="R217" i="93"/>
  <c r="R217" i="24" s="1"/>
  <c r="R217" i="78" s="1"/>
  <c r="R215" i="93"/>
  <c r="R215" i="24" s="1"/>
  <c r="R215" i="78" s="1"/>
  <c r="R213" i="93"/>
  <c r="R213" i="24" s="1"/>
  <c r="R213" i="78" s="1"/>
  <c r="R211" i="93"/>
  <c r="R209" i="93"/>
  <c r="R205" i="93"/>
  <c r="R205" i="24" s="1"/>
  <c r="R205" i="78" s="1"/>
  <c r="R203" i="93"/>
  <c r="R203" i="24" s="1"/>
  <c r="R203" i="78" s="1"/>
  <c r="R201" i="93"/>
  <c r="R201" i="24" s="1"/>
  <c r="R201" i="78" s="1"/>
  <c r="R199" i="93"/>
  <c r="R197" i="93"/>
  <c r="R195" i="93"/>
  <c r="R195" i="24" s="1"/>
  <c r="R195" i="78" s="1"/>
  <c r="R193" i="93"/>
  <c r="R193" i="24" s="1"/>
  <c r="R193" i="78" s="1"/>
  <c r="R191" i="93"/>
  <c r="R189" i="93"/>
  <c r="R189" i="24" s="1"/>
  <c r="R189" i="78" s="1"/>
  <c r="R187" i="93"/>
  <c r="R187" i="24" s="1"/>
  <c r="R187" i="78" s="1"/>
  <c r="R185" i="93"/>
  <c r="R185" i="24" s="1"/>
  <c r="R185" i="78" s="1"/>
  <c r="R183" i="93"/>
  <c r="R183" i="24" s="1"/>
  <c r="R183" i="78" s="1"/>
  <c r="R181" i="93"/>
  <c r="R179" i="93"/>
  <c r="R179" i="24" s="1"/>
  <c r="R179" i="78" s="1"/>
  <c r="R177" i="93"/>
  <c r="R175" i="93"/>
  <c r="R175" i="24" s="1"/>
  <c r="R175" i="78" s="1"/>
  <c r="R173" i="93"/>
  <c r="R167" i="93"/>
  <c r="R167" i="24" s="1"/>
  <c r="R165" i="93"/>
  <c r="R157" i="93"/>
  <c r="Z232" i="23"/>
  <c r="Z232" i="24" s="1"/>
  <c r="Z230" i="23"/>
  <c r="Z228" i="23"/>
  <c r="Z228" i="24" s="1"/>
  <c r="Z226" i="23"/>
  <c r="Z226" i="24" s="1"/>
  <c r="Z224" i="23"/>
  <c r="Z222" i="23"/>
  <c r="Z222" i="24" s="1"/>
  <c r="Z220" i="23"/>
  <c r="Z220" i="24" s="1"/>
  <c r="Z220" i="78" s="1"/>
  <c r="Z218" i="23"/>
  <c r="Z218" i="24" s="1"/>
  <c r="Z216" i="23"/>
  <c r="Z216" i="24" s="1"/>
  <c r="Z214" i="23"/>
  <c r="Z212" i="23"/>
  <c r="Z210" i="23"/>
  <c r="Z208" i="23"/>
  <c r="Z206" i="23"/>
  <c r="Z204" i="23"/>
  <c r="Z202" i="23"/>
  <c r="Z200" i="23"/>
  <c r="Z198" i="23"/>
  <c r="Z196" i="23"/>
  <c r="Z194" i="23"/>
  <c r="Z192" i="23"/>
  <c r="Z190" i="23"/>
  <c r="AA146" i="93"/>
  <c r="AA144" i="93"/>
  <c r="AA142" i="93"/>
  <c r="AA140" i="93"/>
  <c r="AA138" i="93"/>
  <c r="AA136" i="93"/>
  <c r="AA134" i="93"/>
  <c r="AA132" i="93"/>
  <c r="AA130" i="93"/>
  <c r="AA126" i="93"/>
  <c r="AA124" i="93"/>
  <c r="Y232" i="23"/>
  <c r="Y230" i="23"/>
  <c r="Y228" i="23"/>
  <c r="Y226" i="23"/>
  <c r="Y224" i="23"/>
  <c r="Y222" i="23"/>
  <c r="Y220" i="23"/>
  <c r="Y218" i="23"/>
  <c r="Y216" i="23"/>
  <c r="Y214" i="23"/>
  <c r="Y214" i="24" s="1"/>
  <c r="Y212" i="23"/>
  <c r="Y212" i="24" s="1"/>
  <c r="Y210" i="23"/>
  <c r="Y208" i="23"/>
  <c r="Y206" i="23"/>
  <c r="Y204" i="23"/>
  <c r="Y202" i="23"/>
  <c r="Y200" i="23"/>
  <c r="Y198" i="23"/>
  <c r="Y198" i="24" s="1"/>
  <c r="Y196" i="23"/>
  <c r="Y194" i="23"/>
  <c r="Y192" i="23"/>
  <c r="Y190" i="23"/>
  <c r="Y188" i="23"/>
  <c r="Y186" i="23"/>
  <c r="Y184" i="23"/>
  <c r="Y184" i="24" s="1"/>
  <c r="Y182" i="23"/>
  <c r="Y182" i="24" s="1"/>
  <c r="Y180" i="23"/>
  <c r="Y180" i="24" s="1"/>
  <c r="Y178" i="23"/>
  <c r="Y178" i="24" s="1"/>
  <c r="Z192" i="93"/>
  <c r="Z188" i="93"/>
  <c r="Z186" i="93"/>
  <c r="X232" i="23"/>
  <c r="X230" i="23"/>
  <c r="X228" i="23"/>
  <c r="X226" i="23"/>
  <c r="X224" i="23"/>
  <c r="X222" i="23"/>
  <c r="X220" i="23"/>
  <c r="X218" i="23"/>
  <c r="X216" i="23"/>
  <c r="X214" i="23"/>
  <c r="X212" i="23"/>
  <c r="X210" i="23"/>
  <c r="X208" i="23"/>
  <c r="X206" i="23"/>
  <c r="X204" i="23"/>
  <c r="X202" i="23"/>
  <c r="X200" i="23"/>
  <c r="X198" i="23"/>
  <c r="Y164" i="93"/>
  <c r="Y162" i="93"/>
  <c r="Y160" i="93"/>
  <c r="Y158" i="93"/>
  <c r="Y148" i="93"/>
  <c r="Y142" i="93"/>
  <c r="W232" i="23"/>
  <c r="W230" i="23"/>
  <c r="W228" i="23"/>
  <c r="W226" i="23"/>
  <c r="W224" i="23"/>
  <c r="W222" i="23"/>
  <c r="W220" i="23"/>
  <c r="W218" i="23"/>
  <c r="W216" i="23"/>
  <c r="X200" i="93"/>
  <c r="X198" i="93"/>
  <c r="X196" i="93"/>
  <c r="X194" i="93"/>
  <c r="X190" i="93"/>
  <c r="X188" i="93"/>
  <c r="X186" i="93"/>
  <c r="X184" i="93"/>
  <c r="X182" i="93"/>
  <c r="X180" i="93"/>
  <c r="X178" i="93"/>
  <c r="X176" i="93"/>
  <c r="X174" i="93"/>
  <c r="X172" i="93"/>
  <c r="X170" i="93"/>
  <c r="X168" i="93"/>
  <c r="X166" i="93"/>
  <c r="X164" i="93"/>
  <c r="X162" i="93"/>
  <c r="X160" i="93"/>
  <c r="X158" i="93"/>
  <c r="X156" i="93"/>
  <c r="X154" i="93"/>
  <c r="X152" i="93"/>
  <c r="X150" i="93"/>
  <c r="X148" i="93"/>
  <c r="X146" i="93"/>
  <c r="X142" i="93"/>
  <c r="X140" i="93"/>
  <c r="X138" i="93"/>
  <c r="W162" i="93"/>
  <c r="W160" i="93"/>
  <c r="W158" i="93"/>
  <c r="W156" i="93"/>
  <c r="W154" i="93"/>
  <c r="W150" i="93"/>
  <c r="W148" i="93"/>
  <c r="W146" i="93"/>
  <c r="W142" i="93"/>
  <c r="W140" i="93"/>
  <c r="W138" i="93"/>
  <c r="W136" i="93"/>
  <c r="W134" i="93"/>
  <c r="V228" i="93"/>
  <c r="V228" i="24" s="1"/>
  <c r="V228" i="78" s="1"/>
  <c r="V226" i="93"/>
  <c r="V226" i="24" s="1"/>
  <c r="V226" i="78" s="1"/>
  <c r="V224" i="93"/>
  <c r="V224" i="24" s="1"/>
  <c r="V224" i="78" s="1"/>
  <c r="V222" i="93"/>
  <c r="V222" i="24" s="1"/>
  <c r="V222" i="78" s="1"/>
  <c r="V220" i="93"/>
  <c r="V220" i="24" s="1"/>
  <c r="V220" i="78" s="1"/>
  <c r="V216" i="93"/>
  <c r="V216" i="24" s="1"/>
  <c r="V216" i="78" s="1"/>
  <c r="V214" i="93"/>
  <c r="V214" i="24" s="1"/>
  <c r="V214" i="78" s="1"/>
  <c r="V212" i="93"/>
  <c r="V212" i="24" s="1"/>
  <c r="V212" i="78" s="1"/>
  <c r="V210" i="93"/>
  <c r="V210" i="24" s="1"/>
  <c r="V210" i="78" s="1"/>
  <c r="V208" i="93"/>
  <c r="V208" i="24" s="1"/>
  <c r="V208" i="78" s="1"/>
  <c r="V206" i="93"/>
  <c r="V206" i="24" s="1"/>
  <c r="V206" i="78" s="1"/>
  <c r="V204" i="93"/>
  <c r="V204" i="24" s="1"/>
  <c r="V204" i="78" s="1"/>
  <c r="V202" i="93"/>
  <c r="V202" i="24" s="1"/>
  <c r="V202" i="78" s="1"/>
  <c r="V200" i="93"/>
  <c r="V200" i="24" s="1"/>
  <c r="V200" i="78" s="1"/>
  <c r="V198" i="93"/>
  <c r="V198" i="24" s="1"/>
  <c r="V198" i="78" s="1"/>
  <c r="V196" i="93"/>
  <c r="V196" i="24" s="1"/>
  <c r="V196" i="78" s="1"/>
  <c r="V194" i="93"/>
  <c r="V194" i="24" s="1"/>
  <c r="V194" i="78" s="1"/>
  <c r="V192" i="93"/>
  <c r="V192" i="24" s="1"/>
  <c r="V192" i="78" s="1"/>
  <c r="V190" i="93"/>
  <c r="V188" i="93"/>
  <c r="V188" i="24" s="1"/>
  <c r="V188" i="78" s="1"/>
  <c r="V186" i="93"/>
  <c r="V186" i="24" s="1"/>
  <c r="V186" i="78" s="1"/>
  <c r="V184" i="93"/>
  <c r="V184" i="24" s="1"/>
  <c r="V184" i="78" s="1"/>
  <c r="V178" i="93"/>
  <c r="V178" i="24" s="1"/>
  <c r="V178" i="78" s="1"/>
  <c r="V158" i="93"/>
  <c r="V158" i="24" s="1"/>
  <c r="V158" i="78" s="1"/>
  <c r="T232" i="23"/>
  <c r="U212" i="93"/>
  <c r="U212" i="24" s="1"/>
  <c r="U212" i="78" s="1"/>
  <c r="U210" i="93"/>
  <c r="U210" i="24" s="1"/>
  <c r="U208" i="93"/>
  <c r="U208" i="24" s="1"/>
  <c r="U208" i="78" s="1"/>
  <c r="U206" i="93"/>
  <c r="U206" i="24" s="1"/>
  <c r="U206" i="78" s="1"/>
  <c r="U204" i="93"/>
  <c r="U204" i="24" s="1"/>
  <c r="U202" i="93"/>
  <c r="U202" i="24" s="1"/>
  <c r="U202" i="78" s="1"/>
  <c r="U200" i="93"/>
  <c r="U200" i="24" s="1"/>
  <c r="U198" i="93"/>
  <c r="U198" i="24" s="1"/>
  <c r="U198" i="78" s="1"/>
  <c r="U196" i="93"/>
  <c r="U196" i="24" s="1"/>
  <c r="U196" i="78" s="1"/>
  <c r="U194" i="93"/>
  <c r="U194" i="24" s="1"/>
  <c r="U194" i="78" s="1"/>
  <c r="U192" i="93"/>
  <c r="U192" i="24" s="1"/>
  <c r="U192" i="78" s="1"/>
  <c r="U190" i="93"/>
  <c r="U190" i="24" s="1"/>
  <c r="U190" i="78" s="1"/>
  <c r="U188" i="93"/>
  <c r="U188" i="24" s="1"/>
  <c r="U186" i="93"/>
  <c r="U186" i="24" s="1"/>
  <c r="U184" i="93"/>
  <c r="U184" i="24" s="1"/>
  <c r="U184" i="78" s="1"/>
  <c r="U182" i="93"/>
  <c r="U182" i="24" s="1"/>
  <c r="U180" i="93"/>
  <c r="U180" i="24" s="1"/>
  <c r="U180" i="78" s="1"/>
  <c r="U178" i="93"/>
  <c r="U178" i="24" s="1"/>
  <c r="U178" i="78" s="1"/>
  <c r="U176" i="93"/>
  <c r="U176" i="24" s="1"/>
  <c r="U174" i="93"/>
  <c r="U174" i="24" s="1"/>
  <c r="U174" i="78" s="1"/>
  <c r="U172" i="93"/>
  <c r="U172" i="24" s="1"/>
  <c r="U172" i="78" s="1"/>
  <c r="U170" i="93"/>
  <c r="U170" i="24" s="1"/>
  <c r="U168" i="93"/>
  <c r="U168" i="24" s="1"/>
  <c r="U168" i="78" s="1"/>
  <c r="U166" i="93"/>
  <c r="U166" i="24" s="1"/>
  <c r="U166" i="78" s="1"/>
  <c r="U164" i="93"/>
  <c r="U164" i="24" s="1"/>
  <c r="U162" i="93"/>
  <c r="U162" i="24" s="1"/>
  <c r="U162" i="78" s="1"/>
  <c r="U160" i="93"/>
  <c r="U160" i="24" s="1"/>
  <c r="U158" i="93"/>
  <c r="U158" i="24" s="1"/>
  <c r="U158" i="78" s="1"/>
  <c r="U156" i="93"/>
  <c r="U156" i="24" s="1"/>
  <c r="U156" i="78" s="1"/>
  <c r="U150" i="93"/>
  <c r="U150" i="24" s="1"/>
  <c r="U150" i="78" s="1"/>
  <c r="U142" i="93"/>
  <c r="U142" i="24" s="1"/>
  <c r="AA163" i="34"/>
  <c r="AA163" i="32" s="1"/>
  <c r="AA161" i="34"/>
  <c r="AA161" i="32" s="1"/>
  <c r="AA159" i="34"/>
  <c r="AA159" i="32" s="1"/>
  <c r="AA157" i="34"/>
  <c r="AA157" i="32" s="1"/>
  <c r="AA155" i="34"/>
  <c r="AA155" i="32" s="1"/>
  <c r="AA153" i="34"/>
  <c r="AA151" i="34"/>
  <c r="AA151" i="32" s="1"/>
  <c r="AA149" i="34"/>
  <c r="AA149" i="32" s="1"/>
  <c r="AA147" i="34"/>
  <c r="AA147" i="32" s="1"/>
  <c r="AA145" i="34"/>
  <c r="AA145" i="32" s="1"/>
  <c r="AA143" i="34"/>
  <c r="AA141" i="34"/>
  <c r="AA141" i="32" s="1"/>
  <c r="AA139" i="34"/>
  <c r="AA131" i="34"/>
  <c r="U211" i="23"/>
  <c r="U211" i="24" s="1"/>
  <c r="U207" i="23"/>
  <c r="U207" i="24" s="1"/>
  <c r="U205" i="23"/>
  <c r="U205" i="24" s="1"/>
  <c r="U201" i="23"/>
  <c r="U201" i="24" s="1"/>
  <c r="U199" i="23"/>
  <c r="U199" i="24" s="1"/>
  <c r="U197" i="23"/>
  <c r="U197" i="24" s="1"/>
  <c r="U195" i="23"/>
  <c r="U195" i="24" s="1"/>
  <c r="U193" i="23"/>
  <c r="U193" i="24" s="1"/>
  <c r="U191" i="23"/>
  <c r="U191" i="24" s="1"/>
  <c r="U189" i="23"/>
  <c r="U189" i="24" s="1"/>
  <c r="U187" i="23"/>
  <c r="U187" i="24" s="1"/>
  <c r="U185" i="23"/>
  <c r="U185" i="24" s="1"/>
  <c r="U183" i="23"/>
  <c r="U183" i="24" s="1"/>
  <c r="U181" i="23"/>
  <c r="U181" i="24" s="1"/>
  <c r="U179" i="23"/>
  <c r="U179" i="24" s="1"/>
  <c r="U177" i="23"/>
  <c r="U177" i="24" s="1"/>
  <c r="U175" i="23"/>
  <c r="U175" i="24" s="1"/>
  <c r="U173" i="23"/>
  <c r="T187" i="23"/>
  <c r="T185" i="23"/>
  <c r="T185" i="24" s="1"/>
  <c r="T183" i="23"/>
  <c r="T181" i="23"/>
  <c r="T179" i="23"/>
  <c r="T179" i="24" s="1"/>
  <c r="T177" i="23"/>
  <c r="T175" i="23"/>
  <c r="T173" i="23"/>
  <c r="T171" i="23"/>
  <c r="T169" i="23"/>
  <c r="T167" i="23"/>
  <c r="V180" i="93"/>
  <c r="V180" i="24" s="1"/>
  <c r="V180" i="78" s="1"/>
  <c r="V176" i="93"/>
  <c r="V176" i="24" s="1"/>
  <c r="V176" i="78" s="1"/>
  <c r="V174" i="93"/>
  <c r="V174" i="24" s="1"/>
  <c r="V174" i="78" s="1"/>
  <c r="V172" i="93"/>
  <c r="V172" i="24" s="1"/>
  <c r="V172" i="78" s="1"/>
  <c r="V170" i="93"/>
  <c r="V170" i="24" s="1"/>
  <c r="V170" i="78" s="1"/>
  <c r="V168" i="93"/>
  <c r="V168" i="24" s="1"/>
  <c r="V168" i="78" s="1"/>
  <c r="V166" i="93"/>
  <c r="V166" i="24" s="1"/>
  <c r="V166" i="78" s="1"/>
  <c r="V164" i="93"/>
  <c r="V164" i="24" s="1"/>
  <c r="V164" i="78" s="1"/>
  <c r="V160" i="93"/>
  <c r="V160" i="24" s="1"/>
  <c r="V160" i="78" s="1"/>
  <c r="V154" i="93"/>
  <c r="V154" i="24" s="1"/>
  <c r="V154" i="78" s="1"/>
  <c r="V150" i="93"/>
  <c r="V150" i="24" s="1"/>
  <c r="V150" i="78" s="1"/>
  <c r="V146" i="93"/>
  <c r="V146" i="24" s="1"/>
  <c r="V146" i="78" s="1"/>
  <c r="V142" i="93"/>
  <c r="V142" i="24" s="1"/>
  <c r="V142" i="78" s="1"/>
  <c r="V134" i="93"/>
  <c r="V134" i="24" s="1"/>
  <c r="V134" i="78" s="1"/>
  <c r="V130" i="93"/>
  <c r="V130" i="24" s="1"/>
  <c r="V130" i="78" s="1"/>
  <c r="V128" i="93"/>
  <c r="V128" i="24" s="1"/>
  <c r="V128" i="78" s="1"/>
  <c r="AA146" i="23"/>
  <c r="AA144" i="23"/>
  <c r="AA142" i="23"/>
  <c r="AA140" i="23"/>
  <c r="AA138" i="23"/>
  <c r="AA136" i="23"/>
  <c r="AA134" i="23"/>
  <c r="Z188" i="23"/>
  <c r="Z186" i="23"/>
  <c r="Z186" i="24" s="1"/>
  <c r="Z184" i="23"/>
  <c r="Z182" i="23"/>
  <c r="Z180" i="23"/>
  <c r="Z178" i="23"/>
  <c r="Z178" i="24" s="1"/>
  <c r="Z176" i="23"/>
  <c r="Z174" i="23"/>
  <c r="Z172" i="23"/>
  <c r="Z170" i="23"/>
  <c r="Z170" i="24" s="1"/>
  <c r="Z170" i="78" s="1"/>
  <c r="Z168" i="23"/>
  <c r="Z166" i="23"/>
  <c r="Z164" i="23"/>
  <c r="Z162" i="23"/>
  <c r="Z162" i="24" s="1"/>
  <c r="Z160" i="23"/>
  <c r="Z160" i="24" s="1"/>
  <c r="Z158" i="23"/>
  <c r="Z156" i="23"/>
  <c r="Z154" i="23"/>
  <c r="Z154" i="24" s="1"/>
  <c r="Y176" i="23"/>
  <c r="Y174" i="23"/>
  <c r="Y172" i="23"/>
  <c r="Y170" i="23"/>
  <c r="Y168" i="23"/>
  <c r="Y168" i="24" s="1"/>
  <c r="Y166" i="23"/>
  <c r="Y164" i="23"/>
  <c r="Y162" i="23"/>
  <c r="Y160" i="23"/>
  <c r="Y158" i="23"/>
  <c r="Y156" i="23"/>
  <c r="Y154" i="23"/>
  <c r="Y152" i="23"/>
  <c r="Y152" i="24" s="1"/>
  <c r="Y150" i="23"/>
  <c r="Y148" i="23"/>
  <c r="Y146" i="23"/>
  <c r="X196" i="23"/>
  <c r="X194" i="23"/>
  <c r="X192" i="23"/>
  <c r="X190" i="23"/>
  <c r="X188" i="23"/>
  <c r="X186" i="23"/>
  <c r="X184" i="23"/>
  <c r="X184" i="24" s="1"/>
  <c r="X184" i="78" s="1"/>
  <c r="X182" i="23"/>
  <c r="X182" i="24" s="1"/>
  <c r="X180" i="23"/>
  <c r="X178" i="23"/>
  <c r="X176" i="23"/>
  <c r="X174" i="23"/>
  <c r="X172" i="23"/>
  <c r="X170" i="23"/>
  <c r="X168" i="23"/>
  <c r="X166" i="23"/>
  <c r="W214" i="23"/>
  <c r="W214" i="24" s="1"/>
  <c r="W212" i="23"/>
  <c r="W210" i="23"/>
  <c r="W208" i="23"/>
  <c r="W206" i="23"/>
  <c r="W204" i="23"/>
  <c r="W202" i="23"/>
  <c r="W200" i="23"/>
  <c r="W198" i="23"/>
  <c r="W196" i="23"/>
  <c r="W194" i="23"/>
  <c r="W192" i="23"/>
  <c r="W190" i="23"/>
  <c r="W188" i="23"/>
  <c r="W186" i="23"/>
  <c r="W184" i="23"/>
  <c r="W182" i="23"/>
  <c r="W180" i="23"/>
  <c r="W178" i="23"/>
  <c r="W176" i="23"/>
  <c r="W174" i="23"/>
  <c r="W174" i="24" s="1"/>
  <c r="W172" i="23"/>
  <c r="W172" i="24" s="1"/>
  <c r="W170" i="23"/>
  <c r="W168" i="23"/>
  <c r="W168" i="24" s="1"/>
  <c r="W166" i="23"/>
  <c r="W164" i="23"/>
  <c r="W162" i="23"/>
  <c r="W160" i="23"/>
  <c r="W158" i="23"/>
  <c r="W156" i="23"/>
  <c r="W154" i="23"/>
  <c r="W152" i="23"/>
  <c r="W152" i="24" s="1"/>
  <c r="W150" i="23"/>
  <c r="W148" i="23"/>
  <c r="W146" i="23"/>
  <c r="W146" i="24" s="1"/>
  <c r="X193" i="93"/>
  <c r="X191" i="93"/>
  <c r="X189" i="93"/>
  <c r="X187" i="93"/>
  <c r="X185" i="93"/>
  <c r="X183" i="93"/>
  <c r="X181" i="93"/>
  <c r="X177" i="93"/>
  <c r="X173" i="93"/>
  <c r="X171" i="93"/>
  <c r="X169" i="93"/>
  <c r="X167" i="93"/>
  <c r="X165" i="93"/>
  <c r="X165" i="24" s="1"/>
  <c r="X163" i="93"/>
  <c r="X161" i="93"/>
  <c r="X159" i="93"/>
  <c r="X153" i="93"/>
  <c r="X151" i="93"/>
  <c r="X149" i="93"/>
  <c r="X147" i="93"/>
  <c r="X145" i="93"/>
  <c r="X143" i="93"/>
  <c r="X141" i="93"/>
  <c r="X139" i="93"/>
  <c r="X137" i="93"/>
  <c r="X135" i="93"/>
  <c r="X133" i="93"/>
  <c r="X133" i="24" s="1"/>
  <c r="X131" i="93"/>
  <c r="X129" i="93"/>
  <c r="X127" i="93"/>
  <c r="X127" i="24" s="1"/>
  <c r="X125" i="93"/>
  <c r="T230" i="23"/>
  <c r="T228" i="23"/>
  <c r="T228" i="24" s="1"/>
  <c r="T226" i="23"/>
  <c r="T226" i="24" s="1"/>
  <c r="T224" i="23"/>
  <c r="T222" i="23"/>
  <c r="T220" i="23"/>
  <c r="T218" i="23"/>
  <c r="T216" i="23"/>
  <c r="T216" i="24" s="1"/>
  <c r="T214" i="23"/>
  <c r="T214" i="24" s="1"/>
  <c r="T212" i="23"/>
  <c r="T212" i="24" s="1"/>
  <c r="T210" i="23"/>
  <c r="T208" i="23"/>
  <c r="T208" i="24" s="1"/>
  <c r="T206" i="23"/>
  <c r="T204" i="23"/>
  <c r="T202" i="23"/>
  <c r="T200" i="23"/>
  <c r="T198" i="23"/>
  <c r="T198" i="24" s="1"/>
  <c r="T196" i="23"/>
  <c r="T196" i="24" s="1"/>
  <c r="T194" i="23"/>
  <c r="T194" i="24" s="1"/>
  <c r="T192" i="23"/>
  <c r="T190" i="23"/>
  <c r="T188" i="23"/>
  <c r="T188" i="24" s="1"/>
  <c r="T186" i="23"/>
  <c r="T186" i="24" s="1"/>
  <c r="T184" i="23"/>
  <c r="T182" i="23"/>
  <c r="T182" i="24" s="1"/>
  <c r="T180" i="23"/>
  <c r="T180" i="24" s="1"/>
  <c r="T178" i="23"/>
  <c r="T176" i="23"/>
  <c r="T174" i="23"/>
  <c r="T174" i="24" s="1"/>
  <c r="T172" i="23"/>
  <c r="T172" i="24" s="1"/>
  <c r="T170" i="23"/>
  <c r="T168" i="23"/>
  <c r="T166" i="23"/>
  <c r="T164" i="23"/>
  <c r="T164" i="24" s="1"/>
  <c r="T162" i="23"/>
  <c r="T162" i="24" s="1"/>
  <c r="T160" i="23"/>
  <c r="T160" i="24" s="1"/>
  <c r="T158" i="23"/>
  <c r="T156" i="23"/>
  <c r="T154" i="23"/>
  <c r="T154" i="24" s="1"/>
  <c r="T152" i="23"/>
  <c r="T152" i="24" s="1"/>
  <c r="T150" i="23"/>
  <c r="T150" i="24" s="1"/>
  <c r="Y192" i="34"/>
  <c r="Y192" i="32" s="1"/>
  <c r="Y158" i="34"/>
  <c r="Y158" i="32" s="1"/>
  <c r="Y128" i="34"/>
  <c r="Y128" i="32" s="1"/>
  <c r="X190" i="34"/>
  <c r="X190" i="32" s="1"/>
  <c r="X136" i="34"/>
  <c r="X136" i="32" s="1"/>
  <c r="X128" i="34"/>
  <c r="X128" i="32" s="1"/>
  <c r="X126" i="34"/>
  <c r="X126" i="32" s="1"/>
  <c r="T181" i="93"/>
  <c r="T177" i="93"/>
  <c r="T175" i="93"/>
  <c r="T173" i="93"/>
  <c r="T171" i="93"/>
  <c r="T169" i="93"/>
  <c r="T167" i="93"/>
  <c r="T165" i="93"/>
  <c r="T163" i="93"/>
  <c r="T161" i="93"/>
  <c r="T159" i="93"/>
  <c r="T157" i="93"/>
  <c r="T155" i="93"/>
  <c r="T153" i="93"/>
  <c r="T151" i="93"/>
  <c r="T149" i="93"/>
  <c r="T147" i="93"/>
  <c r="T145" i="93"/>
  <c r="T143" i="93"/>
  <c r="T141" i="93"/>
  <c r="T139" i="93"/>
  <c r="T137" i="93"/>
  <c r="T137" i="24" s="1"/>
  <c r="T135" i="93"/>
  <c r="T133" i="93"/>
  <c r="T131" i="93"/>
  <c r="T129" i="93"/>
  <c r="T127" i="93"/>
  <c r="T125" i="93"/>
  <c r="T123" i="93"/>
  <c r="V186" i="34"/>
  <c r="V186" i="32" s="1"/>
  <c r="V134" i="34"/>
  <c r="V134" i="32" s="1"/>
  <c r="R171" i="93"/>
  <c r="R169" i="93"/>
  <c r="R163" i="93"/>
  <c r="R163" i="24" s="1"/>
  <c r="R163" i="78" s="1"/>
  <c r="R161" i="93"/>
  <c r="R161" i="24" s="1"/>
  <c r="R161" i="78" s="1"/>
  <c r="R159" i="93"/>
  <c r="R155" i="93"/>
  <c r="R155" i="24" s="1"/>
  <c r="R155" i="78" s="1"/>
  <c r="R149" i="93"/>
  <c r="R149" i="24" s="1"/>
  <c r="R149" i="78" s="1"/>
  <c r="R131" i="93"/>
  <c r="R127" i="93"/>
  <c r="R127" i="24" s="1"/>
  <c r="R127" i="78" s="1"/>
  <c r="Y231" i="23"/>
  <c r="Y229" i="23"/>
  <c r="Y227" i="23"/>
  <c r="Y227" i="24" s="1"/>
  <c r="Y227" i="78" s="1"/>
  <c r="Y225" i="23"/>
  <c r="Y225" i="24" s="1"/>
  <c r="Y223" i="23"/>
  <c r="Y223" i="24" s="1"/>
  <c r="Y223" i="78" s="1"/>
  <c r="Y221" i="23"/>
  <c r="Y221" i="24" s="1"/>
  <c r="Y221" i="78" s="1"/>
  <c r="Y219" i="23"/>
  <c r="Y219" i="24" s="1"/>
  <c r="Y217" i="23"/>
  <c r="Y217" i="24" s="1"/>
  <c r="Y217" i="78" s="1"/>
  <c r="Y215" i="23"/>
  <c r="Y215" i="24" s="1"/>
  <c r="Y215" i="78" s="1"/>
  <c r="Y213" i="23"/>
  <c r="Y213" i="24" s="1"/>
  <c r="Y211" i="23"/>
  <c r="Y211" i="24" s="1"/>
  <c r="Y211" i="78" s="1"/>
  <c r="Y209" i="23"/>
  <c r="Y209" i="24" s="1"/>
  <c r="Y209" i="78" s="1"/>
  <c r="Y207" i="23"/>
  <c r="Y207" i="24" s="1"/>
  <c r="Y205" i="23"/>
  <c r="Y205" i="24" s="1"/>
  <c r="Y205" i="78" s="1"/>
  <c r="Y203" i="23"/>
  <c r="Y203" i="24" s="1"/>
  <c r="Y201" i="23"/>
  <c r="Y201" i="24" s="1"/>
  <c r="Y201" i="78" s="1"/>
  <c r="Y199" i="23"/>
  <c r="Y197" i="23"/>
  <c r="Y197" i="24" s="1"/>
  <c r="Y197" i="78" s="1"/>
  <c r="Y195" i="23"/>
  <c r="Y195" i="24" s="1"/>
  <c r="Y195" i="78" s="1"/>
  <c r="Y193" i="23"/>
  <c r="Y193" i="24" s="1"/>
  <c r="Y193" i="78" s="1"/>
  <c r="Y191" i="23"/>
  <c r="Y189" i="23"/>
  <c r="Y189" i="24" s="1"/>
  <c r="Y187" i="23"/>
  <c r="Y187" i="24" s="1"/>
  <c r="Y187" i="78" s="1"/>
  <c r="Y185" i="23"/>
  <c r="Y185" i="24" s="1"/>
  <c r="Y183" i="23"/>
  <c r="Y183" i="24" s="1"/>
  <c r="Y183" i="78" s="1"/>
  <c r="R227" i="23"/>
  <c r="R207" i="23"/>
  <c r="R207" i="24" s="1"/>
  <c r="R207" i="78" s="1"/>
  <c r="R191" i="23"/>
  <c r="R181" i="23"/>
  <c r="R165" i="23"/>
  <c r="Y144" i="23"/>
  <c r="Y142" i="23"/>
  <c r="Y140" i="23"/>
  <c r="Y138" i="23"/>
  <c r="Y136" i="23"/>
  <c r="Y132" i="23"/>
  <c r="X164" i="23"/>
  <c r="X162" i="23"/>
  <c r="X160" i="23"/>
  <c r="X150" i="23"/>
  <c r="T148" i="23"/>
  <c r="T146" i="23"/>
  <c r="T146" i="24" s="1"/>
  <c r="T144" i="23"/>
  <c r="T144" i="24" s="1"/>
  <c r="T142" i="23"/>
  <c r="T142" i="24" s="1"/>
  <c r="T128" i="23"/>
  <c r="T128" i="24" s="1"/>
  <c r="Y229" i="93"/>
  <c r="X123" i="93"/>
  <c r="W133" i="93"/>
  <c r="W131" i="93"/>
  <c r="W131" i="24" s="1"/>
  <c r="W131" i="78" s="1"/>
  <c r="W129" i="93"/>
  <c r="W129" i="24" s="1"/>
  <c r="W129" i="78" s="1"/>
  <c r="W125" i="93"/>
  <c r="Y181" i="23"/>
  <c r="Y181" i="24" s="1"/>
  <c r="Y181" i="78" s="1"/>
  <c r="Y179" i="23"/>
  <c r="Y179" i="24" s="1"/>
  <c r="Y179" i="78" s="1"/>
  <c r="Y177" i="23"/>
  <c r="Y177" i="24" s="1"/>
  <c r="Y177" i="78" s="1"/>
  <c r="Y175" i="23"/>
  <c r="Y175" i="24" s="1"/>
  <c r="Y175" i="78" s="1"/>
  <c r="Y173" i="23"/>
  <c r="Y173" i="24" s="1"/>
  <c r="Y173" i="78" s="1"/>
  <c r="Y171" i="23"/>
  <c r="Y171" i="24" s="1"/>
  <c r="Y171" i="78" s="1"/>
  <c r="Y169" i="23"/>
  <c r="Y169" i="24" s="1"/>
  <c r="Y169" i="78" s="1"/>
  <c r="Y167" i="23"/>
  <c r="Y167" i="24" s="1"/>
  <c r="Y165" i="23"/>
  <c r="Y165" i="24" s="1"/>
  <c r="Y165" i="78" s="1"/>
  <c r="X215" i="23"/>
  <c r="X215" i="24" s="1"/>
  <c r="X213" i="23"/>
  <c r="X211" i="23"/>
  <c r="X209" i="23"/>
  <c r="X207" i="23"/>
  <c r="X205" i="23"/>
  <c r="V193" i="23"/>
  <c r="V191" i="23"/>
  <c r="V191" i="24" s="1"/>
  <c r="V189" i="23"/>
  <c r="V189" i="24" s="1"/>
  <c r="V187" i="23"/>
  <c r="V187" i="24" s="1"/>
  <c r="V185" i="23"/>
  <c r="V183" i="23"/>
  <c r="V183" i="24" s="1"/>
  <c r="V181" i="23"/>
  <c r="V181" i="24" s="1"/>
  <c r="V179" i="23"/>
  <c r="V179" i="24" s="1"/>
  <c r="V177" i="23"/>
  <c r="V177" i="24" s="1"/>
  <c r="V175" i="23"/>
  <c r="V175" i="24" s="1"/>
  <c r="V173" i="23"/>
  <c r="V173" i="24" s="1"/>
  <c r="V171" i="23"/>
  <c r="V171" i="24" s="1"/>
  <c r="U171" i="23"/>
  <c r="U171" i="24" s="1"/>
  <c r="U169" i="23"/>
  <c r="U169" i="24" s="1"/>
  <c r="U167" i="23"/>
  <c r="U167" i="24" s="1"/>
  <c r="U165" i="23"/>
  <c r="U165" i="24" s="1"/>
  <c r="U163" i="23"/>
  <c r="U163" i="24" s="1"/>
  <c r="U161" i="23"/>
  <c r="U161" i="24" s="1"/>
  <c r="T165" i="23"/>
  <c r="T163" i="23"/>
  <c r="T161" i="23"/>
  <c r="T159" i="23"/>
  <c r="T157" i="23"/>
  <c r="T155" i="23"/>
  <c r="T153" i="23"/>
  <c r="T151" i="23"/>
  <c r="T149" i="23"/>
  <c r="T147" i="23"/>
  <c r="T145" i="23"/>
  <c r="T141" i="23"/>
  <c r="AA132" i="23"/>
  <c r="AA130" i="23"/>
  <c r="Z152" i="23"/>
  <c r="Z152" i="24" s="1"/>
  <c r="Z150" i="23"/>
  <c r="Z148" i="23"/>
  <c r="Z146" i="23"/>
  <c r="Z144" i="23"/>
  <c r="X158" i="23"/>
  <c r="X156" i="23"/>
  <c r="X154" i="23"/>
  <c r="X152" i="23"/>
  <c r="X148" i="23"/>
  <c r="X146" i="23"/>
  <c r="X144" i="23"/>
  <c r="X144" i="24" s="1"/>
  <c r="X144" i="78" s="1"/>
  <c r="X142" i="23"/>
  <c r="W144" i="23"/>
  <c r="W142" i="23"/>
  <c r="W140" i="23"/>
  <c r="W138" i="23"/>
  <c r="W132" i="23"/>
  <c r="S231" i="93"/>
  <c r="S231" i="24" s="1"/>
  <c r="S231" i="78" s="1"/>
  <c r="S229" i="93"/>
  <c r="S229" i="24" s="1"/>
  <c r="S229" i="78" s="1"/>
  <c r="S227" i="93"/>
  <c r="S227" i="24" s="1"/>
  <c r="S227" i="78" s="1"/>
  <c r="S225" i="93"/>
  <c r="S225" i="24" s="1"/>
  <c r="S225" i="78" s="1"/>
  <c r="R153" i="93"/>
  <c r="R153" i="24" s="1"/>
  <c r="R153" i="78" s="1"/>
  <c r="R151" i="93"/>
  <c r="R151" i="24" s="1"/>
  <c r="R151" i="78" s="1"/>
  <c r="R143" i="93"/>
  <c r="R143" i="24" s="1"/>
  <c r="R143" i="78" s="1"/>
  <c r="R139" i="93"/>
  <c r="R139" i="24" s="1"/>
  <c r="R139" i="78" s="1"/>
  <c r="R135" i="93"/>
  <c r="R135" i="24" s="1"/>
  <c r="R135" i="78" s="1"/>
  <c r="R133" i="93"/>
  <c r="R133" i="24" s="1"/>
  <c r="R133" i="78" s="1"/>
  <c r="R125" i="93"/>
  <c r="R125" i="24" s="1"/>
  <c r="R125" i="78" s="1"/>
  <c r="S212" i="10"/>
  <c r="S208" i="10"/>
  <c r="Z184" i="93"/>
  <c r="Z182" i="93"/>
  <c r="Z180" i="93"/>
  <c r="Z176" i="93"/>
  <c r="Z174" i="93"/>
  <c r="Z172" i="93"/>
  <c r="Z166" i="93"/>
  <c r="Z146" i="93"/>
  <c r="Y156" i="93"/>
  <c r="Y154" i="93"/>
  <c r="Y150" i="93"/>
  <c r="Y146" i="93"/>
  <c r="Y144" i="93"/>
  <c r="Y140" i="93"/>
  <c r="Y138" i="93"/>
  <c r="Y136" i="93"/>
  <c r="Y134" i="93"/>
  <c r="Y130" i="93"/>
  <c r="X136" i="93"/>
  <c r="X132" i="93"/>
  <c r="X130" i="93"/>
  <c r="X130" i="24" s="1"/>
  <c r="X130" i="78" s="1"/>
  <c r="X128" i="93"/>
  <c r="X126" i="93"/>
  <c r="X124" i="93"/>
  <c r="W132" i="93"/>
  <c r="W130" i="93"/>
  <c r="W128" i="93"/>
  <c r="Y163" i="23"/>
  <c r="Y163" i="24" s="1"/>
  <c r="Y163" i="78" s="1"/>
  <c r="Y161" i="23"/>
  <c r="Y161" i="24" s="1"/>
  <c r="Y161" i="78" s="1"/>
  <c r="Y159" i="23"/>
  <c r="Y159" i="24" s="1"/>
  <c r="Y159" i="78" s="1"/>
  <c r="Y155" i="23"/>
  <c r="Y155" i="24" s="1"/>
  <c r="Y155" i="78" s="1"/>
  <c r="Y153" i="23"/>
  <c r="Y153" i="24" s="1"/>
  <c r="Y153" i="78" s="1"/>
  <c r="Y151" i="23"/>
  <c r="Y151" i="24" s="1"/>
  <c r="Y151" i="78" s="1"/>
  <c r="Y149" i="23"/>
  <c r="Y147" i="23"/>
  <c r="Y147" i="24" s="1"/>
  <c r="Y147" i="78" s="1"/>
  <c r="Y145" i="23"/>
  <c r="Y145" i="24" s="1"/>
  <c r="Y145" i="78" s="1"/>
  <c r="Y143" i="23"/>
  <c r="Y143" i="24" s="1"/>
  <c r="Y143" i="78" s="1"/>
  <c r="Y141" i="23"/>
  <c r="Y141" i="24" s="1"/>
  <c r="Y141" i="78" s="1"/>
  <c r="Y137" i="23"/>
  <c r="Y137" i="24" s="1"/>
  <c r="Y137" i="78" s="1"/>
  <c r="Y135" i="23"/>
  <c r="Y135" i="24" s="1"/>
  <c r="Y135" i="78" s="1"/>
  <c r="X203" i="23"/>
  <c r="X201" i="23"/>
  <c r="X199" i="23"/>
  <c r="X197" i="23"/>
  <c r="X195" i="23"/>
  <c r="X193" i="23"/>
  <c r="X191" i="23"/>
  <c r="X189" i="23"/>
  <c r="X187" i="23"/>
  <c r="X185" i="23"/>
  <c r="X183" i="23"/>
  <c r="X181" i="23"/>
  <c r="X179" i="23"/>
  <c r="X177" i="23"/>
  <c r="X175" i="23"/>
  <c r="X175" i="24" s="1"/>
  <c r="X173" i="23"/>
  <c r="X171" i="23"/>
  <c r="X169" i="23"/>
  <c r="X169" i="24" s="1"/>
  <c r="X167" i="23"/>
  <c r="X163" i="23"/>
  <c r="X161" i="23"/>
  <c r="X159" i="23"/>
  <c r="X157" i="23"/>
  <c r="X157" i="24" s="1"/>
  <c r="X151" i="23"/>
  <c r="R135" i="34"/>
  <c r="R135" i="32" s="1"/>
  <c r="V169" i="23"/>
  <c r="V169" i="24" s="1"/>
  <c r="V167" i="23"/>
  <c r="V167" i="24" s="1"/>
  <c r="V165" i="23"/>
  <c r="V165" i="24" s="1"/>
  <c r="V163" i="23"/>
  <c r="V163" i="24" s="1"/>
  <c r="V161" i="23"/>
  <c r="V159" i="23"/>
  <c r="V159" i="24" s="1"/>
  <c r="V157" i="23"/>
  <c r="V157" i="24" s="1"/>
  <c r="V155" i="23"/>
  <c r="V155" i="24" s="1"/>
  <c r="V153" i="23"/>
  <c r="V153" i="24" s="1"/>
  <c r="V151" i="23"/>
  <c r="V151" i="24" s="1"/>
  <c r="V149" i="23"/>
  <c r="V149" i="24" s="1"/>
  <c r="V147" i="23"/>
  <c r="V145" i="23"/>
  <c r="V145" i="24" s="1"/>
  <c r="V143" i="23"/>
  <c r="V143" i="24" s="1"/>
  <c r="V141" i="23"/>
  <c r="V141" i="24" s="1"/>
  <c r="V139" i="23"/>
  <c r="V139" i="24" s="1"/>
  <c r="V129" i="23"/>
  <c r="V129" i="24" s="1"/>
  <c r="Z136" i="24"/>
  <c r="Y134" i="23"/>
  <c r="Y130" i="23"/>
  <c r="Y128" i="23"/>
  <c r="X140" i="23"/>
  <c r="X138" i="23"/>
  <c r="X136" i="23"/>
  <c r="X134" i="23"/>
  <c r="X134" i="24" s="1"/>
  <c r="X134" i="78" s="1"/>
  <c r="X132" i="23"/>
  <c r="X132" i="24" s="1"/>
  <c r="X132" i="78" s="1"/>
  <c r="X128" i="23"/>
  <c r="X126" i="23"/>
  <c r="X124" i="23"/>
  <c r="W136" i="23"/>
  <c r="W136" i="24" s="1"/>
  <c r="W134" i="23"/>
  <c r="W130" i="23"/>
  <c r="W128" i="23"/>
  <c r="W126" i="23"/>
  <c r="W126" i="24" s="1"/>
  <c r="W124" i="23"/>
  <c r="Z168" i="93"/>
  <c r="Z164" i="93"/>
  <c r="Z158" i="93"/>
  <c r="Z156" i="93"/>
  <c r="Z150" i="93"/>
  <c r="Z148" i="93"/>
  <c r="Z144" i="93"/>
  <c r="Z140" i="93"/>
  <c r="Z134" i="93"/>
  <c r="Z132" i="93"/>
  <c r="Z132" i="24" s="1"/>
  <c r="Z130" i="93"/>
  <c r="Z128" i="93"/>
  <c r="Z126" i="93"/>
  <c r="Z126" i="24" s="1"/>
  <c r="Z124" i="93"/>
  <c r="Y132" i="93"/>
  <c r="Y128" i="93"/>
  <c r="Y126" i="93"/>
  <c r="Y124" i="93"/>
  <c r="S206" i="10"/>
  <c r="S202" i="10"/>
  <c r="S200" i="10"/>
  <c r="S196" i="10"/>
  <c r="S194" i="10"/>
  <c r="S190" i="10"/>
  <c r="W124" i="93"/>
  <c r="V156" i="93"/>
  <c r="V156" i="24" s="1"/>
  <c r="V156" i="78" s="1"/>
  <c r="V152" i="93"/>
  <c r="V152" i="24" s="1"/>
  <c r="V152" i="78" s="1"/>
  <c r="V148" i="93"/>
  <c r="V148" i="24" s="1"/>
  <c r="V148" i="78" s="1"/>
  <c r="V140" i="93"/>
  <c r="V140" i="24" s="1"/>
  <c r="V140" i="78" s="1"/>
  <c r="V132" i="93"/>
  <c r="V132" i="24" s="1"/>
  <c r="V132" i="78" s="1"/>
  <c r="V126" i="93"/>
  <c r="V126" i="24" s="1"/>
  <c r="V126" i="78" s="1"/>
  <c r="V124" i="93"/>
  <c r="V124" i="24" s="1"/>
  <c r="V124" i="78" s="1"/>
  <c r="U154" i="93"/>
  <c r="U154" i="24" s="1"/>
  <c r="U154" i="78" s="1"/>
  <c r="U148" i="93"/>
  <c r="U148" i="24" s="1"/>
  <c r="U146" i="93"/>
  <c r="U146" i="24" s="1"/>
  <c r="U140" i="93"/>
  <c r="U140" i="24" s="1"/>
  <c r="U140" i="78" s="1"/>
  <c r="U138" i="93"/>
  <c r="U138" i="24" s="1"/>
  <c r="U138" i="78" s="1"/>
  <c r="U130" i="93"/>
  <c r="U130" i="24" s="1"/>
  <c r="U124" i="93"/>
  <c r="U124" i="24" s="1"/>
  <c r="T232" i="93"/>
  <c r="T224" i="93"/>
  <c r="T222" i="93"/>
  <c r="T220" i="93"/>
  <c r="T200" i="93"/>
  <c r="T184" i="93"/>
  <c r="Y133" i="23"/>
  <c r="Y133" i="24" s="1"/>
  <c r="Y133" i="78" s="1"/>
  <c r="Y131" i="23"/>
  <c r="Y131" i="24" s="1"/>
  <c r="Y131" i="78" s="1"/>
  <c r="Y127" i="23"/>
  <c r="Y127" i="24" s="1"/>
  <c r="Y127" i="78" s="1"/>
  <c r="X153" i="23"/>
  <c r="X149" i="23"/>
  <c r="X149" i="24" s="1"/>
  <c r="X147" i="23"/>
  <c r="X147" i="24" s="1"/>
  <c r="X145" i="23"/>
  <c r="X139" i="23"/>
  <c r="X129" i="23"/>
  <c r="X125" i="23"/>
  <c r="X123" i="23"/>
  <c r="V137" i="23"/>
  <c r="V137" i="24" s="1"/>
  <c r="V135" i="23"/>
  <c r="V135" i="24" s="1"/>
  <c r="V133" i="23"/>
  <c r="V133" i="24" s="1"/>
  <c r="V131" i="23"/>
  <c r="V131" i="24" s="1"/>
  <c r="V127" i="23"/>
  <c r="V127" i="24" s="1"/>
  <c r="V125" i="23"/>
  <c r="V125" i="24" s="1"/>
  <c r="X143" i="23"/>
  <c r="X141" i="23"/>
  <c r="X137" i="23"/>
  <c r="X135" i="23"/>
  <c r="X131" i="23"/>
  <c r="V123" i="23"/>
  <c r="V123" i="24" s="1"/>
  <c r="U159" i="23"/>
  <c r="U159" i="24" s="1"/>
  <c r="U157" i="23"/>
  <c r="U157" i="24" s="1"/>
  <c r="U155" i="23"/>
  <c r="U155" i="24" s="1"/>
  <c r="U153" i="23"/>
  <c r="U153" i="24" s="1"/>
  <c r="U151" i="23"/>
  <c r="U151" i="24" s="1"/>
  <c r="U149" i="23"/>
  <c r="U149" i="24" s="1"/>
  <c r="U147" i="23"/>
  <c r="U147" i="24" s="1"/>
  <c r="U145" i="23"/>
  <c r="U145" i="24" s="1"/>
  <c r="U139" i="23"/>
  <c r="U139" i="24" s="1"/>
  <c r="U137" i="23"/>
  <c r="U137" i="24" s="1"/>
  <c r="U135" i="23"/>
  <c r="U135" i="24" s="1"/>
  <c r="U131" i="23"/>
  <c r="U131" i="24" s="1"/>
  <c r="U125" i="23"/>
  <c r="U125" i="24" s="1"/>
  <c r="T143" i="23"/>
  <c r="T139" i="23"/>
  <c r="T135" i="23"/>
  <c r="T127" i="23"/>
  <c r="T125" i="23"/>
  <c r="S186" i="10"/>
  <c r="S184" i="10"/>
  <c r="S182" i="10"/>
  <c r="S180" i="10"/>
  <c r="S178" i="10"/>
  <c r="S172" i="10"/>
  <c r="S168" i="10"/>
  <c r="R206" i="10"/>
  <c r="R202" i="10"/>
  <c r="R200" i="10"/>
  <c r="R196" i="10"/>
  <c r="R194" i="10"/>
  <c r="R190" i="10"/>
  <c r="R188" i="10"/>
  <c r="R184" i="10"/>
  <c r="R180" i="10"/>
  <c r="R178" i="10"/>
  <c r="R176" i="10"/>
  <c r="R174" i="10"/>
  <c r="AA128" i="23"/>
  <c r="AA126" i="23"/>
  <c r="AA124" i="23"/>
  <c r="Z142" i="23"/>
  <c r="Z142" i="24" s="1"/>
  <c r="Z140" i="23"/>
  <c r="Z138" i="23"/>
  <c r="Z138" i="24" s="1"/>
  <c r="Z134" i="23"/>
  <c r="Z130" i="23"/>
  <c r="Z128" i="23"/>
  <c r="Z124" i="23"/>
  <c r="Y126" i="23"/>
  <c r="Y124" i="23"/>
  <c r="W219" i="24"/>
  <c r="W219" i="78" s="1"/>
  <c r="W163" i="24"/>
  <c r="W163" i="78" s="1"/>
  <c r="U173" i="24"/>
  <c r="T218" i="93"/>
  <c r="T210" i="93"/>
  <c r="T206" i="93"/>
  <c r="T204" i="93"/>
  <c r="T202" i="93"/>
  <c r="T192" i="93"/>
  <c r="T190" i="93"/>
  <c r="T178" i="93"/>
  <c r="T176" i="93"/>
  <c r="T170" i="93"/>
  <c r="T168" i="93"/>
  <c r="T158" i="93"/>
  <c r="T156" i="93"/>
  <c r="T138" i="93"/>
  <c r="Y129" i="23"/>
  <c r="Y129" i="24" s="1"/>
  <c r="Y129" i="78" s="1"/>
  <c r="Y123" i="23"/>
  <c r="Y123" i="24" s="1"/>
  <c r="Y123" i="78" s="1"/>
  <c r="V225" i="93"/>
  <c r="V193" i="93"/>
  <c r="V185" i="93"/>
  <c r="V161" i="93"/>
  <c r="V147" i="93"/>
  <c r="U141" i="23"/>
  <c r="U141" i="24" s="1"/>
  <c r="U133" i="23"/>
  <c r="U133" i="24" s="1"/>
  <c r="U129" i="23"/>
  <c r="U129" i="24" s="1"/>
  <c r="U123" i="23"/>
  <c r="U123" i="24" s="1"/>
  <c r="T133" i="23"/>
  <c r="T131" i="23"/>
  <c r="T129" i="23"/>
  <c r="T123" i="23"/>
  <c r="R177" i="24"/>
  <c r="R177" i="78" s="1"/>
  <c r="R173" i="24"/>
  <c r="R173" i="78" s="1"/>
  <c r="S166" i="10"/>
  <c r="S162" i="10"/>
  <c r="S160" i="10"/>
  <c r="S156" i="10"/>
  <c r="S154" i="10"/>
  <c r="S150" i="10"/>
  <c r="S146" i="10"/>
  <c r="S144" i="10"/>
  <c r="S142" i="10"/>
  <c r="S140" i="10"/>
  <c r="S138" i="10"/>
  <c r="S132" i="10"/>
  <c r="S128" i="10"/>
  <c r="S126" i="10"/>
  <c r="S232" i="10"/>
  <c r="S230" i="10"/>
  <c r="S228" i="10"/>
  <c r="R172" i="10"/>
  <c r="R166" i="10"/>
  <c r="U132" i="24"/>
  <c r="U132" i="78" s="1"/>
  <c r="U128" i="24"/>
  <c r="U128" i="78" s="1"/>
  <c r="T166" i="93"/>
  <c r="T140" i="93"/>
  <c r="T140" i="24" s="1"/>
  <c r="T138" i="23"/>
  <c r="T136" i="23"/>
  <c r="T136" i="24" s="1"/>
  <c r="T132" i="23"/>
  <c r="T132" i="24" s="1"/>
  <c r="T126" i="23"/>
  <c r="T126" i="24" s="1"/>
  <c r="T124" i="23"/>
  <c r="T124" i="24" s="1"/>
  <c r="S198" i="24"/>
  <c r="R198" i="93"/>
  <c r="R198" i="24" s="1"/>
  <c r="R168" i="93"/>
  <c r="R164" i="93"/>
  <c r="R164" i="24" s="1"/>
  <c r="R152" i="93"/>
  <c r="R136" i="93"/>
  <c r="R186" i="24"/>
  <c r="R166" i="24"/>
  <c r="AA203" i="93"/>
  <c r="AA195" i="93"/>
  <c r="AA137" i="93"/>
  <c r="R230" i="23"/>
  <c r="R228" i="23"/>
  <c r="R226" i="23"/>
  <c r="R220" i="23"/>
  <c r="R218" i="23"/>
  <c r="R216" i="23"/>
  <c r="R210" i="23"/>
  <c r="R194" i="23"/>
  <c r="R184" i="23"/>
  <c r="R184" i="24" s="1"/>
  <c r="R168" i="23"/>
  <c r="R152" i="23"/>
  <c r="R142" i="23"/>
  <c r="R142" i="24" s="1"/>
  <c r="R126" i="23"/>
  <c r="R126" i="24" s="1"/>
  <c r="Z165" i="93"/>
  <c r="Z165" i="24" s="1"/>
  <c r="Z165" i="78" s="1"/>
  <c r="Z161" i="93"/>
  <c r="Z161" i="24" s="1"/>
  <c r="Z161" i="78" s="1"/>
  <c r="Z147" i="93"/>
  <c r="Z147" i="24" s="1"/>
  <c r="Z147" i="78" s="1"/>
  <c r="Z135" i="93"/>
  <c r="Z135" i="24" s="1"/>
  <c r="Z135" i="78" s="1"/>
  <c r="Z133" i="93"/>
  <c r="Z133" i="24" s="1"/>
  <c r="Z133" i="78" s="1"/>
  <c r="Z131" i="93"/>
  <c r="Z129" i="93"/>
  <c r="Z129" i="24" s="1"/>
  <c r="Z129" i="78" s="1"/>
  <c r="Z127" i="93"/>
  <c r="Z127" i="24" s="1"/>
  <c r="Z127" i="78" s="1"/>
  <c r="Z125" i="93"/>
  <c r="Z125" i="24" s="1"/>
  <c r="Z125" i="78" s="1"/>
  <c r="Z123" i="93"/>
  <c r="Z123" i="24" s="1"/>
  <c r="Z123" i="78" s="1"/>
  <c r="AA231" i="23"/>
  <c r="AA231" i="24" s="1"/>
  <c r="AA231" i="78" s="1"/>
  <c r="AA229" i="23"/>
  <c r="AA229" i="24" s="1"/>
  <c r="AA229" i="78" s="1"/>
  <c r="AA227" i="23"/>
  <c r="AA227" i="24" s="1"/>
  <c r="AA227" i="78" s="1"/>
  <c r="AA225" i="23"/>
  <c r="AA225" i="24" s="1"/>
  <c r="AA225" i="78" s="1"/>
  <c r="AA223" i="23"/>
  <c r="AA223" i="24" s="1"/>
  <c r="AA223" i="78" s="1"/>
  <c r="AA221" i="23"/>
  <c r="AA221" i="24" s="1"/>
  <c r="AA221" i="78" s="1"/>
  <c r="AA219" i="23"/>
  <c r="AA219" i="24" s="1"/>
  <c r="AA219" i="78" s="1"/>
  <c r="AA217" i="23"/>
  <c r="AA217" i="24" s="1"/>
  <c r="AA215" i="23"/>
  <c r="AA215" i="24" s="1"/>
  <c r="AA215" i="78" s="1"/>
  <c r="AA213" i="23"/>
  <c r="AA213" i="24" s="1"/>
  <c r="AA213" i="78" s="1"/>
  <c r="AA211" i="23"/>
  <c r="AA211" i="24" s="1"/>
  <c r="AA211" i="78" s="1"/>
  <c r="AA209" i="23"/>
  <c r="AA209" i="24" s="1"/>
  <c r="AA209" i="78" s="1"/>
  <c r="AA207" i="23"/>
  <c r="AA207" i="24" s="1"/>
  <c r="AA207" i="78" s="1"/>
  <c r="AA205" i="23"/>
  <c r="AA205" i="24" s="1"/>
  <c r="AA205" i="78" s="1"/>
  <c r="AA203" i="23"/>
  <c r="AA203" i="24" s="1"/>
  <c r="AA201" i="23"/>
  <c r="AA201" i="24" s="1"/>
  <c r="AA199" i="23"/>
  <c r="AA199" i="24" s="1"/>
  <c r="AA197" i="23"/>
  <c r="AA197" i="24" s="1"/>
  <c r="AA195" i="23"/>
  <c r="AA193" i="23"/>
  <c r="AA193" i="24" s="1"/>
  <c r="AA191" i="23"/>
  <c r="AA191" i="24" s="1"/>
  <c r="AA191" i="78" s="1"/>
  <c r="AA189" i="23"/>
  <c r="AA189" i="24" s="1"/>
  <c r="AA189" i="78" s="1"/>
  <c r="AA187" i="23"/>
  <c r="AA187" i="24" s="1"/>
  <c r="AA187" i="78" s="1"/>
  <c r="AA185" i="23"/>
  <c r="AA185" i="24" s="1"/>
  <c r="AA185" i="78" s="1"/>
  <c r="AA183" i="23"/>
  <c r="AA183" i="24" s="1"/>
  <c r="AA183" i="78" s="1"/>
  <c r="AA181" i="23"/>
  <c r="AA181" i="24" s="1"/>
  <c r="AA181" i="78" s="1"/>
  <c r="AA179" i="23"/>
  <c r="AA179" i="24" s="1"/>
  <c r="AA177" i="23"/>
  <c r="AA177" i="24" s="1"/>
  <c r="AA177" i="78" s="1"/>
  <c r="AA175" i="23"/>
  <c r="AA175" i="24" s="1"/>
  <c r="AA175" i="78" s="1"/>
  <c r="AA173" i="23"/>
  <c r="AA173" i="24" s="1"/>
  <c r="AA173" i="78" s="1"/>
  <c r="AA171" i="23"/>
  <c r="AA171" i="24" s="1"/>
  <c r="AA171" i="78" s="1"/>
  <c r="AA169" i="23"/>
  <c r="AA169" i="24" s="1"/>
  <c r="AA169" i="78" s="1"/>
  <c r="AA167" i="23"/>
  <c r="AA167" i="24" s="1"/>
  <c r="AA165" i="23"/>
  <c r="AA165" i="24" s="1"/>
  <c r="AA165" i="78" s="1"/>
  <c r="AA163" i="23"/>
  <c r="AA163" i="24" s="1"/>
  <c r="AA163" i="78" s="1"/>
  <c r="AA161" i="23"/>
  <c r="AA161" i="24" s="1"/>
  <c r="AA161" i="78" s="1"/>
  <c r="AA159" i="23"/>
  <c r="AA159" i="24" s="1"/>
  <c r="AA159" i="78" s="1"/>
  <c r="AA157" i="23"/>
  <c r="AA157" i="24" s="1"/>
  <c r="AA157" i="78" s="1"/>
  <c r="AA155" i="23"/>
  <c r="AA155" i="24" s="1"/>
  <c r="AA155" i="78" s="1"/>
  <c r="AA153" i="23"/>
  <c r="AA153" i="24" s="1"/>
  <c r="AA151" i="23"/>
  <c r="AA151" i="24" s="1"/>
  <c r="AA151" i="78" s="1"/>
  <c r="AA149" i="23"/>
  <c r="AA149" i="24" s="1"/>
  <c r="AA149" i="78" s="1"/>
  <c r="AA147" i="23"/>
  <c r="AA147" i="24" s="1"/>
  <c r="AA147" i="78" s="1"/>
  <c r="AA145" i="23"/>
  <c r="AA145" i="24" s="1"/>
  <c r="AA145" i="78" s="1"/>
  <c r="AA143" i="23"/>
  <c r="AA143" i="24" s="1"/>
  <c r="AA143" i="78" s="1"/>
  <c r="AA141" i="23"/>
  <c r="AA141" i="24" s="1"/>
  <c r="AA141" i="78" s="1"/>
  <c r="AA139" i="23"/>
  <c r="AA139" i="24" s="1"/>
  <c r="AA137" i="23"/>
  <c r="AA135" i="23"/>
  <c r="AA135" i="24" s="1"/>
  <c r="AA133" i="23"/>
  <c r="AA133" i="24" s="1"/>
  <c r="AA133" i="78" s="1"/>
  <c r="AA131" i="23"/>
  <c r="AA131" i="24" s="1"/>
  <c r="Y231" i="93"/>
  <c r="Y199" i="93"/>
  <c r="Y191" i="93"/>
  <c r="Y149" i="93"/>
  <c r="Z143" i="24"/>
  <c r="Z143" i="78" s="1"/>
  <c r="Y157" i="24"/>
  <c r="Y157" i="78" s="1"/>
  <c r="W196" i="10"/>
  <c r="W192" i="10"/>
  <c r="W178" i="10"/>
  <c r="W174" i="10"/>
  <c r="W170" i="10"/>
  <c r="W164" i="10"/>
  <c r="W162" i="10"/>
  <c r="W156" i="10"/>
  <c r="W150" i="10"/>
  <c r="W230" i="10"/>
  <c r="W220" i="10"/>
  <c r="R190" i="23"/>
  <c r="R188" i="23"/>
  <c r="R188" i="24" s="1"/>
  <c r="R178" i="23"/>
  <c r="R176" i="23"/>
  <c r="R150" i="23"/>
  <c r="R150" i="24" s="1"/>
  <c r="R148" i="23"/>
  <c r="R138" i="23"/>
  <c r="R136" i="23"/>
  <c r="T232" i="10"/>
  <c r="T230" i="10"/>
  <c r="T228" i="10"/>
  <c r="T226" i="10"/>
  <c r="T224" i="10"/>
  <c r="T222" i="10"/>
  <c r="T220" i="10"/>
  <c r="T218" i="10"/>
  <c r="T216" i="10"/>
  <c r="T214" i="10"/>
  <c r="T212" i="10"/>
  <c r="T210" i="10"/>
  <c r="T208" i="10"/>
  <c r="T206" i="10"/>
  <c r="T204" i="10"/>
  <c r="T202" i="10"/>
  <c r="T200" i="10"/>
  <c r="T198" i="10"/>
  <c r="T196" i="10"/>
  <c r="T194" i="10"/>
  <c r="T192" i="10"/>
  <c r="T190" i="10"/>
  <c r="T188" i="10"/>
  <c r="T186" i="10"/>
  <c r="T184" i="10"/>
  <c r="T182" i="10"/>
  <c r="T180" i="10"/>
  <c r="T178" i="10"/>
  <c r="T176" i="10"/>
  <c r="T174" i="10"/>
  <c r="T172" i="10"/>
  <c r="T170" i="10"/>
  <c r="T168" i="10"/>
  <c r="T166" i="10"/>
  <c r="T164" i="10"/>
  <c r="T162" i="10"/>
  <c r="T160" i="10"/>
  <c r="T158" i="10"/>
  <c r="T156" i="10"/>
  <c r="T154" i="10"/>
  <c r="T152" i="10"/>
  <c r="T150" i="10"/>
  <c r="T148" i="10"/>
  <c r="T146" i="10"/>
  <c r="T144" i="10"/>
  <c r="T142" i="10"/>
  <c r="T140" i="10"/>
  <c r="T138" i="10"/>
  <c r="T128" i="10"/>
  <c r="R162" i="10"/>
  <c r="R160" i="10"/>
  <c r="R156" i="10"/>
  <c r="R154" i="10"/>
  <c r="R150" i="10"/>
  <c r="R148" i="10"/>
  <c r="R144" i="10"/>
  <c r="R140" i="10"/>
  <c r="R138" i="10"/>
  <c r="R136" i="10"/>
  <c r="R134" i="10"/>
  <c r="R132" i="10"/>
  <c r="R126" i="10"/>
  <c r="R232" i="10"/>
  <c r="R216" i="10"/>
  <c r="Y139" i="24"/>
  <c r="Y139" i="78" s="1"/>
  <c r="Y125" i="24"/>
  <c r="Y125" i="78" s="1"/>
  <c r="W227" i="23"/>
  <c r="W225" i="23"/>
  <c r="W215" i="23"/>
  <c r="W213" i="23"/>
  <c r="W187" i="23"/>
  <c r="W185" i="23"/>
  <c r="W175" i="23"/>
  <c r="W173" i="23"/>
  <c r="W147" i="23"/>
  <c r="W145" i="23"/>
  <c r="W135" i="23"/>
  <c r="W133" i="23"/>
  <c r="W139" i="24"/>
  <c r="W139" i="78" s="1"/>
  <c r="W127" i="24"/>
  <c r="W127" i="78" s="1"/>
  <c r="W125" i="24"/>
  <c r="W125" i="78" s="1"/>
  <c r="W123" i="24"/>
  <c r="W123" i="78" s="1"/>
  <c r="U143" i="24"/>
  <c r="U127" i="24"/>
  <c r="R211" i="23"/>
  <c r="R211" i="24" s="1"/>
  <c r="R211" i="78" s="1"/>
  <c r="R209" i="23"/>
  <c r="R199" i="23"/>
  <c r="R197" i="23"/>
  <c r="R171" i="23"/>
  <c r="R169" i="23"/>
  <c r="R159" i="23"/>
  <c r="R157" i="23"/>
  <c r="R131" i="23"/>
  <c r="R129" i="23"/>
  <c r="R129" i="24" s="1"/>
  <c r="R129" i="78" s="1"/>
  <c r="S197" i="24"/>
  <c r="S197" i="78" s="1"/>
  <c r="S213" i="24"/>
  <c r="S213" i="78" s="1"/>
  <c r="R230" i="10"/>
  <c r="R228" i="10"/>
  <c r="R226" i="10"/>
  <c r="R224" i="10"/>
  <c r="R222" i="10"/>
  <c r="R220" i="10"/>
  <c r="R218" i="10"/>
  <c r="R214" i="10"/>
  <c r="R212" i="10"/>
  <c r="R210" i="10"/>
  <c r="R208" i="10"/>
  <c r="R204" i="10"/>
  <c r="R198" i="10"/>
  <c r="R192" i="10"/>
  <c r="R186" i="10"/>
  <c r="R182" i="10"/>
  <c r="R170" i="10"/>
  <c r="R168" i="10"/>
  <c r="R164" i="10"/>
  <c r="R158" i="10"/>
  <c r="R152" i="10"/>
  <c r="R146" i="10"/>
  <c r="R142" i="10"/>
  <c r="R130" i="10"/>
  <c r="R128" i="10"/>
  <c r="R124" i="10"/>
  <c r="R147" i="24"/>
  <c r="R147" i="78" s="1"/>
  <c r="R145" i="24"/>
  <c r="R145" i="78" s="1"/>
  <c r="R141" i="24"/>
  <c r="R141" i="78" s="1"/>
  <c r="R137" i="24"/>
  <c r="R137" i="78" s="1"/>
  <c r="R123" i="24"/>
  <c r="R123" i="78" s="1"/>
  <c r="Y213" i="10"/>
  <c r="Y207" i="10"/>
  <c r="Y231" i="10"/>
  <c r="Y229" i="10"/>
  <c r="Y225" i="10"/>
  <c r="Y219" i="10"/>
  <c r="Y203" i="10"/>
  <c r="Y191" i="10"/>
  <c r="Y189" i="10"/>
  <c r="Y185" i="10"/>
  <c r="V218" i="24"/>
  <c r="V218" i="78" s="1"/>
  <c r="V138" i="24"/>
  <c r="V138" i="78" s="1"/>
  <c r="U152" i="24"/>
  <c r="U152" i="78" s="1"/>
  <c r="T130" i="24"/>
  <c r="T230" i="24"/>
  <c r="S230" i="24"/>
  <c r="R196" i="24"/>
  <c r="R156" i="24"/>
  <c r="R134" i="24"/>
  <c r="R132" i="24"/>
  <c r="R128" i="24"/>
  <c r="R124" i="24"/>
  <c r="R174" i="24"/>
  <c r="R172" i="24"/>
  <c r="R160" i="24"/>
  <c r="AA123" i="24"/>
  <c r="Y182" i="10"/>
  <c r="Y174" i="10"/>
  <c r="Y168" i="10"/>
  <c r="Y164" i="10"/>
  <c r="Y146" i="10"/>
  <c r="Y142" i="10"/>
  <c r="Y140" i="10"/>
  <c r="Y136" i="10"/>
  <c r="S123" i="93"/>
  <c r="S123" i="24" s="1"/>
  <c r="S123" i="78" s="1"/>
  <c r="Z223" i="24"/>
  <c r="Z223" i="78" s="1"/>
  <c r="V190" i="24"/>
  <c r="V190" i="78" s="1"/>
  <c r="V162" i="24"/>
  <c r="V162" i="78" s="1"/>
  <c r="V144" i="24"/>
  <c r="V144" i="78" s="1"/>
  <c r="V136" i="24"/>
  <c r="V136" i="78" s="1"/>
  <c r="U144" i="24"/>
  <c r="U144" i="78" s="1"/>
  <c r="U136" i="24"/>
  <c r="U134" i="24"/>
  <c r="U134" i="78" s="1"/>
  <c r="S196" i="24"/>
  <c r="S182" i="24"/>
  <c r="S124" i="24"/>
  <c r="R208" i="24"/>
  <c r="R182" i="24"/>
  <c r="R170" i="24"/>
  <c r="R162" i="24"/>
  <c r="R158" i="24"/>
  <c r="R154" i="24"/>
  <c r="R144" i="24"/>
  <c r="Z159" i="24"/>
  <c r="Z159" i="78" s="1"/>
  <c r="Z151" i="24"/>
  <c r="Z204" i="10"/>
  <c r="Z202" i="10"/>
  <c r="Z196" i="10"/>
  <c r="Z188" i="10"/>
  <c r="Z180" i="10"/>
  <c r="Z174" i="10"/>
  <c r="Z224" i="10"/>
  <c r="Z210" i="10"/>
  <c r="Z182" i="10"/>
  <c r="Y232" i="10"/>
  <c r="Y230" i="10"/>
  <c r="Y228" i="10"/>
  <c r="Y224" i="10"/>
  <c r="Y222" i="10"/>
  <c r="Y218" i="10"/>
  <c r="Y216" i="10"/>
  <c r="Y214" i="10"/>
  <c r="Y212" i="10"/>
  <c r="Y210" i="10"/>
  <c r="Y208" i="10"/>
  <c r="Y206" i="10"/>
  <c r="Y202" i="10"/>
  <c r="Y198" i="10"/>
  <c r="Y196" i="10"/>
  <c r="Y178" i="10"/>
  <c r="Y150" i="10"/>
  <c r="W146" i="10"/>
  <c r="W140" i="10"/>
  <c r="W138" i="10"/>
  <c r="W126" i="10"/>
  <c r="W232" i="10"/>
  <c r="W228" i="10"/>
  <c r="W226" i="10"/>
  <c r="W224" i="10"/>
  <c r="W222" i="10"/>
  <c r="W218" i="10"/>
  <c r="W216" i="10"/>
  <c r="W214" i="10"/>
  <c r="W212" i="10"/>
  <c r="W210" i="10"/>
  <c r="W208" i="10"/>
  <c r="W206" i="10"/>
  <c r="W204" i="10"/>
  <c r="W202" i="10"/>
  <c r="W200" i="10"/>
  <c r="W198" i="10"/>
  <c r="W190" i="10"/>
  <c r="W186" i="10"/>
  <c r="W184" i="10"/>
  <c r="W180" i="10"/>
  <c r="W168" i="10"/>
  <c r="W166" i="10"/>
  <c r="W152" i="10"/>
  <c r="W144" i="10"/>
  <c r="W134" i="10"/>
  <c r="W130" i="10"/>
  <c r="W128" i="10"/>
  <c r="W124" i="10"/>
  <c r="S223" i="24"/>
  <c r="S223" i="78" s="1"/>
  <c r="S221" i="24"/>
  <c r="S221" i="78" s="1"/>
  <c r="S219" i="24"/>
  <c r="S219" i="78" s="1"/>
  <c r="S217" i="24"/>
  <c r="S217" i="78" s="1"/>
  <c r="S211" i="24"/>
  <c r="S211" i="78" s="1"/>
  <c r="S209" i="24"/>
  <c r="S209" i="78" s="1"/>
  <c r="S207" i="24"/>
  <c r="S207" i="78" s="1"/>
  <c r="S205" i="24"/>
  <c r="S205" i="78" s="1"/>
  <c r="S203" i="24"/>
  <c r="S203" i="78" s="1"/>
  <c r="S201" i="24"/>
  <c r="S201" i="78" s="1"/>
  <c r="S199" i="24"/>
  <c r="S199" i="78" s="1"/>
  <c r="S195" i="24"/>
  <c r="S195" i="78" s="1"/>
  <c r="S193" i="24"/>
  <c r="S193" i="78" s="1"/>
  <c r="S191" i="24"/>
  <c r="S191" i="78" s="1"/>
  <c r="S189" i="24"/>
  <c r="S189" i="78" s="1"/>
  <c r="S187" i="24"/>
  <c r="S187" i="78" s="1"/>
  <c r="S185" i="24"/>
  <c r="S185" i="78" s="1"/>
  <c r="S183" i="24"/>
  <c r="S183" i="78" s="1"/>
  <c r="S181" i="24"/>
  <c r="S181" i="78" s="1"/>
  <c r="S179" i="24"/>
  <c r="S179" i="78" s="1"/>
  <c r="S177" i="24"/>
  <c r="S177" i="78" s="1"/>
  <c r="S175" i="24"/>
  <c r="S175" i="78" s="1"/>
  <c r="S173" i="24"/>
  <c r="S173" i="78" s="1"/>
  <c r="S171" i="24"/>
  <c r="S171" i="78" s="1"/>
  <c r="S169" i="24"/>
  <c r="S169" i="78" s="1"/>
  <c r="S167" i="24"/>
  <c r="S165" i="24"/>
  <c r="S165" i="78" s="1"/>
  <c r="S163" i="24"/>
  <c r="S163" i="78" s="1"/>
  <c r="S161" i="24"/>
  <c r="S161" i="78" s="1"/>
  <c r="S159" i="24"/>
  <c r="S159" i="78" s="1"/>
  <c r="S157" i="24"/>
  <c r="S157" i="78" s="1"/>
  <c r="S155" i="24"/>
  <c r="S155" i="78" s="1"/>
  <c r="S153" i="24"/>
  <c r="S153" i="78" s="1"/>
  <c r="S151" i="24"/>
  <c r="S151" i="78" s="1"/>
  <c r="S149" i="24"/>
  <c r="S149" i="78" s="1"/>
  <c r="T136" i="10"/>
  <c r="T134" i="10"/>
  <c r="T132" i="10"/>
  <c r="T130" i="10"/>
  <c r="T126" i="10"/>
  <c r="T124" i="10"/>
  <c r="S226" i="10"/>
  <c r="S224" i="10"/>
  <c r="S222" i="10"/>
  <c r="S220" i="10"/>
  <c r="S218" i="10"/>
  <c r="S216" i="10"/>
  <c r="S214" i="10"/>
  <c r="S210" i="10"/>
  <c r="S204" i="10"/>
  <c r="S198" i="10"/>
  <c r="S192" i="10"/>
  <c r="S188" i="10"/>
  <c r="S176" i="10"/>
  <c r="S174" i="10"/>
  <c r="S170" i="10"/>
  <c r="S170" i="78" s="1"/>
  <c r="S164" i="10"/>
  <c r="S158" i="10"/>
  <c r="S152" i="10"/>
  <c r="S148" i="10"/>
  <c r="S136" i="10"/>
  <c r="S134" i="10"/>
  <c r="S130" i="10"/>
  <c r="S124" i="10"/>
  <c r="U126" i="24"/>
  <c r="U126" i="78" s="1"/>
  <c r="X231" i="10"/>
  <c r="X229" i="10"/>
  <c r="X227" i="10"/>
  <c r="X225" i="10"/>
  <c r="X223" i="10"/>
  <c r="X221" i="10"/>
  <c r="X219" i="10"/>
  <c r="X217" i="10"/>
  <c r="X215" i="10"/>
  <c r="X213" i="10"/>
  <c r="X211" i="10"/>
  <c r="X209" i="10"/>
  <c r="X207" i="10"/>
  <c r="X205" i="10"/>
  <c r="X203" i="10"/>
  <c r="X201" i="10"/>
  <c r="X199" i="10"/>
  <c r="X197" i="10"/>
  <c r="X195" i="10"/>
  <c r="X193" i="10"/>
  <c r="X191" i="10"/>
  <c r="X189" i="10"/>
  <c r="X187" i="10"/>
  <c r="X185" i="10"/>
  <c r="X183" i="10"/>
  <c r="X181" i="10"/>
  <c r="X179" i="10"/>
  <c r="X177" i="10"/>
  <c r="X175" i="10"/>
  <c r="X173" i="10"/>
  <c r="X171" i="10"/>
  <c r="X169" i="10"/>
  <c r="X167" i="10"/>
  <c r="X165" i="10"/>
  <c r="X163" i="10"/>
  <c r="X161" i="10"/>
  <c r="X159" i="10"/>
  <c r="X157" i="10"/>
  <c r="X155" i="10"/>
  <c r="X153" i="10"/>
  <c r="X151" i="10"/>
  <c r="X149" i="10"/>
  <c r="X147" i="10"/>
  <c r="X145" i="10"/>
  <c r="X143" i="10"/>
  <c r="X141" i="10"/>
  <c r="X139" i="10"/>
  <c r="X137" i="10"/>
  <c r="X135" i="10"/>
  <c r="X133" i="10"/>
  <c r="X131" i="10"/>
  <c r="X129" i="10"/>
  <c r="X127" i="10"/>
  <c r="X125" i="10"/>
  <c r="X123" i="10"/>
  <c r="AA129" i="24"/>
  <c r="AA127" i="24"/>
  <c r="AA125" i="24"/>
  <c r="Z155" i="24"/>
  <c r="Z149" i="24"/>
  <c r="Z149" i="78" s="1"/>
  <c r="Z145" i="24"/>
  <c r="Z137" i="24"/>
  <c r="Z137" i="78" s="1"/>
  <c r="Z131" i="24"/>
  <c r="Z131" i="78" s="1"/>
  <c r="Z195" i="24"/>
  <c r="Z141" i="24"/>
  <c r="Z141" i="78" s="1"/>
  <c r="Z139" i="24"/>
  <c r="Z139" i="78" s="1"/>
  <c r="Z219" i="10"/>
  <c r="Z213" i="10"/>
  <c r="Z179" i="10"/>
  <c r="Z173" i="10"/>
  <c r="Z231" i="10"/>
  <c r="Z225" i="10"/>
  <c r="Z209" i="10"/>
  <c r="Z197" i="10"/>
  <c r="Z195" i="10"/>
  <c r="Z191" i="10"/>
  <c r="Z185" i="10"/>
  <c r="Z169" i="10"/>
  <c r="Z157" i="10"/>
  <c r="Z155" i="10"/>
  <c r="Z151" i="10"/>
  <c r="Z145" i="10"/>
  <c r="W220" i="24"/>
  <c r="V231" i="10"/>
  <c r="V229" i="10"/>
  <c r="V227" i="10"/>
  <c r="V225" i="10"/>
  <c r="V223" i="10"/>
  <c r="V221" i="10"/>
  <c r="V219" i="10"/>
  <c r="V217" i="10"/>
  <c r="V215" i="10"/>
  <c r="V213" i="10"/>
  <c r="V211" i="10"/>
  <c r="V209" i="10"/>
  <c r="V207" i="10"/>
  <c r="V205" i="10"/>
  <c r="V203" i="10"/>
  <c r="V201" i="10"/>
  <c r="V199" i="10"/>
  <c r="V197" i="10"/>
  <c r="V195" i="10"/>
  <c r="V193" i="10"/>
  <c r="V191" i="10"/>
  <c r="V189" i="10"/>
  <c r="V187" i="10"/>
  <c r="V185" i="10"/>
  <c r="V183" i="10"/>
  <c r="V181" i="10"/>
  <c r="V179" i="10"/>
  <c r="V177" i="10"/>
  <c r="V175" i="10"/>
  <c r="V173" i="10"/>
  <c r="V171" i="10"/>
  <c r="V169" i="10"/>
  <c r="V167" i="10"/>
  <c r="V165" i="10"/>
  <c r="V163" i="10"/>
  <c r="V161" i="10"/>
  <c r="V159" i="10"/>
  <c r="V157" i="10"/>
  <c r="V155" i="10"/>
  <c r="V153" i="10"/>
  <c r="V151" i="10"/>
  <c r="V149" i="10"/>
  <c r="V147" i="10"/>
  <c r="V145" i="10"/>
  <c r="V143" i="10"/>
  <c r="V141" i="10"/>
  <c r="V139" i="10"/>
  <c r="V137" i="10"/>
  <c r="V135" i="10"/>
  <c r="V133" i="10"/>
  <c r="V131" i="10"/>
  <c r="V129" i="10"/>
  <c r="V127" i="10"/>
  <c r="V125" i="10"/>
  <c r="V123" i="10"/>
  <c r="U231" i="10"/>
  <c r="U229" i="10"/>
  <c r="U227" i="10"/>
  <c r="U225" i="10"/>
  <c r="U223" i="10"/>
  <c r="U221" i="10"/>
  <c r="U219" i="10"/>
  <c r="U217" i="10"/>
  <c r="U215" i="10"/>
  <c r="U213" i="10"/>
  <c r="U211" i="10"/>
  <c r="U209" i="10"/>
  <c r="U207" i="10"/>
  <c r="U205" i="10"/>
  <c r="U203" i="10"/>
  <c r="U201" i="10"/>
  <c r="U199" i="10"/>
  <c r="U197" i="10"/>
  <c r="U195" i="10"/>
  <c r="U193" i="10"/>
  <c r="U191" i="10"/>
  <c r="U189" i="10"/>
  <c r="U187" i="10"/>
  <c r="U185" i="10"/>
  <c r="U183" i="10"/>
  <c r="U181" i="10"/>
  <c r="U179" i="10"/>
  <c r="U177" i="10"/>
  <c r="U175" i="10"/>
  <c r="U173" i="10"/>
  <c r="U171" i="10"/>
  <c r="U169" i="10"/>
  <c r="U167" i="10"/>
  <c r="U165" i="10"/>
  <c r="U163" i="10"/>
  <c r="U161" i="10"/>
  <c r="U159" i="10"/>
  <c r="U157" i="10"/>
  <c r="U155" i="10"/>
  <c r="U153" i="10"/>
  <c r="U151" i="10"/>
  <c r="U149" i="10"/>
  <c r="U147" i="10"/>
  <c r="U145" i="10"/>
  <c r="U143" i="10"/>
  <c r="U141" i="10"/>
  <c r="U139" i="10"/>
  <c r="U137" i="10"/>
  <c r="U135" i="10"/>
  <c r="U133" i="10"/>
  <c r="U131" i="10"/>
  <c r="U129" i="10"/>
  <c r="U127" i="10"/>
  <c r="U125" i="10"/>
  <c r="U125" i="78" s="1"/>
  <c r="U123" i="10"/>
  <c r="T148" i="24"/>
  <c r="T134" i="24"/>
  <c r="AA232" i="10"/>
  <c r="AA228" i="10"/>
  <c r="AA226" i="10"/>
  <c r="AA224" i="10"/>
  <c r="AA222" i="10"/>
  <c r="AA218" i="10"/>
  <c r="AA212" i="10"/>
  <c r="AA206" i="10"/>
  <c r="AA204" i="10"/>
  <c r="AA200" i="10"/>
  <c r="G51" i="104" s="1"/>
  <c r="AA198" i="10"/>
  <c r="AA196" i="10"/>
  <c r="G47" i="104" s="1"/>
  <c r="AA194" i="10"/>
  <c r="AA190" i="10"/>
  <c r="AA184" i="10"/>
  <c r="AA182" i="10"/>
  <c r="AA180" i="10"/>
  <c r="G45" i="104" s="1"/>
  <c r="AA178" i="10"/>
  <c r="AA176" i="10"/>
  <c r="AA172" i="10"/>
  <c r="AA170" i="10"/>
  <c r="AA166" i="10"/>
  <c r="G43" i="104" s="1"/>
  <c r="AA162" i="10"/>
  <c r="AA158" i="10"/>
  <c r="AA148" i="10"/>
  <c r="AA134" i="10"/>
  <c r="AA124" i="10"/>
  <c r="G37" i="104" s="1"/>
  <c r="Z232" i="10"/>
  <c r="Z230" i="10"/>
  <c r="Z228" i="10"/>
  <c r="Z226" i="10"/>
  <c r="Z222" i="10"/>
  <c r="Z218" i="10"/>
  <c r="Z216" i="10"/>
  <c r="Z214" i="10"/>
  <c r="Z212" i="10"/>
  <c r="Z208" i="10"/>
  <c r="Z206" i="10"/>
  <c r="Z200" i="10"/>
  <c r="Z194" i="10"/>
  <c r="Z190" i="10"/>
  <c r="Z186" i="10"/>
  <c r="Z184" i="10"/>
  <c r="Z178" i="10"/>
  <c r="Z176" i="10"/>
  <c r="Z172" i="10"/>
  <c r="Z166" i="10"/>
  <c r="Z162" i="10"/>
  <c r="Z160" i="10"/>
  <c r="Z158" i="10"/>
  <c r="Z156" i="10"/>
  <c r="Z154" i="10"/>
  <c r="Z152" i="10"/>
  <c r="Z148" i="10"/>
  <c r="Z142" i="10"/>
  <c r="Z134" i="10"/>
  <c r="Z130" i="10"/>
  <c r="Z128" i="10"/>
  <c r="Y204" i="10"/>
  <c r="Y200" i="10"/>
  <c r="Y194" i="10"/>
  <c r="Y190" i="10"/>
  <c r="Y188" i="10"/>
  <c r="Y186" i="10"/>
  <c r="Y184" i="10"/>
  <c r="Y180" i="10"/>
  <c r="Y176" i="10"/>
  <c r="Y172" i="10"/>
  <c r="Y170" i="10"/>
  <c r="Y166" i="10"/>
  <c r="Y162" i="10"/>
  <c r="Y160" i="10"/>
  <c r="Y158" i="10"/>
  <c r="Y156" i="10"/>
  <c r="Y154" i="10"/>
  <c r="Y152" i="10"/>
  <c r="Y148" i="10"/>
  <c r="Y144" i="10"/>
  <c r="Y138" i="10"/>
  <c r="Y134" i="10"/>
  <c r="Y132" i="10"/>
  <c r="Y130" i="10"/>
  <c r="Y128" i="10"/>
  <c r="Y126" i="10"/>
  <c r="Y124" i="10"/>
  <c r="X155" i="24"/>
  <c r="T231" i="10"/>
  <c r="T229" i="10"/>
  <c r="T227" i="10"/>
  <c r="T225" i="10"/>
  <c r="T223" i="10"/>
  <c r="T221" i="10"/>
  <c r="T219" i="10"/>
  <c r="T217" i="10"/>
  <c r="T215" i="10"/>
  <c r="T213" i="10"/>
  <c r="T211" i="10"/>
  <c r="T209" i="10"/>
  <c r="T207" i="10"/>
  <c r="T205" i="10"/>
  <c r="T203" i="10"/>
  <c r="T201" i="10"/>
  <c r="T199" i="10"/>
  <c r="T197" i="10"/>
  <c r="T195" i="10"/>
  <c r="T193" i="10"/>
  <c r="T191" i="10"/>
  <c r="T189" i="10"/>
  <c r="T187" i="10"/>
  <c r="T185" i="10"/>
  <c r="T183" i="10"/>
  <c r="T181" i="10"/>
  <c r="T179" i="10"/>
  <c r="T177" i="10"/>
  <c r="T175" i="10"/>
  <c r="T173" i="10"/>
  <c r="T171" i="10"/>
  <c r="T169" i="10"/>
  <c r="T167" i="10"/>
  <c r="T165" i="10"/>
  <c r="T163" i="10"/>
  <c r="T161" i="10"/>
  <c r="T159" i="10"/>
  <c r="T157" i="10"/>
  <c r="T155" i="10"/>
  <c r="T153" i="10"/>
  <c r="T151" i="10"/>
  <c r="T149" i="10"/>
  <c r="T147" i="10"/>
  <c r="T145" i="10"/>
  <c r="T143" i="10"/>
  <c r="T141" i="10"/>
  <c r="T139" i="10"/>
  <c r="T137" i="10"/>
  <c r="T135" i="10"/>
  <c r="T133" i="10"/>
  <c r="T131" i="10"/>
  <c r="T129" i="10"/>
  <c r="T127" i="10"/>
  <c r="T125" i="10"/>
  <c r="T123" i="10"/>
  <c r="Z157" i="24"/>
  <c r="AA160" i="10"/>
  <c r="AA156" i="10"/>
  <c r="AA144" i="10"/>
  <c r="AA142" i="10"/>
  <c r="AA138" i="10"/>
  <c r="AA132" i="10"/>
  <c r="AA126" i="10"/>
  <c r="Z150" i="10"/>
  <c r="Z138" i="10"/>
  <c r="Z136" i="10"/>
  <c r="Z132" i="10"/>
  <c r="Z126" i="10"/>
  <c r="X228" i="10"/>
  <c r="X222" i="10"/>
  <c r="X218" i="10"/>
  <c r="X206" i="10"/>
  <c r="X204" i="10"/>
  <c r="X200" i="10"/>
  <c r="X194" i="10"/>
  <c r="X188" i="10"/>
  <c r="X182" i="10"/>
  <c r="X178" i="10"/>
  <c r="X166" i="10"/>
  <c r="X164" i="10"/>
  <c r="X160" i="10"/>
  <c r="X154" i="10"/>
  <c r="X148" i="10"/>
  <c r="X142" i="10"/>
  <c r="X138" i="10"/>
  <c r="X126" i="10"/>
  <c r="X124" i="10"/>
  <c r="W194" i="10"/>
  <c r="W188" i="10"/>
  <c r="W182" i="10"/>
  <c r="W176" i="10"/>
  <c r="W172" i="10"/>
  <c r="W160" i="10"/>
  <c r="W158" i="10"/>
  <c r="W154" i="10"/>
  <c r="W148" i="10"/>
  <c r="W142" i="10"/>
  <c r="W136" i="10"/>
  <c r="W132" i="10"/>
  <c r="S147" i="24"/>
  <c r="S147" i="78" s="1"/>
  <c r="S145" i="24"/>
  <c r="S145" i="78" s="1"/>
  <c r="S143" i="24"/>
  <c r="S143" i="78" s="1"/>
  <c r="S141" i="24"/>
  <c r="S141" i="78" s="1"/>
  <c r="S139" i="24"/>
  <c r="S139" i="78" s="1"/>
  <c r="S137" i="24"/>
  <c r="S137" i="78" s="1"/>
  <c r="S135" i="24"/>
  <c r="S135" i="78" s="1"/>
  <c r="S133" i="24"/>
  <c r="S133" i="78" s="1"/>
  <c r="S131" i="24"/>
  <c r="S131" i="78" s="1"/>
  <c r="S129" i="24"/>
  <c r="S129" i="78" s="1"/>
  <c r="S127" i="24"/>
  <c r="S127" i="78" s="1"/>
  <c r="S125" i="24"/>
  <c r="S125" i="78" s="1"/>
  <c r="U228" i="10"/>
  <c r="U226" i="10"/>
  <c r="U222" i="10"/>
  <c r="U216" i="10"/>
  <c r="U210" i="10"/>
  <c r="U204" i="10"/>
  <c r="U200" i="10"/>
  <c r="U188" i="10"/>
  <c r="U186" i="10"/>
  <c r="U182" i="10"/>
  <c r="U176" i="10"/>
  <c r="U170" i="10"/>
  <c r="U164" i="10"/>
  <c r="U160" i="10"/>
  <c r="U148" i="10"/>
  <c r="U146" i="10"/>
  <c r="U142" i="10"/>
  <c r="U136" i="10"/>
  <c r="U130" i="10"/>
  <c r="U124" i="10"/>
  <c r="S113" i="23"/>
  <c r="S109" i="23"/>
  <c r="S103" i="23"/>
  <c r="S99" i="23"/>
  <c r="S95" i="23"/>
  <c r="S91" i="23"/>
  <c r="S85" i="23"/>
  <c r="S79" i="23"/>
  <c r="S75" i="23"/>
  <c r="S71" i="23"/>
  <c r="S115" i="23"/>
  <c r="S111" i="23"/>
  <c r="S107" i="23"/>
  <c r="S105" i="23"/>
  <c r="S101" i="23"/>
  <c r="S97" i="23"/>
  <c r="S93" i="23"/>
  <c r="S89" i="23"/>
  <c r="S83" i="23"/>
  <c r="S81" i="23"/>
  <c r="S77" i="23"/>
  <c r="S73" i="23"/>
  <c r="V114" i="34"/>
  <c r="V114" i="32" s="1"/>
  <c r="V112" i="34"/>
  <c r="V112" i="32" s="1"/>
  <c r="V110" i="34"/>
  <c r="V110" i="32" s="1"/>
  <c r="V108" i="34"/>
  <c r="V108" i="32" s="1"/>
  <c r="V106" i="34"/>
  <c r="V106" i="32" s="1"/>
  <c r="V104" i="34"/>
  <c r="V104" i="32" s="1"/>
  <c r="V102" i="34"/>
  <c r="V102" i="32" s="1"/>
  <c r="V100" i="34"/>
  <c r="V100" i="32" s="1"/>
  <c r="V98" i="34"/>
  <c r="V98" i="32" s="1"/>
  <c r="V96" i="34"/>
  <c r="V96" i="32" s="1"/>
  <c r="V94" i="34"/>
  <c r="V94" i="32" s="1"/>
  <c r="V92" i="34"/>
  <c r="V92" i="32" s="1"/>
  <c r="V90" i="34"/>
  <c r="V90" i="32" s="1"/>
  <c r="V88" i="34"/>
  <c r="V88" i="32" s="1"/>
  <c r="V86" i="34"/>
  <c r="V86" i="32" s="1"/>
  <c r="V84" i="34"/>
  <c r="V84" i="32" s="1"/>
  <c r="V82" i="34"/>
  <c r="V82" i="32" s="1"/>
  <c r="V80" i="34"/>
  <c r="V80" i="32" s="1"/>
  <c r="V78" i="34"/>
  <c r="V78" i="32" s="1"/>
  <c r="V76" i="34"/>
  <c r="V76" i="32" s="1"/>
  <c r="V74" i="34"/>
  <c r="V74" i="32" s="1"/>
  <c r="V72" i="34"/>
  <c r="V72" i="32" s="1"/>
  <c r="V70" i="34"/>
  <c r="V70" i="32" s="1"/>
  <c r="V68" i="34"/>
  <c r="V68" i="32" s="1"/>
  <c r="V66" i="34"/>
  <c r="V66" i="32" s="1"/>
  <c r="V64" i="34"/>
  <c r="V64" i="32" s="1"/>
  <c r="V62" i="34"/>
  <c r="V62" i="32" s="1"/>
  <c r="V60" i="34"/>
  <c r="V60" i="32" s="1"/>
  <c r="V58" i="34"/>
  <c r="V58" i="32" s="1"/>
  <c r="V56" i="34"/>
  <c r="V56" i="32" s="1"/>
  <c r="V54" i="34"/>
  <c r="V54" i="32" s="1"/>
  <c r="V52" i="34"/>
  <c r="V52" i="32" s="1"/>
  <c r="V50" i="34"/>
  <c r="V50" i="32" s="1"/>
  <c r="V48" i="34"/>
  <c r="V48" i="32" s="1"/>
  <c r="V46" i="34"/>
  <c r="V46" i="32" s="1"/>
  <c r="V44" i="34"/>
  <c r="V44" i="32" s="1"/>
  <c r="V42" i="34"/>
  <c r="V42" i="32" s="1"/>
  <c r="V40" i="34"/>
  <c r="V40" i="32" s="1"/>
  <c r="V36" i="34"/>
  <c r="V36" i="32" s="1"/>
  <c r="V12" i="34"/>
  <c r="V12" i="32" s="1"/>
  <c r="X48" i="34"/>
  <c r="X48" i="32" s="1"/>
  <c r="X44" i="34"/>
  <c r="X44" i="32" s="1"/>
  <c r="X34" i="34"/>
  <c r="X34" i="32" s="1"/>
  <c r="X32" i="34"/>
  <c r="X32" i="32" s="1"/>
  <c r="X24" i="34"/>
  <c r="X24" i="32" s="1"/>
  <c r="X14" i="34"/>
  <c r="X14" i="32" s="1"/>
  <c r="X8" i="34"/>
  <c r="X8" i="32" s="1"/>
  <c r="X6" i="34"/>
  <c r="X6" i="32" s="1"/>
  <c r="X114" i="34"/>
  <c r="X114" i="32" s="1"/>
  <c r="X110" i="34"/>
  <c r="X110" i="32" s="1"/>
  <c r="X108" i="34"/>
  <c r="X108" i="32" s="1"/>
  <c r="X106" i="34"/>
  <c r="X106" i="32" s="1"/>
  <c r="X104" i="34"/>
  <c r="X104" i="32" s="1"/>
  <c r="X102" i="34"/>
  <c r="X102" i="32" s="1"/>
  <c r="X100" i="34"/>
  <c r="X100" i="32" s="1"/>
  <c r="X98" i="34"/>
  <c r="X98" i="32" s="1"/>
  <c r="X96" i="34"/>
  <c r="X96" i="32" s="1"/>
  <c r="X88" i="34"/>
  <c r="X88" i="32" s="1"/>
  <c r="X78" i="34"/>
  <c r="X78" i="32" s="1"/>
  <c r="X62" i="34"/>
  <c r="X62" i="32" s="1"/>
  <c r="V38" i="34"/>
  <c r="V38" i="32" s="1"/>
  <c r="V34" i="34"/>
  <c r="V34" i="32" s="1"/>
  <c r="V32" i="34"/>
  <c r="V32" i="32" s="1"/>
  <c r="V30" i="34"/>
  <c r="V30" i="32" s="1"/>
  <c r="V28" i="34"/>
  <c r="V28" i="32" s="1"/>
  <c r="V26" i="34"/>
  <c r="V26" i="32" s="1"/>
  <c r="V24" i="34"/>
  <c r="V24" i="32" s="1"/>
  <c r="V22" i="34"/>
  <c r="V22" i="32" s="1"/>
  <c r="V20" i="34"/>
  <c r="V20" i="32" s="1"/>
  <c r="V18" i="34"/>
  <c r="V18" i="32" s="1"/>
  <c r="V16" i="34"/>
  <c r="V16" i="32" s="1"/>
  <c r="V14" i="34"/>
  <c r="V14" i="32" s="1"/>
  <c r="V10" i="34"/>
  <c r="V10" i="32" s="1"/>
  <c r="V8" i="34"/>
  <c r="V8" i="32" s="1"/>
  <c r="V6" i="34"/>
  <c r="V6" i="32" s="1"/>
  <c r="U114" i="34"/>
  <c r="U114" i="32" s="1"/>
  <c r="U112" i="34"/>
  <c r="U112" i="32" s="1"/>
  <c r="U58" i="34"/>
  <c r="U58" i="32" s="1"/>
  <c r="T114" i="34"/>
  <c r="T114" i="32" s="1"/>
  <c r="T112" i="34"/>
  <c r="T112" i="32" s="1"/>
  <c r="T110" i="34"/>
  <c r="T110" i="32" s="1"/>
  <c r="T108" i="34"/>
  <c r="T108" i="32" s="1"/>
  <c r="T106" i="34"/>
  <c r="T106" i="32" s="1"/>
  <c r="T104" i="34"/>
  <c r="T104" i="32" s="1"/>
  <c r="T102" i="34"/>
  <c r="T102" i="32" s="1"/>
  <c r="T100" i="34"/>
  <c r="T100" i="32" s="1"/>
  <c r="T98" i="34"/>
  <c r="T98" i="32" s="1"/>
  <c r="T96" i="34"/>
  <c r="T96" i="32" s="1"/>
  <c r="T94" i="34"/>
  <c r="T94" i="32" s="1"/>
  <c r="T92" i="34"/>
  <c r="T92" i="32" s="1"/>
  <c r="T90" i="34"/>
  <c r="T90" i="32" s="1"/>
  <c r="T86" i="34"/>
  <c r="T86" i="32" s="1"/>
  <c r="T84" i="34"/>
  <c r="T84" i="32" s="1"/>
  <c r="T82" i="34"/>
  <c r="T82" i="32" s="1"/>
  <c r="T80" i="34"/>
  <c r="T80" i="32" s="1"/>
  <c r="T78" i="34"/>
  <c r="T78" i="32" s="1"/>
  <c r="T76" i="34"/>
  <c r="T76" i="32" s="1"/>
  <c r="T74" i="34"/>
  <c r="T74" i="32" s="1"/>
  <c r="T72" i="34"/>
  <c r="T72" i="32" s="1"/>
  <c r="T70" i="34"/>
  <c r="T70" i="32" s="1"/>
  <c r="T68" i="34"/>
  <c r="T68" i="32" s="1"/>
  <c r="T66" i="34"/>
  <c r="T66" i="32" s="1"/>
  <c r="T64" i="34"/>
  <c r="T64" i="32" s="1"/>
  <c r="T62" i="34"/>
  <c r="T62" i="32" s="1"/>
  <c r="T60" i="34"/>
  <c r="T60" i="32" s="1"/>
  <c r="T58" i="34"/>
  <c r="T58" i="32" s="1"/>
  <c r="T56" i="34"/>
  <c r="T56" i="32" s="1"/>
  <c r="T54" i="34"/>
  <c r="T54" i="32" s="1"/>
  <c r="T52" i="34"/>
  <c r="T52" i="32" s="1"/>
  <c r="T50" i="34"/>
  <c r="T50" i="32" s="1"/>
  <c r="T48" i="34"/>
  <c r="T48" i="32" s="1"/>
  <c r="T46" i="34"/>
  <c r="T46" i="32" s="1"/>
  <c r="T44" i="34"/>
  <c r="T44" i="32" s="1"/>
  <c r="T42" i="34"/>
  <c r="T42" i="32" s="1"/>
  <c r="T40" i="34"/>
  <c r="T40" i="32" s="1"/>
  <c r="T38" i="34"/>
  <c r="T38" i="32" s="1"/>
  <c r="T36" i="34"/>
  <c r="T36" i="32" s="1"/>
  <c r="T34" i="34"/>
  <c r="T34" i="32" s="1"/>
  <c r="T32" i="34"/>
  <c r="T32" i="32" s="1"/>
  <c r="T30" i="34"/>
  <c r="T30" i="32" s="1"/>
  <c r="T28" i="34"/>
  <c r="T28" i="32" s="1"/>
  <c r="T26" i="34"/>
  <c r="T26" i="32" s="1"/>
  <c r="T24" i="34"/>
  <c r="T24" i="32" s="1"/>
  <c r="T22" i="34"/>
  <c r="T22" i="32" s="1"/>
  <c r="T20" i="34"/>
  <c r="T20" i="32" s="1"/>
  <c r="T18" i="34"/>
  <c r="T18" i="32" s="1"/>
  <c r="T16" i="34"/>
  <c r="T16" i="32" s="1"/>
  <c r="T14" i="34"/>
  <c r="T14" i="32" s="1"/>
  <c r="T12" i="34"/>
  <c r="T12" i="32" s="1"/>
  <c r="T10" i="34"/>
  <c r="T10" i="32" s="1"/>
  <c r="T8" i="34"/>
  <c r="T8" i="32" s="1"/>
  <c r="T6" i="34"/>
  <c r="T6" i="32" s="1"/>
  <c r="T112" i="1"/>
  <c r="T108" i="1"/>
  <c r="T106" i="1"/>
  <c r="T104" i="1"/>
  <c r="T100" i="1"/>
  <c r="T98" i="1"/>
  <c r="T96" i="1"/>
  <c r="T94" i="1"/>
  <c r="T92" i="1"/>
  <c r="T88" i="1"/>
  <c r="T86" i="1"/>
  <c r="T84" i="1"/>
  <c r="T82" i="1"/>
  <c r="T80" i="1"/>
  <c r="T78" i="1"/>
  <c r="T76" i="1"/>
  <c r="T74" i="1"/>
  <c r="T72" i="1"/>
  <c r="T70" i="1"/>
  <c r="T68" i="1"/>
  <c r="T66" i="1"/>
  <c r="T62" i="1"/>
  <c r="T60" i="1"/>
  <c r="T58" i="1"/>
  <c r="T56" i="1"/>
  <c r="T54" i="1"/>
  <c r="T50" i="1"/>
  <c r="T48" i="1"/>
  <c r="T46" i="1"/>
  <c r="T44" i="1"/>
  <c r="T42" i="1"/>
  <c r="T40" i="1"/>
  <c r="T36" i="1"/>
  <c r="T34" i="1"/>
  <c r="T32" i="1"/>
  <c r="T30" i="1"/>
  <c r="T28" i="1"/>
  <c r="T26" i="1"/>
  <c r="T20" i="1"/>
  <c r="T16" i="1"/>
  <c r="T14" i="1"/>
  <c r="T12" i="1"/>
  <c r="T10" i="1"/>
  <c r="T8" i="1"/>
  <c r="T6" i="1"/>
  <c r="T113" i="1"/>
  <c r="T109" i="1"/>
  <c r="T101" i="1"/>
  <c r="T95" i="1"/>
  <c r="T89" i="1"/>
  <c r="T85" i="1"/>
  <c r="T83" i="1"/>
  <c r="T81" i="1"/>
  <c r="T79" i="1"/>
  <c r="T77" i="1"/>
  <c r="T75" i="1"/>
  <c r="T65" i="1"/>
  <c r="T63" i="1"/>
  <c r="T57" i="1"/>
  <c r="T53" i="1"/>
  <c r="T51" i="1"/>
  <c r="T43" i="1"/>
  <c r="T41" i="1"/>
  <c r="T37" i="1"/>
  <c r="T33" i="1"/>
  <c r="T31" i="1"/>
  <c r="T27" i="1"/>
  <c r="T25" i="1"/>
  <c r="T23" i="1"/>
  <c r="T17" i="1"/>
  <c r="T11" i="1"/>
  <c r="T7" i="1"/>
  <c r="W10" i="32"/>
  <c r="W114" i="34"/>
  <c r="W114" i="32" s="1"/>
  <c r="W94" i="34"/>
  <c r="W94" i="32" s="1"/>
  <c r="W60" i="34"/>
  <c r="W60" i="32" s="1"/>
  <c r="W52" i="34"/>
  <c r="W52" i="32" s="1"/>
  <c r="W50" i="34"/>
  <c r="W50" i="32" s="1"/>
  <c r="W44" i="34"/>
  <c r="W44" i="32" s="1"/>
  <c r="W40" i="34"/>
  <c r="W40" i="32" s="1"/>
  <c r="W36" i="34"/>
  <c r="W36" i="32" s="1"/>
  <c r="W34" i="34"/>
  <c r="W34" i="32" s="1"/>
  <c r="W30" i="34"/>
  <c r="W30" i="32" s="1"/>
  <c r="W24" i="34"/>
  <c r="W24" i="32" s="1"/>
  <c r="W20" i="34"/>
  <c r="W20" i="32" s="1"/>
  <c r="W18" i="34"/>
  <c r="W18" i="32" s="1"/>
  <c r="W16" i="34"/>
  <c r="W16" i="32" s="1"/>
  <c r="W88" i="34"/>
  <c r="W88" i="32" s="1"/>
  <c r="W80" i="34"/>
  <c r="W80" i="32" s="1"/>
  <c r="Z114" i="1"/>
  <c r="Z110" i="1"/>
  <c r="Z108" i="1"/>
  <c r="Z106" i="1"/>
  <c r="Z104" i="1"/>
  <c r="Z100" i="1"/>
  <c r="Z94" i="1"/>
  <c r="Z90" i="1"/>
  <c r="Z88" i="1"/>
  <c r="Z86" i="1"/>
  <c r="Z84" i="1"/>
  <c r="Z80" i="1"/>
  <c r="Z76" i="1"/>
  <c r="Z74" i="1"/>
  <c r="Z70" i="1"/>
  <c r="Z68" i="1"/>
  <c r="Z64" i="1"/>
  <c r="Z60" i="1"/>
  <c r="Z54" i="1"/>
  <c r="Z48" i="1"/>
  <c r="Z46" i="1"/>
  <c r="Z44" i="1"/>
  <c r="Z42" i="1"/>
  <c r="Z28" i="1"/>
  <c r="Z24" i="1"/>
  <c r="Z22" i="1"/>
  <c r="Z18" i="1"/>
  <c r="Z16" i="1"/>
  <c r="Z14" i="1"/>
  <c r="Z6" i="1"/>
  <c r="S58" i="34"/>
  <c r="S58" i="32" s="1"/>
  <c r="S36" i="34"/>
  <c r="S36" i="32" s="1"/>
  <c r="S28" i="34"/>
  <c r="S28" i="32" s="1"/>
  <c r="S18" i="34"/>
  <c r="S18" i="32" s="1"/>
  <c r="S6" i="34"/>
  <c r="S6" i="32" s="1"/>
  <c r="S114" i="34"/>
  <c r="S114" i="32" s="1"/>
  <c r="S112" i="34"/>
  <c r="S112" i="32" s="1"/>
  <c r="S108" i="34"/>
  <c r="S108" i="32" s="1"/>
  <c r="S106" i="34"/>
  <c r="S106" i="32" s="1"/>
  <c r="S104" i="34"/>
  <c r="S104" i="32" s="1"/>
  <c r="S102" i="34"/>
  <c r="S102" i="32" s="1"/>
  <c r="S100" i="34"/>
  <c r="S100" i="32" s="1"/>
  <c r="S98" i="34"/>
  <c r="S98" i="32" s="1"/>
  <c r="S96" i="34"/>
  <c r="S96" i="32" s="1"/>
  <c r="S94" i="34"/>
  <c r="S94" i="32" s="1"/>
  <c r="S92" i="34"/>
  <c r="S92" i="32" s="1"/>
  <c r="S90" i="34"/>
  <c r="S90" i="32" s="1"/>
  <c r="S88" i="34"/>
  <c r="S88" i="32" s="1"/>
  <c r="S86" i="34"/>
  <c r="S86" i="32" s="1"/>
  <c r="S84" i="34"/>
  <c r="S84" i="32" s="1"/>
  <c r="S82" i="34"/>
  <c r="S82" i="32" s="1"/>
  <c r="S78" i="34"/>
  <c r="S78" i="32" s="1"/>
  <c r="S26" i="34"/>
  <c r="S26" i="32" s="1"/>
  <c r="AA104" i="32"/>
  <c r="Y114" i="1"/>
  <c r="Y108" i="1"/>
  <c r="Y102" i="1"/>
  <c r="Y100" i="1"/>
  <c r="Y98" i="1"/>
  <c r="Y96" i="1"/>
  <c r="Y94" i="1"/>
  <c r="Y86" i="1"/>
  <c r="Y80" i="1"/>
  <c r="Y74" i="1"/>
  <c r="Y70" i="1"/>
  <c r="Y68" i="1"/>
  <c r="Y54" i="1"/>
  <c r="Y44" i="1"/>
  <c r="Y40" i="1"/>
  <c r="Y34" i="1"/>
  <c r="Y30" i="1"/>
  <c r="Y28" i="1"/>
  <c r="Y24" i="1"/>
  <c r="Y14" i="1"/>
  <c r="Y8" i="1"/>
  <c r="X114" i="1"/>
  <c r="X110" i="1"/>
  <c r="X106" i="1"/>
  <c r="X100" i="1"/>
  <c r="X98" i="1"/>
  <c r="X96" i="1"/>
  <c r="X94" i="1"/>
  <c r="X90" i="1"/>
  <c r="X80" i="1"/>
  <c r="X76" i="1"/>
  <c r="X74" i="1"/>
  <c r="X72" i="1"/>
  <c r="X66" i="1"/>
  <c r="X60" i="1"/>
  <c r="X58" i="1"/>
  <c r="X56" i="1"/>
  <c r="X54" i="1"/>
  <c r="X50" i="1"/>
  <c r="X48" i="1"/>
  <c r="X36" i="1"/>
  <c r="X34" i="1"/>
  <c r="X30" i="1"/>
  <c r="X28" i="1"/>
  <c r="X22" i="1"/>
  <c r="X20" i="1"/>
  <c r="X18" i="1"/>
  <c r="X12" i="1"/>
  <c r="X8" i="1"/>
  <c r="AA69" i="34"/>
  <c r="AA69" i="32" s="1"/>
  <c r="AA65" i="34"/>
  <c r="AA65" i="32" s="1"/>
  <c r="AA63" i="34"/>
  <c r="AA55" i="34"/>
  <c r="AA55" i="32" s="1"/>
  <c r="AA51" i="34"/>
  <c r="AA51" i="32" s="1"/>
  <c r="AA47" i="34"/>
  <c r="AA47" i="32" s="1"/>
  <c r="AA45" i="34"/>
  <c r="AA45" i="32" s="1"/>
  <c r="AA37" i="34"/>
  <c r="AA37" i="32" s="1"/>
  <c r="AA35" i="34"/>
  <c r="AA35" i="32" s="1"/>
  <c r="AA31" i="34"/>
  <c r="AA31" i="32" s="1"/>
  <c r="AA23" i="34"/>
  <c r="AA13" i="34"/>
  <c r="AA11" i="34"/>
  <c r="AA11" i="32" s="1"/>
  <c r="AA9" i="34"/>
  <c r="AA113" i="34"/>
  <c r="AA111" i="34"/>
  <c r="AA111" i="32" s="1"/>
  <c r="AA109" i="34"/>
  <c r="AA109" i="32" s="1"/>
  <c r="AA107" i="34"/>
  <c r="AA107" i="32" s="1"/>
  <c r="AA105" i="34"/>
  <c r="AA105" i="32" s="1"/>
  <c r="AA103" i="34"/>
  <c r="AA103" i="32" s="1"/>
  <c r="AA101" i="34"/>
  <c r="AA101" i="32" s="1"/>
  <c r="AA99" i="34"/>
  <c r="AA99" i="32" s="1"/>
  <c r="AA95" i="34"/>
  <c r="AA95" i="32" s="1"/>
  <c r="AA93" i="34"/>
  <c r="AA93" i="32" s="1"/>
  <c r="AA91" i="34"/>
  <c r="AA91" i="32" s="1"/>
  <c r="AA89" i="34"/>
  <c r="AA89" i="32" s="1"/>
  <c r="AA87" i="34"/>
  <c r="V114" i="1"/>
  <c r="V112" i="1"/>
  <c r="V108" i="1"/>
  <c r="V106" i="1"/>
  <c r="V102" i="1"/>
  <c r="V100" i="1"/>
  <c r="V98" i="1"/>
  <c r="V90" i="1"/>
  <c r="V88" i="1"/>
  <c r="V86" i="1"/>
  <c r="V80" i="1"/>
  <c r="V78" i="1"/>
  <c r="V76" i="1"/>
  <c r="V70" i="1"/>
  <c r="V66" i="1"/>
  <c r="V64" i="1"/>
  <c r="V62" i="1"/>
  <c r="V60" i="1"/>
  <c r="V54" i="1"/>
  <c r="V50" i="1"/>
  <c r="V48" i="1"/>
  <c r="V42" i="1"/>
  <c r="V40" i="1"/>
  <c r="V38" i="1"/>
  <c r="V34" i="1"/>
  <c r="V30" i="1"/>
  <c r="V28" i="1"/>
  <c r="V26" i="1"/>
  <c r="V24" i="1"/>
  <c r="V22" i="1"/>
  <c r="V20" i="1"/>
  <c r="V16" i="1"/>
  <c r="V14" i="1"/>
  <c r="V8" i="1"/>
  <c r="U41" i="32"/>
  <c r="U39" i="32"/>
  <c r="U19" i="32"/>
  <c r="U115" i="34"/>
  <c r="U115" i="32" s="1"/>
  <c r="U111" i="34"/>
  <c r="U111" i="32" s="1"/>
  <c r="U103" i="34"/>
  <c r="U103" i="32" s="1"/>
  <c r="U95" i="34"/>
  <c r="U95" i="32" s="1"/>
  <c r="U89" i="34"/>
  <c r="U89" i="32" s="1"/>
  <c r="U87" i="34"/>
  <c r="U87" i="32" s="1"/>
  <c r="U85" i="34"/>
  <c r="U85" i="32" s="1"/>
  <c r="U75" i="34"/>
  <c r="U75" i="32" s="1"/>
  <c r="U67" i="34"/>
  <c r="U67" i="32" s="1"/>
  <c r="U65" i="34"/>
  <c r="U65" i="32" s="1"/>
  <c r="U53" i="34"/>
  <c r="U53" i="32" s="1"/>
  <c r="U51" i="34"/>
  <c r="U51" i="32" s="1"/>
  <c r="U49" i="34"/>
  <c r="U49" i="32" s="1"/>
  <c r="U45" i="34"/>
  <c r="U45" i="32" s="1"/>
  <c r="U23" i="34"/>
  <c r="U23" i="32" s="1"/>
  <c r="AA68" i="32"/>
  <c r="AA111" i="1"/>
  <c r="AA107" i="1"/>
  <c r="AA105" i="1"/>
  <c r="AA103" i="1"/>
  <c r="AA97" i="1"/>
  <c r="AA93" i="1"/>
  <c r="AA91" i="1"/>
  <c r="AA87" i="1"/>
  <c r="J55" i="104" s="1"/>
  <c r="AA85" i="1"/>
  <c r="J53" i="104" s="1"/>
  <c r="AA77" i="1"/>
  <c r="AA73" i="1"/>
  <c r="AA71" i="1"/>
  <c r="AA67" i="1"/>
  <c r="AA65" i="1"/>
  <c r="AA61" i="1"/>
  <c r="J30" i="103" s="1"/>
  <c r="AA53" i="1"/>
  <c r="AA51" i="1"/>
  <c r="AA45" i="1"/>
  <c r="AA41" i="1"/>
  <c r="AA37" i="1"/>
  <c r="AA31" i="1"/>
  <c r="AA27" i="1"/>
  <c r="AA25" i="1"/>
  <c r="AA21" i="1"/>
  <c r="AA19" i="1"/>
  <c r="AA17" i="1"/>
  <c r="AA15" i="1"/>
  <c r="AA13" i="1"/>
  <c r="AA11" i="1"/>
  <c r="T115" i="34"/>
  <c r="T115" i="32" s="1"/>
  <c r="T113" i="34"/>
  <c r="T113" i="32" s="1"/>
  <c r="T111" i="34"/>
  <c r="T111" i="32" s="1"/>
  <c r="T109" i="34"/>
  <c r="T109" i="32" s="1"/>
  <c r="T107" i="34"/>
  <c r="T107" i="32" s="1"/>
  <c r="T105" i="34"/>
  <c r="T105" i="32" s="1"/>
  <c r="T103" i="34"/>
  <c r="T103" i="32" s="1"/>
  <c r="T101" i="34"/>
  <c r="T101" i="32" s="1"/>
  <c r="T99" i="34"/>
  <c r="T99" i="32" s="1"/>
  <c r="T97" i="34"/>
  <c r="T97" i="32" s="1"/>
  <c r="T95" i="34"/>
  <c r="T95" i="32" s="1"/>
  <c r="T93" i="34"/>
  <c r="T93" i="32" s="1"/>
  <c r="T91" i="34"/>
  <c r="T91" i="32" s="1"/>
  <c r="T89" i="34"/>
  <c r="T89" i="32" s="1"/>
  <c r="T87" i="34"/>
  <c r="T87" i="32" s="1"/>
  <c r="T85" i="34"/>
  <c r="T85" i="32" s="1"/>
  <c r="T83" i="34"/>
  <c r="T83" i="32" s="1"/>
  <c r="T79" i="34"/>
  <c r="T79" i="32" s="1"/>
  <c r="T77" i="34"/>
  <c r="T77" i="32" s="1"/>
  <c r="T75" i="34"/>
  <c r="T75" i="32" s="1"/>
  <c r="T73" i="34"/>
  <c r="T73" i="32" s="1"/>
  <c r="T71" i="34"/>
  <c r="T71" i="32" s="1"/>
  <c r="T69" i="34"/>
  <c r="T69" i="32" s="1"/>
  <c r="T67" i="34"/>
  <c r="T67" i="32" s="1"/>
  <c r="T65" i="34"/>
  <c r="T65" i="32" s="1"/>
  <c r="T63" i="34"/>
  <c r="T63" i="32" s="1"/>
  <c r="T61" i="34"/>
  <c r="T61" i="32" s="1"/>
  <c r="T59" i="34"/>
  <c r="T59" i="32" s="1"/>
  <c r="T57" i="34"/>
  <c r="T57" i="32" s="1"/>
  <c r="T55" i="34"/>
  <c r="T55" i="32" s="1"/>
  <c r="T53" i="34"/>
  <c r="T53" i="32" s="1"/>
  <c r="T51" i="34"/>
  <c r="T51" i="32" s="1"/>
  <c r="T49" i="34"/>
  <c r="T49" i="32" s="1"/>
  <c r="T47" i="34"/>
  <c r="T47" i="32" s="1"/>
  <c r="T45" i="34"/>
  <c r="T45" i="32" s="1"/>
  <c r="T43" i="34"/>
  <c r="T43" i="32" s="1"/>
  <c r="T41" i="34"/>
  <c r="T41" i="32" s="1"/>
  <c r="T39" i="34"/>
  <c r="T39" i="32" s="1"/>
  <c r="T37" i="34"/>
  <c r="T37" i="32" s="1"/>
  <c r="T35" i="34"/>
  <c r="T35" i="32" s="1"/>
  <c r="T33" i="34"/>
  <c r="T33" i="32" s="1"/>
  <c r="T31" i="34"/>
  <c r="T31" i="32" s="1"/>
  <c r="T29" i="34"/>
  <c r="T29" i="32" s="1"/>
  <c r="T27" i="34"/>
  <c r="T27" i="32" s="1"/>
  <c r="T23" i="34"/>
  <c r="T23" i="32" s="1"/>
  <c r="T21" i="34"/>
  <c r="T21" i="32" s="1"/>
  <c r="T19" i="34"/>
  <c r="T19" i="32" s="1"/>
  <c r="T17" i="34"/>
  <c r="T17" i="32" s="1"/>
  <c r="T15" i="34"/>
  <c r="T15" i="32" s="1"/>
  <c r="T13" i="34"/>
  <c r="T13" i="32" s="1"/>
  <c r="T11" i="34"/>
  <c r="T11" i="32" s="1"/>
  <c r="T9" i="34"/>
  <c r="T9" i="32" s="1"/>
  <c r="T7" i="34"/>
  <c r="T7" i="32" s="1"/>
  <c r="S115" i="34"/>
  <c r="S115" i="32" s="1"/>
  <c r="S113" i="34"/>
  <c r="S113" i="32" s="1"/>
  <c r="S111" i="34"/>
  <c r="S111" i="32" s="1"/>
  <c r="S109" i="34"/>
  <c r="S109" i="32" s="1"/>
  <c r="S107" i="34"/>
  <c r="S107" i="32" s="1"/>
  <c r="S103" i="34"/>
  <c r="S103" i="32" s="1"/>
  <c r="S101" i="34"/>
  <c r="S101" i="32" s="1"/>
  <c r="S99" i="34"/>
  <c r="S99" i="32" s="1"/>
  <c r="S97" i="34"/>
  <c r="S97" i="32" s="1"/>
  <c r="S95" i="34"/>
  <c r="S95" i="32" s="1"/>
  <c r="S93" i="34"/>
  <c r="S93" i="32" s="1"/>
  <c r="S91" i="34"/>
  <c r="S91" i="32" s="1"/>
  <c r="S89" i="34"/>
  <c r="S89" i="32" s="1"/>
  <c r="S87" i="34"/>
  <c r="S87" i="32" s="1"/>
  <c r="S85" i="34"/>
  <c r="S85" i="32" s="1"/>
  <c r="S83" i="34"/>
  <c r="S83" i="32" s="1"/>
  <c r="S81" i="34"/>
  <c r="S81" i="32" s="1"/>
  <c r="S79" i="34"/>
  <c r="S79" i="32" s="1"/>
  <c r="S77" i="34"/>
  <c r="S77" i="32" s="1"/>
  <c r="S75" i="34"/>
  <c r="S75" i="32" s="1"/>
  <c r="S71" i="34"/>
  <c r="S71" i="32" s="1"/>
  <c r="S69" i="34"/>
  <c r="S69" i="32" s="1"/>
  <c r="S67" i="34"/>
  <c r="S67" i="32" s="1"/>
  <c r="S63" i="34"/>
  <c r="S63" i="32" s="1"/>
  <c r="S61" i="34"/>
  <c r="S61" i="32" s="1"/>
  <c r="S59" i="34"/>
  <c r="S59" i="32" s="1"/>
  <c r="S57" i="34"/>
  <c r="S57" i="32" s="1"/>
  <c r="S55" i="34"/>
  <c r="S55" i="32" s="1"/>
  <c r="S53" i="34"/>
  <c r="S53" i="32" s="1"/>
  <c r="S51" i="34"/>
  <c r="S51" i="32" s="1"/>
  <c r="S49" i="34"/>
  <c r="S49" i="32" s="1"/>
  <c r="S47" i="34"/>
  <c r="S47" i="32" s="1"/>
  <c r="S45" i="34"/>
  <c r="S45" i="32" s="1"/>
  <c r="S43" i="34"/>
  <c r="S43" i="32" s="1"/>
  <c r="S41" i="34"/>
  <c r="S41" i="32" s="1"/>
  <c r="S39" i="34"/>
  <c r="S39" i="32" s="1"/>
  <c r="S37" i="34"/>
  <c r="S37" i="32" s="1"/>
  <c r="S35" i="34"/>
  <c r="S35" i="32" s="1"/>
  <c r="S33" i="34"/>
  <c r="S33" i="32" s="1"/>
  <c r="S31" i="34"/>
  <c r="S31" i="32" s="1"/>
  <c r="S27" i="34"/>
  <c r="S27" i="32" s="1"/>
  <c r="S25" i="34"/>
  <c r="S25" i="32" s="1"/>
  <c r="S23" i="34"/>
  <c r="S23" i="32" s="1"/>
  <c r="S21" i="34"/>
  <c r="S21" i="32" s="1"/>
  <c r="S17" i="34"/>
  <c r="S17" i="32" s="1"/>
  <c r="S15" i="34"/>
  <c r="S15" i="32" s="1"/>
  <c r="S13" i="34"/>
  <c r="S13" i="32" s="1"/>
  <c r="S11" i="34"/>
  <c r="S11" i="32" s="1"/>
  <c r="S9" i="34"/>
  <c r="S9" i="32" s="1"/>
  <c r="S7" i="34"/>
  <c r="S7" i="32" s="1"/>
  <c r="AA76" i="32"/>
  <c r="Y115" i="1"/>
  <c r="Y113" i="1"/>
  <c r="Y111" i="1"/>
  <c r="Y107" i="1"/>
  <c r="Y103" i="1"/>
  <c r="Y99" i="1"/>
  <c r="Y97" i="1"/>
  <c r="Y93" i="1"/>
  <c r="Y91" i="1"/>
  <c r="Y87" i="1"/>
  <c r="Y83" i="1"/>
  <c r="Y79" i="1"/>
  <c r="Y77" i="1"/>
  <c r="Y71" i="1"/>
  <c r="Y67" i="1"/>
  <c r="Y63" i="1"/>
  <c r="Y61" i="1"/>
  <c r="Y57" i="1"/>
  <c r="Y51" i="1"/>
  <c r="Y47" i="1"/>
  <c r="Y45" i="1"/>
  <c r="Y43" i="1"/>
  <c r="Y39" i="1"/>
  <c r="Y35" i="1"/>
  <c r="Y31" i="1"/>
  <c r="Y25" i="1"/>
  <c r="Y19" i="1"/>
  <c r="Y17" i="1"/>
  <c r="X115" i="1"/>
  <c r="X113" i="1"/>
  <c r="X111" i="1"/>
  <c r="X109" i="1"/>
  <c r="X107" i="1"/>
  <c r="X105" i="1"/>
  <c r="X103" i="1"/>
  <c r="X101" i="1"/>
  <c r="X99" i="1"/>
  <c r="X97" i="1"/>
  <c r="X95" i="1"/>
  <c r="X93" i="1"/>
  <c r="X91" i="1"/>
  <c r="X89" i="1"/>
  <c r="X87" i="1"/>
  <c r="X85" i="1"/>
  <c r="X83" i="1"/>
  <c r="X81" i="1"/>
  <c r="X79" i="1"/>
  <c r="X77" i="1"/>
  <c r="X75" i="1"/>
  <c r="X73" i="1"/>
  <c r="X71" i="1"/>
  <c r="X69" i="1"/>
  <c r="X67" i="1"/>
  <c r="X65" i="1"/>
  <c r="X63" i="1"/>
  <c r="X61" i="1"/>
  <c r="X59" i="1"/>
  <c r="X57" i="1"/>
  <c r="X55" i="1"/>
  <c r="X53" i="1"/>
  <c r="X51" i="1"/>
  <c r="X49" i="1"/>
  <c r="X47" i="1"/>
  <c r="X45" i="1"/>
  <c r="X43" i="1"/>
  <c r="X41" i="1"/>
  <c r="X39" i="1"/>
  <c r="X37" i="1"/>
  <c r="X35" i="1"/>
  <c r="X33" i="1"/>
  <c r="X31" i="1"/>
  <c r="X29" i="1"/>
  <c r="X27" i="1"/>
  <c r="X25" i="1"/>
  <c r="X23" i="1"/>
  <c r="X21" i="1"/>
  <c r="X19" i="1"/>
  <c r="X17" i="1"/>
  <c r="X15" i="1"/>
  <c r="X13" i="1"/>
  <c r="X11" i="1"/>
  <c r="X9" i="1"/>
  <c r="AA114" i="32"/>
  <c r="AA110" i="32"/>
  <c r="AA94" i="32"/>
  <c r="AA82" i="32"/>
  <c r="AA108" i="32"/>
  <c r="W113" i="1"/>
  <c r="W109" i="1"/>
  <c r="W103" i="1"/>
  <c r="W97" i="1"/>
  <c r="W95" i="1"/>
  <c r="W93" i="1"/>
  <c r="W89" i="1"/>
  <c r="W87" i="1"/>
  <c r="W83" i="1"/>
  <c r="W79" i="1"/>
  <c r="W77" i="1"/>
  <c r="W73" i="1"/>
  <c r="W71" i="1"/>
  <c r="W69" i="1"/>
  <c r="W65" i="1"/>
  <c r="W57" i="1"/>
  <c r="W51" i="1"/>
  <c r="W45" i="1"/>
  <c r="W43" i="1"/>
  <c r="W37" i="1"/>
  <c r="W33" i="1"/>
  <c r="W31" i="1"/>
  <c r="W27" i="1"/>
  <c r="W25" i="1"/>
  <c r="W21" i="1"/>
  <c r="W19" i="1"/>
  <c r="W17" i="1"/>
  <c r="W11" i="1"/>
  <c r="W9" i="1"/>
  <c r="W7" i="1"/>
  <c r="V111" i="1"/>
  <c r="V109" i="1"/>
  <c r="V103" i="1"/>
  <c r="V99" i="1"/>
  <c r="V91" i="1"/>
  <c r="V85" i="1"/>
  <c r="V83" i="1"/>
  <c r="V77" i="1"/>
  <c r="V75" i="1"/>
  <c r="V73" i="1"/>
  <c r="V71" i="1"/>
  <c r="V69" i="1"/>
  <c r="V63" i="1"/>
  <c r="V59" i="1"/>
  <c r="V57" i="1"/>
  <c r="V53" i="1"/>
  <c r="V51" i="1"/>
  <c r="V47" i="1"/>
  <c r="V45" i="1"/>
  <c r="V43" i="1"/>
  <c r="V37" i="1"/>
  <c r="V33" i="1"/>
  <c r="V31" i="1"/>
  <c r="V29" i="1"/>
  <c r="V25" i="1"/>
  <c r="V23" i="1"/>
  <c r="V21" i="1"/>
  <c r="V11" i="1"/>
  <c r="U114" i="1"/>
  <c r="U106" i="1"/>
  <c r="U98" i="1"/>
  <c r="U96" i="1"/>
  <c r="U74" i="1"/>
  <c r="U72" i="1"/>
  <c r="U56" i="1"/>
  <c r="U34" i="1"/>
  <c r="U16" i="1"/>
  <c r="U12" i="1"/>
  <c r="AA112" i="34"/>
  <c r="AA112" i="32" s="1"/>
  <c r="AA106" i="34"/>
  <c r="AA106" i="32" s="1"/>
  <c r="AA102" i="34"/>
  <c r="AA102" i="32" s="1"/>
  <c r="AA100" i="34"/>
  <c r="AA98" i="34"/>
  <c r="AA98" i="32" s="1"/>
  <c r="AA96" i="34"/>
  <c r="AA96" i="32" s="1"/>
  <c r="AA92" i="34"/>
  <c r="AA92" i="32" s="1"/>
  <c r="AA90" i="34"/>
  <c r="AA90" i="32" s="1"/>
  <c r="AA88" i="34"/>
  <c r="AA88" i="32" s="1"/>
  <c r="AA86" i="34"/>
  <c r="AA84" i="34"/>
  <c r="AA80" i="34"/>
  <c r="AA78" i="34"/>
  <c r="AA78" i="32" s="1"/>
  <c r="AA74" i="34"/>
  <c r="AA74" i="32" s="1"/>
  <c r="AA72" i="34"/>
  <c r="AA72" i="32" s="1"/>
  <c r="AA70" i="34"/>
  <c r="AA70" i="32" s="1"/>
  <c r="AA66" i="34"/>
  <c r="AA66" i="32" s="1"/>
  <c r="AA64" i="34"/>
  <c r="AA64" i="32" s="1"/>
  <c r="AA60" i="34"/>
  <c r="AA60" i="32" s="1"/>
  <c r="AA58" i="34"/>
  <c r="AA58" i="32" s="1"/>
  <c r="AA56" i="34"/>
  <c r="AA56" i="32" s="1"/>
  <c r="AA54" i="34"/>
  <c r="AA54" i="32" s="1"/>
  <c r="AA48" i="34"/>
  <c r="AA48" i="32" s="1"/>
  <c r="AA46" i="34"/>
  <c r="AA46" i="32" s="1"/>
  <c r="AA44" i="34"/>
  <c r="AA44" i="32" s="1"/>
  <c r="AA42" i="34"/>
  <c r="AA42" i="32" s="1"/>
  <c r="AA38" i="34"/>
  <c r="AA38" i="32" s="1"/>
  <c r="AA22" i="34"/>
  <c r="S96" i="1"/>
  <c r="S86" i="1"/>
  <c r="S70" i="1"/>
  <c r="S68" i="1"/>
  <c r="S54" i="1"/>
  <c r="S44" i="1"/>
  <c r="S20" i="1"/>
  <c r="S10" i="1"/>
  <c r="Z54" i="34"/>
  <c r="Z54" i="32" s="1"/>
  <c r="Z48" i="34"/>
  <c r="Z48" i="32" s="1"/>
  <c r="Z44" i="34"/>
  <c r="Z44" i="32" s="1"/>
  <c r="Z28" i="34"/>
  <c r="Z28" i="32" s="1"/>
  <c r="Z16" i="34"/>
  <c r="Z16" i="32" s="1"/>
  <c r="Z14" i="34"/>
  <c r="Z14" i="32" s="1"/>
  <c r="Z12" i="34"/>
  <c r="Z12" i="32" s="1"/>
  <c r="Z114" i="34"/>
  <c r="Z114" i="32" s="1"/>
  <c r="Z112" i="34"/>
  <c r="Z112" i="32" s="1"/>
  <c r="Z108" i="34"/>
  <c r="Z108" i="32" s="1"/>
  <c r="Z106" i="34"/>
  <c r="Z106" i="32" s="1"/>
  <c r="Z104" i="34"/>
  <c r="Z104" i="32" s="1"/>
  <c r="Z102" i="34"/>
  <c r="Z102" i="32" s="1"/>
  <c r="Z94" i="34"/>
  <c r="Z94" i="32" s="1"/>
  <c r="Z92" i="34"/>
  <c r="Z92" i="32" s="1"/>
  <c r="Z88" i="34"/>
  <c r="Z88" i="32" s="1"/>
  <c r="Z84" i="34"/>
  <c r="Z84" i="32" s="1"/>
  <c r="Z80" i="34"/>
  <c r="Z80" i="32" s="1"/>
  <c r="Z78" i="34"/>
  <c r="Z78" i="32" s="1"/>
  <c r="Z76" i="34"/>
  <c r="Z76" i="32" s="1"/>
  <c r="Z58" i="34"/>
  <c r="Z58" i="32" s="1"/>
  <c r="Z22" i="34"/>
  <c r="Z22" i="32" s="1"/>
  <c r="X94" i="34"/>
  <c r="X94" i="32" s="1"/>
  <c r="X92" i="34"/>
  <c r="X92" i="32" s="1"/>
  <c r="X90" i="34"/>
  <c r="X90" i="32" s="1"/>
  <c r="X86" i="34"/>
  <c r="X86" i="32" s="1"/>
  <c r="X84" i="34"/>
  <c r="X84" i="32" s="1"/>
  <c r="X82" i="34"/>
  <c r="X82" i="32" s="1"/>
  <c r="X80" i="34"/>
  <c r="X80" i="32" s="1"/>
  <c r="X76" i="34"/>
  <c r="X76" i="32" s="1"/>
  <c r="X74" i="34"/>
  <c r="X74" i="32" s="1"/>
  <c r="X72" i="34"/>
  <c r="X72" i="32" s="1"/>
  <c r="X70" i="34"/>
  <c r="X70" i="32" s="1"/>
  <c r="X68" i="34"/>
  <c r="X68" i="32" s="1"/>
  <c r="X66" i="34"/>
  <c r="X66" i="32" s="1"/>
  <c r="X64" i="34"/>
  <c r="X64" i="32" s="1"/>
  <c r="X60" i="34"/>
  <c r="X60" i="32" s="1"/>
  <c r="X58" i="34"/>
  <c r="X58" i="32" s="1"/>
  <c r="X56" i="34"/>
  <c r="X56" i="32" s="1"/>
  <c r="X54" i="34"/>
  <c r="X54" i="32" s="1"/>
  <c r="X52" i="34"/>
  <c r="X52" i="32" s="1"/>
  <c r="X42" i="34"/>
  <c r="X42" i="32" s="1"/>
  <c r="U110" i="34"/>
  <c r="U110" i="32" s="1"/>
  <c r="U108" i="34"/>
  <c r="U108" i="32" s="1"/>
  <c r="U106" i="34"/>
  <c r="U106" i="32" s="1"/>
  <c r="U104" i="34"/>
  <c r="U104" i="32" s="1"/>
  <c r="U102" i="34"/>
  <c r="U102" i="32" s="1"/>
  <c r="U100" i="34"/>
  <c r="U100" i="32" s="1"/>
  <c r="U98" i="34"/>
  <c r="U98" i="32" s="1"/>
  <c r="U96" i="34"/>
  <c r="U96" i="32" s="1"/>
  <c r="U94" i="34"/>
  <c r="U94" i="32" s="1"/>
  <c r="U92" i="34"/>
  <c r="U92" i="32" s="1"/>
  <c r="U90" i="34"/>
  <c r="U90" i="32" s="1"/>
  <c r="U88" i="34"/>
  <c r="U88" i="32" s="1"/>
  <c r="U86" i="34"/>
  <c r="U86" i="32" s="1"/>
  <c r="U84" i="34"/>
  <c r="U84" i="32" s="1"/>
  <c r="U82" i="34"/>
  <c r="U82" i="32" s="1"/>
  <c r="U80" i="34"/>
  <c r="U80" i="32" s="1"/>
  <c r="U78" i="34"/>
  <c r="U78" i="32" s="1"/>
  <c r="U76" i="34"/>
  <c r="U76" i="32" s="1"/>
  <c r="U74" i="34"/>
  <c r="U74" i="32" s="1"/>
  <c r="U72" i="34"/>
  <c r="U72" i="32" s="1"/>
  <c r="U70" i="34"/>
  <c r="U70" i="32" s="1"/>
  <c r="U68" i="34"/>
  <c r="U68" i="32" s="1"/>
  <c r="U66" i="34"/>
  <c r="U66" i="32" s="1"/>
  <c r="U64" i="34"/>
  <c r="U64" i="32" s="1"/>
  <c r="U62" i="34"/>
  <c r="U62" i="32" s="1"/>
  <c r="U60" i="34"/>
  <c r="U60" i="32" s="1"/>
  <c r="U56" i="34"/>
  <c r="U56" i="32" s="1"/>
  <c r="U54" i="34"/>
  <c r="U54" i="32" s="1"/>
  <c r="U52" i="34"/>
  <c r="U52" i="32" s="1"/>
  <c r="U50" i="34"/>
  <c r="U50" i="32" s="1"/>
  <c r="U48" i="34"/>
  <c r="U48" i="32" s="1"/>
  <c r="U46" i="34"/>
  <c r="U46" i="32" s="1"/>
  <c r="U44" i="34"/>
  <c r="U44" i="32" s="1"/>
  <c r="U42" i="34"/>
  <c r="U42" i="32" s="1"/>
  <c r="U40" i="34"/>
  <c r="U40" i="32" s="1"/>
  <c r="U38" i="34"/>
  <c r="U38" i="32" s="1"/>
  <c r="U36" i="34"/>
  <c r="U36" i="32" s="1"/>
  <c r="U34" i="34"/>
  <c r="U34" i="32" s="1"/>
  <c r="U32" i="34"/>
  <c r="U32" i="32" s="1"/>
  <c r="U30" i="34"/>
  <c r="U30" i="32" s="1"/>
  <c r="U26" i="34"/>
  <c r="U26" i="32" s="1"/>
  <c r="U24" i="34"/>
  <c r="U24" i="32" s="1"/>
  <c r="U22" i="34"/>
  <c r="U22" i="32" s="1"/>
  <c r="U20" i="34"/>
  <c r="U20" i="32" s="1"/>
  <c r="U18" i="34"/>
  <c r="U18" i="32" s="1"/>
  <c r="U16" i="34"/>
  <c r="U16" i="32" s="1"/>
  <c r="U14" i="34"/>
  <c r="U14" i="32" s="1"/>
  <c r="U12" i="34"/>
  <c r="U12" i="32" s="1"/>
  <c r="U10" i="34"/>
  <c r="U10" i="32" s="1"/>
  <c r="U8" i="34"/>
  <c r="U8" i="32" s="1"/>
  <c r="U6" i="34"/>
  <c r="U6" i="32" s="1"/>
  <c r="AA115" i="93"/>
  <c r="AA113" i="93"/>
  <c r="AA111" i="93"/>
  <c r="AA109" i="93"/>
  <c r="AA107" i="93"/>
  <c r="AA105" i="93"/>
  <c r="AA103" i="93"/>
  <c r="AA101" i="93"/>
  <c r="AA99" i="93"/>
  <c r="AA97" i="93"/>
  <c r="AA95" i="93"/>
  <c r="AA93" i="93"/>
  <c r="AA91" i="93"/>
  <c r="AA89" i="93"/>
  <c r="AA87" i="93"/>
  <c r="AA85" i="93"/>
  <c r="AA83" i="93"/>
  <c r="AA81" i="93"/>
  <c r="AA79" i="93"/>
  <c r="AA77" i="93"/>
  <c r="AA75" i="93"/>
  <c r="AA73" i="93"/>
  <c r="AA71" i="93"/>
  <c r="AA69" i="93"/>
  <c r="AA67" i="93"/>
  <c r="AA65" i="93"/>
  <c r="AA63" i="93"/>
  <c r="AA61" i="93"/>
  <c r="AA59" i="93"/>
  <c r="AA57" i="93"/>
  <c r="AA13" i="93"/>
  <c r="U103" i="1"/>
  <c r="U95" i="1"/>
  <c r="U93" i="1"/>
  <c r="U77" i="1"/>
  <c r="U67" i="1"/>
  <c r="U55" i="1"/>
  <c r="U41" i="1"/>
  <c r="U37" i="1"/>
  <c r="U17" i="1"/>
  <c r="U15" i="1"/>
  <c r="U7" i="1"/>
  <c r="AA85" i="34"/>
  <c r="AA83" i="34"/>
  <c r="AA81" i="34"/>
  <c r="AA77" i="34"/>
  <c r="AA77" i="32" s="1"/>
  <c r="AA73" i="34"/>
  <c r="AA73" i="32" s="1"/>
  <c r="AA67" i="34"/>
  <c r="AA67" i="32" s="1"/>
  <c r="AA57" i="34"/>
  <c r="AA57" i="32" s="1"/>
  <c r="AA53" i="34"/>
  <c r="AA53" i="32" s="1"/>
  <c r="AA43" i="34"/>
  <c r="AA43" i="32" s="1"/>
  <c r="AA33" i="34"/>
  <c r="AA33" i="32" s="1"/>
  <c r="W115" i="93"/>
  <c r="W113" i="93"/>
  <c r="W111" i="93"/>
  <c r="W109" i="93"/>
  <c r="W107" i="93"/>
  <c r="W105" i="93"/>
  <c r="S111" i="1"/>
  <c r="S107" i="1"/>
  <c r="S89" i="1"/>
  <c r="S85" i="1"/>
  <c r="S67" i="1"/>
  <c r="S59" i="1"/>
  <c r="S49" i="1"/>
  <c r="S33" i="1"/>
  <c r="S27" i="1"/>
  <c r="S15" i="1"/>
  <c r="S9" i="1"/>
  <c r="R93" i="1"/>
  <c r="R83" i="1"/>
  <c r="R75" i="1"/>
  <c r="R53" i="1"/>
  <c r="R49" i="1"/>
  <c r="R35" i="1"/>
  <c r="R23" i="1"/>
  <c r="R13" i="1"/>
  <c r="R7" i="1"/>
  <c r="Y115" i="34"/>
  <c r="Y115" i="32" s="1"/>
  <c r="Y113" i="34"/>
  <c r="Y113" i="32" s="1"/>
  <c r="Y111" i="34"/>
  <c r="Y111" i="32" s="1"/>
  <c r="Y109" i="34"/>
  <c r="Y109" i="32" s="1"/>
  <c r="Y107" i="34"/>
  <c r="Y107" i="32" s="1"/>
  <c r="Y103" i="34"/>
  <c r="Y103" i="32" s="1"/>
  <c r="Y101" i="34"/>
  <c r="Y101" i="32" s="1"/>
  <c r="Y99" i="34"/>
  <c r="Y99" i="32" s="1"/>
  <c r="Y97" i="34"/>
  <c r="Y97" i="32" s="1"/>
  <c r="Y95" i="34"/>
  <c r="Y95" i="32" s="1"/>
  <c r="Y93" i="34"/>
  <c r="Y93" i="32" s="1"/>
  <c r="Y91" i="34"/>
  <c r="Y91" i="32" s="1"/>
  <c r="Y87" i="34"/>
  <c r="Y87" i="32" s="1"/>
  <c r="Y83" i="34"/>
  <c r="Y83" i="32" s="1"/>
  <c r="Y79" i="34"/>
  <c r="Y79" i="32" s="1"/>
  <c r="Y77" i="34"/>
  <c r="Y77" i="32" s="1"/>
  <c r="Y73" i="34"/>
  <c r="Y73" i="32" s="1"/>
  <c r="Y71" i="34"/>
  <c r="Y71" i="32" s="1"/>
  <c r="Y69" i="34"/>
  <c r="Y69" i="32" s="1"/>
  <c r="Y67" i="34"/>
  <c r="Y67" i="32" s="1"/>
  <c r="Y63" i="34"/>
  <c r="Y63" i="32" s="1"/>
  <c r="Y59" i="34"/>
  <c r="Y59" i="32" s="1"/>
  <c r="Y57" i="34"/>
  <c r="Y57" i="32" s="1"/>
  <c r="Y55" i="34"/>
  <c r="Y55" i="32" s="1"/>
  <c r="Y53" i="34"/>
  <c r="Y53" i="32" s="1"/>
  <c r="Y49" i="34"/>
  <c r="Y49" i="32" s="1"/>
  <c r="Y47" i="34"/>
  <c r="Y47" i="32" s="1"/>
  <c r="Y45" i="34"/>
  <c r="Y45" i="32" s="1"/>
  <c r="Y43" i="34"/>
  <c r="Y43" i="32" s="1"/>
  <c r="Y41" i="34"/>
  <c r="Y41" i="32" s="1"/>
  <c r="Y21" i="34"/>
  <c r="Y21" i="32" s="1"/>
  <c r="AA100" i="1"/>
  <c r="J56" i="104" s="1"/>
  <c r="AA92" i="1"/>
  <c r="AA78" i="1"/>
  <c r="AA66" i="1"/>
  <c r="AA60" i="1"/>
  <c r="AA56" i="1"/>
  <c r="AA40" i="1"/>
  <c r="AA38" i="1"/>
  <c r="AA30" i="1"/>
  <c r="AA20" i="1"/>
  <c r="W115" i="34"/>
  <c r="W115" i="32" s="1"/>
  <c r="W113" i="34"/>
  <c r="W113" i="32" s="1"/>
  <c r="W111" i="34"/>
  <c r="W111" i="32" s="1"/>
  <c r="W109" i="34"/>
  <c r="W109" i="32" s="1"/>
  <c r="W107" i="34"/>
  <c r="W107" i="32" s="1"/>
  <c r="W105" i="34"/>
  <c r="W105" i="32" s="1"/>
  <c r="W103" i="34"/>
  <c r="W103" i="32" s="1"/>
  <c r="W101" i="34"/>
  <c r="W101" i="32" s="1"/>
  <c r="W99" i="34"/>
  <c r="W99" i="32" s="1"/>
  <c r="W97" i="34"/>
  <c r="W97" i="32" s="1"/>
  <c r="W95" i="34"/>
  <c r="W95" i="32" s="1"/>
  <c r="W93" i="34"/>
  <c r="W93" i="32" s="1"/>
  <c r="W91" i="34"/>
  <c r="W91" i="32" s="1"/>
  <c r="W89" i="34"/>
  <c r="W89" i="32" s="1"/>
  <c r="W87" i="34"/>
  <c r="W87" i="32" s="1"/>
  <c r="W85" i="34"/>
  <c r="W85" i="32" s="1"/>
  <c r="W83" i="34"/>
  <c r="W83" i="32" s="1"/>
  <c r="W81" i="34"/>
  <c r="W81" i="32" s="1"/>
  <c r="W79" i="34"/>
  <c r="W79" i="32" s="1"/>
  <c r="W77" i="34"/>
  <c r="W77" i="32" s="1"/>
  <c r="W75" i="34"/>
  <c r="W75" i="32" s="1"/>
  <c r="W73" i="34"/>
  <c r="W73" i="32" s="1"/>
  <c r="W71" i="34"/>
  <c r="W71" i="32" s="1"/>
  <c r="W69" i="34"/>
  <c r="W69" i="32" s="1"/>
  <c r="W67" i="34"/>
  <c r="W67" i="32" s="1"/>
  <c r="W65" i="34"/>
  <c r="W65" i="32" s="1"/>
  <c r="W63" i="34"/>
  <c r="W63" i="32" s="1"/>
  <c r="W61" i="34"/>
  <c r="W61" i="32" s="1"/>
  <c r="W59" i="34"/>
  <c r="W59" i="32" s="1"/>
  <c r="W57" i="34"/>
  <c r="W57" i="32" s="1"/>
  <c r="W55" i="34"/>
  <c r="W55" i="32" s="1"/>
  <c r="W53" i="34"/>
  <c r="W53" i="32" s="1"/>
  <c r="W51" i="34"/>
  <c r="W51" i="32" s="1"/>
  <c r="W49" i="34"/>
  <c r="W49" i="32" s="1"/>
  <c r="W47" i="34"/>
  <c r="W47" i="32" s="1"/>
  <c r="W45" i="34"/>
  <c r="W45" i="32" s="1"/>
  <c r="W43" i="34"/>
  <c r="W43" i="32" s="1"/>
  <c r="W41" i="34"/>
  <c r="W41" i="32" s="1"/>
  <c r="W39" i="34"/>
  <c r="W39" i="32" s="1"/>
  <c r="W37" i="34"/>
  <c r="W37" i="32" s="1"/>
  <c r="W35" i="34"/>
  <c r="W35" i="32" s="1"/>
  <c r="W33" i="34"/>
  <c r="W33" i="32" s="1"/>
  <c r="W31" i="34"/>
  <c r="W31" i="32" s="1"/>
  <c r="W29" i="34"/>
  <c r="W29" i="32" s="1"/>
  <c r="W27" i="34"/>
  <c r="W27" i="32" s="1"/>
  <c r="W25" i="34"/>
  <c r="W25" i="32" s="1"/>
  <c r="W23" i="34"/>
  <c r="W23" i="32" s="1"/>
  <c r="W21" i="34"/>
  <c r="W21" i="32" s="1"/>
  <c r="W19" i="34"/>
  <c r="W19" i="32" s="1"/>
  <c r="W17" i="34"/>
  <c r="W17" i="32" s="1"/>
  <c r="S115" i="93"/>
  <c r="S113" i="93"/>
  <c r="S111" i="93"/>
  <c r="S109" i="93"/>
  <c r="S107" i="93"/>
  <c r="S105" i="93"/>
  <c r="S103" i="93"/>
  <c r="S101" i="93"/>
  <c r="S99" i="93"/>
  <c r="S97" i="93"/>
  <c r="S95" i="93"/>
  <c r="S93" i="93"/>
  <c r="S91" i="93"/>
  <c r="S89" i="93"/>
  <c r="S87" i="93"/>
  <c r="S87" i="24" s="1"/>
  <c r="S85" i="93"/>
  <c r="Y90" i="1"/>
  <c r="Y82" i="1"/>
  <c r="Y72" i="1"/>
  <c r="Y64" i="1"/>
  <c r="Y50" i="1"/>
  <c r="Y48" i="1"/>
  <c r="Y38" i="1"/>
  <c r="Y32" i="1"/>
  <c r="Y22" i="1"/>
  <c r="Y10" i="1"/>
  <c r="V115" i="34"/>
  <c r="V115" i="32" s="1"/>
  <c r="V113" i="34"/>
  <c r="V113" i="32" s="1"/>
  <c r="V109" i="34"/>
  <c r="V109" i="32" s="1"/>
  <c r="V107" i="34"/>
  <c r="V107" i="32" s="1"/>
  <c r="V105" i="34"/>
  <c r="V105" i="32" s="1"/>
  <c r="V103" i="34"/>
  <c r="V103" i="32" s="1"/>
  <c r="V101" i="34"/>
  <c r="V101" i="32" s="1"/>
  <c r="V97" i="34"/>
  <c r="V97" i="32" s="1"/>
  <c r="V95" i="34"/>
  <c r="V95" i="32" s="1"/>
  <c r="V93" i="34"/>
  <c r="V93" i="32" s="1"/>
  <c r="V91" i="34"/>
  <c r="V91" i="32" s="1"/>
  <c r="V89" i="34"/>
  <c r="V89" i="32" s="1"/>
  <c r="V85" i="34"/>
  <c r="V85" i="32" s="1"/>
  <c r="V83" i="34"/>
  <c r="V83" i="32" s="1"/>
  <c r="V81" i="34"/>
  <c r="V81" i="32" s="1"/>
  <c r="V79" i="34"/>
  <c r="V79" i="32" s="1"/>
  <c r="V77" i="34"/>
  <c r="V77" i="32" s="1"/>
  <c r="V75" i="34"/>
  <c r="V75" i="32" s="1"/>
  <c r="V73" i="34"/>
  <c r="V73" i="32" s="1"/>
  <c r="V71" i="34"/>
  <c r="V71" i="32" s="1"/>
  <c r="V69" i="34"/>
  <c r="V69" i="32" s="1"/>
  <c r="V67" i="34"/>
  <c r="V67" i="32" s="1"/>
  <c r="V65" i="34"/>
  <c r="V65" i="32" s="1"/>
  <c r="V63" i="34"/>
  <c r="V63" i="32" s="1"/>
  <c r="V61" i="34"/>
  <c r="V61" i="32" s="1"/>
  <c r="V59" i="34"/>
  <c r="V59" i="32" s="1"/>
  <c r="V57" i="34"/>
  <c r="V57" i="32" s="1"/>
  <c r="V55" i="34"/>
  <c r="V55" i="32" s="1"/>
  <c r="V53" i="34"/>
  <c r="V53" i="32" s="1"/>
  <c r="V51" i="34"/>
  <c r="V51" i="32" s="1"/>
  <c r="V49" i="34"/>
  <c r="V49" i="32" s="1"/>
  <c r="V47" i="34"/>
  <c r="V47" i="32" s="1"/>
  <c r="V45" i="34"/>
  <c r="V45" i="32" s="1"/>
  <c r="V43" i="34"/>
  <c r="V43" i="32" s="1"/>
  <c r="V41" i="34"/>
  <c r="V41" i="32" s="1"/>
  <c r="V39" i="34"/>
  <c r="V39" i="32" s="1"/>
  <c r="Y39" i="34"/>
  <c r="Y39" i="32" s="1"/>
  <c r="Y37" i="34"/>
  <c r="Y37" i="32" s="1"/>
  <c r="Y35" i="34"/>
  <c r="Y35" i="32" s="1"/>
  <c r="Y33" i="34"/>
  <c r="Y33" i="32" s="1"/>
  <c r="Y31" i="34"/>
  <c r="Y31" i="32" s="1"/>
  <c r="Y27" i="34"/>
  <c r="Y27" i="32" s="1"/>
  <c r="Y23" i="34"/>
  <c r="Y23" i="32" s="1"/>
  <c r="Y19" i="34"/>
  <c r="Y19" i="32" s="1"/>
  <c r="Y17" i="34"/>
  <c r="Y17" i="32" s="1"/>
  <c r="Y15" i="34"/>
  <c r="Y15" i="32" s="1"/>
  <c r="Y13" i="34"/>
  <c r="Y13" i="32" s="1"/>
  <c r="Y11" i="34"/>
  <c r="Y11" i="32" s="1"/>
  <c r="Y9" i="34"/>
  <c r="Y9" i="32" s="1"/>
  <c r="Y7" i="34"/>
  <c r="Y7" i="32" s="1"/>
  <c r="V37" i="34"/>
  <c r="V37" i="32" s="1"/>
  <c r="V35" i="34"/>
  <c r="V35" i="32" s="1"/>
  <c r="V33" i="34"/>
  <c r="V33" i="32" s="1"/>
  <c r="V31" i="34"/>
  <c r="V31" i="32" s="1"/>
  <c r="V29" i="34"/>
  <c r="V29" i="32" s="1"/>
  <c r="V27" i="34"/>
  <c r="V27" i="32" s="1"/>
  <c r="V25" i="34"/>
  <c r="V25" i="32" s="1"/>
  <c r="V23" i="34"/>
  <c r="V23" i="32" s="1"/>
  <c r="V21" i="34"/>
  <c r="V21" i="32" s="1"/>
  <c r="V19" i="34"/>
  <c r="V19" i="32" s="1"/>
  <c r="V17" i="34"/>
  <c r="V17" i="32" s="1"/>
  <c r="V15" i="34"/>
  <c r="V15" i="32" s="1"/>
  <c r="V13" i="34"/>
  <c r="V13" i="32" s="1"/>
  <c r="U43" i="34"/>
  <c r="U43" i="32" s="1"/>
  <c r="U31" i="34"/>
  <c r="U31" i="32" s="1"/>
  <c r="U29" i="34"/>
  <c r="U29" i="32" s="1"/>
  <c r="U25" i="34"/>
  <c r="U25" i="32" s="1"/>
  <c r="U21" i="34"/>
  <c r="U21" i="32" s="1"/>
  <c r="U13" i="34"/>
  <c r="U13" i="32" s="1"/>
  <c r="U9" i="34"/>
  <c r="U9" i="32" s="1"/>
  <c r="U113" i="34"/>
  <c r="U113" i="32" s="1"/>
  <c r="U109" i="34"/>
  <c r="U109" i="32" s="1"/>
  <c r="U107" i="34"/>
  <c r="U107" i="32" s="1"/>
  <c r="U105" i="34"/>
  <c r="U105" i="32" s="1"/>
  <c r="U99" i="34"/>
  <c r="U99" i="32" s="1"/>
  <c r="U83" i="34"/>
  <c r="U83" i="32" s="1"/>
  <c r="U73" i="34"/>
  <c r="U73" i="32" s="1"/>
  <c r="U71" i="34"/>
  <c r="U71" i="32" s="1"/>
  <c r="U63" i="34"/>
  <c r="U63" i="32" s="1"/>
  <c r="U33" i="34"/>
  <c r="U33" i="32" s="1"/>
  <c r="U11" i="34"/>
  <c r="U11" i="32" s="1"/>
  <c r="U7" i="34"/>
  <c r="U7" i="32" s="1"/>
  <c r="S46" i="1"/>
  <c r="S28" i="1"/>
  <c r="S6" i="1"/>
  <c r="R115" i="34"/>
  <c r="R115" i="32" s="1"/>
  <c r="R111" i="34"/>
  <c r="R111" i="32" s="1"/>
  <c r="R109" i="34"/>
  <c r="R109" i="32" s="1"/>
  <c r="R107" i="34"/>
  <c r="R107" i="32" s="1"/>
  <c r="R99" i="34"/>
  <c r="R99" i="32" s="1"/>
  <c r="R95" i="34"/>
  <c r="R95" i="32" s="1"/>
  <c r="R93" i="34"/>
  <c r="R93" i="32" s="1"/>
  <c r="R89" i="34"/>
  <c r="R89" i="32" s="1"/>
  <c r="R87" i="34"/>
  <c r="R87" i="32" s="1"/>
  <c r="R85" i="34"/>
  <c r="R85" i="32" s="1"/>
  <c r="R83" i="34"/>
  <c r="R83" i="32" s="1"/>
  <c r="R81" i="34"/>
  <c r="R81" i="32" s="1"/>
  <c r="R79" i="34"/>
  <c r="R79" i="32" s="1"/>
  <c r="R77" i="34"/>
  <c r="R77" i="32" s="1"/>
  <c r="R75" i="34"/>
  <c r="R75" i="32" s="1"/>
  <c r="R67" i="34"/>
  <c r="R67" i="32" s="1"/>
  <c r="R63" i="34"/>
  <c r="R63" i="32" s="1"/>
  <c r="R61" i="34"/>
  <c r="R61" i="32" s="1"/>
  <c r="R59" i="34"/>
  <c r="R59" i="32" s="1"/>
  <c r="R47" i="34"/>
  <c r="R47" i="32" s="1"/>
  <c r="R45" i="34"/>
  <c r="R45" i="32" s="1"/>
  <c r="R41" i="34"/>
  <c r="R41" i="32" s="1"/>
  <c r="R23" i="34"/>
  <c r="R23" i="32" s="1"/>
  <c r="R19" i="34"/>
  <c r="R19" i="32" s="1"/>
  <c r="AA40" i="34"/>
  <c r="AA40" i="32" s="1"/>
  <c r="AA36" i="34"/>
  <c r="AA34" i="34"/>
  <c r="AA34" i="32" s="1"/>
  <c r="AA32" i="34"/>
  <c r="AA32" i="32" s="1"/>
  <c r="AA30" i="34"/>
  <c r="AA30" i="32" s="1"/>
  <c r="AA28" i="34"/>
  <c r="AA28" i="32" s="1"/>
  <c r="AA26" i="34"/>
  <c r="AA26" i="32" s="1"/>
  <c r="AA24" i="34"/>
  <c r="AA24" i="32" s="1"/>
  <c r="AA20" i="34"/>
  <c r="AA18" i="34"/>
  <c r="AA16" i="34"/>
  <c r="AA16" i="32" s="1"/>
  <c r="AA14" i="34"/>
  <c r="AA12" i="34"/>
  <c r="AA10" i="34"/>
  <c r="X115" i="93"/>
  <c r="X113" i="93"/>
  <c r="X111" i="93"/>
  <c r="X109" i="93"/>
  <c r="X107" i="93"/>
  <c r="X97" i="93"/>
  <c r="W103" i="93"/>
  <c r="W101" i="93"/>
  <c r="W99" i="93"/>
  <c r="W97" i="93"/>
  <c r="W95" i="93"/>
  <c r="W93" i="93"/>
  <c r="W91" i="93"/>
  <c r="W89" i="93"/>
  <c r="Z115" i="1"/>
  <c r="Z113" i="1"/>
  <c r="Z111" i="1"/>
  <c r="Z109" i="1"/>
  <c r="Z107" i="1"/>
  <c r="Z105" i="1"/>
  <c r="Z103" i="1"/>
  <c r="Z101" i="1"/>
  <c r="Z99" i="1"/>
  <c r="Z97" i="1"/>
  <c r="Z95" i="1"/>
  <c r="Z93" i="1"/>
  <c r="Z91" i="1"/>
  <c r="Z89" i="1"/>
  <c r="Z87" i="1"/>
  <c r="Z85" i="1"/>
  <c r="Z83" i="1"/>
  <c r="Z81" i="1"/>
  <c r="Z79" i="1"/>
  <c r="Z77" i="1"/>
  <c r="Z75" i="1"/>
  <c r="Z73" i="1"/>
  <c r="Z71" i="1"/>
  <c r="Z69" i="1"/>
  <c r="Z67" i="1"/>
  <c r="Z65" i="1"/>
  <c r="Z63" i="1"/>
  <c r="Z61" i="1"/>
  <c r="Z59" i="1"/>
  <c r="Z57" i="1"/>
  <c r="Z55" i="1"/>
  <c r="Z53" i="1"/>
  <c r="Z51" i="1"/>
  <c r="Z49" i="1"/>
  <c r="Z47" i="1"/>
  <c r="Z45" i="1"/>
  <c r="Z43" i="1"/>
  <c r="Z41" i="1"/>
  <c r="Z39" i="1"/>
  <c r="Z37" i="1"/>
  <c r="Z35" i="1"/>
  <c r="Z33" i="1"/>
  <c r="Z31" i="1"/>
  <c r="Z29" i="1"/>
  <c r="Z27" i="1"/>
  <c r="Z25" i="1"/>
  <c r="Z23" i="1"/>
  <c r="Z21" i="1"/>
  <c r="Z19" i="1"/>
  <c r="Z17" i="1"/>
  <c r="Z15" i="1"/>
  <c r="Z13" i="1"/>
  <c r="Z11" i="1"/>
  <c r="Z9" i="1"/>
  <c r="X50" i="34"/>
  <c r="X50" i="32" s="1"/>
  <c r="X46" i="34"/>
  <c r="X46" i="32" s="1"/>
  <c r="X40" i="34"/>
  <c r="X40" i="32" s="1"/>
  <c r="X38" i="34"/>
  <c r="X38" i="32" s="1"/>
  <c r="X28" i="34"/>
  <c r="X28" i="32" s="1"/>
  <c r="X26" i="34"/>
  <c r="X26" i="32" s="1"/>
  <c r="X22" i="34"/>
  <c r="X22" i="32" s="1"/>
  <c r="X16" i="34"/>
  <c r="X16" i="32" s="1"/>
  <c r="U115" i="93"/>
  <c r="U113" i="93"/>
  <c r="U111" i="93"/>
  <c r="U109" i="93"/>
  <c r="U109" i="24" s="1"/>
  <c r="U107" i="93"/>
  <c r="U105" i="93"/>
  <c r="U103" i="93"/>
  <c r="W14" i="34"/>
  <c r="W14" i="32" s="1"/>
  <c r="W112" i="34"/>
  <c r="W112" i="32" s="1"/>
  <c r="W110" i="34"/>
  <c r="W110" i="32" s="1"/>
  <c r="W106" i="34"/>
  <c r="W106" i="32" s="1"/>
  <c r="W104" i="34"/>
  <c r="W104" i="32" s="1"/>
  <c r="W98" i="34"/>
  <c r="W98" i="32" s="1"/>
  <c r="W96" i="34"/>
  <c r="W96" i="32" s="1"/>
  <c r="W92" i="34"/>
  <c r="W92" i="32" s="1"/>
  <c r="W90" i="34"/>
  <c r="W90" i="32" s="1"/>
  <c r="W86" i="34"/>
  <c r="W86" i="32" s="1"/>
  <c r="W82" i="34"/>
  <c r="W82" i="32" s="1"/>
  <c r="W78" i="34"/>
  <c r="W78" i="32" s="1"/>
  <c r="W76" i="34"/>
  <c r="W76" i="32" s="1"/>
  <c r="W74" i="34"/>
  <c r="W74" i="32" s="1"/>
  <c r="W70" i="34"/>
  <c r="W70" i="32" s="1"/>
  <c r="W68" i="34"/>
  <c r="W68" i="32" s="1"/>
  <c r="W58" i="34"/>
  <c r="W58" i="32" s="1"/>
  <c r="S83" i="93"/>
  <c r="S81" i="93"/>
  <c r="S79" i="93"/>
  <c r="S77" i="93"/>
  <c r="S75" i="93"/>
  <c r="S73" i="93"/>
  <c r="S71" i="93"/>
  <c r="S69" i="93"/>
  <c r="S67" i="93"/>
  <c r="S65" i="93"/>
  <c r="S63" i="93"/>
  <c r="S61" i="93"/>
  <c r="R115" i="93"/>
  <c r="R115" i="24" s="1"/>
  <c r="R113" i="93"/>
  <c r="R113" i="24" s="1"/>
  <c r="R111" i="93"/>
  <c r="R111" i="24" s="1"/>
  <c r="R109" i="93"/>
  <c r="R109" i="24" s="1"/>
  <c r="R107" i="93"/>
  <c r="R107" i="24" s="1"/>
  <c r="R107" i="78" s="1"/>
  <c r="R105" i="93"/>
  <c r="R105" i="24" s="1"/>
  <c r="R103" i="93"/>
  <c r="R103" i="24" s="1"/>
  <c r="R101" i="93"/>
  <c r="R101" i="24" s="1"/>
  <c r="R99" i="93"/>
  <c r="R99" i="24" s="1"/>
  <c r="R95" i="93"/>
  <c r="R95" i="24" s="1"/>
  <c r="AA114" i="93"/>
  <c r="AA112" i="93"/>
  <c r="AA112" i="24" s="1"/>
  <c r="AA112" i="78" s="1"/>
  <c r="AA110" i="93"/>
  <c r="AA108" i="93"/>
  <c r="AA108" i="24" s="1"/>
  <c r="AA106" i="93"/>
  <c r="AA106" i="24" s="1"/>
  <c r="AA106" i="78" s="1"/>
  <c r="AA104" i="93"/>
  <c r="AA104" i="24" s="1"/>
  <c r="AA104" i="78" s="1"/>
  <c r="AA102" i="93"/>
  <c r="AA100" i="93"/>
  <c r="AA100" i="24" s="1"/>
  <c r="H56" i="104" s="1"/>
  <c r="AA98" i="93"/>
  <c r="AA98" i="24" s="1"/>
  <c r="AA98" i="78" s="1"/>
  <c r="AA96" i="93"/>
  <c r="AA96" i="24" s="1"/>
  <c r="AA96" i="78" s="1"/>
  <c r="AA94" i="93"/>
  <c r="AA94" i="24" s="1"/>
  <c r="AA94" i="78" s="1"/>
  <c r="AA92" i="93"/>
  <c r="AA92" i="24" s="1"/>
  <c r="AA90" i="93"/>
  <c r="AA90" i="24" s="1"/>
  <c r="AA90" i="78" s="1"/>
  <c r="AA88" i="93"/>
  <c r="AA88" i="24" s="1"/>
  <c r="AA88" i="78" s="1"/>
  <c r="S80" i="34"/>
  <c r="S80" i="32" s="1"/>
  <c r="S76" i="34"/>
  <c r="S76" i="32" s="1"/>
  <c r="S74" i="34"/>
  <c r="S74" i="32" s="1"/>
  <c r="S72" i="34"/>
  <c r="S72" i="32" s="1"/>
  <c r="S70" i="34"/>
  <c r="S70" i="32" s="1"/>
  <c r="S68" i="34"/>
  <c r="S68" i="32" s="1"/>
  <c r="S66" i="34"/>
  <c r="S66" i="32" s="1"/>
  <c r="S64" i="34"/>
  <c r="S64" i="32" s="1"/>
  <c r="S62" i="34"/>
  <c r="S62" i="32" s="1"/>
  <c r="S60" i="34"/>
  <c r="S60" i="32" s="1"/>
  <c r="S56" i="34"/>
  <c r="S56" i="32" s="1"/>
  <c r="S54" i="34"/>
  <c r="S54" i="32" s="1"/>
  <c r="S52" i="34"/>
  <c r="S52" i="32" s="1"/>
  <c r="S50" i="34"/>
  <c r="S50" i="32" s="1"/>
  <c r="S48" i="34"/>
  <c r="S48" i="32" s="1"/>
  <c r="S46" i="34"/>
  <c r="S46" i="32" s="1"/>
  <c r="S44" i="34"/>
  <c r="S44" i="32" s="1"/>
  <c r="S42" i="34"/>
  <c r="S42" i="32" s="1"/>
  <c r="S40" i="34"/>
  <c r="S40" i="32" s="1"/>
  <c r="S38" i="34"/>
  <c r="S38" i="32" s="1"/>
  <c r="S34" i="34"/>
  <c r="S34" i="32" s="1"/>
  <c r="S30" i="34"/>
  <c r="S30" i="32" s="1"/>
  <c r="S24" i="34"/>
  <c r="S24" i="32" s="1"/>
  <c r="S22" i="34"/>
  <c r="S22" i="32" s="1"/>
  <c r="S20" i="34"/>
  <c r="S20" i="32" s="1"/>
  <c r="S16" i="34"/>
  <c r="S16" i="32" s="1"/>
  <c r="S14" i="34"/>
  <c r="S14" i="32" s="1"/>
  <c r="S10" i="34"/>
  <c r="S10" i="32" s="1"/>
  <c r="S8" i="34"/>
  <c r="S8" i="32" s="1"/>
  <c r="R57" i="34"/>
  <c r="R57" i="32" s="1"/>
  <c r="R51" i="34"/>
  <c r="R51" i="32" s="1"/>
  <c r="R43" i="34"/>
  <c r="R43" i="32" s="1"/>
  <c r="R37" i="34"/>
  <c r="R37" i="32" s="1"/>
  <c r="R31" i="34"/>
  <c r="R31" i="32" s="1"/>
  <c r="R27" i="34"/>
  <c r="R27" i="32" s="1"/>
  <c r="R21" i="34"/>
  <c r="R21" i="32" s="1"/>
  <c r="R17" i="34"/>
  <c r="R17" i="32" s="1"/>
  <c r="R11" i="34"/>
  <c r="R11" i="32" s="1"/>
  <c r="Y14" i="32"/>
  <c r="Z114" i="23"/>
  <c r="Z112" i="23"/>
  <c r="Z112" i="24" s="1"/>
  <c r="Z112" i="78" s="1"/>
  <c r="Z110" i="23"/>
  <c r="Z110" i="24" s="1"/>
  <c r="Z110" i="78" s="1"/>
  <c r="Z108" i="23"/>
  <c r="Z108" i="24" s="1"/>
  <c r="Z108" i="78" s="1"/>
  <c r="Z106" i="23"/>
  <c r="Z106" i="24" s="1"/>
  <c r="Z106" i="78" s="1"/>
  <c r="Z104" i="23"/>
  <c r="Z104" i="24" s="1"/>
  <c r="Z104" i="78" s="1"/>
  <c r="Z102" i="23"/>
  <c r="Z102" i="24" s="1"/>
  <c r="Z102" i="78" s="1"/>
  <c r="Z100" i="23"/>
  <c r="Z100" i="24" s="1"/>
  <c r="Z100" i="78" s="1"/>
  <c r="Z98" i="23"/>
  <c r="Z98" i="24" s="1"/>
  <c r="Z98" i="78" s="1"/>
  <c r="Z96" i="23"/>
  <c r="Z94" i="23"/>
  <c r="Z94" i="24" s="1"/>
  <c r="Z94" i="78" s="1"/>
  <c r="Z92" i="23"/>
  <c r="Z92" i="24" s="1"/>
  <c r="Z92" i="78" s="1"/>
  <c r="Z90" i="23"/>
  <c r="Z90" i="24" s="1"/>
  <c r="Z90" i="78" s="1"/>
  <c r="Z88" i="23"/>
  <c r="Z88" i="24" s="1"/>
  <c r="Z88" i="78" s="1"/>
  <c r="Z86" i="23"/>
  <c r="Z86" i="24" s="1"/>
  <c r="Z86" i="78" s="1"/>
  <c r="Z72" i="34"/>
  <c r="Z72" i="32" s="1"/>
  <c r="Z70" i="34"/>
  <c r="Z70" i="32" s="1"/>
  <c r="Z64" i="34"/>
  <c r="Z64" i="32" s="1"/>
  <c r="Z62" i="34"/>
  <c r="Z62" i="32" s="1"/>
  <c r="Z60" i="34"/>
  <c r="Z60" i="32" s="1"/>
  <c r="Z56" i="34"/>
  <c r="Z56" i="32" s="1"/>
  <c r="Z52" i="34"/>
  <c r="Z52" i="32" s="1"/>
  <c r="Z50" i="34"/>
  <c r="Z50" i="32" s="1"/>
  <c r="Z46" i="34"/>
  <c r="Z46" i="32" s="1"/>
  <c r="Z42" i="34"/>
  <c r="Z42" i="32" s="1"/>
  <c r="Z40" i="34"/>
  <c r="Z40" i="32" s="1"/>
  <c r="Z36" i="34"/>
  <c r="Z36" i="32" s="1"/>
  <c r="Z32" i="34"/>
  <c r="Z32" i="32" s="1"/>
  <c r="Z30" i="34"/>
  <c r="Z30" i="32" s="1"/>
  <c r="Z26" i="34"/>
  <c r="Z26" i="32" s="1"/>
  <c r="Z24" i="34"/>
  <c r="Z24" i="32" s="1"/>
  <c r="Z20" i="34"/>
  <c r="Z20" i="32" s="1"/>
  <c r="Z18" i="34"/>
  <c r="Z18" i="32" s="1"/>
  <c r="Z10" i="34"/>
  <c r="Z10" i="32" s="1"/>
  <c r="Z8" i="34"/>
  <c r="Z8" i="32" s="1"/>
  <c r="Z6" i="34"/>
  <c r="Z6" i="32" s="1"/>
  <c r="Y90" i="32"/>
  <c r="Y76" i="32"/>
  <c r="Y54" i="32"/>
  <c r="Y48" i="32"/>
  <c r="Y44" i="32"/>
  <c r="Y28" i="32"/>
  <c r="X36" i="34"/>
  <c r="X36" i="32" s="1"/>
  <c r="X30" i="34"/>
  <c r="X30" i="32" s="1"/>
  <c r="X20" i="34"/>
  <c r="X20" i="32" s="1"/>
  <c r="X18" i="34"/>
  <c r="X18" i="32" s="1"/>
  <c r="X12" i="34"/>
  <c r="X12" i="32" s="1"/>
  <c r="X10" i="34"/>
  <c r="X10" i="32" s="1"/>
  <c r="V114" i="93"/>
  <c r="V112" i="93"/>
  <c r="V110" i="93"/>
  <c r="V108" i="93"/>
  <c r="V106" i="93"/>
  <c r="V104" i="93"/>
  <c r="V102" i="93"/>
  <c r="V102" i="24" s="1"/>
  <c r="V102" i="78" s="1"/>
  <c r="V100" i="93"/>
  <c r="V98" i="93"/>
  <c r="V96" i="93"/>
  <c r="V94" i="93"/>
  <c r="V90" i="93"/>
  <c r="V88" i="93"/>
  <c r="V86" i="93"/>
  <c r="V84" i="93"/>
  <c r="V80" i="93"/>
  <c r="V78" i="93"/>
  <c r="V78" i="24" s="1"/>
  <c r="V78" i="78" s="1"/>
  <c r="V76" i="93"/>
  <c r="V74" i="93"/>
  <c r="V72" i="93"/>
  <c r="V70" i="93"/>
  <c r="V68" i="93"/>
  <c r="V66" i="93"/>
  <c r="V64" i="93"/>
  <c r="V64" i="24" s="1"/>
  <c r="V64" i="78" s="1"/>
  <c r="V54" i="93"/>
  <c r="V54" i="24" s="1"/>
  <c r="V54" i="78" s="1"/>
  <c r="V50" i="93"/>
  <c r="V34" i="93"/>
  <c r="S114" i="93"/>
  <c r="S112" i="93"/>
  <c r="S110" i="93"/>
  <c r="S108" i="93"/>
  <c r="S106" i="93"/>
  <c r="S104" i="93"/>
  <c r="S102" i="93"/>
  <c r="S96" i="93"/>
  <c r="S94" i="93"/>
  <c r="S86" i="93"/>
  <c r="S84" i="93"/>
  <c r="S76" i="93"/>
  <c r="AA55" i="93"/>
  <c r="AA53" i="93"/>
  <c r="AA51" i="93"/>
  <c r="AA49" i="93"/>
  <c r="AA47" i="93"/>
  <c r="AA45" i="93"/>
  <c r="AA43" i="93"/>
  <c r="AA41" i="93"/>
  <c r="AA39" i="93"/>
  <c r="AA37" i="93"/>
  <c r="AA35" i="93"/>
  <c r="AA33" i="93"/>
  <c r="AA31" i="93"/>
  <c r="AA29" i="93"/>
  <c r="AA27" i="93"/>
  <c r="AA25" i="93"/>
  <c r="AA23" i="93"/>
  <c r="AA23" i="24" s="1"/>
  <c r="H41" i="104" s="1"/>
  <c r="AA21" i="93"/>
  <c r="AA19" i="93"/>
  <c r="AA17" i="93"/>
  <c r="AA15" i="93"/>
  <c r="AA15" i="24" s="1"/>
  <c r="AA11" i="93"/>
  <c r="AA9" i="93"/>
  <c r="AA7" i="93"/>
  <c r="Y38" i="32"/>
  <c r="Z115" i="23"/>
  <c r="Z115" i="24" s="1"/>
  <c r="Z113" i="23"/>
  <c r="Z113" i="24" s="1"/>
  <c r="Z111" i="23"/>
  <c r="Z111" i="24" s="1"/>
  <c r="Z109" i="23"/>
  <c r="Z109" i="24" s="1"/>
  <c r="Z107" i="23"/>
  <c r="Z107" i="24" s="1"/>
  <c r="Z105" i="23"/>
  <c r="Z105" i="24" s="1"/>
  <c r="Z103" i="23"/>
  <c r="Z103" i="24" s="1"/>
  <c r="Z103" i="78" s="1"/>
  <c r="Z101" i="23"/>
  <c r="Z101" i="24" s="1"/>
  <c r="Z99" i="23"/>
  <c r="Z97" i="23"/>
  <c r="Z97" i="24" s="1"/>
  <c r="Z95" i="23"/>
  <c r="Z95" i="24" s="1"/>
  <c r="Z93" i="23"/>
  <c r="Z93" i="24" s="1"/>
  <c r="Z93" i="78" s="1"/>
  <c r="Z91" i="23"/>
  <c r="Z91" i="24" s="1"/>
  <c r="Z89" i="23"/>
  <c r="Z89" i="24" s="1"/>
  <c r="Z87" i="23"/>
  <c r="Z87" i="24" s="1"/>
  <c r="Z87" i="78" s="1"/>
  <c r="Z85" i="23"/>
  <c r="Z85" i="24" s="1"/>
  <c r="Y115" i="93"/>
  <c r="Y113" i="93"/>
  <c r="Y111" i="93"/>
  <c r="Y109" i="93"/>
  <c r="Y107" i="93"/>
  <c r="Y105" i="93"/>
  <c r="Y103" i="93"/>
  <c r="Y101" i="93"/>
  <c r="Y101" i="24" s="1"/>
  <c r="Y99" i="93"/>
  <c r="Y99" i="24" s="1"/>
  <c r="Y99" i="78" s="1"/>
  <c r="Y97" i="93"/>
  <c r="Y95" i="93"/>
  <c r="Y95" i="24" s="1"/>
  <c r="Y83" i="93"/>
  <c r="Y83" i="24" s="1"/>
  <c r="Y83" i="78" s="1"/>
  <c r="Y75" i="93"/>
  <c r="Y71" i="93"/>
  <c r="Y71" i="24" s="1"/>
  <c r="Y71" i="78" s="1"/>
  <c r="Y39" i="93"/>
  <c r="Y39" i="24" s="1"/>
  <c r="Y39" i="78" s="1"/>
  <c r="X105" i="93"/>
  <c r="X103" i="93"/>
  <c r="X101" i="93"/>
  <c r="X99" i="93"/>
  <c r="X95" i="93"/>
  <c r="X93" i="93"/>
  <c r="X93" i="24" s="1"/>
  <c r="X93" i="78" s="1"/>
  <c r="X91" i="93"/>
  <c r="X89" i="93"/>
  <c r="X87" i="93"/>
  <c r="X85" i="93"/>
  <c r="X83" i="93"/>
  <c r="X81" i="93"/>
  <c r="X79" i="93"/>
  <c r="X77" i="93"/>
  <c r="X75" i="93"/>
  <c r="X73" i="93"/>
  <c r="X71" i="93"/>
  <c r="X71" i="24" s="1"/>
  <c r="X71" i="78" s="1"/>
  <c r="X69" i="93"/>
  <c r="X67" i="93"/>
  <c r="X65" i="93"/>
  <c r="X63" i="93"/>
  <c r="X61" i="93"/>
  <c r="X61" i="24" s="1"/>
  <c r="X61" i="78" s="1"/>
  <c r="X59" i="93"/>
  <c r="X59" i="24" s="1"/>
  <c r="X59" i="78" s="1"/>
  <c r="X57" i="93"/>
  <c r="X55" i="93"/>
  <c r="X53" i="93"/>
  <c r="X51" i="93"/>
  <c r="X51" i="24" s="1"/>
  <c r="X51" i="78" s="1"/>
  <c r="X49" i="93"/>
  <c r="X47" i="93"/>
  <c r="X45" i="93"/>
  <c r="X45" i="24" s="1"/>
  <c r="X45" i="78" s="1"/>
  <c r="X43" i="93"/>
  <c r="X41" i="93"/>
  <c r="X39" i="93"/>
  <c r="X37" i="93"/>
  <c r="X21" i="93"/>
  <c r="X17" i="93"/>
  <c r="W87" i="93"/>
  <c r="W85" i="93"/>
  <c r="W83" i="93"/>
  <c r="W69" i="93"/>
  <c r="W63" i="93"/>
  <c r="W51" i="93"/>
  <c r="W43" i="93"/>
  <c r="Y32" i="32"/>
  <c r="V115" i="93"/>
  <c r="V113" i="93"/>
  <c r="V111" i="93"/>
  <c r="V109" i="93"/>
  <c r="V107" i="93"/>
  <c r="V105" i="93"/>
  <c r="V103" i="93"/>
  <c r="V101" i="93"/>
  <c r="V99" i="93"/>
  <c r="V97" i="93"/>
  <c r="V95" i="93"/>
  <c r="V93" i="93"/>
  <c r="V91" i="93"/>
  <c r="V89" i="93"/>
  <c r="V87" i="93"/>
  <c r="V87" i="24" s="1"/>
  <c r="V85" i="93"/>
  <c r="V83" i="93"/>
  <c r="V23" i="93"/>
  <c r="U101" i="93"/>
  <c r="U99" i="93"/>
  <c r="U97" i="93"/>
  <c r="U95" i="93"/>
  <c r="U93" i="93"/>
  <c r="U91" i="93"/>
  <c r="U89" i="93"/>
  <c r="U87" i="93"/>
  <c r="U85" i="93"/>
  <c r="U83" i="93"/>
  <c r="U81" i="93"/>
  <c r="U79" i="93"/>
  <c r="U77" i="93"/>
  <c r="U73" i="93"/>
  <c r="U71" i="93"/>
  <c r="U69" i="93"/>
  <c r="U67" i="93"/>
  <c r="U65" i="93"/>
  <c r="U63" i="93"/>
  <c r="U61" i="93"/>
  <c r="U59" i="93"/>
  <c r="U57" i="93"/>
  <c r="U55" i="93"/>
  <c r="U53" i="93"/>
  <c r="U51" i="93"/>
  <c r="U49" i="93"/>
  <c r="U45" i="93"/>
  <c r="U31" i="93"/>
  <c r="U21" i="93"/>
  <c r="U11" i="93"/>
  <c r="V11" i="34"/>
  <c r="V11" i="32" s="1"/>
  <c r="V9" i="34"/>
  <c r="V9" i="32" s="1"/>
  <c r="V7" i="34"/>
  <c r="V7" i="32" s="1"/>
  <c r="T115" i="93"/>
  <c r="T113" i="93"/>
  <c r="T111" i="93"/>
  <c r="T107" i="93"/>
  <c r="T105" i="93"/>
  <c r="T103" i="93"/>
  <c r="T101" i="93"/>
  <c r="T99" i="93"/>
  <c r="T97" i="93"/>
  <c r="T95" i="93"/>
  <c r="T93" i="93"/>
  <c r="T89" i="93"/>
  <c r="T87" i="93"/>
  <c r="T85" i="93"/>
  <c r="T83" i="93"/>
  <c r="T81" i="93"/>
  <c r="T79" i="93"/>
  <c r="T77" i="93"/>
  <c r="T75" i="93"/>
  <c r="T73" i="93"/>
  <c r="T69" i="93"/>
  <c r="U101" i="34"/>
  <c r="U101" i="32" s="1"/>
  <c r="U93" i="34"/>
  <c r="U93" i="32" s="1"/>
  <c r="U91" i="34"/>
  <c r="U91" i="32" s="1"/>
  <c r="U81" i="34"/>
  <c r="U81" i="32" s="1"/>
  <c r="U79" i="34"/>
  <c r="U79" i="32" s="1"/>
  <c r="U77" i="34"/>
  <c r="U77" i="32" s="1"/>
  <c r="U69" i="34"/>
  <c r="U69" i="32" s="1"/>
  <c r="U61" i="34"/>
  <c r="U61" i="32" s="1"/>
  <c r="U59" i="34"/>
  <c r="U59" i="32" s="1"/>
  <c r="U57" i="34"/>
  <c r="U57" i="32" s="1"/>
  <c r="U55" i="34"/>
  <c r="U55" i="32" s="1"/>
  <c r="U47" i="34"/>
  <c r="U47" i="32" s="1"/>
  <c r="U37" i="34"/>
  <c r="U37" i="32" s="1"/>
  <c r="U35" i="34"/>
  <c r="U35" i="32" s="1"/>
  <c r="U27" i="34"/>
  <c r="U27" i="32" s="1"/>
  <c r="U17" i="34"/>
  <c r="U17" i="32" s="1"/>
  <c r="U15" i="34"/>
  <c r="U15" i="32" s="1"/>
  <c r="Z84" i="23"/>
  <c r="Z84" i="24" s="1"/>
  <c r="Z84" i="78" s="1"/>
  <c r="Z82" i="23"/>
  <c r="Z82" i="24" s="1"/>
  <c r="Z82" i="78" s="1"/>
  <c r="Z80" i="23"/>
  <c r="Z80" i="24" s="1"/>
  <c r="Z80" i="78" s="1"/>
  <c r="Z78" i="23"/>
  <c r="Z78" i="24" s="1"/>
  <c r="Z78" i="78" s="1"/>
  <c r="Z76" i="23"/>
  <c r="Z76" i="24" s="1"/>
  <c r="Z76" i="78" s="1"/>
  <c r="Z74" i="23"/>
  <c r="Z74" i="24" s="1"/>
  <c r="Z74" i="78" s="1"/>
  <c r="Z72" i="23"/>
  <c r="Z72" i="24" s="1"/>
  <c r="Z72" i="78" s="1"/>
  <c r="Z70" i="23"/>
  <c r="Z70" i="24" s="1"/>
  <c r="Z70" i="78" s="1"/>
  <c r="Z68" i="23"/>
  <c r="Z68" i="24" s="1"/>
  <c r="Z68" i="78" s="1"/>
  <c r="Z66" i="23"/>
  <c r="Z66" i="24" s="1"/>
  <c r="Z66" i="78" s="1"/>
  <c r="Z64" i="23"/>
  <c r="Z64" i="24" s="1"/>
  <c r="Z64" i="78" s="1"/>
  <c r="Z62" i="23"/>
  <c r="Z62" i="24" s="1"/>
  <c r="Z62" i="78" s="1"/>
  <c r="Z60" i="23"/>
  <c r="Z60" i="24" s="1"/>
  <c r="Z60" i="78" s="1"/>
  <c r="Z58" i="23"/>
  <c r="Z58" i="24" s="1"/>
  <c r="Z58" i="78" s="1"/>
  <c r="Y93" i="93"/>
  <c r="Y91" i="93"/>
  <c r="Y89" i="93"/>
  <c r="Y87" i="93"/>
  <c r="Y81" i="93"/>
  <c r="Y77" i="93"/>
  <c r="Y77" i="24" s="1"/>
  <c r="Y73" i="93"/>
  <c r="Y69" i="93"/>
  <c r="Y69" i="24" s="1"/>
  <c r="Y67" i="93"/>
  <c r="Y65" i="93"/>
  <c r="Y63" i="93"/>
  <c r="Y63" i="24" s="1"/>
  <c r="Y61" i="93"/>
  <c r="Y61" i="24" s="1"/>
  <c r="Y61" i="78" s="1"/>
  <c r="Y59" i="93"/>
  <c r="Y59" i="24" s="1"/>
  <c r="Y59" i="78" s="1"/>
  <c r="Y57" i="93"/>
  <c r="Y57" i="24" s="1"/>
  <c r="Y55" i="93"/>
  <c r="Y53" i="93"/>
  <c r="Y53" i="24" s="1"/>
  <c r="Y51" i="93"/>
  <c r="Y49" i="93"/>
  <c r="Y49" i="24" s="1"/>
  <c r="Y49" i="78" s="1"/>
  <c r="Y47" i="93"/>
  <c r="Y45" i="93"/>
  <c r="Y45" i="24" s="1"/>
  <c r="Y43" i="93"/>
  <c r="Y43" i="24" s="1"/>
  <c r="Y43" i="78" s="1"/>
  <c r="Y41" i="93"/>
  <c r="Y37" i="93"/>
  <c r="Y37" i="24" s="1"/>
  <c r="Y37" i="78" s="1"/>
  <c r="Y35" i="93"/>
  <c r="Y13" i="93"/>
  <c r="Y11" i="93"/>
  <c r="Y11" i="24" s="1"/>
  <c r="Y11" i="78" s="1"/>
  <c r="Y114" i="23"/>
  <c r="Y114" i="24" s="1"/>
  <c r="Y114" i="78" s="1"/>
  <c r="Y112" i="23"/>
  <c r="Y112" i="24" s="1"/>
  <c r="Y112" i="78" s="1"/>
  <c r="Y110" i="23"/>
  <c r="Y110" i="24" s="1"/>
  <c r="Y110" i="78" s="1"/>
  <c r="Y108" i="23"/>
  <c r="Y108" i="24" s="1"/>
  <c r="Y108" i="78" s="1"/>
  <c r="Y106" i="23"/>
  <c r="Y106" i="24" s="1"/>
  <c r="Y106" i="78" s="1"/>
  <c r="Y104" i="23"/>
  <c r="Y104" i="24" s="1"/>
  <c r="Y104" i="78" s="1"/>
  <c r="X35" i="93"/>
  <c r="X31" i="93"/>
  <c r="X31" i="24" s="1"/>
  <c r="X31" i="78" s="1"/>
  <c r="X29" i="93"/>
  <c r="X27" i="93"/>
  <c r="X27" i="24" s="1"/>
  <c r="X27" i="78" s="1"/>
  <c r="X25" i="93"/>
  <c r="X23" i="93"/>
  <c r="X23" i="24" s="1"/>
  <c r="X23" i="78" s="1"/>
  <c r="X19" i="93"/>
  <c r="X15" i="93"/>
  <c r="X13" i="93"/>
  <c r="X11" i="93"/>
  <c r="X9" i="93"/>
  <c r="X7" i="93"/>
  <c r="W81" i="93"/>
  <c r="W79" i="93"/>
  <c r="W77" i="93"/>
  <c r="W75" i="93"/>
  <c r="W73" i="93"/>
  <c r="W67" i="93"/>
  <c r="W65" i="93"/>
  <c r="W61" i="93"/>
  <c r="W59" i="93"/>
  <c r="W57" i="93"/>
  <c r="W55" i="93"/>
  <c r="W53" i="93"/>
  <c r="W53" i="24" s="1"/>
  <c r="W53" i="78" s="1"/>
  <c r="W49" i="93"/>
  <c r="W47" i="93"/>
  <c r="W47" i="24" s="1"/>
  <c r="W47" i="78" s="1"/>
  <c r="W45" i="93"/>
  <c r="W41" i="93"/>
  <c r="W39" i="93"/>
  <c r="W39" i="24" s="1"/>
  <c r="W39" i="78" s="1"/>
  <c r="W37" i="93"/>
  <c r="W33" i="93"/>
  <c r="W29" i="93"/>
  <c r="W29" i="24" s="1"/>
  <c r="W29" i="78" s="1"/>
  <c r="V81" i="93"/>
  <c r="V79" i="93"/>
  <c r="V77" i="93"/>
  <c r="V75" i="93"/>
  <c r="V73" i="93"/>
  <c r="V71" i="93"/>
  <c r="V69" i="93"/>
  <c r="V67" i="93"/>
  <c r="V65" i="93"/>
  <c r="V63" i="93"/>
  <c r="V61" i="93"/>
  <c r="V59" i="93"/>
  <c r="V57" i="93"/>
  <c r="V55" i="93"/>
  <c r="V53" i="93"/>
  <c r="V51" i="93"/>
  <c r="V49" i="93"/>
  <c r="V49" i="24" s="1"/>
  <c r="V47" i="93"/>
  <c r="V45" i="93"/>
  <c r="V43" i="93"/>
  <c r="V41" i="93"/>
  <c r="V39" i="93"/>
  <c r="V39" i="24" s="1"/>
  <c r="V37" i="93"/>
  <c r="V37" i="24" s="1"/>
  <c r="V35" i="93"/>
  <c r="V35" i="24" s="1"/>
  <c r="V33" i="93"/>
  <c r="V33" i="24" s="1"/>
  <c r="V31" i="93"/>
  <c r="V29" i="93"/>
  <c r="V25" i="93"/>
  <c r="V21" i="93"/>
  <c r="V21" i="24" s="1"/>
  <c r="V19" i="93"/>
  <c r="V17" i="93"/>
  <c r="V17" i="24" s="1"/>
  <c r="V13" i="93"/>
  <c r="V13" i="24" s="1"/>
  <c r="V11" i="93"/>
  <c r="V11" i="24" s="1"/>
  <c r="V9" i="93"/>
  <c r="V9" i="24" s="1"/>
  <c r="V7" i="93"/>
  <c r="V7" i="24" s="1"/>
  <c r="U47" i="93"/>
  <c r="U43" i="93"/>
  <c r="U41" i="93"/>
  <c r="U39" i="93"/>
  <c r="U37" i="93"/>
  <c r="U35" i="93"/>
  <c r="U33" i="93"/>
  <c r="U29" i="93"/>
  <c r="U27" i="93"/>
  <c r="U25" i="93"/>
  <c r="U23" i="93"/>
  <c r="U19" i="93"/>
  <c r="U15" i="93"/>
  <c r="U13" i="93"/>
  <c r="U9" i="93"/>
  <c r="U7" i="93"/>
  <c r="T67" i="93"/>
  <c r="T65" i="93"/>
  <c r="T63" i="93"/>
  <c r="T61" i="93"/>
  <c r="T59" i="93"/>
  <c r="T57" i="93"/>
  <c r="T55" i="93"/>
  <c r="T53" i="93"/>
  <c r="T51" i="93"/>
  <c r="T49" i="93"/>
  <c r="T47" i="93"/>
  <c r="T45" i="93"/>
  <c r="T43" i="93"/>
  <c r="T41" i="93"/>
  <c r="T39" i="93"/>
  <c r="T37" i="93"/>
  <c r="T35" i="93"/>
  <c r="S59" i="93"/>
  <c r="S57" i="93"/>
  <c r="S55" i="93"/>
  <c r="S53" i="93"/>
  <c r="S51" i="93"/>
  <c r="S47" i="93"/>
  <c r="S45" i="93"/>
  <c r="S43" i="93"/>
  <c r="S41" i="93"/>
  <c r="S39" i="93"/>
  <c r="S37" i="93"/>
  <c r="S35" i="93"/>
  <c r="S33" i="93"/>
  <c r="S31" i="93"/>
  <c r="S29" i="93"/>
  <c r="S27" i="93"/>
  <c r="S25" i="93"/>
  <c r="S23" i="93"/>
  <c r="S21" i="93"/>
  <c r="S19" i="93"/>
  <c r="S17" i="93"/>
  <c r="S15" i="93"/>
  <c r="S13" i="93"/>
  <c r="S11" i="93"/>
  <c r="S9" i="93"/>
  <c r="S7" i="93"/>
  <c r="R97" i="93"/>
  <c r="R97" i="24" s="1"/>
  <c r="R93" i="93"/>
  <c r="R93" i="24" s="1"/>
  <c r="R91" i="93"/>
  <c r="R91" i="24" s="1"/>
  <c r="R89" i="93"/>
  <c r="R89" i="24" s="1"/>
  <c r="R87" i="93"/>
  <c r="R87" i="24" s="1"/>
  <c r="R85" i="93"/>
  <c r="R85" i="24" s="1"/>
  <c r="R83" i="93"/>
  <c r="R83" i="24" s="1"/>
  <c r="R75" i="93"/>
  <c r="R75" i="24" s="1"/>
  <c r="R73" i="93"/>
  <c r="R73" i="24" s="1"/>
  <c r="R69" i="93"/>
  <c r="R69" i="24" s="1"/>
  <c r="R69" i="78" s="1"/>
  <c r="R63" i="93"/>
  <c r="R63" i="24" s="1"/>
  <c r="R63" i="78" s="1"/>
  <c r="R61" i="93"/>
  <c r="R61" i="24" s="1"/>
  <c r="R43" i="93"/>
  <c r="R43" i="24" s="1"/>
  <c r="R37" i="93"/>
  <c r="R37" i="24" s="1"/>
  <c r="R37" i="78" s="1"/>
  <c r="R33" i="93"/>
  <c r="R33" i="24" s="1"/>
  <c r="R17" i="93"/>
  <c r="R17" i="24" s="1"/>
  <c r="R9" i="93"/>
  <c r="R9" i="24" s="1"/>
  <c r="R7" i="93"/>
  <c r="R7" i="24" s="1"/>
  <c r="R68" i="23"/>
  <c r="AA86" i="93"/>
  <c r="AA84" i="93"/>
  <c r="AA82" i="93"/>
  <c r="AA80" i="93"/>
  <c r="AA80" i="24" s="1"/>
  <c r="AA78" i="93"/>
  <c r="AA78" i="24" s="1"/>
  <c r="AA78" i="78" s="1"/>
  <c r="AA76" i="93"/>
  <c r="AA76" i="24" s="1"/>
  <c r="H46" i="104" s="1"/>
  <c r="AA74" i="93"/>
  <c r="AA74" i="24" s="1"/>
  <c r="AA74" i="78" s="1"/>
  <c r="AA72" i="93"/>
  <c r="AA72" i="24" s="1"/>
  <c r="AA72" i="78" s="1"/>
  <c r="AA70" i="93"/>
  <c r="AA70" i="24" s="1"/>
  <c r="AA70" i="78" s="1"/>
  <c r="AA68" i="93"/>
  <c r="AA68" i="24" s="1"/>
  <c r="AA66" i="93"/>
  <c r="AA64" i="93"/>
  <c r="AA62" i="93"/>
  <c r="AA62" i="24" s="1"/>
  <c r="AA60" i="93"/>
  <c r="AA60" i="24" s="1"/>
  <c r="AA58" i="93"/>
  <c r="AA58" i="24" s="1"/>
  <c r="AA58" i="78" s="1"/>
  <c r="AA56" i="93"/>
  <c r="AA54" i="93"/>
  <c r="AA54" i="24" s="1"/>
  <c r="AA54" i="78" s="1"/>
  <c r="AA52" i="93"/>
  <c r="AA50" i="93"/>
  <c r="AA50" i="24" s="1"/>
  <c r="AA50" i="78" s="1"/>
  <c r="AA48" i="93"/>
  <c r="AA48" i="24" s="1"/>
  <c r="AA48" i="78" s="1"/>
  <c r="AA115" i="23"/>
  <c r="AA113" i="23"/>
  <c r="AA113" i="24" s="1"/>
  <c r="AA111" i="23"/>
  <c r="AA109" i="23"/>
  <c r="AA107" i="23"/>
  <c r="AA107" i="24" s="1"/>
  <c r="AA105" i="23"/>
  <c r="AA105" i="24" s="1"/>
  <c r="AA103" i="23"/>
  <c r="AA103" i="24" s="1"/>
  <c r="AA101" i="23"/>
  <c r="AA99" i="23"/>
  <c r="AA99" i="24" s="1"/>
  <c r="AA97" i="23"/>
  <c r="AA95" i="23"/>
  <c r="AA93" i="23"/>
  <c r="AA93" i="24" s="1"/>
  <c r="AA91" i="23"/>
  <c r="AA91" i="24" s="1"/>
  <c r="AA89" i="23"/>
  <c r="AA89" i="24" s="1"/>
  <c r="AA87" i="23"/>
  <c r="AA87" i="24" s="1"/>
  <c r="AA85" i="23"/>
  <c r="AA85" i="24" s="1"/>
  <c r="H53" i="104" s="1"/>
  <c r="AA83" i="23"/>
  <c r="AA83" i="24" s="1"/>
  <c r="H51" i="104" s="1"/>
  <c r="AA81" i="23"/>
  <c r="AA79" i="23"/>
  <c r="AA79" i="24" s="1"/>
  <c r="H47" i="104" s="1"/>
  <c r="AA77" i="23"/>
  <c r="Z83" i="23"/>
  <c r="Z83" i="24" s="1"/>
  <c r="Z83" i="78" s="1"/>
  <c r="Z81" i="23"/>
  <c r="Z81" i="24" s="1"/>
  <c r="Z79" i="23"/>
  <c r="Z79" i="24" s="1"/>
  <c r="Z77" i="23"/>
  <c r="Z77" i="24" s="1"/>
  <c r="Z77" i="78" s="1"/>
  <c r="Z75" i="23"/>
  <c r="Z75" i="24" s="1"/>
  <c r="Z73" i="23"/>
  <c r="Z73" i="24" s="1"/>
  <c r="Z73" i="78" s="1"/>
  <c r="Z71" i="23"/>
  <c r="Z71" i="24" s="1"/>
  <c r="Z69" i="23"/>
  <c r="Z69" i="24" s="1"/>
  <c r="Z67" i="23"/>
  <c r="Z67" i="24" s="1"/>
  <c r="Z65" i="23"/>
  <c r="Z65" i="24" s="1"/>
  <c r="Z63" i="23"/>
  <c r="Z63" i="24" s="1"/>
  <c r="Z61" i="23"/>
  <c r="Z61" i="24" s="1"/>
  <c r="Z59" i="23"/>
  <c r="Z59" i="24" s="1"/>
  <c r="Z57" i="23"/>
  <c r="Z57" i="24" s="1"/>
  <c r="Z55" i="23"/>
  <c r="Z55" i="24" s="1"/>
  <c r="Z53" i="23"/>
  <c r="Z53" i="24" s="1"/>
  <c r="Z51" i="23"/>
  <c r="Z51" i="24" s="1"/>
  <c r="Z49" i="23"/>
  <c r="Z49" i="24" s="1"/>
  <c r="Z47" i="23"/>
  <c r="Z47" i="24" s="1"/>
  <c r="Z45" i="23"/>
  <c r="Z43" i="23"/>
  <c r="Z43" i="24" s="1"/>
  <c r="Z41" i="23"/>
  <c r="Z41" i="24" s="1"/>
  <c r="Z39" i="23"/>
  <c r="Z39" i="24" s="1"/>
  <c r="Z37" i="23"/>
  <c r="Z37" i="24" s="1"/>
  <c r="Z35" i="23"/>
  <c r="Z35" i="24" s="1"/>
  <c r="Z33" i="23"/>
  <c r="Z33" i="24" s="1"/>
  <c r="Z31" i="23"/>
  <c r="Z31" i="24" s="1"/>
  <c r="Z29" i="23"/>
  <c r="Z27" i="23"/>
  <c r="R96" i="34"/>
  <c r="R96" i="32" s="1"/>
  <c r="R40" i="34"/>
  <c r="R40" i="32" s="1"/>
  <c r="R34" i="34"/>
  <c r="R34" i="32" s="1"/>
  <c r="R22" i="34"/>
  <c r="R22" i="32" s="1"/>
  <c r="R106" i="34"/>
  <c r="R106" i="32" s="1"/>
  <c r="R102" i="34"/>
  <c r="R102" i="32" s="1"/>
  <c r="R80" i="34"/>
  <c r="R80" i="32" s="1"/>
  <c r="R68" i="34"/>
  <c r="R68" i="32" s="1"/>
  <c r="R62" i="34"/>
  <c r="R62" i="32" s="1"/>
  <c r="R58" i="34"/>
  <c r="R58" i="32" s="1"/>
  <c r="R48" i="34"/>
  <c r="R48" i="32" s="1"/>
  <c r="R36" i="34"/>
  <c r="R36" i="32" s="1"/>
  <c r="R26" i="34"/>
  <c r="R26" i="32" s="1"/>
  <c r="R16" i="34"/>
  <c r="R16" i="32" s="1"/>
  <c r="R6" i="34"/>
  <c r="R6" i="32" s="1"/>
  <c r="AA71" i="34"/>
  <c r="AA71" i="32" s="1"/>
  <c r="AA61" i="34"/>
  <c r="AA61" i="32" s="1"/>
  <c r="AA59" i="34"/>
  <c r="AA59" i="32" s="1"/>
  <c r="AA41" i="34"/>
  <c r="AA41" i="32" s="1"/>
  <c r="AA39" i="34"/>
  <c r="AA39" i="32" s="1"/>
  <c r="AA29" i="34"/>
  <c r="AA29" i="32" s="1"/>
  <c r="AA27" i="34"/>
  <c r="AA27" i="32" s="1"/>
  <c r="AA21" i="34"/>
  <c r="AA19" i="34"/>
  <c r="AA17" i="34"/>
  <c r="AA17" i="32" s="1"/>
  <c r="AA15" i="34"/>
  <c r="AA7" i="34"/>
  <c r="Y80" i="32"/>
  <c r="Y40" i="32"/>
  <c r="V62" i="93"/>
  <c r="V60" i="93"/>
  <c r="V60" i="24" s="1"/>
  <c r="V60" i="78" s="1"/>
  <c r="V58" i="93"/>
  <c r="V58" i="24" s="1"/>
  <c r="V58" i="78" s="1"/>
  <c r="V56" i="93"/>
  <c r="V56" i="24" s="1"/>
  <c r="V56" i="78" s="1"/>
  <c r="V52" i="93"/>
  <c r="V48" i="93"/>
  <c r="V46" i="93"/>
  <c r="V44" i="93"/>
  <c r="V44" i="24" s="1"/>
  <c r="V44" i="78" s="1"/>
  <c r="V42" i="93"/>
  <c r="V42" i="24" s="1"/>
  <c r="V42" i="78" s="1"/>
  <c r="V40" i="93"/>
  <c r="V40" i="24" s="1"/>
  <c r="V40" i="78" s="1"/>
  <c r="V38" i="93"/>
  <c r="V36" i="93"/>
  <c r="V32" i="93"/>
  <c r="V30" i="93"/>
  <c r="V28" i="93"/>
  <c r="V28" i="24" s="1"/>
  <c r="V28" i="78" s="1"/>
  <c r="V26" i="93"/>
  <c r="V24" i="93"/>
  <c r="V24" i="24" s="1"/>
  <c r="V24" i="78" s="1"/>
  <c r="V22" i="93"/>
  <c r="V20" i="93"/>
  <c r="V20" i="24" s="1"/>
  <c r="V20" i="78" s="1"/>
  <c r="V18" i="93"/>
  <c r="V18" i="24" s="1"/>
  <c r="V18" i="78" s="1"/>
  <c r="V16" i="93"/>
  <c r="V14" i="93"/>
  <c r="V14" i="24" s="1"/>
  <c r="V14" i="78" s="1"/>
  <c r="V12" i="93"/>
  <c r="V10" i="93"/>
  <c r="V10" i="24" s="1"/>
  <c r="V10" i="78" s="1"/>
  <c r="X111" i="34"/>
  <c r="X111" i="32" s="1"/>
  <c r="X107" i="34"/>
  <c r="X107" i="32" s="1"/>
  <c r="X97" i="34"/>
  <c r="X97" i="32" s="1"/>
  <c r="X93" i="34"/>
  <c r="X93" i="32" s="1"/>
  <c r="X83" i="34"/>
  <c r="X83" i="32" s="1"/>
  <c r="X73" i="34"/>
  <c r="X73" i="32" s="1"/>
  <c r="X67" i="34"/>
  <c r="X67" i="32" s="1"/>
  <c r="X65" i="34"/>
  <c r="X65" i="32" s="1"/>
  <c r="X55" i="34"/>
  <c r="X55" i="32" s="1"/>
  <c r="X45" i="34"/>
  <c r="X45" i="32" s="1"/>
  <c r="X37" i="34"/>
  <c r="X37" i="32" s="1"/>
  <c r="X33" i="34"/>
  <c r="X33" i="32" s="1"/>
  <c r="X23" i="34"/>
  <c r="X23" i="32" s="1"/>
  <c r="X17" i="34"/>
  <c r="X17" i="32" s="1"/>
  <c r="X13" i="34"/>
  <c r="X13" i="32" s="1"/>
  <c r="Z63" i="32"/>
  <c r="U114" i="93"/>
  <c r="U112" i="93"/>
  <c r="U110" i="93"/>
  <c r="U108" i="93"/>
  <c r="U106" i="93"/>
  <c r="U102" i="93"/>
  <c r="U100" i="93"/>
  <c r="U98" i="93"/>
  <c r="U94" i="93"/>
  <c r="U92" i="93"/>
  <c r="U90" i="93"/>
  <c r="U90" i="24" s="1"/>
  <c r="U90" i="78" s="1"/>
  <c r="U86" i="93"/>
  <c r="U84" i="93"/>
  <c r="U76" i="93"/>
  <c r="U74" i="93"/>
  <c r="U72" i="93"/>
  <c r="U70" i="93"/>
  <c r="U66" i="93"/>
  <c r="U66" i="24" s="1"/>
  <c r="U66" i="78" s="1"/>
  <c r="U58" i="93"/>
  <c r="U56" i="93"/>
  <c r="U56" i="24" s="1"/>
  <c r="U56" i="78" s="1"/>
  <c r="U54" i="93"/>
  <c r="U46" i="93"/>
  <c r="U46" i="24" s="1"/>
  <c r="U46" i="78" s="1"/>
  <c r="U42" i="93"/>
  <c r="U42" i="24" s="1"/>
  <c r="U42" i="78" s="1"/>
  <c r="U34" i="93"/>
  <c r="W15" i="34"/>
  <c r="W15" i="32" s="1"/>
  <c r="W13" i="34"/>
  <c r="W13" i="32" s="1"/>
  <c r="W11" i="34"/>
  <c r="W11" i="32" s="1"/>
  <c r="W9" i="34"/>
  <c r="W9" i="32" s="1"/>
  <c r="W7" i="34"/>
  <c r="W7" i="32" s="1"/>
  <c r="Z53" i="32"/>
  <c r="T114" i="93"/>
  <c r="T114" i="24" s="1"/>
  <c r="T114" i="78" s="1"/>
  <c r="T112" i="93"/>
  <c r="T112" i="24" s="1"/>
  <c r="T112" i="78" s="1"/>
  <c r="T110" i="93"/>
  <c r="T110" i="24" s="1"/>
  <c r="T110" i="78" s="1"/>
  <c r="T106" i="93"/>
  <c r="T106" i="24" s="1"/>
  <c r="T106" i="78" s="1"/>
  <c r="T104" i="93"/>
  <c r="T104" i="24" s="1"/>
  <c r="T104" i="78" s="1"/>
  <c r="T102" i="93"/>
  <c r="T102" i="24" s="1"/>
  <c r="T102" i="78" s="1"/>
  <c r="T98" i="93"/>
  <c r="T98" i="24" s="1"/>
  <c r="T98" i="78" s="1"/>
  <c r="T96" i="93"/>
  <c r="T94" i="93"/>
  <c r="T94" i="24" s="1"/>
  <c r="T94" i="78" s="1"/>
  <c r="T92" i="93"/>
  <c r="T86" i="93"/>
  <c r="T84" i="93"/>
  <c r="T84" i="24" s="1"/>
  <c r="T84" i="78" s="1"/>
  <c r="T82" i="93"/>
  <c r="T82" i="24" s="1"/>
  <c r="T82" i="78" s="1"/>
  <c r="T80" i="93"/>
  <c r="T80" i="24" s="1"/>
  <c r="T80" i="78" s="1"/>
  <c r="T78" i="93"/>
  <c r="T76" i="93"/>
  <c r="T76" i="24" s="1"/>
  <c r="T76" i="78" s="1"/>
  <c r="T74" i="93"/>
  <c r="T74" i="24" s="1"/>
  <c r="T74" i="78" s="1"/>
  <c r="T72" i="93"/>
  <c r="T72" i="24" s="1"/>
  <c r="T72" i="78" s="1"/>
  <c r="T68" i="93"/>
  <c r="T66" i="93"/>
  <c r="T66" i="24" s="1"/>
  <c r="T66" i="78" s="1"/>
  <c r="T64" i="93"/>
  <c r="T64" i="24" s="1"/>
  <c r="T64" i="78" s="1"/>
  <c r="T62" i="93"/>
  <c r="T62" i="24" s="1"/>
  <c r="T62" i="78" s="1"/>
  <c r="T60" i="93"/>
  <c r="T60" i="24" s="1"/>
  <c r="T60" i="78" s="1"/>
  <c r="T54" i="93"/>
  <c r="T54" i="24" s="1"/>
  <c r="T54" i="78" s="1"/>
  <c r="T50" i="93"/>
  <c r="T50" i="24" s="1"/>
  <c r="T50" i="78" s="1"/>
  <c r="T46" i="93"/>
  <c r="T42" i="93"/>
  <c r="T42" i="24" s="1"/>
  <c r="T42" i="78" s="1"/>
  <c r="T40" i="93"/>
  <c r="T40" i="24" s="1"/>
  <c r="T40" i="78" s="1"/>
  <c r="T38" i="93"/>
  <c r="T36" i="93"/>
  <c r="T36" i="24" s="1"/>
  <c r="T36" i="78" s="1"/>
  <c r="T34" i="93"/>
  <c r="T34" i="24" s="1"/>
  <c r="T34" i="78" s="1"/>
  <c r="T32" i="93"/>
  <c r="T32" i="24" s="1"/>
  <c r="T32" i="78" s="1"/>
  <c r="T30" i="93"/>
  <c r="T30" i="24" s="1"/>
  <c r="T30" i="78" s="1"/>
  <c r="T28" i="93"/>
  <c r="T26" i="93"/>
  <c r="T26" i="24" s="1"/>
  <c r="T26" i="78" s="1"/>
  <c r="T24" i="93"/>
  <c r="T24" i="24" s="1"/>
  <c r="T24" i="78" s="1"/>
  <c r="T22" i="93"/>
  <c r="T22" i="24" s="1"/>
  <c r="T22" i="78" s="1"/>
  <c r="T16" i="93"/>
  <c r="T16" i="24" s="1"/>
  <c r="T16" i="78" s="1"/>
  <c r="T10" i="93"/>
  <c r="T10" i="24" s="1"/>
  <c r="T10" i="78" s="1"/>
  <c r="T8" i="93"/>
  <c r="T8" i="24" s="1"/>
  <c r="T8" i="78" s="1"/>
  <c r="T6" i="93"/>
  <c r="T6" i="24" s="1"/>
  <c r="T6" i="78" s="1"/>
  <c r="R114" i="23"/>
  <c r="R114" i="24" s="1"/>
  <c r="R114" i="78" s="1"/>
  <c r="R112" i="23"/>
  <c r="R110" i="23"/>
  <c r="R110" i="24" s="1"/>
  <c r="R110" i="78" s="1"/>
  <c r="R108" i="23"/>
  <c r="R108" i="24" s="1"/>
  <c r="R108" i="78" s="1"/>
  <c r="R106" i="23"/>
  <c r="R106" i="24" s="1"/>
  <c r="R106" i="78" s="1"/>
  <c r="R104" i="23"/>
  <c r="R104" i="24" s="1"/>
  <c r="R104" i="78" s="1"/>
  <c r="R102" i="23"/>
  <c r="R100" i="23"/>
  <c r="R98" i="23"/>
  <c r="R96" i="23"/>
  <c r="R94" i="23"/>
  <c r="R94" i="24" s="1"/>
  <c r="R94" i="78" s="1"/>
  <c r="R92" i="23"/>
  <c r="R92" i="24" s="1"/>
  <c r="R92" i="78" s="1"/>
  <c r="R90" i="23"/>
  <c r="R90" i="24" s="1"/>
  <c r="R90" i="78" s="1"/>
  <c r="R88" i="23"/>
  <c r="R88" i="24" s="1"/>
  <c r="R88" i="78" s="1"/>
  <c r="R86" i="23"/>
  <c r="R86" i="24" s="1"/>
  <c r="R86" i="78" s="1"/>
  <c r="R84" i="23"/>
  <c r="R82" i="23"/>
  <c r="R82" i="24" s="1"/>
  <c r="R82" i="78" s="1"/>
  <c r="R80" i="23"/>
  <c r="R80" i="24" s="1"/>
  <c r="R80" i="78" s="1"/>
  <c r="R78" i="23"/>
  <c r="R78" i="24" s="1"/>
  <c r="R78" i="78" s="1"/>
  <c r="R76" i="23"/>
  <c r="R76" i="24" s="1"/>
  <c r="R76" i="78" s="1"/>
  <c r="R74" i="23"/>
  <c r="R74" i="24" s="1"/>
  <c r="R74" i="78" s="1"/>
  <c r="R72" i="23"/>
  <c r="R72" i="24" s="1"/>
  <c r="R72" i="78" s="1"/>
  <c r="R70" i="23"/>
  <c r="R70" i="24" s="1"/>
  <c r="R70" i="78" s="1"/>
  <c r="R66" i="23"/>
  <c r="R66" i="24" s="1"/>
  <c r="R66" i="78" s="1"/>
  <c r="R64" i="23"/>
  <c r="R62" i="23"/>
  <c r="R62" i="24" s="1"/>
  <c r="R62" i="78" s="1"/>
  <c r="R60" i="23"/>
  <c r="R60" i="24" s="1"/>
  <c r="R60" i="78" s="1"/>
  <c r="R58" i="23"/>
  <c r="R58" i="24" s="1"/>
  <c r="R58" i="78" s="1"/>
  <c r="R56" i="23"/>
  <c r="R56" i="24" s="1"/>
  <c r="R56" i="78" s="1"/>
  <c r="R54" i="23"/>
  <c r="R54" i="24" s="1"/>
  <c r="R54" i="78" s="1"/>
  <c r="R44" i="23"/>
  <c r="R44" i="24" s="1"/>
  <c r="R44" i="78" s="1"/>
  <c r="R16" i="23"/>
  <c r="AA75" i="23"/>
  <c r="AA73" i="23"/>
  <c r="AA71" i="23"/>
  <c r="AA69" i="23"/>
  <c r="AA67" i="23"/>
  <c r="AA65" i="23"/>
  <c r="AA63" i="23"/>
  <c r="AA63" i="24" s="1"/>
  <c r="H45" i="104" s="1"/>
  <c r="AA61" i="23"/>
  <c r="AA59" i="23"/>
  <c r="AA57" i="23"/>
  <c r="AA55" i="23"/>
  <c r="AA53" i="23"/>
  <c r="AA51" i="23"/>
  <c r="AA49" i="23"/>
  <c r="AA47" i="23"/>
  <c r="AA45" i="23"/>
  <c r="AA43" i="23"/>
  <c r="AA41" i="23"/>
  <c r="AA39" i="23"/>
  <c r="AA37" i="23"/>
  <c r="AA35" i="23"/>
  <c r="AA33" i="23"/>
  <c r="AA31" i="23"/>
  <c r="AA25" i="23"/>
  <c r="AA21" i="23"/>
  <c r="Z25" i="23"/>
  <c r="Z25" i="24" s="1"/>
  <c r="Z23" i="23"/>
  <c r="Z23" i="24" s="1"/>
  <c r="Z21" i="23"/>
  <c r="Z21" i="24" s="1"/>
  <c r="Z19" i="23"/>
  <c r="Z19" i="24" s="1"/>
  <c r="Z17" i="23"/>
  <c r="Z17" i="24" s="1"/>
  <c r="Z15" i="23"/>
  <c r="Z15" i="24" s="1"/>
  <c r="Z15" i="78" s="1"/>
  <c r="Z13" i="23"/>
  <c r="Y33" i="93"/>
  <c r="Y31" i="93"/>
  <c r="Y29" i="93"/>
  <c r="Y29" i="24" s="1"/>
  <c r="Y27" i="93"/>
  <c r="Y25" i="93"/>
  <c r="Y23" i="93"/>
  <c r="Y21" i="93"/>
  <c r="Y21" i="24" s="1"/>
  <c r="Y21" i="78" s="1"/>
  <c r="Y17" i="93"/>
  <c r="Y15" i="93"/>
  <c r="Y15" i="24" s="1"/>
  <c r="Y15" i="78" s="1"/>
  <c r="Y9" i="93"/>
  <c r="Y9" i="24" s="1"/>
  <c r="Y9" i="78" s="1"/>
  <c r="Y7" i="93"/>
  <c r="X107" i="23"/>
  <c r="X83" i="23"/>
  <c r="X83" i="24" s="1"/>
  <c r="X83" i="78" s="1"/>
  <c r="X77" i="23"/>
  <c r="X67" i="23"/>
  <c r="W31" i="93"/>
  <c r="W23" i="93"/>
  <c r="W21" i="93"/>
  <c r="W17" i="93"/>
  <c r="W13" i="93"/>
  <c r="W11" i="93"/>
  <c r="W9" i="93"/>
  <c r="W7" i="93"/>
  <c r="W115" i="23"/>
  <c r="V27" i="24"/>
  <c r="T33" i="93"/>
  <c r="T27" i="93"/>
  <c r="T23" i="93"/>
  <c r="T13" i="93"/>
  <c r="T11" i="93"/>
  <c r="S69" i="23"/>
  <c r="S67" i="23"/>
  <c r="S65" i="23"/>
  <c r="S63" i="23"/>
  <c r="S61" i="23"/>
  <c r="S59" i="23"/>
  <c r="S57" i="23"/>
  <c r="S55" i="23"/>
  <c r="S53" i="23"/>
  <c r="S51" i="23"/>
  <c r="S49" i="23"/>
  <c r="S49" i="24" s="1"/>
  <c r="S47" i="23"/>
  <c r="S45" i="23"/>
  <c r="S43" i="23"/>
  <c r="R81" i="93"/>
  <c r="R81" i="24" s="1"/>
  <c r="R79" i="93"/>
  <c r="R77" i="93"/>
  <c r="R77" i="24" s="1"/>
  <c r="R71" i="93"/>
  <c r="R67" i="93"/>
  <c r="R67" i="24" s="1"/>
  <c r="R65" i="93"/>
  <c r="R65" i="24" s="1"/>
  <c r="R55" i="93"/>
  <c r="R55" i="24" s="1"/>
  <c r="R53" i="93"/>
  <c r="R53" i="24" s="1"/>
  <c r="R51" i="93"/>
  <c r="R51" i="24" s="1"/>
  <c r="R45" i="93"/>
  <c r="R45" i="24" s="1"/>
  <c r="R39" i="93"/>
  <c r="R29" i="93"/>
  <c r="R29" i="24" s="1"/>
  <c r="R27" i="93"/>
  <c r="R27" i="24" s="1"/>
  <c r="R27" i="78" s="1"/>
  <c r="R21" i="93"/>
  <c r="R21" i="24" s="1"/>
  <c r="R15" i="93"/>
  <c r="R15" i="24" s="1"/>
  <c r="R13" i="93"/>
  <c r="R13" i="24" s="1"/>
  <c r="R11" i="93"/>
  <c r="R11" i="24" s="1"/>
  <c r="AA46" i="93"/>
  <c r="AA46" i="24" s="1"/>
  <c r="AA46" i="78" s="1"/>
  <c r="AA42" i="93"/>
  <c r="AA42" i="24" s="1"/>
  <c r="AA42" i="78" s="1"/>
  <c r="AA38" i="93"/>
  <c r="AA36" i="93"/>
  <c r="AA34" i="93"/>
  <c r="AA34" i="24" s="1"/>
  <c r="AA34" i="78" s="1"/>
  <c r="AA32" i="93"/>
  <c r="AA32" i="24" s="1"/>
  <c r="AA32" i="78" s="1"/>
  <c r="AA28" i="93"/>
  <c r="AA28" i="24" s="1"/>
  <c r="AA26" i="93"/>
  <c r="AA20" i="93"/>
  <c r="AA20" i="24" s="1"/>
  <c r="AA16" i="93"/>
  <c r="AA16" i="24" s="1"/>
  <c r="AA16" i="78" s="1"/>
  <c r="AA12" i="93"/>
  <c r="AA12" i="24" s="1"/>
  <c r="AA8" i="93"/>
  <c r="AA6" i="93"/>
  <c r="AA6" i="24" s="1"/>
  <c r="H36" i="104" s="1"/>
  <c r="Z56" i="23"/>
  <c r="Z56" i="24" s="1"/>
  <c r="Z56" i="78" s="1"/>
  <c r="Z54" i="23"/>
  <c r="Z54" i="24" s="1"/>
  <c r="Z54" i="78" s="1"/>
  <c r="Z52" i="23"/>
  <c r="Z52" i="24" s="1"/>
  <c r="Z52" i="78" s="1"/>
  <c r="Z50" i="23"/>
  <c r="Z50" i="24" s="1"/>
  <c r="Z50" i="78" s="1"/>
  <c r="Z48" i="23"/>
  <c r="Z46" i="23"/>
  <c r="Z46" i="24" s="1"/>
  <c r="Z46" i="78" s="1"/>
  <c r="Z44" i="23"/>
  <c r="Z42" i="23"/>
  <c r="Z42" i="24" s="1"/>
  <c r="Z42" i="78" s="1"/>
  <c r="Z40" i="23"/>
  <c r="Z40" i="24" s="1"/>
  <c r="Z40" i="78" s="1"/>
  <c r="Z38" i="23"/>
  <c r="Z38" i="24" s="1"/>
  <c r="Z38" i="78" s="1"/>
  <c r="Z36" i="23"/>
  <c r="Z36" i="24" s="1"/>
  <c r="Z36" i="78" s="1"/>
  <c r="Z34" i="23"/>
  <c r="Z34" i="24" s="1"/>
  <c r="Z34" i="78" s="1"/>
  <c r="Z32" i="23"/>
  <c r="Y102" i="23"/>
  <c r="Y102" i="24" s="1"/>
  <c r="Y102" i="78" s="1"/>
  <c r="Y100" i="23"/>
  <c r="Y98" i="23"/>
  <c r="Y98" i="24" s="1"/>
  <c r="Y98" i="78" s="1"/>
  <c r="Y96" i="23"/>
  <c r="Y96" i="24" s="1"/>
  <c r="Y96" i="78" s="1"/>
  <c r="Y94" i="23"/>
  <c r="Y94" i="24" s="1"/>
  <c r="Y94" i="78" s="1"/>
  <c r="Y92" i="23"/>
  <c r="Y92" i="24" s="1"/>
  <c r="Y92" i="78" s="1"/>
  <c r="Y90" i="23"/>
  <c r="Y90" i="24" s="1"/>
  <c r="Y90" i="78" s="1"/>
  <c r="Y88" i="23"/>
  <c r="Y88" i="24" s="1"/>
  <c r="Y88" i="78" s="1"/>
  <c r="Y86" i="23"/>
  <c r="Y86" i="24" s="1"/>
  <c r="Y86" i="78" s="1"/>
  <c r="Y84" i="23"/>
  <c r="Y84" i="24" s="1"/>
  <c r="Y84" i="78" s="1"/>
  <c r="Y82" i="23"/>
  <c r="Y82" i="24" s="1"/>
  <c r="Y82" i="78" s="1"/>
  <c r="Y80" i="23"/>
  <c r="Y80" i="24" s="1"/>
  <c r="Y80" i="78" s="1"/>
  <c r="Y78" i="23"/>
  <c r="Y78" i="24" s="1"/>
  <c r="Y78" i="78" s="1"/>
  <c r="Y76" i="23"/>
  <c r="Y76" i="24" s="1"/>
  <c r="Y76" i="78" s="1"/>
  <c r="Y74" i="23"/>
  <c r="Y74" i="24" s="1"/>
  <c r="Y74" i="78" s="1"/>
  <c r="Y72" i="23"/>
  <c r="Y72" i="24" s="1"/>
  <c r="Y72" i="78" s="1"/>
  <c r="Y70" i="23"/>
  <c r="Y70" i="24" s="1"/>
  <c r="Y70" i="78" s="1"/>
  <c r="Z103" i="32"/>
  <c r="W66" i="34"/>
  <c r="W66" i="32" s="1"/>
  <c r="W64" i="34"/>
  <c r="W64" i="32" s="1"/>
  <c r="W54" i="34"/>
  <c r="W54" i="32" s="1"/>
  <c r="W48" i="34"/>
  <c r="W48" i="32" s="1"/>
  <c r="W46" i="34"/>
  <c r="W46" i="32" s="1"/>
  <c r="W42" i="34"/>
  <c r="W42" i="32" s="1"/>
  <c r="W32" i="34"/>
  <c r="W32" i="32" s="1"/>
  <c r="W28" i="34"/>
  <c r="W28" i="32" s="1"/>
  <c r="W26" i="34"/>
  <c r="W26" i="32" s="1"/>
  <c r="W22" i="34"/>
  <c r="W22" i="32" s="1"/>
  <c r="W12" i="34"/>
  <c r="W12" i="32" s="1"/>
  <c r="W8" i="34"/>
  <c r="W8" i="32" s="1"/>
  <c r="W6" i="34"/>
  <c r="W6" i="32" s="1"/>
  <c r="Y6" i="32"/>
  <c r="V8" i="93"/>
  <c r="V8" i="24" s="1"/>
  <c r="V8" i="78" s="1"/>
  <c r="V6" i="93"/>
  <c r="U68" i="93"/>
  <c r="U64" i="93"/>
  <c r="U64" i="24" s="1"/>
  <c r="U64" i="78" s="1"/>
  <c r="U62" i="93"/>
  <c r="U60" i="93"/>
  <c r="U50" i="93"/>
  <c r="U48" i="93"/>
  <c r="U44" i="93"/>
  <c r="U40" i="93"/>
  <c r="U36" i="93"/>
  <c r="U32" i="93"/>
  <c r="U26" i="93"/>
  <c r="U20" i="93"/>
  <c r="U18" i="93"/>
  <c r="U16" i="93"/>
  <c r="U14" i="93"/>
  <c r="U12" i="93"/>
  <c r="U10" i="93"/>
  <c r="U8" i="93"/>
  <c r="U6" i="93"/>
  <c r="U6" i="24" s="1"/>
  <c r="U6" i="78" s="1"/>
  <c r="T20" i="93"/>
  <c r="T20" i="24" s="1"/>
  <c r="T20" i="78" s="1"/>
  <c r="T18" i="93"/>
  <c r="T18" i="24" s="1"/>
  <c r="T18" i="78" s="1"/>
  <c r="T14" i="93"/>
  <c r="T14" i="24" s="1"/>
  <c r="T14" i="78" s="1"/>
  <c r="T12" i="93"/>
  <c r="T12" i="24" s="1"/>
  <c r="T12" i="78" s="1"/>
  <c r="S98" i="93"/>
  <c r="S90" i="93"/>
  <c r="S82" i="93"/>
  <c r="S78" i="93"/>
  <c r="S74" i="93"/>
  <c r="S72" i="93"/>
  <c r="S68" i="93"/>
  <c r="S62" i="93"/>
  <c r="S56" i="93"/>
  <c r="S54" i="93"/>
  <c r="S54" i="24" s="1"/>
  <c r="S54" i="78" s="1"/>
  <c r="S50" i="93"/>
  <c r="S50" i="24" s="1"/>
  <c r="S50" i="78" s="1"/>
  <c r="S44" i="93"/>
  <c r="S44" i="24" s="1"/>
  <c r="S44" i="78" s="1"/>
  <c r="S10" i="93"/>
  <c r="S10" i="24" s="1"/>
  <c r="S10" i="78" s="1"/>
  <c r="S114" i="23"/>
  <c r="S112" i="23"/>
  <c r="S110" i="23"/>
  <c r="S108" i="23"/>
  <c r="S106" i="23"/>
  <c r="S104" i="23"/>
  <c r="S102" i="23"/>
  <c r="S100" i="23"/>
  <c r="S100" i="24" s="1"/>
  <c r="S100" i="78" s="1"/>
  <c r="S98" i="23"/>
  <c r="S96" i="23"/>
  <c r="S94" i="23"/>
  <c r="S92" i="23"/>
  <c r="S92" i="24" s="1"/>
  <c r="S92" i="78" s="1"/>
  <c r="S90" i="23"/>
  <c r="S88" i="23"/>
  <c r="S88" i="24" s="1"/>
  <c r="S88" i="78" s="1"/>
  <c r="S74" i="23"/>
  <c r="Z11" i="23"/>
  <c r="Z11" i="24" s="1"/>
  <c r="Z11" i="78" s="1"/>
  <c r="Z9" i="23"/>
  <c r="Z9" i="24" s="1"/>
  <c r="Z7" i="23"/>
  <c r="Z7" i="24" s="1"/>
  <c r="T29" i="93"/>
  <c r="T29" i="24" s="1"/>
  <c r="T29" i="78" s="1"/>
  <c r="T21" i="93"/>
  <c r="T19" i="93"/>
  <c r="T17" i="93"/>
  <c r="T7" i="93"/>
  <c r="Y113" i="23"/>
  <c r="V115" i="10"/>
  <c r="V113" i="10"/>
  <c r="V111" i="10"/>
  <c r="W113" i="23"/>
  <c r="W111" i="23"/>
  <c r="W109" i="23"/>
  <c r="W107" i="23"/>
  <c r="W105" i="23"/>
  <c r="W103" i="23"/>
  <c r="W101" i="23"/>
  <c r="W99" i="23"/>
  <c r="W97" i="23"/>
  <c r="W95" i="23"/>
  <c r="W93" i="23"/>
  <c r="W77" i="23"/>
  <c r="W55" i="23"/>
  <c r="U115" i="23"/>
  <c r="U113" i="23"/>
  <c r="U111" i="23"/>
  <c r="U107" i="23"/>
  <c r="U105" i="23"/>
  <c r="U103" i="23"/>
  <c r="U101" i="23"/>
  <c r="U99" i="23"/>
  <c r="U97" i="23"/>
  <c r="U95" i="23"/>
  <c r="U93" i="23"/>
  <c r="U91" i="23"/>
  <c r="U89" i="23"/>
  <c r="U87" i="23"/>
  <c r="U85" i="23"/>
  <c r="U83" i="23"/>
  <c r="U81" i="23"/>
  <c r="U79" i="23"/>
  <c r="U77" i="23"/>
  <c r="U75" i="23"/>
  <c r="U75" i="24" s="1"/>
  <c r="U73" i="23"/>
  <c r="U71" i="23"/>
  <c r="U69" i="23"/>
  <c r="U67" i="23"/>
  <c r="U65" i="23"/>
  <c r="U63" i="23"/>
  <c r="U61" i="23"/>
  <c r="U59" i="23"/>
  <c r="Y114" i="34"/>
  <c r="Y114" i="32" s="1"/>
  <c r="Y112" i="34"/>
  <c r="Y112" i="32" s="1"/>
  <c r="Y110" i="34"/>
  <c r="Y110" i="32" s="1"/>
  <c r="Y108" i="34"/>
  <c r="Y108" i="32" s="1"/>
  <c r="Y106" i="34"/>
  <c r="Y106" i="32" s="1"/>
  <c r="Y104" i="34"/>
  <c r="Y104" i="32" s="1"/>
  <c r="Y102" i="34"/>
  <c r="Y102" i="32" s="1"/>
  <c r="Y100" i="34"/>
  <c r="Y100" i="32" s="1"/>
  <c r="Y98" i="34"/>
  <c r="Y98" i="32" s="1"/>
  <c r="Y96" i="34"/>
  <c r="Y96" i="32" s="1"/>
  <c r="Y94" i="34"/>
  <c r="Y94" i="32" s="1"/>
  <c r="Y70" i="34"/>
  <c r="Y70" i="32" s="1"/>
  <c r="Y50" i="34"/>
  <c r="Y50" i="32" s="1"/>
  <c r="Y30" i="34"/>
  <c r="Y30" i="32" s="1"/>
  <c r="Y10" i="34"/>
  <c r="Y10" i="32" s="1"/>
  <c r="S41" i="23"/>
  <c r="S39" i="23"/>
  <c r="S37" i="23"/>
  <c r="S35" i="23"/>
  <c r="W114" i="93"/>
  <c r="W88" i="93"/>
  <c r="W86" i="93"/>
  <c r="W86" i="24" s="1"/>
  <c r="W74" i="93"/>
  <c r="W62" i="93"/>
  <c r="W62" i="24" s="1"/>
  <c r="Z30" i="23"/>
  <c r="Z30" i="24" s="1"/>
  <c r="Z30" i="78" s="1"/>
  <c r="Z28" i="23"/>
  <c r="Z28" i="24" s="1"/>
  <c r="Z28" i="78" s="1"/>
  <c r="Z26" i="23"/>
  <c r="Z26" i="24" s="1"/>
  <c r="Z26" i="78" s="1"/>
  <c r="Z24" i="23"/>
  <c r="Z22" i="23"/>
  <c r="Z22" i="24" s="1"/>
  <c r="Z22" i="78" s="1"/>
  <c r="Z20" i="23"/>
  <c r="Z20" i="24" s="1"/>
  <c r="Z20" i="78" s="1"/>
  <c r="Z18" i="23"/>
  <c r="Z12" i="23"/>
  <c r="Z12" i="24" s="1"/>
  <c r="Z12" i="78" s="1"/>
  <c r="Z6" i="23"/>
  <c r="Z6" i="24" s="1"/>
  <c r="Y68" i="23"/>
  <c r="Y68" i="24" s="1"/>
  <c r="Y68" i="78" s="1"/>
  <c r="Y66" i="23"/>
  <c r="Y66" i="24" s="1"/>
  <c r="Y66" i="78" s="1"/>
  <c r="Y64" i="23"/>
  <c r="Y64" i="24" s="1"/>
  <c r="Y64" i="78" s="1"/>
  <c r="Y62" i="23"/>
  <c r="Y62" i="24" s="1"/>
  <c r="Y62" i="78" s="1"/>
  <c r="Y60" i="23"/>
  <c r="Y60" i="24" s="1"/>
  <c r="Y60" i="78" s="1"/>
  <c r="Y58" i="23"/>
  <c r="Y58" i="24" s="1"/>
  <c r="Y58" i="78" s="1"/>
  <c r="Y56" i="23"/>
  <c r="Y56" i="24" s="1"/>
  <c r="Y56" i="78" s="1"/>
  <c r="Y54" i="23"/>
  <c r="Y54" i="24" s="1"/>
  <c r="Y54" i="78" s="1"/>
  <c r="Y52" i="23"/>
  <c r="Y52" i="24" s="1"/>
  <c r="Y52" i="78" s="1"/>
  <c r="Y50" i="23"/>
  <c r="Y50" i="24" s="1"/>
  <c r="Y50" i="78" s="1"/>
  <c r="Y46" i="23"/>
  <c r="Y44" i="23"/>
  <c r="Y44" i="24" s="1"/>
  <c r="Y44" i="78" s="1"/>
  <c r="Y38" i="23"/>
  <c r="Y38" i="24" s="1"/>
  <c r="Y38" i="78" s="1"/>
  <c r="Y32" i="23"/>
  <c r="Y32" i="24" s="1"/>
  <c r="Y32" i="78" s="1"/>
  <c r="Y24" i="23"/>
  <c r="Y24" i="24" s="1"/>
  <c r="Y24" i="78" s="1"/>
  <c r="S70" i="93"/>
  <c r="S66" i="93"/>
  <c r="S58" i="93"/>
  <c r="S48" i="93"/>
  <c r="S46" i="93"/>
  <c r="S42" i="93"/>
  <c r="S42" i="24" s="1"/>
  <c r="S42" i="78" s="1"/>
  <c r="S40" i="93"/>
  <c r="S38" i="93"/>
  <c r="S38" i="24" s="1"/>
  <c r="S38" i="78" s="1"/>
  <c r="S36" i="93"/>
  <c r="S36" i="24" s="1"/>
  <c r="S36" i="78" s="1"/>
  <c r="S34" i="93"/>
  <c r="S32" i="93"/>
  <c r="S24" i="93"/>
  <c r="S24" i="24" s="1"/>
  <c r="S24" i="78" s="1"/>
  <c r="R112" i="93"/>
  <c r="R102" i="93"/>
  <c r="R100" i="93"/>
  <c r="R98" i="93"/>
  <c r="R96" i="93"/>
  <c r="R84" i="93"/>
  <c r="R64" i="93"/>
  <c r="R40" i="93"/>
  <c r="R40" i="24" s="1"/>
  <c r="R40" i="78" s="1"/>
  <c r="R34" i="93"/>
  <c r="R34" i="24" s="1"/>
  <c r="R34" i="78" s="1"/>
  <c r="R32" i="93"/>
  <c r="R24" i="93"/>
  <c r="R16" i="93"/>
  <c r="R12" i="93"/>
  <c r="R12" i="24" s="1"/>
  <c r="R12" i="78" s="1"/>
  <c r="R8" i="93"/>
  <c r="S33" i="23"/>
  <c r="S31" i="23"/>
  <c r="S29" i="23"/>
  <c r="S27" i="23"/>
  <c r="S25" i="23"/>
  <c r="S23" i="23"/>
  <c r="S21" i="23"/>
  <c r="S19" i="23"/>
  <c r="S17" i="23"/>
  <c r="S15" i="23"/>
  <c r="S13" i="23"/>
  <c r="S11" i="23"/>
  <c r="S9" i="23"/>
  <c r="S7" i="23"/>
  <c r="X114" i="93"/>
  <c r="X114" i="24" s="1"/>
  <c r="X114" i="78" s="1"/>
  <c r="X112" i="93"/>
  <c r="X112" i="24" s="1"/>
  <c r="X112" i="78" s="1"/>
  <c r="X74" i="93"/>
  <c r="X74" i="24" s="1"/>
  <c r="X74" i="78" s="1"/>
  <c r="X72" i="93"/>
  <c r="X72" i="24" s="1"/>
  <c r="X72" i="78" s="1"/>
  <c r="X50" i="93"/>
  <c r="X50" i="24" s="1"/>
  <c r="X50" i="78" s="1"/>
  <c r="X42" i="93"/>
  <c r="X42" i="24" s="1"/>
  <c r="X42" i="78" s="1"/>
  <c r="X26" i="93"/>
  <c r="X26" i="24" s="1"/>
  <c r="X26" i="78" s="1"/>
  <c r="X22" i="93"/>
  <c r="X22" i="24" s="1"/>
  <c r="X22" i="78" s="1"/>
  <c r="X6" i="93"/>
  <c r="X6" i="24" s="1"/>
  <c r="W112" i="93"/>
  <c r="W112" i="24" s="1"/>
  <c r="W112" i="78" s="1"/>
  <c r="W110" i="93"/>
  <c r="W72" i="93"/>
  <c r="W70" i="93"/>
  <c r="W70" i="24" s="1"/>
  <c r="W50" i="93"/>
  <c r="W44" i="93"/>
  <c r="W44" i="24" s="1"/>
  <c r="W44" i="78" s="1"/>
  <c r="W36" i="93"/>
  <c r="W36" i="24" s="1"/>
  <c r="W36" i="78" s="1"/>
  <c r="W30" i="93"/>
  <c r="W30" i="24" s="1"/>
  <c r="W26" i="93"/>
  <c r="W16" i="93"/>
  <c r="W6" i="93"/>
  <c r="V109" i="10"/>
  <c r="V107" i="10"/>
  <c r="V105" i="10"/>
  <c r="V103" i="10"/>
  <c r="V101" i="10"/>
  <c r="V99" i="10"/>
  <c r="V97" i="10"/>
  <c r="V95" i="10"/>
  <c r="V93" i="10"/>
  <c r="V91" i="10"/>
  <c r="V89" i="10"/>
  <c r="V87" i="10"/>
  <c r="V85" i="10"/>
  <c r="V83" i="10"/>
  <c r="V81" i="10"/>
  <c r="V79" i="10"/>
  <c r="V77" i="10"/>
  <c r="V75" i="10"/>
  <c r="V73" i="10"/>
  <c r="V71" i="10"/>
  <c r="V69" i="10"/>
  <c r="V114" i="23"/>
  <c r="V106" i="23"/>
  <c r="V96" i="23"/>
  <c r="V76" i="23"/>
  <c r="U114" i="23"/>
  <c r="U112" i="23"/>
  <c r="U110" i="23"/>
  <c r="U108" i="23"/>
  <c r="U106" i="23"/>
  <c r="U104" i="23"/>
  <c r="U104" i="24" s="1"/>
  <c r="U104" i="78" s="1"/>
  <c r="U86" i="23"/>
  <c r="S86" i="23"/>
  <c r="S84" i="23"/>
  <c r="S82" i="23"/>
  <c r="S80" i="23"/>
  <c r="S78" i="23"/>
  <c r="S76" i="23"/>
  <c r="S72" i="23"/>
  <c r="S70" i="23"/>
  <c r="S70" i="24" s="1"/>
  <c r="S70" i="78" s="1"/>
  <c r="S68" i="23"/>
  <c r="S68" i="24" s="1"/>
  <c r="S68" i="78" s="1"/>
  <c r="S66" i="23"/>
  <c r="S64" i="23"/>
  <c r="S64" i="24" s="1"/>
  <c r="S64" i="78" s="1"/>
  <c r="S62" i="23"/>
  <c r="S60" i="23"/>
  <c r="S60" i="24" s="1"/>
  <c r="S60" i="78" s="1"/>
  <c r="S58" i="23"/>
  <c r="S56" i="23"/>
  <c r="S46" i="23"/>
  <c r="S34" i="23"/>
  <c r="Y115" i="23"/>
  <c r="Y111" i="23"/>
  <c r="Y107" i="23"/>
  <c r="Y91" i="23"/>
  <c r="Y75" i="23"/>
  <c r="Y65" i="23"/>
  <c r="Y35" i="23"/>
  <c r="Y25" i="23"/>
  <c r="X115" i="23"/>
  <c r="X113" i="23"/>
  <c r="X111" i="23"/>
  <c r="X109" i="23"/>
  <c r="X105" i="23"/>
  <c r="X103" i="23"/>
  <c r="X101" i="23"/>
  <c r="X99" i="23"/>
  <c r="X97" i="23"/>
  <c r="X95" i="23"/>
  <c r="X91" i="23"/>
  <c r="X89" i="23"/>
  <c r="X87" i="23"/>
  <c r="X85" i="23"/>
  <c r="X81" i="23"/>
  <c r="X79" i="23"/>
  <c r="X75" i="23"/>
  <c r="X73" i="23"/>
  <c r="X69" i="23"/>
  <c r="X65" i="23"/>
  <c r="X55" i="23"/>
  <c r="W91" i="23"/>
  <c r="W89" i="23"/>
  <c r="W87" i="23"/>
  <c r="W85" i="23"/>
  <c r="W83" i="23"/>
  <c r="W81" i="23"/>
  <c r="W79" i="23"/>
  <c r="W75" i="23"/>
  <c r="W73" i="23"/>
  <c r="W71" i="23"/>
  <c r="W71" i="24" s="1"/>
  <c r="W71" i="78" s="1"/>
  <c r="W69" i="23"/>
  <c r="W67" i="23"/>
  <c r="W65" i="23"/>
  <c r="W63" i="23"/>
  <c r="W61" i="23"/>
  <c r="W59" i="23"/>
  <c r="W57" i="23"/>
  <c r="W51" i="23"/>
  <c r="W49" i="23"/>
  <c r="W45" i="23"/>
  <c r="W43" i="23"/>
  <c r="W41" i="23"/>
  <c r="W37" i="23"/>
  <c r="W35" i="23"/>
  <c r="W35" i="24" s="1"/>
  <c r="W35" i="78" s="1"/>
  <c r="V115" i="23"/>
  <c r="V113" i="23"/>
  <c r="V111" i="23"/>
  <c r="V109" i="23"/>
  <c r="V107" i="23"/>
  <c r="V105" i="23"/>
  <c r="V103" i="23"/>
  <c r="V101" i="23"/>
  <c r="V99" i="23"/>
  <c r="V97" i="23"/>
  <c r="V95" i="23"/>
  <c r="V93" i="23"/>
  <c r="V91" i="23"/>
  <c r="V89" i="23"/>
  <c r="V73" i="23"/>
  <c r="U57" i="23"/>
  <c r="U55" i="23"/>
  <c r="U53" i="23"/>
  <c r="U51" i="23"/>
  <c r="U49" i="23"/>
  <c r="U47" i="23"/>
  <c r="U45" i="23"/>
  <c r="U43" i="23"/>
  <c r="U41" i="23"/>
  <c r="U39" i="23"/>
  <c r="U37" i="23"/>
  <c r="U35" i="23"/>
  <c r="U33" i="23"/>
  <c r="U31" i="23"/>
  <c r="U29" i="23"/>
  <c r="U27" i="23"/>
  <c r="U25" i="23"/>
  <c r="U23" i="23"/>
  <c r="U21" i="23"/>
  <c r="U19" i="23"/>
  <c r="U17" i="23"/>
  <c r="U17" i="24" s="1"/>
  <c r="U15" i="23"/>
  <c r="U13" i="23"/>
  <c r="U11" i="23"/>
  <c r="U9" i="23"/>
  <c r="T115" i="23"/>
  <c r="T113" i="23"/>
  <c r="T111" i="23"/>
  <c r="T109" i="23"/>
  <c r="T109" i="24" s="1"/>
  <c r="T109" i="78" s="1"/>
  <c r="T107" i="23"/>
  <c r="T105" i="23"/>
  <c r="T103" i="23"/>
  <c r="T101" i="23"/>
  <c r="T99" i="23"/>
  <c r="T97" i="23"/>
  <c r="T95" i="23"/>
  <c r="T93" i="23"/>
  <c r="T91" i="23"/>
  <c r="T91" i="24" s="1"/>
  <c r="T91" i="78" s="1"/>
  <c r="T89" i="23"/>
  <c r="T87" i="23"/>
  <c r="T85" i="23"/>
  <c r="T83" i="23"/>
  <c r="T81" i="23"/>
  <c r="T79" i="23"/>
  <c r="T77" i="23"/>
  <c r="T75" i="23"/>
  <c r="T73" i="23"/>
  <c r="T71" i="23"/>
  <c r="T71" i="24" s="1"/>
  <c r="T71" i="78" s="1"/>
  <c r="T69" i="23"/>
  <c r="T67" i="23"/>
  <c r="T65" i="23"/>
  <c r="T63" i="23"/>
  <c r="T61" i="23"/>
  <c r="T59" i="23"/>
  <c r="T57" i="23"/>
  <c r="T55" i="23"/>
  <c r="T53" i="23"/>
  <c r="T51" i="23"/>
  <c r="T49" i="23"/>
  <c r="T47" i="23"/>
  <c r="T45" i="23"/>
  <c r="T43" i="23"/>
  <c r="T41" i="23"/>
  <c r="T39" i="23"/>
  <c r="T37" i="23"/>
  <c r="T35" i="23"/>
  <c r="T33" i="23"/>
  <c r="T31" i="23"/>
  <c r="T31" i="24" s="1"/>
  <c r="T31" i="78" s="1"/>
  <c r="T29" i="23"/>
  <c r="T27" i="23"/>
  <c r="T25" i="23"/>
  <c r="T25" i="24" s="1"/>
  <c r="T25" i="78" s="1"/>
  <c r="T23" i="23"/>
  <c r="T21" i="23"/>
  <c r="T19" i="23"/>
  <c r="U102" i="23"/>
  <c r="U100" i="23"/>
  <c r="U98" i="23"/>
  <c r="U96" i="23"/>
  <c r="U96" i="24" s="1"/>
  <c r="U96" i="78" s="1"/>
  <c r="U94" i="23"/>
  <c r="U92" i="23"/>
  <c r="U88" i="23"/>
  <c r="U88" i="24" s="1"/>
  <c r="U88" i="78" s="1"/>
  <c r="U84" i="23"/>
  <c r="U82" i="23"/>
  <c r="U82" i="24" s="1"/>
  <c r="U82" i="78" s="1"/>
  <c r="U76" i="23"/>
  <c r="U72" i="23"/>
  <c r="U70" i="23"/>
  <c r="U68" i="23"/>
  <c r="U62" i="23"/>
  <c r="U60" i="23"/>
  <c r="U58" i="23"/>
  <c r="U54" i="23"/>
  <c r="U52" i="23"/>
  <c r="U52" i="24" s="1"/>
  <c r="U52" i="78" s="1"/>
  <c r="U50" i="23"/>
  <c r="U48" i="23"/>
  <c r="U44" i="23"/>
  <c r="U40" i="23"/>
  <c r="U36" i="23"/>
  <c r="U34" i="23"/>
  <c r="U32" i="23"/>
  <c r="U30" i="23"/>
  <c r="U30" i="24" s="1"/>
  <c r="U30" i="78" s="1"/>
  <c r="U28" i="23"/>
  <c r="U28" i="24" s="1"/>
  <c r="U28" i="78" s="1"/>
  <c r="U26" i="23"/>
  <c r="U22" i="23"/>
  <c r="U22" i="24" s="1"/>
  <c r="U22" i="78" s="1"/>
  <c r="U20" i="23"/>
  <c r="U18" i="23"/>
  <c r="U16" i="23"/>
  <c r="U14" i="23"/>
  <c r="U12" i="23"/>
  <c r="T96" i="23"/>
  <c r="T92" i="23"/>
  <c r="T28" i="23"/>
  <c r="V67" i="10"/>
  <c r="V65" i="10"/>
  <c r="V63" i="10"/>
  <c r="V61" i="10"/>
  <c r="V59" i="10"/>
  <c r="V57" i="10"/>
  <c r="V55" i="10"/>
  <c r="V53" i="10"/>
  <c r="V51" i="10"/>
  <c r="V49" i="10"/>
  <c r="V47" i="10"/>
  <c r="U115" i="10"/>
  <c r="U113" i="10"/>
  <c r="U111" i="10"/>
  <c r="U109" i="10"/>
  <c r="U107" i="10"/>
  <c r="U105" i="10"/>
  <c r="U103" i="10"/>
  <c r="U101" i="10"/>
  <c r="U99" i="10"/>
  <c r="U97" i="10"/>
  <c r="U95" i="10"/>
  <c r="U93" i="10"/>
  <c r="U91" i="10"/>
  <c r="U89" i="10"/>
  <c r="U87" i="10"/>
  <c r="U85" i="10"/>
  <c r="U83" i="10"/>
  <c r="U81" i="10"/>
  <c r="U79" i="10"/>
  <c r="W33" i="23"/>
  <c r="W31" i="23"/>
  <c r="W27" i="23"/>
  <c r="W27" i="24" s="1"/>
  <c r="W27" i="78" s="1"/>
  <c r="W25" i="23"/>
  <c r="W25" i="24" s="1"/>
  <c r="W25" i="78" s="1"/>
  <c r="W23" i="23"/>
  <c r="W21" i="23"/>
  <c r="W19" i="23"/>
  <c r="W19" i="24" s="1"/>
  <c r="W19" i="78" s="1"/>
  <c r="W17" i="23"/>
  <c r="W15" i="23"/>
  <c r="W15" i="24" s="1"/>
  <c r="W15" i="78" s="1"/>
  <c r="W13" i="23"/>
  <c r="W11" i="23"/>
  <c r="W9" i="23"/>
  <c r="W7" i="23"/>
  <c r="V85" i="23"/>
  <c r="V83" i="23"/>
  <c r="V81" i="23"/>
  <c r="V79" i="23"/>
  <c r="V77" i="23"/>
  <c r="V75" i="23"/>
  <c r="V71" i="23"/>
  <c r="V69" i="23"/>
  <c r="V67" i="23"/>
  <c r="V65" i="23"/>
  <c r="V63" i="23"/>
  <c r="V61" i="23"/>
  <c r="V59" i="23"/>
  <c r="V57" i="23"/>
  <c r="V55" i="23"/>
  <c r="V53" i="23"/>
  <c r="V51" i="23"/>
  <c r="V47" i="23"/>
  <c r="V45" i="23"/>
  <c r="V43" i="23"/>
  <c r="V41" i="23"/>
  <c r="V31" i="23"/>
  <c r="R59" i="24"/>
  <c r="R57" i="24"/>
  <c r="Y100" i="24"/>
  <c r="Y100" i="78" s="1"/>
  <c r="X40" i="24"/>
  <c r="X40" i="78" s="1"/>
  <c r="X38" i="24"/>
  <c r="X38" i="78" s="1"/>
  <c r="X36" i="24"/>
  <c r="X36" i="78" s="1"/>
  <c r="X34" i="24"/>
  <c r="X34" i="78" s="1"/>
  <c r="X32" i="24"/>
  <c r="X32" i="78" s="1"/>
  <c r="X30" i="24"/>
  <c r="X30" i="78" s="1"/>
  <c r="X28" i="24"/>
  <c r="X28" i="78" s="1"/>
  <c r="Z16" i="23"/>
  <c r="Z16" i="24" s="1"/>
  <c r="Z16" i="78" s="1"/>
  <c r="Z14" i="23"/>
  <c r="Z14" i="24" s="1"/>
  <c r="Z14" i="78" s="1"/>
  <c r="Z10" i="23"/>
  <c r="Z8" i="23"/>
  <c r="Z8" i="24" s="1"/>
  <c r="Z8" i="78" s="1"/>
  <c r="W46" i="24"/>
  <c r="W42" i="24"/>
  <c r="W42" i="78" s="1"/>
  <c r="W38" i="24"/>
  <c r="W34" i="24"/>
  <c r="W34" i="78" s="1"/>
  <c r="Y40" i="23"/>
  <c r="Y40" i="24" s="1"/>
  <c r="Y40" i="78" s="1"/>
  <c r="Y36" i="23"/>
  <c r="Y36" i="24" s="1"/>
  <c r="Y36" i="78" s="1"/>
  <c r="Y34" i="23"/>
  <c r="Y34" i="24" s="1"/>
  <c r="Y34" i="78" s="1"/>
  <c r="Y30" i="23"/>
  <c r="Y30" i="24" s="1"/>
  <c r="Y30" i="78" s="1"/>
  <c r="Y28" i="23"/>
  <c r="Y28" i="24" s="1"/>
  <c r="Y28" i="78" s="1"/>
  <c r="Y26" i="23"/>
  <c r="Y26" i="24" s="1"/>
  <c r="Y26" i="78" s="1"/>
  <c r="Y22" i="23"/>
  <c r="Y22" i="24" s="1"/>
  <c r="Y22" i="78" s="1"/>
  <c r="Z48" i="93"/>
  <c r="Z44" i="93"/>
  <c r="Z32" i="93"/>
  <c r="Z24" i="93"/>
  <c r="Z18" i="93"/>
  <c r="Z10" i="93"/>
  <c r="Y46" i="93"/>
  <c r="Y8" i="93"/>
  <c r="Y6" i="93"/>
  <c r="V112" i="23"/>
  <c r="V110" i="23"/>
  <c r="V108" i="23"/>
  <c r="V104" i="23"/>
  <c r="V100" i="23"/>
  <c r="V98" i="23"/>
  <c r="V94" i="23"/>
  <c r="V92" i="23"/>
  <c r="V92" i="24" s="1"/>
  <c r="V92" i="78" s="1"/>
  <c r="V90" i="23"/>
  <c r="V88" i="23"/>
  <c r="V86" i="23"/>
  <c r="V84" i="23"/>
  <c r="V82" i="23"/>
  <c r="V82" i="24" s="1"/>
  <c r="V82" i="78" s="1"/>
  <c r="V80" i="23"/>
  <c r="V74" i="23"/>
  <c r="V72" i="23"/>
  <c r="V70" i="23"/>
  <c r="V68" i="23"/>
  <c r="V66" i="23"/>
  <c r="V52" i="23"/>
  <c r="V50" i="23"/>
  <c r="V46" i="23"/>
  <c r="V38" i="23"/>
  <c r="V30" i="23"/>
  <c r="Y109" i="23"/>
  <c r="Y105" i="23"/>
  <c r="Y103" i="23"/>
  <c r="Y97" i="23"/>
  <c r="Y93" i="23"/>
  <c r="Y89" i="23"/>
  <c r="Y87" i="23"/>
  <c r="Y85" i="23"/>
  <c r="Y85" i="24" s="1"/>
  <c r="Y81" i="23"/>
  <c r="Y73" i="23"/>
  <c r="Y67" i="23"/>
  <c r="Y55" i="23"/>
  <c r="Y47" i="23"/>
  <c r="Y41" i="23"/>
  <c r="Y39" i="23"/>
  <c r="Y33" i="23"/>
  <c r="Y31" i="23"/>
  <c r="Y27" i="23"/>
  <c r="Y23" i="23"/>
  <c r="Y17" i="23"/>
  <c r="Y13" i="23"/>
  <c r="Y7" i="23"/>
  <c r="X63" i="23"/>
  <c r="X57" i="23"/>
  <c r="X53" i="23"/>
  <c r="X49" i="23"/>
  <c r="X47" i="23"/>
  <c r="X47" i="24" s="1"/>
  <c r="X47" i="78" s="1"/>
  <c r="X43" i="23"/>
  <c r="X41" i="23"/>
  <c r="X39" i="23"/>
  <c r="X37" i="23"/>
  <c r="X35" i="23"/>
  <c r="X33" i="23"/>
  <c r="X33" i="24" s="1"/>
  <c r="X33" i="78" s="1"/>
  <c r="X29" i="23"/>
  <c r="X25" i="23"/>
  <c r="X21" i="23"/>
  <c r="X19" i="23"/>
  <c r="X17" i="23"/>
  <c r="X15" i="23"/>
  <c r="X13" i="23"/>
  <c r="X11" i="23"/>
  <c r="X9" i="23"/>
  <c r="X7" i="23"/>
  <c r="V45" i="10"/>
  <c r="V43" i="10"/>
  <c r="V41" i="10"/>
  <c r="V39" i="10"/>
  <c r="V37" i="10"/>
  <c r="V35" i="10"/>
  <c r="V33" i="10"/>
  <c r="V31" i="10"/>
  <c r="V29" i="10"/>
  <c r="V27" i="10"/>
  <c r="V25" i="10"/>
  <c r="V23" i="10"/>
  <c r="V21" i="10"/>
  <c r="V19" i="10"/>
  <c r="U77" i="10"/>
  <c r="U75" i="10"/>
  <c r="U73" i="10"/>
  <c r="U71" i="10"/>
  <c r="U69" i="10"/>
  <c r="U67" i="10"/>
  <c r="U65" i="10"/>
  <c r="U63" i="10"/>
  <c r="U61" i="10"/>
  <c r="U59" i="10"/>
  <c r="U57" i="10"/>
  <c r="U55" i="10"/>
  <c r="U53" i="10"/>
  <c r="U51" i="10"/>
  <c r="U49" i="10"/>
  <c r="U47" i="10"/>
  <c r="U45" i="10"/>
  <c r="U43" i="10"/>
  <c r="Z29" i="93"/>
  <c r="Z13" i="93"/>
  <c r="Z13" i="24" s="1"/>
  <c r="Z114" i="24"/>
  <c r="Z114" i="78" s="1"/>
  <c r="Z96" i="24"/>
  <c r="Z96" i="78" s="1"/>
  <c r="S115" i="10"/>
  <c r="S113" i="10"/>
  <c r="S111" i="10"/>
  <c r="S109" i="10"/>
  <c r="S107" i="10"/>
  <c r="S105" i="10"/>
  <c r="X24" i="24"/>
  <c r="X24" i="78" s="1"/>
  <c r="X20" i="24"/>
  <c r="X20" i="78" s="1"/>
  <c r="X18" i="24"/>
  <c r="X18" i="78" s="1"/>
  <c r="X16" i="24"/>
  <c r="X16" i="78" s="1"/>
  <c r="X14" i="24"/>
  <c r="X14" i="78" s="1"/>
  <c r="X12" i="24"/>
  <c r="X12" i="78" s="1"/>
  <c r="X10" i="24"/>
  <c r="X10" i="78" s="1"/>
  <c r="X8" i="24"/>
  <c r="X8" i="78" s="1"/>
  <c r="X110" i="24"/>
  <c r="X110" i="78" s="1"/>
  <c r="X108" i="24"/>
  <c r="X108" i="78" s="1"/>
  <c r="U10" i="23"/>
  <c r="U8" i="23"/>
  <c r="S80" i="24"/>
  <c r="S80" i="78" s="1"/>
  <c r="S52" i="23"/>
  <c r="S52" i="24" s="1"/>
  <c r="S52" i="78" s="1"/>
  <c r="S48" i="23"/>
  <c r="S40" i="23"/>
  <c r="S32" i="23"/>
  <c r="S28" i="23"/>
  <c r="S28" i="24" s="1"/>
  <c r="S28" i="78" s="1"/>
  <c r="AA29" i="23"/>
  <c r="AA27" i="23"/>
  <c r="AA19" i="23"/>
  <c r="AA17" i="23"/>
  <c r="AA11" i="23"/>
  <c r="AA9" i="23"/>
  <c r="AA7" i="23"/>
  <c r="AA7" i="24" s="1"/>
  <c r="H37" i="104" s="1"/>
  <c r="Y79" i="24"/>
  <c r="X106" i="24"/>
  <c r="X106" i="78" s="1"/>
  <c r="X104" i="24"/>
  <c r="X104" i="78" s="1"/>
  <c r="X102" i="24"/>
  <c r="X102" i="78" s="1"/>
  <c r="X100" i="24"/>
  <c r="X100" i="78" s="1"/>
  <c r="X98" i="24"/>
  <c r="X98" i="78" s="1"/>
  <c r="X96" i="24"/>
  <c r="X96" i="78" s="1"/>
  <c r="X94" i="24"/>
  <c r="X94" i="78" s="1"/>
  <c r="X92" i="24"/>
  <c r="X92" i="78" s="1"/>
  <c r="X90" i="24"/>
  <c r="X90" i="78" s="1"/>
  <c r="X88" i="24"/>
  <c r="X88" i="78" s="1"/>
  <c r="X86" i="24"/>
  <c r="X86" i="78" s="1"/>
  <c r="X84" i="24"/>
  <c r="X84" i="78" s="1"/>
  <c r="X82" i="24"/>
  <c r="X82" i="78" s="1"/>
  <c r="X80" i="24"/>
  <c r="X80" i="78" s="1"/>
  <c r="X78" i="24"/>
  <c r="X78" i="78" s="1"/>
  <c r="X76" i="24"/>
  <c r="X76" i="78" s="1"/>
  <c r="X70" i="24"/>
  <c r="X70" i="78" s="1"/>
  <c r="X68" i="24"/>
  <c r="X68" i="78" s="1"/>
  <c r="X66" i="24"/>
  <c r="X66" i="78" s="1"/>
  <c r="X64" i="24"/>
  <c r="X64" i="78" s="1"/>
  <c r="X62" i="24"/>
  <c r="X62" i="78" s="1"/>
  <c r="X60" i="24"/>
  <c r="X60" i="78" s="1"/>
  <c r="X58" i="24"/>
  <c r="X58" i="78" s="1"/>
  <c r="X56" i="24"/>
  <c r="X56" i="78" s="1"/>
  <c r="X54" i="24"/>
  <c r="X54" i="78" s="1"/>
  <c r="X52" i="24"/>
  <c r="X52" i="78" s="1"/>
  <c r="X48" i="24"/>
  <c r="X48" i="78" s="1"/>
  <c r="X46" i="24"/>
  <c r="X46" i="78" s="1"/>
  <c r="W28" i="24"/>
  <c r="W28" i="78" s="1"/>
  <c r="W22" i="24"/>
  <c r="W20" i="24"/>
  <c r="W20" i="78" s="1"/>
  <c r="W18" i="24"/>
  <c r="W18" i="78" s="1"/>
  <c r="W14" i="24"/>
  <c r="W12" i="24"/>
  <c r="W12" i="78" s="1"/>
  <c r="W108" i="24"/>
  <c r="W108" i="78" s="1"/>
  <c r="W104" i="24"/>
  <c r="W104" i="78" s="1"/>
  <c r="W102" i="24"/>
  <c r="W100" i="24"/>
  <c r="W100" i="78" s="1"/>
  <c r="W96" i="24"/>
  <c r="W96" i="78" s="1"/>
  <c r="W94" i="24"/>
  <c r="W92" i="24"/>
  <c r="W92" i="78" s="1"/>
  <c r="W90" i="24"/>
  <c r="W90" i="78" s="1"/>
  <c r="W84" i="24"/>
  <c r="W84" i="78" s="1"/>
  <c r="V17" i="10"/>
  <c r="V15" i="10"/>
  <c r="V13" i="10"/>
  <c r="V11" i="10"/>
  <c r="V9" i="10"/>
  <c r="V7" i="10"/>
  <c r="U41" i="10"/>
  <c r="U39" i="10"/>
  <c r="U37" i="10"/>
  <c r="U35" i="10"/>
  <c r="U33" i="10"/>
  <c r="U31" i="10"/>
  <c r="U29" i="10"/>
  <c r="U27" i="10"/>
  <c r="U25" i="10"/>
  <c r="U23" i="10"/>
  <c r="U21" i="10"/>
  <c r="U19" i="10"/>
  <c r="V29" i="23"/>
  <c r="V25" i="23"/>
  <c r="V23" i="23"/>
  <c r="V19" i="23"/>
  <c r="S103" i="10"/>
  <c r="S53" i="10"/>
  <c r="T17" i="23"/>
  <c r="T15" i="23"/>
  <c r="T15" i="24" s="1"/>
  <c r="T15" i="78" s="1"/>
  <c r="T13" i="23"/>
  <c r="T13" i="24" s="1"/>
  <c r="T13" i="78" s="1"/>
  <c r="T11" i="23"/>
  <c r="T9" i="23"/>
  <c r="T9" i="24" s="1"/>
  <c r="T9" i="78" s="1"/>
  <c r="T7" i="23"/>
  <c r="AA114" i="23"/>
  <c r="AA84" i="23"/>
  <c r="AA82" i="23"/>
  <c r="AA66" i="23"/>
  <c r="AA52" i="23"/>
  <c r="AA36" i="23"/>
  <c r="AA8" i="23"/>
  <c r="Y18" i="23"/>
  <c r="Y18" i="24" s="1"/>
  <c r="Y18" i="78" s="1"/>
  <c r="Y12" i="23"/>
  <c r="Y12" i="24" s="1"/>
  <c r="Y12" i="78" s="1"/>
  <c r="Y8" i="23"/>
  <c r="Y6" i="23"/>
  <c r="R49" i="24"/>
  <c r="R47" i="24"/>
  <c r="R47" i="78" s="1"/>
  <c r="R41" i="24"/>
  <c r="R35" i="24"/>
  <c r="R25" i="24"/>
  <c r="R23" i="24"/>
  <c r="R19" i="24"/>
  <c r="R19" i="78" s="1"/>
  <c r="AA44" i="24"/>
  <c r="AA40" i="24"/>
  <c r="AA40" i="78" s="1"/>
  <c r="AA30" i="24"/>
  <c r="AA30" i="78" s="1"/>
  <c r="W114" i="23"/>
  <c r="W110" i="23"/>
  <c r="W106" i="23"/>
  <c r="W106" i="24" s="1"/>
  <c r="W106" i="78" s="1"/>
  <c r="W98" i="23"/>
  <c r="W98" i="24" s="1"/>
  <c r="W98" i="78" s="1"/>
  <c r="W88" i="23"/>
  <c r="W80" i="23"/>
  <c r="W80" i="24" s="1"/>
  <c r="W80" i="78" s="1"/>
  <c r="W76" i="23"/>
  <c r="W76" i="24" s="1"/>
  <c r="W76" i="78" s="1"/>
  <c r="W74" i="23"/>
  <c r="W54" i="23"/>
  <c r="W54" i="24" s="1"/>
  <c r="W50" i="23"/>
  <c r="W48" i="23"/>
  <c r="W48" i="24" s="1"/>
  <c r="W48" i="78" s="1"/>
  <c r="W40" i="23"/>
  <c r="W40" i="24" s="1"/>
  <c r="W40" i="78" s="1"/>
  <c r="W26" i="23"/>
  <c r="W16" i="23"/>
  <c r="W10" i="23"/>
  <c r="W10" i="24" s="1"/>
  <c r="W10" i="78" s="1"/>
  <c r="W6" i="23"/>
  <c r="V62" i="23"/>
  <c r="V48" i="23"/>
  <c r="V36" i="23"/>
  <c r="V34" i="23"/>
  <c r="V32" i="23"/>
  <c r="V26" i="23"/>
  <c r="V22" i="23"/>
  <c r="V16" i="23"/>
  <c r="V12" i="23"/>
  <c r="V6" i="23"/>
  <c r="U17" i="10"/>
  <c r="U15" i="10"/>
  <c r="U13" i="10"/>
  <c r="U11" i="10"/>
  <c r="U9" i="10"/>
  <c r="U7" i="10"/>
  <c r="R52" i="23"/>
  <c r="R52" i="24" s="1"/>
  <c r="R52" i="78" s="1"/>
  <c r="R50" i="23"/>
  <c r="R50" i="24" s="1"/>
  <c r="R50" i="78" s="1"/>
  <c r="R48" i="23"/>
  <c r="R48" i="24" s="1"/>
  <c r="R48" i="78" s="1"/>
  <c r="R38" i="23"/>
  <c r="R38" i="24" s="1"/>
  <c r="R38" i="78" s="1"/>
  <c r="R32" i="23"/>
  <c r="R24" i="23"/>
  <c r="R20" i="23"/>
  <c r="R20" i="24" s="1"/>
  <c r="R20" i="78" s="1"/>
  <c r="R14" i="23"/>
  <c r="R14" i="24" s="1"/>
  <c r="R14" i="78" s="1"/>
  <c r="R10" i="23"/>
  <c r="R10" i="24" s="1"/>
  <c r="R10" i="78" s="1"/>
  <c r="R6" i="23"/>
  <c r="R6" i="24" s="1"/>
  <c r="R6" i="78" s="1"/>
  <c r="S101" i="10"/>
  <c r="S99" i="10"/>
  <c r="S97" i="10"/>
  <c r="S95" i="10"/>
  <c r="S93" i="10"/>
  <c r="S91" i="10"/>
  <c r="S89" i="10"/>
  <c r="S87" i="10"/>
  <c r="S85" i="10"/>
  <c r="S83" i="10"/>
  <c r="S81" i="10"/>
  <c r="S79" i="10"/>
  <c r="S77" i="10"/>
  <c r="S75" i="10"/>
  <c r="S73" i="10"/>
  <c r="S71" i="10"/>
  <c r="S69" i="10"/>
  <c r="S67" i="10"/>
  <c r="S65" i="10"/>
  <c r="S63" i="10"/>
  <c r="S61" i="10"/>
  <c r="S59" i="10"/>
  <c r="S57" i="10"/>
  <c r="S55" i="10"/>
  <c r="S51" i="10"/>
  <c r="S49" i="10"/>
  <c r="S47" i="10"/>
  <c r="S45" i="10"/>
  <c r="S43" i="10"/>
  <c r="S41" i="10"/>
  <c r="S39" i="10"/>
  <c r="S37" i="10"/>
  <c r="S35" i="10"/>
  <c r="S33" i="10"/>
  <c r="S31" i="10"/>
  <c r="S29" i="10"/>
  <c r="S27" i="10"/>
  <c r="S25" i="10"/>
  <c r="S23" i="10"/>
  <c r="S21" i="10"/>
  <c r="S19" i="10"/>
  <c r="AA24" i="24"/>
  <c r="AA24" i="78" s="1"/>
  <c r="AA22" i="24"/>
  <c r="AA18" i="24"/>
  <c r="AA14" i="24"/>
  <c r="AA10" i="24"/>
  <c r="Y48" i="24"/>
  <c r="Y48" i="78" s="1"/>
  <c r="Y42" i="24"/>
  <c r="Y42" i="78" s="1"/>
  <c r="W82" i="24"/>
  <c r="W82" i="78" s="1"/>
  <c r="W78" i="24"/>
  <c r="W72" i="24"/>
  <c r="W72" i="78" s="1"/>
  <c r="W68" i="24"/>
  <c r="W68" i="78" s="1"/>
  <c r="W66" i="24"/>
  <c r="W66" i="78" s="1"/>
  <c r="W64" i="24"/>
  <c r="W64" i="78" s="1"/>
  <c r="W60" i="24"/>
  <c r="W60" i="78" s="1"/>
  <c r="W58" i="24"/>
  <c r="W58" i="78" s="1"/>
  <c r="W56" i="24"/>
  <c r="W56" i="78" s="1"/>
  <c r="U7" i="23"/>
  <c r="U80" i="24"/>
  <c r="U80" i="78" s="1"/>
  <c r="U78" i="24"/>
  <c r="U78" i="78" s="1"/>
  <c r="U74" i="24"/>
  <c r="U74" i="78" s="1"/>
  <c r="T100" i="24"/>
  <c r="T100" i="78" s="1"/>
  <c r="T90" i="24"/>
  <c r="T90" i="78" s="1"/>
  <c r="T88" i="24"/>
  <c r="T88" i="78" s="1"/>
  <c r="T70" i="24"/>
  <c r="T70" i="78" s="1"/>
  <c r="T68" i="24"/>
  <c r="T68" i="78" s="1"/>
  <c r="S26" i="24"/>
  <c r="S26" i="78" s="1"/>
  <c r="S22" i="24"/>
  <c r="S22" i="78" s="1"/>
  <c r="S20" i="24"/>
  <c r="S20" i="78" s="1"/>
  <c r="S18" i="24"/>
  <c r="S18" i="78" s="1"/>
  <c r="S16" i="24"/>
  <c r="S16" i="78" s="1"/>
  <c r="S14" i="24"/>
  <c r="S14" i="78" s="1"/>
  <c r="S12" i="24"/>
  <c r="S12" i="78" s="1"/>
  <c r="AA110" i="23"/>
  <c r="AA102" i="23"/>
  <c r="AA86" i="23"/>
  <c r="AA64" i="23"/>
  <c r="AA56" i="23"/>
  <c r="AA38" i="23"/>
  <c r="AA26" i="23"/>
  <c r="AA13" i="24"/>
  <c r="Z99" i="24"/>
  <c r="Z45" i="24"/>
  <c r="Z27" i="24"/>
  <c r="Y51" i="24"/>
  <c r="S8" i="24"/>
  <c r="S8" i="78" s="1"/>
  <c r="S6" i="24"/>
  <c r="S6" i="78" s="1"/>
  <c r="Z27" i="10"/>
  <c r="Z21" i="10"/>
  <c r="Z115" i="10"/>
  <c r="Z113" i="10"/>
  <c r="Z111" i="10"/>
  <c r="Z109" i="10"/>
  <c r="Z107" i="10"/>
  <c r="Z105" i="10"/>
  <c r="Z101" i="10"/>
  <c r="Z99" i="10"/>
  <c r="Z97" i="10"/>
  <c r="Z95" i="10"/>
  <c r="Z91" i="10"/>
  <c r="Z89" i="10"/>
  <c r="Z85" i="10"/>
  <c r="Z81" i="10"/>
  <c r="Z79" i="10"/>
  <c r="Z71" i="10"/>
  <c r="Z65" i="10"/>
  <c r="Z61" i="10"/>
  <c r="Z59" i="10"/>
  <c r="Z49" i="10"/>
  <c r="Z45" i="10"/>
  <c r="Z43" i="10"/>
  <c r="Z39" i="10"/>
  <c r="Z37" i="10"/>
  <c r="Z17" i="10"/>
  <c r="R79" i="23"/>
  <c r="R71" i="23"/>
  <c r="R39" i="23"/>
  <c r="R31" i="23"/>
  <c r="R31" i="24" s="1"/>
  <c r="R68" i="24"/>
  <c r="R68" i="78" s="1"/>
  <c r="S17" i="10"/>
  <c r="S15" i="10"/>
  <c r="S13" i="10"/>
  <c r="S11" i="10"/>
  <c r="S9" i="10"/>
  <c r="S7" i="10"/>
  <c r="R103" i="10"/>
  <c r="R101" i="10"/>
  <c r="R93" i="10"/>
  <c r="R91" i="10"/>
  <c r="R87" i="10"/>
  <c r="R85" i="10"/>
  <c r="R79" i="10"/>
  <c r="R75" i="10"/>
  <c r="R71" i="10"/>
  <c r="R59" i="10"/>
  <c r="R43" i="10"/>
  <c r="R35" i="10"/>
  <c r="R15" i="10"/>
  <c r="R13" i="10"/>
  <c r="R109" i="10"/>
  <c r="R115" i="10"/>
  <c r="R111" i="10"/>
  <c r="R99" i="10"/>
  <c r="R95" i="10"/>
  <c r="R83" i="10"/>
  <c r="R77" i="10"/>
  <c r="R67" i="10"/>
  <c r="R61" i="10"/>
  <c r="R55" i="10"/>
  <c r="R53" i="10"/>
  <c r="R51" i="10"/>
  <c r="R45" i="10"/>
  <c r="R39" i="10"/>
  <c r="R31" i="10"/>
  <c r="R29" i="10"/>
  <c r="R23" i="10"/>
  <c r="R21" i="10"/>
  <c r="R11" i="10"/>
  <c r="R7" i="10"/>
  <c r="T108" i="23"/>
  <c r="T108" i="24" s="1"/>
  <c r="T108" i="78" s="1"/>
  <c r="T86" i="23"/>
  <c r="T78" i="23"/>
  <c r="T46" i="23"/>
  <c r="T38" i="23"/>
  <c r="S30" i="23"/>
  <c r="S30" i="24" s="1"/>
  <c r="S30" i="78" s="1"/>
  <c r="Y20" i="24"/>
  <c r="Y20" i="78" s="1"/>
  <c r="Y16" i="24"/>
  <c r="Y16" i="78" s="1"/>
  <c r="Y14" i="24"/>
  <c r="Y14" i="78" s="1"/>
  <c r="Y10" i="24"/>
  <c r="Y10" i="78" s="1"/>
  <c r="X44" i="24"/>
  <c r="X44" i="78" s="1"/>
  <c r="W52" i="24"/>
  <c r="W52" i="78" s="1"/>
  <c r="W32" i="24"/>
  <c r="W32" i="78" s="1"/>
  <c r="W24" i="24"/>
  <c r="W24" i="78" s="1"/>
  <c r="W8" i="24"/>
  <c r="W8" i="78" s="1"/>
  <c r="V15" i="23"/>
  <c r="V15" i="24" s="1"/>
  <c r="U38" i="24"/>
  <c r="U38" i="78" s="1"/>
  <c r="U24" i="24"/>
  <c r="U24" i="78" s="1"/>
  <c r="T58" i="24"/>
  <c r="T58" i="78" s="1"/>
  <c r="T56" i="24"/>
  <c r="T56" i="78" s="1"/>
  <c r="T52" i="24"/>
  <c r="T52" i="78" s="1"/>
  <c r="AA21" i="10"/>
  <c r="AA115" i="10"/>
  <c r="AA113" i="10"/>
  <c r="F58" i="104" s="1"/>
  <c r="AA111" i="10"/>
  <c r="AA109" i="10"/>
  <c r="AA107" i="10"/>
  <c r="AA105" i="10"/>
  <c r="AA103" i="10"/>
  <c r="AA101" i="10"/>
  <c r="AA99" i="10"/>
  <c r="AA97" i="10"/>
  <c r="AA95" i="10"/>
  <c r="AA93" i="10"/>
  <c r="AA91" i="10"/>
  <c r="AA89" i="10"/>
  <c r="AA85" i="10"/>
  <c r="F53" i="104" s="1"/>
  <c r="AA83" i="10"/>
  <c r="F51" i="104" s="1"/>
  <c r="AA81" i="10"/>
  <c r="AA79" i="10"/>
  <c r="F47" i="104" s="1"/>
  <c r="AA75" i="10"/>
  <c r="AA73" i="10"/>
  <c r="AA71" i="10"/>
  <c r="AA69" i="10"/>
  <c r="AA65" i="10"/>
  <c r="AA63" i="10"/>
  <c r="F45" i="104" s="1"/>
  <c r="AA59" i="10"/>
  <c r="AA51" i="10"/>
  <c r="AA45" i="10"/>
  <c r="AA43" i="10"/>
  <c r="AA39" i="10"/>
  <c r="AA27" i="10"/>
  <c r="AA23" i="10"/>
  <c r="F41" i="104" s="1"/>
  <c r="AA7" i="10"/>
  <c r="F37" i="104" s="1"/>
  <c r="T48" i="24"/>
  <c r="T48" i="78" s="1"/>
  <c r="T44" i="24"/>
  <c r="T44" i="78" s="1"/>
  <c r="Y19" i="24"/>
  <c r="X25" i="24"/>
  <c r="X25" i="78" s="1"/>
  <c r="AA61" i="10"/>
  <c r="AA57" i="10"/>
  <c r="AA53" i="10"/>
  <c r="AA49" i="10"/>
  <c r="F43" i="104" s="1"/>
  <c r="AA47" i="10"/>
  <c r="AA41" i="10"/>
  <c r="AA37" i="10"/>
  <c r="AA35" i="10"/>
  <c r="AA33" i="10"/>
  <c r="AA31" i="10"/>
  <c r="AA29" i="10"/>
  <c r="AA25" i="10"/>
  <c r="AA19" i="10"/>
  <c r="AA17" i="10"/>
  <c r="AA13" i="10"/>
  <c r="AA11" i="10"/>
  <c r="AA9" i="10"/>
  <c r="F39" i="104" s="1"/>
  <c r="Z75" i="10"/>
  <c r="Z69" i="10"/>
  <c r="Z67" i="10"/>
  <c r="Z63" i="10"/>
  <c r="Z57" i="10"/>
  <c r="Z55" i="10"/>
  <c r="Z53" i="10"/>
  <c r="Z51" i="10"/>
  <c r="Z47" i="10"/>
  <c r="Z41" i="10"/>
  <c r="Z35" i="10"/>
  <c r="Z33" i="10"/>
  <c r="Z31" i="10"/>
  <c r="Z25" i="10"/>
  <c r="Z23" i="10"/>
  <c r="Z19" i="10"/>
  <c r="Z13" i="10"/>
  <c r="Z9" i="10"/>
  <c r="Z7" i="10"/>
  <c r="Y113" i="10"/>
  <c r="Y111" i="10"/>
  <c r="Y107" i="10"/>
  <c r="Y101" i="10"/>
  <c r="Y97" i="10"/>
  <c r="Y95" i="10"/>
  <c r="Y91" i="10"/>
  <c r="Y89" i="10"/>
  <c r="Y85" i="10"/>
  <c r="Y79" i="10"/>
  <c r="Y77" i="10"/>
  <c r="Y73" i="10"/>
  <c r="Y69" i="10"/>
  <c r="Y63" i="10"/>
  <c r="Y57" i="10"/>
  <c r="Y53" i="10"/>
  <c r="Y51" i="10"/>
  <c r="Y47" i="10"/>
  <c r="Y45" i="10"/>
  <c r="Y41" i="10"/>
  <c r="Y35" i="10"/>
  <c r="Y29" i="10"/>
  <c r="Y27" i="10"/>
  <c r="Y25" i="10"/>
  <c r="Y19" i="10"/>
  <c r="Y13" i="10"/>
  <c r="Y7" i="10"/>
  <c r="R46" i="24"/>
  <c r="R46" i="78" s="1"/>
  <c r="R42" i="24"/>
  <c r="R42" i="78" s="1"/>
  <c r="R36" i="24"/>
  <c r="R36" i="78" s="1"/>
  <c r="R30" i="24"/>
  <c r="R30" i="78" s="1"/>
  <c r="R28" i="24"/>
  <c r="R28" i="78" s="1"/>
  <c r="R26" i="24"/>
  <c r="R26" i="78" s="1"/>
  <c r="R22" i="24"/>
  <c r="R22" i="78" s="1"/>
  <c r="R18" i="24"/>
  <c r="R18" i="78" s="1"/>
  <c r="R8" i="24"/>
  <c r="R8" i="78" s="1"/>
  <c r="R113" i="10"/>
  <c r="R105" i="10"/>
  <c r="R97" i="10"/>
  <c r="R89" i="10"/>
  <c r="R81" i="10"/>
  <c r="R73" i="10"/>
  <c r="R65" i="10"/>
  <c r="R57" i="10"/>
  <c r="R49" i="10"/>
  <c r="R41" i="10"/>
  <c r="R33" i="10"/>
  <c r="R25" i="10"/>
  <c r="R17" i="10"/>
  <c r="R9" i="10"/>
  <c r="AA108" i="10"/>
  <c r="AA100" i="10"/>
  <c r="AA92" i="10"/>
  <c r="AA84" i="10"/>
  <c r="F52" i="104" s="1"/>
  <c r="AA76" i="10"/>
  <c r="F46" i="104" s="1"/>
  <c r="AA68" i="10"/>
  <c r="AA60" i="10"/>
  <c r="AA52" i="10"/>
  <c r="AA44" i="10"/>
  <c r="AA44" i="78" s="1"/>
  <c r="AA36" i="10"/>
  <c r="F42" i="104" s="1"/>
  <c r="AA28" i="10"/>
  <c r="AA20" i="10"/>
  <c r="AA12" i="10"/>
  <c r="AA6" i="10"/>
  <c r="F36" i="104" s="1"/>
  <c r="Z6" i="10"/>
  <c r="X6" i="10"/>
  <c r="W110" i="10"/>
  <c r="W102" i="10"/>
  <c r="W94" i="10"/>
  <c r="W86" i="10"/>
  <c r="W78" i="10"/>
  <c r="W70" i="10"/>
  <c r="W62" i="10"/>
  <c r="W54" i="10"/>
  <c r="W46" i="10"/>
  <c r="W38" i="10"/>
  <c r="W30" i="10"/>
  <c r="W22" i="10"/>
  <c r="W14" i="10"/>
  <c r="W6" i="10"/>
  <c r="O202" i="24"/>
  <c r="I23" i="104" s="1"/>
  <c r="O162" i="24"/>
  <c r="O142" i="24"/>
  <c r="O221" i="24"/>
  <c r="O158" i="24"/>
  <c r="O214" i="24"/>
  <c r="O194" i="24"/>
  <c r="O154" i="24"/>
  <c r="O134" i="24"/>
  <c r="O232" i="24"/>
  <c r="O232" i="78" s="1"/>
  <c r="O212" i="24"/>
  <c r="O212" i="78" s="1"/>
  <c r="O192" i="24"/>
  <c r="O192" i="78" s="1"/>
  <c r="O172" i="24"/>
  <c r="O172" i="78" s="1"/>
  <c r="O152" i="24"/>
  <c r="O152" i="78" s="1"/>
  <c r="O132" i="24"/>
  <c r="O231" i="24"/>
  <c r="O231" i="78" s="1"/>
  <c r="O211" i="24"/>
  <c r="O211" i="78" s="1"/>
  <c r="O191" i="24"/>
  <c r="O191" i="78" s="1"/>
  <c r="O171" i="24"/>
  <c r="O171" i="78" s="1"/>
  <c r="O151" i="24"/>
  <c r="O151" i="78" s="1"/>
  <c r="O131" i="24"/>
  <c r="O230" i="24"/>
  <c r="O210" i="24"/>
  <c r="O210" i="78" s="1"/>
  <c r="O190" i="24"/>
  <c r="O190" i="78" s="1"/>
  <c r="O170" i="24"/>
  <c r="O170" i="78" s="1"/>
  <c r="O150" i="24"/>
  <c r="O150" i="78" s="1"/>
  <c r="O130" i="24"/>
  <c r="O229" i="24"/>
  <c r="O229" i="78" s="1"/>
  <c r="O209" i="24"/>
  <c r="O209" i="78" s="1"/>
  <c r="O189" i="24"/>
  <c r="O189" i="78" s="1"/>
  <c r="O169" i="24"/>
  <c r="O169" i="78" s="1"/>
  <c r="O149" i="24"/>
  <c r="O149" i="78" s="1"/>
  <c r="O129" i="24"/>
  <c r="O129" i="78" s="1"/>
  <c r="O228" i="24"/>
  <c r="O228" i="78" s="1"/>
  <c r="O208" i="24"/>
  <c r="O208" i="78" s="1"/>
  <c r="O188" i="24"/>
  <c r="O188" i="78" s="1"/>
  <c r="O168" i="24"/>
  <c r="O168" i="78" s="1"/>
  <c r="O148" i="24"/>
  <c r="O148" i="78" s="1"/>
  <c r="O128" i="24"/>
  <c r="O128" i="78" s="1"/>
  <c r="O217" i="24"/>
  <c r="O197" i="24"/>
  <c r="O177" i="24"/>
  <c r="O177" i="78" s="1"/>
  <c r="O157" i="24"/>
  <c r="O157" i="78" s="1"/>
  <c r="O137" i="24"/>
  <c r="O137" i="78" s="1"/>
  <c r="O227" i="24"/>
  <c r="O227" i="78" s="1"/>
  <c r="O207" i="24"/>
  <c r="O207" i="78" s="1"/>
  <c r="O187" i="24"/>
  <c r="O187" i="78" s="1"/>
  <c r="O167" i="24"/>
  <c r="O167" i="78" s="1"/>
  <c r="O147" i="24"/>
  <c r="O147" i="78" s="1"/>
  <c r="O127" i="24"/>
  <c r="O222" i="10"/>
  <c r="O222" i="78" s="1"/>
  <c r="O202" i="10"/>
  <c r="O182" i="10"/>
  <c r="O182" i="78" s="1"/>
  <c r="O162" i="10"/>
  <c r="O142" i="10"/>
  <c r="O222" i="34"/>
  <c r="O222" i="32" s="1"/>
  <c r="O202" i="34"/>
  <c r="O182" i="34"/>
  <c r="O182" i="32" s="1"/>
  <c r="O162" i="34"/>
  <c r="O142" i="34"/>
  <c r="O216" i="24"/>
  <c r="O216" i="78" s="1"/>
  <c r="O196" i="24"/>
  <c r="O176" i="24"/>
  <c r="O176" i="78" s="1"/>
  <c r="O156" i="24"/>
  <c r="O156" i="78" s="1"/>
  <c r="O136" i="24"/>
  <c r="O136" i="78" s="1"/>
  <c r="O226" i="24"/>
  <c r="O226" i="78" s="1"/>
  <c r="O206" i="24"/>
  <c r="O206" i="78" s="1"/>
  <c r="O186" i="24"/>
  <c r="O186" i="78" s="1"/>
  <c r="O166" i="24"/>
  <c r="O146" i="24"/>
  <c r="O146" i="78" s="1"/>
  <c r="O126" i="24"/>
  <c r="O221" i="10"/>
  <c r="O201" i="10"/>
  <c r="O181" i="10"/>
  <c r="O161" i="10"/>
  <c r="O161" i="78" s="1"/>
  <c r="O141" i="10"/>
  <c r="O141" i="78" s="1"/>
  <c r="O221" i="34"/>
  <c r="O201" i="34"/>
  <c r="O181" i="34"/>
  <c r="O181" i="32" s="1"/>
  <c r="O161" i="34"/>
  <c r="O141" i="34"/>
  <c r="O141" i="32" s="1"/>
  <c r="O215" i="24"/>
  <c r="O215" i="78" s="1"/>
  <c r="O195" i="24"/>
  <c r="O195" i="78" s="1"/>
  <c r="O175" i="24"/>
  <c r="O175" i="78" s="1"/>
  <c r="O155" i="24"/>
  <c r="O155" i="78" s="1"/>
  <c r="O135" i="24"/>
  <c r="O225" i="24"/>
  <c r="O225" i="78" s="1"/>
  <c r="O205" i="24"/>
  <c r="O205" i="78" s="1"/>
  <c r="O185" i="24"/>
  <c r="O185" i="78" s="1"/>
  <c r="O165" i="24"/>
  <c r="O165" i="78" s="1"/>
  <c r="O145" i="24"/>
  <c r="O145" i="78" s="1"/>
  <c r="O125" i="24"/>
  <c r="O220" i="10"/>
  <c r="O200" i="10"/>
  <c r="O180" i="10"/>
  <c r="O160" i="10"/>
  <c r="O160" i="78" s="1"/>
  <c r="O140" i="10"/>
  <c r="O220" i="34"/>
  <c r="O200" i="34"/>
  <c r="O180" i="34"/>
  <c r="O160" i="34"/>
  <c r="O160" i="32" s="1"/>
  <c r="O140" i="34"/>
  <c r="O224" i="24"/>
  <c r="O224" i="78" s="1"/>
  <c r="O204" i="24"/>
  <c r="O184" i="24"/>
  <c r="O184" i="78" s="1"/>
  <c r="O164" i="24"/>
  <c r="O164" i="78" s="1"/>
  <c r="O144" i="24"/>
  <c r="O144" i="78" s="1"/>
  <c r="O124" i="24"/>
  <c r="O219" i="10"/>
  <c r="O219" i="78" s="1"/>
  <c r="O199" i="10"/>
  <c r="O179" i="10"/>
  <c r="O159" i="10"/>
  <c r="O139" i="10"/>
  <c r="O219" i="34"/>
  <c r="O219" i="32" s="1"/>
  <c r="O199" i="34"/>
  <c r="O179" i="34"/>
  <c r="O159" i="34"/>
  <c r="O159" i="32" s="1"/>
  <c r="O139" i="34"/>
  <c r="O223" i="24"/>
  <c r="O223" i="78" s="1"/>
  <c r="O203" i="24"/>
  <c r="O183" i="24"/>
  <c r="O183" i="78" s="1"/>
  <c r="O163" i="24"/>
  <c r="O163" i="78" s="1"/>
  <c r="O143" i="24"/>
  <c r="O143" i="78" s="1"/>
  <c r="O123" i="24"/>
  <c r="O218" i="10"/>
  <c r="O218" i="78" s="1"/>
  <c r="O198" i="10"/>
  <c r="O178" i="10"/>
  <c r="O178" i="78" s="1"/>
  <c r="O158" i="10"/>
  <c r="O138" i="10"/>
  <c r="O218" i="34"/>
  <c r="O218" i="32" s="1"/>
  <c r="O198" i="34"/>
  <c r="O178" i="34"/>
  <c r="O178" i="32" s="1"/>
  <c r="O158" i="34"/>
  <c r="O138" i="34"/>
  <c r="O214" i="10"/>
  <c r="G12" i="103" s="1"/>
  <c r="O12" i="61" s="1"/>
  <c r="O194" i="10"/>
  <c r="O174" i="10"/>
  <c r="O174" i="78" s="1"/>
  <c r="O154" i="10"/>
  <c r="O134" i="10"/>
  <c r="O214" i="34"/>
  <c r="O194" i="34"/>
  <c r="O194" i="32" s="1"/>
  <c r="O174" i="34"/>
  <c r="O174" i="32" s="1"/>
  <c r="O154" i="34"/>
  <c r="O154" i="32" s="1"/>
  <c r="O134" i="34"/>
  <c r="O134" i="32" s="1"/>
  <c r="O213" i="10"/>
  <c r="O213" i="78" s="1"/>
  <c r="O193" i="10"/>
  <c r="O173" i="10"/>
  <c r="O173" i="78" s="1"/>
  <c r="O153" i="10"/>
  <c r="O133" i="10"/>
  <c r="O133" i="78" s="1"/>
  <c r="O213" i="34"/>
  <c r="O213" i="32" s="1"/>
  <c r="O193" i="34"/>
  <c r="O173" i="34"/>
  <c r="O173" i="32" s="1"/>
  <c r="O153" i="34"/>
  <c r="O133" i="34"/>
  <c r="O133" i="32" s="1"/>
  <c r="O60" i="24"/>
  <c r="O81" i="34"/>
  <c r="O61" i="34"/>
  <c r="O43" i="24"/>
  <c r="O43" i="78" s="1"/>
  <c r="O53" i="24"/>
  <c r="O53" i="78" s="1"/>
  <c r="O113" i="78"/>
  <c r="O73" i="78"/>
  <c r="O34" i="32"/>
  <c r="O72" i="78"/>
  <c r="O12" i="78"/>
  <c r="O92" i="1"/>
  <c r="O72" i="1"/>
  <c r="O32" i="1"/>
  <c r="O12" i="1"/>
  <c r="J6" i="103" s="1"/>
  <c r="O73" i="34"/>
  <c r="O73" i="32" s="1"/>
  <c r="O13" i="34"/>
  <c r="O71" i="78"/>
  <c r="O31" i="78"/>
  <c r="O11" i="78"/>
  <c r="O92" i="34"/>
  <c r="O72" i="34"/>
  <c r="O72" i="32" s="1"/>
  <c r="O12" i="34"/>
  <c r="O105" i="24"/>
  <c r="O95" i="10"/>
  <c r="O35" i="10"/>
  <c r="O15" i="10"/>
  <c r="O105" i="10"/>
  <c r="O85" i="10"/>
  <c r="O65" i="10"/>
  <c r="O65" i="78" s="1"/>
  <c r="O45" i="10"/>
  <c r="O45" i="78" s="1"/>
  <c r="O25" i="10"/>
  <c r="O91" i="34"/>
  <c r="O91" i="32" s="1"/>
  <c r="O31" i="34"/>
  <c r="O31" i="32" s="1"/>
  <c r="O11" i="34"/>
  <c r="O11" i="32" s="1"/>
  <c r="O104" i="24"/>
  <c r="O64" i="24"/>
  <c r="O44" i="24"/>
  <c r="O93" i="24"/>
  <c r="O93" i="78" s="1"/>
  <c r="O33" i="24"/>
  <c r="O33" i="78" s="1"/>
  <c r="O32" i="24"/>
  <c r="O32" i="78" s="1"/>
  <c r="O61" i="24"/>
  <c r="O61" i="78" s="1"/>
  <c r="O111" i="24"/>
  <c r="O111" i="78" s="1"/>
  <c r="O51" i="24"/>
  <c r="O51" i="78" s="1"/>
  <c r="O80" i="24"/>
  <c r="H18" i="104" s="1"/>
  <c r="O20" i="24"/>
  <c r="O110" i="24"/>
  <c r="O110" i="78" s="1"/>
  <c r="O90" i="24"/>
  <c r="O90" i="78" s="1"/>
  <c r="O70" i="24"/>
  <c r="O70" i="78" s="1"/>
  <c r="O50" i="24"/>
  <c r="O50" i="78" s="1"/>
  <c r="O30" i="24"/>
  <c r="O30" i="78" s="1"/>
  <c r="O10" i="24"/>
  <c r="O99" i="24"/>
  <c r="O79" i="24"/>
  <c r="H17" i="104" s="1"/>
  <c r="O19" i="24"/>
  <c r="O109" i="24"/>
  <c r="O109" i="78" s="1"/>
  <c r="O89" i="24"/>
  <c r="O89" i="78" s="1"/>
  <c r="O69" i="24"/>
  <c r="O49" i="24"/>
  <c r="H13" i="104" s="1"/>
  <c r="O29" i="24"/>
  <c r="O29" i="78" s="1"/>
  <c r="O9" i="24"/>
  <c r="H9" i="104" s="1"/>
  <c r="O69" i="10"/>
  <c r="O49" i="10"/>
  <c r="O9" i="10"/>
  <c r="F9" i="104" s="1"/>
  <c r="O99" i="10"/>
  <c r="O79" i="10"/>
  <c r="F17" i="104" s="1"/>
  <c r="O59" i="10"/>
  <c r="O59" i="78" s="1"/>
  <c r="O39" i="10"/>
  <c r="O39" i="78" s="1"/>
  <c r="O19" i="10"/>
  <c r="O83" i="93"/>
  <c r="O83" i="24" s="1"/>
  <c r="O63" i="93"/>
  <c r="O63" i="24" s="1"/>
  <c r="O23" i="93"/>
  <c r="O23" i="24" s="1"/>
  <c r="O82" i="23"/>
  <c r="O82" i="24" s="1"/>
  <c r="H20" i="104" s="1"/>
  <c r="O22" i="23"/>
  <c r="O22" i="24" s="1"/>
  <c r="O98" i="24"/>
  <c r="O78" i="24"/>
  <c r="O38" i="24"/>
  <c r="O18" i="24"/>
  <c r="O108" i="24"/>
  <c r="O108" i="78" s="1"/>
  <c r="O88" i="24"/>
  <c r="O88" i="78" s="1"/>
  <c r="O68" i="24"/>
  <c r="O48" i="24"/>
  <c r="O48" i="78" s="1"/>
  <c r="O28" i="24"/>
  <c r="O28" i="78" s="1"/>
  <c r="O8" i="24"/>
  <c r="H8" i="104" s="1"/>
  <c r="O68" i="10"/>
  <c r="O8" i="10"/>
  <c r="F8" i="104" s="1"/>
  <c r="O98" i="10"/>
  <c r="O78" i="10"/>
  <c r="O58" i="10"/>
  <c r="O58" i="78" s="1"/>
  <c r="O38" i="10"/>
  <c r="O18" i="10"/>
  <c r="O103" i="1"/>
  <c r="J7" i="103" s="1"/>
  <c r="O10" i="48" s="1"/>
  <c r="O43" i="1"/>
  <c r="O23" i="1"/>
  <c r="J11" i="104" s="1"/>
  <c r="O74" i="32"/>
  <c r="O54" i="32"/>
  <c r="O14" i="32"/>
  <c r="O104" i="34"/>
  <c r="O104" i="32" s="1"/>
  <c r="O84" i="34"/>
  <c r="O64" i="34"/>
  <c r="O64" i="32" s="1"/>
  <c r="O44" i="34"/>
  <c r="O44" i="32" s="1"/>
  <c r="O24" i="34"/>
  <c r="O24" i="32" s="1"/>
  <c r="O101" i="23"/>
  <c r="O101" i="24" s="1"/>
  <c r="O101" i="78" s="1"/>
  <c r="O81" i="23"/>
  <c r="O81" i="24" s="1"/>
  <c r="O21" i="23"/>
  <c r="O21" i="24" s="1"/>
  <c r="O97" i="24"/>
  <c r="O77" i="24"/>
  <c r="O37" i="24"/>
  <c r="O17" i="24"/>
  <c r="O107" i="24"/>
  <c r="O107" i="78" s="1"/>
  <c r="O87" i="24"/>
  <c r="H25" i="104" s="1"/>
  <c r="O67" i="24"/>
  <c r="O47" i="24"/>
  <c r="O47" i="78" s="1"/>
  <c r="O27" i="24"/>
  <c r="O27" i="78" s="1"/>
  <c r="O7" i="24"/>
  <c r="H7" i="104" s="1"/>
  <c r="O87" i="10"/>
  <c r="F25" i="104" s="1"/>
  <c r="O67" i="10"/>
  <c r="O7" i="10"/>
  <c r="O97" i="10"/>
  <c r="O77" i="10"/>
  <c r="O57" i="10"/>
  <c r="O57" i="78" s="1"/>
  <c r="O37" i="10"/>
  <c r="O17" i="10"/>
  <c r="O102" i="78"/>
  <c r="O42" i="78"/>
  <c r="O63" i="34"/>
  <c r="O43" i="34"/>
  <c r="O43" i="32" s="1"/>
  <c r="O96" i="24"/>
  <c r="O36" i="24"/>
  <c r="H12" i="104" s="1"/>
  <c r="O16" i="24"/>
  <c r="O106" i="24"/>
  <c r="O106" i="78" s="1"/>
  <c r="O86" i="24"/>
  <c r="H24" i="104" s="1"/>
  <c r="O66" i="24"/>
  <c r="O46" i="24"/>
  <c r="O46" i="78" s="1"/>
  <c r="O26" i="24"/>
  <c r="O6" i="24"/>
  <c r="H6" i="104" s="1"/>
  <c r="O86" i="10"/>
  <c r="F24" i="104" s="1"/>
  <c r="O66" i="10"/>
  <c r="O26" i="10"/>
  <c r="O6" i="10"/>
  <c r="F6" i="104" s="1"/>
  <c r="O96" i="10"/>
  <c r="O76" i="10"/>
  <c r="O56" i="10"/>
  <c r="O56" i="78" s="1"/>
  <c r="O36" i="10"/>
  <c r="F12" i="104" s="1"/>
  <c r="O16" i="10"/>
  <c r="O41" i="78"/>
  <c r="O101" i="1"/>
  <c r="O61" i="1"/>
  <c r="J14" i="103" s="1"/>
  <c r="O41" i="1"/>
  <c r="O62" i="34"/>
  <c r="O105" i="34"/>
  <c r="O105" i="32" s="1"/>
  <c r="O85" i="34"/>
  <c r="O65" i="34"/>
  <c r="O65" i="32" s="1"/>
  <c r="O45" i="34"/>
  <c r="O45" i="32" s="1"/>
  <c r="O25" i="34"/>
  <c r="O25" i="32" s="1"/>
  <c r="O70" i="1"/>
  <c r="O50" i="1"/>
  <c r="O30" i="1"/>
  <c r="O10" i="1"/>
  <c r="J10" i="104" s="1"/>
  <c r="O100" i="34"/>
  <c r="O80" i="34"/>
  <c r="O60" i="34"/>
  <c r="O60" i="32" s="1"/>
  <c r="O40" i="34"/>
  <c r="O20" i="34"/>
  <c r="O104" i="10"/>
  <c r="O84" i="10"/>
  <c r="O64" i="10"/>
  <c r="O44" i="10"/>
  <c r="O24" i="10"/>
  <c r="O24" i="78" s="1"/>
  <c r="O99" i="34"/>
  <c r="O99" i="32" s="1"/>
  <c r="O79" i="34"/>
  <c r="O59" i="34"/>
  <c r="O59" i="32" s="1"/>
  <c r="O39" i="34"/>
  <c r="O39" i="32" s="1"/>
  <c r="O19" i="34"/>
  <c r="O115" i="24"/>
  <c r="O115" i="78" s="1"/>
  <c r="O95" i="24"/>
  <c r="O75" i="24"/>
  <c r="O75" i="78" s="1"/>
  <c r="O55" i="24"/>
  <c r="O55" i="78" s="1"/>
  <c r="O35" i="24"/>
  <c r="O15" i="24"/>
  <c r="O98" i="34"/>
  <c r="O98" i="32" s="1"/>
  <c r="O78" i="34"/>
  <c r="O78" i="32" s="1"/>
  <c r="O58" i="34"/>
  <c r="O58" i="32" s="1"/>
  <c r="O38" i="34"/>
  <c r="O38" i="32" s="1"/>
  <c r="O18" i="34"/>
  <c r="O114" i="24"/>
  <c r="O114" i="78" s="1"/>
  <c r="O94" i="24"/>
  <c r="O94" i="78" s="1"/>
  <c r="O74" i="24"/>
  <c r="O74" i="78" s="1"/>
  <c r="O54" i="24"/>
  <c r="O54" i="78" s="1"/>
  <c r="O34" i="24"/>
  <c r="O34" i="78" s="1"/>
  <c r="O14" i="24"/>
  <c r="O97" i="34"/>
  <c r="O97" i="32" s="1"/>
  <c r="O77" i="34"/>
  <c r="O77" i="32" s="1"/>
  <c r="O57" i="34"/>
  <c r="O57" i="32" s="1"/>
  <c r="O37" i="34"/>
  <c r="O37" i="32" s="1"/>
  <c r="O17" i="34"/>
  <c r="O17" i="32" s="1"/>
  <c r="O96" i="34"/>
  <c r="O96" i="32" s="1"/>
  <c r="O76" i="34"/>
  <c r="O56" i="34"/>
  <c r="O56" i="32" s="1"/>
  <c r="O36" i="34"/>
  <c r="O16" i="34"/>
  <c r="O16" i="32" s="1"/>
  <c r="O100" i="10"/>
  <c r="O80" i="10"/>
  <c r="F18" i="104" s="1"/>
  <c r="O60" i="10"/>
  <c r="O40" i="10"/>
  <c r="O20" i="10"/>
  <c r="O58" i="102"/>
  <c r="N58" i="102"/>
  <c r="O56" i="102"/>
  <c r="N56" i="102"/>
  <c r="O55" i="102"/>
  <c r="N55" i="102"/>
  <c r="O54" i="102"/>
  <c r="N54" i="102"/>
  <c r="O53" i="102"/>
  <c r="N53" i="102"/>
  <c r="O52" i="102"/>
  <c r="N52" i="102"/>
  <c r="O51" i="102"/>
  <c r="N51" i="102"/>
  <c r="O50" i="102"/>
  <c r="N50" i="102"/>
  <c r="O49" i="102"/>
  <c r="N49" i="102"/>
  <c r="O48" i="102"/>
  <c r="N48" i="102"/>
  <c r="O47" i="102"/>
  <c r="N47" i="102"/>
  <c r="O46" i="102"/>
  <c r="N46" i="102"/>
  <c r="O45" i="102"/>
  <c r="N45" i="102"/>
  <c r="O44" i="102"/>
  <c r="N44" i="102"/>
  <c r="O43" i="102"/>
  <c r="N43" i="102"/>
  <c r="O42" i="102"/>
  <c r="N42" i="102"/>
  <c r="O41" i="102"/>
  <c r="N41" i="102"/>
  <c r="O40" i="102"/>
  <c r="N40" i="102"/>
  <c r="O39" i="102"/>
  <c r="N39" i="102"/>
  <c r="O38" i="102"/>
  <c r="N38" i="102"/>
  <c r="O37" i="102"/>
  <c r="N37" i="102"/>
  <c r="O36" i="102"/>
  <c r="N36" i="102"/>
  <c r="O28" i="102"/>
  <c r="N28" i="102"/>
  <c r="O26" i="102"/>
  <c r="N26" i="102"/>
  <c r="O25" i="102"/>
  <c r="N25" i="102"/>
  <c r="O24" i="102"/>
  <c r="N24" i="102"/>
  <c r="O23" i="102"/>
  <c r="N23" i="102"/>
  <c r="O22" i="102"/>
  <c r="N22" i="102"/>
  <c r="O21" i="102"/>
  <c r="N21" i="102"/>
  <c r="O20" i="102"/>
  <c r="N20" i="102"/>
  <c r="O19" i="102"/>
  <c r="N19" i="102"/>
  <c r="O18" i="102"/>
  <c r="N18" i="102"/>
  <c r="O17" i="102"/>
  <c r="N17" i="102"/>
  <c r="O16" i="102"/>
  <c r="N16" i="102"/>
  <c r="O15" i="102"/>
  <c r="N15" i="102"/>
  <c r="O14" i="102"/>
  <c r="N14" i="102"/>
  <c r="O13" i="102"/>
  <c r="N13" i="102"/>
  <c r="O12" i="102"/>
  <c r="N12" i="102"/>
  <c r="O11" i="102"/>
  <c r="N11" i="102"/>
  <c r="O10" i="102"/>
  <c r="N10" i="102"/>
  <c r="O9" i="102"/>
  <c r="N9" i="102"/>
  <c r="O8" i="102"/>
  <c r="N8" i="102"/>
  <c r="O7" i="102"/>
  <c r="N7" i="102"/>
  <c r="O6" i="102"/>
  <c r="N6" i="102"/>
  <c r="O30" i="101"/>
  <c r="N30" i="101"/>
  <c r="O29" i="101"/>
  <c r="N29" i="101"/>
  <c r="O28" i="101"/>
  <c r="N28" i="101"/>
  <c r="O27" i="101"/>
  <c r="N27" i="101"/>
  <c r="O26" i="101"/>
  <c r="N26" i="101"/>
  <c r="O25" i="101"/>
  <c r="N25" i="101"/>
  <c r="O24" i="101"/>
  <c r="N24" i="101"/>
  <c r="O23" i="101"/>
  <c r="N23" i="101"/>
  <c r="O22" i="101"/>
  <c r="N22" i="101"/>
  <c r="O14" i="101"/>
  <c r="N14" i="101"/>
  <c r="O13" i="101"/>
  <c r="N13" i="101"/>
  <c r="O12" i="101"/>
  <c r="N12" i="101"/>
  <c r="O11" i="101"/>
  <c r="N11" i="101"/>
  <c r="O10" i="101"/>
  <c r="N10" i="101"/>
  <c r="O9" i="101"/>
  <c r="N9" i="101"/>
  <c r="O8" i="101"/>
  <c r="N8" i="101"/>
  <c r="O7" i="101"/>
  <c r="N7" i="101"/>
  <c r="O6" i="101"/>
  <c r="N6" i="101"/>
  <c r="O17" i="48" l="1"/>
  <c r="U86" i="24"/>
  <c r="U86" i="78" s="1"/>
  <c r="Y210" i="24"/>
  <c r="Y172" i="24"/>
  <c r="AK15" i="24"/>
  <c r="AK15" i="78" s="1"/>
  <c r="AD58" i="24"/>
  <c r="AD58" i="78" s="1"/>
  <c r="AM47" i="24"/>
  <c r="AM47" i="78" s="1"/>
  <c r="Z89" i="78"/>
  <c r="Z230" i="24"/>
  <c r="AA152" i="24"/>
  <c r="AA152" i="78" s="1"/>
  <c r="AG18" i="24"/>
  <c r="AG18" i="78" s="1"/>
  <c r="AG16" i="24"/>
  <c r="AG16" i="78" s="1"/>
  <c r="O16" i="49"/>
  <c r="AA66" i="24"/>
  <c r="AA66" i="78" s="1"/>
  <c r="S71" i="24"/>
  <c r="AJ67" i="24"/>
  <c r="AJ67" i="78" s="1"/>
  <c r="AH11" i="24"/>
  <c r="AH11" i="78" s="1"/>
  <c r="AI20" i="24"/>
  <c r="AI20" i="78" s="1"/>
  <c r="AL88" i="24"/>
  <c r="AL88" i="78" s="1"/>
  <c r="AD90" i="24"/>
  <c r="AD90" i="78" s="1"/>
  <c r="AM23" i="24"/>
  <c r="AM23" i="78" s="1"/>
  <c r="AM101" i="24"/>
  <c r="AM101" i="78" s="1"/>
  <c r="V67" i="24"/>
  <c r="R169" i="24"/>
  <c r="R169" i="78" s="1"/>
  <c r="Z182" i="24"/>
  <c r="W188" i="24"/>
  <c r="AJ27" i="24"/>
  <c r="AJ27" i="78" s="1"/>
  <c r="AI131" i="24"/>
  <c r="AI131" i="78" s="1"/>
  <c r="N36" i="49"/>
  <c r="AL104" i="24"/>
  <c r="AL104" i="78" s="1"/>
  <c r="AL78" i="24"/>
  <c r="AL78" i="78" s="1"/>
  <c r="AK129" i="24"/>
  <c r="AK129" i="78" s="1"/>
  <c r="AM45" i="24"/>
  <c r="AM45" i="78" s="1"/>
  <c r="AL108" i="24"/>
  <c r="AL108" i="78" s="1"/>
  <c r="T167" i="24"/>
  <c r="AM67" i="24"/>
  <c r="AM67" i="78" s="1"/>
  <c r="AD36" i="24"/>
  <c r="AD36" i="78" s="1"/>
  <c r="T165" i="24"/>
  <c r="AM61" i="24"/>
  <c r="AM61" i="78" s="1"/>
  <c r="AF29" i="24"/>
  <c r="AF29" i="78" s="1"/>
  <c r="AK53" i="24"/>
  <c r="AK53" i="78" s="1"/>
  <c r="AL94" i="24"/>
  <c r="AL94" i="78" s="1"/>
  <c r="V25" i="24"/>
  <c r="Z144" i="24"/>
  <c r="Z144" i="78" s="1"/>
  <c r="AD40" i="24"/>
  <c r="AD40" i="78" s="1"/>
  <c r="S34" i="24"/>
  <c r="S34" i="78" s="1"/>
  <c r="AE85" i="24"/>
  <c r="AE85" i="78" s="1"/>
  <c r="AK110" i="24"/>
  <c r="AK110" i="78" s="1"/>
  <c r="AD28" i="24"/>
  <c r="AD28" i="78" s="1"/>
  <c r="T6" i="104"/>
  <c r="X181" i="24"/>
  <c r="AK106" i="24"/>
  <c r="AK106" i="78" s="1"/>
  <c r="AD50" i="24"/>
  <c r="AD50" i="78" s="1"/>
  <c r="AM52" i="24"/>
  <c r="AM52" i="78" s="1"/>
  <c r="Y231" i="24"/>
  <c r="W186" i="24"/>
  <c r="Y164" i="24"/>
  <c r="AA194" i="24"/>
  <c r="AL54" i="24"/>
  <c r="AL54" i="78" s="1"/>
  <c r="AF67" i="24"/>
  <c r="AF67" i="78" s="1"/>
  <c r="AK49" i="24"/>
  <c r="AK49" i="78" s="1"/>
  <c r="AK12" i="24"/>
  <c r="AK12" i="78" s="1"/>
  <c r="AA57" i="24"/>
  <c r="AK131" i="24"/>
  <c r="AK131" i="78" s="1"/>
  <c r="AM62" i="24"/>
  <c r="AM62" i="78" s="1"/>
  <c r="O14" i="37"/>
  <c r="AM17" i="24"/>
  <c r="AM17" i="78" s="1"/>
  <c r="U221" i="78"/>
  <c r="AF96" i="24"/>
  <c r="AF96" i="78" s="1"/>
  <c r="AF33" i="24"/>
  <c r="AF33" i="78" s="1"/>
  <c r="AJ25" i="24"/>
  <c r="AJ25" i="78" s="1"/>
  <c r="AK151" i="24"/>
  <c r="AK151" i="78" s="1"/>
  <c r="AG20" i="24"/>
  <c r="AG20" i="78" s="1"/>
  <c r="AF10" i="24"/>
  <c r="AF10" i="78" s="1"/>
  <c r="AG63" i="24"/>
  <c r="AG63" i="78" s="1"/>
  <c r="AI111" i="24"/>
  <c r="AI111" i="78" s="1"/>
  <c r="AG125" i="24"/>
  <c r="AG125" i="78" s="1"/>
  <c r="T85" i="24"/>
  <c r="T85" i="78" s="1"/>
  <c r="AD32" i="24"/>
  <c r="AD32" i="78" s="1"/>
  <c r="AI64" i="24"/>
  <c r="AI64" i="78" s="1"/>
  <c r="AI77" i="24"/>
  <c r="AI77" i="78" s="1"/>
  <c r="AG131" i="24"/>
  <c r="AG131" i="78" s="1"/>
  <c r="AF81" i="24"/>
  <c r="AF81" i="78" s="1"/>
  <c r="AI66" i="24"/>
  <c r="AI66" i="78" s="1"/>
  <c r="R84" i="24"/>
  <c r="R84" i="78" s="1"/>
  <c r="R32" i="24"/>
  <c r="R32" i="78" s="1"/>
  <c r="AF54" i="24"/>
  <c r="AF54" i="78" s="1"/>
  <c r="AJ6" i="24"/>
  <c r="AJ6" i="78" s="1"/>
  <c r="AI79" i="24"/>
  <c r="AI79" i="78" s="1"/>
  <c r="AD37" i="24"/>
  <c r="AD37" i="78" s="1"/>
  <c r="AI68" i="24"/>
  <c r="AI68" i="78" s="1"/>
  <c r="AM65" i="24"/>
  <c r="AM65" i="78" s="1"/>
  <c r="AK84" i="24"/>
  <c r="AK84" i="78" s="1"/>
  <c r="Y89" i="24"/>
  <c r="X190" i="24"/>
  <c r="X190" i="78" s="1"/>
  <c r="U32" i="24"/>
  <c r="U32" i="78" s="1"/>
  <c r="U94" i="24"/>
  <c r="U94" i="78" s="1"/>
  <c r="V89" i="24"/>
  <c r="X69" i="24"/>
  <c r="X69" i="78" s="1"/>
  <c r="AA144" i="24"/>
  <c r="Y186" i="24"/>
  <c r="AA214" i="24"/>
  <c r="AA214" i="78" s="1"/>
  <c r="AF56" i="24"/>
  <c r="AF56" i="78" s="1"/>
  <c r="AF51" i="24"/>
  <c r="AF51" i="78" s="1"/>
  <c r="AG113" i="24"/>
  <c r="AG113" i="78" s="1"/>
  <c r="AG149" i="24"/>
  <c r="AG149" i="78" s="1"/>
  <c r="AK155" i="24"/>
  <c r="AK155" i="78" s="1"/>
  <c r="AM69" i="24"/>
  <c r="AM69" i="78" s="1"/>
  <c r="AI58" i="24"/>
  <c r="AI58" i="78" s="1"/>
  <c r="M17" i="104"/>
  <c r="X7" i="24"/>
  <c r="X7" i="78" s="1"/>
  <c r="X63" i="24"/>
  <c r="X63" i="78" s="1"/>
  <c r="Y103" i="24"/>
  <c r="Y103" i="78" s="1"/>
  <c r="T11" i="24"/>
  <c r="T11" i="78" s="1"/>
  <c r="X163" i="24"/>
  <c r="AF114" i="24"/>
  <c r="AF114" i="78" s="1"/>
  <c r="AJ85" i="24"/>
  <c r="AJ85" i="78" s="1"/>
  <c r="AG137" i="24"/>
  <c r="AG137" i="78" s="1"/>
  <c r="AH30" i="24"/>
  <c r="AH30" i="78" s="1"/>
  <c r="AI72" i="24"/>
  <c r="AI72" i="78" s="1"/>
  <c r="AK57" i="24"/>
  <c r="AK57" i="78" s="1"/>
  <c r="AI82" i="24"/>
  <c r="AI82" i="78" s="1"/>
  <c r="AK98" i="24"/>
  <c r="AK98" i="78" s="1"/>
  <c r="U100" i="24"/>
  <c r="U100" i="78" s="1"/>
  <c r="S73" i="24"/>
  <c r="X167" i="24"/>
  <c r="AK18" i="24"/>
  <c r="AK18" i="78" s="1"/>
  <c r="AE77" i="24"/>
  <c r="AE77" i="78" s="1"/>
  <c r="AF113" i="24"/>
  <c r="AF113" i="78" s="1"/>
  <c r="AH32" i="24"/>
  <c r="AH32" i="78" s="1"/>
  <c r="AL100" i="24"/>
  <c r="AL100" i="78" s="1"/>
  <c r="V16" i="24"/>
  <c r="V16" i="78" s="1"/>
  <c r="U59" i="24"/>
  <c r="U59" i="78" s="1"/>
  <c r="S222" i="78"/>
  <c r="W212" i="24"/>
  <c r="AK20" i="24"/>
  <c r="AK20" i="78" s="1"/>
  <c r="AK64" i="24"/>
  <c r="AK64" i="78" s="1"/>
  <c r="AG23" i="24"/>
  <c r="AG23" i="78" s="1"/>
  <c r="AG79" i="24"/>
  <c r="AG79" i="78" s="1"/>
  <c r="AI71" i="24"/>
  <c r="AI71" i="78" s="1"/>
  <c r="AK219" i="24"/>
  <c r="AK219" i="78" s="1"/>
  <c r="AD72" i="24"/>
  <c r="AD72" i="78" s="1"/>
  <c r="AH34" i="24"/>
  <c r="AH34" i="78" s="1"/>
  <c r="W224" i="24"/>
  <c r="AK66" i="24"/>
  <c r="AK66" i="78" s="1"/>
  <c r="AG25" i="24"/>
  <c r="AG25" i="78" s="1"/>
  <c r="AG81" i="24"/>
  <c r="AG81" i="78" s="1"/>
  <c r="AE37" i="24"/>
  <c r="AE37" i="78" s="1"/>
  <c r="AD85" i="24"/>
  <c r="AD85" i="78" s="1"/>
  <c r="X156" i="24"/>
  <c r="X156" i="78" s="1"/>
  <c r="X185" i="24"/>
  <c r="W226" i="24"/>
  <c r="T229" i="24"/>
  <c r="W200" i="24"/>
  <c r="X223" i="24"/>
  <c r="AM18" i="24"/>
  <c r="AM18" i="78" s="1"/>
  <c r="AG43" i="24"/>
  <c r="AG43" i="78" s="1"/>
  <c r="AE83" i="24"/>
  <c r="AE83" i="78" s="1"/>
  <c r="AM58" i="24"/>
  <c r="AM58" i="78" s="1"/>
  <c r="AD87" i="24"/>
  <c r="AD87" i="78" s="1"/>
  <c r="AD80" i="24"/>
  <c r="AD80" i="78" s="1"/>
  <c r="AI98" i="24"/>
  <c r="AI98" i="78" s="1"/>
  <c r="AM64" i="24"/>
  <c r="AM64" i="78" s="1"/>
  <c r="AG112" i="24"/>
  <c r="AG112" i="78" s="1"/>
  <c r="AL60" i="24"/>
  <c r="AL60" i="78" s="1"/>
  <c r="Y132" i="24"/>
  <c r="W156" i="24"/>
  <c r="S31" i="24"/>
  <c r="S31" i="78" s="1"/>
  <c r="W180" i="24"/>
  <c r="Z174" i="24"/>
  <c r="AD77" i="24"/>
  <c r="AD77" i="78" s="1"/>
  <c r="AI7" i="24"/>
  <c r="AI7" i="78" s="1"/>
  <c r="AE43" i="24"/>
  <c r="AE43" i="78" s="1"/>
  <c r="AM66" i="24"/>
  <c r="AM66" i="78" s="1"/>
  <c r="AK17" i="24"/>
  <c r="AK17" i="78" s="1"/>
  <c r="AG72" i="24"/>
  <c r="AG72" i="78" s="1"/>
  <c r="X126" i="24"/>
  <c r="AA150" i="24"/>
  <c r="AA150" i="78" s="1"/>
  <c r="AF14" i="24"/>
  <c r="AF14" i="78" s="1"/>
  <c r="AM24" i="24"/>
  <c r="AM24" i="78" s="1"/>
  <c r="AF79" i="24"/>
  <c r="AF79" i="78" s="1"/>
  <c r="AJ105" i="24"/>
  <c r="AJ105" i="78" s="1"/>
  <c r="AE45" i="24"/>
  <c r="AE45" i="78" s="1"/>
  <c r="AK58" i="24"/>
  <c r="AK58" i="78" s="1"/>
  <c r="W73" i="24"/>
  <c r="W73" i="78" s="1"/>
  <c r="S111" i="24"/>
  <c r="AL26" i="24"/>
  <c r="AL26" i="78" s="1"/>
  <c r="AM26" i="24"/>
  <c r="AM26" i="78" s="1"/>
  <c r="AD83" i="24"/>
  <c r="AD83" i="78" s="1"/>
  <c r="AJ107" i="24"/>
  <c r="AJ107" i="78" s="1"/>
  <c r="AK231" i="24"/>
  <c r="AK231" i="78" s="1"/>
  <c r="AI26" i="24"/>
  <c r="AI26" i="78" s="1"/>
  <c r="AD64" i="24"/>
  <c r="AD64" i="78" s="1"/>
  <c r="Z150" i="24"/>
  <c r="AL28" i="24"/>
  <c r="AL28" i="78" s="1"/>
  <c r="AJ59" i="24"/>
  <c r="AJ59" i="78" s="1"/>
  <c r="AG78" i="24"/>
  <c r="AG78" i="78" s="1"/>
  <c r="AL68" i="24"/>
  <c r="AL68" i="78" s="1"/>
  <c r="N32" i="37"/>
  <c r="AF42" i="24"/>
  <c r="AF42" i="78" s="1"/>
  <c r="X37" i="24"/>
  <c r="X37" i="78" s="1"/>
  <c r="R159" i="24"/>
  <c r="R159" i="78" s="1"/>
  <c r="AJ19" i="24"/>
  <c r="AJ19" i="78" s="1"/>
  <c r="AK191" i="24"/>
  <c r="AK191" i="78" s="1"/>
  <c r="AG80" i="24"/>
  <c r="AG80" i="78" s="1"/>
  <c r="N34" i="49"/>
  <c r="AL86" i="24"/>
  <c r="AL86" i="78" s="1"/>
  <c r="AA158" i="24"/>
  <c r="AM31" i="24"/>
  <c r="AM31" i="78" s="1"/>
  <c r="AF48" i="24"/>
  <c r="AF48" i="78" s="1"/>
  <c r="AF88" i="24"/>
  <c r="AF88" i="78" s="1"/>
  <c r="AF25" i="24"/>
  <c r="AF25" i="78" s="1"/>
  <c r="AG57" i="24"/>
  <c r="AG57" i="78" s="1"/>
  <c r="AJ65" i="24"/>
  <c r="AJ65" i="78" s="1"/>
  <c r="AI42" i="24"/>
  <c r="AI42" i="78" s="1"/>
  <c r="AK33" i="24"/>
  <c r="AK33" i="78" s="1"/>
  <c r="W50" i="24"/>
  <c r="W50" i="78" s="1"/>
  <c r="X211" i="24"/>
  <c r="X15" i="24"/>
  <c r="X15" i="78" s="1"/>
  <c r="V46" i="24"/>
  <c r="V46" i="78" s="1"/>
  <c r="S43" i="24"/>
  <c r="AM68" i="24"/>
  <c r="AM68" i="78" s="1"/>
  <c r="AE9" i="24"/>
  <c r="AE9" i="78" s="1"/>
  <c r="AL112" i="24"/>
  <c r="AL112" i="78" s="1"/>
  <c r="AM70" i="24"/>
  <c r="AM70" i="78" s="1"/>
  <c r="Y17" i="24"/>
  <c r="Y17" i="78" s="1"/>
  <c r="S186" i="78"/>
  <c r="R194" i="24"/>
  <c r="AA198" i="24"/>
  <c r="I49" i="104" s="1"/>
  <c r="W22" i="78"/>
  <c r="U107" i="24"/>
  <c r="R232" i="78"/>
  <c r="AG141" i="24"/>
  <c r="AG141" i="78" s="1"/>
  <c r="V76" i="24"/>
  <c r="V76" i="78" s="1"/>
  <c r="R126" i="78"/>
  <c r="V59" i="24"/>
  <c r="T33" i="24"/>
  <c r="T33" i="78" s="1"/>
  <c r="X101" i="24"/>
  <c r="X101" i="78" s="1"/>
  <c r="O181" i="78"/>
  <c r="AA110" i="24"/>
  <c r="AA110" i="78" s="1"/>
  <c r="W110" i="24"/>
  <c r="U16" i="24"/>
  <c r="U16" i="78" s="1"/>
  <c r="U70" i="24"/>
  <c r="U70" i="78" s="1"/>
  <c r="T35" i="24"/>
  <c r="T35" i="78" s="1"/>
  <c r="T115" i="24"/>
  <c r="T115" i="78" s="1"/>
  <c r="V115" i="24"/>
  <c r="X103" i="24"/>
  <c r="X103" i="78" s="1"/>
  <c r="V106" i="24"/>
  <c r="V106" i="78" s="1"/>
  <c r="AA59" i="24"/>
  <c r="Y174" i="24"/>
  <c r="AF39" i="24"/>
  <c r="AF39" i="78" s="1"/>
  <c r="AA51" i="24"/>
  <c r="V109" i="24"/>
  <c r="Z48" i="24"/>
  <c r="Z48" i="78" s="1"/>
  <c r="Z18" i="24"/>
  <c r="Z18" i="78" s="1"/>
  <c r="Y130" i="24"/>
  <c r="W140" i="24"/>
  <c r="R102" i="24"/>
  <c r="R102" i="78" s="1"/>
  <c r="AA9" i="24"/>
  <c r="H39" i="104" s="1"/>
  <c r="X109" i="24"/>
  <c r="X109" i="78" s="1"/>
  <c r="O159" i="78"/>
  <c r="U53" i="24"/>
  <c r="W41" i="24"/>
  <c r="W41" i="78" s="1"/>
  <c r="X111" i="24"/>
  <c r="X111" i="78" s="1"/>
  <c r="W133" i="24"/>
  <c r="W133" i="78" s="1"/>
  <c r="AH58" i="24"/>
  <c r="AH58" i="78" s="1"/>
  <c r="W43" i="24"/>
  <c r="W43" i="78" s="1"/>
  <c r="S72" i="24"/>
  <c r="S72" i="78" s="1"/>
  <c r="R230" i="24"/>
  <c r="U57" i="24"/>
  <c r="X53" i="24"/>
  <c r="X53" i="78" s="1"/>
  <c r="Y124" i="24"/>
  <c r="X146" i="24"/>
  <c r="X146" i="78" s="1"/>
  <c r="W45" i="24"/>
  <c r="W45" i="78" s="1"/>
  <c r="S76" i="24"/>
  <c r="S76" i="78" s="1"/>
  <c r="X57" i="24"/>
  <c r="X57" i="78" s="1"/>
  <c r="T89" i="24"/>
  <c r="T89" i="78" s="1"/>
  <c r="AG12" i="24"/>
  <c r="AG12" i="78" s="1"/>
  <c r="R196" i="78"/>
  <c r="T36" i="104"/>
  <c r="X157" i="78"/>
  <c r="T46" i="104"/>
  <c r="V94" i="24"/>
  <c r="V94" i="78" s="1"/>
  <c r="T25" i="104"/>
  <c r="R71" i="24"/>
  <c r="V108" i="24"/>
  <c r="V108" i="78" s="1"/>
  <c r="U179" i="78"/>
  <c r="W132" i="24"/>
  <c r="AK21" i="24"/>
  <c r="AK21" i="78" s="1"/>
  <c r="AL70" i="24"/>
  <c r="AL70" i="78" s="1"/>
  <c r="AM75" i="24"/>
  <c r="AM75" i="78" s="1"/>
  <c r="V83" i="24"/>
  <c r="U27" i="24"/>
  <c r="V95" i="24"/>
  <c r="Z190" i="24"/>
  <c r="AL72" i="24"/>
  <c r="AL72" i="78" s="1"/>
  <c r="J11" i="103"/>
  <c r="O14" i="48" s="1"/>
  <c r="V50" i="24"/>
  <c r="V50" i="78" s="1"/>
  <c r="Y191" i="24"/>
  <c r="AG28" i="24"/>
  <c r="AG28" i="78" s="1"/>
  <c r="AF94" i="24"/>
  <c r="AF94" i="78" s="1"/>
  <c r="AK159" i="24"/>
  <c r="AK159" i="78" s="1"/>
  <c r="X21" i="24"/>
  <c r="X21" i="78" s="1"/>
  <c r="V43" i="24"/>
  <c r="R91" i="78"/>
  <c r="V66" i="24"/>
  <c r="V66" i="78" s="1"/>
  <c r="U187" i="78"/>
  <c r="S174" i="78"/>
  <c r="Y222" i="24"/>
  <c r="Y222" i="78" s="1"/>
  <c r="AA170" i="24"/>
  <c r="AD44" i="24"/>
  <c r="AD44" i="78" s="1"/>
  <c r="AI36" i="24"/>
  <c r="AI36" i="78" s="1"/>
  <c r="V36" i="24"/>
  <c r="V36" i="78" s="1"/>
  <c r="S35" i="24"/>
  <c r="W115" i="24"/>
  <c r="W115" i="78" s="1"/>
  <c r="S86" i="24"/>
  <c r="S86" i="78" s="1"/>
  <c r="U216" i="78"/>
  <c r="Y224" i="24"/>
  <c r="Y224" i="78" s="1"/>
  <c r="AA212" i="24"/>
  <c r="AA160" i="24"/>
  <c r="AE89" i="24"/>
  <c r="AE89" i="78" s="1"/>
  <c r="AI135" i="24"/>
  <c r="AI135" i="78" s="1"/>
  <c r="AM91" i="24"/>
  <c r="AM91" i="78" s="1"/>
  <c r="AD48" i="24"/>
  <c r="AD48" i="78" s="1"/>
  <c r="Z200" i="24"/>
  <c r="Z200" i="78" s="1"/>
  <c r="AG34" i="24"/>
  <c r="AG34" i="78" s="1"/>
  <c r="AF110" i="24"/>
  <c r="AF110" i="78" s="1"/>
  <c r="AG44" i="24"/>
  <c r="AG44" i="78" s="1"/>
  <c r="AF112" i="24"/>
  <c r="AF112" i="78" s="1"/>
  <c r="AD47" i="24"/>
  <c r="AD47" i="78" s="1"/>
  <c r="AF47" i="24"/>
  <c r="AF47" i="78" s="1"/>
  <c r="AJ109" i="24"/>
  <c r="AJ109" i="78" s="1"/>
  <c r="AE47" i="24"/>
  <c r="AE47" i="78" s="1"/>
  <c r="AD82" i="24"/>
  <c r="AD82" i="78" s="1"/>
  <c r="W17" i="24"/>
  <c r="W17" i="78" s="1"/>
  <c r="S113" i="24"/>
  <c r="R181" i="24"/>
  <c r="R181" i="78" s="1"/>
  <c r="AD49" i="24"/>
  <c r="AD49" i="78" s="1"/>
  <c r="AF49" i="24"/>
  <c r="AF49" i="78" s="1"/>
  <c r="AJ111" i="24"/>
  <c r="AJ111" i="78" s="1"/>
  <c r="AE49" i="24"/>
  <c r="AE49" i="78" s="1"/>
  <c r="AI83" i="24"/>
  <c r="AI83" i="78" s="1"/>
  <c r="X35" i="24"/>
  <c r="X35" i="78" s="1"/>
  <c r="U12" i="24"/>
  <c r="U12" i="78" s="1"/>
  <c r="S51" i="24"/>
  <c r="W13" i="24"/>
  <c r="W13" i="78" s="1"/>
  <c r="AA53" i="24"/>
  <c r="AA53" i="78" s="1"/>
  <c r="S204" i="78"/>
  <c r="R168" i="24"/>
  <c r="T177" i="24"/>
  <c r="W222" i="24"/>
  <c r="X214" i="24"/>
  <c r="X214" i="78" s="1"/>
  <c r="X219" i="24"/>
  <c r="AM55" i="24"/>
  <c r="AM55" i="78" s="1"/>
  <c r="AF68" i="24"/>
  <c r="AF68" i="78" s="1"/>
  <c r="AI32" i="24"/>
  <c r="AI32" i="78" s="1"/>
  <c r="X168" i="24"/>
  <c r="X168" i="78" s="1"/>
  <c r="AD9" i="24"/>
  <c r="AD9" i="78" s="1"/>
  <c r="AJ71" i="24"/>
  <c r="AJ71" i="78" s="1"/>
  <c r="AE7" i="24"/>
  <c r="AE7" i="78" s="1"/>
  <c r="AG139" i="24"/>
  <c r="AG139" i="78" s="1"/>
  <c r="AK55" i="24"/>
  <c r="AK55" i="78" s="1"/>
  <c r="U205" i="78"/>
  <c r="AF70" i="24"/>
  <c r="AF70" i="78" s="1"/>
  <c r="AK22" i="24"/>
  <c r="AK22" i="78" s="1"/>
  <c r="AJ29" i="24"/>
  <c r="AJ29" i="78" s="1"/>
  <c r="AI76" i="24"/>
  <c r="AI76" i="78" s="1"/>
  <c r="AL106" i="24"/>
  <c r="AL106" i="78" s="1"/>
  <c r="R158" i="78"/>
  <c r="X179" i="24"/>
  <c r="T175" i="24"/>
  <c r="W182" i="24"/>
  <c r="AA134" i="24"/>
  <c r="AA190" i="24"/>
  <c r="AK19" i="24"/>
  <c r="AK19" i="78" s="1"/>
  <c r="AF72" i="24"/>
  <c r="AF72" i="78" s="1"/>
  <c r="AK24" i="24"/>
  <c r="AK24" i="78" s="1"/>
  <c r="AG83" i="24"/>
  <c r="AG83" i="78" s="1"/>
  <c r="AJ31" i="24"/>
  <c r="AJ31" i="78" s="1"/>
  <c r="AK59" i="24"/>
  <c r="AK59" i="78" s="1"/>
  <c r="R220" i="24"/>
  <c r="W162" i="24"/>
  <c r="X226" i="24"/>
  <c r="X226" i="78" s="1"/>
  <c r="W208" i="24"/>
  <c r="W208" i="78" s="1"/>
  <c r="AF9" i="24"/>
  <c r="AF9" i="78" s="1"/>
  <c r="AG85" i="24"/>
  <c r="AG85" i="78" s="1"/>
  <c r="AD84" i="24"/>
  <c r="AD84" i="78" s="1"/>
  <c r="AL110" i="24"/>
  <c r="AL110" i="78" s="1"/>
  <c r="AK225" i="24"/>
  <c r="AK225" i="78" s="1"/>
  <c r="Y105" i="24"/>
  <c r="Y105" i="78" s="1"/>
  <c r="V75" i="24"/>
  <c r="U92" i="24"/>
  <c r="U92" i="78" s="1"/>
  <c r="T47" i="24"/>
  <c r="T47" i="78" s="1"/>
  <c r="W49" i="24"/>
  <c r="W49" i="78" s="1"/>
  <c r="S78" i="24"/>
  <c r="S78" i="78" s="1"/>
  <c r="S67" i="24"/>
  <c r="S160" i="78"/>
  <c r="T125" i="24"/>
  <c r="T125" i="78" s="1"/>
  <c r="X131" i="24"/>
  <c r="AM28" i="24"/>
  <c r="AM28" i="78" s="1"/>
  <c r="AK201" i="24"/>
  <c r="AK201" i="78" s="1"/>
  <c r="AI88" i="24"/>
  <c r="AI88" i="78" s="1"/>
  <c r="Y35" i="24"/>
  <c r="AL30" i="24"/>
  <c r="AL30" i="78" s="1"/>
  <c r="AM30" i="24"/>
  <c r="AM30" i="78" s="1"/>
  <c r="AF83" i="24"/>
  <c r="AF83" i="78" s="1"/>
  <c r="AH48" i="24"/>
  <c r="AH48" i="78" s="1"/>
  <c r="AM83" i="24"/>
  <c r="AM83" i="78" s="1"/>
  <c r="AI106" i="24"/>
  <c r="AI106" i="78" s="1"/>
  <c r="AL66" i="24"/>
  <c r="AL66" i="78" s="1"/>
  <c r="U21" i="24"/>
  <c r="R39" i="24"/>
  <c r="V79" i="24"/>
  <c r="X137" i="24"/>
  <c r="Y170" i="24"/>
  <c r="Y170" i="78" s="1"/>
  <c r="AL32" i="24"/>
  <c r="AL32" i="78" s="1"/>
  <c r="AD89" i="24"/>
  <c r="AD89" i="78" s="1"/>
  <c r="AF85" i="24"/>
  <c r="AF85" i="78" s="1"/>
  <c r="AK135" i="24"/>
  <c r="AK135" i="78" s="1"/>
  <c r="AK207" i="24"/>
  <c r="AK207" i="78" s="1"/>
  <c r="AG84" i="24"/>
  <c r="AG84" i="78" s="1"/>
  <c r="O15" i="48"/>
  <c r="AH24" i="24"/>
  <c r="AH24" i="78" s="1"/>
  <c r="R75" i="78"/>
  <c r="S13" i="24"/>
  <c r="U161" i="78"/>
  <c r="T139" i="24"/>
  <c r="T139" i="78" s="1"/>
  <c r="V161" i="24"/>
  <c r="X178" i="24"/>
  <c r="X178" i="78" s="1"/>
  <c r="Y206" i="24"/>
  <c r="AA200" i="24"/>
  <c r="I51" i="104" s="1"/>
  <c r="Y27" i="24"/>
  <c r="AA11" i="24"/>
  <c r="X19" i="24"/>
  <c r="X19" i="78" s="1"/>
  <c r="Y31" i="24"/>
  <c r="Y31" i="78" s="1"/>
  <c r="U23" i="24"/>
  <c r="X73" i="24"/>
  <c r="X73" i="78" s="1"/>
  <c r="U81" i="24"/>
  <c r="U81" i="78" s="1"/>
  <c r="W95" i="24"/>
  <c r="W95" i="78" s="1"/>
  <c r="AA61" i="24"/>
  <c r="X153" i="24"/>
  <c r="X153" i="78" s="1"/>
  <c r="Y208" i="24"/>
  <c r="AG124" i="24"/>
  <c r="AG124" i="78" s="1"/>
  <c r="AH50" i="24"/>
  <c r="AH50" i="78" s="1"/>
  <c r="AM73" i="24"/>
  <c r="AM73" i="78" s="1"/>
  <c r="AI44" i="24"/>
  <c r="AI44" i="78" s="1"/>
  <c r="AM103" i="24"/>
  <c r="AM103" i="78" s="1"/>
  <c r="R79" i="24"/>
  <c r="Z140" i="24"/>
  <c r="Z140" i="78" s="1"/>
  <c r="S59" i="24"/>
  <c r="U148" i="78"/>
  <c r="X17" i="24"/>
  <c r="X17" i="78" s="1"/>
  <c r="W51" i="24"/>
  <c r="W51" i="78" s="1"/>
  <c r="R199" i="24"/>
  <c r="R199" i="78" s="1"/>
  <c r="R178" i="24"/>
  <c r="R178" i="78" s="1"/>
  <c r="AK127" i="24"/>
  <c r="AK127" i="78" s="1"/>
  <c r="AE15" i="24"/>
  <c r="AE15" i="78" s="1"/>
  <c r="J9" i="103"/>
  <c r="O12" i="48" s="1"/>
  <c r="U87" i="24"/>
  <c r="U87" i="78" s="1"/>
  <c r="AA45" i="24"/>
  <c r="AA45" i="78" s="1"/>
  <c r="Z152" i="78"/>
  <c r="R218" i="24"/>
  <c r="T129" i="24"/>
  <c r="X188" i="24"/>
  <c r="X188" i="78" s="1"/>
  <c r="AA136" i="24"/>
  <c r="AA204" i="24"/>
  <c r="I55" i="104" s="1"/>
  <c r="AG24" i="24"/>
  <c r="AG24" i="78" s="1"/>
  <c r="AH62" i="24"/>
  <c r="AH62" i="78" s="1"/>
  <c r="AA56" i="24"/>
  <c r="AA56" i="78" s="1"/>
  <c r="O44" i="78"/>
  <c r="S115" i="24"/>
  <c r="S115" i="78" s="1"/>
  <c r="Y138" i="24"/>
  <c r="AA206" i="24"/>
  <c r="AA206" i="78" s="1"/>
  <c r="AG157" i="24"/>
  <c r="AG157" i="78" s="1"/>
  <c r="AK31" i="24"/>
  <c r="AK31" i="78" s="1"/>
  <c r="U7" i="24"/>
  <c r="R83" i="78"/>
  <c r="V12" i="24"/>
  <c r="V12" i="78" s="1"/>
  <c r="W88" i="24"/>
  <c r="W88" i="78" s="1"/>
  <c r="Z180" i="24"/>
  <c r="Z180" i="78" s="1"/>
  <c r="AA208" i="24"/>
  <c r="AA208" i="78" s="1"/>
  <c r="K30" i="103"/>
  <c r="N36" i="48" s="1"/>
  <c r="AK171" i="24"/>
  <c r="AK171" i="78" s="1"/>
  <c r="AK153" i="24"/>
  <c r="AK153" i="78" s="1"/>
  <c r="AK211" i="24"/>
  <c r="AK211" i="78" s="1"/>
  <c r="AK213" i="24"/>
  <c r="AK213" i="78" s="1"/>
  <c r="N30" i="49"/>
  <c r="D31" i="103"/>
  <c r="AI90" i="24"/>
  <c r="AI90" i="78" s="1"/>
  <c r="AD101" i="24"/>
  <c r="AD101" i="78" s="1"/>
  <c r="X79" i="24"/>
  <c r="X79" i="78" s="1"/>
  <c r="W74" i="24"/>
  <c r="W74" i="78" s="1"/>
  <c r="F26" i="103"/>
  <c r="N26" i="62" s="1"/>
  <c r="W105" i="24"/>
  <c r="W105" i="78" s="1"/>
  <c r="W37" i="24"/>
  <c r="W37" i="78" s="1"/>
  <c r="T38" i="24"/>
  <c r="T38" i="78" s="1"/>
  <c r="V53" i="24"/>
  <c r="T65" i="24"/>
  <c r="T65" i="78" s="1"/>
  <c r="U110" i="24"/>
  <c r="U110" i="78" s="1"/>
  <c r="U95" i="24"/>
  <c r="U95" i="78" s="1"/>
  <c r="S96" i="24"/>
  <c r="S96" i="78" s="1"/>
  <c r="S82" i="24"/>
  <c r="S82" i="78" s="1"/>
  <c r="U217" i="78"/>
  <c r="V187" i="78"/>
  <c r="V227" i="78"/>
  <c r="W186" i="78"/>
  <c r="Z124" i="24"/>
  <c r="Z124" i="78" s="1"/>
  <c r="Y142" i="24"/>
  <c r="X204" i="24"/>
  <c r="X204" i="78" s="1"/>
  <c r="AG161" i="24"/>
  <c r="AG161" i="78" s="1"/>
  <c r="AI133" i="24"/>
  <c r="AI133" i="78" s="1"/>
  <c r="W166" i="24"/>
  <c r="T231" i="24"/>
  <c r="T231" i="78" s="1"/>
  <c r="X231" i="24"/>
  <c r="X231" i="78" s="1"/>
  <c r="AK157" i="24"/>
  <c r="AK157" i="78" s="1"/>
  <c r="AK137" i="24"/>
  <c r="AK137" i="78" s="1"/>
  <c r="AH10" i="24"/>
  <c r="AH10" i="78" s="1"/>
  <c r="U99" i="24"/>
  <c r="U99" i="78" s="1"/>
  <c r="U60" i="24"/>
  <c r="U60" i="78" s="1"/>
  <c r="X95" i="24"/>
  <c r="X95" i="78" s="1"/>
  <c r="AA55" i="24"/>
  <c r="AA55" i="78" s="1"/>
  <c r="V72" i="24"/>
  <c r="V72" i="78" s="1"/>
  <c r="W216" i="24"/>
  <c r="T189" i="24"/>
  <c r="T219" i="24"/>
  <c r="AK161" i="24"/>
  <c r="AK161" i="78" s="1"/>
  <c r="AM97" i="24"/>
  <c r="AM97" i="78" s="1"/>
  <c r="S91" i="24"/>
  <c r="S212" i="78"/>
  <c r="X148" i="24"/>
  <c r="T173" i="24"/>
  <c r="W142" i="24"/>
  <c r="W218" i="24"/>
  <c r="X210" i="24"/>
  <c r="X210" i="78" s="1"/>
  <c r="Y188" i="24"/>
  <c r="Y188" i="78" s="1"/>
  <c r="Y228" i="24"/>
  <c r="AA164" i="24"/>
  <c r="AA164" i="78" s="1"/>
  <c r="AK199" i="24"/>
  <c r="AK199" i="78" s="1"/>
  <c r="AH20" i="24"/>
  <c r="AH20" i="78" s="1"/>
  <c r="V32" i="24"/>
  <c r="V32" i="78" s="1"/>
  <c r="V23" i="24"/>
  <c r="V23" i="78" s="1"/>
  <c r="V86" i="24"/>
  <c r="V86" i="78" s="1"/>
  <c r="Y8" i="24"/>
  <c r="Y8" i="78" s="1"/>
  <c r="V61" i="24"/>
  <c r="V61" i="78" s="1"/>
  <c r="U68" i="24"/>
  <c r="U68" i="78" s="1"/>
  <c r="V113" i="24"/>
  <c r="V113" i="78" s="1"/>
  <c r="U63" i="24"/>
  <c r="U63" i="78" s="1"/>
  <c r="T92" i="24"/>
  <c r="T92" i="78" s="1"/>
  <c r="S97" i="24"/>
  <c r="X123" i="24"/>
  <c r="R191" i="24"/>
  <c r="R191" i="78" s="1"/>
  <c r="X212" i="24"/>
  <c r="X212" i="78" s="1"/>
  <c r="AM33" i="24"/>
  <c r="AM33" i="78" s="1"/>
  <c r="O15" i="37"/>
  <c r="V65" i="24"/>
  <c r="V65" i="78" s="1"/>
  <c r="U72" i="24"/>
  <c r="U72" i="78" s="1"/>
  <c r="V114" i="24"/>
  <c r="V114" i="78" s="1"/>
  <c r="W176" i="24"/>
  <c r="W176" i="78" s="1"/>
  <c r="T209" i="24"/>
  <c r="T209" i="78" s="1"/>
  <c r="AK175" i="24"/>
  <c r="AK175" i="78" s="1"/>
  <c r="AG145" i="24"/>
  <c r="AG145" i="78" s="1"/>
  <c r="AI74" i="24"/>
  <c r="AI74" i="78" s="1"/>
  <c r="AM109" i="24"/>
  <c r="AM109" i="78" s="1"/>
  <c r="AI108" i="24"/>
  <c r="AI108" i="78" s="1"/>
  <c r="T181" i="24"/>
  <c r="AA126" i="24"/>
  <c r="I39" i="104" s="1"/>
  <c r="Z210" i="24"/>
  <c r="AM113" i="24"/>
  <c r="AM113" i="78" s="1"/>
  <c r="AI112" i="24"/>
  <c r="AI112" i="78" s="1"/>
  <c r="U13" i="24"/>
  <c r="AA192" i="24"/>
  <c r="AA192" i="78" s="1"/>
  <c r="AI114" i="24"/>
  <c r="AI114" i="78" s="1"/>
  <c r="Q31" i="103"/>
  <c r="N25" i="49" s="1"/>
  <c r="AM53" i="24"/>
  <c r="AM53" i="78" s="1"/>
  <c r="T24" i="104"/>
  <c r="AA52" i="24"/>
  <c r="Y13" i="24"/>
  <c r="Y13" i="78" s="1"/>
  <c r="V71" i="24"/>
  <c r="V71" i="78" s="1"/>
  <c r="U26" i="24"/>
  <c r="U26" i="78" s="1"/>
  <c r="U84" i="24"/>
  <c r="U84" i="78" s="1"/>
  <c r="U15" i="24"/>
  <c r="X113" i="24"/>
  <c r="X113" i="78" s="1"/>
  <c r="W6" i="24"/>
  <c r="Z151" i="78"/>
  <c r="AA128" i="24"/>
  <c r="AA128" i="78" s="1"/>
  <c r="Y200" i="24"/>
  <c r="Y200" i="78" s="1"/>
  <c r="AA148" i="24"/>
  <c r="Z128" i="24"/>
  <c r="Z128" i="78" s="1"/>
  <c r="Y162" i="24"/>
  <c r="X115" i="24"/>
  <c r="X115" i="78" s="1"/>
  <c r="R64" i="24"/>
  <c r="R64" i="78" s="1"/>
  <c r="R59" i="78"/>
  <c r="S11" i="24"/>
  <c r="S83" i="24"/>
  <c r="S83" i="78" s="1"/>
  <c r="X158" i="24"/>
  <c r="X158" i="78" s="1"/>
  <c r="AA19" i="24"/>
  <c r="V112" i="24"/>
  <c r="V112" i="78" s="1"/>
  <c r="U34" i="24"/>
  <c r="U34" i="78" s="1"/>
  <c r="W57" i="24"/>
  <c r="W57" i="78" s="1"/>
  <c r="S15" i="24"/>
  <c r="S15" i="78" s="1"/>
  <c r="T154" i="78"/>
  <c r="W228" i="24"/>
  <c r="W21" i="24"/>
  <c r="W21" i="78" s="1"/>
  <c r="R57" i="78"/>
  <c r="S19" i="24"/>
  <c r="O80" i="78"/>
  <c r="V62" i="24"/>
  <c r="V62" i="78" s="1"/>
  <c r="F7" i="103"/>
  <c r="O7" i="62" s="1"/>
  <c r="O8" i="78"/>
  <c r="Y33" i="24"/>
  <c r="Y33" i="78" s="1"/>
  <c r="X55" i="24"/>
  <c r="X55" i="78" s="1"/>
  <c r="Y6" i="24"/>
  <c r="Y6" i="78" s="1"/>
  <c r="X91" i="24"/>
  <c r="X91" i="78" s="1"/>
  <c r="S46" i="24"/>
  <c r="S46" i="78" s="1"/>
  <c r="I8" i="104"/>
  <c r="U8" i="104" s="1"/>
  <c r="O125" i="78"/>
  <c r="V55" i="24"/>
  <c r="V55" i="78" s="1"/>
  <c r="AA75" i="24"/>
  <c r="AA75" i="78" s="1"/>
  <c r="S58" i="24"/>
  <c r="S58" i="78" s="1"/>
  <c r="U114" i="24"/>
  <c r="U114" i="78" s="1"/>
  <c r="U101" i="24"/>
  <c r="AA114" i="24"/>
  <c r="AA114" i="78" s="1"/>
  <c r="S7" i="24"/>
  <c r="Z218" i="78"/>
  <c r="AA174" i="24"/>
  <c r="AA174" i="78" s="1"/>
  <c r="AI123" i="24"/>
  <c r="AI123" i="78" s="1"/>
  <c r="AI86" i="24"/>
  <c r="AI86" i="78" s="1"/>
  <c r="G22" i="103"/>
  <c r="N22" i="61" s="1"/>
  <c r="X171" i="24"/>
  <c r="AJ37" i="24"/>
  <c r="AJ37" i="78" s="1"/>
  <c r="Q15" i="103"/>
  <c r="O6" i="49" s="1"/>
  <c r="AA86" i="24"/>
  <c r="H54" i="104" s="1"/>
  <c r="U8" i="24"/>
  <c r="U8" i="78" s="1"/>
  <c r="U76" i="24"/>
  <c r="U76" i="78" s="1"/>
  <c r="T39" i="24"/>
  <c r="T39" i="78" s="1"/>
  <c r="U51" i="24"/>
  <c r="U105" i="24"/>
  <c r="U105" i="78" s="1"/>
  <c r="X29" i="24"/>
  <c r="X29" i="78" s="1"/>
  <c r="S99" i="24"/>
  <c r="S99" i="78" s="1"/>
  <c r="X173" i="24"/>
  <c r="X173" i="78" s="1"/>
  <c r="Z204" i="24"/>
  <c r="AA178" i="24"/>
  <c r="AA178" i="78" s="1"/>
  <c r="X197" i="24"/>
  <c r="X197" i="78" s="1"/>
  <c r="X217" i="24"/>
  <c r="W196" i="24"/>
  <c r="W196" i="78" s="1"/>
  <c r="AE128" i="24"/>
  <c r="AE128" i="78" s="1"/>
  <c r="AG159" i="24"/>
  <c r="AG159" i="78" s="1"/>
  <c r="AH22" i="24"/>
  <c r="AH22" i="78" s="1"/>
  <c r="AK67" i="24"/>
  <c r="AK67" i="78" s="1"/>
  <c r="Z160" i="78"/>
  <c r="X211" i="78"/>
  <c r="X129" i="24"/>
  <c r="X129" i="78" s="1"/>
  <c r="X124" i="24"/>
  <c r="X124" i="78" s="1"/>
  <c r="Y149" i="24"/>
  <c r="Y149" i="78" s="1"/>
  <c r="T204" i="24"/>
  <c r="Y154" i="24"/>
  <c r="Y194" i="24"/>
  <c r="Y194" i="78" s="1"/>
  <c r="AA124" i="24"/>
  <c r="I37" i="104" s="1"/>
  <c r="U37" i="104" s="1"/>
  <c r="AA182" i="24"/>
  <c r="AA182" i="78" s="1"/>
  <c r="R138" i="24"/>
  <c r="R138" i="78" s="1"/>
  <c r="AG165" i="24"/>
  <c r="AG165" i="78" s="1"/>
  <c r="O16" i="37"/>
  <c r="O13" i="37"/>
  <c r="W175" i="24"/>
  <c r="W175" i="78" s="1"/>
  <c r="Y144" i="24"/>
  <c r="Y144" i="78" s="1"/>
  <c r="T199" i="24"/>
  <c r="T199" i="78" s="1"/>
  <c r="AK145" i="24"/>
  <c r="AK145" i="78" s="1"/>
  <c r="E15" i="103"/>
  <c r="U219" i="78"/>
  <c r="X175" i="78"/>
  <c r="AA232" i="24"/>
  <c r="K23" i="103"/>
  <c r="AI104" i="24"/>
  <c r="AI104" i="78" s="1"/>
  <c r="U141" i="78"/>
  <c r="Z130" i="24"/>
  <c r="T170" i="24"/>
  <c r="T210" i="24"/>
  <c r="X172" i="24"/>
  <c r="X172" i="78" s="1"/>
  <c r="Z176" i="24"/>
  <c r="Z176" i="78" s="1"/>
  <c r="W230" i="24"/>
  <c r="W230" i="78" s="1"/>
  <c r="AD95" i="24"/>
  <c r="AD95" i="78" s="1"/>
  <c r="AG127" i="24"/>
  <c r="AG127" i="78" s="1"/>
  <c r="Y184" i="78"/>
  <c r="T172" i="78"/>
  <c r="X145" i="24"/>
  <c r="X145" i="78" s="1"/>
  <c r="T187" i="24"/>
  <c r="X224" i="24"/>
  <c r="X224" i="78" s="1"/>
  <c r="N33" i="37"/>
  <c r="V85" i="24"/>
  <c r="Y75" i="24"/>
  <c r="Y75" i="78" s="1"/>
  <c r="W75" i="24"/>
  <c r="W75" i="78" s="1"/>
  <c r="T73" i="24"/>
  <c r="T73" i="78" s="1"/>
  <c r="AA95" i="24"/>
  <c r="U136" i="78"/>
  <c r="Z178" i="78"/>
  <c r="S228" i="78"/>
  <c r="AK215" i="24"/>
  <c r="AK215" i="78" s="1"/>
  <c r="AI125" i="24"/>
  <c r="AI125" i="78" s="1"/>
  <c r="AI92" i="24"/>
  <c r="AI92" i="78" s="1"/>
  <c r="AD113" i="24"/>
  <c r="AD113" i="78" s="1"/>
  <c r="AD115" i="24"/>
  <c r="AD115" i="78" s="1"/>
  <c r="N35" i="49"/>
  <c r="R186" i="78"/>
  <c r="X228" i="24"/>
  <c r="X228" i="78" s="1"/>
  <c r="AA138" i="24"/>
  <c r="AA138" i="78" s="1"/>
  <c r="X213" i="24"/>
  <c r="X213" i="78" s="1"/>
  <c r="Z212" i="24"/>
  <c r="K29" i="103"/>
  <c r="AK27" i="24"/>
  <c r="AK27" i="78" s="1"/>
  <c r="AI127" i="24"/>
  <c r="AI127" i="78" s="1"/>
  <c r="AK35" i="24"/>
  <c r="AK35" i="78" s="1"/>
  <c r="O13" i="49"/>
  <c r="U18" i="24"/>
  <c r="U18" i="78" s="1"/>
  <c r="R93" i="78"/>
  <c r="V27" i="78"/>
  <c r="Y47" i="24"/>
  <c r="T97" i="24"/>
  <c r="T97" i="78" s="1"/>
  <c r="U29" i="24"/>
  <c r="U29" i="78" s="1"/>
  <c r="Y107" i="24"/>
  <c r="X67" i="24"/>
  <c r="X67" i="78" s="1"/>
  <c r="Y130" i="78"/>
  <c r="X185" i="78"/>
  <c r="AA137" i="24"/>
  <c r="Y126" i="24"/>
  <c r="Y126" i="78" s="1"/>
  <c r="R200" i="78"/>
  <c r="Z166" i="24"/>
  <c r="Z166" i="78" s="1"/>
  <c r="X160" i="24"/>
  <c r="T178" i="24"/>
  <c r="T178" i="78" s="1"/>
  <c r="T218" i="24"/>
  <c r="W150" i="24"/>
  <c r="W190" i="24"/>
  <c r="X180" i="24"/>
  <c r="X180" i="78" s="1"/>
  <c r="Z184" i="24"/>
  <c r="Z184" i="78" s="1"/>
  <c r="X140" i="24"/>
  <c r="X140" i="78" s="1"/>
  <c r="AA140" i="24"/>
  <c r="AA140" i="78" s="1"/>
  <c r="AA156" i="24"/>
  <c r="AA196" i="24"/>
  <c r="I47" i="104" s="1"/>
  <c r="R190" i="24"/>
  <c r="R190" i="78" s="1"/>
  <c r="S148" i="78"/>
  <c r="Y204" i="24"/>
  <c r="AF31" i="24"/>
  <c r="AF31" i="78" s="1"/>
  <c r="AG135" i="24"/>
  <c r="AG135" i="78" s="1"/>
  <c r="AE99" i="24"/>
  <c r="AE99" i="78" s="1"/>
  <c r="N33" i="49"/>
  <c r="AA92" i="78"/>
  <c r="R67" i="78"/>
  <c r="T99" i="24"/>
  <c r="T99" i="78" s="1"/>
  <c r="U31" i="24"/>
  <c r="W65" i="24"/>
  <c r="W65" i="78" s="1"/>
  <c r="Y81" i="24"/>
  <c r="Y81" i="78" s="1"/>
  <c r="X41" i="24"/>
  <c r="X41" i="78" s="1"/>
  <c r="J25" i="103"/>
  <c r="U151" i="78"/>
  <c r="Y128" i="24"/>
  <c r="Y128" i="78" s="1"/>
  <c r="X193" i="24"/>
  <c r="X193" i="78" s="1"/>
  <c r="W138" i="24"/>
  <c r="W138" i="78" s="1"/>
  <c r="T141" i="24"/>
  <c r="T141" i="78" s="1"/>
  <c r="X162" i="24"/>
  <c r="X162" i="78" s="1"/>
  <c r="T220" i="24"/>
  <c r="W192" i="24"/>
  <c r="W192" i="78" s="1"/>
  <c r="AA218" i="24"/>
  <c r="K22" i="103"/>
  <c r="AF46" i="24"/>
  <c r="AF46" i="78" s="1"/>
  <c r="AJ77" i="24"/>
  <c r="AJ77" i="78" s="1"/>
  <c r="AK167" i="24"/>
  <c r="AK167" i="78" s="1"/>
  <c r="AK221" i="24"/>
  <c r="AK221" i="78" s="1"/>
  <c r="AF53" i="24"/>
  <c r="AF53" i="78" s="1"/>
  <c r="AM89" i="24"/>
  <c r="AM89" i="78" s="1"/>
  <c r="V73" i="24"/>
  <c r="V17" i="78"/>
  <c r="W7" i="24"/>
  <c r="W7" i="78" s="1"/>
  <c r="U40" i="24"/>
  <c r="U40" i="78" s="1"/>
  <c r="T55" i="24"/>
  <c r="T55" i="78" s="1"/>
  <c r="T95" i="24"/>
  <c r="T95" i="78" s="1"/>
  <c r="W61" i="24"/>
  <c r="W61" i="78" s="1"/>
  <c r="O67" i="78"/>
  <c r="Z45" i="78"/>
  <c r="V29" i="24"/>
  <c r="V29" i="78" s="1"/>
  <c r="W11" i="24"/>
  <c r="W11" i="78" s="1"/>
  <c r="V67" i="78"/>
  <c r="T59" i="24"/>
  <c r="T59" i="78" s="1"/>
  <c r="X85" i="24"/>
  <c r="X85" i="78" s="1"/>
  <c r="S74" i="24"/>
  <c r="S74" i="78" s="1"/>
  <c r="R103" i="78"/>
  <c r="V51" i="24"/>
  <c r="V51" i="78" s="1"/>
  <c r="S69" i="24"/>
  <c r="S69" i="78" s="1"/>
  <c r="AA21" i="24"/>
  <c r="AA67" i="24"/>
  <c r="AA67" i="78" s="1"/>
  <c r="T51" i="24"/>
  <c r="T51" i="78" s="1"/>
  <c r="U85" i="24"/>
  <c r="V104" i="24"/>
  <c r="V104" i="78" s="1"/>
  <c r="U193" i="78"/>
  <c r="Z219" i="78"/>
  <c r="X164" i="24"/>
  <c r="X164" i="78" s="1"/>
  <c r="Y199" i="24"/>
  <c r="Y199" i="78" s="1"/>
  <c r="W194" i="24"/>
  <c r="Z188" i="24"/>
  <c r="Z188" i="78" s="1"/>
  <c r="AG59" i="24"/>
  <c r="AG59" i="78" s="1"/>
  <c r="AE95" i="24"/>
  <c r="AE95" i="78" s="1"/>
  <c r="AG143" i="24"/>
  <c r="AG143" i="78" s="1"/>
  <c r="AK173" i="24"/>
  <c r="AK173" i="78" s="1"/>
  <c r="AM93" i="24"/>
  <c r="AM93" i="78" s="1"/>
  <c r="V80" i="24"/>
  <c r="V80" i="78" s="1"/>
  <c r="X107" i="24"/>
  <c r="X107" i="78" s="1"/>
  <c r="AA25" i="24"/>
  <c r="AA25" i="78" s="1"/>
  <c r="J27" i="103"/>
  <c r="S107" i="24"/>
  <c r="O31" i="103"/>
  <c r="N25" i="37" s="1"/>
  <c r="AA71" i="24"/>
  <c r="R210" i="24"/>
  <c r="R210" i="78" s="1"/>
  <c r="AD55" i="24"/>
  <c r="AD55" i="78" s="1"/>
  <c r="AE55" i="24"/>
  <c r="AE55" i="78" s="1"/>
  <c r="AG147" i="24"/>
  <c r="AG147" i="78" s="1"/>
  <c r="AK177" i="24"/>
  <c r="AK177" i="78" s="1"/>
  <c r="N29" i="49"/>
  <c r="D15" i="103"/>
  <c r="AH54" i="24"/>
  <c r="AH54" i="78" s="1"/>
  <c r="T46" i="24"/>
  <c r="T46" i="78" s="1"/>
  <c r="R99" i="78"/>
  <c r="V84" i="24"/>
  <c r="V84" i="78" s="1"/>
  <c r="V57" i="24"/>
  <c r="U93" i="24"/>
  <c r="W107" i="24"/>
  <c r="W107" i="78" s="1"/>
  <c r="S94" i="24"/>
  <c r="S94" i="78" s="1"/>
  <c r="T188" i="78"/>
  <c r="T228" i="78"/>
  <c r="S178" i="78"/>
  <c r="AK133" i="24"/>
  <c r="AK133" i="78" s="1"/>
  <c r="AK181" i="24"/>
  <c r="AK181" i="78" s="1"/>
  <c r="AF27" i="24"/>
  <c r="AF27" i="78" s="1"/>
  <c r="AF21" i="24"/>
  <c r="AF21" i="78" s="1"/>
  <c r="AF86" i="24"/>
  <c r="AF86" i="78" s="1"/>
  <c r="AI46" i="24"/>
  <c r="AI46" i="78" s="1"/>
  <c r="N36" i="37"/>
  <c r="N32" i="49"/>
  <c r="T224" i="24"/>
  <c r="T224" i="78" s="1"/>
  <c r="X161" i="24"/>
  <c r="X161" i="78" s="1"/>
  <c r="X202" i="24"/>
  <c r="X202" i="78" s="1"/>
  <c r="Y220" i="24"/>
  <c r="Y220" i="78" s="1"/>
  <c r="AG151" i="24"/>
  <c r="AG151" i="78" s="1"/>
  <c r="O13" i="48"/>
  <c r="N30" i="37"/>
  <c r="O12" i="49"/>
  <c r="AA111" i="24"/>
  <c r="AA111" i="78" s="1"/>
  <c r="F13" i="103"/>
  <c r="O13" i="62" s="1"/>
  <c r="T8" i="104"/>
  <c r="G9" i="103"/>
  <c r="O9" i="61" s="1"/>
  <c r="V26" i="24"/>
  <c r="V26" i="78" s="1"/>
  <c r="X49" i="24"/>
  <c r="X49" i="78" s="1"/>
  <c r="V88" i="24"/>
  <c r="V88" i="78" s="1"/>
  <c r="V111" i="24"/>
  <c r="V111" i="78" s="1"/>
  <c r="X99" i="24"/>
  <c r="X99" i="78" s="1"/>
  <c r="U97" i="24"/>
  <c r="U97" i="78" s="1"/>
  <c r="U123" i="78"/>
  <c r="U163" i="78"/>
  <c r="Z145" i="78"/>
  <c r="R132" i="78"/>
  <c r="T155" i="24"/>
  <c r="T155" i="78" s="1"/>
  <c r="W164" i="24"/>
  <c r="X194" i="24"/>
  <c r="AA230" i="24"/>
  <c r="AA230" i="78" s="1"/>
  <c r="AE63" i="24"/>
  <c r="AE63" i="78" s="1"/>
  <c r="AG123" i="24"/>
  <c r="AG123" i="78" s="1"/>
  <c r="AI54" i="24"/>
  <c r="AI54" i="78" s="1"/>
  <c r="AA87" i="78"/>
  <c r="H55" i="104"/>
  <c r="U137" i="78"/>
  <c r="AA100" i="78"/>
  <c r="F56" i="104"/>
  <c r="G27" i="103"/>
  <c r="N27" i="61" s="1"/>
  <c r="AA64" i="24"/>
  <c r="AA64" i="78" s="1"/>
  <c r="AA153" i="78"/>
  <c r="I42" i="104"/>
  <c r="R111" i="78"/>
  <c r="Z59" i="78"/>
  <c r="S43" i="78"/>
  <c r="T21" i="24"/>
  <c r="T21" i="78" s="1"/>
  <c r="T101" i="24"/>
  <c r="T101" i="78" s="1"/>
  <c r="V101" i="24"/>
  <c r="V101" i="78" s="1"/>
  <c r="AA36" i="24"/>
  <c r="H42" i="104" s="1"/>
  <c r="T42" i="104" s="1"/>
  <c r="AA80" i="78"/>
  <c r="H48" i="104"/>
  <c r="U43" i="24"/>
  <c r="U43" i="78" s="1"/>
  <c r="Y41" i="24"/>
  <c r="Y109" i="24"/>
  <c r="Y109" i="78" s="1"/>
  <c r="AA47" i="24"/>
  <c r="S85" i="24"/>
  <c r="AA81" i="32"/>
  <c r="L49" i="104"/>
  <c r="J29" i="103"/>
  <c r="Z132" i="78"/>
  <c r="Z190" i="78"/>
  <c r="U143" i="78"/>
  <c r="Z157" i="78"/>
  <c r="R134" i="78"/>
  <c r="T194" i="78"/>
  <c r="T147" i="24"/>
  <c r="T147" i="78" s="1"/>
  <c r="O123" i="78"/>
  <c r="I6" i="104"/>
  <c r="U6" i="104" s="1"/>
  <c r="O161" i="32"/>
  <c r="M10" i="103"/>
  <c r="O142" i="32"/>
  <c r="M6" i="103"/>
  <c r="R9" i="78"/>
  <c r="E59" i="104"/>
  <c r="G10" i="103"/>
  <c r="O84" i="78"/>
  <c r="F22" i="104"/>
  <c r="O78" i="78"/>
  <c r="O153" i="32"/>
  <c r="M12" i="104"/>
  <c r="O179" i="32"/>
  <c r="M14" i="104"/>
  <c r="O140" i="78"/>
  <c r="G11" i="104"/>
  <c r="O221" i="32"/>
  <c r="M8" i="103"/>
  <c r="O217" i="78"/>
  <c r="I26" i="104"/>
  <c r="U26" i="104" s="1"/>
  <c r="O230" i="78"/>
  <c r="I28" i="104"/>
  <c r="U28" i="104" s="1"/>
  <c r="R17" i="78"/>
  <c r="O76" i="32"/>
  <c r="L16" i="104"/>
  <c r="O104" i="78"/>
  <c r="O63" i="32"/>
  <c r="L15" i="104"/>
  <c r="O98" i="78"/>
  <c r="F9" i="103"/>
  <c r="O9" i="62" s="1"/>
  <c r="O199" i="32"/>
  <c r="M20" i="104"/>
  <c r="O202" i="32"/>
  <c r="M23" i="104"/>
  <c r="W86" i="78"/>
  <c r="T47" i="104"/>
  <c r="AA102" i="24"/>
  <c r="AA102" i="78" s="1"/>
  <c r="AA17" i="24"/>
  <c r="AA17" i="78" s="1"/>
  <c r="V68" i="24"/>
  <c r="V68" i="78" s="1"/>
  <c r="V63" i="24"/>
  <c r="V63" i="78" s="1"/>
  <c r="T103" i="24"/>
  <c r="T103" i="78" s="1"/>
  <c r="S84" i="24"/>
  <c r="S84" i="78" s="1"/>
  <c r="S17" i="24"/>
  <c r="S17" i="78" s="1"/>
  <c r="R100" i="24"/>
  <c r="R100" i="78" s="1"/>
  <c r="U69" i="24"/>
  <c r="U69" i="78" s="1"/>
  <c r="AA35" i="24"/>
  <c r="X13" i="24"/>
  <c r="X13" i="78" s="1"/>
  <c r="X97" i="24"/>
  <c r="X97" i="78" s="1"/>
  <c r="AA83" i="32"/>
  <c r="L51" i="104"/>
  <c r="T51" i="104" s="1"/>
  <c r="AA69" i="24"/>
  <c r="AA69" i="78" s="1"/>
  <c r="J22" i="103"/>
  <c r="U176" i="78"/>
  <c r="V195" i="78"/>
  <c r="AA197" i="78"/>
  <c r="I48" i="104"/>
  <c r="S144" i="78"/>
  <c r="R53" i="78"/>
  <c r="O200" i="32"/>
  <c r="M21" i="104"/>
  <c r="AA143" i="32"/>
  <c r="M23" i="103"/>
  <c r="O36" i="32"/>
  <c r="L12" i="104"/>
  <c r="T12" i="104" s="1"/>
  <c r="O19" i="78"/>
  <c r="F11" i="103"/>
  <c r="O11" i="62" s="1"/>
  <c r="O201" i="32"/>
  <c r="M22" i="104"/>
  <c r="AA31" i="24"/>
  <c r="AA31" i="78" s="1"/>
  <c r="AA36" i="32"/>
  <c r="L42" i="104"/>
  <c r="U181" i="78"/>
  <c r="O20" i="32"/>
  <c r="L12" i="103"/>
  <c r="F49" i="104"/>
  <c r="R109" i="78"/>
  <c r="AA10" i="78"/>
  <c r="H40" i="104"/>
  <c r="J24" i="103"/>
  <c r="AA63" i="32"/>
  <c r="L45" i="104"/>
  <c r="T45" i="104" s="1"/>
  <c r="Z138" i="78"/>
  <c r="Y138" i="78"/>
  <c r="G28" i="103"/>
  <c r="Z185" i="78"/>
  <c r="W145" i="24"/>
  <c r="W145" i="78" s="1"/>
  <c r="AA199" i="78"/>
  <c r="I50" i="104"/>
  <c r="X159" i="24"/>
  <c r="X159" i="78" s="1"/>
  <c r="X128" i="24"/>
  <c r="X128" i="78" s="1"/>
  <c r="X142" i="24"/>
  <c r="X142" i="78" s="1"/>
  <c r="AA153" i="32"/>
  <c r="M42" i="104"/>
  <c r="K24" i="103"/>
  <c r="K26" i="103"/>
  <c r="AA158" i="78"/>
  <c r="U177" i="78"/>
  <c r="W180" i="78"/>
  <c r="O139" i="32"/>
  <c r="M14" i="103"/>
  <c r="T19" i="24"/>
  <c r="T19" i="78" s="1"/>
  <c r="T145" i="24"/>
  <c r="T145" i="78" s="1"/>
  <c r="AA138" i="32"/>
  <c r="M29" i="103"/>
  <c r="AA85" i="32"/>
  <c r="L53" i="104"/>
  <c r="T53" i="104" s="1"/>
  <c r="O40" i="32"/>
  <c r="L8" i="103"/>
  <c r="O82" i="78"/>
  <c r="O99" i="78"/>
  <c r="O139" i="78"/>
  <c r="G14" i="103"/>
  <c r="O14" i="61" s="1"/>
  <c r="W102" i="78"/>
  <c r="R7" i="78"/>
  <c r="U15" i="78"/>
  <c r="Y55" i="24"/>
  <c r="Y55" i="78" s="1"/>
  <c r="U58" i="24"/>
  <c r="U58" i="78" s="1"/>
  <c r="T67" i="24"/>
  <c r="T67" i="78" s="1"/>
  <c r="U73" i="24"/>
  <c r="U73" i="78" s="1"/>
  <c r="U115" i="24"/>
  <c r="U115" i="78" s="1"/>
  <c r="S106" i="24"/>
  <c r="S106" i="78" s="1"/>
  <c r="AA115" i="24"/>
  <c r="AA115" i="78" s="1"/>
  <c r="J26" i="103"/>
  <c r="Z150" i="78"/>
  <c r="T219" i="78"/>
  <c r="G30" i="103"/>
  <c r="N30" i="61" s="1"/>
  <c r="S124" i="78"/>
  <c r="W202" i="78"/>
  <c r="R192" i="78"/>
  <c r="W147" i="24"/>
  <c r="W147" i="78" s="1"/>
  <c r="R140" i="78"/>
  <c r="T160" i="78"/>
  <c r="W174" i="78"/>
  <c r="S206" i="78"/>
  <c r="V185" i="24"/>
  <c r="V185" i="78" s="1"/>
  <c r="K28" i="103"/>
  <c r="AA103" i="78"/>
  <c r="O140" i="32"/>
  <c r="M11" i="104"/>
  <c r="R61" i="78"/>
  <c r="O100" i="78"/>
  <c r="F26" i="104"/>
  <c r="O62" i="32"/>
  <c r="L14" i="104"/>
  <c r="O83" i="78"/>
  <c r="H21" i="104"/>
  <c r="T21" i="104" s="1"/>
  <c r="O220" i="32"/>
  <c r="M7" i="103"/>
  <c r="W62" i="78"/>
  <c r="X81" i="24"/>
  <c r="X81" i="78" s="1"/>
  <c r="AA193" i="78"/>
  <c r="I46" i="104"/>
  <c r="H12" i="103"/>
  <c r="O12" i="64" s="1"/>
  <c r="O35" i="78"/>
  <c r="F14" i="103"/>
  <c r="O14" i="62" s="1"/>
  <c r="O193" i="32"/>
  <c r="M16" i="104"/>
  <c r="O138" i="32"/>
  <c r="M13" i="103"/>
  <c r="O180" i="78"/>
  <c r="G15" i="104"/>
  <c r="W94" i="78"/>
  <c r="R33" i="78"/>
  <c r="U113" i="24"/>
  <c r="U113" i="78" s="1"/>
  <c r="S104" i="24"/>
  <c r="S104" i="78" s="1"/>
  <c r="H58" i="104"/>
  <c r="S45" i="24"/>
  <c r="S45" i="78" s="1"/>
  <c r="O21" i="78"/>
  <c r="H13" i="103"/>
  <c r="O13" i="64" s="1"/>
  <c r="O158" i="32"/>
  <c r="M9" i="103"/>
  <c r="O200" i="78"/>
  <c r="G21" i="104"/>
  <c r="H9" i="103"/>
  <c r="O9" i="64" s="1"/>
  <c r="O81" i="78"/>
  <c r="H19" i="104"/>
  <c r="T9" i="104"/>
  <c r="O220" i="78"/>
  <c r="G7" i="103"/>
  <c r="O131" i="78"/>
  <c r="I8" i="103"/>
  <c r="O8" i="63" s="1"/>
  <c r="R49" i="78"/>
  <c r="AA14" i="78"/>
  <c r="W26" i="24"/>
  <c r="W26" i="78" s="1"/>
  <c r="AA8" i="24"/>
  <c r="AA29" i="24"/>
  <c r="AA29" i="78" s="1"/>
  <c r="V74" i="24"/>
  <c r="V74" i="78" s="1"/>
  <c r="V69" i="24"/>
  <c r="V69" i="78" s="1"/>
  <c r="W33" i="24"/>
  <c r="W33" i="78" s="1"/>
  <c r="T96" i="24"/>
  <c r="T96" i="78" s="1"/>
  <c r="T69" i="24"/>
  <c r="T69" i="78" s="1"/>
  <c r="S23" i="24"/>
  <c r="S23" i="78" s="1"/>
  <c r="W55" i="24"/>
  <c r="W55" i="78" s="1"/>
  <c r="Y113" i="24"/>
  <c r="Y113" i="78" s="1"/>
  <c r="S108" i="24"/>
  <c r="S108" i="78" s="1"/>
  <c r="T86" i="24"/>
  <c r="T86" i="78" s="1"/>
  <c r="AA77" i="24"/>
  <c r="AA77" i="78" s="1"/>
  <c r="AA80" i="32"/>
  <c r="L48" i="104"/>
  <c r="G39" i="104"/>
  <c r="V201" i="78"/>
  <c r="T162" i="78"/>
  <c r="AA203" i="78"/>
  <c r="I54" i="104"/>
  <c r="T157" i="24"/>
  <c r="T192" i="24"/>
  <c r="T192" i="78" s="1"/>
  <c r="X125" i="24"/>
  <c r="X125" i="78" s="1"/>
  <c r="Z158" i="24"/>
  <c r="Z158" i="78" s="1"/>
  <c r="AA142" i="24"/>
  <c r="W134" i="24"/>
  <c r="W134" i="78" s="1"/>
  <c r="X196" i="24"/>
  <c r="X196" i="78" s="1"/>
  <c r="Z194" i="24"/>
  <c r="T195" i="24"/>
  <c r="T227" i="24"/>
  <c r="T227" i="78" s="1"/>
  <c r="AA228" i="24"/>
  <c r="AA228" i="78" s="1"/>
  <c r="X220" i="24"/>
  <c r="X220" i="78" s="1"/>
  <c r="O85" i="32"/>
  <c r="L23" i="104"/>
  <c r="O63" i="78"/>
  <c r="H15" i="104"/>
  <c r="X225" i="78"/>
  <c r="AA136" i="32"/>
  <c r="M27" i="103"/>
  <c r="O162" i="32"/>
  <c r="M11" i="103"/>
  <c r="F30" i="103"/>
  <c r="N30" i="62" s="1"/>
  <c r="O49" i="78"/>
  <c r="F13" i="104"/>
  <c r="O12" i="32"/>
  <c r="L6" i="103"/>
  <c r="AA43" i="24"/>
  <c r="AA43" i="78" s="1"/>
  <c r="AA84" i="32"/>
  <c r="L52" i="104"/>
  <c r="U200" i="78"/>
  <c r="W132" i="78"/>
  <c r="G25" i="103"/>
  <c r="N25" i="61" s="1"/>
  <c r="Y152" i="78"/>
  <c r="V163" i="78"/>
  <c r="AA129" i="78"/>
  <c r="X201" i="78"/>
  <c r="S134" i="78"/>
  <c r="S226" i="78"/>
  <c r="R131" i="24"/>
  <c r="R131" i="78" s="1"/>
  <c r="T164" i="78"/>
  <c r="X141" i="24"/>
  <c r="X141" i="78" s="1"/>
  <c r="W130" i="24"/>
  <c r="W130" i="78" s="1"/>
  <c r="X136" i="24"/>
  <c r="X136" i="78" s="1"/>
  <c r="T169" i="24"/>
  <c r="T169" i="78" s="1"/>
  <c r="Z196" i="24"/>
  <c r="Z196" i="78" s="1"/>
  <c r="AA210" i="24"/>
  <c r="AA210" i="78" s="1"/>
  <c r="T197" i="24"/>
  <c r="T197" i="78" s="1"/>
  <c r="O85" i="78"/>
  <c r="F23" i="104"/>
  <c r="O197" i="78"/>
  <c r="I18" i="104"/>
  <c r="U18" i="104" s="1"/>
  <c r="F29" i="103"/>
  <c r="N29" i="62" s="1"/>
  <c r="Z49" i="78"/>
  <c r="O80" i="32"/>
  <c r="L18" i="104"/>
  <c r="T18" i="104" s="1"/>
  <c r="O76" i="78"/>
  <c r="F16" i="104"/>
  <c r="O153" i="78"/>
  <c r="G12" i="104"/>
  <c r="O198" i="32"/>
  <c r="M19" i="104"/>
  <c r="O179" i="78"/>
  <c r="G14" i="104"/>
  <c r="O201" i="78"/>
  <c r="G22" i="104"/>
  <c r="O142" i="78"/>
  <c r="G6" i="103"/>
  <c r="O6" i="61" s="1"/>
  <c r="F59" i="104"/>
  <c r="AA57" i="78"/>
  <c r="AA18" i="78"/>
  <c r="T7" i="24"/>
  <c r="T7" i="78" s="1"/>
  <c r="S110" i="24"/>
  <c r="S110" i="78" s="1"/>
  <c r="O100" i="32"/>
  <c r="L26" i="104"/>
  <c r="O96" i="78"/>
  <c r="O69" i="78"/>
  <c r="O199" i="78"/>
  <c r="G20" i="104"/>
  <c r="G8" i="103"/>
  <c r="O8" i="61" s="1"/>
  <c r="O162" i="78"/>
  <c r="G11" i="103"/>
  <c r="O11" i="61" s="1"/>
  <c r="F22" i="103"/>
  <c r="Y51" i="78"/>
  <c r="Z63" i="78"/>
  <c r="AA61" i="78"/>
  <c r="AA91" i="78"/>
  <c r="R23" i="78"/>
  <c r="AA22" i="78"/>
  <c r="U14" i="24"/>
  <c r="U14" i="78" s="1"/>
  <c r="T113" i="24"/>
  <c r="T113" i="78" s="1"/>
  <c r="U79" i="24"/>
  <c r="U79" i="78" s="1"/>
  <c r="W93" i="24"/>
  <c r="W93" i="78" s="1"/>
  <c r="S53" i="24"/>
  <c r="S53" i="78" s="1"/>
  <c r="AA81" i="24"/>
  <c r="H49" i="104" s="1"/>
  <c r="J28" i="103"/>
  <c r="AA22" i="32"/>
  <c r="L30" i="103"/>
  <c r="AA86" i="32"/>
  <c r="L54" i="104"/>
  <c r="G29" i="103"/>
  <c r="N29" i="61" s="1"/>
  <c r="T185" i="78"/>
  <c r="U195" i="78"/>
  <c r="T143" i="24"/>
  <c r="T143" i="78" s="1"/>
  <c r="T159" i="24"/>
  <c r="T159" i="78" s="1"/>
  <c r="R165" i="24"/>
  <c r="R165" i="78" s="1"/>
  <c r="Y146" i="24"/>
  <c r="Y146" i="78" s="1"/>
  <c r="T171" i="24"/>
  <c r="T171" i="78" s="1"/>
  <c r="X206" i="24"/>
  <c r="X206" i="78" s="1"/>
  <c r="AK185" i="24"/>
  <c r="AK185" i="78" s="1"/>
  <c r="O126" i="78"/>
  <c r="I9" i="104"/>
  <c r="S29" i="24"/>
  <c r="S29" i="78" s="1"/>
  <c r="AA62" i="78"/>
  <c r="H44" i="104"/>
  <c r="T44" i="104" s="1"/>
  <c r="AA7" i="32"/>
  <c r="L37" i="104"/>
  <c r="T37" i="104" s="1"/>
  <c r="AA10" i="32"/>
  <c r="L40" i="104"/>
  <c r="U210" i="78"/>
  <c r="Z225" i="78"/>
  <c r="AA180" i="32"/>
  <c r="M45" i="104"/>
  <c r="T20" i="104"/>
  <c r="O193" i="78"/>
  <c r="G16" i="104"/>
  <c r="O124" i="78"/>
  <c r="I7" i="104"/>
  <c r="U7" i="104" s="1"/>
  <c r="O202" i="78"/>
  <c r="G23" i="104"/>
  <c r="F25" i="103"/>
  <c r="N25" i="62" s="1"/>
  <c r="Y87" i="24"/>
  <c r="Y87" i="78" s="1"/>
  <c r="S56" i="24"/>
  <c r="S56" i="78" s="1"/>
  <c r="U83" i="24"/>
  <c r="U83" i="78" s="1"/>
  <c r="W97" i="24"/>
  <c r="W97" i="78" s="1"/>
  <c r="S57" i="24"/>
  <c r="S57" i="78" s="1"/>
  <c r="AA15" i="32"/>
  <c r="L25" i="103"/>
  <c r="X105" i="24"/>
  <c r="X105" i="78" s="1"/>
  <c r="AA12" i="32"/>
  <c r="L22" i="103"/>
  <c r="AA144" i="78"/>
  <c r="G24" i="103"/>
  <c r="N24" i="61" s="1"/>
  <c r="T189" i="78"/>
  <c r="AA194" i="78"/>
  <c r="U159" i="78"/>
  <c r="W213" i="24"/>
  <c r="W213" i="78" s="1"/>
  <c r="R156" i="78"/>
  <c r="T163" i="24"/>
  <c r="T163" i="78" s="1"/>
  <c r="X205" i="24"/>
  <c r="X205" i="78" s="1"/>
  <c r="T203" i="24"/>
  <c r="T203" i="78" s="1"/>
  <c r="AA196" i="32"/>
  <c r="M47" i="104"/>
  <c r="L13" i="103"/>
  <c r="O18" i="32"/>
  <c r="L10" i="103"/>
  <c r="O92" i="32"/>
  <c r="L9" i="103"/>
  <c r="O138" i="78"/>
  <c r="G13" i="103"/>
  <c r="O13" i="61" s="1"/>
  <c r="O61" i="32"/>
  <c r="L14" i="103"/>
  <c r="O84" i="32"/>
  <c r="L22" i="104"/>
  <c r="Y63" i="78"/>
  <c r="F24" i="103"/>
  <c r="N24" i="62" s="1"/>
  <c r="U20" i="24"/>
  <c r="U20" i="78" s="1"/>
  <c r="W99" i="24"/>
  <c r="W99" i="78" s="1"/>
  <c r="AA14" i="32"/>
  <c r="L24" i="103"/>
  <c r="AA113" i="32"/>
  <c r="L58" i="104"/>
  <c r="AA156" i="78"/>
  <c r="G23" i="103"/>
  <c r="Z173" i="78"/>
  <c r="W214" i="78"/>
  <c r="W215" i="24"/>
  <c r="W215" i="78" s="1"/>
  <c r="AA202" i="32"/>
  <c r="M53" i="104"/>
  <c r="AA179" i="32"/>
  <c r="M44" i="104"/>
  <c r="O18" i="78"/>
  <c r="F10" i="103"/>
  <c r="O10" i="62" s="1"/>
  <c r="AA87" i="32"/>
  <c r="L55" i="104"/>
  <c r="F28" i="103"/>
  <c r="N28" i="62" s="1"/>
  <c r="R29" i="78"/>
  <c r="O81" i="32"/>
  <c r="L19" i="104"/>
  <c r="O166" i="78"/>
  <c r="I13" i="104"/>
  <c r="U13" i="104" s="1"/>
  <c r="I6" i="103"/>
  <c r="O19" i="32"/>
  <c r="L11" i="103"/>
  <c r="O7" i="78"/>
  <c r="F7" i="104"/>
  <c r="T7" i="104" s="1"/>
  <c r="O198" i="78"/>
  <c r="G19" i="104"/>
  <c r="O127" i="78"/>
  <c r="I10" i="104"/>
  <c r="U10" i="104" s="1"/>
  <c r="T41" i="24"/>
  <c r="T41" i="78" s="1"/>
  <c r="T81" i="24"/>
  <c r="T81" i="78" s="1"/>
  <c r="AA19" i="32"/>
  <c r="L27" i="103"/>
  <c r="AA198" i="78"/>
  <c r="G49" i="104"/>
  <c r="U49" i="104" s="1"/>
  <c r="V133" i="78"/>
  <c r="Z210" i="78"/>
  <c r="AA123" i="78"/>
  <c r="I36" i="104"/>
  <c r="R197" i="24"/>
  <c r="R197" i="78" s="1"/>
  <c r="AA135" i="78"/>
  <c r="X177" i="24"/>
  <c r="X177" i="78" s="1"/>
  <c r="X166" i="24"/>
  <c r="X166" i="78" s="1"/>
  <c r="Y192" i="24"/>
  <c r="Y192" i="78" s="1"/>
  <c r="Y232" i="24"/>
  <c r="AA204" i="32"/>
  <c r="M55" i="104"/>
  <c r="V225" i="24"/>
  <c r="V225" i="78" s="1"/>
  <c r="Z198" i="24"/>
  <c r="Z198" i="78" s="1"/>
  <c r="O22" i="78"/>
  <c r="H14" i="103"/>
  <c r="O14" i="64" s="1"/>
  <c r="H10" i="103"/>
  <c r="O10" i="64" s="1"/>
  <c r="O14" i="78"/>
  <c r="H8" i="103"/>
  <c r="O8" i="64" s="1"/>
  <c r="O13" i="32"/>
  <c r="O135" i="78"/>
  <c r="I10" i="103"/>
  <c r="O10" i="63" s="1"/>
  <c r="R105" i="78"/>
  <c r="R85" i="78"/>
  <c r="Y97" i="24"/>
  <c r="Y97" i="78" s="1"/>
  <c r="AA21" i="32"/>
  <c r="L29" i="103"/>
  <c r="W85" i="24"/>
  <c r="W85" i="78" s="1"/>
  <c r="AA18" i="32"/>
  <c r="L26" i="103"/>
  <c r="AA9" i="32"/>
  <c r="L39" i="104"/>
  <c r="U51" i="104"/>
  <c r="U165" i="78"/>
  <c r="X133" i="78"/>
  <c r="AA137" i="78"/>
  <c r="AA217" i="78"/>
  <c r="I56" i="104"/>
  <c r="Y190" i="24"/>
  <c r="Y190" i="78" s="1"/>
  <c r="Y230" i="24"/>
  <c r="Y230" i="78" s="1"/>
  <c r="AA203" i="32"/>
  <c r="M54" i="104"/>
  <c r="K59" i="104"/>
  <c r="AA20" i="32"/>
  <c r="L28" i="103"/>
  <c r="AA100" i="32"/>
  <c r="L56" i="104"/>
  <c r="G55" i="104"/>
  <c r="T218" i="78"/>
  <c r="AA139" i="78"/>
  <c r="AA179" i="78"/>
  <c r="I44" i="104"/>
  <c r="T133" i="24"/>
  <c r="T133" i="78" s="1"/>
  <c r="T168" i="24"/>
  <c r="T168" i="78" s="1"/>
  <c r="Y158" i="24"/>
  <c r="Y158" i="78" s="1"/>
  <c r="Y196" i="24"/>
  <c r="Y196" i="78" s="1"/>
  <c r="AA230" i="32"/>
  <c r="M58" i="104"/>
  <c r="O204" i="78"/>
  <c r="I25" i="104"/>
  <c r="U25" i="104" s="1"/>
  <c r="AA13" i="78"/>
  <c r="F23" i="103"/>
  <c r="N23" i="62" s="1"/>
  <c r="O20" i="78"/>
  <c r="F12" i="103"/>
  <c r="O12" i="62" s="1"/>
  <c r="O79" i="32"/>
  <c r="L17" i="104"/>
  <c r="T17" i="104" s="1"/>
  <c r="H11" i="103"/>
  <c r="O9" i="48"/>
  <c r="O214" i="32"/>
  <c r="M12" i="103"/>
  <c r="I11" i="103"/>
  <c r="O11" i="63" s="1"/>
  <c r="I14" i="103"/>
  <c r="O14" i="63" s="1"/>
  <c r="AA68" i="78"/>
  <c r="Y79" i="78"/>
  <c r="U10" i="24"/>
  <c r="U10" i="78" s="1"/>
  <c r="U19" i="24"/>
  <c r="U19" i="78" s="1"/>
  <c r="S66" i="24"/>
  <c r="S66" i="78" s="1"/>
  <c r="R24" i="24"/>
  <c r="R24" i="78" s="1"/>
  <c r="AA13" i="32"/>
  <c r="X217" i="78"/>
  <c r="W224" i="78"/>
  <c r="R202" i="78"/>
  <c r="Y160" i="24"/>
  <c r="Y160" i="78" s="1"/>
  <c r="W156" i="78"/>
  <c r="AG153" i="24"/>
  <c r="AG153" i="78" s="1"/>
  <c r="O40" i="78"/>
  <c r="F8" i="103"/>
  <c r="AA131" i="78"/>
  <c r="T201" i="78"/>
  <c r="T215" i="24"/>
  <c r="T215" i="78" s="1"/>
  <c r="AA193" i="32"/>
  <c r="M46" i="104"/>
  <c r="O132" i="78"/>
  <c r="I9" i="103"/>
  <c r="O9" i="63" s="1"/>
  <c r="AA19" i="78"/>
  <c r="F27" i="103"/>
  <c r="N27" i="62" s="1"/>
  <c r="S73" i="78"/>
  <c r="X138" i="24"/>
  <c r="X138" i="78" s="1"/>
  <c r="AA131" i="32"/>
  <c r="M24" i="103"/>
  <c r="N12" i="37"/>
  <c r="O9" i="78"/>
  <c r="O130" i="78"/>
  <c r="I7" i="103"/>
  <c r="O7" i="63" s="1"/>
  <c r="W38" i="78"/>
  <c r="R101" i="78"/>
  <c r="AA15" i="78"/>
  <c r="V30" i="24"/>
  <c r="V30" i="78" s="1"/>
  <c r="V91" i="24"/>
  <c r="V91" i="78" s="1"/>
  <c r="X77" i="24"/>
  <c r="X77" i="78" s="1"/>
  <c r="U173" i="78"/>
  <c r="AA125" i="78"/>
  <c r="I38" i="104"/>
  <c r="W228" i="78"/>
  <c r="T144" i="78"/>
  <c r="AA139" i="32"/>
  <c r="M30" i="103"/>
  <c r="W160" i="24"/>
  <c r="W160" i="78" s="1"/>
  <c r="X176" i="24"/>
  <c r="X176" i="78" s="1"/>
  <c r="W232" i="24"/>
  <c r="W232" i="78" s="1"/>
  <c r="Y202" i="24"/>
  <c r="Y202" i="78" s="1"/>
  <c r="X209" i="24"/>
  <c r="R228" i="24"/>
  <c r="R228" i="78" s="1"/>
  <c r="AA23" i="32"/>
  <c r="L41" i="104"/>
  <c r="T41" i="104" s="1"/>
  <c r="O23" i="78"/>
  <c r="H11" i="104"/>
  <c r="T11" i="104" s="1"/>
  <c r="O10" i="78"/>
  <c r="H10" i="104"/>
  <c r="T10" i="104" s="1"/>
  <c r="O25" i="78"/>
  <c r="F6" i="103"/>
  <c r="O203" i="78"/>
  <c r="I24" i="104"/>
  <c r="U24" i="104" s="1"/>
  <c r="O180" i="32"/>
  <c r="M15" i="104"/>
  <c r="O196" i="78"/>
  <c r="I17" i="104"/>
  <c r="U17" i="104" s="1"/>
  <c r="I12" i="103"/>
  <c r="O12" i="63" s="1"/>
  <c r="V38" i="24"/>
  <c r="V38" i="78" s="1"/>
  <c r="W59" i="24"/>
  <c r="W59" i="78" s="1"/>
  <c r="AA65" i="24"/>
  <c r="AA65" i="78" s="1"/>
  <c r="Z29" i="24"/>
  <c r="Z29" i="78" s="1"/>
  <c r="AA101" i="24"/>
  <c r="AA101" i="78" s="1"/>
  <c r="V41" i="24"/>
  <c r="V41" i="78" s="1"/>
  <c r="S114" i="24"/>
  <c r="S114" i="78" s="1"/>
  <c r="V100" i="24"/>
  <c r="V100" i="78" s="1"/>
  <c r="J23" i="103"/>
  <c r="N29" i="48" s="1"/>
  <c r="W194" i="78"/>
  <c r="T165" i="78"/>
  <c r="Y124" i="78"/>
  <c r="AA148" i="78"/>
  <c r="G26" i="103"/>
  <c r="U135" i="78"/>
  <c r="U215" i="78"/>
  <c r="AA127" i="78"/>
  <c r="I40" i="104"/>
  <c r="S198" i="78"/>
  <c r="T146" i="78"/>
  <c r="W220" i="78"/>
  <c r="R216" i="24"/>
  <c r="R216" i="78" s="1"/>
  <c r="T123" i="24"/>
  <c r="T123" i="78" s="1"/>
  <c r="Z148" i="24"/>
  <c r="Z148" i="78" s="1"/>
  <c r="AA132" i="32"/>
  <c r="M25" i="103"/>
  <c r="W206" i="24"/>
  <c r="W206" i="78" s="1"/>
  <c r="X229" i="24"/>
  <c r="X229" i="78" s="1"/>
  <c r="AA197" i="32"/>
  <c r="M48" i="104"/>
  <c r="Z208" i="24"/>
  <c r="AG73" i="24"/>
  <c r="AG73" i="78" s="1"/>
  <c r="O15" i="49"/>
  <c r="O17" i="37"/>
  <c r="P15" i="103"/>
  <c r="O5" i="49" s="1"/>
  <c r="O7" i="49" s="1"/>
  <c r="O10" i="49"/>
  <c r="AA201" i="78"/>
  <c r="I52" i="104"/>
  <c r="U52" i="104" s="1"/>
  <c r="AA195" i="24"/>
  <c r="AA195" i="78" s="1"/>
  <c r="T184" i="24"/>
  <c r="T184" i="78" s="1"/>
  <c r="X189" i="24"/>
  <c r="X189" i="78" s="1"/>
  <c r="Z146" i="24"/>
  <c r="Z146" i="78" s="1"/>
  <c r="AA130" i="24"/>
  <c r="W148" i="24"/>
  <c r="W148" i="78" s="1"/>
  <c r="Y166" i="24"/>
  <c r="Y166" i="78" s="1"/>
  <c r="AA199" i="32"/>
  <c r="M50" i="104"/>
  <c r="K27" i="103"/>
  <c r="R15" i="103"/>
  <c r="O15" i="59" s="1"/>
  <c r="N34" i="37"/>
  <c r="O62" i="78"/>
  <c r="H14" i="104"/>
  <c r="AI129" i="24"/>
  <c r="AI129" i="78" s="1"/>
  <c r="AK217" i="24"/>
  <c r="AK217" i="78" s="1"/>
  <c r="O16" i="48"/>
  <c r="AA140" i="32"/>
  <c r="M41" i="104"/>
  <c r="AA123" i="32"/>
  <c r="M36" i="104"/>
  <c r="AH6" i="24"/>
  <c r="AH6" i="78" s="1"/>
  <c r="AK123" i="24"/>
  <c r="AK123" i="78" s="1"/>
  <c r="AK205" i="24"/>
  <c r="AK205" i="78" s="1"/>
  <c r="AK163" i="24"/>
  <c r="AK163" i="78" s="1"/>
  <c r="AF45" i="24"/>
  <c r="AF45" i="78" s="1"/>
  <c r="W126" i="78"/>
  <c r="Y206" i="78"/>
  <c r="Z204" i="78"/>
  <c r="Y191" i="78"/>
  <c r="W227" i="24"/>
  <c r="W227" i="78" s="1"/>
  <c r="T128" i="78"/>
  <c r="R174" i="78"/>
  <c r="T127" i="24"/>
  <c r="T127" i="78" s="1"/>
  <c r="X135" i="24"/>
  <c r="X135" i="78" s="1"/>
  <c r="T232" i="24"/>
  <c r="T232" i="78" s="1"/>
  <c r="W124" i="24"/>
  <c r="W124" i="78" s="1"/>
  <c r="X199" i="24"/>
  <c r="X199" i="78" s="1"/>
  <c r="T149" i="24"/>
  <c r="T149" i="78" s="1"/>
  <c r="T151" i="24"/>
  <c r="T151" i="78" s="1"/>
  <c r="W198" i="24"/>
  <c r="W198" i="78" s="1"/>
  <c r="Y176" i="24"/>
  <c r="Y176" i="78" s="1"/>
  <c r="AA136" i="78"/>
  <c r="AA162" i="24"/>
  <c r="AA162" i="78" s="1"/>
  <c r="AA222" i="24"/>
  <c r="AA222" i="78" s="1"/>
  <c r="AA125" i="32"/>
  <c r="M38" i="104"/>
  <c r="AK125" i="24"/>
  <c r="AK125" i="78" s="1"/>
  <c r="N35" i="37"/>
  <c r="AA127" i="32"/>
  <c r="M40" i="104"/>
  <c r="AK223" i="24"/>
  <c r="AK223" i="78" s="1"/>
  <c r="P31" i="103"/>
  <c r="N24" i="49" s="1"/>
  <c r="N28" i="49"/>
  <c r="X200" i="24"/>
  <c r="X200" i="78" s="1"/>
  <c r="Y218" i="24"/>
  <c r="Y218" i="78" s="1"/>
  <c r="Z192" i="24"/>
  <c r="Z192" i="78" s="1"/>
  <c r="AA166" i="24"/>
  <c r="I43" i="104" s="1"/>
  <c r="U43" i="104" s="1"/>
  <c r="AA226" i="24"/>
  <c r="AA226" i="78" s="1"/>
  <c r="S158" i="78"/>
  <c r="AA129" i="32"/>
  <c r="M22" i="103"/>
  <c r="O11" i="48"/>
  <c r="R31" i="103"/>
  <c r="N31" i="59" s="1"/>
  <c r="N29" i="37"/>
  <c r="AA135" i="32"/>
  <c r="M26" i="103"/>
  <c r="AG53" i="24"/>
  <c r="AG53" i="78" s="1"/>
  <c r="O15" i="103"/>
  <c r="O6" i="37" s="1"/>
  <c r="AA137" i="32"/>
  <c r="M28" i="103"/>
  <c r="H28" i="104"/>
  <c r="T28" i="104" s="1"/>
  <c r="AG133" i="24"/>
  <c r="AG133" i="78" s="1"/>
  <c r="AK183" i="24"/>
  <c r="AK183" i="78" s="1"/>
  <c r="S31" i="103"/>
  <c r="N31" i="60" s="1"/>
  <c r="N22" i="60"/>
  <c r="K15" i="103"/>
  <c r="O6" i="48" s="1"/>
  <c r="H6" i="103"/>
  <c r="AG155" i="24"/>
  <c r="AG155" i="78" s="1"/>
  <c r="N31" i="103"/>
  <c r="N24" i="37" s="1"/>
  <c r="N28" i="37"/>
  <c r="H7" i="103"/>
  <c r="O7" i="64" s="1"/>
  <c r="S15" i="103"/>
  <c r="O15" i="60" s="1"/>
  <c r="O8" i="60"/>
  <c r="AK197" i="24"/>
  <c r="AK197" i="78" s="1"/>
  <c r="N15" i="103"/>
  <c r="O5" i="37" s="1"/>
  <c r="O10" i="37"/>
  <c r="I13" i="103"/>
  <c r="O13" i="63" s="1"/>
  <c r="AA217" i="32"/>
  <c r="M56" i="104"/>
  <c r="E31" i="103"/>
  <c r="O11" i="49"/>
  <c r="AK165" i="24"/>
  <c r="AK165" i="78" s="1"/>
  <c r="AK203" i="24"/>
  <c r="AK203" i="78" s="1"/>
  <c r="K25" i="103"/>
  <c r="AG71" i="24"/>
  <c r="AG71" i="78" s="1"/>
  <c r="AH130" i="24"/>
  <c r="AH130" i="78" s="1"/>
  <c r="AH132" i="24"/>
  <c r="AH132" i="78" s="1"/>
  <c r="AH134" i="24"/>
  <c r="AH134" i="78" s="1"/>
  <c r="AH124" i="24"/>
  <c r="AH124" i="78" s="1"/>
  <c r="AH8" i="24"/>
  <c r="AH8" i="78" s="1"/>
  <c r="Y69" i="78"/>
  <c r="R81" i="78"/>
  <c r="O64" i="78"/>
  <c r="O87" i="78"/>
  <c r="Y45" i="78"/>
  <c r="Z41" i="78"/>
  <c r="AA7" i="78"/>
  <c r="AA93" i="78"/>
  <c r="Z95" i="78"/>
  <c r="T17" i="24"/>
  <c r="T17" i="78" s="1"/>
  <c r="S25" i="24"/>
  <c r="S25" i="78" s="1"/>
  <c r="S32" i="24"/>
  <c r="S32" i="78" s="1"/>
  <c r="U65" i="24"/>
  <c r="U65" i="78" s="1"/>
  <c r="AA26" i="24"/>
  <c r="AA26" i="78" s="1"/>
  <c r="AA97" i="24"/>
  <c r="AA97" i="78" s="1"/>
  <c r="R87" i="78"/>
  <c r="O15" i="78"/>
  <c r="R97" i="78"/>
  <c r="Y47" i="78"/>
  <c r="AA95" i="78"/>
  <c r="U67" i="24"/>
  <c r="U67" i="78" s="1"/>
  <c r="U44" i="24"/>
  <c r="U44" i="78" s="1"/>
  <c r="V93" i="24"/>
  <c r="V93" i="78" s="1"/>
  <c r="S138" i="78"/>
  <c r="Z32" i="24"/>
  <c r="Z32" i="78" s="1"/>
  <c r="U98" i="24"/>
  <c r="U98" i="78" s="1"/>
  <c r="M28" i="37"/>
  <c r="W46" i="78"/>
  <c r="AA60" i="78"/>
  <c r="Y53" i="78"/>
  <c r="AA99" i="78"/>
  <c r="R77" i="78"/>
  <c r="S71" i="78"/>
  <c r="V48" i="24"/>
  <c r="V48" i="78" s="1"/>
  <c r="U112" i="24"/>
  <c r="U112" i="78" s="1"/>
  <c r="S98" i="24"/>
  <c r="S98" i="78" s="1"/>
  <c r="Y73" i="24"/>
  <c r="Y73" i="78" s="1"/>
  <c r="V97" i="24"/>
  <c r="V97" i="78" s="1"/>
  <c r="S112" i="24"/>
  <c r="S112" i="78" s="1"/>
  <c r="U130" i="78"/>
  <c r="AA39" i="24"/>
  <c r="AA39" i="78" s="1"/>
  <c r="S142" i="78"/>
  <c r="O221" i="78"/>
  <c r="Z57" i="78"/>
  <c r="U53" i="78"/>
  <c r="V33" i="78"/>
  <c r="X39" i="24"/>
  <c r="X39" i="78" s="1"/>
  <c r="T87" i="24"/>
  <c r="T87" i="78" s="1"/>
  <c r="X65" i="24"/>
  <c r="X65" i="78" s="1"/>
  <c r="Y25" i="24"/>
  <c r="Y25" i="78" s="1"/>
  <c r="S102" i="24"/>
  <c r="S102" i="78" s="1"/>
  <c r="AA33" i="24"/>
  <c r="AA33" i="78" s="1"/>
  <c r="AA73" i="24"/>
  <c r="AA73" i="78" s="1"/>
  <c r="T78" i="24"/>
  <c r="T78" i="78" s="1"/>
  <c r="U106" i="24"/>
  <c r="U106" i="78" s="1"/>
  <c r="U41" i="24"/>
  <c r="U41" i="78" s="1"/>
  <c r="V47" i="24"/>
  <c r="V47" i="78" s="1"/>
  <c r="T204" i="78"/>
  <c r="X191" i="24"/>
  <c r="X191" i="78" s="1"/>
  <c r="V145" i="78"/>
  <c r="S35" i="78"/>
  <c r="O214" i="78"/>
  <c r="S47" i="24"/>
  <c r="S47" i="78" s="1"/>
  <c r="AA37" i="24"/>
  <c r="AA37" i="78" s="1"/>
  <c r="R16" i="24"/>
  <c r="R16" i="78" s="1"/>
  <c r="Z6" i="78"/>
  <c r="Z44" i="24"/>
  <c r="Z44" i="78" s="1"/>
  <c r="R160" i="78"/>
  <c r="V13" i="78"/>
  <c r="Y85" i="78"/>
  <c r="R13" i="78"/>
  <c r="Z21" i="78"/>
  <c r="S85" i="78"/>
  <c r="Y93" i="24"/>
  <c r="Y93" i="78" s="1"/>
  <c r="U109" i="78"/>
  <c r="U102" i="24"/>
  <c r="U102" i="78" s="1"/>
  <c r="AA63" i="78"/>
  <c r="Y91" i="24"/>
  <c r="Y91" i="78" s="1"/>
  <c r="S40" i="24"/>
  <c r="S40" i="78" s="1"/>
  <c r="U48" i="24"/>
  <c r="U48" i="78" s="1"/>
  <c r="V99" i="24"/>
  <c r="V99" i="78" s="1"/>
  <c r="V7" i="78"/>
  <c r="Y111" i="24"/>
  <c r="Y111" i="78" s="1"/>
  <c r="X6" i="78"/>
  <c r="R25" i="78"/>
  <c r="Z9" i="78"/>
  <c r="AA21" i="78"/>
  <c r="R21" i="78"/>
  <c r="R35" i="78"/>
  <c r="U13" i="78"/>
  <c r="AA84" i="24"/>
  <c r="H52" i="104" s="1"/>
  <c r="AA27" i="24"/>
  <c r="AA27" i="78" s="1"/>
  <c r="S48" i="24"/>
  <c r="S48" i="78" s="1"/>
  <c r="U50" i="24"/>
  <c r="U50" i="78" s="1"/>
  <c r="T61" i="24"/>
  <c r="T61" i="78" s="1"/>
  <c r="U33" i="24"/>
  <c r="U33" i="78" s="1"/>
  <c r="W67" i="24"/>
  <c r="W67" i="78" s="1"/>
  <c r="X87" i="24"/>
  <c r="X87" i="78" s="1"/>
  <c r="Y115" i="24"/>
  <c r="Y115" i="78" s="1"/>
  <c r="U89" i="24"/>
  <c r="U89" i="78" s="1"/>
  <c r="O79" i="78"/>
  <c r="R15" i="78"/>
  <c r="R43" i="78"/>
  <c r="S49" i="78"/>
  <c r="X9" i="24"/>
  <c r="X9" i="78" s="1"/>
  <c r="Y7" i="24"/>
  <c r="Y7" i="78" s="1"/>
  <c r="W31" i="24"/>
  <c r="W31" i="78" s="1"/>
  <c r="T23" i="24"/>
  <c r="T23" i="78" s="1"/>
  <c r="T63" i="24"/>
  <c r="T63" i="78" s="1"/>
  <c r="U35" i="24"/>
  <c r="U35" i="78" s="1"/>
  <c r="V103" i="24"/>
  <c r="V103" i="78" s="1"/>
  <c r="W69" i="24"/>
  <c r="W69" i="78" s="1"/>
  <c r="X89" i="24"/>
  <c r="X89" i="78" s="1"/>
  <c r="V75" i="78"/>
  <c r="AA49" i="24"/>
  <c r="H43" i="104" s="1"/>
  <c r="R11" i="78"/>
  <c r="R41" i="78"/>
  <c r="AA79" i="78"/>
  <c r="U17" i="78"/>
  <c r="X11" i="24"/>
  <c r="X11" i="78" s="1"/>
  <c r="T28" i="24"/>
  <c r="T28" i="78" s="1"/>
  <c r="U54" i="24"/>
  <c r="U54" i="78" s="1"/>
  <c r="T105" i="24"/>
  <c r="T105" i="78" s="1"/>
  <c r="U37" i="24"/>
  <c r="U37" i="78" s="1"/>
  <c r="V105" i="24"/>
  <c r="V105" i="78" s="1"/>
  <c r="R96" i="24"/>
  <c r="R96" i="78" s="1"/>
  <c r="V161" i="78"/>
  <c r="R230" i="78"/>
  <c r="Z69" i="78"/>
  <c r="O16" i="78"/>
  <c r="O95" i="78"/>
  <c r="Y89" i="78"/>
  <c r="AA71" i="78"/>
  <c r="O6" i="78"/>
  <c r="O26" i="78"/>
  <c r="O68" i="78"/>
  <c r="Z79" i="78"/>
  <c r="AA38" i="24"/>
  <c r="AA38" i="78" s="1"/>
  <c r="U21" i="78"/>
  <c r="V98" i="24"/>
  <c r="V98" i="78" s="1"/>
  <c r="T107" i="24"/>
  <c r="T107" i="78" s="1"/>
  <c r="V107" i="24"/>
  <c r="V107" i="78" s="1"/>
  <c r="W109" i="24"/>
  <c r="W109" i="78" s="1"/>
  <c r="W128" i="24"/>
  <c r="W128" i="78" s="1"/>
  <c r="Y140" i="24"/>
  <c r="Y140" i="78" s="1"/>
  <c r="V39" i="78"/>
  <c r="AA108" i="78"/>
  <c r="O36" i="78"/>
  <c r="R39" i="78"/>
  <c r="S97" i="78"/>
  <c r="Y23" i="24"/>
  <c r="Y23" i="78" s="1"/>
  <c r="O66" i="78"/>
  <c r="N15" i="37"/>
  <c r="O86" i="78"/>
  <c r="R65" i="78"/>
  <c r="AA85" i="78"/>
  <c r="R45" i="78"/>
  <c r="R79" i="78"/>
  <c r="Z85" i="78"/>
  <c r="S59" i="78"/>
  <c r="Y35" i="78"/>
  <c r="AA89" i="78"/>
  <c r="R51" i="78"/>
  <c r="U45" i="24"/>
  <c r="U45" i="78" s="1"/>
  <c r="Z91" i="78"/>
  <c r="V110" i="24"/>
  <c r="V110" i="78" s="1"/>
  <c r="V81" i="24"/>
  <c r="V81" i="78" s="1"/>
  <c r="V57" i="78"/>
  <c r="W83" i="24"/>
  <c r="W83" i="78" s="1"/>
  <c r="S90" i="24"/>
  <c r="S90" i="78" s="1"/>
  <c r="U36" i="24"/>
  <c r="U36" i="78" s="1"/>
  <c r="T152" i="78"/>
  <c r="T136" i="78"/>
  <c r="T158" i="24"/>
  <c r="T158" i="78" s="1"/>
  <c r="W182" i="78"/>
  <c r="Y154" i="78"/>
  <c r="Z142" i="78"/>
  <c r="S218" i="78"/>
  <c r="R171" i="24"/>
  <c r="R171" i="78" s="1"/>
  <c r="S128" i="78"/>
  <c r="X152" i="24"/>
  <c r="X152" i="78" s="1"/>
  <c r="T153" i="24"/>
  <c r="T153" i="78" s="1"/>
  <c r="AA180" i="24"/>
  <c r="I45" i="104" s="1"/>
  <c r="AA220" i="24"/>
  <c r="AA220" i="78" s="1"/>
  <c r="W188" i="78"/>
  <c r="V155" i="78"/>
  <c r="Z213" i="78"/>
  <c r="X155" i="78"/>
  <c r="W212" i="78"/>
  <c r="X123" i="78"/>
  <c r="Y231" i="78"/>
  <c r="R224" i="78"/>
  <c r="T186" i="78"/>
  <c r="T226" i="78"/>
  <c r="V147" i="24"/>
  <c r="V147" i="78" s="1"/>
  <c r="X154" i="24"/>
  <c r="X154" i="78" s="1"/>
  <c r="W158" i="24"/>
  <c r="W158" i="78" s="1"/>
  <c r="X222" i="24"/>
  <c r="X222" i="78" s="1"/>
  <c r="Z214" i="24"/>
  <c r="Z214" i="78" s="1"/>
  <c r="AA188" i="24"/>
  <c r="AA188" i="78" s="1"/>
  <c r="T205" i="24"/>
  <c r="T205" i="78" s="1"/>
  <c r="X207" i="24"/>
  <c r="X207" i="78" s="1"/>
  <c r="R148" i="24"/>
  <c r="R148" i="78" s="1"/>
  <c r="W144" i="24"/>
  <c r="W144" i="78" s="1"/>
  <c r="W204" i="24"/>
  <c r="W204" i="78" s="1"/>
  <c r="X192" i="24"/>
  <c r="X192" i="78" s="1"/>
  <c r="X227" i="24"/>
  <c r="X227" i="78" s="1"/>
  <c r="N9" i="37"/>
  <c r="M29" i="37"/>
  <c r="W6" i="78"/>
  <c r="Z13" i="78"/>
  <c r="R95" i="78"/>
  <c r="V6" i="24"/>
  <c r="V6" i="78" s="1"/>
  <c r="V9" i="78"/>
  <c r="V52" i="24"/>
  <c r="V52" i="78" s="1"/>
  <c r="V77" i="24"/>
  <c r="V77" i="78" s="1"/>
  <c r="V53" i="78"/>
  <c r="U62" i="24"/>
  <c r="U62" i="78" s="1"/>
  <c r="T111" i="24"/>
  <c r="T111" i="78" s="1"/>
  <c r="Y46" i="24"/>
  <c r="Y46" i="78" s="1"/>
  <c r="W101" i="24"/>
  <c r="W101" i="78" s="1"/>
  <c r="Z154" i="78"/>
  <c r="Z222" i="78"/>
  <c r="U189" i="78"/>
  <c r="U229" i="78"/>
  <c r="W216" i="78"/>
  <c r="Y213" i="78"/>
  <c r="R146" i="78"/>
  <c r="R209" i="24"/>
  <c r="R209" i="78" s="1"/>
  <c r="W135" i="24"/>
  <c r="W135" i="78" s="1"/>
  <c r="T150" i="78"/>
  <c r="T230" i="78"/>
  <c r="R152" i="24"/>
  <c r="R152" i="78" s="1"/>
  <c r="T156" i="24"/>
  <c r="T156" i="78" s="1"/>
  <c r="T135" i="24"/>
  <c r="T135" i="78" s="1"/>
  <c r="T161" i="24"/>
  <c r="T161" i="78" s="1"/>
  <c r="V193" i="24"/>
  <c r="V193" i="78" s="1"/>
  <c r="AA200" i="78"/>
  <c r="U153" i="78"/>
  <c r="V123" i="78"/>
  <c r="T124" i="78"/>
  <c r="W222" i="78"/>
  <c r="R180" i="78"/>
  <c r="W170" i="24"/>
  <c r="W170" i="78" s="1"/>
  <c r="W210" i="24"/>
  <c r="W210" i="78" s="1"/>
  <c r="Y148" i="24"/>
  <c r="Y148" i="78" s="1"/>
  <c r="X230" i="24"/>
  <c r="X230" i="78" s="1"/>
  <c r="U182" i="78"/>
  <c r="Z228" i="78"/>
  <c r="O38" i="78"/>
  <c r="AA20" i="78"/>
  <c r="R73" i="78"/>
  <c r="Y107" i="78"/>
  <c r="R115" i="78"/>
  <c r="S19" i="78"/>
  <c r="V22" i="24"/>
  <c r="V22" i="78" s="1"/>
  <c r="W16" i="24"/>
  <c r="W16" i="78" s="1"/>
  <c r="AA82" i="24"/>
  <c r="V19" i="24"/>
  <c r="V19" i="78" s="1"/>
  <c r="V15" i="78"/>
  <c r="U51" i="78"/>
  <c r="Y67" i="24"/>
  <c r="Y67" i="78" s="1"/>
  <c r="V70" i="24"/>
  <c r="V70" i="78" s="1"/>
  <c r="Z10" i="24"/>
  <c r="Z10" i="78" s="1"/>
  <c r="V31" i="24"/>
  <c r="V31" i="78" s="1"/>
  <c r="V59" i="78"/>
  <c r="T37" i="24"/>
  <c r="T37" i="78" s="1"/>
  <c r="U9" i="24"/>
  <c r="U9" i="78" s="1"/>
  <c r="S21" i="24"/>
  <c r="S21" i="78" s="1"/>
  <c r="R112" i="24"/>
  <c r="R112" i="78" s="1"/>
  <c r="U186" i="78"/>
  <c r="T129" i="78"/>
  <c r="Z230" i="78"/>
  <c r="V125" i="78"/>
  <c r="V205" i="78"/>
  <c r="X165" i="78"/>
  <c r="T126" i="78"/>
  <c r="Y228" i="78"/>
  <c r="R164" i="78"/>
  <c r="W173" i="24"/>
  <c r="W173" i="78" s="1"/>
  <c r="T196" i="78"/>
  <c r="S146" i="78"/>
  <c r="U133" i="78"/>
  <c r="S190" i="78"/>
  <c r="Z156" i="24"/>
  <c r="Z156" i="78" s="1"/>
  <c r="Y134" i="24"/>
  <c r="Y134" i="78" s="1"/>
  <c r="Y150" i="24"/>
  <c r="Y150" i="78" s="1"/>
  <c r="X232" i="24"/>
  <c r="X232" i="78" s="1"/>
  <c r="Z224" i="24"/>
  <c r="Z224" i="78" s="1"/>
  <c r="U188" i="78"/>
  <c r="X148" i="78"/>
  <c r="Z126" i="78"/>
  <c r="Y172" i="78"/>
  <c r="Z162" i="78"/>
  <c r="U157" i="78"/>
  <c r="U197" i="78"/>
  <c r="V207" i="78"/>
  <c r="X127" i="78"/>
  <c r="S152" i="78"/>
  <c r="T130" i="78"/>
  <c r="W152" i="78"/>
  <c r="W226" i="78"/>
  <c r="R168" i="78"/>
  <c r="W150" i="78"/>
  <c r="T176" i="24"/>
  <c r="T176" i="78" s="1"/>
  <c r="R188" i="78"/>
  <c r="T202" i="24"/>
  <c r="T202" i="78" s="1"/>
  <c r="X183" i="24"/>
  <c r="X183" i="78" s="1"/>
  <c r="Z168" i="24"/>
  <c r="Z168" i="78" s="1"/>
  <c r="U61" i="24"/>
  <c r="U61" i="78" s="1"/>
  <c r="T173" i="78"/>
  <c r="T213" i="78"/>
  <c r="AA212" i="78"/>
  <c r="U199" i="78"/>
  <c r="V129" i="78"/>
  <c r="X169" i="78"/>
  <c r="X209" i="78"/>
  <c r="T132" i="78"/>
  <c r="W166" i="78"/>
  <c r="R170" i="78"/>
  <c r="W185" i="24"/>
  <c r="W185" i="78" s="1"/>
  <c r="R136" i="24"/>
  <c r="R136" i="78" s="1"/>
  <c r="T222" i="24"/>
  <c r="T222" i="78" s="1"/>
  <c r="S196" i="78"/>
  <c r="Z164" i="24"/>
  <c r="Z164" i="78" s="1"/>
  <c r="AA146" i="24"/>
  <c r="AA146" i="78" s="1"/>
  <c r="AA202" i="24"/>
  <c r="T221" i="24"/>
  <c r="T221" i="78" s="1"/>
  <c r="S111" i="78"/>
  <c r="V37" i="78"/>
  <c r="Z24" i="24"/>
  <c r="Z24" i="78" s="1"/>
  <c r="V45" i="24"/>
  <c r="V45" i="78" s="1"/>
  <c r="W9" i="24"/>
  <c r="W9" i="78" s="1"/>
  <c r="T43" i="24"/>
  <c r="T43" i="78" s="1"/>
  <c r="T83" i="24"/>
  <c r="T83" i="78" s="1"/>
  <c r="U108" i="24"/>
  <c r="U108" i="78" s="1"/>
  <c r="S27" i="24"/>
  <c r="S27" i="78" s="1"/>
  <c r="W114" i="24"/>
  <c r="W114" i="78" s="1"/>
  <c r="W113" i="24"/>
  <c r="W113" i="78" s="1"/>
  <c r="S62" i="24"/>
  <c r="S62" i="78" s="1"/>
  <c r="W63" i="24"/>
  <c r="W63" i="78" s="1"/>
  <c r="U111" i="24"/>
  <c r="U111" i="78" s="1"/>
  <c r="Z136" i="78"/>
  <c r="T175" i="78"/>
  <c r="Y180" i="78"/>
  <c r="AA134" i="78"/>
  <c r="AA218" i="78"/>
  <c r="U201" i="78"/>
  <c r="V131" i="78"/>
  <c r="V171" i="78"/>
  <c r="V211" i="78"/>
  <c r="X131" i="78"/>
  <c r="X171" i="78"/>
  <c r="S164" i="78"/>
  <c r="T134" i="78"/>
  <c r="W168" i="78"/>
  <c r="Z182" i="78"/>
  <c r="R182" i="78"/>
  <c r="W187" i="24"/>
  <c r="W187" i="78" s="1"/>
  <c r="W162" i="78"/>
  <c r="S156" i="78"/>
  <c r="T190" i="24"/>
  <c r="T190" i="78" s="1"/>
  <c r="R194" i="78"/>
  <c r="S200" i="78"/>
  <c r="T131" i="24"/>
  <c r="T131" i="78" s="1"/>
  <c r="T166" i="24"/>
  <c r="T166" i="78" s="1"/>
  <c r="T206" i="24"/>
  <c r="T206" i="78" s="1"/>
  <c r="W178" i="24"/>
  <c r="W178" i="78" s="1"/>
  <c r="Y156" i="24"/>
  <c r="Y156" i="78" s="1"/>
  <c r="Z172" i="24"/>
  <c r="Z172" i="78" s="1"/>
  <c r="X150" i="24"/>
  <c r="X150" i="78" s="1"/>
  <c r="X198" i="24"/>
  <c r="X198" i="78" s="1"/>
  <c r="Y216" i="24"/>
  <c r="Y216" i="78" s="1"/>
  <c r="T191" i="24"/>
  <c r="T191" i="78" s="1"/>
  <c r="T223" i="24"/>
  <c r="T223" i="78" s="1"/>
  <c r="AA224" i="24"/>
  <c r="AA224" i="78" s="1"/>
  <c r="X216" i="24"/>
  <c r="X216" i="78" s="1"/>
  <c r="AA154" i="24"/>
  <c r="AA154" i="78" s="1"/>
  <c r="W136" i="78"/>
  <c r="T181" i="78"/>
  <c r="T137" i="78"/>
  <c r="W140" i="78"/>
  <c r="R198" i="78"/>
  <c r="W225" i="24"/>
  <c r="W225" i="78" s="1"/>
  <c r="T208" i="78"/>
  <c r="R176" i="24"/>
  <c r="R176" i="78" s="1"/>
  <c r="Y229" i="24"/>
  <c r="Y229" i="78" s="1"/>
  <c r="W184" i="24"/>
  <c r="W184" i="78" s="1"/>
  <c r="Y65" i="24"/>
  <c r="Y65" i="78" s="1"/>
  <c r="U71" i="24"/>
  <c r="U71" i="78" s="1"/>
  <c r="W87" i="24"/>
  <c r="W87" i="78" s="1"/>
  <c r="V90" i="24"/>
  <c r="V90" i="78" s="1"/>
  <c r="U226" i="78"/>
  <c r="Z186" i="78"/>
  <c r="U129" i="78"/>
  <c r="U169" i="78"/>
  <c r="U209" i="78"/>
  <c r="Z191" i="78"/>
  <c r="X179" i="78"/>
  <c r="X219" i="78"/>
  <c r="W190" i="78"/>
  <c r="W146" i="78"/>
  <c r="Y178" i="78"/>
  <c r="Y164" i="78"/>
  <c r="R204" i="78"/>
  <c r="R206" i="78"/>
  <c r="X195" i="24"/>
  <c r="X195" i="78" s="1"/>
  <c r="U228" i="78"/>
  <c r="AA170" i="78"/>
  <c r="AA232" i="78"/>
  <c r="U211" i="78"/>
  <c r="V141" i="78"/>
  <c r="V221" i="78"/>
  <c r="X181" i="78"/>
  <c r="Y185" i="78"/>
  <c r="R208" i="78"/>
  <c r="T212" i="78"/>
  <c r="Z134" i="24"/>
  <c r="Z134" i="78" s="1"/>
  <c r="S168" i="78"/>
  <c r="X151" i="24"/>
  <c r="X151" i="78" s="1"/>
  <c r="X208" i="24"/>
  <c r="X208" i="78" s="1"/>
  <c r="Y226" i="24"/>
  <c r="Y226" i="78" s="1"/>
  <c r="X75" i="24"/>
  <c r="X75" i="78" s="1"/>
  <c r="U124" i="78"/>
  <c r="X194" i="78"/>
  <c r="Z194" i="78"/>
  <c r="V223" i="78"/>
  <c r="Y198" i="78"/>
  <c r="Y189" i="78"/>
  <c r="T174" i="78"/>
  <c r="Y182" i="78"/>
  <c r="R212" i="78"/>
  <c r="T216" i="78"/>
  <c r="R214" i="78"/>
  <c r="R157" i="24"/>
  <c r="R157" i="78" s="1"/>
  <c r="S230" i="78"/>
  <c r="T183" i="24"/>
  <c r="T183" i="78" s="1"/>
  <c r="T207" i="24"/>
  <c r="T207" i="78" s="1"/>
  <c r="T225" i="24"/>
  <c r="T225" i="78" s="1"/>
  <c r="AA168" i="24"/>
  <c r="AA168" i="78" s="1"/>
  <c r="AA109" i="24"/>
  <c r="AA109" i="78" s="1"/>
  <c r="T57" i="24"/>
  <c r="T57" i="78" s="1"/>
  <c r="U11" i="24"/>
  <c r="U11" i="78" s="1"/>
  <c r="AA41" i="24"/>
  <c r="AA41" i="78" s="1"/>
  <c r="U142" i="78"/>
  <c r="W172" i="78"/>
  <c r="AA160" i="78"/>
  <c r="T193" i="78"/>
  <c r="Z130" i="78"/>
  <c r="Z208" i="78"/>
  <c r="U139" i="78"/>
  <c r="V189" i="78"/>
  <c r="X149" i="78"/>
  <c r="S214" i="78"/>
  <c r="T180" i="78"/>
  <c r="T220" i="78"/>
  <c r="S232" i="78"/>
  <c r="X186" i="24"/>
  <c r="X186" i="78" s="1"/>
  <c r="AA176" i="24"/>
  <c r="AA176" i="78" s="1"/>
  <c r="AA216" i="24"/>
  <c r="AA216" i="78" s="1"/>
  <c r="U146" i="78"/>
  <c r="T195" i="78"/>
  <c r="Z212" i="78"/>
  <c r="S216" i="78"/>
  <c r="Y225" i="78"/>
  <c r="R124" i="78"/>
  <c r="R220" i="78"/>
  <c r="S126" i="78"/>
  <c r="Y136" i="24"/>
  <c r="Y136" i="78" s="1"/>
  <c r="W154" i="24"/>
  <c r="W154" i="78" s="1"/>
  <c r="X218" i="24"/>
  <c r="X218" i="78" s="1"/>
  <c r="AA184" i="24"/>
  <c r="AA184" i="78" s="1"/>
  <c r="T211" i="24"/>
  <c r="T211" i="78" s="1"/>
  <c r="X203" i="24"/>
  <c r="X203" i="78" s="1"/>
  <c r="AA172" i="24"/>
  <c r="AA172" i="78" s="1"/>
  <c r="T148" i="78"/>
  <c r="M32" i="37"/>
  <c r="U204" i="78"/>
  <c r="Y186" i="78"/>
  <c r="X215" i="78"/>
  <c r="S176" i="78"/>
  <c r="S150" i="78"/>
  <c r="X143" i="24"/>
  <c r="X143" i="78" s="1"/>
  <c r="R184" i="78"/>
  <c r="V135" i="78"/>
  <c r="T187" i="78"/>
  <c r="S192" i="78"/>
  <c r="S194" i="78"/>
  <c r="T200" i="24"/>
  <c r="T200" i="78" s="1"/>
  <c r="T229" i="78"/>
  <c r="X223" i="78"/>
  <c r="W200" i="78"/>
  <c r="X187" i="24"/>
  <c r="X187" i="78" s="1"/>
  <c r="R227" i="24"/>
  <c r="R227" i="78" s="1"/>
  <c r="V149" i="78"/>
  <c r="T138" i="24"/>
  <c r="T138" i="78" s="1"/>
  <c r="Z231" i="78"/>
  <c r="T170" i="78"/>
  <c r="T210" i="78"/>
  <c r="R226" i="24"/>
  <c r="R226" i="78" s="1"/>
  <c r="X170" i="24"/>
  <c r="X170" i="78" s="1"/>
  <c r="AA132" i="24"/>
  <c r="R172" i="78"/>
  <c r="X174" i="24"/>
  <c r="X174" i="78" s="1"/>
  <c r="Z216" i="78"/>
  <c r="U164" i="78"/>
  <c r="Y203" i="78"/>
  <c r="Z226" i="78"/>
  <c r="S224" i="78"/>
  <c r="R218" i="78"/>
  <c r="Z202" i="24"/>
  <c r="Z202" i="78" s="1"/>
  <c r="AA190" i="78"/>
  <c r="V203" i="78"/>
  <c r="T182" i="78"/>
  <c r="S180" i="78"/>
  <c r="U160" i="78"/>
  <c r="U155" i="78"/>
  <c r="V165" i="78"/>
  <c r="S136" i="78"/>
  <c r="R222" i="78"/>
  <c r="S208" i="78"/>
  <c r="Z206" i="24"/>
  <c r="Z206" i="78" s="1"/>
  <c r="V127" i="78"/>
  <c r="V169" i="78"/>
  <c r="V209" i="78"/>
  <c r="Z179" i="78"/>
  <c r="Y142" i="78"/>
  <c r="S154" i="78"/>
  <c r="U170" i="78"/>
  <c r="T157" i="78"/>
  <c r="Y132" i="78"/>
  <c r="V175" i="78"/>
  <c r="S188" i="78"/>
  <c r="Y232" i="78"/>
  <c r="Y168" i="78"/>
  <c r="Y219" i="78"/>
  <c r="T198" i="78"/>
  <c r="S162" i="78"/>
  <c r="S202" i="78"/>
  <c r="V173" i="78"/>
  <c r="V215" i="78"/>
  <c r="U127" i="78"/>
  <c r="U207" i="78"/>
  <c r="V137" i="78"/>
  <c r="V177" i="78"/>
  <c r="V217" i="78"/>
  <c r="Y174" i="78"/>
  <c r="S166" i="78"/>
  <c r="Y204" i="78"/>
  <c r="V139" i="78"/>
  <c r="V179" i="78"/>
  <c r="V219" i="78"/>
  <c r="R144" i="78"/>
  <c r="X126" i="78"/>
  <c r="V181" i="78"/>
  <c r="U203" i="78"/>
  <c r="V213" i="78"/>
  <c r="X137" i="78"/>
  <c r="U131" i="78"/>
  <c r="U171" i="78"/>
  <c r="R166" i="78"/>
  <c r="M31" i="37"/>
  <c r="U213" i="78"/>
  <c r="V143" i="78"/>
  <c r="V183" i="78"/>
  <c r="X147" i="78"/>
  <c r="S210" i="78"/>
  <c r="Z174" i="78"/>
  <c r="Y207" i="78"/>
  <c r="R150" i="78"/>
  <c r="U175" i="78"/>
  <c r="R154" i="78"/>
  <c r="Z155" i="78"/>
  <c r="V229" i="78"/>
  <c r="S172" i="78"/>
  <c r="X139" i="24"/>
  <c r="X139" i="78" s="1"/>
  <c r="X160" i="78"/>
  <c r="V151" i="78"/>
  <c r="V191" i="78"/>
  <c r="V231" i="78"/>
  <c r="Z169" i="78"/>
  <c r="S220" i="78"/>
  <c r="R128" i="78"/>
  <c r="R162" i="78"/>
  <c r="T214" i="78"/>
  <c r="U183" i="78"/>
  <c r="V153" i="78"/>
  <c r="R130" i="78"/>
  <c r="U223" i="78"/>
  <c r="T217" i="78"/>
  <c r="Y162" i="78"/>
  <c r="S182" i="78"/>
  <c r="T177" i="78"/>
  <c r="U145" i="78"/>
  <c r="U185" i="78"/>
  <c r="U225" i="78"/>
  <c r="S130" i="78"/>
  <c r="Y208" i="78"/>
  <c r="R142" i="78"/>
  <c r="S132" i="78"/>
  <c r="T179" i="78"/>
  <c r="U147" i="78"/>
  <c r="U227" i="78"/>
  <c r="V157" i="78"/>
  <c r="V197" i="78"/>
  <c r="Z195" i="78"/>
  <c r="W218" i="78"/>
  <c r="Y210" i="78"/>
  <c r="T140" i="78"/>
  <c r="S184" i="78"/>
  <c r="U222" i="78"/>
  <c r="W142" i="78"/>
  <c r="X182" i="78"/>
  <c r="U149" i="78"/>
  <c r="V159" i="78"/>
  <c r="V199" i="78"/>
  <c r="Z197" i="78"/>
  <c r="X163" i="78"/>
  <c r="Y212" i="78"/>
  <c r="T142" i="78"/>
  <c r="S140" i="78"/>
  <c r="Z232" i="78"/>
  <c r="U191" i="78"/>
  <c r="U231" i="78"/>
  <c r="Z209" i="78"/>
  <c r="Y214" i="78"/>
  <c r="W164" i="78"/>
  <c r="X221" i="24"/>
  <c r="X221" i="78" s="1"/>
  <c r="Y77" i="78"/>
  <c r="AA107" i="78"/>
  <c r="V79" i="78"/>
  <c r="R89" i="78"/>
  <c r="AA52" i="78"/>
  <c r="AA76" i="78"/>
  <c r="R31" i="78"/>
  <c r="R71" i="78"/>
  <c r="V49" i="78"/>
  <c r="V85" i="78"/>
  <c r="W30" i="78"/>
  <c r="Z7" i="78"/>
  <c r="AA11" i="78"/>
  <c r="Z81" i="78"/>
  <c r="U7" i="78"/>
  <c r="V87" i="78"/>
  <c r="U77" i="24"/>
  <c r="U77" i="78" s="1"/>
  <c r="W77" i="24"/>
  <c r="W77" i="78" s="1"/>
  <c r="V43" i="78"/>
  <c r="V89" i="78"/>
  <c r="AA9" i="78"/>
  <c r="Y57" i="78"/>
  <c r="V95" i="78"/>
  <c r="S87" i="78"/>
  <c r="U85" i="78"/>
  <c r="S91" i="78"/>
  <c r="W70" i="78"/>
  <c r="Z25" i="78"/>
  <c r="S51" i="78"/>
  <c r="T27" i="24"/>
  <c r="T27" i="78" s="1"/>
  <c r="U39" i="24"/>
  <c r="U39" i="78" s="1"/>
  <c r="S33" i="24"/>
  <c r="S33" i="78" s="1"/>
  <c r="Z97" i="78"/>
  <c r="W78" i="78"/>
  <c r="AA28" i="78"/>
  <c r="Z31" i="78"/>
  <c r="AA51" i="78"/>
  <c r="AA105" i="78"/>
  <c r="Z99" i="78"/>
  <c r="U93" i="78"/>
  <c r="V96" i="24"/>
  <c r="V96" i="78" s="1"/>
  <c r="W103" i="24"/>
  <c r="W103" i="78" s="1"/>
  <c r="W79" i="24"/>
  <c r="W79" i="78" s="1"/>
  <c r="U91" i="24"/>
  <c r="U91" i="78" s="1"/>
  <c r="R98" i="24"/>
  <c r="R98" i="78" s="1"/>
  <c r="R55" i="78"/>
  <c r="V11" i="78"/>
  <c r="AA59" i="78"/>
  <c r="U75" i="78"/>
  <c r="Z35" i="78"/>
  <c r="W81" i="24"/>
  <c r="W81" i="78" s="1"/>
  <c r="Z101" i="78"/>
  <c r="Z105" i="78"/>
  <c r="Z107" i="78"/>
  <c r="AA6" i="78"/>
  <c r="AA12" i="78"/>
  <c r="W110" i="78"/>
  <c r="R113" i="78"/>
  <c r="Y95" i="78"/>
  <c r="Z47" i="78"/>
  <c r="AA113" i="78"/>
  <c r="S11" i="78"/>
  <c r="Z37" i="78"/>
  <c r="Z109" i="78"/>
  <c r="V21" i="78"/>
  <c r="U101" i="78"/>
  <c r="T77" i="24"/>
  <c r="T77" i="78" s="1"/>
  <c r="U49" i="24"/>
  <c r="U49" i="78" s="1"/>
  <c r="W111" i="24"/>
  <c r="W111" i="78" s="1"/>
  <c r="S75" i="24"/>
  <c r="S75" i="78" s="1"/>
  <c r="AA23" i="78"/>
  <c r="Z33" i="78"/>
  <c r="AA35" i="78"/>
  <c r="S7" i="78"/>
  <c r="Z17" i="78"/>
  <c r="T75" i="24"/>
  <c r="T75" i="78" s="1"/>
  <c r="U47" i="24"/>
  <c r="U47" i="78" s="1"/>
  <c r="T79" i="24"/>
  <c r="T79" i="78" s="1"/>
  <c r="V109" i="78"/>
  <c r="S77" i="24"/>
  <c r="S77" i="78" s="1"/>
  <c r="S79" i="24"/>
  <c r="S79" i="78" s="1"/>
  <c r="Z23" i="78"/>
  <c r="Y19" i="78"/>
  <c r="Z51" i="78"/>
  <c r="S13" i="78"/>
  <c r="Z39" i="78"/>
  <c r="Z111" i="78"/>
  <c r="Y101" i="78"/>
  <c r="Z53" i="78"/>
  <c r="Z43" i="78"/>
  <c r="Z113" i="78"/>
  <c r="S67" i="78"/>
  <c r="V34" i="24"/>
  <c r="V34" i="78" s="1"/>
  <c r="U23" i="78"/>
  <c r="V25" i="78"/>
  <c r="W89" i="24"/>
  <c r="W89" i="78" s="1"/>
  <c r="S55" i="24"/>
  <c r="S55" i="78" s="1"/>
  <c r="S81" i="24"/>
  <c r="S81" i="78" s="1"/>
  <c r="W54" i="78"/>
  <c r="Z19" i="78"/>
  <c r="Y27" i="78"/>
  <c r="Z55" i="78"/>
  <c r="Z115" i="78"/>
  <c r="U107" i="78"/>
  <c r="U55" i="24"/>
  <c r="U55" i="78" s="1"/>
  <c r="W91" i="24"/>
  <c r="W91" i="78" s="1"/>
  <c r="V73" i="78"/>
  <c r="S9" i="24"/>
  <c r="S9" i="78" s="1"/>
  <c r="S37" i="24"/>
  <c r="S37" i="78" s="1"/>
  <c r="U103" i="24"/>
  <c r="U103" i="78" s="1"/>
  <c r="Y29" i="78"/>
  <c r="U27" i="78"/>
  <c r="W23" i="24"/>
  <c r="W23" i="78" s="1"/>
  <c r="T45" i="24"/>
  <c r="T45" i="78" s="1"/>
  <c r="S39" i="24"/>
  <c r="S39" i="78" s="1"/>
  <c r="S89" i="24"/>
  <c r="S89" i="78" s="1"/>
  <c r="S95" i="24"/>
  <c r="S95" i="78" s="1"/>
  <c r="S93" i="24"/>
  <c r="S93" i="78" s="1"/>
  <c r="Z27" i="78"/>
  <c r="S107" i="78"/>
  <c r="S41" i="24"/>
  <c r="S41" i="78" s="1"/>
  <c r="V115" i="78"/>
  <c r="S61" i="24"/>
  <c r="S61" i="78" s="1"/>
  <c r="Y41" i="78"/>
  <c r="Z67" i="78"/>
  <c r="AA83" i="78"/>
  <c r="Z61" i="78"/>
  <c r="U31" i="78"/>
  <c r="T49" i="24"/>
  <c r="T49" i="78" s="1"/>
  <c r="S63" i="24"/>
  <c r="S63" i="78" s="1"/>
  <c r="S103" i="24"/>
  <c r="S103" i="78" s="1"/>
  <c r="Z65" i="78"/>
  <c r="V35" i="78"/>
  <c r="S65" i="24"/>
  <c r="S65" i="78" s="1"/>
  <c r="S101" i="24"/>
  <c r="S101" i="78" s="1"/>
  <c r="S109" i="24"/>
  <c r="S109" i="78" s="1"/>
  <c r="W14" i="78"/>
  <c r="Z75" i="78"/>
  <c r="Z71" i="78"/>
  <c r="S113" i="78"/>
  <c r="U57" i="78"/>
  <c r="X43" i="24"/>
  <c r="X43" i="78" s="1"/>
  <c r="T53" i="24"/>
  <c r="T53" i="78" s="1"/>
  <c r="T93" i="24"/>
  <c r="T93" i="78" s="1"/>
  <c r="U25" i="24"/>
  <c r="U25" i="78" s="1"/>
  <c r="V83" i="78"/>
  <c r="S105" i="24"/>
  <c r="S105" i="78" s="1"/>
  <c r="O134" i="78"/>
  <c r="O154" i="78"/>
  <c r="O158" i="78"/>
  <c r="O194" i="78"/>
  <c r="O37" i="78"/>
  <c r="O105" i="78"/>
  <c r="O17" i="78"/>
  <c r="O60" i="78"/>
  <c r="O77" i="78"/>
  <c r="O97" i="78"/>
  <c r="N10" i="37"/>
  <c r="M30" i="37"/>
  <c r="N11" i="37"/>
  <c r="M34" i="37"/>
  <c r="N17" i="37"/>
  <c r="N16" i="37"/>
  <c r="N13" i="37"/>
  <c r="M35" i="37"/>
  <c r="M33" i="37"/>
  <c r="N14" i="37"/>
  <c r="M36" i="37"/>
  <c r="R37" i="102"/>
  <c r="R38" i="102"/>
  <c r="R39" i="102"/>
  <c r="R40" i="102"/>
  <c r="R41" i="102"/>
  <c r="R42" i="102"/>
  <c r="R43" i="102"/>
  <c r="R44" i="102"/>
  <c r="R45" i="102"/>
  <c r="R46" i="102"/>
  <c r="R47" i="102"/>
  <c r="R48" i="102"/>
  <c r="R49" i="102"/>
  <c r="R50" i="102"/>
  <c r="R51" i="102"/>
  <c r="R52" i="102"/>
  <c r="R53" i="102"/>
  <c r="R54" i="102"/>
  <c r="R55" i="102"/>
  <c r="R56" i="102"/>
  <c r="R36" i="102"/>
  <c r="S37" i="102"/>
  <c r="S38" i="102"/>
  <c r="S39" i="102"/>
  <c r="S40" i="102"/>
  <c r="S41" i="102"/>
  <c r="S42" i="102"/>
  <c r="S43" i="102"/>
  <c r="S44" i="102"/>
  <c r="S45" i="102"/>
  <c r="S46" i="102"/>
  <c r="S47" i="102"/>
  <c r="S48" i="102"/>
  <c r="S49" i="102"/>
  <c r="S50" i="102"/>
  <c r="S51" i="102"/>
  <c r="S52" i="102"/>
  <c r="S53" i="102"/>
  <c r="S54" i="102"/>
  <c r="S55" i="102"/>
  <c r="S56" i="102"/>
  <c r="S7" i="102"/>
  <c r="S8" i="102"/>
  <c r="S9" i="102"/>
  <c r="S10" i="102"/>
  <c r="S11" i="102"/>
  <c r="S12" i="102"/>
  <c r="S13" i="102"/>
  <c r="S14" i="102"/>
  <c r="S15" i="102"/>
  <c r="S16" i="102"/>
  <c r="S17" i="102"/>
  <c r="S18" i="102"/>
  <c r="S19" i="102"/>
  <c r="S20" i="102"/>
  <c r="S21" i="102"/>
  <c r="S22" i="102"/>
  <c r="S23" i="102"/>
  <c r="S24" i="102"/>
  <c r="S25" i="102"/>
  <c r="S26" i="102"/>
  <c r="S6" i="102"/>
  <c r="R7" i="102"/>
  <c r="R8" i="102"/>
  <c r="R9" i="102"/>
  <c r="R10" i="102"/>
  <c r="R11" i="102"/>
  <c r="R12" i="102"/>
  <c r="R13" i="102"/>
  <c r="R14" i="102"/>
  <c r="R15" i="102"/>
  <c r="R16" i="102"/>
  <c r="R17" i="102"/>
  <c r="R18" i="102"/>
  <c r="R19" i="102"/>
  <c r="R20" i="102"/>
  <c r="R21" i="102"/>
  <c r="R22" i="102"/>
  <c r="R23" i="102"/>
  <c r="R24" i="102"/>
  <c r="R25" i="102"/>
  <c r="R26" i="102"/>
  <c r="R6" i="102"/>
  <c r="P37" i="102"/>
  <c r="P38" i="102"/>
  <c r="P46" i="102"/>
  <c r="P47" i="102"/>
  <c r="P48" i="102"/>
  <c r="P49" i="102"/>
  <c r="P50" i="102"/>
  <c r="P51" i="102"/>
  <c r="P52" i="102"/>
  <c r="P53" i="102"/>
  <c r="P36" i="102"/>
  <c r="Q37" i="102"/>
  <c r="Q38" i="102"/>
  <c r="Q48" i="102"/>
  <c r="Q49" i="102"/>
  <c r="Q50" i="102"/>
  <c r="Q51" i="102"/>
  <c r="Q52" i="102"/>
  <c r="Q53" i="102"/>
  <c r="Q36" i="102"/>
  <c r="Q7" i="102"/>
  <c r="Q8" i="102"/>
  <c r="Q13" i="102"/>
  <c r="Q18" i="102"/>
  <c r="Q6" i="102"/>
  <c r="P7" i="102"/>
  <c r="P8" i="102"/>
  <c r="P16" i="102"/>
  <c r="P17" i="102"/>
  <c r="P18" i="102"/>
  <c r="P19" i="102"/>
  <c r="P20" i="102"/>
  <c r="P21" i="102"/>
  <c r="P22" i="102"/>
  <c r="P23" i="102"/>
  <c r="P6" i="102"/>
  <c r="T52" i="104" l="1"/>
  <c r="N26" i="49"/>
  <c r="N34" i="48"/>
  <c r="AA124" i="78"/>
  <c r="N32" i="48"/>
  <c r="T39" i="104"/>
  <c r="N31" i="48"/>
  <c r="T16" i="104"/>
  <c r="J15" i="103"/>
  <c r="O5" i="48" s="1"/>
  <c r="O7" i="48" s="1"/>
  <c r="T23" i="104"/>
  <c r="N26" i="37"/>
  <c r="T55" i="104"/>
  <c r="M29" i="104"/>
  <c r="U8" i="103"/>
  <c r="U40" i="104"/>
  <c r="AA86" i="78"/>
  <c r="AA204" i="78"/>
  <c r="H30" i="103"/>
  <c r="N30" i="64" s="1"/>
  <c r="H29" i="103"/>
  <c r="N29" i="64" s="1"/>
  <c r="T12" i="103"/>
  <c r="I41" i="104"/>
  <c r="U41" i="104" s="1"/>
  <c r="AA36" i="78"/>
  <c r="N30" i="48"/>
  <c r="AA196" i="78"/>
  <c r="U21" i="104"/>
  <c r="AA49" i="78"/>
  <c r="AA126" i="78"/>
  <c r="M59" i="104"/>
  <c r="U55" i="104"/>
  <c r="I29" i="103"/>
  <c r="N29" i="63" s="1"/>
  <c r="I22" i="103"/>
  <c r="U22" i="103" s="1"/>
  <c r="U13" i="103"/>
  <c r="U47" i="104"/>
  <c r="AA47" i="78"/>
  <c r="T15" i="104"/>
  <c r="AA180" i="78"/>
  <c r="U11" i="103"/>
  <c r="U44" i="104"/>
  <c r="AA84" i="78"/>
  <c r="T49" i="104"/>
  <c r="U23" i="104"/>
  <c r="F29" i="104"/>
  <c r="T14" i="104"/>
  <c r="T58" i="104"/>
  <c r="U42" i="104"/>
  <c r="T13" i="103"/>
  <c r="U19" i="104"/>
  <c r="U16" i="104"/>
  <c r="H26" i="103"/>
  <c r="N26" i="64" s="1"/>
  <c r="N35" i="48"/>
  <c r="AA166" i="78"/>
  <c r="AA142" i="78"/>
  <c r="N33" i="48"/>
  <c r="U38" i="104"/>
  <c r="I58" i="104"/>
  <c r="U58" i="104" s="1"/>
  <c r="U14" i="103"/>
  <c r="H23" i="103"/>
  <c r="N23" i="64" s="1"/>
  <c r="U10" i="103"/>
  <c r="I26" i="103"/>
  <c r="N26" i="63" s="1"/>
  <c r="U22" i="104"/>
  <c r="H28" i="103"/>
  <c r="N28" i="64" s="1"/>
  <c r="T14" i="103"/>
  <c r="U14" i="104"/>
  <c r="T19" i="104"/>
  <c r="T10" i="103"/>
  <c r="T40" i="104"/>
  <c r="G29" i="104"/>
  <c r="U12" i="104"/>
  <c r="J31" i="103"/>
  <c r="N24" i="48" s="1"/>
  <c r="N28" i="48"/>
  <c r="U20" i="104"/>
  <c r="U9" i="103"/>
  <c r="H59" i="104"/>
  <c r="U50" i="104"/>
  <c r="I29" i="104"/>
  <c r="U9" i="104"/>
  <c r="K31" i="103"/>
  <c r="N25" i="48" s="1"/>
  <c r="T22" i="104"/>
  <c r="T9" i="103"/>
  <c r="T30" i="103"/>
  <c r="H25" i="103"/>
  <c r="H29" i="104"/>
  <c r="G15" i="103"/>
  <c r="O15" i="61" s="1"/>
  <c r="O10" i="61"/>
  <c r="T6" i="103"/>
  <c r="O6" i="64"/>
  <c r="H15" i="103"/>
  <c r="O15" i="64" s="1"/>
  <c r="U56" i="104"/>
  <c r="U54" i="104"/>
  <c r="N28" i="61"/>
  <c r="U36" i="104"/>
  <c r="AA8" i="78"/>
  <c r="H38" i="104"/>
  <c r="T38" i="104" s="1"/>
  <c r="U46" i="104"/>
  <c r="M31" i="103"/>
  <c r="G31" i="103"/>
  <c r="N31" i="61" s="1"/>
  <c r="N26" i="61"/>
  <c r="I24" i="103"/>
  <c r="I28" i="103"/>
  <c r="N28" i="63" s="1"/>
  <c r="U6" i="103"/>
  <c r="O6" i="63"/>
  <c r="I15" i="103"/>
  <c r="O15" i="63" s="1"/>
  <c r="H24" i="103"/>
  <c r="M15" i="103"/>
  <c r="T56" i="104"/>
  <c r="T8" i="103"/>
  <c r="O8" i="62"/>
  <c r="U12" i="103"/>
  <c r="U45" i="104"/>
  <c r="T48" i="104"/>
  <c r="I27" i="103"/>
  <c r="G59" i="104"/>
  <c r="U39" i="104"/>
  <c r="O7" i="37"/>
  <c r="I30" i="103"/>
  <c r="N23" i="61"/>
  <c r="F31" i="103"/>
  <c r="N31" i="62" s="1"/>
  <c r="AA132" i="78"/>
  <c r="I25" i="103"/>
  <c r="AA202" i="78"/>
  <c r="I53" i="104"/>
  <c r="U53" i="104" s="1"/>
  <c r="F15" i="103"/>
  <c r="O15" i="62" s="1"/>
  <c r="O6" i="62"/>
  <c r="T11" i="103"/>
  <c r="O11" i="64"/>
  <c r="H27" i="103"/>
  <c r="N27" i="64" s="1"/>
  <c r="AA130" i="78"/>
  <c r="I23" i="103"/>
  <c r="N23" i="63" s="1"/>
  <c r="AA82" i="78"/>
  <c r="H50" i="104"/>
  <c r="T50" i="104" s="1"/>
  <c r="N22" i="62"/>
  <c r="U7" i="103"/>
  <c r="O7" i="61"/>
  <c r="AA81" i="78"/>
  <c r="U48" i="104"/>
  <c r="U11" i="104"/>
  <c r="H22" i="103"/>
  <c r="N22" i="64" s="1"/>
  <c r="T26" i="104"/>
  <c r="U15" i="104"/>
  <c r="T54" i="104"/>
  <c r="P28" i="102"/>
  <c r="P12" i="101"/>
  <c r="Q30" i="101"/>
  <c r="Q26" i="101"/>
  <c r="P28" i="101"/>
  <c r="P22" i="101"/>
  <c r="S14" i="101"/>
  <c r="N14" i="60" s="1"/>
  <c r="S8" i="101"/>
  <c r="N8" i="60" s="1"/>
  <c r="S22" i="101"/>
  <c r="M22" i="60" s="1"/>
  <c r="R30" i="101"/>
  <c r="M30" i="59" s="1"/>
  <c r="R26" i="101"/>
  <c r="M26" i="59" s="1"/>
  <c r="R24" i="101"/>
  <c r="M24" i="59" s="1"/>
  <c r="R13" i="101"/>
  <c r="N13" i="59" s="1"/>
  <c r="R7" i="101"/>
  <c r="N7" i="59" s="1"/>
  <c r="S11" i="101"/>
  <c r="N11" i="60" s="1"/>
  <c r="R10" i="101"/>
  <c r="N10" i="59" s="1"/>
  <c r="R9" i="101"/>
  <c r="N9" i="59" s="1"/>
  <c r="S13" i="101"/>
  <c r="N13" i="60" s="1"/>
  <c r="S7" i="101"/>
  <c r="N7" i="60" s="1"/>
  <c r="R6" i="101"/>
  <c r="N6" i="59" s="1"/>
  <c r="S10" i="101"/>
  <c r="N10" i="60" s="1"/>
  <c r="Q12" i="101"/>
  <c r="P25" i="101"/>
  <c r="R58" i="102"/>
  <c r="P27" i="101"/>
  <c r="Q28" i="102"/>
  <c r="Q28" i="101"/>
  <c r="Q22" i="101"/>
  <c r="P30" i="101"/>
  <c r="P26" i="101"/>
  <c r="R12" i="101"/>
  <c r="N12" i="59" s="1"/>
  <c r="S30" i="101"/>
  <c r="M30" i="60" s="1"/>
  <c r="S26" i="101"/>
  <c r="M26" i="60" s="1"/>
  <c r="S24" i="101"/>
  <c r="M24" i="60" s="1"/>
  <c r="R28" i="101"/>
  <c r="M28" i="59" s="1"/>
  <c r="R22" i="101"/>
  <c r="M22" i="59" s="1"/>
  <c r="S27" i="101"/>
  <c r="M27" i="60" s="1"/>
  <c r="R23" i="101"/>
  <c r="M23" i="59" s="1"/>
  <c r="P13" i="101"/>
  <c r="R28" i="102"/>
  <c r="S9" i="101"/>
  <c r="N9" i="60" s="1"/>
  <c r="Q58" i="102"/>
  <c r="R29" i="101"/>
  <c r="M29" i="59" s="1"/>
  <c r="Q27" i="101"/>
  <c r="P58" i="102"/>
  <c r="P29" i="101"/>
  <c r="R14" i="101"/>
  <c r="N14" i="59" s="1"/>
  <c r="R8" i="101"/>
  <c r="N8" i="59" s="1"/>
  <c r="S12" i="101"/>
  <c r="N12" i="60" s="1"/>
  <c r="S6" i="101"/>
  <c r="N6" i="60" s="1"/>
  <c r="S58" i="102"/>
  <c r="S29" i="101"/>
  <c r="M29" i="60" s="1"/>
  <c r="S23" i="101"/>
  <c r="M23" i="60" s="1"/>
  <c r="R27" i="101"/>
  <c r="M27" i="59" s="1"/>
  <c r="R25" i="101"/>
  <c r="M25" i="59" s="1"/>
  <c r="Q29" i="101"/>
  <c r="S25" i="101"/>
  <c r="M25" i="60" s="1"/>
  <c r="Q13" i="101"/>
  <c r="R11" i="101"/>
  <c r="N11" i="59" s="1"/>
  <c r="S28" i="102"/>
  <c r="U23" i="103" l="1"/>
  <c r="N22" i="63"/>
  <c r="T29" i="103"/>
  <c r="U29" i="103"/>
  <c r="I59" i="104"/>
  <c r="U28" i="103"/>
  <c r="U59" i="104"/>
  <c r="U29" i="104"/>
  <c r="N26" i="48"/>
  <c r="T26" i="103"/>
  <c r="U26" i="103"/>
  <c r="T28" i="103"/>
  <c r="N24" i="64"/>
  <c r="T24" i="103"/>
  <c r="N25" i="63"/>
  <c r="U25" i="103"/>
  <c r="U15" i="103"/>
  <c r="T27" i="103"/>
  <c r="T22" i="103"/>
  <c r="N24" i="63"/>
  <c r="U24" i="103"/>
  <c r="N30" i="63"/>
  <c r="U30" i="103"/>
  <c r="H31" i="103"/>
  <c r="N31" i="64" s="1"/>
  <c r="N25" i="64"/>
  <c r="T25" i="103"/>
  <c r="I31" i="103"/>
  <c r="N31" i="63" s="1"/>
  <c r="U27" i="103"/>
  <c r="N27" i="63"/>
  <c r="N157" i="10"/>
  <c r="M36" i="49"/>
  <c r="N15" i="49"/>
  <c r="M28" i="49"/>
  <c r="N180" i="10"/>
  <c r="G15" i="102" s="1"/>
  <c r="M34" i="49"/>
  <c r="N89" i="10"/>
  <c r="N49" i="10"/>
  <c r="F13" i="102" s="1"/>
  <c r="N72" i="10"/>
  <c r="N56" i="10"/>
  <c r="N32" i="10"/>
  <c r="F55" i="102"/>
  <c r="G39" i="102"/>
  <c r="M32" i="49"/>
  <c r="F53" i="102"/>
  <c r="G51" i="102"/>
  <c r="G37" i="102"/>
  <c r="N158" i="10"/>
  <c r="N229" i="10"/>
  <c r="N221" i="10"/>
  <c r="N213" i="10"/>
  <c r="N205" i="10"/>
  <c r="N197" i="10"/>
  <c r="G18" i="102" s="1"/>
  <c r="N189" i="10"/>
  <c r="N181" i="10"/>
  <c r="N173" i="10"/>
  <c r="N165" i="10"/>
  <c r="N149" i="10"/>
  <c r="N141" i="10"/>
  <c r="N133" i="10"/>
  <c r="M33" i="49"/>
  <c r="N110" i="10"/>
  <c r="F56" i="102"/>
  <c r="F48" i="102"/>
  <c r="N225" i="10"/>
  <c r="N217" i="10"/>
  <c r="G26" i="102" s="1"/>
  <c r="N201" i="10"/>
  <c r="G22" i="102" s="1"/>
  <c r="N193" i="10"/>
  <c r="G16" i="102" s="1"/>
  <c r="N185" i="10"/>
  <c r="N177" i="10"/>
  <c r="N169" i="10"/>
  <c r="N161" i="10"/>
  <c r="N153" i="10"/>
  <c r="G12" i="102" s="1"/>
  <c r="N145" i="10"/>
  <c r="N137" i="10"/>
  <c r="N129" i="10"/>
  <c r="N114" i="10"/>
  <c r="N106" i="10"/>
  <c r="N98" i="10"/>
  <c r="N90" i="10"/>
  <c r="N82" i="10"/>
  <c r="F20" i="102" s="1"/>
  <c r="N74" i="10"/>
  <c r="N66" i="10"/>
  <c r="N58" i="10"/>
  <c r="N50" i="10"/>
  <c r="N42" i="10"/>
  <c r="N34" i="10"/>
  <c r="N26" i="10"/>
  <c r="N18" i="10"/>
  <c r="N10" i="10"/>
  <c r="F10" i="102" s="1"/>
  <c r="G56" i="102"/>
  <c r="G52" i="102"/>
  <c r="G48" i="102"/>
  <c r="G46" i="102"/>
  <c r="G42" i="102"/>
  <c r="G38" i="102"/>
  <c r="N231" i="10"/>
  <c r="N223" i="10"/>
  <c r="N215" i="10"/>
  <c r="N207" i="10"/>
  <c r="N199" i="10"/>
  <c r="G20" i="102" s="1"/>
  <c r="N191" i="10"/>
  <c r="N183" i="10"/>
  <c r="N175" i="10"/>
  <c r="N167" i="10"/>
  <c r="N159" i="10"/>
  <c r="N151" i="10"/>
  <c r="N143" i="10"/>
  <c r="N135" i="10"/>
  <c r="N127" i="10"/>
  <c r="G10" i="102" s="1"/>
  <c r="N76" i="10"/>
  <c r="F16" i="102" s="1"/>
  <c r="N36" i="10"/>
  <c r="F12" i="102" s="1"/>
  <c r="F52" i="102"/>
  <c r="F46" i="102"/>
  <c r="F42" i="102"/>
  <c r="F38" i="102"/>
  <c r="N209" i="10"/>
  <c r="N230" i="10"/>
  <c r="N222" i="10"/>
  <c r="N214" i="10"/>
  <c r="N206" i="10"/>
  <c r="N198" i="10"/>
  <c r="G19" i="102" s="1"/>
  <c r="N190" i="10"/>
  <c r="N182" i="10"/>
  <c r="N174" i="10"/>
  <c r="N166" i="10"/>
  <c r="G13" i="102" s="1"/>
  <c r="N150" i="10"/>
  <c r="N142" i="10"/>
  <c r="N134" i="10"/>
  <c r="N126" i="10"/>
  <c r="G9" i="102" s="1"/>
  <c r="G36" i="102"/>
  <c r="N105" i="10"/>
  <c r="N73" i="10"/>
  <c r="N33" i="10"/>
  <c r="N17" i="10"/>
  <c r="N228" i="10"/>
  <c r="N220" i="10"/>
  <c r="N212" i="10"/>
  <c r="N204" i="10"/>
  <c r="G25" i="102" s="1"/>
  <c r="N196" i="10"/>
  <c r="G17" i="102" s="1"/>
  <c r="N188" i="10"/>
  <c r="N172" i="10"/>
  <c r="N164" i="10"/>
  <c r="N156" i="10"/>
  <c r="N148" i="10"/>
  <c r="N140" i="10"/>
  <c r="G11" i="102" s="1"/>
  <c r="N132" i="10"/>
  <c r="N124" i="10"/>
  <c r="G7" i="102" s="1"/>
  <c r="N109" i="10"/>
  <c r="N93" i="10"/>
  <c r="N29" i="10"/>
  <c r="N21" i="10"/>
  <c r="N232" i="10"/>
  <c r="N208" i="10"/>
  <c r="N200" i="10"/>
  <c r="G21" i="102" s="1"/>
  <c r="N192" i="10"/>
  <c r="N168" i="10"/>
  <c r="N160" i="10"/>
  <c r="N136" i="10"/>
  <c r="M35" i="49"/>
  <c r="N218" i="10"/>
  <c r="N194" i="10"/>
  <c r="N154" i="10"/>
  <c r="N130" i="10"/>
  <c r="N16" i="49"/>
  <c r="N88" i="10"/>
  <c r="N48" i="10"/>
  <c r="N16" i="10"/>
  <c r="F41" i="102"/>
  <c r="G49" i="102"/>
  <c r="G43" i="102"/>
  <c r="N128" i="10"/>
  <c r="N20" i="10"/>
  <c r="N125" i="10"/>
  <c r="G8" i="102" s="1"/>
  <c r="N92" i="10"/>
  <c r="N52" i="10"/>
  <c r="N108" i="10"/>
  <c r="N68" i="10"/>
  <c r="N104" i="10"/>
  <c r="N96" i="10"/>
  <c r="N64" i="10"/>
  <c r="N40" i="10"/>
  <c r="F51" i="102"/>
  <c r="F45" i="102"/>
  <c r="G53" i="102"/>
  <c r="N60" i="10"/>
  <c r="N12" i="10"/>
  <c r="F43" i="102"/>
  <c r="G40" i="102"/>
  <c r="G41" i="102"/>
  <c r="G50" i="102"/>
  <c r="N85" i="10"/>
  <c r="F23" i="102" s="1"/>
  <c r="N45" i="10"/>
  <c r="N13" i="10"/>
  <c r="N224" i="10"/>
  <c r="N216" i="10"/>
  <c r="N184" i="10"/>
  <c r="N176" i="10"/>
  <c r="N152" i="10"/>
  <c r="N144" i="10"/>
  <c r="N113" i="10"/>
  <c r="N97" i="10"/>
  <c r="N81" i="10"/>
  <c r="F19" i="102" s="1"/>
  <c r="N65" i="10"/>
  <c r="N57" i="10"/>
  <c r="N41" i="10"/>
  <c r="N25" i="10"/>
  <c r="N9" i="10"/>
  <c r="F9" i="102" s="1"/>
  <c r="N112" i="10"/>
  <c r="N24" i="10"/>
  <c r="N8" i="10"/>
  <c r="F8" i="102" s="1"/>
  <c r="N44" i="10"/>
  <c r="N28" i="10"/>
  <c r="F39" i="102"/>
  <c r="G55" i="102"/>
  <c r="G47" i="102"/>
  <c r="G45" i="102"/>
  <c r="N80" i="10"/>
  <c r="F18" i="102" s="1"/>
  <c r="F47" i="102"/>
  <c r="F37" i="102"/>
  <c r="N100" i="10"/>
  <c r="F26" i="102" s="1"/>
  <c r="N84" i="10"/>
  <c r="F22" i="102" s="1"/>
  <c r="F49" i="102"/>
  <c r="N101" i="10"/>
  <c r="N53" i="10"/>
  <c r="N77" i="10"/>
  <c r="N69" i="10"/>
  <c r="N61" i="10"/>
  <c r="N37" i="10"/>
  <c r="N6" i="10"/>
  <c r="F6" i="102" s="1"/>
  <c r="N86" i="10"/>
  <c r="F24" i="102" s="1"/>
  <c r="N78" i="10"/>
  <c r="N70" i="10"/>
  <c r="N62" i="10"/>
  <c r="F14" i="102" s="1"/>
  <c r="N54" i="10"/>
  <c r="N46" i="10"/>
  <c r="N38" i="10"/>
  <c r="N30" i="10"/>
  <c r="N22" i="10"/>
  <c r="N14" i="10"/>
  <c r="N226" i="10"/>
  <c r="N210" i="10"/>
  <c r="N202" i="10"/>
  <c r="G23" i="102" s="1"/>
  <c r="N63" i="10"/>
  <c r="F15" i="102" s="1"/>
  <c r="N186" i="10"/>
  <c r="N170" i="10"/>
  <c r="N162" i="10"/>
  <c r="N138" i="10"/>
  <c r="N178" i="10"/>
  <c r="N146" i="10"/>
  <c r="N123" i="10"/>
  <c r="G6" i="102" s="1"/>
  <c r="N111" i="10"/>
  <c r="N103" i="10"/>
  <c r="N95" i="10"/>
  <c r="N87" i="10"/>
  <c r="F25" i="102" s="1"/>
  <c r="N79" i="10"/>
  <c r="F17" i="102" s="1"/>
  <c r="N71" i="10"/>
  <c r="N55" i="10"/>
  <c r="N47" i="10"/>
  <c r="N39" i="10"/>
  <c r="N31" i="10"/>
  <c r="N23" i="10"/>
  <c r="F11" i="102" s="1"/>
  <c r="N15" i="10"/>
  <c r="N7" i="10"/>
  <c r="F7" i="102" s="1"/>
  <c r="N102" i="10"/>
  <c r="N94" i="10"/>
  <c r="N195" i="10"/>
  <c r="N187" i="10"/>
  <c r="N179" i="10"/>
  <c r="G14" i="102" s="1"/>
  <c r="N171" i="10"/>
  <c r="N163" i="10"/>
  <c r="N155" i="10"/>
  <c r="N147" i="10"/>
  <c r="N139" i="10"/>
  <c r="N131" i="10"/>
  <c r="F36" i="102"/>
  <c r="G54" i="102"/>
  <c r="G44" i="102"/>
  <c r="N115" i="10"/>
  <c r="N107" i="10"/>
  <c r="N99" i="10"/>
  <c r="N91" i="10"/>
  <c r="N83" i="10"/>
  <c r="F21" i="102" s="1"/>
  <c r="N75" i="10"/>
  <c r="N67" i="10"/>
  <c r="N59" i="10"/>
  <c r="N51" i="10"/>
  <c r="N35" i="10"/>
  <c r="N27" i="10"/>
  <c r="N19" i="10"/>
  <c r="N43" i="10"/>
  <c r="N11" i="10"/>
  <c r="N227" i="10"/>
  <c r="N219" i="10"/>
  <c r="N211" i="10"/>
  <c r="N203" i="10"/>
  <c r="G24" i="102" s="1"/>
  <c r="F54" i="102"/>
  <c r="F50" i="102"/>
  <c r="F44" i="102"/>
  <c r="F40" i="102"/>
  <c r="U31" i="103" l="1"/>
  <c r="G28" i="102"/>
  <c r="G30" i="101"/>
  <c r="M30" i="61" s="1"/>
  <c r="G58" i="102"/>
  <c r="F24" i="101"/>
  <c r="M24" i="62" s="1"/>
  <c r="G14" i="101"/>
  <c r="N14" i="61" s="1"/>
  <c r="F28" i="102"/>
  <c r="F11" i="101"/>
  <c r="N11" i="62" s="1"/>
  <c r="F30" i="101"/>
  <c r="M30" i="62" s="1"/>
  <c r="G7" i="101"/>
  <c r="N7" i="61" s="1"/>
  <c r="F23" i="101"/>
  <c r="M23" i="62" s="1"/>
  <c r="F13" i="101"/>
  <c r="N13" i="62" s="1"/>
  <c r="G27" i="101"/>
  <c r="M27" i="61" s="1"/>
  <c r="G26" i="101"/>
  <c r="M26" i="61" s="1"/>
  <c r="F58" i="102"/>
  <c r="F22" i="101"/>
  <c r="M22" i="62" s="1"/>
  <c r="G11" i="101"/>
  <c r="N11" i="61" s="1"/>
  <c r="G13" i="101"/>
  <c r="N13" i="61" s="1"/>
  <c r="G23" i="101"/>
  <c r="M23" i="61" s="1"/>
  <c r="F7" i="101"/>
  <c r="N7" i="62" s="1"/>
  <c r="G25" i="101"/>
  <c r="M25" i="61" s="1"/>
  <c r="F6" i="101"/>
  <c r="N6" i="62" s="1"/>
  <c r="F8" i="101"/>
  <c r="N8" i="62" s="1"/>
  <c r="F9" i="101"/>
  <c r="N9" i="62" s="1"/>
  <c r="F14" i="101"/>
  <c r="N14" i="62" s="1"/>
  <c r="G29" i="101"/>
  <c r="M29" i="61" s="1"/>
  <c r="F25" i="101"/>
  <c r="M25" i="62" s="1"/>
  <c r="F29" i="101"/>
  <c r="M29" i="62" s="1"/>
  <c r="G22" i="101"/>
  <c r="M22" i="61" s="1"/>
  <c r="G6" i="101"/>
  <c r="N6" i="61" s="1"/>
  <c r="G9" i="101"/>
  <c r="N9" i="61" s="1"/>
  <c r="G12" i="101"/>
  <c r="N12" i="61" s="1"/>
  <c r="F26" i="101"/>
  <c r="M26" i="62" s="1"/>
  <c r="F27" i="101"/>
  <c r="M27" i="62" s="1"/>
  <c r="G10" i="101"/>
  <c r="N10" i="61" s="1"/>
  <c r="G28" i="101"/>
  <c r="M28" i="61" s="1"/>
  <c r="G24" i="101"/>
  <c r="M24" i="61" s="1"/>
  <c r="G8" i="101"/>
  <c r="N8" i="61" s="1"/>
  <c r="F12" i="101"/>
  <c r="N12" i="62" s="1"/>
  <c r="F28" i="101"/>
  <c r="M28" i="62" s="1"/>
  <c r="F10" i="101"/>
  <c r="N10" i="62" s="1"/>
  <c r="E7" i="102"/>
  <c r="E8" i="102"/>
  <c r="E9" i="102"/>
  <c r="E10" i="102"/>
  <c r="E11" i="102"/>
  <c r="E12" i="102"/>
  <c r="E13" i="102"/>
  <c r="E14" i="102"/>
  <c r="E15" i="102"/>
  <c r="E16" i="102"/>
  <c r="E17" i="102"/>
  <c r="E18" i="102"/>
  <c r="E19" i="102"/>
  <c r="E20" i="102"/>
  <c r="E21" i="102"/>
  <c r="E22" i="102"/>
  <c r="E23" i="102"/>
  <c r="E24" i="102"/>
  <c r="E25" i="102"/>
  <c r="E26" i="102"/>
  <c r="E6" i="102"/>
  <c r="D37" i="102"/>
  <c r="D38" i="102"/>
  <c r="D39" i="102"/>
  <c r="D40" i="102"/>
  <c r="D41" i="102"/>
  <c r="D42" i="102"/>
  <c r="D43" i="102"/>
  <c r="D44" i="102"/>
  <c r="D45" i="102"/>
  <c r="D46" i="102"/>
  <c r="D47" i="102"/>
  <c r="D48" i="102"/>
  <c r="D49" i="102"/>
  <c r="D50" i="102"/>
  <c r="D51" i="102"/>
  <c r="D52" i="102"/>
  <c r="D53" i="102"/>
  <c r="D54" i="102"/>
  <c r="D55" i="102"/>
  <c r="D56" i="102"/>
  <c r="D36" i="102"/>
  <c r="D7" i="102"/>
  <c r="D8" i="102"/>
  <c r="D9" i="102"/>
  <c r="D10" i="102"/>
  <c r="D11" i="102"/>
  <c r="D12" i="102"/>
  <c r="D13" i="102"/>
  <c r="D14" i="102"/>
  <c r="D15" i="102"/>
  <c r="D16" i="102"/>
  <c r="D17" i="102"/>
  <c r="D18" i="102"/>
  <c r="D19" i="102"/>
  <c r="D20" i="102"/>
  <c r="D21" i="102"/>
  <c r="D22" i="102"/>
  <c r="D23" i="102"/>
  <c r="D24" i="102"/>
  <c r="D25" i="102"/>
  <c r="D26" i="102"/>
  <c r="D6" i="102"/>
  <c r="D10" i="101" l="1"/>
  <c r="E28" i="102"/>
  <c r="D11" i="101"/>
  <c r="E13" i="101"/>
  <c r="E7" i="101"/>
  <c r="D14" i="101"/>
  <c r="D22" i="101"/>
  <c r="D30" i="101"/>
  <c r="D26" i="101"/>
  <c r="D28" i="102"/>
  <c r="D27" i="101"/>
  <c r="D25" i="101"/>
  <c r="D7" i="101"/>
  <c r="D9" i="101"/>
  <c r="D6" i="101"/>
  <c r="D58" i="102"/>
  <c r="D23" i="101"/>
  <c r="E10" i="101"/>
  <c r="E9" i="101"/>
  <c r="E12" i="101"/>
  <c r="E6" i="101"/>
  <c r="E14" i="101"/>
  <c r="E8" i="101"/>
  <c r="E11" i="101"/>
  <c r="K36" i="102"/>
  <c r="K37" i="102"/>
  <c r="K38" i="102"/>
  <c r="K46" i="102"/>
  <c r="K47" i="102"/>
  <c r="K48" i="102"/>
  <c r="K49" i="102"/>
  <c r="K50" i="102"/>
  <c r="K51" i="102"/>
  <c r="K52" i="102"/>
  <c r="K53" i="102"/>
  <c r="K55" i="102"/>
  <c r="J36" i="102"/>
  <c r="J37" i="102"/>
  <c r="J38" i="102"/>
  <c r="J41" i="102"/>
  <c r="J42" i="102"/>
  <c r="J43" i="102"/>
  <c r="J44" i="102"/>
  <c r="J45" i="102"/>
  <c r="J46" i="102"/>
  <c r="J47" i="102"/>
  <c r="J48" i="102"/>
  <c r="J49" i="102"/>
  <c r="J50" i="102"/>
  <c r="J51" i="102"/>
  <c r="J52" i="102"/>
  <c r="J53" i="102"/>
  <c r="J54" i="102"/>
  <c r="J55" i="102"/>
  <c r="J56" i="102"/>
  <c r="N123" i="1"/>
  <c r="K6" i="102" s="1"/>
  <c r="N124" i="1"/>
  <c r="K7" i="102" s="1"/>
  <c r="N125" i="1"/>
  <c r="K8" i="102" s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1" i="1"/>
  <c r="N142" i="1"/>
  <c r="N143" i="1"/>
  <c r="N144" i="1"/>
  <c r="N145" i="1"/>
  <c r="N146" i="1"/>
  <c r="N147" i="1"/>
  <c r="N148" i="1"/>
  <c r="N149" i="1"/>
  <c r="N150" i="1"/>
  <c r="N151" i="1"/>
  <c r="N154" i="1"/>
  <c r="N155" i="1"/>
  <c r="N156" i="1"/>
  <c r="N157" i="1"/>
  <c r="N158" i="1"/>
  <c r="N159" i="1"/>
  <c r="N160" i="1"/>
  <c r="N161" i="1"/>
  <c r="N162" i="1"/>
  <c r="N163" i="1"/>
  <c r="N164" i="1"/>
  <c r="N167" i="1"/>
  <c r="N168" i="1"/>
  <c r="N169" i="1"/>
  <c r="N170" i="1"/>
  <c r="N171" i="1"/>
  <c r="N172" i="1"/>
  <c r="N173" i="1"/>
  <c r="N174" i="1"/>
  <c r="N175" i="1"/>
  <c r="N176" i="1"/>
  <c r="N177" i="1"/>
  <c r="N181" i="1"/>
  <c r="N182" i="1"/>
  <c r="N183" i="1"/>
  <c r="N184" i="1"/>
  <c r="N185" i="1"/>
  <c r="N186" i="1"/>
  <c r="N187" i="1"/>
  <c r="N188" i="1"/>
  <c r="N189" i="1"/>
  <c r="N190" i="1"/>
  <c r="N191" i="1"/>
  <c r="N193" i="1"/>
  <c r="K16" i="102" s="1"/>
  <c r="N194" i="1"/>
  <c r="N195" i="1"/>
  <c r="N196" i="1"/>
  <c r="K17" i="102" s="1"/>
  <c r="N197" i="1"/>
  <c r="K18" i="102" s="1"/>
  <c r="N198" i="1"/>
  <c r="K19" i="102" s="1"/>
  <c r="N199" i="1"/>
  <c r="K20" i="102" s="1"/>
  <c r="N200" i="1"/>
  <c r="K21" i="102" s="1"/>
  <c r="N201" i="1"/>
  <c r="K22" i="102" s="1"/>
  <c r="N202" i="1"/>
  <c r="K23" i="102" s="1"/>
  <c r="N204" i="1"/>
  <c r="K25" i="102" s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8" i="1"/>
  <c r="N219" i="1"/>
  <c r="N220" i="1"/>
  <c r="N221" i="1"/>
  <c r="N222" i="1"/>
  <c r="N223" i="1"/>
  <c r="N224" i="1"/>
  <c r="N225" i="1"/>
  <c r="N226" i="1"/>
  <c r="N227" i="1"/>
  <c r="N228" i="1"/>
  <c r="N230" i="1"/>
  <c r="N231" i="1"/>
  <c r="N6" i="1"/>
  <c r="J6" i="102" s="1"/>
  <c r="N7" i="1"/>
  <c r="J7" i="102" s="1"/>
  <c r="N8" i="1"/>
  <c r="J8" i="102" s="1"/>
  <c r="N12" i="1"/>
  <c r="N13" i="1"/>
  <c r="N14" i="1"/>
  <c r="N15" i="1"/>
  <c r="N16" i="1"/>
  <c r="N17" i="1"/>
  <c r="N18" i="1"/>
  <c r="N19" i="1"/>
  <c r="N20" i="1"/>
  <c r="N21" i="1"/>
  <c r="N22" i="1"/>
  <c r="N23" i="1"/>
  <c r="J11" i="102" s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J12" i="102" s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J13" i="102" s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J14" i="102" s="1"/>
  <c r="N63" i="1"/>
  <c r="J15" i="102" s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J16" i="102" s="1"/>
  <c r="N77" i="1"/>
  <c r="N78" i="1"/>
  <c r="N79" i="1"/>
  <c r="J17" i="102" s="1"/>
  <c r="N80" i="1"/>
  <c r="J18" i="102" s="1"/>
  <c r="N81" i="1"/>
  <c r="J19" i="102" s="1"/>
  <c r="N82" i="1"/>
  <c r="J20" i="102" s="1"/>
  <c r="N83" i="1"/>
  <c r="J21" i="102" s="1"/>
  <c r="N84" i="1"/>
  <c r="J22" i="102" s="1"/>
  <c r="N85" i="1"/>
  <c r="J23" i="102" s="1"/>
  <c r="N86" i="1"/>
  <c r="J24" i="102" s="1"/>
  <c r="N87" i="1"/>
  <c r="J25" i="102" s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J26" i="102" s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M37" i="102"/>
  <c r="M38" i="102"/>
  <c r="M41" i="102"/>
  <c r="M43" i="102"/>
  <c r="M45" i="102"/>
  <c r="M47" i="102"/>
  <c r="M48" i="102"/>
  <c r="M49" i="102"/>
  <c r="M55" i="102"/>
  <c r="L38" i="102"/>
  <c r="L39" i="102"/>
  <c r="L40" i="102"/>
  <c r="L43" i="102"/>
  <c r="L44" i="102"/>
  <c r="L46" i="102"/>
  <c r="L49" i="102"/>
  <c r="L50" i="102"/>
  <c r="L51" i="102"/>
  <c r="L54" i="102"/>
  <c r="N123" i="34"/>
  <c r="N124" i="34"/>
  <c r="N125" i="34"/>
  <c r="N126" i="34"/>
  <c r="N127" i="34"/>
  <c r="M10" i="102" s="1"/>
  <c r="N128" i="34"/>
  <c r="N128" i="32" s="1"/>
  <c r="N129" i="34"/>
  <c r="N129" i="32" s="1"/>
  <c r="N130" i="34"/>
  <c r="N130" i="32" s="1"/>
  <c r="N131" i="34"/>
  <c r="N132" i="34"/>
  <c r="N132" i="32" s="1"/>
  <c r="N133" i="34"/>
  <c r="N133" i="32" s="1"/>
  <c r="N134" i="34"/>
  <c r="N134" i="32" s="1"/>
  <c r="N135" i="34"/>
  <c r="N135" i="32" s="1"/>
  <c r="N136" i="34"/>
  <c r="N136" i="32" s="1"/>
  <c r="N137" i="34"/>
  <c r="N137" i="32" s="1"/>
  <c r="N138" i="34"/>
  <c r="N139" i="34"/>
  <c r="N139" i="32" s="1"/>
  <c r="N140" i="34"/>
  <c r="N141" i="34"/>
  <c r="N141" i="32" s="1"/>
  <c r="N142" i="34"/>
  <c r="N142" i="32" s="1"/>
  <c r="N143" i="34"/>
  <c r="N143" i="32" s="1"/>
  <c r="N144" i="34"/>
  <c r="N144" i="32" s="1"/>
  <c r="N145" i="34"/>
  <c r="N145" i="32" s="1"/>
  <c r="N146" i="34"/>
  <c r="N146" i="32" s="1"/>
  <c r="N147" i="34"/>
  <c r="N147" i="32" s="1"/>
  <c r="N148" i="34"/>
  <c r="N148" i="32" s="1"/>
  <c r="N149" i="34"/>
  <c r="N149" i="32" s="1"/>
  <c r="N150" i="34"/>
  <c r="N150" i="32" s="1"/>
  <c r="N151" i="34"/>
  <c r="N151" i="32" s="1"/>
  <c r="N152" i="34"/>
  <c r="N152" i="32" s="1"/>
  <c r="N153" i="34"/>
  <c r="M12" i="102" s="1"/>
  <c r="N154" i="34"/>
  <c r="N154" i="32" s="1"/>
  <c r="N155" i="34"/>
  <c r="N155" i="32" s="1"/>
  <c r="N156" i="34"/>
  <c r="N156" i="32" s="1"/>
  <c r="N157" i="34"/>
  <c r="N157" i="32" s="1"/>
  <c r="N158" i="34"/>
  <c r="N158" i="32" s="1"/>
  <c r="N159" i="34"/>
  <c r="N159" i="32" s="1"/>
  <c r="N160" i="34"/>
  <c r="N160" i="32" s="1"/>
  <c r="N161" i="34"/>
  <c r="N161" i="32" s="1"/>
  <c r="N162" i="34"/>
  <c r="N162" i="32" s="1"/>
  <c r="N163" i="34"/>
  <c r="N163" i="32" s="1"/>
  <c r="N164" i="34"/>
  <c r="N164" i="32" s="1"/>
  <c r="N165" i="34"/>
  <c r="N165" i="32" s="1"/>
  <c r="N166" i="34"/>
  <c r="N167" i="34"/>
  <c r="N167" i="32" s="1"/>
  <c r="N168" i="34"/>
  <c r="N168" i="32" s="1"/>
  <c r="N169" i="34"/>
  <c r="N169" i="32" s="1"/>
  <c r="N170" i="34"/>
  <c r="N170" i="32" s="1"/>
  <c r="N171" i="34"/>
  <c r="N171" i="32" s="1"/>
  <c r="N172" i="34"/>
  <c r="N172" i="32" s="1"/>
  <c r="N173" i="34"/>
  <c r="N173" i="32" s="1"/>
  <c r="N174" i="34"/>
  <c r="N174" i="32" s="1"/>
  <c r="N175" i="34"/>
  <c r="N175" i="32" s="1"/>
  <c r="N176" i="34"/>
  <c r="N176" i="32" s="1"/>
  <c r="N177" i="34"/>
  <c r="N177" i="32" s="1"/>
  <c r="N178" i="34"/>
  <c r="N178" i="32" s="1"/>
  <c r="N179" i="34"/>
  <c r="M14" i="102" s="1"/>
  <c r="N180" i="34"/>
  <c r="N181" i="34"/>
  <c r="N181" i="32" s="1"/>
  <c r="N182" i="34"/>
  <c r="N182" i="32" s="1"/>
  <c r="N183" i="34"/>
  <c r="N183" i="32" s="1"/>
  <c r="N184" i="34"/>
  <c r="N184" i="32" s="1"/>
  <c r="N185" i="34"/>
  <c r="N185" i="32" s="1"/>
  <c r="N186" i="34"/>
  <c r="N186" i="32" s="1"/>
  <c r="N187" i="34"/>
  <c r="N187" i="32" s="1"/>
  <c r="N188" i="34"/>
  <c r="N188" i="32" s="1"/>
  <c r="N189" i="34"/>
  <c r="N189" i="32" s="1"/>
  <c r="N190" i="34"/>
  <c r="N190" i="32" s="1"/>
  <c r="N191" i="34"/>
  <c r="N191" i="32" s="1"/>
  <c r="N192" i="34"/>
  <c r="N192" i="32" s="1"/>
  <c r="N193" i="34"/>
  <c r="M16" i="102" s="1"/>
  <c r="N194" i="34"/>
  <c r="N194" i="32" s="1"/>
  <c r="N195" i="34"/>
  <c r="N195" i="32" s="1"/>
  <c r="N196" i="34"/>
  <c r="N197" i="34"/>
  <c r="M18" i="102" s="1"/>
  <c r="N198" i="34"/>
  <c r="N199" i="34"/>
  <c r="M20" i="102" s="1"/>
  <c r="N200" i="34"/>
  <c r="M21" i="102" s="1"/>
  <c r="N201" i="34"/>
  <c r="M22" i="102" s="1"/>
  <c r="N202" i="34"/>
  <c r="M23" i="102" s="1"/>
  <c r="N203" i="34"/>
  <c r="M24" i="102" s="1"/>
  <c r="N204" i="34"/>
  <c r="N205" i="34"/>
  <c r="N205" i="32" s="1"/>
  <c r="N206" i="34"/>
  <c r="N206" i="32" s="1"/>
  <c r="N207" i="34"/>
  <c r="N207" i="32" s="1"/>
  <c r="N208" i="34"/>
  <c r="N208" i="32" s="1"/>
  <c r="N209" i="34"/>
  <c r="N209" i="32" s="1"/>
  <c r="N210" i="34"/>
  <c r="N210" i="32" s="1"/>
  <c r="N211" i="34"/>
  <c r="N211" i="32" s="1"/>
  <c r="N212" i="34"/>
  <c r="N212" i="32" s="1"/>
  <c r="N213" i="34"/>
  <c r="N213" i="32" s="1"/>
  <c r="N214" i="34"/>
  <c r="N214" i="32" s="1"/>
  <c r="N215" i="34"/>
  <c r="N215" i="32" s="1"/>
  <c r="N216" i="34"/>
  <c r="N216" i="32" s="1"/>
  <c r="N217" i="34"/>
  <c r="M26" i="102" s="1"/>
  <c r="N218" i="34"/>
  <c r="N218" i="32" s="1"/>
  <c r="N219" i="34"/>
  <c r="N219" i="32" s="1"/>
  <c r="N220" i="34"/>
  <c r="N220" i="32" s="1"/>
  <c r="N221" i="34"/>
  <c r="N221" i="32" s="1"/>
  <c r="N222" i="34"/>
  <c r="N222" i="32" s="1"/>
  <c r="N223" i="34"/>
  <c r="N223" i="32" s="1"/>
  <c r="N224" i="34"/>
  <c r="N224" i="32" s="1"/>
  <c r="N225" i="34"/>
  <c r="N225" i="32" s="1"/>
  <c r="N226" i="34"/>
  <c r="N226" i="32" s="1"/>
  <c r="N227" i="34"/>
  <c r="N227" i="32" s="1"/>
  <c r="N228" i="34"/>
  <c r="N228" i="32" s="1"/>
  <c r="N229" i="34"/>
  <c r="N229" i="32" s="1"/>
  <c r="N230" i="34"/>
  <c r="N231" i="34"/>
  <c r="N231" i="32" s="1"/>
  <c r="N232" i="34"/>
  <c r="N232" i="32" s="1"/>
  <c r="N6" i="34"/>
  <c r="L6" i="102" s="1"/>
  <c r="N7" i="34"/>
  <c r="N8" i="34"/>
  <c r="N9" i="34"/>
  <c r="N10" i="34"/>
  <c r="L10" i="102" s="1"/>
  <c r="N11" i="34"/>
  <c r="N11" i="32" s="1"/>
  <c r="N12" i="34"/>
  <c r="N12" i="32" s="1"/>
  <c r="N13" i="34"/>
  <c r="N13" i="32" s="1"/>
  <c r="N14" i="34"/>
  <c r="N14" i="32" s="1"/>
  <c r="N15" i="34"/>
  <c r="N16" i="34"/>
  <c r="N16" i="32" s="1"/>
  <c r="N17" i="34"/>
  <c r="N17" i="32" s="1"/>
  <c r="N18" i="34"/>
  <c r="N19" i="34"/>
  <c r="N20" i="34"/>
  <c r="N20" i="32" s="1"/>
  <c r="N21" i="34"/>
  <c r="N21" i="32" s="1"/>
  <c r="N22" i="34"/>
  <c r="N22" i="32" s="1"/>
  <c r="N23" i="34"/>
  <c r="L11" i="102" s="1"/>
  <c r="N24" i="34"/>
  <c r="N24" i="32" s="1"/>
  <c r="N25" i="34"/>
  <c r="N25" i="32" s="1"/>
  <c r="N26" i="34"/>
  <c r="N26" i="32" s="1"/>
  <c r="N27" i="34"/>
  <c r="N27" i="32" s="1"/>
  <c r="N28" i="34"/>
  <c r="N28" i="32" s="1"/>
  <c r="N29" i="34"/>
  <c r="N29" i="32" s="1"/>
  <c r="N30" i="34"/>
  <c r="N30" i="32" s="1"/>
  <c r="N31" i="34"/>
  <c r="N31" i="32" s="1"/>
  <c r="N32" i="34"/>
  <c r="N32" i="32" s="1"/>
  <c r="N33" i="34"/>
  <c r="N33" i="32" s="1"/>
  <c r="N34" i="34"/>
  <c r="N34" i="32" s="1"/>
  <c r="N35" i="34"/>
  <c r="N35" i="32" s="1"/>
  <c r="N36" i="34"/>
  <c r="L12" i="102" s="1"/>
  <c r="N37" i="34"/>
  <c r="N37" i="32" s="1"/>
  <c r="N38" i="34"/>
  <c r="N38" i="32" s="1"/>
  <c r="N39" i="34"/>
  <c r="N39" i="32" s="1"/>
  <c r="N40" i="34"/>
  <c r="N40" i="32" s="1"/>
  <c r="N41" i="34"/>
  <c r="N41" i="32" s="1"/>
  <c r="N42" i="34"/>
  <c r="N42" i="32" s="1"/>
  <c r="N43" i="34"/>
  <c r="N43" i="32" s="1"/>
  <c r="N44" i="34"/>
  <c r="N44" i="32" s="1"/>
  <c r="N45" i="34"/>
  <c r="N45" i="32" s="1"/>
  <c r="N46" i="34"/>
  <c r="N46" i="32" s="1"/>
  <c r="N47" i="34"/>
  <c r="N47" i="32" s="1"/>
  <c r="N48" i="34"/>
  <c r="N48" i="32" s="1"/>
  <c r="N49" i="34"/>
  <c r="L13" i="102" s="1"/>
  <c r="N50" i="34"/>
  <c r="N50" i="32" s="1"/>
  <c r="N51" i="34"/>
  <c r="N51" i="32" s="1"/>
  <c r="N52" i="34"/>
  <c r="N52" i="32" s="1"/>
  <c r="N53" i="34"/>
  <c r="N53" i="32" s="1"/>
  <c r="N54" i="34"/>
  <c r="N54" i="32" s="1"/>
  <c r="N55" i="34"/>
  <c r="N55" i="32" s="1"/>
  <c r="N56" i="34"/>
  <c r="N56" i="32" s="1"/>
  <c r="N57" i="34"/>
  <c r="N57" i="32" s="1"/>
  <c r="N58" i="34"/>
  <c r="N58" i="32" s="1"/>
  <c r="N59" i="34"/>
  <c r="N59" i="32" s="1"/>
  <c r="N60" i="34"/>
  <c r="N60" i="32" s="1"/>
  <c r="N61" i="34"/>
  <c r="N61" i="32" s="1"/>
  <c r="N62" i="34"/>
  <c r="L14" i="102" s="1"/>
  <c r="N63" i="34"/>
  <c r="N64" i="34"/>
  <c r="N64" i="32" s="1"/>
  <c r="N65" i="34"/>
  <c r="N65" i="32" s="1"/>
  <c r="N66" i="34"/>
  <c r="N66" i="32" s="1"/>
  <c r="N67" i="34"/>
  <c r="N67" i="32" s="1"/>
  <c r="N68" i="34"/>
  <c r="N68" i="32" s="1"/>
  <c r="N69" i="34"/>
  <c r="N69" i="32" s="1"/>
  <c r="N70" i="34"/>
  <c r="N70" i="32" s="1"/>
  <c r="N71" i="34"/>
  <c r="N71" i="32" s="1"/>
  <c r="N72" i="34"/>
  <c r="N72" i="32" s="1"/>
  <c r="N73" i="34"/>
  <c r="N73" i="32" s="1"/>
  <c r="N74" i="34"/>
  <c r="N74" i="32" s="1"/>
  <c r="N75" i="34"/>
  <c r="N75" i="32" s="1"/>
  <c r="N76" i="34"/>
  <c r="L16" i="102" s="1"/>
  <c r="N77" i="34"/>
  <c r="N77" i="32" s="1"/>
  <c r="N78" i="34"/>
  <c r="N78" i="32" s="1"/>
  <c r="N79" i="34"/>
  <c r="N80" i="34"/>
  <c r="N81" i="34"/>
  <c r="L19" i="102" s="1"/>
  <c r="N82" i="34"/>
  <c r="L20" i="102" s="1"/>
  <c r="N83" i="34"/>
  <c r="N84" i="34"/>
  <c r="L22" i="102" s="1"/>
  <c r="N85" i="34"/>
  <c r="L23" i="102" s="1"/>
  <c r="N86" i="34"/>
  <c r="L24" i="102" s="1"/>
  <c r="N87" i="34"/>
  <c r="N88" i="34"/>
  <c r="N88" i="32" s="1"/>
  <c r="N89" i="34"/>
  <c r="N89" i="32" s="1"/>
  <c r="N90" i="34"/>
  <c r="N90" i="32" s="1"/>
  <c r="N91" i="34"/>
  <c r="N91" i="32" s="1"/>
  <c r="N92" i="34"/>
  <c r="N92" i="32" s="1"/>
  <c r="N93" i="34"/>
  <c r="N93" i="32" s="1"/>
  <c r="N94" i="34"/>
  <c r="N94" i="32" s="1"/>
  <c r="N95" i="34"/>
  <c r="N95" i="32" s="1"/>
  <c r="N96" i="34"/>
  <c r="N96" i="32" s="1"/>
  <c r="N97" i="34"/>
  <c r="N97" i="32" s="1"/>
  <c r="N98" i="34"/>
  <c r="N98" i="32" s="1"/>
  <c r="N99" i="34"/>
  <c r="N99" i="32" s="1"/>
  <c r="N100" i="34"/>
  <c r="L26" i="102" s="1"/>
  <c r="N101" i="34"/>
  <c r="N101" i="32" s="1"/>
  <c r="N102" i="34"/>
  <c r="N102" i="32" s="1"/>
  <c r="N103" i="34"/>
  <c r="N103" i="32" s="1"/>
  <c r="N104" i="34"/>
  <c r="N104" i="32" s="1"/>
  <c r="N105" i="34"/>
  <c r="N105" i="32" s="1"/>
  <c r="N106" i="34"/>
  <c r="N106" i="32" s="1"/>
  <c r="N107" i="34"/>
  <c r="N107" i="32" s="1"/>
  <c r="N108" i="34"/>
  <c r="N108" i="32" s="1"/>
  <c r="N109" i="34"/>
  <c r="N109" i="32" s="1"/>
  <c r="N110" i="34"/>
  <c r="N110" i="32" s="1"/>
  <c r="N111" i="34"/>
  <c r="N111" i="32" s="1"/>
  <c r="N112" i="34"/>
  <c r="N112" i="32" s="1"/>
  <c r="N113" i="34"/>
  <c r="N113" i="32" s="1"/>
  <c r="N114" i="34"/>
  <c r="N114" i="32" s="1"/>
  <c r="N115" i="34"/>
  <c r="N115" i="32" s="1"/>
  <c r="N138" i="32"/>
  <c r="N123" i="93"/>
  <c r="N124" i="93"/>
  <c r="N125" i="93"/>
  <c r="N126" i="93"/>
  <c r="N127" i="93"/>
  <c r="N128" i="93"/>
  <c r="N129" i="93"/>
  <c r="N130" i="93"/>
  <c r="N131" i="93"/>
  <c r="N132" i="93"/>
  <c r="N133" i="93"/>
  <c r="N134" i="93"/>
  <c r="N135" i="93"/>
  <c r="N136" i="93"/>
  <c r="N137" i="93"/>
  <c r="N138" i="93"/>
  <c r="N139" i="93"/>
  <c r="N140" i="93"/>
  <c r="N141" i="93"/>
  <c r="N142" i="93"/>
  <c r="N143" i="93"/>
  <c r="N144" i="93"/>
  <c r="N145" i="93"/>
  <c r="N146" i="93"/>
  <c r="N147" i="93"/>
  <c r="N148" i="93"/>
  <c r="N149" i="93"/>
  <c r="N150" i="93"/>
  <c r="N151" i="93"/>
  <c r="N152" i="93"/>
  <c r="N153" i="93"/>
  <c r="N154" i="93"/>
  <c r="N155" i="93"/>
  <c r="N156" i="93"/>
  <c r="N157" i="93"/>
  <c r="N158" i="93"/>
  <c r="N159" i="93"/>
  <c r="N160" i="93"/>
  <c r="N161" i="93"/>
  <c r="N162" i="93"/>
  <c r="N163" i="93"/>
  <c r="N164" i="93"/>
  <c r="N165" i="93"/>
  <c r="N166" i="93"/>
  <c r="N167" i="93"/>
  <c r="N168" i="93"/>
  <c r="N169" i="93"/>
  <c r="N170" i="93"/>
  <c r="N171" i="93"/>
  <c r="N172" i="93"/>
  <c r="N173" i="93"/>
  <c r="N174" i="93"/>
  <c r="N175" i="93"/>
  <c r="N176" i="93"/>
  <c r="N177" i="93"/>
  <c r="N178" i="93"/>
  <c r="N179" i="93"/>
  <c r="N180" i="93"/>
  <c r="N181" i="93"/>
  <c r="N182" i="93"/>
  <c r="N183" i="93"/>
  <c r="N184" i="93"/>
  <c r="N185" i="93"/>
  <c r="N186" i="93"/>
  <c r="N187" i="93"/>
  <c r="N188" i="93"/>
  <c r="N189" i="93"/>
  <c r="N190" i="93"/>
  <c r="N191" i="93"/>
  <c r="N192" i="93"/>
  <c r="N193" i="93"/>
  <c r="N194" i="93"/>
  <c r="N195" i="93"/>
  <c r="N196" i="93"/>
  <c r="N197" i="93"/>
  <c r="N198" i="93"/>
  <c r="N199" i="93"/>
  <c r="N200" i="93"/>
  <c r="N201" i="93"/>
  <c r="N202" i="93"/>
  <c r="N203" i="93"/>
  <c r="N204" i="93"/>
  <c r="N205" i="93"/>
  <c r="N206" i="93"/>
  <c r="N207" i="93"/>
  <c r="N208" i="93"/>
  <c r="N209" i="93"/>
  <c r="N210" i="93"/>
  <c r="N211" i="93"/>
  <c r="N212" i="93"/>
  <c r="N213" i="93"/>
  <c r="N214" i="93"/>
  <c r="N215" i="93"/>
  <c r="N216" i="93"/>
  <c r="N217" i="93"/>
  <c r="N218" i="93"/>
  <c r="N219" i="93"/>
  <c r="N220" i="93"/>
  <c r="N221" i="93"/>
  <c r="N222" i="93"/>
  <c r="N223" i="93"/>
  <c r="N224" i="93"/>
  <c r="N225" i="93"/>
  <c r="N226" i="93"/>
  <c r="N227" i="93"/>
  <c r="N228" i="93"/>
  <c r="N229" i="93"/>
  <c r="N230" i="93"/>
  <c r="N231" i="93"/>
  <c r="N232" i="93"/>
  <c r="N6" i="93"/>
  <c r="N7" i="93"/>
  <c r="N8" i="93"/>
  <c r="N9" i="93"/>
  <c r="N10" i="93"/>
  <c r="N11" i="93"/>
  <c r="N12" i="93"/>
  <c r="N13" i="93"/>
  <c r="N14" i="93"/>
  <c r="N15" i="93"/>
  <c r="N16" i="93"/>
  <c r="N17" i="93"/>
  <c r="N18" i="93"/>
  <c r="N19" i="93"/>
  <c r="N20" i="93"/>
  <c r="N21" i="93"/>
  <c r="N22" i="93"/>
  <c r="N23" i="93"/>
  <c r="N24" i="93"/>
  <c r="N25" i="93"/>
  <c r="N26" i="93"/>
  <c r="N27" i="93"/>
  <c r="N28" i="93"/>
  <c r="N29" i="93"/>
  <c r="N30" i="93"/>
  <c r="N31" i="93"/>
  <c r="N32" i="93"/>
  <c r="N33" i="93"/>
  <c r="N34" i="93"/>
  <c r="N35" i="93"/>
  <c r="N36" i="93"/>
  <c r="N37" i="93"/>
  <c r="N38" i="93"/>
  <c r="N39" i="93"/>
  <c r="N40" i="93"/>
  <c r="N41" i="93"/>
  <c r="N42" i="93"/>
  <c r="N43" i="93"/>
  <c r="N44" i="93"/>
  <c r="N45" i="93"/>
  <c r="N46" i="93"/>
  <c r="N47" i="93"/>
  <c r="N48" i="93"/>
  <c r="N49" i="93"/>
  <c r="N50" i="93"/>
  <c r="N51" i="93"/>
  <c r="N52" i="93"/>
  <c r="N53" i="93"/>
  <c r="N54" i="93"/>
  <c r="N55" i="93"/>
  <c r="N56" i="93"/>
  <c r="N57" i="93"/>
  <c r="N58" i="93"/>
  <c r="N59" i="93"/>
  <c r="N60" i="93"/>
  <c r="N61" i="93"/>
  <c r="N62" i="93"/>
  <c r="N63" i="93"/>
  <c r="N64" i="93"/>
  <c r="N65" i="93"/>
  <c r="N66" i="93"/>
  <c r="N67" i="93"/>
  <c r="N68" i="93"/>
  <c r="N69" i="93"/>
  <c r="N70" i="93"/>
  <c r="N71" i="93"/>
  <c r="N72" i="93"/>
  <c r="N73" i="93"/>
  <c r="N74" i="93"/>
  <c r="N75" i="93"/>
  <c r="N76" i="93"/>
  <c r="N77" i="93"/>
  <c r="N78" i="93"/>
  <c r="N79" i="93"/>
  <c r="N80" i="93"/>
  <c r="N81" i="93"/>
  <c r="N82" i="93"/>
  <c r="N83" i="93"/>
  <c r="N84" i="93"/>
  <c r="N85" i="93"/>
  <c r="N86" i="93"/>
  <c r="N87" i="93"/>
  <c r="N88" i="93"/>
  <c r="N89" i="93"/>
  <c r="N90" i="93"/>
  <c r="N91" i="93"/>
  <c r="N92" i="93"/>
  <c r="N93" i="93"/>
  <c r="N94" i="93"/>
  <c r="N95" i="93"/>
  <c r="N96" i="93"/>
  <c r="N97" i="93"/>
  <c r="N98" i="93"/>
  <c r="N99" i="93"/>
  <c r="N100" i="93"/>
  <c r="N101" i="93"/>
  <c r="N102" i="93"/>
  <c r="N103" i="93"/>
  <c r="N104" i="93"/>
  <c r="N105" i="93"/>
  <c r="N106" i="93"/>
  <c r="N107" i="93"/>
  <c r="N108" i="93"/>
  <c r="N109" i="93"/>
  <c r="N110" i="93"/>
  <c r="N111" i="93"/>
  <c r="N112" i="93"/>
  <c r="N113" i="93"/>
  <c r="N114" i="93"/>
  <c r="N115" i="93"/>
  <c r="I38" i="102"/>
  <c r="I43" i="102"/>
  <c r="I44" i="102"/>
  <c r="N123" i="23"/>
  <c r="N124" i="23"/>
  <c r="N125" i="23"/>
  <c r="N126" i="23"/>
  <c r="N129" i="23"/>
  <c r="N130" i="23"/>
  <c r="N131" i="23"/>
  <c r="N132" i="23"/>
  <c r="N133" i="23"/>
  <c r="N134" i="23"/>
  <c r="N135" i="23"/>
  <c r="N136" i="23"/>
  <c r="N137" i="23"/>
  <c r="N138" i="23"/>
  <c r="N139" i="23"/>
  <c r="N140" i="23"/>
  <c r="N141" i="23"/>
  <c r="N142" i="23"/>
  <c r="N143" i="23"/>
  <c r="N144" i="23"/>
  <c r="N145" i="23"/>
  <c r="N146" i="23"/>
  <c r="N147" i="23"/>
  <c r="N148" i="23"/>
  <c r="N149" i="23"/>
  <c r="N150" i="23"/>
  <c r="N151" i="23"/>
  <c r="N152" i="23"/>
  <c r="N153" i="23"/>
  <c r="N154" i="23"/>
  <c r="N155" i="23"/>
  <c r="N156" i="23"/>
  <c r="N157" i="23"/>
  <c r="N158" i="23"/>
  <c r="N159" i="23"/>
  <c r="N160" i="23"/>
  <c r="N161" i="23"/>
  <c r="N162" i="23"/>
  <c r="N163" i="23"/>
  <c r="N164" i="23"/>
  <c r="N165" i="23"/>
  <c r="N166" i="23"/>
  <c r="N167" i="23"/>
  <c r="N168" i="23"/>
  <c r="N169" i="23"/>
  <c r="N170" i="23"/>
  <c r="N171" i="23"/>
  <c r="N172" i="23"/>
  <c r="N173" i="23"/>
  <c r="N174" i="23"/>
  <c r="N175" i="23"/>
  <c r="N176" i="23"/>
  <c r="N177" i="23"/>
  <c r="N178" i="23"/>
  <c r="N179" i="23"/>
  <c r="N180" i="23"/>
  <c r="N181" i="23"/>
  <c r="N182" i="23"/>
  <c r="N183" i="23"/>
  <c r="N184" i="23"/>
  <c r="N185" i="23"/>
  <c r="N186" i="23"/>
  <c r="N187" i="23"/>
  <c r="N188" i="23"/>
  <c r="N189" i="23"/>
  <c r="N190" i="23"/>
  <c r="N191" i="23"/>
  <c r="N192" i="23"/>
  <c r="N193" i="23"/>
  <c r="N194" i="23"/>
  <c r="N195" i="23"/>
  <c r="N196" i="23"/>
  <c r="N197" i="23"/>
  <c r="N198" i="23"/>
  <c r="N199" i="23"/>
  <c r="N200" i="23"/>
  <c r="N201" i="23"/>
  <c r="N202" i="23"/>
  <c r="N203" i="23"/>
  <c r="N204" i="23"/>
  <c r="N205" i="23"/>
  <c r="N206" i="23"/>
  <c r="N207" i="23"/>
  <c r="N208" i="23"/>
  <c r="N209" i="23"/>
  <c r="N210" i="23"/>
  <c r="N211" i="23"/>
  <c r="N212" i="23"/>
  <c r="N213" i="23"/>
  <c r="N214" i="23"/>
  <c r="N215" i="23"/>
  <c r="N216" i="23"/>
  <c r="N217" i="23"/>
  <c r="N218" i="23"/>
  <c r="N219" i="23"/>
  <c r="N220" i="23"/>
  <c r="N221" i="23"/>
  <c r="N222" i="23"/>
  <c r="N223" i="23"/>
  <c r="N224" i="23"/>
  <c r="N225" i="23"/>
  <c r="N226" i="23"/>
  <c r="N227" i="23"/>
  <c r="N228" i="23"/>
  <c r="N229" i="23"/>
  <c r="N230" i="23"/>
  <c r="N231" i="23"/>
  <c r="N6" i="23"/>
  <c r="N7" i="23"/>
  <c r="N8" i="23"/>
  <c r="N9" i="23"/>
  <c r="N10" i="23"/>
  <c r="N11" i="23"/>
  <c r="N12" i="23"/>
  <c r="N13" i="23"/>
  <c r="N14" i="23"/>
  <c r="N14" i="24" s="1"/>
  <c r="N15" i="23"/>
  <c r="N15" i="24" s="1"/>
  <c r="N16" i="23"/>
  <c r="N17" i="23"/>
  <c r="N18" i="23"/>
  <c r="N19" i="23"/>
  <c r="N20" i="23"/>
  <c r="N21" i="23"/>
  <c r="N22" i="23"/>
  <c r="N23" i="23"/>
  <c r="N24" i="23"/>
  <c r="N25" i="23"/>
  <c r="N26" i="23"/>
  <c r="N27" i="23"/>
  <c r="N28" i="23"/>
  <c r="N29" i="23"/>
  <c r="N30" i="23"/>
  <c r="N31" i="23"/>
  <c r="N32" i="23"/>
  <c r="N33" i="23"/>
  <c r="N34" i="23"/>
  <c r="N35" i="23"/>
  <c r="N36" i="23"/>
  <c r="N37" i="23"/>
  <c r="N38" i="23"/>
  <c r="N39" i="23"/>
  <c r="N40" i="23"/>
  <c r="N41" i="23"/>
  <c r="N42" i="23"/>
  <c r="N43" i="23"/>
  <c r="N44" i="23"/>
  <c r="N45" i="23"/>
  <c r="N46" i="23"/>
  <c r="N47" i="23"/>
  <c r="N48" i="23"/>
  <c r="N49" i="23"/>
  <c r="N50" i="23"/>
  <c r="N51" i="23"/>
  <c r="N52" i="23"/>
  <c r="N53" i="23"/>
  <c r="N54" i="23"/>
  <c r="N55" i="23"/>
  <c r="N56" i="23"/>
  <c r="N57" i="23"/>
  <c r="N58" i="23"/>
  <c r="N59" i="23"/>
  <c r="N60" i="23"/>
  <c r="N61" i="23"/>
  <c r="N62" i="23"/>
  <c r="N63" i="23"/>
  <c r="N64" i="23"/>
  <c r="N65" i="23"/>
  <c r="N66" i="23"/>
  <c r="N67" i="23"/>
  <c r="N68" i="23"/>
  <c r="N69" i="23"/>
  <c r="N70" i="23"/>
  <c r="N71" i="23"/>
  <c r="N72" i="23"/>
  <c r="N73" i="23"/>
  <c r="N74" i="23"/>
  <c r="N75" i="23"/>
  <c r="N76" i="23"/>
  <c r="N77" i="23"/>
  <c r="N78" i="23"/>
  <c r="N79" i="23"/>
  <c r="N80" i="23"/>
  <c r="N81" i="23"/>
  <c r="N82" i="23"/>
  <c r="N83" i="23"/>
  <c r="N84" i="23"/>
  <c r="N85" i="23"/>
  <c r="N86" i="23"/>
  <c r="N87" i="23"/>
  <c r="N88" i="23"/>
  <c r="N89" i="23"/>
  <c r="N90" i="23"/>
  <c r="N91" i="23"/>
  <c r="N92" i="23"/>
  <c r="N93" i="23"/>
  <c r="N94" i="23"/>
  <c r="N95" i="23"/>
  <c r="N95" i="24" s="1"/>
  <c r="N95" i="78" s="1"/>
  <c r="N96" i="23"/>
  <c r="N97" i="23"/>
  <c r="N98" i="23"/>
  <c r="N99" i="23"/>
  <c r="N100" i="23"/>
  <c r="N101" i="23"/>
  <c r="N102" i="23"/>
  <c r="N103" i="23"/>
  <c r="N104" i="23"/>
  <c r="N105" i="23"/>
  <c r="N106" i="23"/>
  <c r="N107" i="23"/>
  <c r="N108" i="23"/>
  <c r="N109" i="23"/>
  <c r="N110" i="23"/>
  <c r="N111" i="23"/>
  <c r="N112" i="23"/>
  <c r="N113" i="23"/>
  <c r="N114" i="23"/>
  <c r="N115" i="23"/>
  <c r="U57" i="102"/>
  <c r="T57" i="102"/>
  <c r="U27" i="102"/>
  <c r="T27" i="102"/>
  <c r="N110" i="24" l="1"/>
  <c r="N110" i="78" s="1"/>
  <c r="N86" i="24"/>
  <c r="N86" i="78" s="1"/>
  <c r="N62" i="24"/>
  <c r="N62" i="78" s="1"/>
  <c r="I48" i="102"/>
  <c r="I47" i="102"/>
  <c r="N87" i="24"/>
  <c r="N87" i="78" s="1"/>
  <c r="N23" i="24"/>
  <c r="N23" i="78" s="1"/>
  <c r="N103" i="24"/>
  <c r="N103" i="78" s="1"/>
  <c r="N47" i="24"/>
  <c r="N47" i="78" s="1"/>
  <c r="N39" i="24"/>
  <c r="N39" i="78" s="1"/>
  <c r="N202" i="32"/>
  <c r="N63" i="24"/>
  <c r="N63" i="78" s="1"/>
  <c r="I54" i="102"/>
  <c r="N38" i="24"/>
  <c r="N38" i="78" s="1"/>
  <c r="N204" i="24"/>
  <c r="I25" i="102" s="1"/>
  <c r="I55" i="102"/>
  <c r="I49" i="102"/>
  <c r="N71" i="24"/>
  <c r="N71" i="78" s="1"/>
  <c r="N111" i="24"/>
  <c r="N111" i="78" s="1"/>
  <c r="N46" i="24"/>
  <c r="N46" i="78" s="1"/>
  <c r="N22" i="24"/>
  <c r="N94" i="24"/>
  <c r="N94" i="78" s="1"/>
  <c r="N78" i="24"/>
  <c r="N78" i="78" s="1"/>
  <c r="N54" i="24"/>
  <c r="N54" i="78" s="1"/>
  <c r="N30" i="24"/>
  <c r="N30" i="78" s="1"/>
  <c r="N6" i="24"/>
  <c r="N6" i="78" s="1"/>
  <c r="N102" i="24"/>
  <c r="N102" i="78" s="1"/>
  <c r="N62" i="32"/>
  <c r="N199" i="32"/>
  <c r="N127" i="32"/>
  <c r="N76" i="32"/>
  <c r="N125" i="24"/>
  <c r="N125" i="78" s="1"/>
  <c r="N229" i="24"/>
  <c r="N229" i="78" s="1"/>
  <c r="N221" i="24"/>
  <c r="N221" i="78" s="1"/>
  <c r="N213" i="24"/>
  <c r="N213" i="78" s="1"/>
  <c r="N205" i="24"/>
  <c r="N205" i="78" s="1"/>
  <c r="N197" i="24"/>
  <c r="N197" i="78" s="1"/>
  <c r="N189" i="24"/>
  <c r="N189" i="78" s="1"/>
  <c r="N181" i="24"/>
  <c r="N181" i="78" s="1"/>
  <c r="N173" i="24"/>
  <c r="N173" i="78" s="1"/>
  <c r="N165" i="24"/>
  <c r="N165" i="78" s="1"/>
  <c r="N157" i="24"/>
  <c r="N157" i="78" s="1"/>
  <c r="N149" i="24"/>
  <c r="N149" i="78" s="1"/>
  <c r="N141" i="24"/>
  <c r="N141" i="78" s="1"/>
  <c r="N133" i="24"/>
  <c r="N133" i="78" s="1"/>
  <c r="K28" i="102"/>
  <c r="N222" i="24"/>
  <c r="N222" i="78" s="1"/>
  <c r="N10" i="32"/>
  <c r="I45" i="102"/>
  <c r="I41" i="102"/>
  <c r="I37" i="102"/>
  <c r="N197" i="32"/>
  <c r="N224" i="24"/>
  <c r="N224" i="78" s="1"/>
  <c r="N216" i="24"/>
  <c r="N216" i="78" s="1"/>
  <c r="N208" i="24"/>
  <c r="N208" i="78" s="1"/>
  <c r="N70" i="24"/>
  <c r="N70" i="78" s="1"/>
  <c r="J58" i="102"/>
  <c r="N214" i="24"/>
  <c r="N214" i="78" s="1"/>
  <c r="N182" i="24"/>
  <c r="N182" i="78" s="1"/>
  <c r="N158" i="24"/>
  <c r="N158" i="78" s="1"/>
  <c r="N126" i="24"/>
  <c r="N126" i="78" s="1"/>
  <c r="N230" i="24"/>
  <c r="N230" i="78" s="1"/>
  <c r="N206" i="24"/>
  <c r="N206" i="78" s="1"/>
  <c r="N150" i="24"/>
  <c r="N150" i="78" s="1"/>
  <c r="N134" i="24"/>
  <c r="N134" i="78" s="1"/>
  <c r="H47" i="102"/>
  <c r="N124" i="24"/>
  <c r="I7" i="102" s="1"/>
  <c r="N198" i="24"/>
  <c r="N198" i="78" s="1"/>
  <c r="N166" i="24"/>
  <c r="N166" i="78" s="1"/>
  <c r="N142" i="24"/>
  <c r="N142" i="78" s="1"/>
  <c r="H45" i="102"/>
  <c r="L10" i="101"/>
  <c r="N85" i="32"/>
  <c r="N49" i="32"/>
  <c r="N201" i="32"/>
  <c r="N153" i="32"/>
  <c r="N81" i="32"/>
  <c r="N200" i="32"/>
  <c r="N23" i="32"/>
  <c r="N104" i="24"/>
  <c r="N104" i="78" s="1"/>
  <c r="N88" i="24"/>
  <c r="N88" i="78" s="1"/>
  <c r="N72" i="24"/>
  <c r="N72" i="78" s="1"/>
  <c r="N56" i="24"/>
  <c r="N56" i="78" s="1"/>
  <c r="N40" i="24"/>
  <c r="N40" i="78" s="1"/>
  <c r="N24" i="24"/>
  <c r="N24" i="78" s="1"/>
  <c r="N8" i="24"/>
  <c r="N8" i="78" s="1"/>
  <c r="N227" i="24"/>
  <c r="N227" i="78" s="1"/>
  <c r="N219" i="24"/>
  <c r="N219" i="78" s="1"/>
  <c r="N211" i="24"/>
  <c r="N211" i="78" s="1"/>
  <c r="N203" i="24"/>
  <c r="I24" i="102" s="1"/>
  <c r="N195" i="24"/>
  <c r="N195" i="78" s="1"/>
  <c r="N187" i="24"/>
  <c r="N187" i="78" s="1"/>
  <c r="N179" i="24"/>
  <c r="I14" i="102" s="1"/>
  <c r="N171" i="24"/>
  <c r="N171" i="78" s="1"/>
  <c r="N163" i="24"/>
  <c r="N163" i="78" s="1"/>
  <c r="N155" i="24"/>
  <c r="N155" i="78" s="1"/>
  <c r="N147" i="24"/>
  <c r="N147" i="78" s="1"/>
  <c r="N139" i="24"/>
  <c r="N139" i="78" s="1"/>
  <c r="N131" i="24"/>
  <c r="N131" i="78" s="1"/>
  <c r="N123" i="24"/>
  <c r="N123" i="78" s="1"/>
  <c r="N79" i="24"/>
  <c r="H17" i="102" s="1"/>
  <c r="N55" i="24"/>
  <c r="N55" i="78" s="1"/>
  <c r="N31" i="24"/>
  <c r="N31" i="78" s="1"/>
  <c r="N7" i="24"/>
  <c r="N7" i="78" s="1"/>
  <c r="I39" i="102"/>
  <c r="L58" i="102"/>
  <c r="J11" i="101"/>
  <c r="J25" i="101"/>
  <c r="L30" i="101"/>
  <c r="J10" i="101"/>
  <c r="J30" i="101"/>
  <c r="H48" i="102"/>
  <c r="N166" i="32"/>
  <c r="M13" i="102"/>
  <c r="N126" i="32"/>
  <c r="M9" i="102"/>
  <c r="L55" i="102"/>
  <c r="L47" i="102"/>
  <c r="L25" i="101"/>
  <c r="L37" i="102"/>
  <c r="M53" i="102"/>
  <c r="M29" i="101"/>
  <c r="M23" i="101"/>
  <c r="N83" i="32"/>
  <c r="L21" i="102"/>
  <c r="N19" i="32"/>
  <c r="L11" i="101"/>
  <c r="N230" i="32"/>
  <c r="M28" i="102"/>
  <c r="N198" i="32"/>
  <c r="M19" i="102"/>
  <c r="L45" i="102"/>
  <c r="L41" i="102"/>
  <c r="H25" i="102"/>
  <c r="H15" i="102"/>
  <c r="N15" i="78"/>
  <c r="N22" i="78"/>
  <c r="M56" i="102"/>
  <c r="M52" i="102"/>
  <c r="N100" i="32"/>
  <c r="N86" i="32"/>
  <c r="N36" i="32"/>
  <c r="N6" i="32"/>
  <c r="L28" i="102"/>
  <c r="N9" i="32"/>
  <c r="L9" i="102"/>
  <c r="N204" i="32"/>
  <c r="M25" i="102"/>
  <c r="N196" i="32"/>
  <c r="M17" i="102"/>
  <c r="N180" i="32"/>
  <c r="M15" i="102"/>
  <c r="N140" i="32"/>
  <c r="M11" i="102"/>
  <c r="M9" i="101"/>
  <c r="N124" i="32"/>
  <c r="M7" i="102"/>
  <c r="L53" i="102"/>
  <c r="L29" i="101"/>
  <c r="L23" i="101"/>
  <c r="M51" i="102"/>
  <c r="M27" i="101"/>
  <c r="J28" i="102"/>
  <c r="K9" i="101"/>
  <c r="J29" i="101"/>
  <c r="J23" i="101"/>
  <c r="N125" i="32"/>
  <c r="M8" i="102"/>
  <c r="M28" i="101"/>
  <c r="N80" i="32"/>
  <c r="L18" i="102"/>
  <c r="N8" i="32"/>
  <c r="L8" i="102"/>
  <c r="M14" i="101"/>
  <c r="M8" i="101"/>
  <c r="N123" i="32"/>
  <c r="M6" i="102"/>
  <c r="L56" i="102"/>
  <c r="L52" i="102"/>
  <c r="L42" i="102"/>
  <c r="L28" i="101"/>
  <c r="L22" i="101"/>
  <c r="M50" i="102"/>
  <c r="M26" i="101"/>
  <c r="M40" i="102"/>
  <c r="K8" i="101"/>
  <c r="J28" i="101"/>
  <c r="L24" i="101"/>
  <c r="L36" i="102"/>
  <c r="M46" i="102"/>
  <c r="M42" i="102"/>
  <c r="M22" i="101"/>
  <c r="J24" i="101"/>
  <c r="N84" i="32"/>
  <c r="N18" i="32"/>
  <c r="N217" i="32"/>
  <c r="N203" i="32"/>
  <c r="N193" i="32"/>
  <c r="N179" i="32"/>
  <c r="N131" i="32"/>
  <c r="N87" i="32"/>
  <c r="L25" i="102"/>
  <c r="N79" i="32"/>
  <c r="L17" i="102"/>
  <c r="N63" i="32"/>
  <c r="L15" i="102"/>
  <c r="N15" i="32"/>
  <c r="L9" i="101"/>
  <c r="N7" i="32"/>
  <c r="L7" i="102"/>
  <c r="M13" i="101"/>
  <c r="M7" i="101"/>
  <c r="L27" i="101"/>
  <c r="M58" i="102"/>
  <c r="M39" i="102"/>
  <c r="J9" i="101"/>
  <c r="K13" i="101"/>
  <c r="K7" i="101"/>
  <c r="J27" i="101"/>
  <c r="K58" i="102"/>
  <c r="H24" i="102"/>
  <c r="N190" i="24"/>
  <c r="N190" i="78" s="1"/>
  <c r="N174" i="24"/>
  <c r="N174" i="78" s="1"/>
  <c r="N82" i="32"/>
  <c r="L14" i="101"/>
  <c r="L8" i="101"/>
  <c r="M12" i="101"/>
  <c r="M6" i="101"/>
  <c r="L26" i="101"/>
  <c r="J14" i="101"/>
  <c r="J8" i="101"/>
  <c r="K12" i="101"/>
  <c r="K6" i="101"/>
  <c r="J26" i="101"/>
  <c r="L13" i="101"/>
  <c r="L7" i="101"/>
  <c r="M11" i="101"/>
  <c r="M25" i="101"/>
  <c r="J13" i="101"/>
  <c r="J7" i="101"/>
  <c r="K11" i="101"/>
  <c r="H43" i="102"/>
  <c r="N113" i="24"/>
  <c r="N105" i="24"/>
  <c r="N105" i="78" s="1"/>
  <c r="N97" i="24"/>
  <c r="N97" i="78" s="1"/>
  <c r="N89" i="24"/>
  <c r="N89" i="78" s="1"/>
  <c r="N81" i="24"/>
  <c r="N73" i="24"/>
  <c r="N73" i="78" s="1"/>
  <c r="N65" i="24"/>
  <c r="N65" i="78" s="1"/>
  <c r="N57" i="24"/>
  <c r="N57" i="78" s="1"/>
  <c r="N49" i="24"/>
  <c r="N41" i="24"/>
  <c r="N41" i="78" s="1"/>
  <c r="N33" i="24"/>
  <c r="N33" i="78" s="1"/>
  <c r="N25" i="24"/>
  <c r="N25" i="78" s="1"/>
  <c r="N17" i="24"/>
  <c r="N17" i="78" s="1"/>
  <c r="N9" i="24"/>
  <c r="N228" i="24"/>
  <c r="N228" i="78" s="1"/>
  <c r="N220" i="24"/>
  <c r="N220" i="78" s="1"/>
  <c r="N212" i="24"/>
  <c r="N212" i="78" s="1"/>
  <c r="N196" i="24"/>
  <c r="N188" i="24"/>
  <c r="N188" i="78" s="1"/>
  <c r="N180" i="24"/>
  <c r="N172" i="24"/>
  <c r="N172" i="78" s="1"/>
  <c r="N164" i="24"/>
  <c r="N164" i="78" s="1"/>
  <c r="N156" i="24"/>
  <c r="N156" i="78" s="1"/>
  <c r="N148" i="24"/>
  <c r="N148" i="78" s="1"/>
  <c r="N140" i="24"/>
  <c r="N132" i="24"/>
  <c r="L12" i="101"/>
  <c r="L6" i="101"/>
  <c r="M10" i="101"/>
  <c r="L48" i="102"/>
  <c r="M54" i="102"/>
  <c r="M44" i="102"/>
  <c r="M30" i="101"/>
  <c r="M24" i="101"/>
  <c r="M36" i="102"/>
  <c r="J12" i="101"/>
  <c r="J6" i="101"/>
  <c r="K10" i="101"/>
  <c r="I36" i="102"/>
  <c r="N223" i="24"/>
  <c r="N223" i="78" s="1"/>
  <c r="N215" i="24"/>
  <c r="N215" i="78" s="1"/>
  <c r="N207" i="24"/>
  <c r="N207" i="78" s="1"/>
  <c r="N199" i="24"/>
  <c r="N191" i="24"/>
  <c r="N191" i="78" s="1"/>
  <c r="N183" i="24"/>
  <c r="N183" i="78" s="1"/>
  <c r="N175" i="24"/>
  <c r="N175" i="78" s="1"/>
  <c r="N167" i="24"/>
  <c r="N167" i="78" s="1"/>
  <c r="N159" i="24"/>
  <c r="N159" i="78" s="1"/>
  <c r="N151" i="24"/>
  <c r="N151" i="78" s="1"/>
  <c r="N143" i="24"/>
  <c r="N143" i="78" s="1"/>
  <c r="N135" i="24"/>
  <c r="N231" i="24"/>
  <c r="N231" i="78" s="1"/>
  <c r="N112" i="24"/>
  <c r="N112" i="78" s="1"/>
  <c r="N96" i="24"/>
  <c r="N96" i="78" s="1"/>
  <c r="N80" i="24"/>
  <c r="N64" i="24"/>
  <c r="N64" i="78" s="1"/>
  <c r="N48" i="24"/>
  <c r="N48" i="78" s="1"/>
  <c r="N32" i="24"/>
  <c r="N32" i="78" s="1"/>
  <c r="N16" i="24"/>
  <c r="N16" i="78" s="1"/>
  <c r="D59" i="102"/>
  <c r="E29" i="102"/>
  <c r="D29" i="102"/>
  <c r="I53" i="102"/>
  <c r="I56" i="102"/>
  <c r="I52" i="102"/>
  <c r="I46" i="102"/>
  <c r="I42" i="102"/>
  <c r="I51" i="102"/>
  <c r="I50" i="102"/>
  <c r="I40" i="102"/>
  <c r="N226" i="24"/>
  <c r="N226" i="78" s="1"/>
  <c r="N218" i="24"/>
  <c r="N218" i="78" s="1"/>
  <c r="N210" i="24"/>
  <c r="N210" i="78" s="1"/>
  <c r="N202" i="24"/>
  <c r="N194" i="24"/>
  <c r="N194" i="78" s="1"/>
  <c r="N186" i="24"/>
  <c r="N186" i="78" s="1"/>
  <c r="N178" i="24"/>
  <c r="N178" i="78" s="1"/>
  <c r="N170" i="24"/>
  <c r="N170" i="78" s="1"/>
  <c r="N162" i="24"/>
  <c r="N162" i="78" s="1"/>
  <c r="N154" i="24"/>
  <c r="N154" i="78" s="1"/>
  <c r="N146" i="24"/>
  <c r="N146" i="78" s="1"/>
  <c r="N138" i="24"/>
  <c r="N130" i="24"/>
  <c r="N225" i="24"/>
  <c r="N225" i="78" s="1"/>
  <c r="N217" i="24"/>
  <c r="N209" i="24"/>
  <c r="N209" i="78" s="1"/>
  <c r="N201" i="24"/>
  <c r="N193" i="24"/>
  <c r="N185" i="24"/>
  <c r="N185" i="78" s="1"/>
  <c r="N177" i="24"/>
  <c r="N177" i="78" s="1"/>
  <c r="N169" i="24"/>
  <c r="N169" i="78" s="1"/>
  <c r="N161" i="24"/>
  <c r="N161" i="78" s="1"/>
  <c r="N153" i="24"/>
  <c r="N145" i="24"/>
  <c r="N145" i="78" s="1"/>
  <c r="N137" i="24"/>
  <c r="N129" i="24"/>
  <c r="N200" i="24"/>
  <c r="N192" i="24"/>
  <c r="N192" i="78" s="1"/>
  <c r="N184" i="24"/>
  <c r="N184" i="78" s="1"/>
  <c r="N176" i="24"/>
  <c r="N176" i="78" s="1"/>
  <c r="N168" i="24"/>
  <c r="N168" i="78" s="1"/>
  <c r="N160" i="24"/>
  <c r="N160" i="78" s="1"/>
  <c r="N152" i="24"/>
  <c r="N152" i="78" s="1"/>
  <c r="N144" i="24"/>
  <c r="N144" i="78" s="1"/>
  <c r="N136" i="24"/>
  <c r="N109" i="24"/>
  <c r="N109" i="78" s="1"/>
  <c r="N93" i="24"/>
  <c r="N93" i="78" s="1"/>
  <c r="N77" i="24"/>
  <c r="N77" i="78" s="1"/>
  <c r="N37" i="24"/>
  <c r="N37" i="78" s="1"/>
  <c r="N108" i="24"/>
  <c r="N108" i="78" s="1"/>
  <c r="N92" i="24"/>
  <c r="N92" i="78" s="1"/>
  <c r="N76" i="24"/>
  <c r="N52" i="24"/>
  <c r="N52" i="78" s="1"/>
  <c r="N36" i="24"/>
  <c r="N20" i="24"/>
  <c r="N115" i="24"/>
  <c r="N115" i="78" s="1"/>
  <c r="N107" i="24"/>
  <c r="N107" i="78" s="1"/>
  <c r="N99" i="24"/>
  <c r="N99" i="78" s="1"/>
  <c r="N91" i="24"/>
  <c r="N91" i="78" s="1"/>
  <c r="N83" i="24"/>
  <c r="N75" i="24"/>
  <c r="N75" i="78" s="1"/>
  <c r="N67" i="24"/>
  <c r="N67" i="78" s="1"/>
  <c r="N59" i="24"/>
  <c r="N59" i="78" s="1"/>
  <c r="N51" i="24"/>
  <c r="N51" i="78" s="1"/>
  <c r="N43" i="24"/>
  <c r="N43" i="78" s="1"/>
  <c r="N35" i="24"/>
  <c r="N35" i="78" s="1"/>
  <c r="N27" i="24"/>
  <c r="N27" i="78" s="1"/>
  <c r="N19" i="24"/>
  <c r="N11" i="24"/>
  <c r="N101" i="24"/>
  <c r="N101" i="78" s="1"/>
  <c r="N85" i="24"/>
  <c r="N69" i="24"/>
  <c r="N69" i="78" s="1"/>
  <c r="N61" i="24"/>
  <c r="N61" i="78" s="1"/>
  <c r="N53" i="24"/>
  <c r="N53" i="78" s="1"/>
  <c r="N45" i="24"/>
  <c r="N45" i="78" s="1"/>
  <c r="N29" i="24"/>
  <c r="N29" i="78" s="1"/>
  <c r="N21" i="24"/>
  <c r="N13" i="24"/>
  <c r="N100" i="24"/>
  <c r="N84" i="24"/>
  <c r="N68" i="24"/>
  <c r="N68" i="78" s="1"/>
  <c r="N60" i="24"/>
  <c r="N60" i="78" s="1"/>
  <c r="N44" i="24"/>
  <c r="N44" i="78" s="1"/>
  <c r="N28" i="24"/>
  <c r="N28" i="78" s="1"/>
  <c r="N12" i="24"/>
  <c r="N114" i="24"/>
  <c r="N114" i="78" s="1"/>
  <c r="N106" i="24"/>
  <c r="N106" i="78" s="1"/>
  <c r="N98" i="24"/>
  <c r="N98" i="78" s="1"/>
  <c r="N90" i="24"/>
  <c r="N90" i="78" s="1"/>
  <c r="N82" i="24"/>
  <c r="N74" i="24"/>
  <c r="N74" i="78" s="1"/>
  <c r="N66" i="24"/>
  <c r="N66" i="78" s="1"/>
  <c r="N58" i="24"/>
  <c r="N58" i="78" s="1"/>
  <c r="N50" i="24"/>
  <c r="N50" i="78" s="1"/>
  <c r="N42" i="24"/>
  <c r="N42" i="78" s="1"/>
  <c r="N34" i="24"/>
  <c r="N34" i="78" s="1"/>
  <c r="N26" i="24"/>
  <c r="N26" i="78" s="1"/>
  <c r="N18" i="24"/>
  <c r="N10" i="24"/>
  <c r="E15" i="101"/>
  <c r="M211" i="1"/>
  <c r="M199" i="1"/>
  <c r="M191" i="1"/>
  <c r="M139" i="1"/>
  <c r="M131" i="1"/>
  <c r="G227" i="34"/>
  <c r="H224" i="34"/>
  <c r="H216" i="34"/>
  <c r="Q214" i="34"/>
  <c r="L212" i="34"/>
  <c r="Q206" i="34"/>
  <c r="D196" i="34"/>
  <c r="G163" i="34"/>
  <c r="L156" i="34"/>
  <c r="D156" i="34"/>
  <c r="G155" i="34"/>
  <c r="H152" i="34"/>
  <c r="Q134" i="34"/>
  <c r="L132" i="34"/>
  <c r="G131" i="34"/>
  <c r="H113" i="34"/>
  <c r="L101" i="34"/>
  <c r="D101" i="34"/>
  <c r="E98" i="34"/>
  <c r="F95" i="34"/>
  <c r="H73" i="34"/>
  <c r="I70" i="34"/>
  <c r="L53" i="34"/>
  <c r="H25" i="34"/>
  <c r="F15" i="34"/>
  <c r="I14" i="34"/>
  <c r="L232" i="34"/>
  <c r="D232" i="34"/>
  <c r="G231" i="34"/>
  <c r="H230" i="34"/>
  <c r="K229" i="34"/>
  <c r="F228" i="34"/>
  <c r="K227" i="34"/>
  <c r="L226" i="34"/>
  <c r="G225" i="34"/>
  <c r="L224" i="34"/>
  <c r="D224" i="34"/>
  <c r="G223" i="34"/>
  <c r="H222" i="34"/>
  <c r="K221" i="34"/>
  <c r="Q220" i="34"/>
  <c r="K219" i="34"/>
  <c r="L218" i="34"/>
  <c r="G217" i="34"/>
  <c r="L216" i="34"/>
  <c r="D216" i="34"/>
  <c r="G215" i="34"/>
  <c r="E215" i="34"/>
  <c r="J214" i="34"/>
  <c r="H214" i="34"/>
  <c r="K213" i="34"/>
  <c r="Q212" i="34"/>
  <c r="H212" i="34"/>
  <c r="F212" i="34"/>
  <c r="L208" i="34"/>
  <c r="D208" i="34"/>
  <c r="G207" i="34"/>
  <c r="J206" i="34"/>
  <c r="H206" i="34"/>
  <c r="K205" i="34"/>
  <c r="Q204" i="34"/>
  <c r="H204" i="34"/>
  <c r="D202" i="34"/>
  <c r="G201" i="34"/>
  <c r="L200" i="34"/>
  <c r="D200" i="34"/>
  <c r="G199" i="34"/>
  <c r="H198" i="34"/>
  <c r="K197" i="34"/>
  <c r="Q196" i="34"/>
  <c r="F196" i="34"/>
  <c r="K195" i="34"/>
  <c r="L194" i="34"/>
  <c r="D194" i="34"/>
  <c r="G193" i="34"/>
  <c r="D192" i="34"/>
  <c r="H190" i="34"/>
  <c r="K189" i="34"/>
  <c r="F188" i="34"/>
  <c r="K187" i="34"/>
  <c r="L186" i="34"/>
  <c r="L184" i="34"/>
  <c r="D184" i="34"/>
  <c r="M183" i="34"/>
  <c r="G183" i="34"/>
  <c r="H182" i="34"/>
  <c r="K181" i="34"/>
  <c r="F180" i="34"/>
  <c r="K179" i="34"/>
  <c r="L178" i="34"/>
  <c r="I177" i="34"/>
  <c r="G177" i="34"/>
  <c r="L176" i="34"/>
  <c r="D176" i="34"/>
  <c r="G175" i="34"/>
  <c r="J174" i="34"/>
  <c r="H174" i="34"/>
  <c r="K173" i="34"/>
  <c r="K171" i="34"/>
  <c r="L168" i="34"/>
  <c r="D168" i="34"/>
  <c r="G167" i="34"/>
  <c r="J166" i="34"/>
  <c r="H166" i="34"/>
  <c r="K165" i="34"/>
  <c r="K163" i="34"/>
  <c r="L162" i="34"/>
  <c r="L160" i="34"/>
  <c r="D160" i="34"/>
  <c r="G159" i="34"/>
  <c r="H158" i="34"/>
  <c r="K157" i="34"/>
  <c r="H156" i="34"/>
  <c r="F156" i="34"/>
  <c r="L154" i="34"/>
  <c r="D154" i="34"/>
  <c r="G153" i="34"/>
  <c r="L152" i="34"/>
  <c r="D152" i="34"/>
  <c r="M151" i="34"/>
  <c r="G151" i="34"/>
  <c r="J150" i="34"/>
  <c r="H150" i="34"/>
  <c r="K149" i="34"/>
  <c r="K147" i="34"/>
  <c r="I145" i="34"/>
  <c r="G145" i="34"/>
  <c r="J142" i="34"/>
  <c r="H142" i="34"/>
  <c r="K141" i="34"/>
  <c r="F140" i="34"/>
  <c r="K139" i="34"/>
  <c r="G137" i="34"/>
  <c r="L136" i="34"/>
  <c r="D136" i="34"/>
  <c r="G135" i="34"/>
  <c r="H134" i="34"/>
  <c r="K133" i="34"/>
  <c r="F132" i="34"/>
  <c r="K131" i="34"/>
  <c r="D130" i="34"/>
  <c r="L128" i="34"/>
  <c r="D128" i="34"/>
  <c r="G127" i="34"/>
  <c r="J126" i="34"/>
  <c r="H126" i="34"/>
  <c r="K125" i="34"/>
  <c r="Q124" i="34"/>
  <c r="I123" i="34"/>
  <c r="Q115" i="34"/>
  <c r="L115" i="34"/>
  <c r="D115" i="34"/>
  <c r="G114" i="34"/>
  <c r="L113" i="34"/>
  <c r="M112" i="34"/>
  <c r="E112" i="34"/>
  <c r="M110" i="34"/>
  <c r="K110" i="34"/>
  <c r="H109" i="34"/>
  <c r="K108" i="34"/>
  <c r="Q107" i="34"/>
  <c r="L107" i="34"/>
  <c r="D107" i="34"/>
  <c r="G106" i="34"/>
  <c r="J105" i="34"/>
  <c r="D105" i="34"/>
  <c r="M104" i="34"/>
  <c r="M104" i="32" s="1"/>
  <c r="E104" i="34"/>
  <c r="H103" i="34"/>
  <c r="Q101" i="34"/>
  <c r="H101" i="34"/>
  <c r="Q99" i="34"/>
  <c r="L99" i="34"/>
  <c r="D99" i="34"/>
  <c r="I98" i="34"/>
  <c r="L97" i="34"/>
  <c r="D97" i="34"/>
  <c r="M96" i="34"/>
  <c r="M96" i="32" s="1"/>
  <c r="E96" i="34"/>
  <c r="H95" i="34"/>
  <c r="M94" i="34"/>
  <c r="M94" i="32" s="1"/>
  <c r="Q93" i="34"/>
  <c r="H93" i="34"/>
  <c r="Q91" i="34"/>
  <c r="L91" i="34"/>
  <c r="D91" i="34"/>
  <c r="L89" i="34"/>
  <c r="D89" i="34"/>
  <c r="M88" i="34"/>
  <c r="E88" i="34"/>
  <c r="H87" i="34"/>
  <c r="Q85" i="34"/>
  <c r="Q83" i="34"/>
  <c r="L83" i="34"/>
  <c r="D83" i="34"/>
  <c r="L81" i="34"/>
  <c r="J81" i="34"/>
  <c r="D81" i="34"/>
  <c r="M80" i="34"/>
  <c r="E80" i="34"/>
  <c r="H79" i="34"/>
  <c r="M78" i="34"/>
  <c r="M78" i="32" s="1"/>
  <c r="K78" i="34"/>
  <c r="Q77" i="34"/>
  <c r="H77" i="34"/>
  <c r="Q75" i="34"/>
  <c r="L75" i="34"/>
  <c r="D75" i="34"/>
  <c r="I74" i="34"/>
  <c r="D73" i="34"/>
  <c r="M72" i="34"/>
  <c r="M72" i="32" s="1"/>
  <c r="G72" i="34"/>
  <c r="E72" i="34"/>
  <c r="H71" i="34"/>
  <c r="Q69" i="34"/>
  <c r="H69" i="34"/>
  <c r="Q67" i="34"/>
  <c r="L67" i="34"/>
  <c r="F67" i="34"/>
  <c r="D67" i="34"/>
  <c r="L65" i="34"/>
  <c r="D65" i="34"/>
  <c r="E64" i="34"/>
  <c r="H63" i="34"/>
  <c r="Q61" i="34"/>
  <c r="H61" i="34"/>
  <c r="Q59" i="34"/>
  <c r="L59" i="34"/>
  <c r="F59" i="34"/>
  <c r="D59" i="34"/>
  <c r="L57" i="34"/>
  <c r="J57" i="34"/>
  <c r="D57" i="34"/>
  <c r="E56" i="34"/>
  <c r="H55" i="34"/>
  <c r="K54" i="34"/>
  <c r="Q53" i="34"/>
  <c r="H53" i="34"/>
  <c r="Q51" i="34"/>
  <c r="L51" i="34"/>
  <c r="D51" i="34"/>
  <c r="I50" i="34"/>
  <c r="L49" i="34"/>
  <c r="D49" i="34"/>
  <c r="M48" i="34"/>
  <c r="M48" i="32" s="1"/>
  <c r="Q45" i="34"/>
  <c r="H45" i="34"/>
  <c r="L43" i="34"/>
  <c r="D43" i="34"/>
  <c r="M40" i="34"/>
  <c r="M40" i="32" s="1"/>
  <c r="E40" i="34"/>
  <c r="H39" i="34"/>
  <c r="M38" i="34"/>
  <c r="H37" i="34"/>
  <c r="Q35" i="34"/>
  <c r="L35" i="34"/>
  <c r="D35" i="34"/>
  <c r="I34" i="34"/>
  <c r="L33" i="34"/>
  <c r="M32" i="34"/>
  <c r="M32" i="32" s="1"/>
  <c r="E32" i="34"/>
  <c r="K30" i="34"/>
  <c r="H29" i="34"/>
  <c r="Q27" i="34"/>
  <c r="L27" i="34"/>
  <c r="F27" i="34"/>
  <c r="D27" i="34"/>
  <c r="L25" i="34"/>
  <c r="J25" i="34"/>
  <c r="D25" i="34"/>
  <c r="M24" i="34"/>
  <c r="M24" i="32" s="1"/>
  <c r="G24" i="34"/>
  <c r="E24" i="34"/>
  <c r="H23" i="34"/>
  <c r="M22" i="34"/>
  <c r="H21" i="34"/>
  <c r="Q19" i="34"/>
  <c r="L19" i="34"/>
  <c r="D19" i="34"/>
  <c r="I18" i="34"/>
  <c r="L17" i="34"/>
  <c r="J17" i="34"/>
  <c r="D17" i="34"/>
  <c r="M16" i="34"/>
  <c r="M16" i="32" s="1"/>
  <c r="E16" i="34"/>
  <c r="H15" i="34"/>
  <c r="H13" i="34"/>
  <c r="Q11" i="34"/>
  <c r="L11" i="34"/>
  <c r="F11" i="34"/>
  <c r="D11" i="34"/>
  <c r="I10" i="34"/>
  <c r="L9" i="34"/>
  <c r="D9" i="34"/>
  <c r="M8" i="34"/>
  <c r="F8" i="34"/>
  <c r="E8" i="34"/>
  <c r="H7" i="34"/>
  <c r="M6" i="34"/>
  <c r="AC232" i="23"/>
  <c r="Q232" i="23"/>
  <c r="M231" i="23"/>
  <c r="L231" i="23"/>
  <c r="K231" i="23"/>
  <c r="J231" i="23"/>
  <c r="E231" i="23"/>
  <c r="D231" i="23"/>
  <c r="AC230" i="23"/>
  <c r="Q230" i="23"/>
  <c r="I230" i="23"/>
  <c r="H230" i="23"/>
  <c r="G230" i="23"/>
  <c r="F230" i="23"/>
  <c r="M229" i="23"/>
  <c r="L229" i="23"/>
  <c r="K229" i="23"/>
  <c r="J229" i="23"/>
  <c r="E229" i="23"/>
  <c r="D229" i="23"/>
  <c r="AC228" i="23"/>
  <c r="Q228" i="23"/>
  <c r="I228" i="23"/>
  <c r="H228" i="23"/>
  <c r="G228" i="23"/>
  <c r="F228" i="23"/>
  <c r="M227" i="23"/>
  <c r="L227" i="23"/>
  <c r="K227" i="23"/>
  <c r="J227" i="23"/>
  <c r="E227" i="23"/>
  <c r="D227" i="23"/>
  <c r="AC226" i="23"/>
  <c r="Q226" i="23"/>
  <c r="I226" i="23"/>
  <c r="H226" i="23"/>
  <c r="G226" i="23"/>
  <c r="F226" i="23"/>
  <c r="M225" i="23"/>
  <c r="L225" i="23"/>
  <c r="K225" i="23"/>
  <c r="J225" i="23"/>
  <c r="D225" i="23"/>
  <c r="AC224" i="23"/>
  <c r="Q224" i="23"/>
  <c r="I224" i="23"/>
  <c r="H224" i="23"/>
  <c r="G224" i="23"/>
  <c r="F224" i="23"/>
  <c r="L223" i="23"/>
  <c r="K223" i="23"/>
  <c r="J223" i="23"/>
  <c r="E223" i="23"/>
  <c r="D223" i="23"/>
  <c r="AC222" i="23"/>
  <c r="Q222" i="23"/>
  <c r="I222" i="23"/>
  <c r="H222" i="23"/>
  <c r="G222" i="23"/>
  <c r="F222" i="23"/>
  <c r="M221" i="23"/>
  <c r="L221" i="23"/>
  <c r="K221" i="23"/>
  <c r="J221" i="23"/>
  <c r="E221" i="23"/>
  <c r="D221" i="23"/>
  <c r="AC220" i="23"/>
  <c r="Q220" i="23"/>
  <c r="I220" i="23"/>
  <c r="H220" i="23"/>
  <c r="G220" i="23"/>
  <c r="F220" i="23"/>
  <c r="M219" i="23"/>
  <c r="L219" i="23"/>
  <c r="K219" i="23"/>
  <c r="J219" i="23"/>
  <c r="E219" i="23"/>
  <c r="D219" i="23"/>
  <c r="AC218" i="23"/>
  <c r="Q218" i="23"/>
  <c r="I218" i="23"/>
  <c r="H218" i="23"/>
  <c r="G218" i="23"/>
  <c r="F218" i="23"/>
  <c r="L217" i="23"/>
  <c r="K217" i="23"/>
  <c r="J217" i="23"/>
  <c r="E217" i="23"/>
  <c r="D217" i="23"/>
  <c r="AC216" i="23"/>
  <c r="Q216" i="23"/>
  <c r="I216" i="23"/>
  <c r="H216" i="23"/>
  <c r="G216" i="23"/>
  <c r="F216" i="23"/>
  <c r="M215" i="23"/>
  <c r="L215" i="23"/>
  <c r="K215" i="23"/>
  <c r="J215" i="23"/>
  <c r="E215" i="23"/>
  <c r="D215" i="23"/>
  <c r="AC214" i="23"/>
  <c r="Q214" i="23"/>
  <c r="I214" i="23"/>
  <c r="H214" i="23"/>
  <c r="G214" i="23"/>
  <c r="F214" i="23"/>
  <c r="M213" i="23"/>
  <c r="L213" i="23"/>
  <c r="K213" i="23"/>
  <c r="J213" i="23"/>
  <c r="E213" i="23"/>
  <c r="D213" i="23"/>
  <c r="AC212" i="23"/>
  <c r="Q212" i="23"/>
  <c r="I212" i="23"/>
  <c r="H212" i="23"/>
  <c r="G212" i="23"/>
  <c r="F212" i="23"/>
  <c r="M211" i="23"/>
  <c r="L211" i="23"/>
  <c r="K211" i="23"/>
  <c r="J211" i="23"/>
  <c r="E211" i="23"/>
  <c r="D211" i="23"/>
  <c r="AC210" i="23"/>
  <c r="Q210" i="23"/>
  <c r="I210" i="23"/>
  <c r="H210" i="23"/>
  <c r="G210" i="23"/>
  <c r="F210" i="23"/>
  <c r="M209" i="23"/>
  <c r="L209" i="23"/>
  <c r="K209" i="23"/>
  <c r="J209" i="23"/>
  <c r="E209" i="23"/>
  <c r="D209" i="23"/>
  <c r="AC208" i="23"/>
  <c r="Q208" i="23"/>
  <c r="I208" i="23"/>
  <c r="H208" i="23"/>
  <c r="G208" i="23"/>
  <c r="F208" i="23"/>
  <c r="M207" i="23"/>
  <c r="L207" i="23"/>
  <c r="K207" i="23"/>
  <c r="J207" i="23"/>
  <c r="E207" i="23"/>
  <c r="D207" i="23"/>
  <c r="AC206" i="23"/>
  <c r="Q206" i="23"/>
  <c r="I206" i="23"/>
  <c r="H206" i="23"/>
  <c r="G206" i="23"/>
  <c r="F206" i="23"/>
  <c r="M205" i="23"/>
  <c r="L205" i="23"/>
  <c r="K205" i="23"/>
  <c r="J205" i="23"/>
  <c r="E205" i="23"/>
  <c r="D205" i="23"/>
  <c r="AC204" i="23"/>
  <c r="Q204" i="23"/>
  <c r="I204" i="23"/>
  <c r="H204" i="23"/>
  <c r="G204" i="23"/>
  <c r="F204" i="23"/>
  <c r="L203" i="23"/>
  <c r="K203" i="23"/>
  <c r="J203" i="23"/>
  <c r="E203" i="23"/>
  <c r="D203" i="23"/>
  <c r="AC202" i="23"/>
  <c r="Q202" i="23"/>
  <c r="I202" i="23"/>
  <c r="H202" i="23"/>
  <c r="G202" i="23"/>
  <c r="F202" i="23"/>
  <c r="M201" i="23"/>
  <c r="L201" i="23"/>
  <c r="K201" i="23"/>
  <c r="J201" i="23"/>
  <c r="D201" i="23"/>
  <c r="AC200" i="23"/>
  <c r="Q200" i="23"/>
  <c r="I200" i="23"/>
  <c r="H200" i="23"/>
  <c r="G200" i="23"/>
  <c r="F200" i="23"/>
  <c r="L199" i="23"/>
  <c r="K199" i="23"/>
  <c r="J199" i="23"/>
  <c r="E199" i="23"/>
  <c r="D199" i="23"/>
  <c r="AC198" i="23"/>
  <c r="Q198" i="23"/>
  <c r="I198" i="23"/>
  <c r="H198" i="23"/>
  <c r="G198" i="23"/>
  <c r="F198" i="23"/>
  <c r="M197" i="23"/>
  <c r="L197" i="23"/>
  <c r="K197" i="23"/>
  <c r="J197" i="23"/>
  <c r="E197" i="23"/>
  <c r="D197" i="23"/>
  <c r="AC196" i="23"/>
  <c r="Q196" i="23"/>
  <c r="I196" i="23"/>
  <c r="H196" i="23"/>
  <c r="G196" i="23"/>
  <c r="F196" i="23"/>
  <c r="M195" i="23"/>
  <c r="L195" i="23"/>
  <c r="K195" i="23"/>
  <c r="J195" i="23"/>
  <c r="E195" i="23"/>
  <c r="D195" i="23"/>
  <c r="AC194" i="23"/>
  <c r="Q194" i="23"/>
  <c r="I194" i="23"/>
  <c r="H194" i="23"/>
  <c r="G194" i="23"/>
  <c r="F194" i="23"/>
  <c r="M193" i="23"/>
  <c r="L193" i="23"/>
  <c r="K193" i="23"/>
  <c r="J193" i="23"/>
  <c r="E193" i="23"/>
  <c r="D193" i="23"/>
  <c r="AC192" i="23"/>
  <c r="Q192" i="23"/>
  <c r="I192" i="23"/>
  <c r="H192" i="23"/>
  <c r="G192" i="23"/>
  <c r="F192" i="23"/>
  <c r="M191" i="23"/>
  <c r="L191" i="23"/>
  <c r="K191" i="23"/>
  <c r="J191" i="23"/>
  <c r="E191" i="23"/>
  <c r="D191" i="23"/>
  <c r="AC190" i="23"/>
  <c r="Q190" i="23"/>
  <c r="I190" i="23"/>
  <c r="H190" i="23"/>
  <c r="G190" i="23"/>
  <c r="F190" i="23"/>
  <c r="M189" i="23"/>
  <c r="L189" i="23"/>
  <c r="K189" i="23"/>
  <c r="J189" i="23"/>
  <c r="E189" i="23"/>
  <c r="D189" i="23"/>
  <c r="AC188" i="23"/>
  <c r="Q188" i="23"/>
  <c r="I188" i="23"/>
  <c r="H188" i="23"/>
  <c r="G188" i="23"/>
  <c r="F188" i="23"/>
  <c r="M187" i="23"/>
  <c r="L187" i="23"/>
  <c r="K187" i="23"/>
  <c r="J187" i="23"/>
  <c r="E187" i="23"/>
  <c r="D187" i="23"/>
  <c r="AC186" i="23"/>
  <c r="Q186" i="23"/>
  <c r="I186" i="23"/>
  <c r="H186" i="23"/>
  <c r="G186" i="23"/>
  <c r="F186" i="23"/>
  <c r="M185" i="23"/>
  <c r="L185" i="23"/>
  <c r="K185" i="23"/>
  <c r="J185" i="23"/>
  <c r="E185" i="23"/>
  <c r="D185" i="23"/>
  <c r="AC184" i="23"/>
  <c r="Q184" i="23"/>
  <c r="I184" i="23"/>
  <c r="H184" i="23"/>
  <c r="G184" i="23"/>
  <c r="F184" i="23"/>
  <c r="M183" i="23"/>
  <c r="L183" i="23"/>
  <c r="K183" i="23"/>
  <c r="J183" i="23"/>
  <c r="E183" i="23"/>
  <c r="D183" i="23"/>
  <c r="AC182" i="23"/>
  <c r="Q182" i="23"/>
  <c r="I182" i="23"/>
  <c r="H182" i="23"/>
  <c r="G182" i="23"/>
  <c r="F182" i="23"/>
  <c r="M181" i="23"/>
  <c r="L181" i="23"/>
  <c r="K181" i="23"/>
  <c r="J181" i="23"/>
  <c r="E181" i="23"/>
  <c r="D181" i="23"/>
  <c r="AC180" i="23"/>
  <c r="Q180" i="23"/>
  <c r="I180" i="23"/>
  <c r="H180" i="23"/>
  <c r="G180" i="23"/>
  <c r="F180" i="23"/>
  <c r="M179" i="23"/>
  <c r="L179" i="23"/>
  <c r="K179" i="23"/>
  <c r="J179" i="23"/>
  <c r="E179" i="23"/>
  <c r="D179" i="23"/>
  <c r="AC178" i="23"/>
  <c r="Q178" i="23"/>
  <c r="I178" i="23"/>
  <c r="H178" i="23"/>
  <c r="G178" i="23"/>
  <c r="F178" i="23"/>
  <c r="M177" i="23"/>
  <c r="L177" i="23"/>
  <c r="K177" i="23"/>
  <c r="J177" i="23"/>
  <c r="E177" i="23"/>
  <c r="D177" i="23"/>
  <c r="AC176" i="23"/>
  <c r="Q176" i="23"/>
  <c r="I176" i="23"/>
  <c r="H176" i="23"/>
  <c r="G176" i="23"/>
  <c r="F176" i="23"/>
  <c r="M175" i="23"/>
  <c r="L175" i="23"/>
  <c r="K175" i="23"/>
  <c r="J175" i="23"/>
  <c r="E175" i="23"/>
  <c r="D175" i="23"/>
  <c r="AC174" i="23"/>
  <c r="Q174" i="23"/>
  <c r="I174" i="23"/>
  <c r="H174" i="23"/>
  <c r="G174" i="23"/>
  <c r="F174" i="23"/>
  <c r="M173" i="23"/>
  <c r="L173" i="23"/>
  <c r="K173" i="23"/>
  <c r="J173" i="23"/>
  <c r="E173" i="23"/>
  <c r="D173" i="23"/>
  <c r="AC172" i="23"/>
  <c r="Q172" i="23"/>
  <c r="I172" i="23"/>
  <c r="H172" i="23"/>
  <c r="G172" i="23"/>
  <c r="F172" i="23"/>
  <c r="L171" i="23"/>
  <c r="K171" i="23"/>
  <c r="J171" i="23"/>
  <c r="E171" i="23"/>
  <c r="D171" i="23"/>
  <c r="AC170" i="23"/>
  <c r="Q170" i="23"/>
  <c r="I170" i="23"/>
  <c r="H170" i="23"/>
  <c r="G170" i="23"/>
  <c r="F170" i="23"/>
  <c r="M169" i="23"/>
  <c r="L169" i="23"/>
  <c r="K169" i="23"/>
  <c r="J169" i="23"/>
  <c r="D169" i="23"/>
  <c r="AC168" i="23"/>
  <c r="Q168" i="23"/>
  <c r="I168" i="23"/>
  <c r="H168" i="23"/>
  <c r="G168" i="23"/>
  <c r="F168" i="23"/>
  <c r="L167" i="23"/>
  <c r="K167" i="23"/>
  <c r="J167" i="23"/>
  <c r="E167" i="23"/>
  <c r="D167" i="23"/>
  <c r="AC166" i="23"/>
  <c r="Q166" i="23"/>
  <c r="I166" i="23"/>
  <c r="H166" i="23"/>
  <c r="G166" i="23"/>
  <c r="F166" i="23"/>
  <c r="M165" i="23"/>
  <c r="L165" i="23"/>
  <c r="K165" i="23"/>
  <c r="J165" i="23"/>
  <c r="E165" i="23"/>
  <c r="D165" i="23"/>
  <c r="AC164" i="23"/>
  <c r="Q164" i="23"/>
  <c r="I164" i="23"/>
  <c r="H164" i="23"/>
  <c r="G164" i="23"/>
  <c r="F164" i="23"/>
  <c r="M163" i="23"/>
  <c r="L163" i="23"/>
  <c r="K163" i="23"/>
  <c r="J163" i="23"/>
  <c r="E163" i="23"/>
  <c r="D163" i="23"/>
  <c r="AC162" i="23"/>
  <c r="Q162" i="23"/>
  <c r="I162" i="23"/>
  <c r="H162" i="23"/>
  <c r="G162" i="23"/>
  <c r="F162" i="23"/>
  <c r="M161" i="23"/>
  <c r="L161" i="23"/>
  <c r="K161" i="23"/>
  <c r="J161" i="23"/>
  <c r="E161" i="23"/>
  <c r="D161" i="23"/>
  <c r="AC160" i="23"/>
  <c r="Q160" i="23"/>
  <c r="I160" i="23"/>
  <c r="H160" i="23"/>
  <c r="G160" i="23"/>
  <c r="F160" i="23"/>
  <c r="M159" i="23"/>
  <c r="L159" i="23"/>
  <c r="K159" i="23"/>
  <c r="J159" i="23"/>
  <c r="E159" i="23"/>
  <c r="D159" i="23"/>
  <c r="AC158" i="23"/>
  <c r="Q158" i="23"/>
  <c r="I158" i="23"/>
  <c r="H158" i="23"/>
  <c r="G158" i="23"/>
  <c r="F158" i="23"/>
  <c r="M157" i="23"/>
  <c r="L157" i="23"/>
  <c r="K157" i="23"/>
  <c r="J157" i="23"/>
  <c r="E157" i="23"/>
  <c r="D157" i="23"/>
  <c r="AC156" i="23"/>
  <c r="Q156" i="23"/>
  <c r="I156" i="23"/>
  <c r="H156" i="23"/>
  <c r="G156" i="23"/>
  <c r="F156" i="23"/>
  <c r="M155" i="23"/>
  <c r="L155" i="23"/>
  <c r="K155" i="23"/>
  <c r="J155" i="23"/>
  <c r="E155" i="23"/>
  <c r="D155" i="23"/>
  <c r="AC154" i="23"/>
  <c r="Q154" i="23"/>
  <c r="I154" i="23"/>
  <c r="H154" i="23"/>
  <c r="G154" i="23"/>
  <c r="F154" i="23"/>
  <c r="M153" i="23"/>
  <c r="L153" i="23"/>
  <c r="K153" i="23"/>
  <c r="J153" i="23"/>
  <c r="E153" i="23"/>
  <c r="D153" i="23"/>
  <c r="AC152" i="23"/>
  <c r="Q152" i="23"/>
  <c r="H152" i="23"/>
  <c r="G152" i="23"/>
  <c r="F152" i="23"/>
  <c r="M151" i="23"/>
  <c r="L151" i="23"/>
  <c r="K151" i="23"/>
  <c r="J151" i="23"/>
  <c r="E151" i="23"/>
  <c r="D151" i="23"/>
  <c r="AC150" i="23"/>
  <c r="Q150" i="23"/>
  <c r="I150" i="23"/>
  <c r="H150" i="23"/>
  <c r="G150" i="23"/>
  <c r="F150" i="23"/>
  <c r="M149" i="23"/>
  <c r="L149" i="23"/>
  <c r="K149" i="23"/>
  <c r="J149" i="23"/>
  <c r="E149" i="23"/>
  <c r="D149" i="23"/>
  <c r="AC148" i="23"/>
  <c r="Q148" i="23"/>
  <c r="I148" i="23"/>
  <c r="H148" i="23"/>
  <c r="G148" i="23"/>
  <c r="F148" i="23"/>
  <c r="L147" i="23"/>
  <c r="K147" i="23"/>
  <c r="J147" i="23"/>
  <c r="E147" i="23"/>
  <c r="D147" i="23"/>
  <c r="AC146" i="23"/>
  <c r="Q146" i="23"/>
  <c r="I146" i="23"/>
  <c r="H146" i="23"/>
  <c r="G146" i="23"/>
  <c r="F146" i="23"/>
  <c r="M145" i="23"/>
  <c r="L145" i="23"/>
  <c r="K145" i="23"/>
  <c r="J145" i="23"/>
  <c r="E145" i="23"/>
  <c r="D145" i="23"/>
  <c r="AC144" i="23"/>
  <c r="Q144" i="23"/>
  <c r="I144" i="23"/>
  <c r="H144" i="23"/>
  <c r="G144" i="23"/>
  <c r="F144" i="23"/>
  <c r="M143" i="23"/>
  <c r="L143" i="23"/>
  <c r="K143" i="23"/>
  <c r="J143" i="23"/>
  <c r="E143" i="23"/>
  <c r="D143" i="23"/>
  <c r="AC142" i="23"/>
  <c r="Q142" i="23"/>
  <c r="I142" i="23"/>
  <c r="H142" i="23"/>
  <c r="G142" i="23"/>
  <c r="F142" i="23"/>
  <c r="M141" i="23"/>
  <c r="L141" i="23"/>
  <c r="K141" i="23"/>
  <c r="J141" i="23"/>
  <c r="E141" i="23"/>
  <c r="D141" i="23"/>
  <c r="AC140" i="23"/>
  <c r="Q140" i="23"/>
  <c r="I140" i="23"/>
  <c r="H140" i="23"/>
  <c r="G140" i="23"/>
  <c r="F140" i="23"/>
  <c r="M139" i="23"/>
  <c r="L139" i="23"/>
  <c r="K139" i="23"/>
  <c r="J139" i="23"/>
  <c r="E139" i="23"/>
  <c r="D139" i="23"/>
  <c r="AC138" i="23"/>
  <c r="Q138" i="23"/>
  <c r="I138" i="23"/>
  <c r="H138" i="23"/>
  <c r="G138" i="23"/>
  <c r="F138" i="23"/>
  <c r="M137" i="23"/>
  <c r="L137" i="23"/>
  <c r="K137" i="23"/>
  <c r="J137" i="23"/>
  <c r="E137" i="23"/>
  <c r="D137" i="23"/>
  <c r="AC136" i="23"/>
  <c r="Q136" i="23"/>
  <c r="I136" i="23"/>
  <c r="H136" i="23"/>
  <c r="G136" i="23"/>
  <c r="F136" i="23"/>
  <c r="M135" i="23"/>
  <c r="L135" i="23"/>
  <c r="K135" i="23"/>
  <c r="J135" i="23"/>
  <c r="E135" i="23"/>
  <c r="D135" i="23"/>
  <c r="AC134" i="23"/>
  <c r="Q134" i="23"/>
  <c r="I134" i="23"/>
  <c r="H134" i="23"/>
  <c r="G134" i="23"/>
  <c r="F134" i="23"/>
  <c r="M133" i="23"/>
  <c r="L133" i="23"/>
  <c r="K133" i="23"/>
  <c r="J133" i="23"/>
  <c r="E133" i="23"/>
  <c r="D133" i="23"/>
  <c r="AC132" i="23"/>
  <c r="Q132" i="23"/>
  <c r="H132" i="23"/>
  <c r="G132" i="23"/>
  <c r="F132" i="23"/>
  <c r="M131" i="23"/>
  <c r="L131" i="23"/>
  <c r="K131" i="23"/>
  <c r="J131" i="23"/>
  <c r="D131" i="23"/>
  <c r="AC130" i="23"/>
  <c r="Q130" i="23"/>
  <c r="I130" i="23"/>
  <c r="H130" i="23"/>
  <c r="G130" i="23"/>
  <c r="F130" i="23"/>
  <c r="M129" i="23"/>
  <c r="L129" i="23"/>
  <c r="K129" i="23"/>
  <c r="J129" i="23"/>
  <c r="E129" i="23"/>
  <c r="D129" i="23"/>
  <c r="AC128" i="23"/>
  <c r="Q128" i="23"/>
  <c r="AC126" i="23"/>
  <c r="Q126" i="23"/>
  <c r="I126" i="23"/>
  <c r="H126" i="23"/>
  <c r="G126" i="23"/>
  <c r="F126" i="23"/>
  <c r="M125" i="23"/>
  <c r="L125" i="23"/>
  <c r="K125" i="23"/>
  <c r="J125" i="23"/>
  <c r="D125" i="23"/>
  <c r="AC124" i="23"/>
  <c r="Q124" i="23"/>
  <c r="I124" i="23"/>
  <c r="H124" i="23"/>
  <c r="G124" i="23"/>
  <c r="F124" i="23"/>
  <c r="M123" i="23"/>
  <c r="L123" i="23"/>
  <c r="K123" i="23"/>
  <c r="J123" i="23"/>
  <c r="E123" i="23"/>
  <c r="D123" i="23"/>
  <c r="AC115" i="23"/>
  <c r="Q115" i="23"/>
  <c r="I115" i="23"/>
  <c r="H115" i="23"/>
  <c r="G115" i="23"/>
  <c r="F115" i="23"/>
  <c r="M114" i="23"/>
  <c r="L114" i="23"/>
  <c r="K114" i="23"/>
  <c r="J114" i="23"/>
  <c r="E114" i="23"/>
  <c r="D114" i="23"/>
  <c r="AC113" i="23"/>
  <c r="Q113" i="23"/>
  <c r="I113" i="23"/>
  <c r="H113" i="23"/>
  <c r="G113" i="23"/>
  <c r="F113" i="23"/>
  <c r="M112" i="23"/>
  <c r="L112" i="23"/>
  <c r="K112" i="23"/>
  <c r="J112" i="23"/>
  <c r="E112" i="23"/>
  <c r="D112" i="23"/>
  <c r="AC111" i="23"/>
  <c r="Q111" i="23"/>
  <c r="I111" i="23"/>
  <c r="H111" i="23"/>
  <c r="G111" i="23"/>
  <c r="F111" i="23"/>
  <c r="M110" i="23"/>
  <c r="L110" i="23"/>
  <c r="K110" i="23"/>
  <c r="J110" i="23"/>
  <c r="E110" i="23"/>
  <c r="D110" i="23"/>
  <c r="AC109" i="23"/>
  <c r="Q109" i="23"/>
  <c r="I109" i="23"/>
  <c r="H109" i="23"/>
  <c r="G109" i="23"/>
  <c r="F109" i="23"/>
  <c r="M108" i="23"/>
  <c r="L108" i="23"/>
  <c r="K108" i="23"/>
  <c r="J108" i="23"/>
  <c r="E108" i="23"/>
  <c r="D108" i="23"/>
  <c r="AC107" i="23"/>
  <c r="Q107" i="23"/>
  <c r="H107" i="23"/>
  <c r="G107" i="23"/>
  <c r="F107" i="23"/>
  <c r="M106" i="23"/>
  <c r="L106" i="23"/>
  <c r="K106" i="23"/>
  <c r="J106" i="23"/>
  <c r="E106" i="23"/>
  <c r="D106" i="23"/>
  <c r="AC105" i="23"/>
  <c r="Q105" i="23"/>
  <c r="I105" i="23"/>
  <c r="H105" i="23"/>
  <c r="G105" i="23"/>
  <c r="F105" i="23"/>
  <c r="M104" i="23"/>
  <c r="L104" i="23"/>
  <c r="K104" i="23"/>
  <c r="J104" i="23"/>
  <c r="E104" i="23"/>
  <c r="D104" i="23"/>
  <c r="AC103" i="23"/>
  <c r="Q103" i="23"/>
  <c r="I103" i="23"/>
  <c r="H103" i="23"/>
  <c r="G103" i="23"/>
  <c r="F103" i="23"/>
  <c r="L102" i="23"/>
  <c r="K102" i="23"/>
  <c r="J102" i="23"/>
  <c r="E102" i="23"/>
  <c r="D102" i="23"/>
  <c r="AC101" i="23"/>
  <c r="Q101" i="23"/>
  <c r="I101" i="23"/>
  <c r="H101" i="23"/>
  <c r="G101" i="23"/>
  <c r="F101" i="23"/>
  <c r="M100" i="23"/>
  <c r="L100" i="23"/>
  <c r="K100" i="23"/>
  <c r="J100" i="23"/>
  <c r="D100" i="23"/>
  <c r="AC99" i="23"/>
  <c r="Q99" i="23"/>
  <c r="I99" i="23"/>
  <c r="H99" i="23"/>
  <c r="G99" i="23"/>
  <c r="F99" i="23"/>
  <c r="L98" i="23"/>
  <c r="K98" i="23"/>
  <c r="J98" i="23"/>
  <c r="E98" i="23"/>
  <c r="D98" i="23"/>
  <c r="AC97" i="23"/>
  <c r="Q97" i="23"/>
  <c r="I97" i="23"/>
  <c r="H97" i="23"/>
  <c r="G97" i="23"/>
  <c r="F97" i="23"/>
  <c r="M96" i="23"/>
  <c r="L96" i="23"/>
  <c r="K96" i="23"/>
  <c r="J96" i="23"/>
  <c r="E96" i="23"/>
  <c r="D96" i="23"/>
  <c r="AC95" i="23"/>
  <c r="Q95" i="23"/>
  <c r="I95" i="23"/>
  <c r="H95" i="23"/>
  <c r="G95" i="23"/>
  <c r="F95" i="23"/>
  <c r="M94" i="23"/>
  <c r="L94" i="23"/>
  <c r="K94" i="23"/>
  <c r="J94" i="23"/>
  <c r="E94" i="23"/>
  <c r="D94" i="23"/>
  <c r="AC93" i="23"/>
  <c r="Q93" i="23"/>
  <c r="I93" i="23"/>
  <c r="H93" i="23"/>
  <c r="G93" i="23"/>
  <c r="F93" i="23"/>
  <c r="M92" i="23"/>
  <c r="L92" i="23"/>
  <c r="K92" i="23"/>
  <c r="J92" i="23"/>
  <c r="E92" i="23"/>
  <c r="D92" i="23"/>
  <c r="AC91" i="23"/>
  <c r="Q91" i="23"/>
  <c r="H91" i="23"/>
  <c r="G91" i="23"/>
  <c r="F91" i="23"/>
  <c r="M90" i="23"/>
  <c r="L90" i="23"/>
  <c r="K90" i="23"/>
  <c r="J90" i="23"/>
  <c r="E90" i="23"/>
  <c r="D90" i="23"/>
  <c r="AC89" i="23"/>
  <c r="Q89" i="23"/>
  <c r="I89" i="23"/>
  <c r="H89" i="23"/>
  <c r="G89" i="23"/>
  <c r="F89" i="23"/>
  <c r="M88" i="23"/>
  <c r="L88" i="23"/>
  <c r="K88" i="23"/>
  <c r="E88" i="23"/>
  <c r="D88" i="23"/>
  <c r="AC87" i="23"/>
  <c r="Q87" i="23"/>
  <c r="I87" i="23"/>
  <c r="H87" i="23"/>
  <c r="G87" i="23"/>
  <c r="F87" i="23"/>
  <c r="M86" i="23"/>
  <c r="L86" i="23"/>
  <c r="K86" i="23"/>
  <c r="J86" i="23"/>
  <c r="E86" i="23"/>
  <c r="D86" i="23"/>
  <c r="AC85" i="23"/>
  <c r="Q85" i="23"/>
  <c r="I85" i="23"/>
  <c r="H85" i="23"/>
  <c r="G85" i="23"/>
  <c r="F85" i="23"/>
  <c r="M84" i="23"/>
  <c r="L84" i="23"/>
  <c r="K84" i="23"/>
  <c r="J84" i="23"/>
  <c r="E84" i="23"/>
  <c r="D84" i="23"/>
  <c r="AC83" i="23"/>
  <c r="Q83" i="23"/>
  <c r="I83" i="23"/>
  <c r="H83" i="23"/>
  <c r="G83" i="23"/>
  <c r="F83" i="23"/>
  <c r="M82" i="23"/>
  <c r="L82" i="23"/>
  <c r="K82" i="23"/>
  <c r="J82" i="23"/>
  <c r="E82" i="23"/>
  <c r="D82" i="23"/>
  <c r="AC81" i="23"/>
  <c r="Q81" i="23"/>
  <c r="I81" i="23"/>
  <c r="H81" i="23"/>
  <c r="G81" i="23"/>
  <c r="F81" i="23"/>
  <c r="M80" i="23"/>
  <c r="L80" i="23"/>
  <c r="K80" i="23"/>
  <c r="J80" i="23"/>
  <c r="E80" i="23"/>
  <c r="D80" i="23"/>
  <c r="AC79" i="23"/>
  <c r="Q79" i="23"/>
  <c r="I79" i="23"/>
  <c r="H79" i="23"/>
  <c r="G79" i="23"/>
  <c r="F79" i="23"/>
  <c r="M78" i="23"/>
  <c r="L78" i="23"/>
  <c r="K78" i="23"/>
  <c r="J78" i="23"/>
  <c r="E78" i="23"/>
  <c r="D78" i="23"/>
  <c r="AC77" i="23"/>
  <c r="Q77" i="23"/>
  <c r="I77" i="23"/>
  <c r="H77" i="23"/>
  <c r="G77" i="23"/>
  <c r="F77" i="23"/>
  <c r="M76" i="23"/>
  <c r="L76" i="23"/>
  <c r="K76" i="23"/>
  <c r="J76" i="23"/>
  <c r="E76" i="23"/>
  <c r="D76" i="23"/>
  <c r="AC75" i="23"/>
  <c r="Q75" i="23"/>
  <c r="I75" i="23"/>
  <c r="H75" i="23"/>
  <c r="G75" i="23"/>
  <c r="F75" i="23"/>
  <c r="M74" i="23"/>
  <c r="L74" i="23"/>
  <c r="K74" i="23"/>
  <c r="J74" i="23"/>
  <c r="E74" i="23"/>
  <c r="D74" i="23"/>
  <c r="AC73" i="23"/>
  <c r="Q73" i="23"/>
  <c r="I73" i="23"/>
  <c r="H73" i="23"/>
  <c r="G73" i="23"/>
  <c r="F73" i="23"/>
  <c r="M72" i="23"/>
  <c r="L72" i="23"/>
  <c r="K72" i="23"/>
  <c r="J72" i="23"/>
  <c r="E72" i="23"/>
  <c r="D72" i="23"/>
  <c r="AC71" i="23"/>
  <c r="Q71" i="23"/>
  <c r="I71" i="23"/>
  <c r="H71" i="23"/>
  <c r="G71" i="23"/>
  <c r="F71" i="23"/>
  <c r="M70" i="23"/>
  <c r="L70" i="23"/>
  <c r="K70" i="23"/>
  <c r="J70" i="23"/>
  <c r="E70" i="23"/>
  <c r="D70" i="23"/>
  <c r="AC69" i="23"/>
  <c r="Q69" i="23"/>
  <c r="I69" i="23"/>
  <c r="H69" i="23"/>
  <c r="G69" i="23"/>
  <c r="F69" i="23"/>
  <c r="M68" i="23"/>
  <c r="L68" i="23"/>
  <c r="K68" i="23"/>
  <c r="J68" i="23"/>
  <c r="E68" i="23"/>
  <c r="D68" i="23"/>
  <c r="AC67" i="23"/>
  <c r="Q67" i="23"/>
  <c r="I67" i="23"/>
  <c r="H67" i="23"/>
  <c r="G67" i="23"/>
  <c r="F67" i="23"/>
  <c r="M66" i="23"/>
  <c r="L66" i="23"/>
  <c r="K66" i="23"/>
  <c r="J66" i="23"/>
  <c r="E66" i="23"/>
  <c r="D66" i="23"/>
  <c r="AC65" i="23"/>
  <c r="Q65" i="23"/>
  <c r="H65" i="23"/>
  <c r="G65" i="23"/>
  <c r="F65" i="23"/>
  <c r="M64" i="23"/>
  <c r="L64" i="23"/>
  <c r="K64" i="23"/>
  <c r="J64" i="23"/>
  <c r="D64" i="23"/>
  <c r="AC63" i="23"/>
  <c r="Q63" i="23"/>
  <c r="I63" i="23"/>
  <c r="H63" i="23"/>
  <c r="G63" i="23"/>
  <c r="F63" i="23"/>
  <c r="M62" i="23"/>
  <c r="L62" i="23"/>
  <c r="K62" i="23"/>
  <c r="J62" i="23"/>
  <c r="E62" i="23"/>
  <c r="D62" i="23"/>
  <c r="AC61" i="23"/>
  <c r="Q61" i="23"/>
  <c r="I61" i="23"/>
  <c r="H61" i="23"/>
  <c r="G61" i="23"/>
  <c r="F61" i="23"/>
  <c r="M60" i="23"/>
  <c r="L60" i="23"/>
  <c r="K60" i="23"/>
  <c r="J60" i="23"/>
  <c r="E60" i="23"/>
  <c r="D60" i="23"/>
  <c r="AC59" i="23"/>
  <c r="Q59" i="23"/>
  <c r="I59" i="23"/>
  <c r="H59" i="23"/>
  <c r="G59" i="23"/>
  <c r="F59" i="23"/>
  <c r="M58" i="23"/>
  <c r="L58" i="23"/>
  <c r="K58" i="23"/>
  <c r="J58" i="23"/>
  <c r="E58" i="23"/>
  <c r="D58" i="23"/>
  <c r="AC57" i="23"/>
  <c r="Q57" i="23"/>
  <c r="I57" i="23"/>
  <c r="H57" i="23"/>
  <c r="G57" i="23"/>
  <c r="F57" i="23"/>
  <c r="M56" i="23"/>
  <c r="L56" i="23"/>
  <c r="K56" i="23"/>
  <c r="J56" i="23"/>
  <c r="E56" i="23"/>
  <c r="D56" i="23"/>
  <c r="AC55" i="23"/>
  <c r="Q55" i="23"/>
  <c r="I55" i="23"/>
  <c r="H55" i="23"/>
  <c r="G55" i="23"/>
  <c r="F55" i="23"/>
  <c r="M54" i="23"/>
  <c r="L54" i="23"/>
  <c r="K54" i="23"/>
  <c r="J54" i="23"/>
  <c r="E54" i="23"/>
  <c r="D54" i="23"/>
  <c r="AC53" i="23"/>
  <c r="I53" i="23"/>
  <c r="H53" i="23"/>
  <c r="G53" i="23"/>
  <c r="F53" i="23"/>
  <c r="M52" i="23"/>
  <c r="L52" i="23"/>
  <c r="K52" i="23"/>
  <c r="J52" i="23"/>
  <c r="E52" i="23"/>
  <c r="D52" i="23"/>
  <c r="AC51" i="23"/>
  <c r="Q51" i="23"/>
  <c r="I51" i="23"/>
  <c r="H51" i="23"/>
  <c r="G51" i="23"/>
  <c r="F51" i="23"/>
  <c r="M50" i="23"/>
  <c r="L50" i="23"/>
  <c r="K50" i="23"/>
  <c r="J50" i="23"/>
  <c r="E50" i="23"/>
  <c r="D50" i="23"/>
  <c r="AC49" i="23"/>
  <c r="Q49" i="23"/>
  <c r="I49" i="23"/>
  <c r="H49" i="23"/>
  <c r="G49" i="23"/>
  <c r="F49" i="23"/>
  <c r="M48" i="23"/>
  <c r="L48" i="23"/>
  <c r="K48" i="23"/>
  <c r="J48" i="23"/>
  <c r="E48" i="23"/>
  <c r="D48" i="23"/>
  <c r="AC47" i="23"/>
  <c r="Q47" i="23"/>
  <c r="I47" i="23"/>
  <c r="H47" i="23"/>
  <c r="G47" i="23"/>
  <c r="F47" i="23"/>
  <c r="M46" i="23"/>
  <c r="L46" i="23"/>
  <c r="K46" i="23"/>
  <c r="J46" i="23"/>
  <c r="E46" i="23"/>
  <c r="D46" i="23"/>
  <c r="AC45" i="23"/>
  <c r="Q45" i="23"/>
  <c r="I45" i="23"/>
  <c r="H45" i="23"/>
  <c r="G45" i="23"/>
  <c r="F45" i="23"/>
  <c r="L44" i="23"/>
  <c r="K44" i="23"/>
  <c r="J44" i="23"/>
  <c r="E44" i="23"/>
  <c r="D44" i="23"/>
  <c r="AC43" i="23"/>
  <c r="Q43" i="23"/>
  <c r="I43" i="23"/>
  <c r="H43" i="23"/>
  <c r="G43" i="23"/>
  <c r="F43" i="23"/>
  <c r="M42" i="23"/>
  <c r="L42" i="23"/>
  <c r="K42" i="23"/>
  <c r="J42" i="23"/>
  <c r="E42" i="23"/>
  <c r="D42" i="23"/>
  <c r="AC41" i="23"/>
  <c r="Q41" i="23"/>
  <c r="I41" i="23"/>
  <c r="H41" i="23"/>
  <c r="G41" i="23"/>
  <c r="F41" i="23"/>
  <c r="M40" i="23"/>
  <c r="L40" i="23"/>
  <c r="K40" i="23"/>
  <c r="J40" i="23"/>
  <c r="E40" i="23"/>
  <c r="D40" i="23"/>
  <c r="AC39" i="23"/>
  <c r="Q39" i="23"/>
  <c r="I39" i="23"/>
  <c r="H39" i="23"/>
  <c r="G39" i="23"/>
  <c r="F39" i="23"/>
  <c r="M38" i="23"/>
  <c r="L38" i="23"/>
  <c r="K38" i="23"/>
  <c r="J38" i="23"/>
  <c r="E38" i="23"/>
  <c r="D38" i="23"/>
  <c r="AC37" i="23"/>
  <c r="Q37" i="23"/>
  <c r="H37" i="23"/>
  <c r="G37" i="23"/>
  <c r="F37" i="23"/>
  <c r="M36" i="23"/>
  <c r="L36" i="23"/>
  <c r="K36" i="23"/>
  <c r="J36" i="23"/>
  <c r="D36" i="23"/>
  <c r="AC35" i="23"/>
  <c r="Q35" i="23"/>
  <c r="I35" i="23"/>
  <c r="H35" i="23"/>
  <c r="G35" i="23"/>
  <c r="F35" i="23"/>
  <c r="M34" i="23"/>
  <c r="L34" i="23"/>
  <c r="K34" i="23"/>
  <c r="J34" i="23"/>
  <c r="E34" i="23"/>
  <c r="D34" i="23"/>
  <c r="AC33" i="23"/>
  <c r="Q33" i="23"/>
  <c r="H33" i="23"/>
  <c r="G33" i="23"/>
  <c r="F33" i="23"/>
  <c r="M32" i="23"/>
  <c r="L32" i="23"/>
  <c r="K32" i="23"/>
  <c r="J32" i="23"/>
  <c r="E32" i="23"/>
  <c r="D32" i="23"/>
  <c r="AC31" i="23"/>
  <c r="Q31" i="23"/>
  <c r="I31" i="23"/>
  <c r="H31" i="23"/>
  <c r="G31" i="23"/>
  <c r="F31" i="23"/>
  <c r="M30" i="23"/>
  <c r="L30" i="23"/>
  <c r="K30" i="23"/>
  <c r="J30" i="23"/>
  <c r="E30" i="23"/>
  <c r="D30" i="23"/>
  <c r="AC29" i="23"/>
  <c r="Q29" i="23"/>
  <c r="I29" i="23"/>
  <c r="H29" i="23"/>
  <c r="G29" i="23"/>
  <c r="F29" i="23"/>
  <c r="M28" i="23"/>
  <c r="L28" i="23"/>
  <c r="K28" i="23"/>
  <c r="J28" i="23"/>
  <c r="E28" i="23"/>
  <c r="D28" i="23"/>
  <c r="AC27" i="23"/>
  <c r="Q27" i="23"/>
  <c r="I27" i="23"/>
  <c r="H27" i="23"/>
  <c r="G27" i="23"/>
  <c r="F27" i="23"/>
  <c r="M26" i="23"/>
  <c r="L26" i="23"/>
  <c r="K26" i="23"/>
  <c r="J26" i="23"/>
  <c r="E26" i="23"/>
  <c r="D26" i="23"/>
  <c r="AC25" i="23"/>
  <c r="Q25" i="23"/>
  <c r="I25" i="23"/>
  <c r="H25" i="23"/>
  <c r="G25" i="23"/>
  <c r="F25" i="23"/>
  <c r="M24" i="23"/>
  <c r="L24" i="23"/>
  <c r="K24" i="23"/>
  <c r="J24" i="23"/>
  <c r="E24" i="23"/>
  <c r="D24" i="23"/>
  <c r="AC23" i="23"/>
  <c r="Q23" i="23"/>
  <c r="I23" i="23"/>
  <c r="H23" i="23"/>
  <c r="G23" i="23"/>
  <c r="F23" i="23"/>
  <c r="M22" i="23"/>
  <c r="L22" i="23"/>
  <c r="K22" i="23"/>
  <c r="J22" i="23"/>
  <c r="E22" i="23"/>
  <c r="D22" i="23"/>
  <c r="AC21" i="23"/>
  <c r="Q21" i="23"/>
  <c r="I21" i="23"/>
  <c r="H21" i="23"/>
  <c r="G21" i="23"/>
  <c r="F21" i="23"/>
  <c r="M20" i="23"/>
  <c r="L20" i="23"/>
  <c r="K20" i="23"/>
  <c r="J20" i="23"/>
  <c r="E20" i="23"/>
  <c r="D20" i="23"/>
  <c r="AC19" i="23"/>
  <c r="Q19" i="23"/>
  <c r="I19" i="23"/>
  <c r="H19" i="23"/>
  <c r="G19" i="23"/>
  <c r="F19" i="23"/>
  <c r="M18" i="23"/>
  <c r="L18" i="23"/>
  <c r="K18" i="23"/>
  <c r="J18" i="23"/>
  <c r="E18" i="23"/>
  <c r="D18" i="23"/>
  <c r="AC17" i="23"/>
  <c r="Q17" i="23"/>
  <c r="I17" i="23"/>
  <c r="H17" i="23"/>
  <c r="G17" i="23"/>
  <c r="F17" i="23"/>
  <c r="M16" i="23"/>
  <c r="L16" i="23"/>
  <c r="K16" i="23"/>
  <c r="J16" i="23"/>
  <c r="E16" i="23"/>
  <c r="D16" i="23"/>
  <c r="AC15" i="23"/>
  <c r="Q15" i="23"/>
  <c r="I15" i="23"/>
  <c r="H15" i="23"/>
  <c r="G15" i="23"/>
  <c r="F15" i="23"/>
  <c r="M14" i="23"/>
  <c r="L14" i="23"/>
  <c r="K14" i="23"/>
  <c r="J14" i="23"/>
  <c r="E14" i="23"/>
  <c r="D14" i="23"/>
  <c r="AC13" i="23"/>
  <c r="Q13" i="23"/>
  <c r="I13" i="23"/>
  <c r="H13" i="23"/>
  <c r="G13" i="23"/>
  <c r="F13" i="23"/>
  <c r="M12" i="23"/>
  <c r="L12" i="23"/>
  <c r="K12" i="23"/>
  <c r="J12" i="23"/>
  <c r="E12" i="23"/>
  <c r="D12" i="23"/>
  <c r="AC11" i="23"/>
  <c r="Q11" i="23"/>
  <c r="I11" i="23"/>
  <c r="H11" i="23"/>
  <c r="G11" i="23"/>
  <c r="F11" i="23"/>
  <c r="M10" i="23"/>
  <c r="L10" i="23"/>
  <c r="K10" i="23"/>
  <c r="J10" i="23"/>
  <c r="E10" i="23"/>
  <c r="D10" i="23"/>
  <c r="AC9" i="23"/>
  <c r="Q9" i="23"/>
  <c r="I9" i="23"/>
  <c r="H9" i="23"/>
  <c r="G9" i="23"/>
  <c r="F9" i="23"/>
  <c r="M8" i="23"/>
  <c r="L8" i="23"/>
  <c r="K8" i="23"/>
  <c r="J8" i="23"/>
  <c r="E8" i="23"/>
  <c r="D8" i="23"/>
  <c r="AC7" i="23"/>
  <c r="Q7" i="23"/>
  <c r="I7" i="23"/>
  <c r="H7" i="23"/>
  <c r="G7" i="23"/>
  <c r="F7" i="23"/>
  <c r="M6" i="23"/>
  <c r="L6" i="23"/>
  <c r="K6" i="23"/>
  <c r="J6" i="23"/>
  <c r="E6" i="23"/>
  <c r="D6" i="23"/>
  <c r="AC125" i="23"/>
  <c r="AC127" i="23"/>
  <c r="AC129" i="23"/>
  <c r="AC131" i="23"/>
  <c r="AC133" i="23"/>
  <c r="AC135" i="23"/>
  <c r="AC137" i="23"/>
  <c r="AC139" i="23"/>
  <c r="AC141" i="23"/>
  <c r="AC143" i="23"/>
  <c r="AC145" i="23"/>
  <c r="AC147" i="23"/>
  <c r="AC149" i="23"/>
  <c r="AC151" i="23"/>
  <c r="AC153" i="23"/>
  <c r="AC155" i="23"/>
  <c r="AC157" i="23"/>
  <c r="AC159" i="23"/>
  <c r="AC161" i="23"/>
  <c r="AC163" i="23"/>
  <c r="AC165" i="23"/>
  <c r="AC167" i="23"/>
  <c r="AC169" i="23"/>
  <c r="AC171" i="23"/>
  <c r="AC173" i="23"/>
  <c r="AC175" i="23"/>
  <c r="AC177" i="23"/>
  <c r="AC179" i="23"/>
  <c r="AC181" i="23"/>
  <c r="AC183" i="23"/>
  <c r="AC185" i="23"/>
  <c r="AC187" i="23"/>
  <c r="AC189" i="23"/>
  <c r="AC191" i="23"/>
  <c r="AC193" i="23"/>
  <c r="AC195" i="23"/>
  <c r="AC197" i="23"/>
  <c r="AC199" i="23"/>
  <c r="AC201" i="23"/>
  <c r="AC203" i="23"/>
  <c r="AC205" i="23"/>
  <c r="AC207" i="23"/>
  <c r="AC209" i="23"/>
  <c r="AC211" i="23"/>
  <c r="AC213" i="23"/>
  <c r="AC215" i="23"/>
  <c r="AC217" i="23"/>
  <c r="AC219" i="23"/>
  <c r="AC221" i="23"/>
  <c r="AC223" i="23"/>
  <c r="AC225" i="23"/>
  <c r="AC227" i="23"/>
  <c r="AC229" i="23"/>
  <c r="AC231" i="23"/>
  <c r="AC123" i="23"/>
  <c r="Q125" i="23"/>
  <c r="Q127" i="23"/>
  <c r="Q129" i="23"/>
  <c r="Q131" i="23"/>
  <c r="Q133" i="23"/>
  <c r="Q135" i="23"/>
  <c r="Q137" i="23"/>
  <c r="Q139" i="23"/>
  <c r="Q141" i="23"/>
  <c r="Q143" i="23"/>
  <c r="Q145" i="23"/>
  <c r="Q147" i="23"/>
  <c r="Q149" i="23"/>
  <c r="Q151" i="23"/>
  <c r="Q153" i="23"/>
  <c r="Q155" i="23"/>
  <c r="Q157" i="23"/>
  <c r="Q159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Q193" i="23"/>
  <c r="Q195" i="23"/>
  <c r="Q197" i="23"/>
  <c r="Q199" i="23"/>
  <c r="Q201" i="23"/>
  <c r="Q203" i="23"/>
  <c r="Q205" i="23"/>
  <c r="Q207" i="23"/>
  <c r="Q209" i="23"/>
  <c r="Q211" i="23"/>
  <c r="Q213" i="23"/>
  <c r="Q215" i="23"/>
  <c r="Q217" i="23"/>
  <c r="Q219" i="23"/>
  <c r="Q221" i="23"/>
  <c r="Q223" i="23"/>
  <c r="Q225" i="23"/>
  <c r="Q227" i="23"/>
  <c r="Q229" i="23"/>
  <c r="Q231" i="23"/>
  <c r="Q123" i="23"/>
  <c r="D124" i="23"/>
  <c r="E124" i="23"/>
  <c r="J124" i="23"/>
  <c r="K124" i="23"/>
  <c r="L124" i="23"/>
  <c r="M124" i="23"/>
  <c r="E125" i="23"/>
  <c r="F125" i="23"/>
  <c r="G125" i="23"/>
  <c r="H125" i="23"/>
  <c r="I125" i="23"/>
  <c r="D126" i="23"/>
  <c r="E126" i="23"/>
  <c r="J126" i="23"/>
  <c r="K126" i="23"/>
  <c r="L126" i="23"/>
  <c r="M126" i="23"/>
  <c r="F129" i="23"/>
  <c r="G129" i="23"/>
  <c r="H129" i="23"/>
  <c r="I129" i="23"/>
  <c r="D130" i="23"/>
  <c r="E130" i="23"/>
  <c r="J130" i="23"/>
  <c r="K130" i="23"/>
  <c r="L130" i="23"/>
  <c r="M130" i="23"/>
  <c r="E131" i="23"/>
  <c r="F131" i="23"/>
  <c r="G131" i="23"/>
  <c r="H131" i="23"/>
  <c r="I131" i="23"/>
  <c r="D132" i="23"/>
  <c r="E132" i="23"/>
  <c r="I132" i="23"/>
  <c r="J132" i="23"/>
  <c r="K132" i="23"/>
  <c r="L132" i="23"/>
  <c r="M132" i="23"/>
  <c r="F133" i="23"/>
  <c r="G133" i="23"/>
  <c r="H133" i="23"/>
  <c r="I133" i="23"/>
  <c r="D134" i="23"/>
  <c r="E134" i="23"/>
  <c r="J134" i="23"/>
  <c r="K134" i="23"/>
  <c r="L134" i="23"/>
  <c r="M134" i="23"/>
  <c r="F135" i="23"/>
  <c r="G135" i="23"/>
  <c r="H135" i="23"/>
  <c r="I135" i="23"/>
  <c r="D136" i="23"/>
  <c r="E136" i="23"/>
  <c r="J136" i="23"/>
  <c r="K136" i="23"/>
  <c r="L136" i="23"/>
  <c r="M136" i="23"/>
  <c r="F137" i="23"/>
  <c r="G137" i="23"/>
  <c r="H137" i="23"/>
  <c r="I137" i="23"/>
  <c r="D138" i="23"/>
  <c r="E138" i="23"/>
  <c r="J138" i="23"/>
  <c r="K138" i="23"/>
  <c r="L138" i="23"/>
  <c r="M138" i="23"/>
  <c r="F139" i="23"/>
  <c r="G139" i="23"/>
  <c r="H139" i="23"/>
  <c r="I139" i="23"/>
  <c r="D140" i="23"/>
  <c r="E140" i="23"/>
  <c r="J140" i="23"/>
  <c r="K140" i="23"/>
  <c r="L140" i="23"/>
  <c r="M140" i="23"/>
  <c r="F141" i="23"/>
  <c r="G141" i="23"/>
  <c r="H141" i="23"/>
  <c r="I141" i="23"/>
  <c r="D142" i="23"/>
  <c r="E142" i="23"/>
  <c r="J142" i="23"/>
  <c r="K142" i="23"/>
  <c r="L142" i="23"/>
  <c r="M142" i="23"/>
  <c r="F143" i="23"/>
  <c r="G143" i="23"/>
  <c r="H143" i="23"/>
  <c r="I143" i="23"/>
  <c r="D144" i="23"/>
  <c r="E144" i="23"/>
  <c r="J144" i="23"/>
  <c r="K144" i="23"/>
  <c r="L144" i="23"/>
  <c r="M144" i="23"/>
  <c r="F145" i="23"/>
  <c r="G145" i="23"/>
  <c r="H145" i="23"/>
  <c r="I145" i="23"/>
  <c r="D146" i="23"/>
  <c r="E146" i="23"/>
  <c r="J146" i="23"/>
  <c r="K146" i="23"/>
  <c r="L146" i="23"/>
  <c r="M146" i="23"/>
  <c r="F147" i="23"/>
  <c r="G147" i="23"/>
  <c r="H147" i="23"/>
  <c r="I147" i="23"/>
  <c r="M147" i="23"/>
  <c r="D148" i="23"/>
  <c r="E148" i="23"/>
  <c r="J148" i="23"/>
  <c r="K148" i="23"/>
  <c r="L148" i="23"/>
  <c r="M148" i="23"/>
  <c r="F149" i="23"/>
  <c r="G149" i="23"/>
  <c r="H149" i="23"/>
  <c r="I149" i="23"/>
  <c r="D150" i="23"/>
  <c r="E150" i="23"/>
  <c r="J150" i="23"/>
  <c r="K150" i="23"/>
  <c r="L150" i="23"/>
  <c r="M150" i="23"/>
  <c r="F151" i="23"/>
  <c r="G151" i="23"/>
  <c r="H151" i="23"/>
  <c r="I151" i="23"/>
  <c r="D152" i="23"/>
  <c r="E152" i="23"/>
  <c r="I152" i="23"/>
  <c r="J152" i="23"/>
  <c r="K152" i="23"/>
  <c r="L152" i="23"/>
  <c r="M152" i="23"/>
  <c r="F153" i="23"/>
  <c r="G153" i="23"/>
  <c r="H153" i="23"/>
  <c r="I153" i="23"/>
  <c r="D154" i="23"/>
  <c r="E154" i="23"/>
  <c r="J154" i="23"/>
  <c r="K154" i="23"/>
  <c r="L154" i="23"/>
  <c r="M154" i="23"/>
  <c r="F155" i="23"/>
  <c r="G155" i="23"/>
  <c r="H155" i="23"/>
  <c r="I155" i="23"/>
  <c r="D156" i="23"/>
  <c r="E156" i="23"/>
  <c r="J156" i="23"/>
  <c r="K156" i="23"/>
  <c r="L156" i="23"/>
  <c r="M156" i="23"/>
  <c r="F157" i="23"/>
  <c r="G157" i="23"/>
  <c r="H157" i="23"/>
  <c r="I157" i="23"/>
  <c r="D158" i="23"/>
  <c r="E158" i="23"/>
  <c r="J158" i="23"/>
  <c r="K158" i="23"/>
  <c r="L158" i="23"/>
  <c r="M158" i="23"/>
  <c r="F159" i="23"/>
  <c r="G159" i="23"/>
  <c r="H159" i="23"/>
  <c r="I159" i="23"/>
  <c r="D160" i="23"/>
  <c r="E160" i="23"/>
  <c r="J160" i="23"/>
  <c r="K160" i="23"/>
  <c r="L160" i="23"/>
  <c r="M160" i="23"/>
  <c r="F161" i="23"/>
  <c r="G161" i="23"/>
  <c r="H161" i="23"/>
  <c r="I161" i="23"/>
  <c r="D162" i="23"/>
  <c r="E162" i="23"/>
  <c r="J162" i="23"/>
  <c r="K162" i="23"/>
  <c r="L162" i="23"/>
  <c r="M162" i="23"/>
  <c r="F163" i="23"/>
  <c r="G163" i="23"/>
  <c r="H163" i="23"/>
  <c r="I163" i="23"/>
  <c r="D164" i="23"/>
  <c r="E164" i="23"/>
  <c r="J164" i="23"/>
  <c r="K164" i="23"/>
  <c r="L164" i="23"/>
  <c r="M164" i="23"/>
  <c r="F165" i="23"/>
  <c r="G165" i="23"/>
  <c r="H165" i="23"/>
  <c r="I165" i="23"/>
  <c r="D166" i="23"/>
  <c r="E166" i="23"/>
  <c r="J166" i="23"/>
  <c r="K166" i="23"/>
  <c r="L166" i="23"/>
  <c r="M166" i="23"/>
  <c r="F167" i="23"/>
  <c r="G167" i="23"/>
  <c r="H167" i="23"/>
  <c r="I167" i="23"/>
  <c r="M167" i="23"/>
  <c r="D168" i="23"/>
  <c r="E168" i="23"/>
  <c r="J168" i="23"/>
  <c r="K168" i="23"/>
  <c r="L168" i="23"/>
  <c r="M168" i="23"/>
  <c r="E169" i="23"/>
  <c r="F169" i="23"/>
  <c r="G169" i="23"/>
  <c r="H169" i="23"/>
  <c r="I169" i="23"/>
  <c r="D170" i="23"/>
  <c r="E170" i="23"/>
  <c r="J170" i="23"/>
  <c r="K170" i="23"/>
  <c r="L170" i="23"/>
  <c r="M170" i="23"/>
  <c r="F171" i="23"/>
  <c r="G171" i="23"/>
  <c r="H171" i="23"/>
  <c r="I171" i="23"/>
  <c r="M171" i="23"/>
  <c r="D172" i="23"/>
  <c r="E172" i="23"/>
  <c r="J172" i="23"/>
  <c r="K172" i="23"/>
  <c r="L172" i="23"/>
  <c r="M172" i="23"/>
  <c r="F173" i="23"/>
  <c r="G173" i="23"/>
  <c r="H173" i="23"/>
  <c r="I173" i="23"/>
  <c r="D174" i="23"/>
  <c r="E174" i="23"/>
  <c r="J174" i="23"/>
  <c r="K174" i="23"/>
  <c r="L174" i="23"/>
  <c r="M174" i="23"/>
  <c r="F175" i="23"/>
  <c r="G175" i="23"/>
  <c r="H175" i="23"/>
  <c r="I175" i="23"/>
  <c r="D176" i="23"/>
  <c r="E176" i="23"/>
  <c r="J176" i="23"/>
  <c r="K176" i="23"/>
  <c r="L176" i="23"/>
  <c r="M176" i="23"/>
  <c r="F177" i="23"/>
  <c r="G177" i="23"/>
  <c r="H177" i="23"/>
  <c r="I177" i="23"/>
  <c r="D178" i="23"/>
  <c r="E178" i="23"/>
  <c r="J178" i="23"/>
  <c r="K178" i="23"/>
  <c r="L178" i="23"/>
  <c r="M178" i="23"/>
  <c r="F179" i="23"/>
  <c r="G179" i="23"/>
  <c r="H179" i="23"/>
  <c r="I179" i="23"/>
  <c r="D180" i="23"/>
  <c r="E180" i="23"/>
  <c r="J180" i="23"/>
  <c r="K180" i="23"/>
  <c r="L180" i="23"/>
  <c r="M180" i="23"/>
  <c r="F181" i="23"/>
  <c r="G181" i="23"/>
  <c r="H181" i="23"/>
  <c r="I181" i="23"/>
  <c r="D182" i="23"/>
  <c r="E182" i="23"/>
  <c r="J182" i="23"/>
  <c r="K182" i="23"/>
  <c r="L182" i="23"/>
  <c r="M182" i="23"/>
  <c r="F183" i="23"/>
  <c r="G183" i="23"/>
  <c r="H183" i="23"/>
  <c r="I183" i="23"/>
  <c r="D184" i="23"/>
  <c r="E184" i="23"/>
  <c r="J184" i="23"/>
  <c r="K184" i="23"/>
  <c r="L184" i="23"/>
  <c r="M184" i="23"/>
  <c r="F185" i="23"/>
  <c r="G185" i="23"/>
  <c r="H185" i="23"/>
  <c r="I185" i="23"/>
  <c r="D186" i="23"/>
  <c r="E186" i="23"/>
  <c r="J186" i="23"/>
  <c r="K186" i="23"/>
  <c r="L186" i="23"/>
  <c r="M186" i="23"/>
  <c r="F187" i="23"/>
  <c r="G187" i="23"/>
  <c r="H187" i="23"/>
  <c r="I187" i="23"/>
  <c r="D188" i="23"/>
  <c r="E188" i="23"/>
  <c r="J188" i="23"/>
  <c r="K188" i="23"/>
  <c r="L188" i="23"/>
  <c r="M188" i="23"/>
  <c r="F189" i="23"/>
  <c r="G189" i="23"/>
  <c r="H189" i="23"/>
  <c r="I189" i="23"/>
  <c r="D190" i="23"/>
  <c r="E190" i="23"/>
  <c r="J190" i="23"/>
  <c r="K190" i="23"/>
  <c r="L190" i="23"/>
  <c r="M190" i="23"/>
  <c r="F191" i="23"/>
  <c r="G191" i="23"/>
  <c r="H191" i="23"/>
  <c r="I191" i="23"/>
  <c r="D192" i="23"/>
  <c r="E192" i="23"/>
  <c r="J192" i="23"/>
  <c r="K192" i="23"/>
  <c r="L192" i="23"/>
  <c r="M192" i="23"/>
  <c r="F193" i="23"/>
  <c r="G193" i="23"/>
  <c r="H193" i="23"/>
  <c r="I193" i="23"/>
  <c r="D194" i="23"/>
  <c r="E194" i="23"/>
  <c r="J194" i="23"/>
  <c r="K194" i="23"/>
  <c r="L194" i="23"/>
  <c r="M194" i="23"/>
  <c r="F195" i="23"/>
  <c r="G195" i="23"/>
  <c r="H195" i="23"/>
  <c r="I195" i="23"/>
  <c r="D196" i="23"/>
  <c r="E196" i="23"/>
  <c r="J196" i="23"/>
  <c r="K196" i="23"/>
  <c r="L196" i="23"/>
  <c r="M196" i="23"/>
  <c r="F197" i="23"/>
  <c r="G197" i="23"/>
  <c r="H197" i="23"/>
  <c r="I197" i="23"/>
  <c r="D198" i="23"/>
  <c r="E198" i="23"/>
  <c r="J198" i="23"/>
  <c r="K198" i="23"/>
  <c r="L198" i="23"/>
  <c r="M198" i="23"/>
  <c r="F199" i="23"/>
  <c r="G199" i="23"/>
  <c r="H199" i="23"/>
  <c r="I199" i="23"/>
  <c r="M199" i="23"/>
  <c r="D200" i="23"/>
  <c r="E200" i="23"/>
  <c r="J200" i="23"/>
  <c r="K200" i="23"/>
  <c r="L200" i="23"/>
  <c r="M200" i="23"/>
  <c r="E201" i="23"/>
  <c r="F201" i="23"/>
  <c r="G201" i="23"/>
  <c r="H201" i="23"/>
  <c r="I201" i="23"/>
  <c r="D202" i="23"/>
  <c r="E202" i="23"/>
  <c r="J202" i="23"/>
  <c r="K202" i="23"/>
  <c r="L202" i="23"/>
  <c r="M202" i="23"/>
  <c r="F203" i="23"/>
  <c r="G203" i="23"/>
  <c r="H203" i="23"/>
  <c r="I203" i="23"/>
  <c r="M203" i="23"/>
  <c r="D204" i="23"/>
  <c r="E204" i="23"/>
  <c r="J204" i="23"/>
  <c r="K204" i="23"/>
  <c r="L204" i="23"/>
  <c r="M204" i="23"/>
  <c r="F205" i="23"/>
  <c r="G205" i="23"/>
  <c r="H205" i="23"/>
  <c r="I205" i="23"/>
  <c r="D206" i="23"/>
  <c r="E206" i="23"/>
  <c r="J206" i="23"/>
  <c r="K206" i="23"/>
  <c r="L206" i="23"/>
  <c r="M206" i="23"/>
  <c r="F207" i="23"/>
  <c r="G207" i="23"/>
  <c r="H207" i="23"/>
  <c r="I207" i="23"/>
  <c r="D208" i="23"/>
  <c r="E208" i="23"/>
  <c r="J208" i="23"/>
  <c r="K208" i="23"/>
  <c r="L208" i="23"/>
  <c r="M208" i="23"/>
  <c r="F209" i="23"/>
  <c r="G209" i="23"/>
  <c r="H209" i="23"/>
  <c r="I209" i="23"/>
  <c r="D210" i="23"/>
  <c r="E210" i="23"/>
  <c r="J210" i="23"/>
  <c r="K210" i="23"/>
  <c r="L210" i="23"/>
  <c r="M210" i="23"/>
  <c r="F211" i="23"/>
  <c r="G211" i="23"/>
  <c r="H211" i="23"/>
  <c r="I211" i="23"/>
  <c r="D212" i="23"/>
  <c r="E212" i="23"/>
  <c r="J212" i="23"/>
  <c r="K212" i="23"/>
  <c r="L212" i="23"/>
  <c r="M212" i="23"/>
  <c r="F213" i="23"/>
  <c r="G213" i="23"/>
  <c r="H213" i="23"/>
  <c r="I213" i="23"/>
  <c r="D214" i="23"/>
  <c r="E214" i="23"/>
  <c r="J214" i="23"/>
  <c r="K214" i="23"/>
  <c r="L214" i="23"/>
  <c r="M214" i="23"/>
  <c r="F215" i="23"/>
  <c r="G215" i="23"/>
  <c r="H215" i="23"/>
  <c r="I215" i="23"/>
  <c r="D216" i="23"/>
  <c r="E216" i="23"/>
  <c r="J216" i="23"/>
  <c r="K216" i="23"/>
  <c r="L216" i="23"/>
  <c r="M216" i="23"/>
  <c r="F217" i="23"/>
  <c r="G217" i="23"/>
  <c r="H217" i="23"/>
  <c r="I217" i="23"/>
  <c r="M217" i="23"/>
  <c r="D218" i="23"/>
  <c r="E218" i="23"/>
  <c r="J218" i="23"/>
  <c r="K218" i="23"/>
  <c r="L218" i="23"/>
  <c r="M218" i="23"/>
  <c r="F219" i="23"/>
  <c r="G219" i="23"/>
  <c r="H219" i="23"/>
  <c r="I219" i="23"/>
  <c r="D220" i="23"/>
  <c r="E220" i="23"/>
  <c r="J220" i="23"/>
  <c r="K220" i="23"/>
  <c r="L220" i="23"/>
  <c r="M220" i="23"/>
  <c r="F221" i="23"/>
  <c r="G221" i="23"/>
  <c r="H221" i="23"/>
  <c r="I221" i="23"/>
  <c r="D222" i="23"/>
  <c r="E222" i="23"/>
  <c r="J222" i="23"/>
  <c r="K222" i="23"/>
  <c r="L222" i="23"/>
  <c r="M222" i="23"/>
  <c r="F223" i="23"/>
  <c r="G223" i="23"/>
  <c r="H223" i="23"/>
  <c r="I223" i="23"/>
  <c r="M223" i="23"/>
  <c r="D224" i="23"/>
  <c r="E224" i="23"/>
  <c r="J224" i="23"/>
  <c r="K224" i="23"/>
  <c r="L224" i="23"/>
  <c r="M224" i="23"/>
  <c r="E225" i="23"/>
  <c r="F225" i="23"/>
  <c r="G225" i="23"/>
  <c r="H225" i="23"/>
  <c r="I225" i="23"/>
  <c r="D226" i="23"/>
  <c r="E226" i="23"/>
  <c r="J226" i="23"/>
  <c r="K226" i="23"/>
  <c r="L226" i="23"/>
  <c r="M226" i="23"/>
  <c r="F227" i="23"/>
  <c r="G227" i="23"/>
  <c r="H227" i="23"/>
  <c r="I227" i="23"/>
  <c r="D228" i="23"/>
  <c r="E228" i="23"/>
  <c r="J228" i="23"/>
  <c r="K228" i="23"/>
  <c r="L228" i="23"/>
  <c r="M228" i="23"/>
  <c r="F229" i="23"/>
  <c r="G229" i="23"/>
  <c r="H229" i="23"/>
  <c r="I229" i="23"/>
  <c r="D230" i="23"/>
  <c r="E230" i="23"/>
  <c r="J230" i="23"/>
  <c r="K230" i="23"/>
  <c r="L230" i="23"/>
  <c r="M230" i="23"/>
  <c r="F231" i="23"/>
  <c r="G231" i="23"/>
  <c r="H231" i="23"/>
  <c r="I231" i="23"/>
  <c r="F123" i="23"/>
  <c r="G123" i="23"/>
  <c r="H123" i="23"/>
  <c r="I123" i="23"/>
  <c r="AC8" i="23"/>
  <c r="AC10" i="23"/>
  <c r="AC12" i="23"/>
  <c r="AC14" i="23"/>
  <c r="AC16" i="23"/>
  <c r="AC18" i="23"/>
  <c r="AC20" i="23"/>
  <c r="AC22" i="23"/>
  <c r="AC24" i="23"/>
  <c r="AC26" i="23"/>
  <c r="AC28" i="23"/>
  <c r="AC30" i="23"/>
  <c r="AC32" i="23"/>
  <c r="AC34" i="23"/>
  <c r="AC36" i="23"/>
  <c r="AC38" i="23"/>
  <c r="AC40" i="23"/>
  <c r="AC42" i="23"/>
  <c r="AC44" i="23"/>
  <c r="AC46" i="23"/>
  <c r="AC48" i="23"/>
  <c r="AC50" i="23"/>
  <c r="AC52" i="23"/>
  <c r="AC54" i="23"/>
  <c r="AC56" i="23"/>
  <c r="AC58" i="23"/>
  <c r="AC60" i="23"/>
  <c r="AC62" i="23"/>
  <c r="AC64" i="23"/>
  <c r="AC66" i="23"/>
  <c r="AC68" i="23"/>
  <c r="AC70" i="23"/>
  <c r="AC72" i="23"/>
  <c r="AC74" i="23"/>
  <c r="AC76" i="23"/>
  <c r="AC78" i="23"/>
  <c r="AC80" i="23"/>
  <c r="AC82" i="23"/>
  <c r="AC84" i="23"/>
  <c r="AC86" i="23"/>
  <c r="AC88" i="23"/>
  <c r="AC90" i="23"/>
  <c r="AC92" i="23"/>
  <c r="AC94" i="23"/>
  <c r="AC96" i="23"/>
  <c r="AC98" i="23"/>
  <c r="AC100" i="23"/>
  <c r="AC102" i="23"/>
  <c r="AC104" i="23"/>
  <c r="AC106" i="23"/>
  <c r="AC108" i="23"/>
  <c r="AC110" i="23"/>
  <c r="AC112" i="23"/>
  <c r="AC114" i="23"/>
  <c r="AC6" i="23"/>
  <c r="Q8" i="23"/>
  <c r="Q10" i="23"/>
  <c r="Q12" i="23"/>
  <c r="Q14" i="23"/>
  <c r="Q16" i="23"/>
  <c r="Q18" i="23"/>
  <c r="Q20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3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Q78" i="23"/>
  <c r="Q80" i="23"/>
  <c r="Q82" i="23"/>
  <c r="Q84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6" i="23"/>
  <c r="D7" i="23"/>
  <c r="E7" i="23"/>
  <c r="J7" i="23"/>
  <c r="K7" i="23"/>
  <c r="L7" i="23"/>
  <c r="M7" i="23"/>
  <c r="F8" i="23"/>
  <c r="G8" i="23"/>
  <c r="H8" i="23"/>
  <c r="I8" i="23"/>
  <c r="D9" i="23"/>
  <c r="E9" i="23"/>
  <c r="J9" i="23"/>
  <c r="K9" i="23"/>
  <c r="L9" i="23"/>
  <c r="M9" i="23"/>
  <c r="F10" i="23"/>
  <c r="G10" i="23"/>
  <c r="H10" i="23"/>
  <c r="I10" i="23"/>
  <c r="D11" i="23"/>
  <c r="E11" i="23"/>
  <c r="J11" i="23"/>
  <c r="K11" i="23"/>
  <c r="L11" i="23"/>
  <c r="M11" i="23"/>
  <c r="F12" i="23"/>
  <c r="G12" i="23"/>
  <c r="H12" i="23"/>
  <c r="I12" i="23"/>
  <c r="D13" i="23"/>
  <c r="E13" i="23"/>
  <c r="J13" i="23"/>
  <c r="K13" i="23"/>
  <c r="L13" i="23"/>
  <c r="M13" i="23"/>
  <c r="F14" i="23"/>
  <c r="G14" i="23"/>
  <c r="H14" i="23"/>
  <c r="I14" i="23"/>
  <c r="D15" i="23"/>
  <c r="E15" i="23"/>
  <c r="J15" i="23"/>
  <c r="K15" i="23"/>
  <c r="L15" i="23"/>
  <c r="M15" i="23"/>
  <c r="F16" i="23"/>
  <c r="G16" i="23"/>
  <c r="H16" i="23"/>
  <c r="I16" i="23"/>
  <c r="D17" i="23"/>
  <c r="E17" i="23"/>
  <c r="J17" i="23"/>
  <c r="K17" i="23"/>
  <c r="L17" i="23"/>
  <c r="M17" i="23"/>
  <c r="F18" i="23"/>
  <c r="G18" i="23"/>
  <c r="H18" i="23"/>
  <c r="I18" i="23"/>
  <c r="D19" i="23"/>
  <c r="E19" i="23"/>
  <c r="J19" i="23"/>
  <c r="K19" i="23"/>
  <c r="L19" i="23"/>
  <c r="M19" i="23"/>
  <c r="F20" i="23"/>
  <c r="G20" i="23"/>
  <c r="H20" i="23"/>
  <c r="I20" i="23"/>
  <c r="D21" i="23"/>
  <c r="E21" i="23"/>
  <c r="J21" i="23"/>
  <c r="K21" i="23"/>
  <c r="L21" i="23"/>
  <c r="M21" i="23"/>
  <c r="F22" i="23"/>
  <c r="G22" i="23"/>
  <c r="H22" i="23"/>
  <c r="I22" i="23"/>
  <c r="D23" i="23"/>
  <c r="E23" i="23"/>
  <c r="J23" i="23"/>
  <c r="K23" i="23"/>
  <c r="L23" i="23"/>
  <c r="M23" i="23"/>
  <c r="F24" i="23"/>
  <c r="G24" i="23"/>
  <c r="H24" i="23"/>
  <c r="I24" i="23"/>
  <c r="D25" i="23"/>
  <c r="E25" i="23"/>
  <c r="J25" i="23"/>
  <c r="K25" i="23"/>
  <c r="L25" i="23"/>
  <c r="M25" i="23"/>
  <c r="F26" i="23"/>
  <c r="G26" i="23"/>
  <c r="H26" i="23"/>
  <c r="I26" i="23"/>
  <c r="D27" i="23"/>
  <c r="E27" i="23"/>
  <c r="J27" i="23"/>
  <c r="K27" i="23"/>
  <c r="L27" i="23"/>
  <c r="M27" i="23"/>
  <c r="F28" i="23"/>
  <c r="G28" i="23"/>
  <c r="H28" i="23"/>
  <c r="I28" i="23"/>
  <c r="D29" i="23"/>
  <c r="E29" i="23"/>
  <c r="J29" i="23"/>
  <c r="K29" i="23"/>
  <c r="L29" i="23"/>
  <c r="M29" i="23"/>
  <c r="F30" i="23"/>
  <c r="G30" i="23"/>
  <c r="H30" i="23"/>
  <c r="I30" i="23"/>
  <c r="D31" i="23"/>
  <c r="E31" i="23"/>
  <c r="J31" i="23"/>
  <c r="K31" i="23"/>
  <c r="L31" i="23"/>
  <c r="M31" i="23"/>
  <c r="F32" i="23"/>
  <c r="G32" i="23"/>
  <c r="H32" i="23"/>
  <c r="I32" i="23"/>
  <c r="D33" i="23"/>
  <c r="E33" i="23"/>
  <c r="I33" i="23"/>
  <c r="J33" i="23"/>
  <c r="K33" i="23"/>
  <c r="L33" i="23"/>
  <c r="M33" i="23"/>
  <c r="F34" i="23"/>
  <c r="G34" i="23"/>
  <c r="H34" i="23"/>
  <c r="I34" i="23"/>
  <c r="D35" i="23"/>
  <c r="E35" i="23"/>
  <c r="J35" i="23"/>
  <c r="K35" i="23"/>
  <c r="L35" i="23"/>
  <c r="M35" i="23"/>
  <c r="E36" i="23"/>
  <c r="F36" i="23"/>
  <c r="G36" i="23"/>
  <c r="H36" i="23"/>
  <c r="I36" i="23"/>
  <c r="D37" i="23"/>
  <c r="E37" i="23"/>
  <c r="I37" i="23"/>
  <c r="J37" i="23"/>
  <c r="K37" i="23"/>
  <c r="L37" i="23"/>
  <c r="M37" i="23"/>
  <c r="F38" i="23"/>
  <c r="G38" i="23"/>
  <c r="H38" i="23"/>
  <c r="I38" i="23"/>
  <c r="D39" i="23"/>
  <c r="E39" i="23"/>
  <c r="J39" i="23"/>
  <c r="K39" i="23"/>
  <c r="L39" i="23"/>
  <c r="M39" i="23"/>
  <c r="F40" i="23"/>
  <c r="G40" i="23"/>
  <c r="H40" i="23"/>
  <c r="I40" i="23"/>
  <c r="D41" i="23"/>
  <c r="E41" i="23"/>
  <c r="J41" i="23"/>
  <c r="K41" i="23"/>
  <c r="L41" i="23"/>
  <c r="M41" i="23"/>
  <c r="F42" i="23"/>
  <c r="G42" i="23"/>
  <c r="H42" i="23"/>
  <c r="I42" i="23"/>
  <c r="D43" i="23"/>
  <c r="E43" i="23"/>
  <c r="J43" i="23"/>
  <c r="K43" i="23"/>
  <c r="L43" i="23"/>
  <c r="M43" i="23"/>
  <c r="F44" i="23"/>
  <c r="G44" i="23"/>
  <c r="H44" i="23"/>
  <c r="I44" i="23"/>
  <c r="M44" i="23"/>
  <c r="D45" i="23"/>
  <c r="E45" i="23"/>
  <c r="J45" i="23"/>
  <c r="K45" i="23"/>
  <c r="L45" i="23"/>
  <c r="M45" i="23"/>
  <c r="F46" i="23"/>
  <c r="G46" i="23"/>
  <c r="H46" i="23"/>
  <c r="I46" i="23"/>
  <c r="D47" i="23"/>
  <c r="E47" i="23"/>
  <c r="J47" i="23"/>
  <c r="K47" i="23"/>
  <c r="L47" i="23"/>
  <c r="M47" i="23"/>
  <c r="F48" i="23"/>
  <c r="G48" i="23"/>
  <c r="H48" i="23"/>
  <c r="I48" i="23"/>
  <c r="D49" i="23"/>
  <c r="E49" i="23"/>
  <c r="J49" i="23"/>
  <c r="K49" i="23"/>
  <c r="L49" i="23"/>
  <c r="M49" i="23"/>
  <c r="F50" i="23"/>
  <c r="G50" i="23"/>
  <c r="H50" i="23"/>
  <c r="I50" i="23"/>
  <c r="D51" i="23"/>
  <c r="E51" i="23"/>
  <c r="J51" i="23"/>
  <c r="K51" i="23"/>
  <c r="L51" i="23"/>
  <c r="M51" i="23"/>
  <c r="F52" i="23"/>
  <c r="G52" i="23"/>
  <c r="H52" i="23"/>
  <c r="I52" i="23"/>
  <c r="D53" i="23"/>
  <c r="E53" i="23"/>
  <c r="J53" i="23"/>
  <c r="K53" i="23"/>
  <c r="L53" i="23"/>
  <c r="M53" i="23"/>
  <c r="F54" i="23"/>
  <c r="G54" i="23"/>
  <c r="H54" i="23"/>
  <c r="I54" i="23"/>
  <c r="D55" i="23"/>
  <c r="E55" i="23"/>
  <c r="J55" i="23"/>
  <c r="K55" i="23"/>
  <c r="L55" i="23"/>
  <c r="M55" i="23"/>
  <c r="F56" i="23"/>
  <c r="G56" i="23"/>
  <c r="H56" i="23"/>
  <c r="I56" i="23"/>
  <c r="D57" i="23"/>
  <c r="E57" i="23"/>
  <c r="J57" i="23"/>
  <c r="K57" i="23"/>
  <c r="L57" i="23"/>
  <c r="M57" i="23"/>
  <c r="F58" i="23"/>
  <c r="G58" i="23"/>
  <c r="H58" i="23"/>
  <c r="I58" i="23"/>
  <c r="D59" i="23"/>
  <c r="E59" i="23"/>
  <c r="J59" i="23"/>
  <c r="K59" i="23"/>
  <c r="L59" i="23"/>
  <c r="M59" i="23"/>
  <c r="F60" i="23"/>
  <c r="G60" i="23"/>
  <c r="H60" i="23"/>
  <c r="I60" i="23"/>
  <c r="D61" i="23"/>
  <c r="E61" i="23"/>
  <c r="J61" i="23"/>
  <c r="K61" i="23"/>
  <c r="L61" i="23"/>
  <c r="M61" i="23"/>
  <c r="F62" i="23"/>
  <c r="G62" i="23"/>
  <c r="H62" i="23"/>
  <c r="I62" i="23"/>
  <c r="D63" i="23"/>
  <c r="E63" i="23"/>
  <c r="J63" i="23"/>
  <c r="K63" i="23"/>
  <c r="L63" i="23"/>
  <c r="M63" i="23"/>
  <c r="E64" i="23"/>
  <c r="F64" i="23"/>
  <c r="G64" i="23"/>
  <c r="H64" i="23"/>
  <c r="I64" i="23"/>
  <c r="D65" i="23"/>
  <c r="E65" i="23"/>
  <c r="I65" i="23"/>
  <c r="J65" i="23"/>
  <c r="K65" i="23"/>
  <c r="L65" i="23"/>
  <c r="M65" i="23"/>
  <c r="F66" i="23"/>
  <c r="G66" i="23"/>
  <c r="H66" i="23"/>
  <c r="I66" i="23"/>
  <c r="D67" i="23"/>
  <c r="E67" i="23"/>
  <c r="J67" i="23"/>
  <c r="K67" i="23"/>
  <c r="L67" i="23"/>
  <c r="M67" i="23"/>
  <c r="F68" i="23"/>
  <c r="G68" i="23"/>
  <c r="H68" i="23"/>
  <c r="I68" i="23"/>
  <c r="D69" i="23"/>
  <c r="E69" i="23"/>
  <c r="J69" i="23"/>
  <c r="K69" i="23"/>
  <c r="L69" i="23"/>
  <c r="M69" i="23"/>
  <c r="F70" i="23"/>
  <c r="G70" i="23"/>
  <c r="H70" i="23"/>
  <c r="I70" i="23"/>
  <c r="D71" i="23"/>
  <c r="E71" i="23"/>
  <c r="J71" i="23"/>
  <c r="K71" i="23"/>
  <c r="L71" i="23"/>
  <c r="M71" i="23"/>
  <c r="F72" i="23"/>
  <c r="G72" i="23"/>
  <c r="H72" i="23"/>
  <c r="I72" i="23"/>
  <c r="D73" i="23"/>
  <c r="E73" i="23"/>
  <c r="J73" i="23"/>
  <c r="K73" i="23"/>
  <c r="L73" i="23"/>
  <c r="M73" i="23"/>
  <c r="F74" i="23"/>
  <c r="G74" i="23"/>
  <c r="H74" i="23"/>
  <c r="I74" i="23"/>
  <c r="D75" i="23"/>
  <c r="E75" i="23"/>
  <c r="J75" i="23"/>
  <c r="K75" i="23"/>
  <c r="L75" i="23"/>
  <c r="M75" i="23"/>
  <c r="F76" i="23"/>
  <c r="G76" i="23"/>
  <c r="H76" i="23"/>
  <c r="I76" i="23"/>
  <c r="D77" i="23"/>
  <c r="E77" i="23"/>
  <c r="J77" i="23"/>
  <c r="K77" i="23"/>
  <c r="L77" i="23"/>
  <c r="M77" i="23"/>
  <c r="F78" i="23"/>
  <c r="G78" i="23"/>
  <c r="H78" i="23"/>
  <c r="I78" i="23"/>
  <c r="D79" i="23"/>
  <c r="E79" i="23"/>
  <c r="J79" i="23"/>
  <c r="K79" i="23"/>
  <c r="L79" i="23"/>
  <c r="M79" i="23"/>
  <c r="F80" i="23"/>
  <c r="G80" i="23"/>
  <c r="H80" i="23"/>
  <c r="I80" i="23"/>
  <c r="D81" i="23"/>
  <c r="E81" i="23"/>
  <c r="J81" i="23"/>
  <c r="K81" i="23"/>
  <c r="L81" i="23"/>
  <c r="M81" i="23"/>
  <c r="F82" i="23"/>
  <c r="G82" i="23"/>
  <c r="H82" i="23"/>
  <c r="I82" i="23"/>
  <c r="D83" i="23"/>
  <c r="E83" i="23"/>
  <c r="J83" i="23"/>
  <c r="K83" i="23"/>
  <c r="L83" i="23"/>
  <c r="M83" i="23"/>
  <c r="F84" i="23"/>
  <c r="G84" i="23"/>
  <c r="H84" i="23"/>
  <c r="I84" i="23"/>
  <c r="D85" i="23"/>
  <c r="E85" i="23"/>
  <c r="J85" i="23"/>
  <c r="K85" i="23"/>
  <c r="L85" i="23"/>
  <c r="M85" i="23"/>
  <c r="F86" i="23"/>
  <c r="G86" i="23"/>
  <c r="H86" i="23"/>
  <c r="I86" i="23"/>
  <c r="D87" i="23"/>
  <c r="E87" i="23"/>
  <c r="J87" i="23"/>
  <c r="K87" i="23"/>
  <c r="L87" i="23"/>
  <c r="M87" i="23"/>
  <c r="F88" i="23"/>
  <c r="G88" i="23"/>
  <c r="H88" i="23"/>
  <c r="I88" i="23"/>
  <c r="J88" i="23"/>
  <c r="D89" i="23"/>
  <c r="E89" i="23"/>
  <c r="J89" i="23"/>
  <c r="K89" i="23"/>
  <c r="L89" i="23"/>
  <c r="M89" i="23"/>
  <c r="F90" i="23"/>
  <c r="G90" i="23"/>
  <c r="H90" i="23"/>
  <c r="I90" i="23"/>
  <c r="D91" i="23"/>
  <c r="E91" i="23"/>
  <c r="I91" i="23"/>
  <c r="J91" i="23"/>
  <c r="K91" i="23"/>
  <c r="L91" i="23"/>
  <c r="M91" i="23"/>
  <c r="F92" i="23"/>
  <c r="G92" i="23"/>
  <c r="H92" i="23"/>
  <c r="I92" i="23"/>
  <c r="D93" i="23"/>
  <c r="E93" i="23"/>
  <c r="J93" i="23"/>
  <c r="K93" i="23"/>
  <c r="L93" i="23"/>
  <c r="M93" i="23"/>
  <c r="F94" i="23"/>
  <c r="G94" i="23"/>
  <c r="H94" i="23"/>
  <c r="I94" i="23"/>
  <c r="D95" i="23"/>
  <c r="E95" i="23"/>
  <c r="J95" i="23"/>
  <c r="K95" i="23"/>
  <c r="L95" i="23"/>
  <c r="M95" i="23"/>
  <c r="F96" i="23"/>
  <c r="G96" i="23"/>
  <c r="H96" i="23"/>
  <c r="I96" i="23"/>
  <c r="D97" i="23"/>
  <c r="E97" i="23"/>
  <c r="J97" i="23"/>
  <c r="K97" i="23"/>
  <c r="L97" i="23"/>
  <c r="M97" i="23"/>
  <c r="F98" i="23"/>
  <c r="G98" i="23"/>
  <c r="H98" i="23"/>
  <c r="I98" i="23"/>
  <c r="M98" i="23"/>
  <c r="D99" i="23"/>
  <c r="E99" i="23"/>
  <c r="J99" i="23"/>
  <c r="K99" i="23"/>
  <c r="L99" i="23"/>
  <c r="M99" i="23"/>
  <c r="E100" i="23"/>
  <c r="F100" i="23"/>
  <c r="G100" i="23"/>
  <c r="H100" i="23"/>
  <c r="I100" i="23"/>
  <c r="D101" i="23"/>
  <c r="E101" i="23"/>
  <c r="J101" i="23"/>
  <c r="K101" i="23"/>
  <c r="L101" i="23"/>
  <c r="M101" i="23"/>
  <c r="F102" i="23"/>
  <c r="G102" i="23"/>
  <c r="H102" i="23"/>
  <c r="I102" i="23"/>
  <c r="M102" i="23"/>
  <c r="D103" i="23"/>
  <c r="E103" i="23"/>
  <c r="J103" i="23"/>
  <c r="K103" i="23"/>
  <c r="L103" i="23"/>
  <c r="M103" i="23"/>
  <c r="F104" i="23"/>
  <c r="G104" i="23"/>
  <c r="H104" i="23"/>
  <c r="I104" i="23"/>
  <c r="D105" i="23"/>
  <c r="E105" i="23"/>
  <c r="J105" i="23"/>
  <c r="K105" i="23"/>
  <c r="L105" i="23"/>
  <c r="M105" i="23"/>
  <c r="F106" i="23"/>
  <c r="G106" i="23"/>
  <c r="H106" i="23"/>
  <c r="I106" i="23"/>
  <c r="D107" i="23"/>
  <c r="E107" i="23"/>
  <c r="I107" i="23"/>
  <c r="J107" i="23"/>
  <c r="K107" i="23"/>
  <c r="L107" i="23"/>
  <c r="M107" i="23"/>
  <c r="F108" i="23"/>
  <c r="G108" i="23"/>
  <c r="H108" i="23"/>
  <c r="I108" i="23"/>
  <c r="D109" i="23"/>
  <c r="E109" i="23"/>
  <c r="J109" i="23"/>
  <c r="K109" i="23"/>
  <c r="L109" i="23"/>
  <c r="M109" i="23"/>
  <c r="F110" i="23"/>
  <c r="G110" i="23"/>
  <c r="H110" i="23"/>
  <c r="I110" i="23"/>
  <c r="D111" i="23"/>
  <c r="E111" i="23"/>
  <c r="J111" i="23"/>
  <c r="K111" i="23"/>
  <c r="L111" i="23"/>
  <c r="M111" i="23"/>
  <c r="F112" i="23"/>
  <c r="G112" i="23"/>
  <c r="H112" i="23"/>
  <c r="I112" i="23"/>
  <c r="D113" i="23"/>
  <c r="E113" i="23"/>
  <c r="J113" i="23"/>
  <c r="K113" i="23"/>
  <c r="L113" i="23"/>
  <c r="M113" i="23"/>
  <c r="F114" i="23"/>
  <c r="G114" i="23"/>
  <c r="H114" i="23"/>
  <c r="I114" i="23"/>
  <c r="D115" i="23"/>
  <c r="E115" i="23"/>
  <c r="J115" i="23"/>
  <c r="K115" i="23"/>
  <c r="L115" i="23"/>
  <c r="M115" i="23"/>
  <c r="F6" i="23"/>
  <c r="G6" i="23"/>
  <c r="H6" i="23"/>
  <c r="I6" i="23"/>
  <c r="O37" i="99"/>
  <c r="O47" i="99"/>
  <c r="O48" i="99"/>
  <c r="O50" i="99"/>
  <c r="O51" i="99"/>
  <c r="O53" i="99"/>
  <c r="O7" i="99"/>
  <c r="O8" i="99"/>
  <c r="O18" i="99"/>
  <c r="O21" i="99"/>
  <c r="O23" i="99"/>
  <c r="N37" i="99"/>
  <c r="N38" i="99"/>
  <c r="N39" i="99"/>
  <c r="N40" i="99"/>
  <c r="N41" i="99"/>
  <c r="N44" i="99"/>
  <c r="N47" i="99"/>
  <c r="N48" i="99"/>
  <c r="N50" i="99"/>
  <c r="N51" i="99"/>
  <c r="N53" i="99"/>
  <c r="N8" i="99"/>
  <c r="N10" i="99"/>
  <c r="N14" i="99"/>
  <c r="N18" i="99"/>
  <c r="N19" i="99"/>
  <c r="N20" i="99"/>
  <c r="N21" i="99"/>
  <c r="N23" i="99"/>
  <c r="N6" i="99"/>
  <c r="S18" i="99"/>
  <c r="R45" i="99"/>
  <c r="R53" i="99"/>
  <c r="M135" i="1"/>
  <c r="M147" i="1"/>
  <c r="M163" i="1"/>
  <c r="M171" i="1"/>
  <c r="M187" i="1"/>
  <c r="M219" i="1"/>
  <c r="M223" i="1"/>
  <c r="M231" i="1"/>
  <c r="M128" i="34"/>
  <c r="G143" i="34"/>
  <c r="D144" i="34"/>
  <c r="L144" i="34"/>
  <c r="H178" i="34"/>
  <c r="G191" i="34"/>
  <c r="L192" i="34"/>
  <c r="D228" i="34"/>
  <c r="Q43" i="34"/>
  <c r="L41" i="34"/>
  <c r="E42" i="34"/>
  <c r="G44" i="34"/>
  <c r="H59" i="34"/>
  <c r="L73" i="34"/>
  <c r="H85" i="34"/>
  <c r="L85" i="34"/>
  <c r="I113" i="34"/>
  <c r="H130" i="34"/>
  <c r="G179" i="34"/>
  <c r="G195" i="34"/>
  <c r="G203" i="34"/>
  <c r="G35" i="34"/>
  <c r="L37" i="34"/>
  <c r="H41" i="34"/>
  <c r="I42" i="34"/>
  <c r="I106" i="34"/>
  <c r="H11" i="102" l="1"/>
  <c r="N124" i="78"/>
  <c r="H14" i="102"/>
  <c r="N204" i="78"/>
  <c r="H55" i="102"/>
  <c r="H6" i="102"/>
  <c r="I58" i="102"/>
  <c r="H49" i="102"/>
  <c r="H38" i="102"/>
  <c r="I18" i="102"/>
  <c r="H41" i="102"/>
  <c r="H54" i="102"/>
  <c r="I8" i="102"/>
  <c r="I13" i="102"/>
  <c r="H37" i="102"/>
  <c r="N14" i="48"/>
  <c r="N11" i="48"/>
  <c r="N203" i="78"/>
  <c r="N15" i="48"/>
  <c r="N16" i="48"/>
  <c r="H8" i="102"/>
  <c r="H7" i="102"/>
  <c r="I19" i="102"/>
  <c r="N13" i="48"/>
  <c r="I9" i="102"/>
  <c r="N179" i="78"/>
  <c r="I27" i="101"/>
  <c r="M27" i="63" s="1"/>
  <c r="I6" i="102"/>
  <c r="N9" i="48"/>
  <c r="N79" i="78"/>
  <c r="I24" i="101"/>
  <c r="M24" i="63" s="1"/>
  <c r="I30" i="101"/>
  <c r="M30" i="63" s="1"/>
  <c r="I22" i="101"/>
  <c r="M22" i="63" s="1"/>
  <c r="H9" i="101"/>
  <c r="N84" i="78"/>
  <c r="H22" i="102"/>
  <c r="N153" i="78"/>
  <c r="I12" i="102"/>
  <c r="N217" i="78"/>
  <c r="I26" i="102"/>
  <c r="H26" i="101"/>
  <c r="M26" i="64" s="1"/>
  <c r="H50" i="102"/>
  <c r="H30" i="101"/>
  <c r="M30" i="64" s="1"/>
  <c r="H44" i="102"/>
  <c r="I25" i="101"/>
  <c r="M25" i="63" s="1"/>
  <c r="N19" i="78"/>
  <c r="H11" i="101"/>
  <c r="N83" i="78"/>
  <c r="H21" i="102"/>
  <c r="N76" i="78"/>
  <c r="H16" i="102"/>
  <c r="N136" i="78"/>
  <c r="I11" i="101"/>
  <c r="N200" i="78"/>
  <c r="I21" i="102"/>
  <c r="H58" i="102"/>
  <c r="H42" i="102"/>
  <c r="H56" i="102"/>
  <c r="N100" i="78"/>
  <c r="H26" i="102"/>
  <c r="N85" i="78"/>
  <c r="H23" i="102"/>
  <c r="H12" i="101"/>
  <c r="H22" i="101"/>
  <c r="M22" i="64" s="1"/>
  <c r="H46" i="102"/>
  <c r="N9" i="78"/>
  <c r="H9" i="102"/>
  <c r="N13" i="78"/>
  <c r="H7" i="101"/>
  <c r="N36" i="78"/>
  <c r="H12" i="102"/>
  <c r="N130" i="78"/>
  <c r="I7" i="101"/>
  <c r="H28" i="101"/>
  <c r="M28" i="64" s="1"/>
  <c r="H52" i="102"/>
  <c r="I28" i="101"/>
  <c r="M28" i="63" s="1"/>
  <c r="N80" i="78"/>
  <c r="H18" i="102"/>
  <c r="N81" i="78"/>
  <c r="H19" i="102"/>
  <c r="N12" i="48"/>
  <c r="N12" i="78"/>
  <c r="H6" i="101"/>
  <c r="H13" i="101"/>
  <c r="N138" i="78"/>
  <c r="I13" i="101"/>
  <c r="N202" i="78"/>
  <c r="I23" i="102"/>
  <c r="H29" i="101"/>
  <c r="M29" i="64" s="1"/>
  <c r="N180" i="78"/>
  <c r="I15" i="102"/>
  <c r="H39" i="102"/>
  <c r="I28" i="102"/>
  <c r="H36" i="102"/>
  <c r="I8" i="101"/>
  <c r="H8" i="101"/>
  <c r="N10" i="78"/>
  <c r="H10" i="102"/>
  <c r="N129" i="78"/>
  <c r="I6" i="101"/>
  <c r="N193" i="78"/>
  <c r="I16" i="102"/>
  <c r="H24" i="101"/>
  <c r="M24" i="64" s="1"/>
  <c r="N135" i="78"/>
  <c r="I10" i="101"/>
  <c r="N199" i="78"/>
  <c r="I20" i="102"/>
  <c r="N132" i="78"/>
  <c r="I9" i="101"/>
  <c r="N196" i="78"/>
  <c r="I17" i="102"/>
  <c r="H14" i="101"/>
  <c r="H25" i="101"/>
  <c r="M25" i="64" s="1"/>
  <c r="N18" i="78"/>
  <c r="H10" i="101"/>
  <c r="N82" i="78"/>
  <c r="H20" i="102"/>
  <c r="N137" i="78"/>
  <c r="I12" i="101"/>
  <c r="N201" i="78"/>
  <c r="I22" i="102"/>
  <c r="H27" i="101"/>
  <c r="M27" i="64" s="1"/>
  <c r="H51" i="102"/>
  <c r="H23" i="101"/>
  <c r="M23" i="64" s="1"/>
  <c r="I26" i="101"/>
  <c r="M26" i="63" s="1"/>
  <c r="I23" i="101"/>
  <c r="M23" i="63" s="1"/>
  <c r="N140" i="78"/>
  <c r="I11" i="102"/>
  <c r="N49" i="78"/>
  <c r="H13" i="102"/>
  <c r="N113" i="78"/>
  <c r="H28" i="102"/>
  <c r="I14" i="101"/>
  <c r="H40" i="102"/>
  <c r="H53" i="102"/>
  <c r="I29" i="101"/>
  <c r="M29" i="63" s="1"/>
  <c r="N10" i="48"/>
  <c r="P38" i="99"/>
  <c r="R6" i="99"/>
  <c r="P36" i="99"/>
  <c r="R14" i="99"/>
  <c r="H43" i="34"/>
  <c r="E100" i="34"/>
  <c r="L111" i="34"/>
  <c r="E139" i="34"/>
  <c r="H186" i="34"/>
  <c r="L198" i="34"/>
  <c r="F200" i="34"/>
  <c r="M51" i="99"/>
  <c r="F224" i="34"/>
  <c r="K225" i="34"/>
  <c r="M195" i="1"/>
  <c r="M215" i="1"/>
  <c r="I6" i="34"/>
  <c r="F7" i="34"/>
  <c r="L37" i="99"/>
  <c r="H9" i="34"/>
  <c r="E10" i="34"/>
  <c r="G12" i="34"/>
  <c r="Q15" i="34"/>
  <c r="H17" i="34"/>
  <c r="D21" i="34"/>
  <c r="F23" i="34"/>
  <c r="E26" i="34"/>
  <c r="D29" i="34"/>
  <c r="I30" i="34"/>
  <c r="H33" i="34"/>
  <c r="D37" i="34"/>
  <c r="D45" i="34"/>
  <c r="L45" i="34"/>
  <c r="H49" i="34"/>
  <c r="D53" i="34"/>
  <c r="I54" i="34"/>
  <c r="H57" i="34"/>
  <c r="G60" i="34"/>
  <c r="D61" i="34"/>
  <c r="I62" i="34"/>
  <c r="H65" i="34"/>
  <c r="D69" i="34"/>
  <c r="D77" i="34"/>
  <c r="L77" i="34"/>
  <c r="I78" i="34"/>
  <c r="F79" i="34"/>
  <c r="H81" i="34"/>
  <c r="E82" i="34"/>
  <c r="D85" i="34"/>
  <c r="I86" i="34"/>
  <c r="H89" i="34"/>
  <c r="D93" i="34"/>
  <c r="I94" i="34"/>
  <c r="Q95" i="34"/>
  <c r="H97" i="34"/>
  <c r="K104" i="34"/>
  <c r="H105" i="34"/>
  <c r="D109" i="34"/>
  <c r="L109" i="34"/>
  <c r="I110" i="34"/>
  <c r="K112" i="34"/>
  <c r="E114" i="34"/>
  <c r="G123" i="34"/>
  <c r="D124" i="34"/>
  <c r="L124" i="34"/>
  <c r="H128" i="34"/>
  <c r="D132" i="34"/>
  <c r="J138" i="34"/>
  <c r="G139" i="34"/>
  <c r="D140" i="34"/>
  <c r="L140" i="34"/>
  <c r="Q142" i="34"/>
  <c r="K143" i="34"/>
  <c r="H144" i="34"/>
  <c r="J146" i="34"/>
  <c r="G147" i="34"/>
  <c r="D148" i="34"/>
  <c r="L148" i="34"/>
  <c r="K151" i="34"/>
  <c r="Q158" i="34"/>
  <c r="J162" i="34"/>
  <c r="D164" i="34"/>
  <c r="L164" i="34"/>
  <c r="J170" i="34"/>
  <c r="G171" i="34"/>
  <c r="D172" i="34"/>
  <c r="L172" i="34"/>
  <c r="K175" i="34"/>
  <c r="D180" i="34"/>
  <c r="L180" i="34"/>
  <c r="H184" i="34"/>
  <c r="J186" i="34"/>
  <c r="G187" i="34"/>
  <c r="D188" i="34"/>
  <c r="L188" i="34"/>
  <c r="Q190" i="34"/>
  <c r="H192" i="34"/>
  <c r="L196" i="34"/>
  <c r="M49" i="99"/>
  <c r="H200" i="34"/>
  <c r="D204" i="34"/>
  <c r="L204" i="34"/>
  <c r="K207" i="34"/>
  <c r="H208" i="34"/>
  <c r="J210" i="34"/>
  <c r="G211" i="34"/>
  <c r="D212" i="34"/>
  <c r="K215" i="34"/>
  <c r="G219" i="34"/>
  <c r="D220" i="34"/>
  <c r="L220" i="34"/>
  <c r="I221" i="34"/>
  <c r="J226" i="34"/>
  <c r="L228" i="34"/>
  <c r="M123" i="1"/>
  <c r="K6" i="99" s="1"/>
  <c r="M155" i="1"/>
  <c r="P18" i="99"/>
  <c r="P20" i="99"/>
  <c r="P16" i="99"/>
  <c r="P52" i="99"/>
  <c r="P7" i="99"/>
  <c r="R11" i="99"/>
  <c r="R21" i="99"/>
  <c r="R23" i="99"/>
  <c r="S9" i="99"/>
  <c r="S17" i="99"/>
  <c r="S19" i="99"/>
  <c r="M175" i="1"/>
  <c r="K47" i="99"/>
  <c r="P37" i="99"/>
  <c r="Q13" i="99"/>
  <c r="Q51" i="99"/>
  <c r="R37" i="99"/>
  <c r="R39" i="99"/>
  <c r="R41" i="99"/>
  <c r="R43" i="99"/>
  <c r="R47" i="99"/>
  <c r="R49" i="99"/>
  <c r="R51" i="99"/>
  <c r="R55" i="99"/>
  <c r="P50" i="99"/>
  <c r="Q50" i="99"/>
  <c r="S11" i="99"/>
  <c r="Q7" i="99"/>
  <c r="P48" i="99"/>
  <c r="Q49" i="99"/>
  <c r="R17" i="99"/>
  <c r="P47" i="99"/>
  <c r="P49" i="99"/>
  <c r="P51" i="99"/>
  <c r="P53" i="99"/>
  <c r="Q36" i="99"/>
  <c r="Q38" i="99"/>
  <c r="P46" i="99"/>
  <c r="P22" i="99"/>
  <c r="R25" i="99"/>
  <c r="S7" i="99"/>
  <c r="S15" i="99"/>
  <c r="J45" i="99"/>
  <c r="J37" i="99"/>
  <c r="Q37" i="99"/>
  <c r="R7" i="99"/>
  <c r="R9" i="99"/>
  <c r="R13" i="99"/>
  <c r="R15" i="99"/>
  <c r="R19" i="99"/>
  <c r="S13" i="99"/>
  <c r="S21" i="99"/>
  <c r="S23" i="99"/>
  <c r="S25" i="99"/>
  <c r="K20" i="99"/>
  <c r="K37" i="99"/>
  <c r="J50" i="99"/>
  <c r="S37" i="99"/>
  <c r="S39" i="99"/>
  <c r="S41" i="99"/>
  <c r="S43" i="99"/>
  <c r="S45" i="99"/>
  <c r="S47" i="99"/>
  <c r="S49" i="99"/>
  <c r="S51" i="99"/>
  <c r="S53" i="99"/>
  <c r="S55" i="99"/>
  <c r="Q53" i="99"/>
  <c r="J47" i="99"/>
  <c r="P17" i="99"/>
  <c r="P19" i="99"/>
  <c r="P21" i="99"/>
  <c r="P23" i="99"/>
  <c r="Q6" i="99"/>
  <c r="Q8" i="99"/>
  <c r="Q52" i="99"/>
  <c r="J41" i="99"/>
  <c r="P6" i="99"/>
  <c r="P8" i="99"/>
  <c r="Q18" i="99"/>
  <c r="R8" i="99"/>
  <c r="R10" i="99"/>
  <c r="R12" i="99"/>
  <c r="R16" i="99"/>
  <c r="R18" i="99"/>
  <c r="R20" i="99"/>
  <c r="R22" i="99"/>
  <c r="R24" i="99"/>
  <c r="R26" i="99"/>
  <c r="S6" i="99"/>
  <c r="S8" i="99"/>
  <c r="S10" i="99"/>
  <c r="S12" i="99"/>
  <c r="S14" i="99"/>
  <c r="S16" i="99"/>
  <c r="S20" i="99"/>
  <c r="S22" i="99"/>
  <c r="S24" i="99"/>
  <c r="S26" i="99"/>
  <c r="Q48" i="99"/>
  <c r="R36" i="99"/>
  <c r="R38" i="99"/>
  <c r="R40" i="99"/>
  <c r="R42" i="99"/>
  <c r="R44" i="99"/>
  <c r="R46" i="99"/>
  <c r="R48" i="99"/>
  <c r="R50" i="99"/>
  <c r="R52" i="99"/>
  <c r="R54" i="99"/>
  <c r="R56" i="99"/>
  <c r="S36" i="99"/>
  <c r="S38" i="99"/>
  <c r="S40" i="99"/>
  <c r="S42" i="99"/>
  <c r="S44" i="99"/>
  <c r="S46" i="99"/>
  <c r="S48" i="99"/>
  <c r="S50" i="99"/>
  <c r="S52" i="99"/>
  <c r="S54" i="99"/>
  <c r="S56" i="99"/>
  <c r="J6" i="34"/>
  <c r="L8" i="34"/>
  <c r="F10" i="34"/>
  <c r="Q10" i="34"/>
  <c r="G15" i="34"/>
  <c r="F18" i="34"/>
  <c r="Q18" i="34"/>
  <c r="K19" i="34"/>
  <c r="J22" i="34"/>
  <c r="G23" i="34"/>
  <c r="F26" i="34"/>
  <c r="G31" i="34"/>
  <c r="F34" i="34"/>
  <c r="Q34" i="34"/>
  <c r="K35" i="34"/>
  <c r="E37" i="34"/>
  <c r="J38" i="34"/>
  <c r="G39" i="34"/>
  <c r="D40" i="34"/>
  <c r="F42" i="34"/>
  <c r="Q42" i="34"/>
  <c r="J46" i="34"/>
  <c r="G47" i="34"/>
  <c r="D48" i="34"/>
  <c r="F50" i="34"/>
  <c r="Q50" i="34"/>
  <c r="K51" i="34"/>
  <c r="E53" i="34"/>
  <c r="M53" i="34"/>
  <c r="M53" i="32" s="1"/>
  <c r="J54" i="34"/>
  <c r="G55" i="34"/>
  <c r="F58" i="34"/>
  <c r="Q58" i="34"/>
  <c r="K59" i="34"/>
  <c r="E61" i="34"/>
  <c r="J62" i="34"/>
  <c r="G63" i="34"/>
  <c r="F66" i="34"/>
  <c r="Q66" i="34"/>
  <c r="J70" i="34"/>
  <c r="G71" i="34"/>
  <c r="F74" i="34"/>
  <c r="Q74" i="34"/>
  <c r="K75" i="34"/>
  <c r="J78" i="34"/>
  <c r="G79" i="34"/>
  <c r="D80" i="34"/>
  <c r="F82" i="34"/>
  <c r="Q82" i="34"/>
  <c r="E85" i="34"/>
  <c r="M85" i="34"/>
  <c r="J86" i="34"/>
  <c r="F90" i="34"/>
  <c r="Q90" i="34"/>
  <c r="K91" i="34"/>
  <c r="J94" i="34"/>
  <c r="G95" i="34"/>
  <c r="F98" i="34"/>
  <c r="Q98" i="34"/>
  <c r="G103" i="34"/>
  <c r="D104" i="34"/>
  <c r="I105" i="34"/>
  <c r="F106" i="34"/>
  <c r="Q106" i="34"/>
  <c r="K107" i="34"/>
  <c r="G111" i="34"/>
  <c r="D112" i="34"/>
  <c r="L112" i="34"/>
  <c r="F114" i="34"/>
  <c r="Q114" i="34"/>
  <c r="H123" i="34"/>
  <c r="E124" i="34"/>
  <c r="M124" i="34"/>
  <c r="J125" i="34"/>
  <c r="G126" i="34"/>
  <c r="I128" i="34"/>
  <c r="E132" i="34"/>
  <c r="M132" i="34"/>
  <c r="M132" i="32" s="1"/>
  <c r="J133" i="34"/>
  <c r="I136" i="34"/>
  <c r="H139" i="34"/>
  <c r="E140" i="34"/>
  <c r="M140" i="34"/>
  <c r="J141" i="34"/>
  <c r="H147" i="34"/>
  <c r="E148" i="34"/>
  <c r="M148" i="34"/>
  <c r="M148" i="32" s="1"/>
  <c r="J149" i="34"/>
  <c r="F153" i="34"/>
  <c r="E156" i="34"/>
  <c r="M156" i="34"/>
  <c r="J157" i="34"/>
  <c r="G158" i="34"/>
  <c r="H163" i="34"/>
  <c r="E164" i="34"/>
  <c r="M164" i="34"/>
  <c r="M164" i="32" s="1"/>
  <c r="J165" i="34"/>
  <c r="I168" i="34"/>
  <c r="H171" i="34"/>
  <c r="E172" i="34"/>
  <c r="M172" i="34"/>
  <c r="M172" i="32" s="1"/>
  <c r="J173" i="34"/>
  <c r="F177" i="34"/>
  <c r="E180" i="34"/>
  <c r="M180" i="34"/>
  <c r="J181" i="34"/>
  <c r="H187" i="34"/>
  <c r="E188" i="34"/>
  <c r="M188" i="34"/>
  <c r="M188" i="32" s="1"/>
  <c r="J189" i="34"/>
  <c r="E196" i="34"/>
  <c r="M196" i="34"/>
  <c r="J197" i="34"/>
  <c r="I200" i="34"/>
  <c r="F201" i="34"/>
  <c r="Q201" i="34"/>
  <c r="H203" i="34"/>
  <c r="E204" i="34"/>
  <c r="M204" i="34"/>
  <c r="J205" i="34"/>
  <c r="I208" i="34"/>
  <c r="F209" i="34"/>
  <c r="Q209" i="34"/>
  <c r="H211" i="34"/>
  <c r="E212" i="34"/>
  <c r="M212" i="34"/>
  <c r="M212" i="32" s="1"/>
  <c r="J213" i="34"/>
  <c r="Q217" i="34"/>
  <c r="M56" i="99"/>
  <c r="E220" i="34"/>
  <c r="M220" i="34"/>
  <c r="J221" i="34"/>
  <c r="I224" i="34"/>
  <c r="Q225" i="34"/>
  <c r="E228" i="34"/>
  <c r="M228" i="34"/>
  <c r="M228" i="32" s="1"/>
  <c r="J229" i="34"/>
  <c r="I232" i="34"/>
  <c r="M22" i="32"/>
  <c r="D7" i="34"/>
  <c r="L7" i="34"/>
  <c r="Q9" i="34"/>
  <c r="H11" i="34"/>
  <c r="E12" i="34"/>
  <c r="M12" i="34"/>
  <c r="J13" i="34"/>
  <c r="D15" i="34"/>
  <c r="L15" i="34"/>
  <c r="I16" i="34"/>
  <c r="K18" i="34"/>
  <c r="D23" i="34"/>
  <c r="L23" i="34"/>
  <c r="H27" i="34"/>
  <c r="M28" i="34"/>
  <c r="M28" i="32" s="1"/>
  <c r="D31" i="34"/>
  <c r="L31" i="34"/>
  <c r="I32" i="34"/>
  <c r="Q33" i="34"/>
  <c r="H35" i="34"/>
  <c r="E36" i="34"/>
  <c r="M36" i="34"/>
  <c r="L12" i="99" s="1"/>
  <c r="D39" i="34"/>
  <c r="L39" i="34"/>
  <c r="E44" i="34"/>
  <c r="D47" i="34"/>
  <c r="L47" i="34"/>
  <c r="I48" i="34"/>
  <c r="K50" i="34"/>
  <c r="H51" i="34"/>
  <c r="M52" i="34"/>
  <c r="D55" i="34"/>
  <c r="L55" i="34"/>
  <c r="Q57" i="34"/>
  <c r="K58" i="34"/>
  <c r="M60" i="34"/>
  <c r="M60" i="32" s="1"/>
  <c r="D63" i="34"/>
  <c r="L63" i="34"/>
  <c r="K66" i="34"/>
  <c r="H67" i="34"/>
  <c r="E68" i="34"/>
  <c r="M68" i="34"/>
  <c r="M68" i="32" s="1"/>
  <c r="D71" i="34"/>
  <c r="L71" i="34"/>
  <c r="E76" i="34"/>
  <c r="M76" i="34"/>
  <c r="D79" i="34"/>
  <c r="L79" i="34"/>
  <c r="H83" i="34"/>
  <c r="M84" i="34"/>
  <c r="L22" i="99" s="1"/>
  <c r="J85" i="34"/>
  <c r="D87" i="34"/>
  <c r="L87" i="34"/>
  <c r="I88" i="34"/>
  <c r="E92" i="34"/>
  <c r="M92" i="34"/>
  <c r="M92" i="32" s="1"/>
  <c r="D95" i="34"/>
  <c r="L95" i="34"/>
  <c r="Q97" i="34"/>
  <c r="H99" i="34"/>
  <c r="G102" i="34"/>
  <c r="D103" i="34"/>
  <c r="L103" i="34"/>
  <c r="I104" i="34"/>
  <c r="H107" i="34"/>
  <c r="M108" i="34"/>
  <c r="M108" i="32" s="1"/>
  <c r="J109" i="34"/>
  <c r="G110" i="34"/>
  <c r="D111" i="34"/>
  <c r="H115" i="34"/>
  <c r="L126" i="34"/>
  <c r="Q128" i="34"/>
  <c r="K129" i="34"/>
  <c r="G133" i="34"/>
  <c r="D134" i="34"/>
  <c r="F136" i="34"/>
  <c r="Q136" i="34"/>
  <c r="K137" i="34"/>
  <c r="H138" i="34"/>
  <c r="L142" i="34"/>
  <c r="Q144" i="34"/>
  <c r="K145" i="34"/>
  <c r="H146" i="34"/>
  <c r="G149" i="34"/>
  <c r="L150" i="34"/>
  <c r="Q152" i="34"/>
  <c r="K153" i="34"/>
  <c r="H154" i="34"/>
  <c r="L158" i="34"/>
  <c r="F160" i="34"/>
  <c r="Q160" i="34"/>
  <c r="K161" i="34"/>
  <c r="H162" i="34"/>
  <c r="Q168" i="34"/>
  <c r="K169" i="34"/>
  <c r="N7" i="99"/>
  <c r="N11" i="99"/>
  <c r="N46" i="99"/>
  <c r="N17" i="99"/>
  <c r="N52" i="99"/>
  <c r="O36" i="99"/>
  <c r="O20" i="99"/>
  <c r="O19" i="99"/>
  <c r="N36" i="99"/>
  <c r="N9" i="99"/>
  <c r="N15" i="99"/>
  <c r="O38" i="99"/>
  <c r="O16" i="99"/>
  <c r="O49" i="99"/>
  <c r="O22" i="99"/>
  <c r="H170" i="34"/>
  <c r="E171" i="34"/>
  <c r="D174" i="34"/>
  <c r="F176" i="34"/>
  <c r="Q176" i="34"/>
  <c r="K177" i="34"/>
  <c r="L182" i="34"/>
  <c r="F184" i="34"/>
  <c r="Q184" i="34"/>
  <c r="K185" i="34"/>
  <c r="Q192" i="34"/>
  <c r="K193" i="34"/>
  <c r="H194" i="34"/>
  <c r="M195" i="34"/>
  <c r="M195" i="32" s="1"/>
  <c r="Q200" i="34"/>
  <c r="K201" i="34"/>
  <c r="H202" i="34"/>
  <c r="G205" i="34"/>
  <c r="L206" i="34"/>
  <c r="Q208" i="34"/>
  <c r="K209" i="34"/>
  <c r="H210" i="34"/>
  <c r="G213" i="34"/>
  <c r="L214" i="34"/>
  <c r="Q216" i="34"/>
  <c r="K217" i="34"/>
  <c r="H218" i="34"/>
  <c r="L222" i="34"/>
  <c r="Q224" i="34"/>
  <c r="H226" i="34"/>
  <c r="M227" i="34"/>
  <c r="M227" i="32" s="1"/>
  <c r="G229" i="34"/>
  <c r="Q232" i="34"/>
  <c r="N45" i="99"/>
  <c r="N16" i="99"/>
  <c r="N49" i="99"/>
  <c r="N22" i="99"/>
  <c r="O6" i="99"/>
  <c r="O46" i="99"/>
  <c r="O17" i="99"/>
  <c r="O52" i="99"/>
  <c r="Q6" i="34"/>
  <c r="F14" i="34"/>
  <c r="M17" i="34"/>
  <c r="M17" i="32" s="1"/>
  <c r="J18" i="34"/>
  <c r="F22" i="34"/>
  <c r="E25" i="34"/>
  <c r="J26" i="34"/>
  <c r="G27" i="34"/>
  <c r="L28" i="34"/>
  <c r="F30" i="34"/>
  <c r="J34" i="34"/>
  <c r="F38" i="34"/>
  <c r="J42" i="34"/>
  <c r="G43" i="34"/>
  <c r="F46" i="34"/>
  <c r="M49" i="34"/>
  <c r="L52" i="34"/>
  <c r="F54" i="34"/>
  <c r="J58" i="34"/>
  <c r="G59" i="34"/>
  <c r="F62" i="34"/>
  <c r="K63" i="34"/>
  <c r="M65" i="34"/>
  <c r="M65" i="32" s="1"/>
  <c r="J66" i="34"/>
  <c r="G67" i="34"/>
  <c r="L68" i="34"/>
  <c r="F70" i="34"/>
  <c r="E73" i="34"/>
  <c r="M73" i="34"/>
  <c r="M73" i="32" s="1"/>
  <c r="J74" i="34"/>
  <c r="G75" i="34"/>
  <c r="F78" i="34"/>
  <c r="J82" i="34"/>
  <c r="G83" i="34"/>
  <c r="D84" i="34"/>
  <c r="F86" i="34"/>
  <c r="J90" i="34"/>
  <c r="G91" i="34"/>
  <c r="F94" i="34"/>
  <c r="J98" i="34"/>
  <c r="L100" i="34"/>
  <c r="I101" i="34"/>
  <c r="F102" i="34"/>
  <c r="E105" i="34"/>
  <c r="J106" i="34"/>
  <c r="G107" i="34"/>
  <c r="D108" i="34"/>
  <c r="L108" i="34"/>
  <c r="I109" i="34"/>
  <c r="F110" i="34"/>
  <c r="J114" i="34"/>
  <c r="G115" i="34"/>
  <c r="L123" i="34"/>
  <c r="E128" i="34"/>
  <c r="J129" i="34"/>
  <c r="I132" i="34"/>
  <c r="F133" i="34"/>
  <c r="H135" i="34"/>
  <c r="E136" i="34"/>
  <c r="M136" i="34"/>
  <c r="J137" i="34"/>
  <c r="I140" i="34"/>
  <c r="F141" i="34"/>
  <c r="H143" i="34"/>
  <c r="E144" i="34"/>
  <c r="M144" i="34"/>
  <c r="M144" i="32" s="1"/>
  <c r="J145" i="34"/>
  <c r="I148" i="34"/>
  <c r="E152" i="34"/>
  <c r="M152" i="34"/>
  <c r="M152" i="32" s="1"/>
  <c r="J153" i="34"/>
  <c r="H159" i="34"/>
  <c r="E160" i="34"/>
  <c r="M160" i="34"/>
  <c r="M160" i="32" s="1"/>
  <c r="M151" i="1"/>
  <c r="M38" i="32"/>
  <c r="J161" i="34"/>
  <c r="I164" i="34"/>
  <c r="F165" i="34"/>
  <c r="H167" i="34"/>
  <c r="E168" i="34"/>
  <c r="M168" i="34"/>
  <c r="M168" i="32" s="1"/>
  <c r="J169" i="34"/>
  <c r="I172" i="34"/>
  <c r="E176" i="34"/>
  <c r="M176" i="34"/>
  <c r="M176" i="32" s="1"/>
  <c r="J177" i="34"/>
  <c r="I180" i="34"/>
  <c r="Q181" i="34"/>
  <c r="H183" i="34"/>
  <c r="E184" i="34"/>
  <c r="M184" i="34"/>
  <c r="M184" i="32" s="1"/>
  <c r="J185" i="34"/>
  <c r="I188" i="34"/>
  <c r="E192" i="34"/>
  <c r="M192" i="34"/>
  <c r="M192" i="32" s="1"/>
  <c r="J193" i="34"/>
  <c r="I196" i="34"/>
  <c r="F197" i="34"/>
  <c r="H199" i="34"/>
  <c r="E200" i="34"/>
  <c r="M200" i="34"/>
  <c r="J201" i="34"/>
  <c r="G202" i="34"/>
  <c r="I204" i="34"/>
  <c r="F205" i="34"/>
  <c r="Q205" i="34"/>
  <c r="H207" i="34"/>
  <c r="E208" i="34"/>
  <c r="M208" i="34"/>
  <c r="M208" i="32" s="1"/>
  <c r="J209" i="34"/>
  <c r="E216" i="34"/>
  <c r="M216" i="34"/>
  <c r="M216" i="32" s="1"/>
  <c r="J217" i="34"/>
  <c r="F221" i="34"/>
  <c r="H223" i="34"/>
  <c r="E224" i="34"/>
  <c r="M224" i="34"/>
  <c r="M224" i="32" s="1"/>
  <c r="J225" i="34"/>
  <c r="I228" i="34"/>
  <c r="H231" i="34"/>
  <c r="E232" i="34"/>
  <c r="M232" i="34"/>
  <c r="M129" i="1"/>
  <c r="M159" i="1"/>
  <c r="K9" i="34"/>
  <c r="J12" i="34"/>
  <c r="G13" i="34"/>
  <c r="F16" i="34"/>
  <c r="Q16" i="34"/>
  <c r="K17" i="34"/>
  <c r="J20" i="34"/>
  <c r="F24" i="34"/>
  <c r="J28" i="34"/>
  <c r="G29" i="34"/>
  <c r="I31" i="34"/>
  <c r="F32" i="34"/>
  <c r="Q32" i="34"/>
  <c r="K33" i="34"/>
  <c r="J36" i="34"/>
  <c r="Q40" i="34"/>
  <c r="K41" i="34"/>
  <c r="J44" i="34"/>
  <c r="G45" i="34"/>
  <c r="Q48" i="34"/>
  <c r="K49" i="34"/>
  <c r="H50" i="34"/>
  <c r="J52" i="34"/>
  <c r="F56" i="34"/>
  <c r="K57" i="34"/>
  <c r="J60" i="34"/>
  <c r="F64" i="34"/>
  <c r="K65" i="34"/>
  <c r="H66" i="34"/>
  <c r="J68" i="34"/>
  <c r="F72" i="34"/>
  <c r="K73" i="34"/>
  <c r="H74" i="34"/>
  <c r="J76" i="34"/>
  <c r="I79" i="34"/>
  <c r="F80" i="34"/>
  <c r="Q80" i="34"/>
  <c r="K81" i="34"/>
  <c r="H82" i="34"/>
  <c r="J84" i="34"/>
  <c r="G85" i="34"/>
  <c r="F88" i="34"/>
  <c r="Q88" i="34"/>
  <c r="K89" i="34"/>
  <c r="J92" i="34"/>
  <c r="F96" i="34"/>
  <c r="K97" i="34"/>
  <c r="H98" i="34"/>
  <c r="J100" i="34"/>
  <c r="G101" i="34"/>
  <c r="K105" i="34"/>
  <c r="H106" i="34"/>
  <c r="E107" i="34"/>
  <c r="M107" i="34"/>
  <c r="M107" i="32" s="1"/>
  <c r="J108" i="34"/>
  <c r="I111" i="34"/>
  <c r="F112" i="34"/>
  <c r="Q112" i="34"/>
  <c r="K113" i="34"/>
  <c r="E115" i="34"/>
  <c r="M115" i="34"/>
  <c r="D125" i="34"/>
  <c r="L125" i="34"/>
  <c r="I126" i="34"/>
  <c r="F127" i="34"/>
  <c r="Q127" i="34"/>
  <c r="E130" i="34"/>
  <c r="M130" i="34"/>
  <c r="D133" i="34"/>
  <c r="L133" i="34"/>
  <c r="I134" i="34"/>
  <c r="F135" i="34"/>
  <c r="Q135" i="34"/>
  <c r="E138" i="34"/>
  <c r="I142" i="34"/>
  <c r="F143" i="34"/>
  <c r="M146" i="34"/>
  <c r="M146" i="32" s="1"/>
  <c r="D149" i="34"/>
  <c r="L149" i="34"/>
  <c r="I150" i="34"/>
  <c r="F151" i="34"/>
  <c r="Q151" i="34"/>
  <c r="M154" i="34"/>
  <c r="D157" i="34"/>
  <c r="I158" i="34"/>
  <c r="F159" i="34"/>
  <c r="Q159" i="34"/>
  <c r="J163" i="34"/>
  <c r="I166" i="34"/>
  <c r="F167" i="34"/>
  <c r="M170" i="34"/>
  <c r="M170" i="32" s="1"/>
  <c r="D173" i="34"/>
  <c r="L173" i="34"/>
  <c r="I174" i="34"/>
  <c r="F175" i="34"/>
  <c r="E178" i="34"/>
  <c r="M178" i="34"/>
  <c r="M178" i="32" s="1"/>
  <c r="D181" i="34"/>
  <c r="M112" i="32"/>
  <c r="I182" i="34"/>
  <c r="F183" i="34"/>
  <c r="Q183" i="34"/>
  <c r="E186" i="34"/>
  <c r="J187" i="34"/>
  <c r="L189" i="34"/>
  <c r="I190" i="34"/>
  <c r="F191" i="34"/>
  <c r="E194" i="34"/>
  <c r="M194" i="34"/>
  <c r="M194" i="32" s="1"/>
  <c r="J195" i="34"/>
  <c r="D197" i="34"/>
  <c r="L197" i="34"/>
  <c r="I198" i="34"/>
  <c r="F199" i="34"/>
  <c r="I206" i="34"/>
  <c r="F207" i="34"/>
  <c r="K208" i="34"/>
  <c r="E210" i="34"/>
  <c r="M210" i="34"/>
  <c r="M210" i="32" s="1"/>
  <c r="D213" i="34"/>
  <c r="L213" i="34"/>
  <c r="I214" i="34"/>
  <c r="F215" i="34"/>
  <c r="Q215" i="34"/>
  <c r="E218" i="34"/>
  <c r="M218" i="34"/>
  <c r="D221" i="34"/>
  <c r="L221" i="34"/>
  <c r="I222" i="34"/>
  <c r="F223" i="34"/>
  <c r="Q223" i="34"/>
  <c r="J227" i="34"/>
  <c r="I230" i="34"/>
  <c r="F231" i="34"/>
  <c r="H6" i="34"/>
  <c r="J8" i="34"/>
  <c r="I11" i="34"/>
  <c r="F12" i="34"/>
  <c r="Q12" i="34"/>
  <c r="K13" i="34"/>
  <c r="J16" i="34"/>
  <c r="F20" i="34"/>
  <c r="K21" i="34"/>
  <c r="J24" i="34"/>
  <c r="F28" i="34"/>
  <c r="Q28" i="34"/>
  <c r="H30" i="34"/>
  <c r="J32" i="34"/>
  <c r="F36" i="34"/>
  <c r="K37" i="34"/>
  <c r="J40" i="34"/>
  <c r="I43" i="34"/>
  <c r="F44" i="34"/>
  <c r="Q44" i="34"/>
  <c r="H46" i="34"/>
  <c r="J48" i="34"/>
  <c r="F52" i="34"/>
  <c r="J56" i="34"/>
  <c r="I59" i="34"/>
  <c r="K61" i="34"/>
  <c r="J64" i="34"/>
  <c r="I67" i="34"/>
  <c r="F68" i="34"/>
  <c r="J72" i="34"/>
  <c r="F76" i="34"/>
  <c r="K77" i="34"/>
  <c r="J80" i="34"/>
  <c r="F84" i="34"/>
  <c r="K85" i="34"/>
  <c r="J88" i="34"/>
  <c r="I91" i="34"/>
  <c r="K93" i="34"/>
  <c r="H94" i="34"/>
  <c r="J96" i="34"/>
  <c r="K101" i="34"/>
  <c r="H102" i="34"/>
  <c r="E103" i="34"/>
  <c r="M103" i="34"/>
  <c r="J104" i="34"/>
  <c r="E111" i="34"/>
  <c r="M111" i="34"/>
  <c r="M111" i="32" s="1"/>
  <c r="J112" i="34"/>
  <c r="Q123" i="34"/>
  <c r="E126" i="34"/>
  <c r="D129" i="34"/>
  <c r="L129" i="34"/>
  <c r="I130" i="34"/>
  <c r="F131" i="34"/>
  <c r="K132" i="34"/>
  <c r="E134" i="34"/>
  <c r="M134" i="34"/>
  <c r="M134" i="32" s="1"/>
  <c r="G136" i="34"/>
  <c r="D137" i="34"/>
  <c r="I138" i="34"/>
  <c r="F139" i="34"/>
  <c r="Q139" i="34"/>
  <c r="L145" i="34"/>
  <c r="I146" i="34"/>
  <c r="F147" i="34"/>
  <c r="E150" i="34"/>
  <c r="D153" i="34"/>
  <c r="L153" i="34"/>
  <c r="I154" i="34"/>
  <c r="F155" i="34"/>
  <c r="D161" i="34"/>
  <c r="I162" i="34"/>
  <c r="F163" i="34"/>
  <c r="Q163" i="34"/>
  <c r="K164" i="34"/>
  <c r="L169" i="34"/>
  <c r="I170" i="34"/>
  <c r="F171" i="34"/>
  <c r="E174" i="34"/>
  <c r="M174" i="34"/>
  <c r="M174" i="32" s="1"/>
  <c r="D177" i="34"/>
  <c r="I178" i="34"/>
  <c r="F179" i="34"/>
  <c r="Q179" i="34"/>
  <c r="M182" i="34"/>
  <c r="M182" i="32" s="1"/>
  <c r="J183" i="34"/>
  <c r="I186" i="34"/>
  <c r="F187" i="34"/>
  <c r="E190" i="34"/>
  <c r="M190" i="34"/>
  <c r="M190" i="32" s="1"/>
  <c r="D193" i="34"/>
  <c r="L193" i="34"/>
  <c r="I194" i="34"/>
  <c r="F195" i="34"/>
  <c r="Q195" i="34"/>
  <c r="E198" i="34"/>
  <c r="M198" i="34"/>
  <c r="D201" i="34"/>
  <c r="I202" i="34"/>
  <c r="F203" i="34"/>
  <c r="Q203" i="34"/>
  <c r="E206" i="34"/>
  <c r="D209" i="34"/>
  <c r="L209" i="34"/>
  <c r="I210" i="34"/>
  <c r="F211" i="34"/>
  <c r="E214" i="34"/>
  <c r="D217" i="34"/>
  <c r="I218" i="34"/>
  <c r="F219" i="34"/>
  <c r="M222" i="34"/>
  <c r="M222" i="32" s="1"/>
  <c r="J223" i="34"/>
  <c r="I226" i="34"/>
  <c r="F227" i="34"/>
  <c r="Q227" i="34"/>
  <c r="E230" i="34"/>
  <c r="M230" i="34"/>
  <c r="M227" i="1"/>
  <c r="M110" i="32"/>
  <c r="M151" i="32"/>
  <c r="L8" i="99"/>
  <c r="M8" i="32"/>
  <c r="L47" i="99"/>
  <c r="M55" i="99"/>
  <c r="L6" i="99"/>
  <c r="M6" i="32"/>
  <c r="M47" i="99"/>
  <c r="L51" i="99"/>
  <c r="L53" i="99"/>
  <c r="L18" i="99"/>
  <c r="M80" i="32"/>
  <c r="E6" i="34"/>
  <c r="F115" i="34"/>
  <c r="H114" i="34"/>
  <c r="J113" i="34"/>
  <c r="F111" i="34"/>
  <c r="H110" i="34"/>
  <c r="F107" i="34"/>
  <c r="L104" i="34"/>
  <c r="F103" i="34"/>
  <c r="J101" i="34"/>
  <c r="D100" i="34"/>
  <c r="F99" i="34"/>
  <c r="J97" i="34"/>
  <c r="L96" i="34"/>
  <c r="D96" i="34"/>
  <c r="J93" i="34"/>
  <c r="L92" i="34"/>
  <c r="D92" i="34"/>
  <c r="F91" i="34"/>
  <c r="H90" i="34"/>
  <c r="J89" i="34"/>
  <c r="L88" i="34"/>
  <c r="D88" i="34"/>
  <c r="F87" i="34"/>
  <c r="H86" i="34"/>
  <c r="L84" i="34"/>
  <c r="F83" i="34"/>
  <c r="L80" i="34"/>
  <c r="H78" i="34"/>
  <c r="J77" i="34"/>
  <c r="L76" i="34"/>
  <c r="D76" i="34"/>
  <c r="F75" i="34"/>
  <c r="J73" i="34"/>
  <c r="L72" i="34"/>
  <c r="D72" i="34"/>
  <c r="F71" i="34"/>
  <c r="H70" i="34"/>
  <c r="J69" i="34"/>
  <c r="D68" i="34"/>
  <c r="J65" i="34"/>
  <c r="L64" i="34"/>
  <c r="F63" i="34"/>
  <c r="H62" i="34"/>
  <c r="J61" i="34"/>
  <c r="L60" i="34"/>
  <c r="D60" i="34"/>
  <c r="H58" i="34"/>
  <c r="L56" i="34"/>
  <c r="D56" i="34"/>
  <c r="H54" i="34"/>
  <c r="J53" i="34"/>
  <c r="D52" i="34"/>
  <c r="F51" i="34"/>
  <c r="L48" i="34"/>
  <c r="F47" i="34"/>
  <c r="J45" i="34"/>
  <c r="L44" i="34"/>
  <c r="D44" i="34"/>
  <c r="F43" i="34"/>
  <c r="H42" i="34"/>
  <c r="J41" i="34"/>
  <c r="L40" i="34"/>
  <c r="F39" i="34"/>
  <c r="H38" i="34"/>
  <c r="J37" i="34"/>
  <c r="D36" i="34"/>
  <c r="F35" i="34"/>
  <c r="H34" i="34"/>
  <c r="J33" i="34"/>
  <c r="L32" i="34"/>
  <c r="D32" i="34"/>
  <c r="F31" i="34"/>
  <c r="J29" i="34"/>
  <c r="D28" i="34"/>
  <c r="H26" i="34"/>
  <c r="L24" i="34"/>
  <c r="H22" i="34"/>
  <c r="J21" i="34"/>
  <c r="L20" i="34"/>
  <c r="D20" i="34"/>
  <c r="F19" i="34"/>
  <c r="L16" i="34"/>
  <c r="D16" i="34"/>
  <c r="H14" i="34"/>
  <c r="L12" i="34"/>
  <c r="D12" i="34"/>
  <c r="H10" i="34"/>
  <c r="J9" i="34"/>
  <c r="D8" i="34"/>
  <c r="Q103" i="34"/>
  <c r="Q87" i="34"/>
  <c r="Q79" i="34"/>
  <c r="Q71" i="34"/>
  <c r="Q63" i="34"/>
  <c r="Q55" i="34"/>
  <c r="Q39" i="34"/>
  <c r="Q31" i="34"/>
  <c r="Q23" i="34"/>
  <c r="Q7" i="34"/>
  <c r="J231" i="34"/>
  <c r="L230" i="34"/>
  <c r="D230" i="34"/>
  <c r="F229" i="34"/>
  <c r="H228" i="34"/>
  <c r="D226" i="34"/>
  <c r="D222" i="34"/>
  <c r="J219" i="34"/>
  <c r="D218" i="34"/>
  <c r="F217" i="34"/>
  <c r="J215" i="34"/>
  <c r="D214" i="34"/>
  <c r="F213" i="34"/>
  <c r="J211" i="34"/>
  <c r="L210" i="34"/>
  <c r="D210" i="34"/>
  <c r="J207" i="34"/>
  <c r="D206" i="34"/>
  <c r="J203" i="34"/>
  <c r="L202" i="34"/>
  <c r="J199" i="34"/>
  <c r="D198" i="34"/>
  <c r="H196" i="34"/>
  <c r="F193" i="34"/>
  <c r="J191" i="34"/>
  <c r="L190" i="34"/>
  <c r="F189" i="34"/>
  <c r="D186" i="34"/>
  <c r="F185" i="34"/>
  <c r="D182" i="34"/>
  <c r="F181" i="34"/>
  <c r="J179" i="34"/>
  <c r="D178" i="34"/>
  <c r="J175" i="34"/>
  <c r="H172" i="34"/>
  <c r="L170" i="34"/>
  <c r="F169" i="34"/>
  <c r="H168" i="34"/>
  <c r="L166" i="34"/>
  <c r="D166" i="34"/>
  <c r="H164" i="34"/>
  <c r="D162" i="34"/>
  <c r="F161" i="34"/>
  <c r="H160" i="34"/>
  <c r="J159" i="34"/>
  <c r="D158" i="34"/>
  <c r="J155" i="34"/>
  <c r="J151" i="34"/>
  <c r="D150" i="34"/>
  <c r="F149" i="34"/>
  <c r="H148" i="34"/>
  <c r="J147" i="34"/>
  <c r="L146" i="34"/>
  <c r="D146" i="34"/>
  <c r="F145" i="34"/>
  <c r="J143" i="34"/>
  <c r="D142" i="34"/>
  <c r="J139" i="34"/>
  <c r="D138" i="34"/>
  <c r="H136" i="34"/>
  <c r="M111" i="1"/>
  <c r="M107" i="1"/>
  <c r="M83" i="1"/>
  <c r="M75" i="1"/>
  <c r="M47" i="1"/>
  <c r="M43" i="1"/>
  <c r="L134" i="34"/>
  <c r="J131" i="34"/>
  <c r="L130" i="34"/>
  <c r="F129" i="34"/>
  <c r="J127" i="34"/>
  <c r="D126" i="34"/>
  <c r="H124" i="34"/>
  <c r="Q230" i="34"/>
  <c r="Q188" i="34"/>
  <c r="Q180" i="34"/>
  <c r="Q172" i="34"/>
  <c r="Q164" i="34"/>
  <c r="Q156" i="34"/>
  <c r="Q148" i="34"/>
  <c r="Q140" i="34"/>
  <c r="Q132" i="34"/>
  <c r="D113" i="34"/>
  <c r="J110" i="34"/>
  <c r="F108" i="34"/>
  <c r="J102" i="34"/>
  <c r="F100" i="34"/>
  <c r="H91" i="34"/>
  <c r="H75" i="34"/>
  <c r="L69" i="34"/>
  <c r="J50" i="34"/>
  <c r="F48" i="34"/>
  <c r="D41" i="34"/>
  <c r="J30" i="34"/>
  <c r="H19" i="34"/>
  <c r="L13" i="34"/>
  <c r="J10" i="34"/>
  <c r="Q26" i="98"/>
  <c r="K100" i="34"/>
  <c r="M99" i="34"/>
  <c r="M99" i="32" s="1"/>
  <c r="E99" i="34"/>
  <c r="G98" i="34"/>
  <c r="I97" i="34"/>
  <c r="K96" i="34"/>
  <c r="M95" i="34"/>
  <c r="M95" i="32" s="1"/>
  <c r="E95" i="34"/>
  <c r="G94" i="34"/>
  <c r="I93" i="34"/>
  <c r="K92" i="34"/>
  <c r="M91" i="34"/>
  <c r="M91" i="32" s="1"/>
  <c r="E91" i="34"/>
  <c r="G90" i="34"/>
  <c r="I89" i="34"/>
  <c r="K88" i="34"/>
  <c r="M87" i="34"/>
  <c r="E87" i="34"/>
  <c r="G86" i="34"/>
  <c r="I85" i="34"/>
  <c r="K84" i="34"/>
  <c r="M83" i="34"/>
  <c r="E83" i="34"/>
  <c r="G82" i="34"/>
  <c r="I81" i="34"/>
  <c r="K80" i="34"/>
  <c r="M79" i="34"/>
  <c r="E79" i="34"/>
  <c r="G78" i="34"/>
  <c r="I77" i="34"/>
  <c r="K76" i="34"/>
  <c r="M75" i="34"/>
  <c r="M75" i="32" s="1"/>
  <c r="E75" i="34"/>
  <c r="G74" i="34"/>
  <c r="I73" i="34"/>
  <c r="K72" i="34"/>
  <c r="M71" i="34"/>
  <c r="M71" i="32" s="1"/>
  <c r="E71" i="34"/>
  <c r="G70" i="34"/>
  <c r="I69" i="34"/>
  <c r="K68" i="34"/>
  <c r="M67" i="34"/>
  <c r="M67" i="32" s="1"/>
  <c r="E67" i="34"/>
  <c r="G66" i="34"/>
  <c r="I65" i="34"/>
  <c r="K64" i="34"/>
  <c r="M63" i="34"/>
  <c r="E63" i="34"/>
  <c r="G62" i="34"/>
  <c r="I61" i="34"/>
  <c r="K60" i="34"/>
  <c r="M59" i="34"/>
  <c r="M59" i="32" s="1"/>
  <c r="E59" i="34"/>
  <c r="G58" i="34"/>
  <c r="I57" i="34"/>
  <c r="K56" i="34"/>
  <c r="M55" i="34"/>
  <c r="M55" i="32" s="1"/>
  <c r="E55" i="34"/>
  <c r="G54" i="34"/>
  <c r="I53" i="34"/>
  <c r="K52" i="34"/>
  <c r="M51" i="34"/>
  <c r="M51" i="32" s="1"/>
  <c r="E51" i="34"/>
  <c r="G50" i="34"/>
  <c r="I49" i="34"/>
  <c r="K48" i="34"/>
  <c r="M47" i="34"/>
  <c r="M47" i="32" s="1"/>
  <c r="E47" i="34"/>
  <c r="G46" i="34"/>
  <c r="I45" i="34"/>
  <c r="K44" i="34"/>
  <c r="M43" i="34"/>
  <c r="M43" i="32" s="1"/>
  <c r="E43" i="34"/>
  <c r="G42" i="34"/>
  <c r="I41" i="34"/>
  <c r="K40" i="34"/>
  <c r="M39" i="34"/>
  <c r="E39" i="34"/>
  <c r="G38" i="34"/>
  <c r="I37" i="34"/>
  <c r="K36" i="34"/>
  <c r="M35" i="34"/>
  <c r="M35" i="32" s="1"/>
  <c r="E35" i="34"/>
  <c r="G34" i="34"/>
  <c r="I33" i="34"/>
  <c r="K32" i="34"/>
  <c r="M31" i="34"/>
  <c r="M31" i="32" s="1"/>
  <c r="E31" i="34"/>
  <c r="G30" i="34"/>
  <c r="I29" i="34"/>
  <c r="K28" i="34"/>
  <c r="M27" i="34"/>
  <c r="M27" i="32" s="1"/>
  <c r="E27" i="34"/>
  <c r="G26" i="34"/>
  <c r="I25" i="34"/>
  <c r="K24" i="34"/>
  <c r="M23" i="34"/>
  <c r="E23" i="34"/>
  <c r="G22" i="34"/>
  <c r="I21" i="34"/>
  <c r="K20" i="34"/>
  <c r="M19" i="34"/>
  <c r="E19" i="34"/>
  <c r="G18" i="34"/>
  <c r="I17" i="34"/>
  <c r="K16" i="34"/>
  <c r="M15" i="34"/>
  <c r="E15" i="34"/>
  <c r="G14" i="34"/>
  <c r="I13" i="34"/>
  <c r="K12" i="34"/>
  <c r="M11" i="34"/>
  <c r="M11" i="32" s="1"/>
  <c r="E11" i="34"/>
  <c r="G10" i="34"/>
  <c r="I9" i="34"/>
  <c r="K8" i="34"/>
  <c r="M7" i="34"/>
  <c r="E7" i="34"/>
  <c r="Q110" i="34"/>
  <c r="Q86" i="34"/>
  <c r="D123" i="34"/>
  <c r="F123" i="34"/>
  <c r="G232" i="34"/>
  <c r="I231" i="34"/>
  <c r="K230" i="34"/>
  <c r="M229" i="34"/>
  <c r="M229" i="32" s="1"/>
  <c r="E229" i="34"/>
  <c r="G228" i="34"/>
  <c r="I227" i="34"/>
  <c r="K226" i="34"/>
  <c r="M225" i="34"/>
  <c r="M225" i="32" s="1"/>
  <c r="E225" i="34"/>
  <c r="G224" i="34"/>
  <c r="I223" i="34"/>
  <c r="K222" i="34"/>
  <c r="M221" i="34"/>
  <c r="M221" i="32" s="1"/>
  <c r="E221" i="34"/>
  <c r="G220" i="34"/>
  <c r="I219" i="34"/>
  <c r="M152" i="1"/>
  <c r="M148" i="1"/>
  <c r="M144" i="1"/>
  <c r="M136" i="1"/>
  <c r="M132" i="1"/>
  <c r="M124" i="1"/>
  <c r="M145" i="1"/>
  <c r="K218" i="34"/>
  <c r="M217" i="34"/>
  <c r="E217" i="34"/>
  <c r="G216" i="34"/>
  <c r="I215" i="34"/>
  <c r="K214" i="34"/>
  <c r="M213" i="34"/>
  <c r="M213" i="32" s="1"/>
  <c r="E213" i="34"/>
  <c r="G212" i="34"/>
  <c r="I211" i="34"/>
  <c r="K210" i="34"/>
  <c r="M209" i="34"/>
  <c r="M209" i="32" s="1"/>
  <c r="E209" i="34"/>
  <c r="G208" i="34"/>
  <c r="I207" i="34"/>
  <c r="K206" i="34"/>
  <c r="M205" i="34"/>
  <c r="E205" i="34"/>
  <c r="G204" i="34"/>
  <c r="I203" i="34"/>
  <c r="K202" i="34"/>
  <c r="M201" i="34"/>
  <c r="E201" i="34"/>
  <c r="G200" i="34"/>
  <c r="I199" i="34"/>
  <c r="K198" i="34"/>
  <c r="M197" i="34"/>
  <c r="E197" i="34"/>
  <c r="G196" i="34"/>
  <c r="I195" i="34"/>
  <c r="K194" i="34"/>
  <c r="M193" i="34"/>
  <c r="E193" i="34"/>
  <c r="G192" i="34"/>
  <c r="I191" i="34"/>
  <c r="K190" i="34"/>
  <c r="M189" i="34"/>
  <c r="M189" i="32" s="1"/>
  <c r="E189" i="34"/>
  <c r="G188" i="34"/>
  <c r="I187" i="34"/>
  <c r="K186" i="34"/>
  <c r="M185" i="34"/>
  <c r="M185" i="32" s="1"/>
  <c r="E185" i="34"/>
  <c r="G184" i="34"/>
  <c r="I183" i="34"/>
  <c r="K182" i="34"/>
  <c r="M181" i="34"/>
  <c r="E181" i="34"/>
  <c r="G180" i="34"/>
  <c r="I179" i="34"/>
  <c r="K178" i="34"/>
  <c r="M177" i="34"/>
  <c r="M177" i="32" s="1"/>
  <c r="E177" i="34"/>
  <c r="G176" i="34"/>
  <c r="I175" i="34"/>
  <c r="K174" i="34"/>
  <c r="M173" i="34"/>
  <c r="M173" i="32" s="1"/>
  <c r="E173" i="34"/>
  <c r="G172" i="34"/>
  <c r="I171" i="34"/>
  <c r="K170" i="34"/>
  <c r="M169" i="34"/>
  <c r="E169" i="34"/>
  <c r="G168" i="34"/>
  <c r="I167" i="34"/>
  <c r="K166" i="34"/>
  <c r="M165" i="34"/>
  <c r="M165" i="32" s="1"/>
  <c r="E165" i="34"/>
  <c r="G164" i="34"/>
  <c r="I163" i="34"/>
  <c r="K162" i="34"/>
  <c r="M161" i="34"/>
  <c r="M161" i="32" s="1"/>
  <c r="E161" i="34"/>
  <c r="G160" i="34"/>
  <c r="I159" i="34"/>
  <c r="K158" i="34"/>
  <c r="M157" i="34"/>
  <c r="M157" i="32" s="1"/>
  <c r="E157" i="34"/>
  <c r="G156" i="34"/>
  <c r="I155" i="34"/>
  <c r="K154" i="34"/>
  <c r="M153" i="34"/>
  <c r="E153" i="34"/>
  <c r="M15" i="1"/>
  <c r="O28" i="99"/>
  <c r="Q222" i="34"/>
  <c r="Q198" i="34"/>
  <c r="Q174" i="34"/>
  <c r="Q166" i="34"/>
  <c r="Q150" i="34"/>
  <c r="Q126" i="34"/>
  <c r="Q219" i="34"/>
  <c r="Q211" i="34"/>
  <c r="Q187" i="34"/>
  <c r="Q171" i="34"/>
  <c r="Q155" i="34"/>
  <c r="Q147" i="34"/>
  <c r="Q131" i="34"/>
  <c r="Q28" i="99"/>
  <c r="S28" i="99"/>
  <c r="D64" i="34"/>
  <c r="F55" i="34"/>
  <c r="J49" i="34"/>
  <c r="L36" i="34"/>
  <c r="D24" i="34"/>
  <c r="H18" i="34"/>
  <c r="Q111" i="34"/>
  <c r="Q47" i="34"/>
  <c r="H232" i="34"/>
  <c r="F225" i="34"/>
  <c r="H220" i="34"/>
  <c r="H188" i="34"/>
  <c r="H180" i="34"/>
  <c r="H176" i="34"/>
  <c r="L174" i="34"/>
  <c r="F173" i="34"/>
  <c r="J171" i="34"/>
  <c r="D170" i="34"/>
  <c r="J167" i="34"/>
  <c r="F157" i="34"/>
  <c r="H140" i="34"/>
  <c r="L138" i="34"/>
  <c r="F137" i="34"/>
  <c r="J135" i="34"/>
  <c r="H132" i="34"/>
  <c r="F125" i="34"/>
  <c r="Q182" i="34"/>
  <c r="M27" i="1"/>
  <c r="M59" i="1"/>
  <c r="M79" i="1"/>
  <c r="M87" i="1"/>
  <c r="G152" i="34"/>
  <c r="I151" i="34"/>
  <c r="K150" i="34"/>
  <c r="M149" i="34"/>
  <c r="M149" i="32" s="1"/>
  <c r="E149" i="34"/>
  <c r="G148" i="34"/>
  <c r="I147" i="34"/>
  <c r="K146" i="34"/>
  <c r="M145" i="34"/>
  <c r="M145" i="32" s="1"/>
  <c r="E145" i="34"/>
  <c r="G144" i="34"/>
  <c r="I143" i="34"/>
  <c r="K142" i="34"/>
  <c r="M141" i="34"/>
  <c r="E141" i="34"/>
  <c r="G140" i="34"/>
  <c r="I139" i="34"/>
  <c r="K138" i="34"/>
  <c r="M137" i="34"/>
  <c r="E137" i="34"/>
  <c r="I135" i="34"/>
  <c r="K134" i="34"/>
  <c r="M133" i="34"/>
  <c r="M133" i="32" s="1"/>
  <c r="E133" i="34"/>
  <c r="G132" i="34"/>
  <c r="I131" i="34"/>
  <c r="K130" i="34"/>
  <c r="M129" i="34"/>
  <c r="E129" i="34"/>
  <c r="G128" i="34"/>
  <c r="I127" i="34"/>
  <c r="K126" i="34"/>
  <c r="M125" i="34"/>
  <c r="E125" i="34"/>
  <c r="G124" i="34"/>
  <c r="Q229" i="34"/>
  <c r="Q221" i="34"/>
  <c r="Q213" i="34"/>
  <c r="Q197" i="34"/>
  <c r="Q189" i="34"/>
  <c r="H111" i="34"/>
  <c r="L105" i="34"/>
  <c r="F104" i="34"/>
  <c r="L93" i="34"/>
  <c r="F92" i="34"/>
  <c r="L61" i="34"/>
  <c r="F60" i="34"/>
  <c r="H47" i="34"/>
  <c r="F40" i="34"/>
  <c r="D33" i="34"/>
  <c r="H31" i="34"/>
  <c r="L29" i="34"/>
  <c r="L21" i="34"/>
  <c r="J14" i="34"/>
  <c r="D13" i="34"/>
  <c r="J230" i="34"/>
  <c r="F204" i="34"/>
  <c r="J190" i="34"/>
  <c r="D185" i="34"/>
  <c r="L177" i="34"/>
  <c r="F164" i="34"/>
  <c r="M13" i="1"/>
  <c r="M17" i="1"/>
  <c r="M21" i="1"/>
  <c r="M25" i="1"/>
  <c r="M29" i="1"/>
  <c r="M33" i="1"/>
  <c r="M37" i="1"/>
  <c r="M41" i="1"/>
  <c r="M45" i="1"/>
  <c r="M49" i="1"/>
  <c r="M53" i="1"/>
  <c r="M57" i="1"/>
  <c r="M61" i="1"/>
  <c r="M65" i="1"/>
  <c r="M69" i="1"/>
  <c r="M73" i="1"/>
  <c r="M77" i="1"/>
  <c r="M81" i="1"/>
  <c r="M85" i="1"/>
  <c r="M89" i="1"/>
  <c r="M93" i="1"/>
  <c r="M97" i="1"/>
  <c r="M101" i="1"/>
  <c r="M105" i="1"/>
  <c r="M109" i="1"/>
  <c r="M113" i="1"/>
  <c r="I114" i="34"/>
  <c r="I102" i="34"/>
  <c r="M100" i="34"/>
  <c r="G87" i="34"/>
  <c r="K69" i="34"/>
  <c r="E60" i="34"/>
  <c r="I58" i="34"/>
  <c r="M56" i="34"/>
  <c r="M56" i="32" s="1"/>
  <c r="G51" i="34"/>
  <c r="K45" i="34"/>
  <c r="I38" i="34"/>
  <c r="K25" i="34"/>
  <c r="E20" i="34"/>
  <c r="G11" i="34"/>
  <c r="G7" i="34"/>
  <c r="Q104" i="34"/>
  <c r="Q96" i="34"/>
  <c r="Q64" i="34"/>
  <c r="M226" i="34"/>
  <c r="M226" i="32" s="1"/>
  <c r="K223" i="34"/>
  <c r="E222" i="34"/>
  <c r="K211" i="34"/>
  <c r="E202" i="34"/>
  <c r="M186" i="34"/>
  <c r="M186" i="32" s="1"/>
  <c r="I184" i="34"/>
  <c r="K183" i="34"/>
  <c r="E182" i="34"/>
  <c r="G181" i="34"/>
  <c r="I176" i="34"/>
  <c r="G173" i="34"/>
  <c r="E170" i="34"/>
  <c r="M166" i="34"/>
  <c r="E166" i="34"/>
  <c r="E162" i="34"/>
  <c r="G161" i="34"/>
  <c r="I160" i="34"/>
  <c r="M158" i="34"/>
  <c r="M158" i="32" s="1"/>
  <c r="E158" i="34"/>
  <c r="G157" i="34"/>
  <c r="K155" i="34"/>
  <c r="E154" i="34"/>
  <c r="M150" i="34"/>
  <c r="M150" i="32" s="1"/>
  <c r="E146" i="34"/>
  <c r="M142" i="34"/>
  <c r="M142" i="32" s="1"/>
  <c r="G141" i="34"/>
  <c r="M138" i="34"/>
  <c r="K127" i="34"/>
  <c r="M126" i="34"/>
  <c r="G125" i="34"/>
  <c r="Q231" i="34"/>
  <c r="Q207" i="34"/>
  <c r="Q199" i="34"/>
  <c r="Q191" i="34"/>
  <c r="O26" i="98"/>
  <c r="M149" i="1"/>
  <c r="M137" i="1"/>
  <c r="M133" i="1"/>
  <c r="P58" i="99"/>
  <c r="R6" i="98"/>
  <c r="M6" i="59" s="1"/>
  <c r="S6" i="98"/>
  <c r="M6" i="60" s="1"/>
  <c r="G221" i="34"/>
  <c r="M214" i="34"/>
  <c r="M214" i="32" s="1"/>
  <c r="I212" i="34"/>
  <c r="K203" i="34"/>
  <c r="G197" i="34"/>
  <c r="G189" i="34"/>
  <c r="G185" i="34"/>
  <c r="G169" i="34"/>
  <c r="K167" i="34"/>
  <c r="K159" i="34"/>
  <c r="I144" i="34"/>
  <c r="Q175" i="34"/>
  <c r="Q167" i="34"/>
  <c r="Q143" i="34"/>
  <c r="M108" i="1"/>
  <c r="M76" i="1"/>
  <c r="M44" i="1"/>
  <c r="M12" i="1"/>
  <c r="D190" i="34"/>
  <c r="Q29" i="34"/>
  <c r="Q21" i="34"/>
  <c r="Q13" i="34"/>
  <c r="M123" i="34"/>
  <c r="E123" i="34"/>
  <c r="F232" i="34"/>
  <c r="L229" i="34"/>
  <c r="D229" i="34"/>
  <c r="H227" i="34"/>
  <c r="L225" i="34"/>
  <c r="D225" i="34"/>
  <c r="J222" i="34"/>
  <c r="F220" i="34"/>
  <c r="H219" i="34"/>
  <c r="J218" i="34"/>
  <c r="L217" i="34"/>
  <c r="F216" i="34"/>
  <c r="H215" i="34"/>
  <c r="F208" i="34"/>
  <c r="L205" i="34"/>
  <c r="D205" i="34"/>
  <c r="J202" i="34"/>
  <c r="L201" i="34"/>
  <c r="J198" i="34"/>
  <c r="H195" i="34"/>
  <c r="J194" i="34"/>
  <c r="F192" i="34"/>
  <c r="H191" i="34"/>
  <c r="D189" i="34"/>
  <c r="L185" i="34"/>
  <c r="J182" i="34"/>
  <c r="L181" i="34"/>
  <c r="H179" i="34"/>
  <c r="J178" i="34"/>
  <c r="H175" i="34"/>
  <c r="F172" i="34"/>
  <c r="D169" i="34"/>
  <c r="F168" i="34"/>
  <c r="L165" i="34"/>
  <c r="D165" i="34"/>
  <c r="L161" i="34"/>
  <c r="J158" i="34"/>
  <c r="L157" i="34"/>
  <c r="H155" i="34"/>
  <c r="J154" i="34"/>
  <c r="F152" i="34"/>
  <c r="H151" i="34"/>
  <c r="F148" i="34"/>
  <c r="D145" i="34"/>
  <c r="F144" i="34"/>
  <c r="L141" i="34"/>
  <c r="D141" i="34"/>
  <c r="L137" i="34"/>
  <c r="J134" i="34"/>
  <c r="H131" i="34"/>
  <c r="J130" i="34"/>
  <c r="F128" i="34"/>
  <c r="H127" i="34"/>
  <c r="F124" i="34"/>
  <c r="Q228" i="34"/>
  <c r="Q27" i="98"/>
  <c r="R12" i="98"/>
  <c r="M12" i="59" s="1"/>
  <c r="S12" i="98"/>
  <c r="M12" i="60" s="1"/>
  <c r="S25" i="98"/>
  <c r="L25" i="60" s="1"/>
  <c r="M225" i="1"/>
  <c r="M209" i="1"/>
  <c r="M201" i="1"/>
  <c r="M197" i="1"/>
  <c r="M193" i="1"/>
  <c r="M189" i="1"/>
  <c r="M185" i="1"/>
  <c r="M177" i="1"/>
  <c r="M173" i="1"/>
  <c r="M161" i="1"/>
  <c r="M157" i="1"/>
  <c r="M125" i="1"/>
  <c r="Q12" i="98"/>
  <c r="Q58" i="99"/>
  <c r="R11" i="98"/>
  <c r="M11" i="59" s="1"/>
  <c r="R9" i="98"/>
  <c r="M9" i="59" s="1"/>
  <c r="S11" i="98"/>
  <c r="M11" i="60" s="1"/>
  <c r="S9" i="98"/>
  <c r="M9" i="60" s="1"/>
  <c r="O24" i="98"/>
  <c r="P29" i="98"/>
  <c r="S29" i="98"/>
  <c r="L29" i="60" s="1"/>
  <c r="S23" i="98"/>
  <c r="L23" i="60" s="1"/>
  <c r="P28" i="98"/>
  <c r="R14" i="98"/>
  <c r="M14" i="59" s="1"/>
  <c r="R10" i="98"/>
  <c r="M10" i="59" s="1"/>
  <c r="R8" i="98"/>
  <c r="M8" i="59" s="1"/>
  <c r="S14" i="98"/>
  <c r="M14" i="60" s="1"/>
  <c r="S10" i="98"/>
  <c r="M10" i="60" s="1"/>
  <c r="Q193" i="34"/>
  <c r="Q185" i="34"/>
  <c r="Q177" i="34"/>
  <c r="Q169" i="34"/>
  <c r="Q161" i="34"/>
  <c r="Q153" i="34"/>
  <c r="Q145" i="34"/>
  <c r="Q137" i="34"/>
  <c r="Q129" i="34"/>
  <c r="M6" i="1"/>
  <c r="Q30" i="98"/>
  <c r="R27" i="98"/>
  <c r="L27" i="59" s="1"/>
  <c r="Q29" i="98"/>
  <c r="R13" i="98"/>
  <c r="M13" i="59" s="1"/>
  <c r="R7" i="98"/>
  <c r="M7" i="59" s="1"/>
  <c r="S13" i="98"/>
  <c r="M13" i="60" s="1"/>
  <c r="S7" i="98"/>
  <c r="M7" i="60" s="1"/>
  <c r="S26" i="98"/>
  <c r="L26" i="60" s="1"/>
  <c r="M23" i="1"/>
  <c r="M55" i="1"/>
  <c r="M91" i="1"/>
  <c r="S8" i="98"/>
  <c r="M8" i="60" s="1"/>
  <c r="O25" i="98"/>
  <c r="S27" i="98"/>
  <c r="L27" i="60" s="1"/>
  <c r="O58" i="99"/>
  <c r="O28" i="98"/>
  <c r="O29" i="98"/>
  <c r="O30" i="98"/>
  <c r="O22" i="98"/>
  <c r="O11" i="98"/>
  <c r="O9" i="98"/>
  <c r="O12" i="98"/>
  <c r="O14" i="98"/>
  <c r="O10" i="98"/>
  <c r="O8" i="98"/>
  <c r="O13" i="98"/>
  <c r="O6" i="98"/>
  <c r="N14" i="98"/>
  <c r="N10" i="98"/>
  <c r="N8" i="98"/>
  <c r="N6" i="98"/>
  <c r="N11" i="98"/>
  <c r="N9" i="98"/>
  <c r="N12" i="98"/>
  <c r="N13" i="98"/>
  <c r="F6" i="34"/>
  <c r="K109" i="34"/>
  <c r="E108" i="34"/>
  <c r="G99" i="34"/>
  <c r="I90" i="34"/>
  <c r="E84" i="34"/>
  <c r="I82" i="34"/>
  <c r="I66" i="34"/>
  <c r="M64" i="34"/>
  <c r="K53" i="34"/>
  <c r="E52" i="34"/>
  <c r="E48" i="34"/>
  <c r="I46" i="34"/>
  <c r="M44" i="34"/>
  <c r="M44" i="32" s="1"/>
  <c r="K29" i="34"/>
  <c r="E28" i="34"/>
  <c r="I26" i="34"/>
  <c r="I22" i="34"/>
  <c r="M20" i="34"/>
  <c r="G19" i="34"/>
  <c r="Q72" i="34"/>
  <c r="Q56" i="34"/>
  <c r="Q24" i="34"/>
  <c r="Q8" i="34"/>
  <c r="K231" i="34"/>
  <c r="E226" i="34"/>
  <c r="I220" i="34"/>
  <c r="I216" i="34"/>
  <c r="G209" i="34"/>
  <c r="M206" i="34"/>
  <c r="M206" i="32" s="1"/>
  <c r="M202" i="34"/>
  <c r="K199" i="34"/>
  <c r="I192" i="34"/>
  <c r="K191" i="34"/>
  <c r="G165" i="34"/>
  <c r="M162" i="34"/>
  <c r="M162" i="32" s="1"/>
  <c r="I156" i="34"/>
  <c r="I152" i="34"/>
  <c r="E142" i="34"/>
  <c r="K135" i="34"/>
  <c r="G129" i="34"/>
  <c r="I124" i="34"/>
  <c r="P30" i="98"/>
  <c r="S30" i="98"/>
  <c r="L30" i="60" s="1"/>
  <c r="S24" i="98"/>
  <c r="L24" i="60" s="1"/>
  <c r="P22" i="98"/>
  <c r="S28" i="98"/>
  <c r="L28" i="60" s="1"/>
  <c r="S22" i="98"/>
  <c r="Q13" i="98"/>
  <c r="P26" i="98"/>
  <c r="M7" i="1"/>
  <c r="M19" i="1"/>
  <c r="M31" i="1"/>
  <c r="M35" i="1"/>
  <c r="M39" i="1"/>
  <c r="M51" i="1"/>
  <c r="M63" i="1"/>
  <c r="M67" i="1"/>
  <c r="M71" i="1"/>
  <c r="M95" i="1"/>
  <c r="M99" i="1"/>
  <c r="M103" i="1"/>
  <c r="M90" i="1"/>
  <c r="M74" i="1"/>
  <c r="M54" i="1"/>
  <c r="M42" i="1"/>
  <c r="M26" i="1"/>
  <c r="Q28" i="98"/>
  <c r="Q22" i="98"/>
  <c r="M221" i="1"/>
  <c r="M213" i="1"/>
  <c r="Q173" i="34"/>
  <c r="Q165" i="34"/>
  <c r="Q157" i="34"/>
  <c r="Q149" i="34"/>
  <c r="Q141" i="34"/>
  <c r="Q133" i="34"/>
  <c r="Q125" i="34"/>
  <c r="K114" i="34"/>
  <c r="M109" i="34"/>
  <c r="M109" i="32" s="1"/>
  <c r="G108" i="34"/>
  <c r="G104" i="34"/>
  <c r="I103" i="34"/>
  <c r="K102" i="34"/>
  <c r="M101" i="34"/>
  <c r="K98" i="34"/>
  <c r="M97" i="34"/>
  <c r="M97" i="32" s="1"/>
  <c r="E97" i="34"/>
  <c r="G96" i="34"/>
  <c r="I95" i="34"/>
  <c r="G92" i="34"/>
  <c r="K90" i="34"/>
  <c r="M89" i="34"/>
  <c r="M89" i="32" s="1"/>
  <c r="E89" i="34"/>
  <c r="G84" i="34"/>
  <c r="I83" i="34"/>
  <c r="K82" i="34"/>
  <c r="M77" i="34"/>
  <c r="M77" i="32" s="1"/>
  <c r="E77" i="34"/>
  <c r="G76" i="34"/>
  <c r="K70" i="34"/>
  <c r="M69" i="34"/>
  <c r="M69" i="32" s="1"/>
  <c r="E69" i="34"/>
  <c r="G68" i="34"/>
  <c r="E65" i="34"/>
  <c r="M61" i="34"/>
  <c r="M57" i="34"/>
  <c r="M57" i="32" s="1"/>
  <c r="E57" i="34"/>
  <c r="G56" i="34"/>
  <c r="E49" i="34"/>
  <c r="G48" i="34"/>
  <c r="I47" i="34"/>
  <c r="K42" i="34"/>
  <c r="M41" i="34"/>
  <c r="M41" i="32" s="1"/>
  <c r="E41" i="34"/>
  <c r="M37" i="34"/>
  <c r="G36" i="34"/>
  <c r="I35" i="34"/>
  <c r="K34" i="34"/>
  <c r="M29" i="34"/>
  <c r="M29" i="32" s="1"/>
  <c r="E29" i="34"/>
  <c r="G28" i="34"/>
  <c r="K26" i="34"/>
  <c r="I23" i="34"/>
  <c r="K22" i="34"/>
  <c r="M21" i="34"/>
  <c r="G20" i="34"/>
  <c r="E17" i="34"/>
  <c r="G16" i="34"/>
  <c r="I15" i="34"/>
  <c r="M13" i="34"/>
  <c r="K10" i="34"/>
  <c r="M9" i="34"/>
  <c r="E9" i="34"/>
  <c r="I7" i="34"/>
  <c r="Q26" i="34"/>
  <c r="M8" i="1"/>
  <c r="M16" i="1"/>
  <c r="M20" i="1"/>
  <c r="M24" i="1"/>
  <c r="M28" i="1"/>
  <c r="M32" i="1"/>
  <c r="M36" i="1"/>
  <c r="M40" i="1"/>
  <c r="M48" i="1"/>
  <c r="M52" i="1"/>
  <c r="M56" i="1"/>
  <c r="M60" i="1"/>
  <c r="M64" i="1"/>
  <c r="M68" i="1"/>
  <c r="M72" i="1"/>
  <c r="M80" i="1"/>
  <c r="M84" i="1"/>
  <c r="M88" i="1"/>
  <c r="M92" i="1"/>
  <c r="M96" i="1"/>
  <c r="P25" i="98"/>
  <c r="P12" i="98"/>
  <c r="R28" i="98"/>
  <c r="L28" i="59" s="1"/>
  <c r="R22" i="98"/>
  <c r="N22" i="98"/>
  <c r="P13" i="98"/>
  <c r="R28" i="99"/>
  <c r="R26" i="98"/>
  <c r="L26" i="59" s="1"/>
  <c r="N28" i="99"/>
  <c r="N26" i="98"/>
  <c r="M216" i="1"/>
  <c r="M172" i="1"/>
  <c r="M160" i="1"/>
  <c r="R58" i="99"/>
  <c r="S58" i="99"/>
  <c r="R25" i="98"/>
  <c r="L25" i="59" s="1"/>
  <c r="N25" i="98"/>
  <c r="P28" i="99"/>
  <c r="R30" i="98"/>
  <c r="L30" i="59" s="1"/>
  <c r="R24" i="98"/>
  <c r="L24" i="59" s="1"/>
  <c r="N30" i="98"/>
  <c r="N24" i="98"/>
  <c r="R29" i="98"/>
  <c r="L29" i="59" s="1"/>
  <c r="R23" i="98"/>
  <c r="L23" i="59" s="1"/>
  <c r="N29" i="98"/>
  <c r="I115" i="34"/>
  <c r="M113" i="34"/>
  <c r="E113" i="34"/>
  <c r="G112" i="34"/>
  <c r="E109" i="34"/>
  <c r="I107" i="34"/>
  <c r="K106" i="34"/>
  <c r="M105" i="34"/>
  <c r="M105" i="32" s="1"/>
  <c r="E101" i="34"/>
  <c r="G100" i="34"/>
  <c r="I99" i="34"/>
  <c r="K94" i="34"/>
  <c r="M93" i="34"/>
  <c r="M93" i="32" s="1"/>
  <c r="E93" i="34"/>
  <c r="G88" i="34"/>
  <c r="I87" i="34"/>
  <c r="K86" i="34"/>
  <c r="M81" i="34"/>
  <c r="E81" i="34"/>
  <c r="G80" i="34"/>
  <c r="I75" i="34"/>
  <c r="K74" i="34"/>
  <c r="I71" i="34"/>
  <c r="G64" i="34"/>
  <c r="I63" i="34"/>
  <c r="K62" i="34"/>
  <c r="I55" i="34"/>
  <c r="G52" i="34"/>
  <c r="I51" i="34"/>
  <c r="K46" i="34"/>
  <c r="M45" i="34"/>
  <c r="M45" i="32" s="1"/>
  <c r="E45" i="34"/>
  <c r="G40" i="34"/>
  <c r="I39" i="34"/>
  <c r="K38" i="34"/>
  <c r="M33" i="34"/>
  <c r="M33" i="32" s="1"/>
  <c r="E33" i="34"/>
  <c r="G32" i="34"/>
  <c r="I27" i="34"/>
  <c r="M25" i="34"/>
  <c r="M25" i="32" s="1"/>
  <c r="E21" i="34"/>
  <c r="I19" i="34"/>
  <c r="K14" i="34"/>
  <c r="E13" i="34"/>
  <c r="G8" i="34"/>
  <c r="Q108" i="34"/>
  <c r="Q100" i="34"/>
  <c r="L6" i="34"/>
  <c r="Q102" i="34"/>
  <c r="Q94" i="34"/>
  <c r="K115" i="34"/>
  <c r="M114" i="34"/>
  <c r="M114" i="32" s="1"/>
  <c r="G113" i="34"/>
  <c r="I112" i="34"/>
  <c r="K111" i="34"/>
  <c r="E110" i="34"/>
  <c r="G109" i="34"/>
  <c r="I108" i="34"/>
  <c r="M106" i="34"/>
  <c r="M106" i="32" s="1"/>
  <c r="E106" i="34"/>
  <c r="G105" i="34"/>
  <c r="K103" i="34"/>
  <c r="M102" i="34"/>
  <c r="M102" i="32" s="1"/>
  <c r="E102" i="34"/>
  <c r="I100" i="34"/>
  <c r="K99" i="34"/>
  <c r="M98" i="34"/>
  <c r="M98" i="32" s="1"/>
  <c r="G97" i="34"/>
  <c r="I96" i="34"/>
  <c r="K95" i="34"/>
  <c r="E94" i="34"/>
  <c r="G93" i="34"/>
  <c r="I92" i="34"/>
  <c r="M90" i="34"/>
  <c r="E90" i="34"/>
  <c r="G89" i="34"/>
  <c r="K87" i="34"/>
  <c r="M86" i="34"/>
  <c r="E86" i="34"/>
  <c r="I84" i="34"/>
  <c r="K83" i="34"/>
  <c r="M82" i="34"/>
  <c r="G81" i="34"/>
  <c r="I80" i="34"/>
  <c r="K79" i="34"/>
  <c r="E78" i="34"/>
  <c r="G77" i="34"/>
  <c r="I76" i="34"/>
  <c r="M74" i="34"/>
  <c r="M74" i="32" s="1"/>
  <c r="E74" i="34"/>
  <c r="G73" i="34"/>
  <c r="I72" i="34"/>
  <c r="K71" i="34"/>
  <c r="M70" i="34"/>
  <c r="M70" i="32" s="1"/>
  <c r="E70" i="34"/>
  <c r="G69" i="34"/>
  <c r="I68" i="34"/>
  <c r="K67" i="34"/>
  <c r="M66" i="34"/>
  <c r="E66" i="34"/>
  <c r="G65" i="34"/>
  <c r="I64" i="34"/>
  <c r="M62" i="34"/>
  <c r="E62" i="34"/>
  <c r="G61" i="34"/>
  <c r="I60" i="34"/>
  <c r="M58" i="34"/>
  <c r="M58" i="32" s="1"/>
  <c r="E58" i="34"/>
  <c r="G57" i="34"/>
  <c r="I56" i="34"/>
  <c r="K55" i="34"/>
  <c r="M54" i="34"/>
  <c r="M54" i="32" s="1"/>
  <c r="E54" i="34"/>
  <c r="G53" i="34"/>
  <c r="I52" i="34"/>
  <c r="M50" i="34"/>
  <c r="E50" i="34"/>
  <c r="G49" i="34"/>
  <c r="K47" i="34"/>
  <c r="M46" i="34"/>
  <c r="M46" i="32" s="1"/>
  <c r="E46" i="34"/>
  <c r="I44" i="34"/>
  <c r="K43" i="34"/>
  <c r="M42" i="34"/>
  <c r="M42" i="32" s="1"/>
  <c r="G41" i="34"/>
  <c r="I40" i="34"/>
  <c r="K39" i="34"/>
  <c r="E38" i="34"/>
  <c r="G37" i="34"/>
  <c r="I36" i="34"/>
  <c r="M34" i="34"/>
  <c r="M34" i="32" s="1"/>
  <c r="E34" i="34"/>
  <c r="G33" i="34"/>
  <c r="K31" i="34"/>
  <c r="M30" i="34"/>
  <c r="M30" i="32" s="1"/>
  <c r="E30" i="34"/>
  <c r="I28" i="34"/>
  <c r="K27" i="34"/>
  <c r="M26" i="34"/>
  <c r="M26" i="32" s="1"/>
  <c r="G25" i="34"/>
  <c r="I24" i="34"/>
  <c r="K23" i="34"/>
  <c r="E22" i="34"/>
  <c r="G21" i="34"/>
  <c r="I20" i="34"/>
  <c r="M18" i="34"/>
  <c r="E18" i="34"/>
  <c r="G17" i="34"/>
  <c r="K15" i="34"/>
  <c r="M14" i="34"/>
  <c r="E14" i="34"/>
  <c r="I12" i="34"/>
  <c r="K11" i="34"/>
  <c r="M10" i="34"/>
  <c r="G9" i="34"/>
  <c r="I8" i="34"/>
  <c r="Q78" i="34"/>
  <c r="Q70" i="34"/>
  <c r="Q62" i="34"/>
  <c r="Q54" i="34"/>
  <c r="Q46" i="34"/>
  <c r="Q38" i="34"/>
  <c r="Q30" i="34"/>
  <c r="Q22" i="34"/>
  <c r="Q14" i="34"/>
  <c r="J123" i="34"/>
  <c r="G6" i="34"/>
  <c r="Q113" i="34"/>
  <c r="Q105" i="34"/>
  <c r="Q89" i="34"/>
  <c r="Q81" i="34"/>
  <c r="Q73" i="34"/>
  <c r="M228" i="1"/>
  <c r="M184" i="1"/>
  <c r="K7" i="34"/>
  <c r="K232" i="34"/>
  <c r="M231" i="34"/>
  <c r="E231" i="34"/>
  <c r="G230" i="34"/>
  <c r="I229" i="34"/>
  <c r="K228" i="34"/>
  <c r="E227" i="34"/>
  <c r="G226" i="34"/>
  <c r="I225" i="34"/>
  <c r="K224" i="34"/>
  <c r="M223" i="34"/>
  <c r="M223" i="32" s="1"/>
  <c r="E223" i="34"/>
  <c r="G222" i="34"/>
  <c r="K220" i="34"/>
  <c r="M219" i="34"/>
  <c r="M219" i="32" s="1"/>
  <c r="E219" i="34"/>
  <c r="G218" i="34"/>
  <c r="I217" i="34"/>
  <c r="K216" i="34"/>
  <c r="M215" i="34"/>
  <c r="M215" i="32" s="1"/>
  <c r="G214" i="34"/>
  <c r="I213" i="34"/>
  <c r="K212" i="34"/>
  <c r="M211" i="34"/>
  <c r="M211" i="32" s="1"/>
  <c r="E211" i="34"/>
  <c r="G210" i="34"/>
  <c r="I209" i="34"/>
  <c r="M207" i="34"/>
  <c r="E207" i="34"/>
  <c r="G206" i="34"/>
  <c r="I205" i="34"/>
  <c r="K204" i="34"/>
  <c r="M203" i="34"/>
  <c r="E203" i="34"/>
  <c r="I201" i="34"/>
  <c r="K200" i="34"/>
  <c r="M199" i="34"/>
  <c r="E199" i="34"/>
  <c r="G198" i="34"/>
  <c r="I197" i="34"/>
  <c r="K196" i="34"/>
  <c r="E195" i="34"/>
  <c r="G194" i="34"/>
  <c r="I193" i="34"/>
  <c r="K192" i="34"/>
  <c r="M191" i="34"/>
  <c r="M191" i="32" s="1"/>
  <c r="E191" i="34"/>
  <c r="G190" i="34"/>
  <c r="I189" i="34"/>
  <c r="K188" i="34"/>
  <c r="M187" i="34"/>
  <c r="M187" i="32" s="1"/>
  <c r="E187" i="34"/>
  <c r="G186" i="34"/>
  <c r="I185" i="34"/>
  <c r="K184" i="34"/>
  <c r="E183" i="34"/>
  <c r="G182" i="34"/>
  <c r="I181" i="34"/>
  <c r="K180" i="34"/>
  <c r="M179" i="34"/>
  <c r="E179" i="34"/>
  <c r="G178" i="34"/>
  <c r="K176" i="34"/>
  <c r="M175" i="34"/>
  <c r="M175" i="32" s="1"/>
  <c r="E175" i="34"/>
  <c r="G174" i="34"/>
  <c r="I173" i="34"/>
  <c r="K172" i="34"/>
  <c r="M171" i="34"/>
  <c r="M171" i="32" s="1"/>
  <c r="G170" i="34"/>
  <c r="I169" i="34"/>
  <c r="K168" i="34"/>
  <c r="M167" i="34"/>
  <c r="E167" i="34"/>
  <c r="G166" i="34"/>
  <c r="I165" i="34"/>
  <c r="M163" i="34"/>
  <c r="M163" i="32" s="1"/>
  <c r="E163" i="34"/>
  <c r="G162" i="34"/>
  <c r="I161" i="34"/>
  <c r="K160" i="34"/>
  <c r="M159" i="34"/>
  <c r="M159" i="32" s="1"/>
  <c r="E159" i="34"/>
  <c r="I157" i="34"/>
  <c r="K156" i="34"/>
  <c r="M155" i="34"/>
  <c r="M155" i="32" s="1"/>
  <c r="E155" i="34"/>
  <c r="G154" i="34"/>
  <c r="I153" i="34"/>
  <c r="K152" i="34"/>
  <c r="E151" i="34"/>
  <c r="G150" i="34"/>
  <c r="I149" i="34"/>
  <c r="K148" i="34"/>
  <c r="M147" i="34"/>
  <c r="M147" i="32" s="1"/>
  <c r="E147" i="34"/>
  <c r="G146" i="34"/>
  <c r="K144" i="34"/>
  <c r="M143" i="34"/>
  <c r="E143" i="34"/>
  <c r="G142" i="34"/>
  <c r="I141" i="34"/>
  <c r="K140" i="34"/>
  <c r="M139" i="34"/>
  <c r="G138" i="34"/>
  <c r="I137" i="34"/>
  <c r="K136" i="34"/>
  <c r="M135" i="34"/>
  <c r="E135" i="34"/>
  <c r="G134" i="34"/>
  <c r="I133" i="34"/>
  <c r="M131" i="34"/>
  <c r="E131" i="34"/>
  <c r="G130" i="34"/>
  <c r="I129" i="34"/>
  <c r="K128" i="34"/>
  <c r="M127" i="34"/>
  <c r="E127" i="34"/>
  <c r="I125" i="34"/>
  <c r="K124" i="34"/>
  <c r="M224" i="1"/>
  <c r="M212" i="1"/>
  <c r="M208" i="1"/>
  <c r="M200" i="1"/>
  <c r="M196" i="1"/>
  <c r="M188" i="1"/>
  <c r="M176" i="1"/>
  <c r="M168" i="1"/>
  <c r="M164" i="1"/>
  <c r="Q109" i="34"/>
  <c r="Q92" i="34"/>
  <c r="Q84" i="34"/>
  <c r="Q76" i="34"/>
  <c r="Q68" i="34"/>
  <c r="Q60" i="34"/>
  <c r="Q52" i="34"/>
  <c r="Q36" i="34"/>
  <c r="Q20" i="34"/>
  <c r="M22" i="1"/>
  <c r="M58" i="1"/>
  <c r="M86" i="1"/>
  <c r="M106" i="1"/>
  <c r="F73" i="34"/>
  <c r="F69" i="34"/>
  <c r="F57" i="34"/>
  <c r="F53" i="34"/>
  <c r="Q37" i="34"/>
  <c r="M14" i="1"/>
  <c r="M18" i="1"/>
  <c r="M30" i="1"/>
  <c r="M34" i="1"/>
  <c r="M38" i="1"/>
  <c r="M46" i="1"/>
  <c r="M50" i="1"/>
  <c r="M62" i="1"/>
  <c r="M66" i="1"/>
  <c r="M70" i="1"/>
  <c r="M78" i="1"/>
  <c r="M82" i="1"/>
  <c r="M94" i="1"/>
  <c r="M98" i="1"/>
  <c r="M102" i="1"/>
  <c r="M110" i="1"/>
  <c r="M114" i="1"/>
  <c r="Q226" i="34"/>
  <c r="Q218" i="34"/>
  <c r="Q210" i="34"/>
  <c r="Q202" i="34"/>
  <c r="Q65" i="34"/>
  <c r="Q49" i="34"/>
  <c r="Q41" i="34"/>
  <c r="Q25" i="34"/>
  <c r="Q17" i="34"/>
  <c r="M230" i="1"/>
  <c r="M226" i="1"/>
  <c r="M222" i="1"/>
  <c r="M214" i="1"/>
  <c r="M210" i="1"/>
  <c r="M206" i="1"/>
  <c r="M202" i="1"/>
  <c r="M198" i="1"/>
  <c r="M194" i="1"/>
  <c r="M190" i="1"/>
  <c r="M186" i="1"/>
  <c r="M182" i="1"/>
  <c r="M174" i="1"/>
  <c r="M170" i="1"/>
  <c r="M162" i="1"/>
  <c r="M158" i="1"/>
  <c r="M150" i="1"/>
  <c r="M146" i="1"/>
  <c r="M142" i="1"/>
  <c r="M138" i="1"/>
  <c r="M134" i="1"/>
  <c r="M130" i="1"/>
  <c r="M100" i="1"/>
  <c r="M104" i="1"/>
  <c r="M112" i="1"/>
  <c r="Q194" i="34"/>
  <c r="Q186" i="34"/>
  <c r="Q178" i="34"/>
  <c r="Q170" i="34"/>
  <c r="Q162" i="34"/>
  <c r="Q154" i="34"/>
  <c r="Q146" i="34"/>
  <c r="Q138" i="34"/>
  <c r="Q130" i="34"/>
  <c r="J111" i="34"/>
  <c r="L110" i="34"/>
  <c r="J115" i="34"/>
  <c r="L114" i="34"/>
  <c r="D114" i="34"/>
  <c r="F113" i="34"/>
  <c r="H112" i="34"/>
  <c r="D110" i="34"/>
  <c r="F109" i="34"/>
  <c r="H108" i="34"/>
  <c r="J107" i="34"/>
  <c r="L106" i="34"/>
  <c r="D106" i="34"/>
  <c r="F105" i="34"/>
  <c r="H104" i="34"/>
  <c r="J103" i="34"/>
  <c r="L102" i="34"/>
  <c r="D102" i="34"/>
  <c r="F101" i="34"/>
  <c r="H100" i="34"/>
  <c r="J99" i="34"/>
  <c r="L98" i="34"/>
  <c r="D98" i="34"/>
  <c r="F97" i="34"/>
  <c r="H96" i="34"/>
  <c r="J95" i="34"/>
  <c r="L94" i="34"/>
  <c r="D94" i="34"/>
  <c r="F93" i="34"/>
  <c r="H92" i="34"/>
  <c r="J91" i="34"/>
  <c r="L90" i="34"/>
  <c r="D90" i="34"/>
  <c r="F89" i="34"/>
  <c r="H88" i="34"/>
  <c r="J87" i="34"/>
  <c r="L86" i="34"/>
  <c r="D86" i="34"/>
  <c r="F85" i="34"/>
  <c r="H84" i="34"/>
  <c r="J83" i="34"/>
  <c r="L82" i="34"/>
  <c r="D82" i="34"/>
  <c r="F81" i="34"/>
  <c r="H80" i="34"/>
  <c r="J79" i="34"/>
  <c r="L78" i="34"/>
  <c r="D78" i="34"/>
  <c r="F77" i="34"/>
  <c r="H76" i="34"/>
  <c r="J75" i="34"/>
  <c r="L74" i="34"/>
  <c r="D74" i="34"/>
  <c r="H72" i="34"/>
  <c r="J71" i="34"/>
  <c r="L70" i="34"/>
  <c r="D70" i="34"/>
  <c r="H68" i="34"/>
  <c r="J67" i="34"/>
  <c r="L66" i="34"/>
  <c r="D66" i="34"/>
  <c r="F65" i="34"/>
  <c r="H64" i="34"/>
  <c r="J63" i="34"/>
  <c r="L62" i="34"/>
  <c r="D62" i="34"/>
  <c r="F61" i="34"/>
  <c r="H60" i="34"/>
  <c r="J59" i="34"/>
  <c r="L58" i="34"/>
  <c r="D58" i="34"/>
  <c r="H56" i="34"/>
  <c r="J55" i="34"/>
  <c r="L54" i="34"/>
  <c r="D54" i="34"/>
  <c r="H52" i="34"/>
  <c r="J51" i="34"/>
  <c r="L50" i="34"/>
  <c r="D50" i="34"/>
  <c r="F49" i="34"/>
  <c r="H48" i="34"/>
  <c r="J47" i="34"/>
  <c r="L46" i="34"/>
  <c r="D46" i="34"/>
  <c r="F45" i="34"/>
  <c r="H44" i="34"/>
  <c r="J43" i="34"/>
  <c r="L42" i="34"/>
  <c r="D42" i="34"/>
  <c r="F41" i="34"/>
  <c r="H40" i="34"/>
  <c r="J39" i="34"/>
  <c r="L38" i="34"/>
  <c r="D38" i="34"/>
  <c r="F37" i="34"/>
  <c r="H36" i="34"/>
  <c r="J35" i="34"/>
  <c r="L34" i="34"/>
  <c r="D34" i="34"/>
  <c r="F33" i="34"/>
  <c r="H32" i="34"/>
  <c r="J31" i="34"/>
  <c r="L30" i="34"/>
  <c r="D30" i="34"/>
  <c r="F29" i="34"/>
  <c r="H28" i="34"/>
  <c r="J27" i="34"/>
  <c r="L26" i="34"/>
  <c r="D26" i="34"/>
  <c r="F25" i="34"/>
  <c r="H24" i="34"/>
  <c r="J23" i="34"/>
  <c r="L22" i="34"/>
  <c r="D22" i="34"/>
  <c r="F21" i="34"/>
  <c r="H20" i="34"/>
  <c r="J19" i="34"/>
  <c r="L18" i="34"/>
  <c r="D18" i="34"/>
  <c r="F17" i="34"/>
  <c r="H16" i="34"/>
  <c r="J15" i="34"/>
  <c r="L14" i="34"/>
  <c r="D14" i="34"/>
  <c r="F13" i="34"/>
  <c r="H12" i="34"/>
  <c r="J11" i="34"/>
  <c r="L10" i="34"/>
  <c r="D10" i="34"/>
  <c r="F9" i="34"/>
  <c r="H8" i="34"/>
  <c r="J7" i="34"/>
  <c r="K6" i="34"/>
  <c r="D6" i="34"/>
  <c r="J232" i="34"/>
  <c r="L231" i="34"/>
  <c r="D231" i="34"/>
  <c r="F230" i="34"/>
  <c r="H229" i="34"/>
  <c r="J228" i="34"/>
  <c r="L227" i="34"/>
  <c r="D227" i="34"/>
  <c r="F226" i="34"/>
  <c r="H225" i="34"/>
  <c r="J224" i="34"/>
  <c r="L223" i="34"/>
  <c r="D223" i="34"/>
  <c r="F222" i="34"/>
  <c r="H221" i="34"/>
  <c r="J220" i="34"/>
  <c r="L219" i="34"/>
  <c r="D219" i="34"/>
  <c r="F218" i="34"/>
  <c r="H217" i="34"/>
  <c r="J216" i="34"/>
  <c r="L215" i="34"/>
  <c r="D215" i="34"/>
  <c r="F214" i="34"/>
  <c r="H213" i="34"/>
  <c r="J212" i="34"/>
  <c r="L211" i="34"/>
  <c r="D211" i="34"/>
  <c r="F210" i="34"/>
  <c r="H209" i="34"/>
  <c r="J208" i="34"/>
  <c r="L207" i="34"/>
  <c r="D207" i="34"/>
  <c r="F206" i="34"/>
  <c r="H205" i="34"/>
  <c r="J204" i="34"/>
  <c r="L203" i="34"/>
  <c r="D203" i="34"/>
  <c r="F202" i="34"/>
  <c r="H201" i="34"/>
  <c r="J200" i="34"/>
  <c r="L199" i="34"/>
  <c r="D199" i="34"/>
  <c r="F198" i="34"/>
  <c r="H197" i="34"/>
  <c r="J196" i="34"/>
  <c r="L195" i="34"/>
  <c r="D195" i="34"/>
  <c r="F194" i="34"/>
  <c r="H193" i="34"/>
  <c r="J192" i="34"/>
  <c r="L191" i="34"/>
  <c r="D191" i="34"/>
  <c r="F190" i="34"/>
  <c r="H189" i="34"/>
  <c r="J188" i="34"/>
  <c r="L187" i="34"/>
  <c r="D187" i="34"/>
  <c r="F186" i="34"/>
  <c r="H185" i="34"/>
  <c r="J184" i="34"/>
  <c r="L183" i="34"/>
  <c r="D183" i="34"/>
  <c r="F182" i="34"/>
  <c r="H181" i="34"/>
  <c r="J180" i="34"/>
  <c r="L179" i="34"/>
  <c r="D179" i="34"/>
  <c r="F178" i="34"/>
  <c r="H177" i="34"/>
  <c r="J176" i="34"/>
  <c r="L175" i="34"/>
  <c r="D175" i="34"/>
  <c r="F174" i="34"/>
  <c r="H173" i="34"/>
  <c r="J172" i="34"/>
  <c r="L171" i="34"/>
  <c r="D171" i="34"/>
  <c r="F170" i="34"/>
  <c r="H169" i="34"/>
  <c r="J168" i="34"/>
  <c r="L167" i="34"/>
  <c r="D167" i="34"/>
  <c r="F166" i="34"/>
  <c r="H165" i="34"/>
  <c r="J164" i="34"/>
  <c r="L163" i="34"/>
  <c r="D163" i="34"/>
  <c r="F162" i="34"/>
  <c r="H161" i="34"/>
  <c r="J160" i="34"/>
  <c r="L159" i="34"/>
  <c r="D159" i="34"/>
  <c r="F158" i="34"/>
  <c r="H157" i="34"/>
  <c r="J156" i="34"/>
  <c r="L155" i="34"/>
  <c r="D155" i="34"/>
  <c r="F154" i="34"/>
  <c r="H153" i="34"/>
  <c r="J152" i="34"/>
  <c r="L151" i="34"/>
  <c r="D151" i="34"/>
  <c r="F150" i="34"/>
  <c r="H149" i="34"/>
  <c r="J148" i="34"/>
  <c r="L147" i="34"/>
  <c r="D147" i="34"/>
  <c r="F146" i="34"/>
  <c r="H145" i="34"/>
  <c r="J144" i="34"/>
  <c r="L143" i="34"/>
  <c r="D143" i="34"/>
  <c r="F142" i="34"/>
  <c r="H141" i="34"/>
  <c r="J140" i="34"/>
  <c r="L139" i="34"/>
  <c r="D139" i="34"/>
  <c r="F138" i="34"/>
  <c r="H137" i="34"/>
  <c r="J136" i="34"/>
  <c r="L135" i="34"/>
  <c r="D135" i="34"/>
  <c r="F134" i="34"/>
  <c r="H133" i="34"/>
  <c r="J132" i="34"/>
  <c r="L131" i="34"/>
  <c r="D131" i="34"/>
  <c r="F130" i="34"/>
  <c r="H129" i="34"/>
  <c r="J128" i="34"/>
  <c r="L127" i="34"/>
  <c r="D127" i="34"/>
  <c r="F126" i="34"/>
  <c r="H125" i="34"/>
  <c r="J124" i="34"/>
  <c r="K123" i="34"/>
  <c r="J7" i="93"/>
  <c r="I8" i="93"/>
  <c r="G10" i="93"/>
  <c r="F11" i="93"/>
  <c r="E12" i="93"/>
  <c r="D13" i="93"/>
  <c r="L13" i="93"/>
  <c r="K14" i="93"/>
  <c r="J15" i="93"/>
  <c r="I16" i="93"/>
  <c r="G18" i="93"/>
  <c r="F19" i="93"/>
  <c r="E20" i="93"/>
  <c r="L21" i="93"/>
  <c r="K22" i="93"/>
  <c r="J23" i="93"/>
  <c r="I24" i="93"/>
  <c r="H25" i="93"/>
  <c r="G26" i="93"/>
  <c r="F27" i="93"/>
  <c r="K30" i="93"/>
  <c r="J31" i="93"/>
  <c r="I32" i="93"/>
  <c r="H33" i="93"/>
  <c r="G34" i="93"/>
  <c r="F35" i="93"/>
  <c r="E36" i="93"/>
  <c r="D37" i="93"/>
  <c r="K38" i="93"/>
  <c r="J39" i="93"/>
  <c r="I40" i="93"/>
  <c r="G42" i="93"/>
  <c r="F43" i="93"/>
  <c r="E44" i="93"/>
  <c r="D45" i="93"/>
  <c r="L45" i="93"/>
  <c r="K46" i="93"/>
  <c r="J47" i="93"/>
  <c r="I48" i="93"/>
  <c r="H49" i="93"/>
  <c r="F51" i="93"/>
  <c r="D53" i="93"/>
  <c r="L53" i="93"/>
  <c r="J55" i="93"/>
  <c r="H57" i="93"/>
  <c r="G58" i="93"/>
  <c r="F59" i="93"/>
  <c r="E60" i="93"/>
  <c r="D61" i="93"/>
  <c r="L61" i="93"/>
  <c r="K62" i="93"/>
  <c r="J63" i="93"/>
  <c r="I64" i="93"/>
  <c r="H65" i="93"/>
  <c r="G66" i="93"/>
  <c r="F67" i="93"/>
  <c r="E68" i="93"/>
  <c r="D69" i="93"/>
  <c r="L69" i="93"/>
  <c r="K70" i="93"/>
  <c r="J71" i="93"/>
  <c r="I72" i="93"/>
  <c r="H73" i="93"/>
  <c r="G74" i="93"/>
  <c r="F75" i="93"/>
  <c r="E76" i="93"/>
  <c r="L77" i="93"/>
  <c r="K78" i="93"/>
  <c r="J79" i="93"/>
  <c r="I80" i="93"/>
  <c r="H81" i="93"/>
  <c r="G82" i="93"/>
  <c r="F83" i="93"/>
  <c r="E84" i="93"/>
  <c r="D85" i="93"/>
  <c r="L85" i="93"/>
  <c r="K86" i="93"/>
  <c r="J87" i="93"/>
  <c r="I88" i="93"/>
  <c r="H89" i="93"/>
  <c r="G90" i="93"/>
  <c r="F91" i="93"/>
  <c r="L93" i="93"/>
  <c r="K94" i="93"/>
  <c r="J95" i="93"/>
  <c r="I96" i="93"/>
  <c r="H97" i="93"/>
  <c r="G98" i="93"/>
  <c r="F99" i="93"/>
  <c r="E100" i="93"/>
  <c r="D101" i="93"/>
  <c r="L101" i="93"/>
  <c r="K102" i="93"/>
  <c r="J103" i="93"/>
  <c r="I104" i="93"/>
  <c r="H105" i="93"/>
  <c r="G106" i="93"/>
  <c r="F107" i="93"/>
  <c r="E108" i="93"/>
  <c r="D109" i="93"/>
  <c r="L109" i="93"/>
  <c r="K110" i="93"/>
  <c r="J111" i="93"/>
  <c r="H113" i="93"/>
  <c r="G114" i="93"/>
  <c r="F115" i="93"/>
  <c r="G9" i="93"/>
  <c r="D10" i="93"/>
  <c r="J11" i="93"/>
  <c r="H16" i="93"/>
  <c r="J22" i="93"/>
  <c r="H24" i="93"/>
  <c r="L25" i="93"/>
  <c r="L29" i="93"/>
  <c r="H32" i="93"/>
  <c r="D33" i="93"/>
  <c r="J35" i="93"/>
  <c r="J43" i="93"/>
  <c r="J46" i="93"/>
  <c r="D49" i="93"/>
  <c r="L49" i="93"/>
  <c r="J51" i="93"/>
  <c r="H56" i="93"/>
  <c r="I56" i="93"/>
  <c r="J62" i="93"/>
  <c r="L65" i="93"/>
  <c r="D73" i="93"/>
  <c r="J75" i="93"/>
  <c r="D77" i="93"/>
  <c r="H80" i="93"/>
  <c r="J86" i="93"/>
  <c r="H88" i="93"/>
  <c r="L89" i="93"/>
  <c r="D93" i="93"/>
  <c r="H96" i="93"/>
  <c r="D97" i="93"/>
  <c r="J99" i="93"/>
  <c r="H104" i="93"/>
  <c r="D105" i="93"/>
  <c r="J107" i="93"/>
  <c r="J110" i="93"/>
  <c r="D113" i="93"/>
  <c r="L113" i="93"/>
  <c r="J115" i="93"/>
  <c r="E6" i="93"/>
  <c r="F6" i="93"/>
  <c r="G6" i="93"/>
  <c r="H6" i="93"/>
  <c r="I6" i="93"/>
  <c r="J6" i="93"/>
  <c r="K6" i="93"/>
  <c r="M6" i="93"/>
  <c r="D6" i="93"/>
  <c r="I7" i="93"/>
  <c r="E8" i="93"/>
  <c r="D9" i="93"/>
  <c r="H9" i="93"/>
  <c r="L9" i="93"/>
  <c r="F10" i="93"/>
  <c r="K10" i="93"/>
  <c r="E11" i="93"/>
  <c r="H13" i="93"/>
  <c r="G14" i="93"/>
  <c r="J14" i="93"/>
  <c r="I15" i="93"/>
  <c r="D17" i="93"/>
  <c r="H17" i="93"/>
  <c r="L17" i="93"/>
  <c r="F18" i="93"/>
  <c r="K18" i="93"/>
  <c r="E19" i="93"/>
  <c r="J19" i="93"/>
  <c r="D21" i="93"/>
  <c r="H21" i="93"/>
  <c r="G22" i="93"/>
  <c r="I23" i="93"/>
  <c r="D25" i="93"/>
  <c r="F26" i="93"/>
  <c r="K26" i="93"/>
  <c r="E27" i="93"/>
  <c r="J27" i="93"/>
  <c r="D29" i="93"/>
  <c r="H29" i="93"/>
  <c r="G30" i="93"/>
  <c r="J30" i="93"/>
  <c r="I31" i="93"/>
  <c r="L33" i="93"/>
  <c r="F34" i="93"/>
  <c r="K34" i="93"/>
  <c r="E35" i="93"/>
  <c r="H37" i="93"/>
  <c r="L37" i="93"/>
  <c r="G38" i="93"/>
  <c r="J38" i="93"/>
  <c r="I39" i="93"/>
  <c r="H40" i="93"/>
  <c r="D41" i="93"/>
  <c r="H41" i="93"/>
  <c r="L41" i="93"/>
  <c r="F42" i="93"/>
  <c r="K42" i="93"/>
  <c r="E43" i="93"/>
  <c r="H45" i="93"/>
  <c r="G46" i="93"/>
  <c r="I47" i="93"/>
  <c r="H48" i="93"/>
  <c r="F50" i="93"/>
  <c r="G50" i="93"/>
  <c r="K50" i="93"/>
  <c r="E51" i="93"/>
  <c r="H53" i="93"/>
  <c r="G54" i="93"/>
  <c r="J54" i="93"/>
  <c r="K54" i="93"/>
  <c r="I55" i="93"/>
  <c r="D57" i="93"/>
  <c r="L57" i="93"/>
  <c r="F58" i="93"/>
  <c r="K58" i="93"/>
  <c r="E59" i="93"/>
  <c r="J59" i="93"/>
  <c r="H61" i="93"/>
  <c r="G62" i="93"/>
  <c r="I63" i="93"/>
  <c r="H64" i="93"/>
  <c r="D65" i="93"/>
  <c r="F66" i="93"/>
  <c r="K66" i="93"/>
  <c r="E67" i="93"/>
  <c r="J67" i="93"/>
  <c r="H69" i="93"/>
  <c r="G70" i="93"/>
  <c r="J70" i="93"/>
  <c r="I71" i="93"/>
  <c r="H72" i="93"/>
  <c r="L73" i="93"/>
  <c r="F74" i="93"/>
  <c r="K74" i="93"/>
  <c r="E75" i="93"/>
  <c r="H77" i="93"/>
  <c r="G78" i="93"/>
  <c r="J78" i="93"/>
  <c r="I79" i="93"/>
  <c r="D81" i="93"/>
  <c r="L81" i="93"/>
  <c r="F82" i="93"/>
  <c r="K82" i="93"/>
  <c r="E83" i="93"/>
  <c r="J83" i="93"/>
  <c r="H85" i="93"/>
  <c r="G86" i="93"/>
  <c r="I87" i="93"/>
  <c r="D89" i="93"/>
  <c r="F90" i="93"/>
  <c r="K90" i="93"/>
  <c r="E91" i="93"/>
  <c r="J91" i="93"/>
  <c r="H93" i="93"/>
  <c r="G94" i="93"/>
  <c r="J94" i="93"/>
  <c r="I95" i="93"/>
  <c r="L97" i="93"/>
  <c r="F98" i="93"/>
  <c r="K98" i="93"/>
  <c r="E99" i="93"/>
  <c r="H101" i="93"/>
  <c r="G102" i="93"/>
  <c r="J102" i="93"/>
  <c r="I103" i="93"/>
  <c r="L105" i="93"/>
  <c r="F106" i="93"/>
  <c r="K106" i="93"/>
  <c r="E107" i="93"/>
  <c r="H109" i="93"/>
  <c r="G110" i="93"/>
  <c r="I111" i="93"/>
  <c r="H112" i="93"/>
  <c r="I112" i="93"/>
  <c r="F114" i="93"/>
  <c r="K114" i="93"/>
  <c r="E115" i="93"/>
  <c r="AC124" i="93"/>
  <c r="AC124" i="24" s="1"/>
  <c r="AC124" i="78" s="1"/>
  <c r="AC125" i="93"/>
  <c r="AC125" i="24" s="1"/>
  <c r="AC125" i="78" s="1"/>
  <c r="AC126" i="93"/>
  <c r="AC126" i="24" s="1"/>
  <c r="AC126" i="78" s="1"/>
  <c r="AC127" i="93"/>
  <c r="AC127" i="24" s="1"/>
  <c r="AC127" i="78" s="1"/>
  <c r="AC128" i="93"/>
  <c r="AC128" i="24" s="1"/>
  <c r="AC128" i="78" s="1"/>
  <c r="AC129" i="93"/>
  <c r="AC129" i="24" s="1"/>
  <c r="AC129" i="78" s="1"/>
  <c r="AC130" i="93"/>
  <c r="AC130" i="24" s="1"/>
  <c r="AC130" i="78" s="1"/>
  <c r="AC131" i="93"/>
  <c r="AC131" i="24" s="1"/>
  <c r="AC131" i="78" s="1"/>
  <c r="AC132" i="93"/>
  <c r="AC132" i="24" s="1"/>
  <c r="AC132" i="78" s="1"/>
  <c r="AC133" i="93"/>
  <c r="AC133" i="24" s="1"/>
  <c r="AC133" i="78" s="1"/>
  <c r="AC134" i="93"/>
  <c r="AC134" i="24" s="1"/>
  <c r="AC134" i="78" s="1"/>
  <c r="AC135" i="93"/>
  <c r="AC135" i="24" s="1"/>
  <c r="AC135" i="78" s="1"/>
  <c r="AC136" i="93"/>
  <c r="AC136" i="24" s="1"/>
  <c r="AC136" i="78" s="1"/>
  <c r="AC137" i="93"/>
  <c r="AC137" i="24" s="1"/>
  <c r="AC137" i="78" s="1"/>
  <c r="AC138" i="93"/>
  <c r="AC138" i="24" s="1"/>
  <c r="AC138" i="78" s="1"/>
  <c r="AC139" i="93"/>
  <c r="AC139" i="24" s="1"/>
  <c r="AC139" i="78" s="1"/>
  <c r="AC140" i="93"/>
  <c r="AC140" i="24" s="1"/>
  <c r="AC140" i="78" s="1"/>
  <c r="AC141" i="93"/>
  <c r="AC141" i="24" s="1"/>
  <c r="AC141" i="78" s="1"/>
  <c r="AC142" i="93"/>
  <c r="AC142" i="24" s="1"/>
  <c r="AC142" i="78" s="1"/>
  <c r="AC143" i="93"/>
  <c r="AC143" i="24" s="1"/>
  <c r="AC143" i="78" s="1"/>
  <c r="AC144" i="93"/>
  <c r="AC144" i="24" s="1"/>
  <c r="AC144" i="78" s="1"/>
  <c r="AC145" i="93"/>
  <c r="AC145" i="24" s="1"/>
  <c r="AC145" i="78" s="1"/>
  <c r="AC146" i="93"/>
  <c r="AC146" i="24" s="1"/>
  <c r="AC146" i="78" s="1"/>
  <c r="AC147" i="93"/>
  <c r="AC147" i="24" s="1"/>
  <c r="AC147" i="78" s="1"/>
  <c r="AC148" i="93"/>
  <c r="AC148" i="24" s="1"/>
  <c r="AC148" i="78" s="1"/>
  <c r="AC149" i="93"/>
  <c r="AC149" i="24" s="1"/>
  <c r="AC149" i="78" s="1"/>
  <c r="AC150" i="93"/>
  <c r="AC150" i="24" s="1"/>
  <c r="AC150" i="78" s="1"/>
  <c r="AC151" i="93"/>
  <c r="AC151" i="24" s="1"/>
  <c r="AC151" i="78" s="1"/>
  <c r="AC152" i="93"/>
  <c r="AC152" i="24" s="1"/>
  <c r="AC152" i="78" s="1"/>
  <c r="AC153" i="93"/>
  <c r="AC153" i="24" s="1"/>
  <c r="AC153" i="78" s="1"/>
  <c r="AC154" i="93"/>
  <c r="AC154" i="24" s="1"/>
  <c r="AC154" i="78" s="1"/>
  <c r="AC155" i="93"/>
  <c r="AC155" i="24" s="1"/>
  <c r="AC155" i="78" s="1"/>
  <c r="AC156" i="93"/>
  <c r="AC156" i="24" s="1"/>
  <c r="AC156" i="78" s="1"/>
  <c r="AC157" i="93"/>
  <c r="AC157" i="24" s="1"/>
  <c r="AC157" i="78" s="1"/>
  <c r="AC158" i="93"/>
  <c r="AC158" i="24" s="1"/>
  <c r="AC158" i="78" s="1"/>
  <c r="AC159" i="93"/>
  <c r="AC159" i="24" s="1"/>
  <c r="AC159" i="78" s="1"/>
  <c r="AC160" i="93"/>
  <c r="AC160" i="24" s="1"/>
  <c r="AC160" i="78" s="1"/>
  <c r="AC161" i="93"/>
  <c r="AC161" i="24" s="1"/>
  <c r="AC161" i="78" s="1"/>
  <c r="AC162" i="93"/>
  <c r="AC162" i="24" s="1"/>
  <c r="AC162" i="78" s="1"/>
  <c r="AC163" i="93"/>
  <c r="AC163" i="24" s="1"/>
  <c r="AC163" i="78" s="1"/>
  <c r="AC164" i="93"/>
  <c r="AC164" i="24" s="1"/>
  <c r="AC164" i="78" s="1"/>
  <c r="AC165" i="93"/>
  <c r="AC165" i="24" s="1"/>
  <c r="AC165" i="78" s="1"/>
  <c r="AC166" i="93"/>
  <c r="AC166" i="24" s="1"/>
  <c r="AC166" i="78" s="1"/>
  <c r="AC167" i="93"/>
  <c r="AC167" i="24" s="1"/>
  <c r="AC167" i="78" s="1"/>
  <c r="AC168" i="93"/>
  <c r="AC168" i="24" s="1"/>
  <c r="AC168" i="78" s="1"/>
  <c r="AC169" i="93"/>
  <c r="AC169" i="24" s="1"/>
  <c r="AC169" i="78" s="1"/>
  <c r="AC170" i="93"/>
  <c r="AC170" i="24" s="1"/>
  <c r="AC170" i="78" s="1"/>
  <c r="AC171" i="93"/>
  <c r="AC171" i="24" s="1"/>
  <c r="AC171" i="78" s="1"/>
  <c r="AC172" i="93"/>
  <c r="AC172" i="24" s="1"/>
  <c r="AC172" i="78" s="1"/>
  <c r="AC173" i="93"/>
  <c r="AC173" i="24" s="1"/>
  <c r="AC173" i="78" s="1"/>
  <c r="AC174" i="93"/>
  <c r="AC174" i="24" s="1"/>
  <c r="AC174" i="78" s="1"/>
  <c r="AC175" i="93"/>
  <c r="AC175" i="24" s="1"/>
  <c r="AC175" i="78" s="1"/>
  <c r="AC176" i="93"/>
  <c r="AC176" i="24" s="1"/>
  <c r="AC176" i="78" s="1"/>
  <c r="AC177" i="93"/>
  <c r="AC177" i="24" s="1"/>
  <c r="AC177" i="78" s="1"/>
  <c r="AC178" i="93"/>
  <c r="AC178" i="24" s="1"/>
  <c r="AC178" i="78" s="1"/>
  <c r="AC179" i="93"/>
  <c r="AC179" i="24" s="1"/>
  <c r="AC179" i="78" s="1"/>
  <c r="AC180" i="93"/>
  <c r="AC180" i="24" s="1"/>
  <c r="AC180" i="78" s="1"/>
  <c r="AC181" i="93"/>
  <c r="AC181" i="24" s="1"/>
  <c r="AC181" i="78" s="1"/>
  <c r="AC182" i="93"/>
  <c r="AC182" i="24" s="1"/>
  <c r="AC182" i="78" s="1"/>
  <c r="AC183" i="93"/>
  <c r="AC183" i="24" s="1"/>
  <c r="AC183" i="78" s="1"/>
  <c r="AC184" i="93"/>
  <c r="AC184" i="24" s="1"/>
  <c r="AC184" i="78" s="1"/>
  <c r="AC185" i="93"/>
  <c r="AC185" i="24" s="1"/>
  <c r="AC185" i="78" s="1"/>
  <c r="AC186" i="93"/>
  <c r="AC186" i="24" s="1"/>
  <c r="AC186" i="78" s="1"/>
  <c r="AC187" i="93"/>
  <c r="AC187" i="24" s="1"/>
  <c r="AC187" i="78" s="1"/>
  <c r="AC188" i="93"/>
  <c r="AC188" i="24" s="1"/>
  <c r="AC188" i="78" s="1"/>
  <c r="AC189" i="93"/>
  <c r="AC189" i="24" s="1"/>
  <c r="AC189" i="78" s="1"/>
  <c r="AC190" i="93"/>
  <c r="AC190" i="24" s="1"/>
  <c r="AC190" i="78" s="1"/>
  <c r="AC191" i="93"/>
  <c r="AC191" i="24" s="1"/>
  <c r="AC191" i="78" s="1"/>
  <c r="AC192" i="93"/>
  <c r="AC192" i="24" s="1"/>
  <c r="AC192" i="78" s="1"/>
  <c r="AC193" i="93"/>
  <c r="AC193" i="24" s="1"/>
  <c r="AC193" i="78" s="1"/>
  <c r="AC194" i="93"/>
  <c r="AC194" i="24" s="1"/>
  <c r="AC194" i="78" s="1"/>
  <c r="AC195" i="93"/>
  <c r="AC195" i="24" s="1"/>
  <c r="AC195" i="78" s="1"/>
  <c r="AC196" i="93"/>
  <c r="AC196" i="24" s="1"/>
  <c r="AC196" i="78" s="1"/>
  <c r="AC197" i="93"/>
  <c r="AC197" i="24" s="1"/>
  <c r="AC197" i="78" s="1"/>
  <c r="AC198" i="93"/>
  <c r="AC198" i="24" s="1"/>
  <c r="AC198" i="78" s="1"/>
  <c r="AC199" i="93"/>
  <c r="AC199" i="24" s="1"/>
  <c r="AC199" i="78" s="1"/>
  <c r="AC200" i="93"/>
  <c r="AC200" i="24" s="1"/>
  <c r="AC200" i="78" s="1"/>
  <c r="AC201" i="93"/>
  <c r="AC201" i="24" s="1"/>
  <c r="AC201" i="78" s="1"/>
  <c r="AC202" i="93"/>
  <c r="AC202" i="24" s="1"/>
  <c r="AC202" i="78" s="1"/>
  <c r="AC203" i="93"/>
  <c r="AC203" i="24" s="1"/>
  <c r="AC203" i="78" s="1"/>
  <c r="AC204" i="93"/>
  <c r="AC204" i="24" s="1"/>
  <c r="AC204" i="78" s="1"/>
  <c r="AC205" i="93"/>
  <c r="AC205" i="24" s="1"/>
  <c r="AC205" i="78" s="1"/>
  <c r="AC206" i="93"/>
  <c r="AC206" i="24" s="1"/>
  <c r="AC206" i="78" s="1"/>
  <c r="AC207" i="93"/>
  <c r="AC207" i="24" s="1"/>
  <c r="AC207" i="78" s="1"/>
  <c r="AC208" i="93"/>
  <c r="AC208" i="24" s="1"/>
  <c r="AC208" i="78" s="1"/>
  <c r="AC209" i="93"/>
  <c r="AC209" i="24" s="1"/>
  <c r="AC209" i="78" s="1"/>
  <c r="AC210" i="93"/>
  <c r="AC210" i="24" s="1"/>
  <c r="AC210" i="78" s="1"/>
  <c r="AC211" i="93"/>
  <c r="AC211" i="24" s="1"/>
  <c r="AC211" i="78" s="1"/>
  <c r="AC212" i="93"/>
  <c r="AC212" i="24" s="1"/>
  <c r="AC212" i="78" s="1"/>
  <c r="AC213" i="93"/>
  <c r="AC213" i="24" s="1"/>
  <c r="AC213" i="78" s="1"/>
  <c r="AC214" i="93"/>
  <c r="AC214" i="24" s="1"/>
  <c r="AC214" i="78" s="1"/>
  <c r="AC215" i="93"/>
  <c r="AC215" i="24" s="1"/>
  <c r="AC215" i="78" s="1"/>
  <c r="AC216" i="93"/>
  <c r="AC216" i="24" s="1"/>
  <c r="AC216" i="78" s="1"/>
  <c r="AC217" i="93"/>
  <c r="AC217" i="24" s="1"/>
  <c r="AC217" i="78" s="1"/>
  <c r="AC218" i="93"/>
  <c r="AC218" i="24" s="1"/>
  <c r="AC218" i="78" s="1"/>
  <c r="AC219" i="93"/>
  <c r="AC219" i="24" s="1"/>
  <c r="AC219" i="78" s="1"/>
  <c r="AC220" i="93"/>
  <c r="AC220" i="24" s="1"/>
  <c r="AC220" i="78" s="1"/>
  <c r="AC221" i="93"/>
  <c r="AC221" i="24" s="1"/>
  <c r="AC221" i="78" s="1"/>
  <c r="AC222" i="93"/>
  <c r="AC222" i="24" s="1"/>
  <c r="AC222" i="78" s="1"/>
  <c r="AC223" i="93"/>
  <c r="AC223" i="24" s="1"/>
  <c r="AC223" i="78" s="1"/>
  <c r="AC224" i="93"/>
  <c r="AC224" i="24" s="1"/>
  <c r="AC224" i="78" s="1"/>
  <c r="AC225" i="93"/>
  <c r="AC225" i="24" s="1"/>
  <c r="AC225" i="78" s="1"/>
  <c r="AC226" i="93"/>
  <c r="AC226" i="24" s="1"/>
  <c r="AC226" i="78" s="1"/>
  <c r="AC227" i="93"/>
  <c r="AC227" i="24" s="1"/>
  <c r="AC227" i="78" s="1"/>
  <c r="AC228" i="93"/>
  <c r="AC228" i="24" s="1"/>
  <c r="AC228" i="78" s="1"/>
  <c r="AC229" i="93"/>
  <c r="AC229" i="24" s="1"/>
  <c r="AC229" i="78" s="1"/>
  <c r="AC230" i="93"/>
  <c r="AC230" i="24" s="1"/>
  <c r="AC230" i="78" s="1"/>
  <c r="AC231" i="93"/>
  <c r="AC231" i="24" s="1"/>
  <c r="AC231" i="78" s="1"/>
  <c r="AC232" i="93"/>
  <c r="AC232" i="24" s="1"/>
  <c r="AC232" i="78" s="1"/>
  <c r="AC123" i="93"/>
  <c r="AC123" i="24" s="1"/>
  <c r="AC123" i="78" s="1"/>
  <c r="Q124" i="93"/>
  <c r="Q125" i="93"/>
  <c r="Q126" i="93"/>
  <c r="Q127" i="93"/>
  <c r="Q128" i="93"/>
  <c r="Q129" i="93"/>
  <c r="Q130" i="93"/>
  <c r="Q131" i="93"/>
  <c r="Q132" i="93"/>
  <c r="Q133" i="93"/>
  <c r="Q134" i="93"/>
  <c r="Q135" i="93"/>
  <c r="Q136" i="93"/>
  <c r="Q137" i="93"/>
  <c r="Q138" i="93"/>
  <c r="Q139" i="93"/>
  <c r="Q140" i="93"/>
  <c r="Q141" i="93"/>
  <c r="Q142" i="93"/>
  <c r="Q143" i="93"/>
  <c r="Q144" i="93"/>
  <c r="Q145" i="93"/>
  <c r="Q146" i="93"/>
  <c r="Q147" i="93"/>
  <c r="Q148" i="93"/>
  <c r="Q149" i="93"/>
  <c r="Q150" i="93"/>
  <c r="Q151" i="93"/>
  <c r="Q152" i="93"/>
  <c r="Q153" i="93"/>
  <c r="Q154" i="93"/>
  <c r="Q155" i="93"/>
  <c r="Q156" i="93"/>
  <c r="Q157" i="93"/>
  <c r="Q158" i="93"/>
  <c r="Q159" i="93"/>
  <c r="Q160" i="93"/>
  <c r="Q161" i="93"/>
  <c r="Q162" i="93"/>
  <c r="Q163" i="93"/>
  <c r="Q164" i="93"/>
  <c r="Q165" i="93"/>
  <c r="Q166" i="93"/>
  <c r="Q167" i="93"/>
  <c r="Q168" i="93"/>
  <c r="Q169" i="93"/>
  <c r="Q170" i="93"/>
  <c r="Q171" i="93"/>
  <c r="Q172" i="93"/>
  <c r="Q173" i="93"/>
  <c r="Q174" i="93"/>
  <c r="Q175" i="93"/>
  <c r="Q176" i="93"/>
  <c r="Q177" i="93"/>
  <c r="Q178" i="93"/>
  <c r="Q179" i="93"/>
  <c r="Q180" i="93"/>
  <c r="Q181" i="93"/>
  <c r="Q182" i="93"/>
  <c r="Q183" i="93"/>
  <c r="Q184" i="93"/>
  <c r="Q185" i="93"/>
  <c r="Q186" i="93"/>
  <c r="Q187" i="93"/>
  <c r="Q188" i="93"/>
  <c r="Q189" i="93"/>
  <c r="Q190" i="93"/>
  <c r="Q191" i="93"/>
  <c r="Q192" i="93"/>
  <c r="Q193" i="93"/>
  <c r="Q194" i="93"/>
  <c r="Q195" i="93"/>
  <c r="Q196" i="93"/>
  <c r="Q197" i="93"/>
  <c r="Q198" i="93"/>
  <c r="Q199" i="93"/>
  <c r="Q200" i="93"/>
  <c r="Q201" i="93"/>
  <c r="Q202" i="93"/>
  <c r="Q203" i="93"/>
  <c r="Q204" i="93"/>
  <c r="Q205" i="93"/>
  <c r="Q206" i="93"/>
  <c r="Q207" i="93"/>
  <c r="Q208" i="93"/>
  <c r="Q209" i="93"/>
  <c r="Q210" i="93"/>
  <c r="Q211" i="93"/>
  <c r="Q212" i="93"/>
  <c r="Q213" i="93"/>
  <c r="Q214" i="93"/>
  <c r="Q215" i="93"/>
  <c r="Q216" i="93"/>
  <c r="Q217" i="93"/>
  <c r="Q218" i="93"/>
  <c r="Q219" i="93"/>
  <c r="Q220" i="93"/>
  <c r="Q221" i="93"/>
  <c r="Q222" i="93"/>
  <c r="Q223" i="93"/>
  <c r="Q224" i="93"/>
  <c r="Q225" i="93"/>
  <c r="Q226" i="93"/>
  <c r="Q227" i="93"/>
  <c r="Q228" i="93"/>
  <c r="Q229" i="93"/>
  <c r="Q230" i="93"/>
  <c r="Q231" i="93"/>
  <c r="Q232" i="93"/>
  <c r="Q123" i="93"/>
  <c r="D124" i="93"/>
  <c r="E124" i="93"/>
  <c r="F124" i="93"/>
  <c r="G124" i="93"/>
  <c r="H124" i="93"/>
  <c r="I124" i="93"/>
  <c r="J124" i="93"/>
  <c r="K124" i="93"/>
  <c r="L124" i="93"/>
  <c r="M124" i="93"/>
  <c r="D125" i="93"/>
  <c r="E125" i="93"/>
  <c r="F125" i="93"/>
  <c r="G125" i="93"/>
  <c r="H125" i="93"/>
  <c r="I125" i="93"/>
  <c r="J125" i="93"/>
  <c r="K125" i="93"/>
  <c r="L125" i="93"/>
  <c r="M125" i="93"/>
  <c r="M125" i="24" s="1"/>
  <c r="D126" i="93"/>
  <c r="E126" i="93"/>
  <c r="F126" i="93"/>
  <c r="G126" i="93"/>
  <c r="H126" i="93"/>
  <c r="I126" i="93"/>
  <c r="J126" i="93"/>
  <c r="K126" i="93"/>
  <c r="L126" i="93"/>
  <c r="M126" i="93"/>
  <c r="D127" i="93"/>
  <c r="E127" i="93"/>
  <c r="F127" i="93"/>
  <c r="G127" i="93"/>
  <c r="H127" i="93"/>
  <c r="I127" i="93"/>
  <c r="J127" i="93"/>
  <c r="K127" i="93"/>
  <c r="L127" i="93"/>
  <c r="M127" i="93"/>
  <c r="D128" i="93"/>
  <c r="E128" i="93"/>
  <c r="F128" i="93"/>
  <c r="G128" i="93"/>
  <c r="H128" i="93"/>
  <c r="I128" i="93"/>
  <c r="J128" i="93"/>
  <c r="K128" i="93"/>
  <c r="L128" i="93"/>
  <c r="M128" i="93"/>
  <c r="D129" i="93"/>
  <c r="E129" i="93"/>
  <c r="F129" i="93"/>
  <c r="G129" i="93"/>
  <c r="H129" i="93"/>
  <c r="I129" i="93"/>
  <c r="J129" i="93"/>
  <c r="K129" i="93"/>
  <c r="L129" i="93"/>
  <c r="M129" i="93"/>
  <c r="D130" i="93"/>
  <c r="E130" i="93"/>
  <c r="F130" i="93"/>
  <c r="G130" i="93"/>
  <c r="H130" i="93"/>
  <c r="I130" i="93"/>
  <c r="J130" i="93"/>
  <c r="K130" i="93"/>
  <c r="L130" i="93"/>
  <c r="M130" i="93"/>
  <c r="D131" i="93"/>
  <c r="E131" i="93"/>
  <c r="F131" i="93"/>
  <c r="G131" i="93"/>
  <c r="H131" i="93"/>
  <c r="I131" i="93"/>
  <c r="J131" i="93"/>
  <c r="K131" i="93"/>
  <c r="L131" i="93"/>
  <c r="M131" i="93"/>
  <c r="D132" i="93"/>
  <c r="E132" i="93"/>
  <c r="F132" i="93"/>
  <c r="G132" i="93"/>
  <c r="H132" i="93"/>
  <c r="I132" i="93"/>
  <c r="J132" i="93"/>
  <c r="K132" i="93"/>
  <c r="L132" i="93"/>
  <c r="M132" i="93"/>
  <c r="D133" i="93"/>
  <c r="E133" i="93"/>
  <c r="F133" i="93"/>
  <c r="G133" i="93"/>
  <c r="H133" i="93"/>
  <c r="I133" i="93"/>
  <c r="J133" i="93"/>
  <c r="K133" i="93"/>
  <c r="L133" i="93"/>
  <c r="M133" i="93"/>
  <c r="D134" i="93"/>
  <c r="E134" i="93"/>
  <c r="F134" i="93"/>
  <c r="G134" i="93"/>
  <c r="H134" i="93"/>
  <c r="I134" i="93"/>
  <c r="J134" i="93"/>
  <c r="K134" i="93"/>
  <c r="L134" i="93"/>
  <c r="M134" i="93"/>
  <c r="D135" i="93"/>
  <c r="E135" i="93"/>
  <c r="F135" i="93"/>
  <c r="G135" i="93"/>
  <c r="H135" i="93"/>
  <c r="I135" i="93"/>
  <c r="J135" i="93"/>
  <c r="K135" i="93"/>
  <c r="L135" i="93"/>
  <c r="M135" i="93"/>
  <c r="D136" i="93"/>
  <c r="E136" i="93"/>
  <c r="F136" i="93"/>
  <c r="G136" i="93"/>
  <c r="H136" i="93"/>
  <c r="I136" i="93"/>
  <c r="J136" i="93"/>
  <c r="K136" i="93"/>
  <c r="L136" i="93"/>
  <c r="M136" i="93"/>
  <c r="D137" i="93"/>
  <c r="E137" i="93"/>
  <c r="F137" i="93"/>
  <c r="G137" i="93"/>
  <c r="H137" i="93"/>
  <c r="I137" i="93"/>
  <c r="J137" i="93"/>
  <c r="K137" i="93"/>
  <c r="L137" i="93"/>
  <c r="M137" i="93"/>
  <c r="D138" i="93"/>
  <c r="E138" i="93"/>
  <c r="F138" i="93"/>
  <c r="G138" i="93"/>
  <c r="H138" i="93"/>
  <c r="I138" i="93"/>
  <c r="J138" i="93"/>
  <c r="K138" i="93"/>
  <c r="L138" i="93"/>
  <c r="M138" i="93"/>
  <c r="D139" i="93"/>
  <c r="E139" i="93"/>
  <c r="F139" i="93"/>
  <c r="G139" i="93"/>
  <c r="H139" i="93"/>
  <c r="I139" i="93"/>
  <c r="J139" i="93"/>
  <c r="K139" i="93"/>
  <c r="L139" i="93"/>
  <c r="M139" i="93"/>
  <c r="D140" i="93"/>
  <c r="E140" i="93"/>
  <c r="F140" i="93"/>
  <c r="G140" i="93"/>
  <c r="H140" i="93"/>
  <c r="I140" i="93"/>
  <c r="J140" i="93"/>
  <c r="K140" i="93"/>
  <c r="L140" i="93"/>
  <c r="M140" i="93"/>
  <c r="D141" i="93"/>
  <c r="E141" i="93"/>
  <c r="F141" i="93"/>
  <c r="G141" i="93"/>
  <c r="H141" i="93"/>
  <c r="I141" i="93"/>
  <c r="J141" i="93"/>
  <c r="K141" i="93"/>
  <c r="L141" i="93"/>
  <c r="M141" i="93"/>
  <c r="D142" i="93"/>
  <c r="E142" i="93"/>
  <c r="F142" i="93"/>
  <c r="G142" i="93"/>
  <c r="H142" i="93"/>
  <c r="I142" i="93"/>
  <c r="J142" i="93"/>
  <c r="K142" i="93"/>
  <c r="L142" i="93"/>
  <c r="M142" i="93"/>
  <c r="D143" i="93"/>
  <c r="E143" i="93"/>
  <c r="F143" i="93"/>
  <c r="G143" i="93"/>
  <c r="H143" i="93"/>
  <c r="I143" i="93"/>
  <c r="J143" i="93"/>
  <c r="K143" i="93"/>
  <c r="L143" i="93"/>
  <c r="M143" i="93"/>
  <c r="D144" i="93"/>
  <c r="E144" i="93"/>
  <c r="F144" i="93"/>
  <c r="G144" i="93"/>
  <c r="H144" i="93"/>
  <c r="I144" i="93"/>
  <c r="J144" i="93"/>
  <c r="K144" i="93"/>
  <c r="L144" i="93"/>
  <c r="M144" i="93"/>
  <c r="D145" i="93"/>
  <c r="E145" i="93"/>
  <c r="F145" i="93"/>
  <c r="G145" i="93"/>
  <c r="H145" i="93"/>
  <c r="I145" i="93"/>
  <c r="J145" i="93"/>
  <c r="K145" i="93"/>
  <c r="L145" i="93"/>
  <c r="M145" i="93"/>
  <c r="D146" i="93"/>
  <c r="E146" i="93"/>
  <c r="F146" i="93"/>
  <c r="G146" i="93"/>
  <c r="H146" i="93"/>
  <c r="I146" i="93"/>
  <c r="J146" i="93"/>
  <c r="K146" i="93"/>
  <c r="L146" i="93"/>
  <c r="M146" i="93"/>
  <c r="D147" i="93"/>
  <c r="E147" i="93"/>
  <c r="F147" i="93"/>
  <c r="G147" i="93"/>
  <c r="H147" i="93"/>
  <c r="I147" i="93"/>
  <c r="J147" i="93"/>
  <c r="K147" i="93"/>
  <c r="L147" i="93"/>
  <c r="M147" i="93"/>
  <c r="D148" i="93"/>
  <c r="E148" i="93"/>
  <c r="F148" i="93"/>
  <c r="G148" i="93"/>
  <c r="H148" i="93"/>
  <c r="I148" i="93"/>
  <c r="J148" i="93"/>
  <c r="K148" i="93"/>
  <c r="L148" i="93"/>
  <c r="M148" i="93"/>
  <c r="D149" i="93"/>
  <c r="E149" i="93"/>
  <c r="F149" i="93"/>
  <c r="G149" i="93"/>
  <c r="H149" i="93"/>
  <c r="I149" i="93"/>
  <c r="J149" i="93"/>
  <c r="K149" i="93"/>
  <c r="L149" i="93"/>
  <c r="M149" i="93"/>
  <c r="D150" i="93"/>
  <c r="E150" i="93"/>
  <c r="F150" i="93"/>
  <c r="G150" i="93"/>
  <c r="H150" i="93"/>
  <c r="I150" i="93"/>
  <c r="J150" i="93"/>
  <c r="K150" i="93"/>
  <c r="L150" i="93"/>
  <c r="M150" i="93"/>
  <c r="D151" i="93"/>
  <c r="E151" i="93"/>
  <c r="F151" i="93"/>
  <c r="G151" i="93"/>
  <c r="H151" i="93"/>
  <c r="I151" i="93"/>
  <c r="J151" i="93"/>
  <c r="K151" i="93"/>
  <c r="L151" i="93"/>
  <c r="M151" i="93"/>
  <c r="D152" i="93"/>
  <c r="E152" i="93"/>
  <c r="F152" i="93"/>
  <c r="G152" i="93"/>
  <c r="H152" i="93"/>
  <c r="I152" i="93"/>
  <c r="J152" i="93"/>
  <c r="K152" i="93"/>
  <c r="L152" i="93"/>
  <c r="M152" i="93"/>
  <c r="D153" i="93"/>
  <c r="E153" i="93"/>
  <c r="F153" i="93"/>
  <c r="G153" i="93"/>
  <c r="H153" i="93"/>
  <c r="I153" i="93"/>
  <c r="J153" i="93"/>
  <c r="K153" i="93"/>
  <c r="L153" i="93"/>
  <c r="M153" i="93"/>
  <c r="D154" i="93"/>
  <c r="E154" i="93"/>
  <c r="F154" i="93"/>
  <c r="G154" i="93"/>
  <c r="H154" i="93"/>
  <c r="I154" i="93"/>
  <c r="J154" i="93"/>
  <c r="K154" i="93"/>
  <c r="L154" i="93"/>
  <c r="M154" i="93"/>
  <c r="D155" i="93"/>
  <c r="E155" i="93"/>
  <c r="F155" i="93"/>
  <c r="G155" i="93"/>
  <c r="H155" i="93"/>
  <c r="I155" i="93"/>
  <c r="J155" i="93"/>
  <c r="K155" i="93"/>
  <c r="L155" i="93"/>
  <c r="M155" i="93"/>
  <c r="D156" i="93"/>
  <c r="E156" i="93"/>
  <c r="F156" i="93"/>
  <c r="G156" i="93"/>
  <c r="H156" i="93"/>
  <c r="I156" i="93"/>
  <c r="J156" i="93"/>
  <c r="K156" i="93"/>
  <c r="L156" i="93"/>
  <c r="M156" i="93"/>
  <c r="D157" i="93"/>
  <c r="E157" i="93"/>
  <c r="F157" i="93"/>
  <c r="G157" i="93"/>
  <c r="H157" i="93"/>
  <c r="I157" i="93"/>
  <c r="J157" i="93"/>
  <c r="K157" i="93"/>
  <c r="L157" i="93"/>
  <c r="M157" i="93"/>
  <c r="D158" i="93"/>
  <c r="E158" i="93"/>
  <c r="F158" i="93"/>
  <c r="G158" i="93"/>
  <c r="H158" i="93"/>
  <c r="I158" i="93"/>
  <c r="J158" i="93"/>
  <c r="K158" i="93"/>
  <c r="L158" i="93"/>
  <c r="M158" i="93"/>
  <c r="D159" i="93"/>
  <c r="E159" i="93"/>
  <c r="F159" i="93"/>
  <c r="G159" i="93"/>
  <c r="H159" i="93"/>
  <c r="I159" i="93"/>
  <c r="J159" i="93"/>
  <c r="K159" i="93"/>
  <c r="L159" i="93"/>
  <c r="M159" i="93"/>
  <c r="D160" i="93"/>
  <c r="E160" i="93"/>
  <c r="F160" i="93"/>
  <c r="G160" i="93"/>
  <c r="H160" i="93"/>
  <c r="I160" i="93"/>
  <c r="J160" i="93"/>
  <c r="K160" i="93"/>
  <c r="L160" i="93"/>
  <c r="M160" i="93"/>
  <c r="D161" i="93"/>
  <c r="E161" i="93"/>
  <c r="F161" i="93"/>
  <c r="G161" i="93"/>
  <c r="H161" i="93"/>
  <c r="I161" i="93"/>
  <c r="J161" i="93"/>
  <c r="K161" i="93"/>
  <c r="L161" i="93"/>
  <c r="M161" i="93"/>
  <c r="D162" i="93"/>
  <c r="E162" i="93"/>
  <c r="F162" i="93"/>
  <c r="G162" i="93"/>
  <c r="H162" i="93"/>
  <c r="I162" i="93"/>
  <c r="J162" i="93"/>
  <c r="K162" i="93"/>
  <c r="L162" i="93"/>
  <c r="M162" i="93"/>
  <c r="D163" i="93"/>
  <c r="E163" i="93"/>
  <c r="F163" i="93"/>
  <c r="G163" i="93"/>
  <c r="H163" i="93"/>
  <c r="I163" i="93"/>
  <c r="J163" i="93"/>
  <c r="K163" i="93"/>
  <c r="L163" i="93"/>
  <c r="M163" i="93"/>
  <c r="D164" i="93"/>
  <c r="E164" i="93"/>
  <c r="F164" i="93"/>
  <c r="G164" i="93"/>
  <c r="H164" i="93"/>
  <c r="I164" i="93"/>
  <c r="J164" i="93"/>
  <c r="K164" i="93"/>
  <c r="L164" i="93"/>
  <c r="M164" i="93"/>
  <c r="D165" i="93"/>
  <c r="E165" i="93"/>
  <c r="F165" i="93"/>
  <c r="G165" i="93"/>
  <c r="H165" i="93"/>
  <c r="I165" i="93"/>
  <c r="J165" i="93"/>
  <c r="K165" i="93"/>
  <c r="L165" i="93"/>
  <c r="M165" i="93"/>
  <c r="D166" i="93"/>
  <c r="E166" i="93"/>
  <c r="F166" i="93"/>
  <c r="G166" i="93"/>
  <c r="H166" i="93"/>
  <c r="I166" i="93"/>
  <c r="J166" i="93"/>
  <c r="K166" i="93"/>
  <c r="L166" i="93"/>
  <c r="M166" i="93"/>
  <c r="D167" i="93"/>
  <c r="E167" i="93"/>
  <c r="F167" i="93"/>
  <c r="G167" i="93"/>
  <c r="H167" i="93"/>
  <c r="I167" i="93"/>
  <c r="J167" i="93"/>
  <c r="K167" i="93"/>
  <c r="L167" i="93"/>
  <c r="M167" i="93"/>
  <c r="D168" i="93"/>
  <c r="E168" i="93"/>
  <c r="F168" i="93"/>
  <c r="G168" i="93"/>
  <c r="H168" i="93"/>
  <c r="I168" i="93"/>
  <c r="J168" i="93"/>
  <c r="K168" i="93"/>
  <c r="L168" i="93"/>
  <c r="M168" i="93"/>
  <c r="D169" i="93"/>
  <c r="E169" i="93"/>
  <c r="F169" i="93"/>
  <c r="G169" i="93"/>
  <c r="H169" i="93"/>
  <c r="I169" i="93"/>
  <c r="J169" i="93"/>
  <c r="K169" i="93"/>
  <c r="L169" i="93"/>
  <c r="M169" i="93"/>
  <c r="D170" i="93"/>
  <c r="E170" i="93"/>
  <c r="F170" i="93"/>
  <c r="G170" i="93"/>
  <c r="H170" i="93"/>
  <c r="I170" i="93"/>
  <c r="J170" i="93"/>
  <c r="K170" i="93"/>
  <c r="L170" i="93"/>
  <c r="M170" i="93"/>
  <c r="D171" i="93"/>
  <c r="E171" i="93"/>
  <c r="F171" i="93"/>
  <c r="G171" i="93"/>
  <c r="H171" i="93"/>
  <c r="I171" i="93"/>
  <c r="J171" i="93"/>
  <c r="K171" i="93"/>
  <c r="L171" i="93"/>
  <c r="M171" i="93"/>
  <c r="D172" i="93"/>
  <c r="E172" i="93"/>
  <c r="F172" i="93"/>
  <c r="G172" i="93"/>
  <c r="H172" i="93"/>
  <c r="I172" i="93"/>
  <c r="J172" i="93"/>
  <c r="K172" i="93"/>
  <c r="L172" i="93"/>
  <c r="M172" i="93"/>
  <c r="D173" i="93"/>
  <c r="E173" i="93"/>
  <c r="F173" i="93"/>
  <c r="G173" i="93"/>
  <c r="H173" i="93"/>
  <c r="I173" i="93"/>
  <c r="J173" i="93"/>
  <c r="K173" i="93"/>
  <c r="L173" i="93"/>
  <c r="M173" i="93"/>
  <c r="D174" i="93"/>
  <c r="E174" i="93"/>
  <c r="F174" i="93"/>
  <c r="G174" i="93"/>
  <c r="H174" i="93"/>
  <c r="I174" i="93"/>
  <c r="J174" i="93"/>
  <c r="K174" i="93"/>
  <c r="L174" i="93"/>
  <c r="M174" i="93"/>
  <c r="D175" i="93"/>
  <c r="E175" i="93"/>
  <c r="F175" i="93"/>
  <c r="G175" i="93"/>
  <c r="H175" i="93"/>
  <c r="I175" i="93"/>
  <c r="J175" i="93"/>
  <c r="K175" i="93"/>
  <c r="L175" i="93"/>
  <c r="M175" i="93"/>
  <c r="D176" i="93"/>
  <c r="E176" i="93"/>
  <c r="F176" i="93"/>
  <c r="G176" i="93"/>
  <c r="H176" i="93"/>
  <c r="I176" i="93"/>
  <c r="J176" i="93"/>
  <c r="K176" i="93"/>
  <c r="L176" i="93"/>
  <c r="M176" i="93"/>
  <c r="D177" i="93"/>
  <c r="E177" i="93"/>
  <c r="F177" i="93"/>
  <c r="G177" i="93"/>
  <c r="H177" i="93"/>
  <c r="I177" i="93"/>
  <c r="J177" i="93"/>
  <c r="K177" i="93"/>
  <c r="L177" i="93"/>
  <c r="M177" i="93"/>
  <c r="D178" i="93"/>
  <c r="E178" i="93"/>
  <c r="F178" i="93"/>
  <c r="G178" i="93"/>
  <c r="H178" i="93"/>
  <c r="I178" i="93"/>
  <c r="J178" i="93"/>
  <c r="K178" i="93"/>
  <c r="L178" i="93"/>
  <c r="M178" i="93"/>
  <c r="D179" i="93"/>
  <c r="E179" i="93"/>
  <c r="F179" i="93"/>
  <c r="G179" i="93"/>
  <c r="H179" i="93"/>
  <c r="I179" i="93"/>
  <c r="J179" i="93"/>
  <c r="K179" i="93"/>
  <c r="L179" i="93"/>
  <c r="M179" i="93"/>
  <c r="D180" i="93"/>
  <c r="E180" i="93"/>
  <c r="F180" i="93"/>
  <c r="G180" i="93"/>
  <c r="H180" i="93"/>
  <c r="I180" i="93"/>
  <c r="J180" i="93"/>
  <c r="K180" i="93"/>
  <c r="L180" i="93"/>
  <c r="M180" i="93"/>
  <c r="D181" i="93"/>
  <c r="E181" i="93"/>
  <c r="F181" i="93"/>
  <c r="G181" i="93"/>
  <c r="H181" i="93"/>
  <c r="I181" i="93"/>
  <c r="J181" i="93"/>
  <c r="K181" i="93"/>
  <c r="L181" i="93"/>
  <c r="M181" i="93"/>
  <c r="D182" i="93"/>
  <c r="E182" i="93"/>
  <c r="F182" i="93"/>
  <c r="G182" i="93"/>
  <c r="H182" i="93"/>
  <c r="I182" i="93"/>
  <c r="J182" i="93"/>
  <c r="K182" i="93"/>
  <c r="L182" i="93"/>
  <c r="M182" i="93"/>
  <c r="D183" i="93"/>
  <c r="E183" i="93"/>
  <c r="F183" i="93"/>
  <c r="G183" i="93"/>
  <c r="H183" i="93"/>
  <c r="I183" i="93"/>
  <c r="J183" i="93"/>
  <c r="K183" i="93"/>
  <c r="L183" i="93"/>
  <c r="M183" i="93"/>
  <c r="D184" i="93"/>
  <c r="E184" i="93"/>
  <c r="F184" i="93"/>
  <c r="G184" i="93"/>
  <c r="H184" i="93"/>
  <c r="I184" i="93"/>
  <c r="J184" i="93"/>
  <c r="K184" i="93"/>
  <c r="L184" i="93"/>
  <c r="M184" i="93"/>
  <c r="D185" i="93"/>
  <c r="E185" i="93"/>
  <c r="F185" i="93"/>
  <c r="G185" i="93"/>
  <c r="H185" i="93"/>
  <c r="I185" i="93"/>
  <c r="J185" i="93"/>
  <c r="K185" i="93"/>
  <c r="L185" i="93"/>
  <c r="M185" i="93"/>
  <c r="D186" i="93"/>
  <c r="E186" i="93"/>
  <c r="F186" i="93"/>
  <c r="G186" i="93"/>
  <c r="H186" i="93"/>
  <c r="I186" i="93"/>
  <c r="J186" i="93"/>
  <c r="K186" i="93"/>
  <c r="L186" i="93"/>
  <c r="M186" i="93"/>
  <c r="D187" i="93"/>
  <c r="E187" i="93"/>
  <c r="F187" i="93"/>
  <c r="G187" i="93"/>
  <c r="H187" i="93"/>
  <c r="I187" i="93"/>
  <c r="J187" i="93"/>
  <c r="K187" i="93"/>
  <c r="L187" i="93"/>
  <c r="M187" i="93"/>
  <c r="D188" i="93"/>
  <c r="E188" i="93"/>
  <c r="F188" i="93"/>
  <c r="G188" i="93"/>
  <c r="H188" i="93"/>
  <c r="I188" i="93"/>
  <c r="J188" i="93"/>
  <c r="K188" i="93"/>
  <c r="L188" i="93"/>
  <c r="M188" i="93"/>
  <c r="D189" i="93"/>
  <c r="E189" i="93"/>
  <c r="F189" i="93"/>
  <c r="G189" i="93"/>
  <c r="H189" i="93"/>
  <c r="I189" i="93"/>
  <c r="J189" i="93"/>
  <c r="K189" i="93"/>
  <c r="L189" i="93"/>
  <c r="M189" i="93"/>
  <c r="D190" i="93"/>
  <c r="E190" i="93"/>
  <c r="F190" i="93"/>
  <c r="G190" i="93"/>
  <c r="H190" i="93"/>
  <c r="I190" i="93"/>
  <c r="J190" i="93"/>
  <c r="K190" i="93"/>
  <c r="L190" i="93"/>
  <c r="M190" i="93"/>
  <c r="D191" i="93"/>
  <c r="E191" i="93"/>
  <c r="F191" i="93"/>
  <c r="G191" i="93"/>
  <c r="H191" i="93"/>
  <c r="I191" i="93"/>
  <c r="J191" i="93"/>
  <c r="K191" i="93"/>
  <c r="L191" i="93"/>
  <c r="M191" i="93"/>
  <c r="D192" i="93"/>
  <c r="E192" i="93"/>
  <c r="F192" i="93"/>
  <c r="G192" i="93"/>
  <c r="H192" i="93"/>
  <c r="I192" i="93"/>
  <c r="J192" i="93"/>
  <c r="K192" i="93"/>
  <c r="L192" i="93"/>
  <c r="M192" i="93"/>
  <c r="D193" i="93"/>
  <c r="E193" i="93"/>
  <c r="F193" i="93"/>
  <c r="G193" i="93"/>
  <c r="H193" i="93"/>
  <c r="I193" i="93"/>
  <c r="J193" i="93"/>
  <c r="K193" i="93"/>
  <c r="L193" i="93"/>
  <c r="M193" i="93"/>
  <c r="D194" i="93"/>
  <c r="E194" i="93"/>
  <c r="F194" i="93"/>
  <c r="G194" i="93"/>
  <c r="H194" i="93"/>
  <c r="I194" i="93"/>
  <c r="J194" i="93"/>
  <c r="K194" i="93"/>
  <c r="L194" i="93"/>
  <c r="M194" i="93"/>
  <c r="D195" i="93"/>
  <c r="E195" i="93"/>
  <c r="F195" i="93"/>
  <c r="G195" i="93"/>
  <c r="H195" i="93"/>
  <c r="I195" i="93"/>
  <c r="J195" i="93"/>
  <c r="K195" i="93"/>
  <c r="L195" i="93"/>
  <c r="M195" i="93"/>
  <c r="D196" i="93"/>
  <c r="E196" i="93"/>
  <c r="F196" i="93"/>
  <c r="G196" i="93"/>
  <c r="H196" i="93"/>
  <c r="I196" i="93"/>
  <c r="J196" i="93"/>
  <c r="K196" i="93"/>
  <c r="L196" i="93"/>
  <c r="M196" i="93"/>
  <c r="D197" i="93"/>
  <c r="E197" i="93"/>
  <c r="F197" i="93"/>
  <c r="G197" i="93"/>
  <c r="H197" i="93"/>
  <c r="I197" i="93"/>
  <c r="J197" i="93"/>
  <c r="K197" i="93"/>
  <c r="L197" i="93"/>
  <c r="M197" i="93"/>
  <c r="D198" i="93"/>
  <c r="E198" i="93"/>
  <c r="F198" i="93"/>
  <c r="G198" i="93"/>
  <c r="H198" i="93"/>
  <c r="I198" i="93"/>
  <c r="J198" i="93"/>
  <c r="K198" i="93"/>
  <c r="L198" i="93"/>
  <c r="M198" i="93"/>
  <c r="D199" i="93"/>
  <c r="E199" i="93"/>
  <c r="F199" i="93"/>
  <c r="G199" i="93"/>
  <c r="H199" i="93"/>
  <c r="I199" i="93"/>
  <c r="J199" i="93"/>
  <c r="K199" i="93"/>
  <c r="L199" i="93"/>
  <c r="M199" i="93"/>
  <c r="D200" i="93"/>
  <c r="E200" i="93"/>
  <c r="F200" i="93"/>
  <c r="G200" i="93"/>
  <c r="H200" i="93"/>
  <c r="I200" i="93"/>
  <c r="J200" i="93"/>
  <c r="K200" i="93"/>
  <c r="L200" i="93"/>
  <c r="M200" i="93"/>
  <c r="D201" i="93"/>
  <c r="E201" i="93"/>
  <c r="F201" i="93"/>
  <c r="G201" i="93"/>
  <c r="H201" i="93"/>
  <c r="I201" i="93"/>
  <c r="J201" i="93"/>
  <c r="K201" i="93"/>
  <c r="L201" i="93"/>
  <c r="M201" i="93"/>
  <c r="D202" i="93"/>
  <c r="E202" i="93"/>
  <c r="F202" i="93"/>
  <c r="G202" i="93"/>
  <c r="H202" i="93"/>
  <c r="I202" i="93"/>
  <c r="J202" i="93"/>
  <c r="K202" i="93"/>
  <c r="L202" i="93"/>
  <c r="M202" i="93"/>
  <c r="D203" i="93"/>
  <c r="E203" i="93"/>
  <c r="F203" i="93"/>
  <c r="G203" i="93"/>
  <c r="H203" i="93"/>
  <c r="I203" i="93"/>
  <c r="J203" i="93"/>
  <c r="K203" i="93"/>
  <c r="L203" i="93"/>
  <c r="M203" i="93"/>
  <c r="D204" i="93"/>
  <c r="E204" i="93"/>
  <c r="F204" i="93"/>
  <c r="G204" i="93"/>
  <c r="H204" i="93"/>
  <c r="I204" i="93"/>
  <c r="J204" i="93"/>
  <c r="K204" i="93"/>
  <c r="L204" i="93"/>
  <c r="M204" i="93"/>
  <c r="D205" i="93"/>
  <c r="E205" i="93"/>
  <c r="F205" i="93"/>
  <c r="G205" i="93"/>
  <c r="H205" i="93"/>
  <c r="I205" i="93"/>
  <c r="J205" i="93"/>
  <c r="K205" i="93"/>
  <c r="L205" i="93"/>
  <c r="M205" i="93"/>
  <c r="D206" i="93"/>
  <c r="E206" i="93"/>
  <c r="F206" i="93"/>
  <c r="G206" i="93"/>
  <c r="H206" i="93"/>
  <c r="I206" i="93"/>
  <c r="J206" i="93"/>
  <c r="K206" i="93"/>
  <c r="L206" i="93"/>
  <c r="M206" i="93"/>
  <c r="D207" i="93"/>
  <c r="E207" i="93"/>
  <c r="F207" i="93"/>
  <c r="G207" i="93"/>
  <c r="H207" i="93"/>
  <c r="I207" i="93"/>
  <c r="J207" i="93"/>
  <c r="K207" i="93"/>
  <c r="L207" i="93"/>
  <c r="M207" i="93"/>
  <c r="D208" i="93"/>
  <c r="E208" i="93"/>
  <c r="F208" i="93"/>
  <c r="G208" i="93"/>
  <c r="H208" i="93"/>
  <c r="I208" i="93"/>
  <c r="J208" i="93"/>
  <c r="K208" i="93"/>
  <c r="L208" i="93"/>
  <c r="M208" i="93"/>
  <c r="D209" i="93"/>
  <c r="E209" i="93"/>
  <c r="F209" i="93"/>
  <c r="G209" i="93"/>
  <c r="H209" i="93"/>
  <c r="I209" i="93"/>
  <c r="J209" i="93"/>
  <c r="K209" i="93"/>
  <c r="L209" i="93"/>
  <c r="M209" i="93"/>
  <c r="D210" i="93"/>
  <c r="E210" i="93"/>
  <c r="F210" i="93"/>
  <c r="G210" i="93"/>
  <c r="H210" i="93"/>
  <c r="I210" i="93"/>
  <c r="J210" i="93"/>
  <c r="K210" i="93"/>
  <c r="L210" i="93"/>
  <c r="M210" i="93"/>
  <c r="D211" i="93"/>
  <c r="E211" i="93"/>
  <c r="F211" i="93"/>
  <c r="G211" i="93"/>
  <c r="H211" i="93"/>
  <c r="I211" i="93"/>
  <c r="J211" i="93"/>
  <c r="K211" i="93"/>
  <c r="L211" i="93"/>
  <c r="M211" i="93"/>
  <c r="D212" i="93"/>
  <c r="E212" i="93"/>
  <c r="F212" i="93"/>
  <c r="G212" i="93"/>
  <c r="H212" i="93"/>
  <c r="I212" i="93"/>
  <c r="J212" i="93"/>
  <c r="K212" i="93"/>
  <c r="L212" i="93"/>
  <c r="M212" i="93"/>
  <c r="D213" i="93"/>
  <c r="E213" i="93"/>
  <c r="F213" i="93"/>
  <c r="G213" i="93"/>
  <c r="H213" i="93"/>
  <c r="I213" i="93"/>
  <c r="J213" i="93"/>
  <c r="K213" i="93"/>
  <c r="L213" i="93"/>
  <c r="M213" i="93"/>
  <c r="D214" i="93"/>
  <c r="E214" i="93"/>
  <c r="F214" i="93"/>
  <c r="G214" i="93"/>
  <c r="H214" i="93"/>
  <c r="I214" i="93"/>
  <c r="J214" i="93"/>
  <c r="K214" i="93"/>
  <c r="L214" i="93"/>
  <c r="M214" i="93"/>
  <c r="D215" i="93"/>
  <c r="E215" i="93"/>
  <c r="F215" i="93"/>
  <c r="G215" i="93"/>
  <c r="H215" i="93"/>
  <c r="I215" i="93"/>
  <c r="J215" i="93"/>
  <c r="K215" i="93"/>
  <c r="L215" i="93"/>
  <c r="M215" i="93"/>
  <c r="D216" i="93"/>
  <c r="E216" i="93"/>
  <c r="F216" i="93"/>
  <c r="G216" i="93"/>
  <c r="H216" i="93"/>
  <c r="I216" i="93"/>
  <c r="J216" i="93"/>
  <c r="K216" i="93"/>
  <c r="L216" i="93"/>
  <c r="M216" i="93"/>
  <c r="D217" i="93"/>
  <c r="E217" i="93"/>
  <c r="F217" i="93"/>
  <c r="G217" i="93"/>
  <c r="H217" i="93"/>
  <c r="I217" i="93"/>
  <c r="J217" i="93"/>
  <c r="K217" i="93"/>
  <c r="L217" i="93"/>
  <c r="M217" i="93"/>
  <c r="D218" i="93"/>
  <c r="E218" i="93"/>
  <c r="F218" i="93"/>
  <c r="G218" i="93"/>
  <c r="H218" i="93"/>
  <c r="I218" i="93"/>
  <c r="J218" i="93"/>
  <c r="K218" i="93"/>
  <c r="L218" i="93"/>
  <c r="M218" i="93"/>
  <c r="D219" i="93"/>
  <c r="E219" i="93"/>
  <c r="F219" i="93"/>
  <c r="G219" i="93"/>
  <c r="H219" i="93"/>
  <c r="I219" i="93"/>
  <c r="J219" i="93"/>
  <c r="K219" i="93"/>
  <c r="L219" i="93"/>
  <c r="M219" i="93"/>
  <c r="D220" i="93"/>
  <c r="E220" i="93"/>
  <c r="F220" i="93"/>
  <c r="G220" i="93"/>
  <c r="H220" i="93"/>
  <c r="I220" i="93"/>
  <c r="J220" i="93"/>
  <c r="K220" i="93"/>
  <c r="L220" i="93"/>
  <c r="M220" i="93"/>
  <c r="D221" i="93"/>
  <c r="E221" i="93"/>
  <c r="F221" i="93"/>
  <c r="G221" i="93"/>
  <c r="H221" i="93"/>
  <c r="I221" i="93"/>
  <c r="J221" i="93"/>
  <c r="K221" i="93"/>
  <c r="L221" i="93"/>
  <c r="M221" i="93"/>
  <c r="D222" i="93"/>
  <c r="E222" i="93"/>
  <c r="F222" i="93"/>
  <c r="G222" i="93"/>
  <c r="H222" i="93"/>
  <c r="I222" i="93"/>
  <c r="J222" i="93"/>
  <c r="K222" i="93"/>
  <c r="L222" i="93"/>
  <c r="M222" i="93"/>
  <c r="D223" i="93"/>
  <c r="E223" i="93"/>
  <c r="F223" i="93"/>
  <c r="G223" i="93"/>
  <c r="H223" i="93"/>
  <c r="I223" i="93"/>
  <c r="J223" i="93"/>
  <c r="K223" i="93"/>
  <c r="L223" i="93"/>
  <c r="M223" i="93"/>
  <c r="D224" i="93"/>
  <c r="E224" i="93"/>
  <c r="F224" i="93"/>
  <c r="G224" i="93"/>
  <c r="H224" i="93"/>
  <c r="I224" i="93"/>
  <c r="J224" i="93"/>
  <c r="K224" i="93"/>
  <c r="L224" i="93"/>
  <c r="M224" i="93"/>
  <c r="D225" i="93"/>
  <c r="E225" i="93"/>
  <c r="F225" i="93"/>
  <c r="G225" i="93"/>
  <c r="H225" i="93"/>
  <c r="I225" i="93"/>
  <c r="J225" i="93"/>
  <c r="K225" i="93"/>
  <c r="L225" i="93"/>
  <c r="M225" i="93"/>
  <c r="D226" i="93"/>
  <c r="E226" i="93"/>
  <c r="F226" i="93"/>
  <c r="G226" i="93"/>
  <c r="H226" i="93"/>
  <c r="I226" i="93"/>
  <c r="J226" i="93"/>
  <c r="K226" i="93"/>
  <c r="L226" i="93"/>
  <c r="M226" i="93"/>
  <c r="D227" i="93"/>
  <c r="E227" i="93"/>
  <c r="F227" i="93"/>
  <c r="G227" i="93"/>
  <c r="H227" i="93"/>
  <c r="I227" i="93"/>
  <c r="J227" i="93"/>
  <c r="K227" i="93"/>
  <c r="L227" i="93"/>
  <c r="M227" i="93"/>
  <c r="D228" i="93"/>
  <c r="E228" i="93"/>
  <c r="F228" i="93"/>
  <c r="G228" i="93"/>
  <c r="H228" i="93"/>
  <c r="I228" i="93"/>
  <c r="J228" i="93"/>
  <c r="K228" i="93"/>
  <c r="L228" i="93"/>
  <c r="M228" i="93"/>
  <c r="D229" i="93"/>
  <c r="E229" i="93"/>
  <c r="F229" i="93"/>
  <c r="G229" i="93"/>
  <c r="H229" i="93"/>
  <c r="I229" i="93"/>
  <c r="J229" i="93"/>
  <c r="K229" i="93"/>
  <c r="L229" i="93"/>
  <c r="M229" i="93"/>
  <c r="D230" i="93"/>
  <c r="E230" i="93"/>
  <c r="F230" i="93"/>
  <c r="G230" i="93"/>
  <c r="H230" i="93"/>
  <c r="I230" i="93"/>
  <c r="J230" i="93"/>
  <c r="K230" i="93"/>
  <c r="L230" i="93"/>
  <c r="M230" i="93"/>
  <c r="D231" i="93"/>
  <c r="E231" i="93"/>
  <c r="F231" i="93"/>
  <c r="G231" i="93"/>
  <c r="H231" i="93"/>
  <c r="I231" i="93"/>
  <c r="J231" i="93"/>
  <c r="K231" i="93"/>
  <c r="L231" i="93"/>
  <c r="M231" i="93"/>
  <c r="D232" i="93"/>
  <c r="E232" i="93"/>
  <c r="F232" i="93"/>
  <c r="G232" i="93"/>
  <c r="H232" i="93"/>
  <c r="I232" i="93"/>
  <c r="J232" i="93"/>
  <c r="K232" i="93"/>
  <c r="L232" i="93"/>
  <c r="M232" i="93"/>
  <c r="E123" i="93"/>
  <c r="F123" i="93"/>
  <c r="G123" i="93"/>
  <c r="H123" i="93"/>
  <c r="I123" i="93"/>
  <c r="J123" i="93"/>
  <c r="K123" i="93"/>
  <c r="L123" i="93"/>
  <c r="M123" i="93"/>
  <c r="D123" i="93"/>
  <c r="AC7" i="93"/>
  <c r="AC7" i="24" s="1"/>
  <c r="AC7" i="78" s="1"/>
  <c r="AC8" i="93"/>
  <c r="AC8" i="24" s="1"/>
  <c r="AC8" i="78" s="1"/>
  <c r="AC9" i="93"/>
  <c r="AC9" i="24" s="1"/>
  <c r="AC9" i="78" s="1"/>
  <c r="AC10" i="93"/>
  <c r="AC10" i="24" s="1"/>
  <c r="AC10" i="78" s="1"/>
  <c r="AC11" i="93"/>
  <c r="AC11" i="24" s="1"/>
  <c r="AC11" i="78" s="1"/>
  <c r="AC12" i="93"/>
  <c r="AC12" i="24" s="1"/>
  <c r="AC12" i="78" s="1"/>
  <c r="AC13" i="93"/>
  <c r="AC13" i="24" s="1"/>
  <c r="AC13" i="78" s="1"/>
  <c r="AC14" i="93"/>
  <c r="AC14" i="24" s="1"/>
  <c r="AC14" i="78" s="1"/>
  <c r="AC15" i="93"/>
  <c r="AC15" i="24" s="1"/>
  <c r="AC15" i="78" s="1"/>
  <c r="AC16" i="93"/>
  <c r="AC16" i="24" s="1"/>
  <c r="AC16" i="78" s="1"/>
  <c r="AC17" i="93"/>
  <c r="AC17" i="24" s="1"/>
  <c r="AC17" i="78" s="1"/>
  <c r="AC18" i="93"/>
  <c r="AC18" i="24" s="1"/>
  <c r="AC18" i="78" s="1"/>
  <c r="AC19" i="93"/>
  <c r="AC19" i="24" s="1"/>
  <c r="AC19" i="78" s="1"/>
  <c r="AC20" i="93"/>
  <c r="AC20" i="24" s="1"/>
  <c r="AC20" i="78" s="1"/>
  <c r="AC21" i="93"/>
  <c r="AC21" i="24" s="1"/>
  <c r="AC21" i="78" s="1"/>
  <c r="AC22" i="93"/>
  <c r="AC22" i="24" s="1"/>
  <c r="AC22" i="78" s="1"/>
  <c r="AC23" i="93"/>
  <c r="AC23" i="24" s="1"/>
  <c r="AC23" i="78" s="1"/>
  <c r="AC24" i="93"/>
  <c r="AC24" i="24" s="1"/>
  <c r="AC24" i="78" s="1"/>
  <c r="AC25" i="93"/>
  <c r="AC25" i="24" s="1"/>
  <c r="AC25" i="78" s="1"/>
  <c r="AC26" i="93"/>
  <c r="AC26" i="24" s="1"/>
  <c r="AC26" i="78" s="1"/>
  <c r="AC27" i="93"/>
  <c r="AC27" i="24" s="1"/>
  <c r="AC27" i="78" s="1"/>
  <c r="AC28" i="93"/>
  <c r="AC28" i="24" s="1"/>
  <c r="AC28" i="78" s="1"/>
  <c r="AC29" i="93"/>
  <c r="AC29" i="24" s="1"/>
  <c r="AC29" i="78" s="1"/>
  <c r="AC30" i="93"/>
  <c r="AC30" i="24" s="1"/>
  <c r="AC30" i="78" s="1"/>
  <c r="AC31" i="93"/>
  <c r="AC31" i="24" s="1"/>
  <c r="AC31" i="78" s="1"/>
  <c r="AC32" i="93"/>
  <c r="AC32" i="24" s="1"/>
  <c r="AC32" i="78" s="1"/>
  <c r="AC33" i="93"/>
  <c r="AC33" i="24" s="1"/>
  <c r="AC33" i="78" s="1"/>
  <c r="AC34" i="93"/>
  <c r="AC34" i="24" s="1"/>
  <c r="AC34" i="78" s="1"/>
  <c r="AC35" i="93"/>
  <c r="AC35" i="24" s="1"/>
  <c r="AC35" i="78" s="1"/>
  <c r="AC36" i="93"/>
  <c r="AC36" i="24" s="1"/>
  <c r="AC36" i="78" s="1"/>
  <c r="AC37" i="93"/>
  <c r="AC37" i="24" s="1"/>
  <c r="AC37" i="78" s="1"/>
  <c r="AC38" i="93"/>
  <c r="AC38" i="24" s="1"/>
  <c r="AC38" i="78" s="1"/>
  <c r="AC39" i="93"/>
  <c r="AC39" i="24" s="1"/>
  <c r="AC39" i="78" s="1"/>
  <c r="AC40" i="93"/>
  <c r="AC40" i="24" s="1"/>
  <c r="AC40" i="78" s="1"/>
  <c r="AC41" i="93"/>
  <c r="AC41" i="24" s="1"/>
  <c r="AC41" i="78" s="1"/>
  <c r="AC42" i="93"/>
  <c r="AC42" i="24" s="1"/>
  <c r="AC42" i="78" s="1"/>
  <c r="AC43" i="93"/>
  <c r="AC43" i="24" s="1"/>
  <c r="AC43" i="78" s="1"/>
  <c r="AC44" i="93"/>
  <c r="AC44" i="24" s="1"/>
  <c r="AC44" i="78" s="1"/>
  <c r="AC45" i="93"/>
  <c r="AC45" i="24" s="1"/>
  <c r="AC45" i="78" s="1"/>
  <c r="AC46" i="93"/>
  <c r="AC46" i="24" s="1"/>
  <c r="AC46" i="78" s="1"/>
  <c r="AC47" i="93"/>
  <c r="AC47" i="24" s="1"/>
  <c r="AC47" i="78" s="1"/>
  <c r="AC48" i="93"/>
  <c r="AC48" i="24" s="1"/>
  <c r="AC48" i="78" s="1"/>
  <c r="AC49" i="93"/>
  <c r="AC49" i="24" s="1"/>
  <c r="AC49" i="78" s="1"/>
  <c r="AC50" i="93"/>
  <c r="AC50" i="24" s="1"/>
  <c r="AC50" i="78" s="1"/>
  <c r="AC51" i="93"/>
  <c r="AC51" i="24" s="1"/>
  <c r="AC51" i="78" s="1"/>
  <c r="AC52" i="93"/>
  <c r="AC52" i="24" s="1"/>
  <c r="AC52" i="78" s="1"/>
  <c r="AC53" i="93"/>
  <c r="AC53" i="24" s="1"/>
  <c r="AC53" i="78" s="1"/>
  <c r="AC54" i="93"/>
  <c r="AC54" i="24" s="1"/>
  <c r="AC54" i="78" s="1"/>
  <c r="AC55" i="93"/>
  <c r="AC55" i="24" s="1"/>
  <c r="AC55" i="78" s="1"/>
  <c r="AC56" i="93"/>
  <c r="AC56" i="24" s="1"/>
  <c r="AC56" i="78" s="1"/>
  <c r="AC57" i="93"/>
  <c r="AC57" i="24" s="1"/>
  <c r="AC57" i="78" s="1"/>
  <c r="AC58" i="93"/>
  <c r="AC58" i="24" s="1"/>
  <c r="AC58" i="78" s="1"/>
  <c r="AC59" i="93"/>
  <c r="AC59" i="24" s="1"/>
  <c r="AC59" i="78" s="1"/>
  <c r="AC60" i="93"/>
  <c r="AC60" i="24" s="1"/>
  <c r="AC60" i="78" s="1"/>
  <c r="AC61" i="93"/>
  <c r="AC61" i="24" s="1"/>
  <c r="AC61" i="78" s="1"/>
  <c r="AC62" i="93"/>
  <c r="AC62" i="24" s="1"/>
  <c r="AC62" i="78" s="1"/>
  <c r="AC63" i="93"/>
  <c r="AC63" i="24" s="1"/>
  <c r="AC63" i="78" s="1"/>
  <c r="AC64" i="93"/>
  <c r="AC64" i="24" s="1"/>
  <c r="AC64" i="78" s="1"/>
  <c r="AC65" i="93"/>
  <c r="AC65" i="24" s="1"/>
  <c r="AC65" i="78" s="1"/>
  <c r="AC66" i="93"/>
  <c r="AC66" i="24" s="1"/>
  <c r="AC66" i="78" s="1"/>
  <c r="AC67" i="93"/>
  <c r="AC67" i="24" s="1"/>
  <c r="AC67" i="78" s="1"/>
  <c r="AC68" i="93"/>
  <c r="AC68" i="24" s="1"/>
  <c r="AC68" i="78" s="1"/>
  <c r="AC69" i="93"/>
  <c r="AC69" i="24" s="1"/>
  <c r="AC69" i="78" s="1"/>
  <c r="AC70" i="93"/>
  <c r="AC70" i="24" s="1"/>
  <c r="AC70" i="78" s="1"/>
  <c r="AC71" i="93"/>
  <c r="AC71" i="24" s="1"/>
  <c r="AC71" i="78" s="1"/>
  <c r="AC72" i="93"/>
  <c r="AC72" i="24" s="1"/>
  <c r="AC72" i="78" s="1"/>
  <c r="AC73" i="93"/>
  <c r="AC73" i="24" s="1"/>
  <c r="AC73" i="78" s="1"/>
  <c r="AC74" i="93"/>
  <c r="AC74" i="24" s="1"/>
  <c r="AC74" i="78" s="1"/>
  <c r="AC75" i="93"/>
  <c r="AC75" i="24" s="1"/>
  <c r="AC75" i="78" s="1"/>
  <c r="AC76" i="93"/>
  <c r="AC76" i="24" s="1"/>
  <c r="AC76" i="78" s="1"/>
  <c r="AC77" i="93"/>
  <c r="AC77" i="24" s="1"/>
  <c r="AC77" i="78" s="1"/>
  <c r="AC78" i="93"/>
  <c r="AC78" i="24" s="1"/>
  <c r="AC78" i="78" s="1"/>
  <c r="AC79" i="93"/>
  <c r="AC79" i="24" s="1"/>
  <c r="AC79" i="78" s="1"/>
  <c r="AC80" i="93"/>
  <c r="AC80" i="24" s="1"/>
  <c r="AC80" i="78" s="1"/>
  <c r="AC81" i="93"/>
  <c r="AC81" i="24" s="1"/>
  <c r="AC81" i="78" s="1"/>
  <c r="AC82" i="93"/>
  <c r="AC82" i="24" s="1"/>
  <c r="AC82" i="78" s="1"/>
  <c r="AC83" i="93"/>
  <c r="AC83" i="24" s="1"/>
  <c r="AC83" i="78" s="1"/>
  <c r="AC84" i="93"/>
  <c r="AC84" i="24" s="1"/>
  <c r="AC84" i="78" s="1"/>
  <c r="AC85" i="93"/>
  <c r="AC85" i="24" s="1"/>
  <c r="AC85" i="78" s="1"/>
  <c r="AC86" i="93"/>
  <c r="AC86" i="24" s="1"/>
  <c r="AC86" i="78" s="1"/>
  <c r="AC87" i="93"/>
  <c r="AC87" i="24" s="1"/>
  <c r="AC87" i="78" s="1"/>
  <c r="AC88" i="93"/>
  <c r="AC88" i="24" s="1"/>
  <c r="AC88" i="78" s="1"/>
  <c r="AC89" i="93"/>
  <c r="AC89" i="24" s="1"/>
  <c r="AC89" i="78" s="1"/>
  <c r="AC90" i="93"/>
  <c r="AC90" i="24" s="1"/>
  <c r="AC90" i="78" s="1"/>
  <c r="AC91" i="93"/>
  <c r="AC91" i="24" s="1"/>
  <c r="AC91" i="78" s="1"/>
  <c r="AC92" i="93"/>
  <c r="AC92" i="24" s="1"/>
  <c r="AC92" i="78" s="1"/>
  <c r="AC93" i="93"/>
  <c r="AC93" i="24" s="1"/>
  <c r="AC93" i="78" s="1"/>
  <c r="AC94" i="93"/>
  <c r="AC94" i="24" s="1"/>
  <c r="AC94" i="78" s="1"/>
  <c r="AC95" i="93"/>
  <c r="AC95" i="24" s="1"/>
  <c r="AC95" i="78" s="1"/>
  <c r="AC96" i="93"/>
  <c r="AC96" i="24" s="1"/>
  <c r="AC96" i="78" s="1"/>
  <c r="AC97" i="93"/>
  <c r="AC97" i="24" s="1"/>
  <c r="AC97" i="78" s="1"/>
  <c r="AC98" i="93"/>
  <c r="AC98" i="24" s="1"/>
  <c r="AC98" i="78" s="1"/>
  <c r="AC99" i="93"/>
  <c r="AC99" i="24" s="1"/>
  <c r="AC99" i="78" s="1"/>
  <c r="AC100" i="93"/>
  <c r="AC100" i="24" s="1"/>
  <c r="AC100" i="78" s="1"/>
  <c r="AC101" i="93"/>
  <c r="AC101" i="24" s="1"/>
  <c r="AC101" i="78" s="1"/>
  <c r="AC102" i="93"/>
  <c r="AC102" i="24" s="1"/>
  <c r="AC102" i="78" s="1"/>
  <c r="AC103" i="93"/>
  <c r="AC103" i="24" s="1"/>
  <c r="AC103" i="78" s="1"/>
  <c r="AC104" i="93"/>
  <c r="AC104" i="24" s="1"/>
  <c r="AC104" i="78" s="1"/>
  <c r="AC105" i="93"/>
  <c r="AC105" i="24" s="1"/>
  <c r="AC105" i="78" s="1"/>
  <c r="AC106" i="93"/>
  <c r="AC106" i="24" s="1"/>
  <c r="AC106" i="78" s="1"/>
  <c r="AC107" i="93"/>
  <c r="AC107" i="24" s="1"/>
  <c r="AC107" i="78" s="1"/>
  <c r="AC108" i="93"/>
  <c r="AC108" i="24" s="1"/>
  <c r="AC108" i="78" s="1"/>
  <c r="AC109" i="93"/>
  <c r="AC109" i="24" s="1"/>
  <c r="AC109" i="78" s="1"/>
  <c r="AC110" i="93"/>
  <c r="AC110" i="24" s="1"/>
  <c r="AC110" i="78" s="1"/>
  <c r="AC111" i="93"/>
  <c r="AC111" i="24" s="1"/>
  <c r="AC111" i="78" s="1"/>
  <c r="AC112" i="93"/>
  <c r="AC112" i="24" s="1"/>
  <c r="AC112" i="78" s="1"/>
  <c r="AC113" i="93"/>
  <c r="AC113" i="24" s="1"/>
  <c r="AC113" i="78" s="1"/>
  <c r="AC114" i="93"/>
  <c r="AC114" i="24" s="1"/>
  <c r="AC114" i="78" s="1"/>
  <c r="AC115" i="93"/>
  <c r="AC115" i="24" s="1"/>
  <c r="AC115" i="78" s="1"/>
  <c r="AC6" i="93"/>
  <c r="AC6" i="24" s="1"/>
  <c r="AC6" i="78" s="1"/>
  <c r="D7" i="93"/>
  <c r="E7" i="93"/>
  <c r="F7" i="93"/>
  <c r="G7" i="93"/>
  <c r="H7" i="93"/>
  <c r="K7" i="93"/>
  <c r="L7" i="93"/>
  <c r="M7" i="93"/>
  <c r="D8" i="93"/>
  <c r="F8" i="93"/>
  <c r="G8" i="93"/>
  <c r="H8" i="93"/>
  <c r="J8" i="93"/>
  <c r="K8" i="93"/>
  <c r="L8" i="93"/>
  <c r="M8" i="93"/>
  <c r="E9" i="93"/>
  <c r="F9" i="93"/>
  <c r="I9" i="93"/>
  <c r="J9" i="93"/>
  <c r="K9" i="93"/>
  <c r="M9" i="93"/>
  <c r="E10" i="93"/>
  <c r="H10" i="93"/>
  <c r="I10" i="93"/>
  <c r="J10" i="93"/>
  <c r="L10" i="93"/>
  <c r="M10" i="93"/>
  <c r="D11" i="93"/>
  <c r="G11" i="93"/>
  <c r="H11" i="93"/>
  <c r="I11" i="93"/>
  <c r="K11" i="93"/>
  <c r="L11" i="93"/>
  <c r="M11" i="93"/>
  <c r="D12" i="93"/>
  <c r="F12" i="93"/>
  <c r="G12" i="93"/>
  <c r="H12" i="93"/>
  <c r="I12" i="93"/>
  <c r="J12" i="93"/>
  <c r="K12" i="93"/>
  <c r="L12" i="93"/>
  <c r="M12" i="93"/>
  <c r="E13" i="93"/>
  <c r="F13" i="93"/>
  <c r="G13" i="93"/>
  <c r="I13" i="93"/>
  <c r="J13" i="93"/>
  <c r="K13" i="93"/>
  <c r="M13" i="93"/>
  <c r="D14" i="93"/>
  <c r="E14" i="93"/>
  <c r="F14" i="93"/>
  <c r="H14" i="93"/>
  <c r="I14" i="93"/>
  <c r="L14" i="93"/>
  <c r="M14" i="93"/>
  <c r="D15" i="93"/>
  <c r="E15" i="93"/>
  <c r="F15" i="93"/>
  <c r="G15" i="93"/>
  <c r="H15" i="93"/>
  <c r="K15" i="93"/>
  <c r="L15" i="93"/>
  <c r="M15" i="93"/>
  <c r="D16" i="93"/>
  <c r="E16" i="93"/>
  <c r="F16" i="93"/>
  <c r="G16" i="93"/>
  <c r="J16" i="93"/>
  <c r="K16" i="93"/>
  <c r="L16" i="93"/>
  <c r="M16" i="93"/>
  <c r="E17" i="93"/>
  <c r="F17" i="93"/>
  <c r="G17" i="93"/>
  <c r="I17" i="93"/>
  <c r="J17" i="93"/>
  <c r="K17" i="93"/>
  <c r="M17" i="93"/>
  <c r="D18" i="93"/>
  <c r="E18" i="93"/>
  <c r="H18" i="93"/>
  <c r="I18" i="93"/>
  <c r="J18" i="93"/>
  <c r="L18" i="93"/>
  <c r="M18" i="93"/>
  <c r="D19" i="93"/>
  <c r="G19" i="93"/>
  <c r="H19" i="93"/>
  <c r="I19" i="93"/>
  <c r="K19" i="93"/>
  <c r="L19" i="93"/>
  <c r="M19" i="93"/>
  <c r="D20" i="93"/>
  <c r="F20" i="93"/>
  <c r="G20" i="93"/>
  <c r="H20" i="93"/>
  <c r="I20" i="93"/>
  <c r="J20" i="93"/>
  <c r="K20" i="93"/>
  <c r="L20" i="93"/>
  <c r="M20" i="93"/>
  <c r="E21" i="93"/>
  <c r="F21" i="93"/>
  <c r="G21" i="93"/>
  <c r="I21" i="93"/>
  <c r="J21" i="93"/>
  <c r="K21" i="93"/>
  <c r="M21" i="93"/>
  <c r="D22" i="93"/>
  <c r="E22" i="93"/>
  <c r="F22" i="93"/>
  <c r="H22" i="93"/>
  <c r="I22" i="93"/>
  <c r="L22" i="93"/>
  <c r="M22" i="93"/>
  <c r="D23" i="93"/>
  <c r="E23" i="93"/>
  <c r="F23" i="93"/>
  <c r="G23" i="93"/>
  <c r="H23" i="93"/>
  <c r="K23" i="93"/>
  <c r="L23" i="93"/>
  <c r="M23" i="93"/>
  <c r="D24" i="93"/>
  <c r="E24" i="93"/>
  <c r="F24" i="93"/>
  <c r="G24" i="93"/>
  <c r="J24" i="93"/>
  <c r="K24" i="93"/>
  <c r="L24" i="93"/>
  <c r="M24" i="93"/>
  <c r="E25" i="93"/>
  <c r="F25" i="93"/>
  <c r="G25" i="93"/>
  <c r="I25" i="93"/>
  <c r="J25" i="93"/>
  <c r="K25" i="93"/>
  <c r="M25" i="93"/>
  <c r="D26" i="93"/>
  <c r="E26" i="93"/>
  <c r="H26" i="93"/>
  <c r="I26" i="93"/>
  <c r="J26" i="93"/>
  <c r="L26" i="93"/>
  <c r="M26" i="93"/>
  <c r="D27" i="93"/>
  <c r="G27" i="93"/>
  <c r="H27" i="93"/>
  <c r="I27" i="93"/>
  <c r="K27" i="93"/>
  <c r="L27" i="93"/>
  <c r="M27" i="93"/>
  <c r="D28" i="93"/>
  <c r="E28" i="93"/>
  <c r="F28" i="93"/>
  <c r="G28" i="93"/>
  <c r="H28" i="93"/>
  <c r="I28" i="93"/>
  <c r="J28" i="93"/>
  <c r="K28" i="93"/>
  <c r="L28" i="93"/>
  <c r="M28" i="93"/>
  <c r="E29" i="93"/>
  <c r="F29" i="93"/>
  <c r="G29" i="93"/>
  <c r="I29" i="93"/>
  <c r="J29" i="93"/>
  <c r="K29" i="93"/>
  <c r="M29" i="93"/>
  <c r="D30" i="93"/>
  <c r="E30" i="93"/>
  <c r="F30" i="93"/>
  <c r="H30" i="93"/>
  <c r="I30" i="93"/>
  <c r="L30" i="93"/>
  <c r="M30" i="93"/>
  <c r="D31" i="93"/>
  <c r="E31" i="93"/>
  <c r="F31" i="93"/>
  <c r="G31" i="93"/>
  <c r="H31" i="93"/>
  <c r="K31" i="93"/>
  <c r="L31" i="93"/>
  <c r="M31" i="93"/>
  <c r="D32" i="93"/>
  <c r="E32" i="93"/>
  <c r="F32" i="93"/>
  <c r="G32" i="93"/>
  <c r="J32" i="93"/>
  <c r="K32" i="93"/>
  <c r="L32" i="93"/>
  <c r="M32" i="93"/>
  <c r="E33" i="93"/>
  <c r="F33" i="93"/>
  <c r="G33" i="93"/>
  <c r="I33" i="93"/>
  <c r="J33" i="93"/>
  <c r="K33" i="93"/>
  <c r="M33" i="93"/>
  <c r="D34" i="93"/>
  <c r="E34" i="93"/>
  <c r="H34" i="93"/>
  <c r="I34" i="93"/>
  <c r="J34" i="93"/>
  <c r="L34" i="93"/>
  <c r="M34" i="93"/>
  <c r="D35" i="93"/>
  <c r="G35" i="93"/>
  <c r="H35" i="93"/>
  <c r="I35" i="93"/>
  <c r="K35" i="93"/>
  <c r="L35" i="93"/>
  <c r="M35" i="93"/>
  <c r="D36" i="93"/>
  <c r="F36" i="93"/>
  <c r="G36" i="93"/>
  <c r="H36" i="93"/>
  <c r="I36" i="93"/>
  <c r="J36" i="93"/>
  <c r="K36" i="93"/>
  <c r="L36" i="93"/>
  <c r="M36" i="93"/>
  <c r="E37" i="93"/>
  <c r="F37" i="93"/>
  <c r="G37" i="93"/>
  <c r="I37" i="93"/>
  <c r="J37" i="93"/>
  <c r="K37" i="93"/>
  <c r="M37" i="93"/>
  <c r="D38" i="93"/>
  <c r="E38" i="93"/>
  <c r="F38" i="93"/>
  <c r="H38" i="93"/>
  <c r="I38" i="93"/>
  <c r="L38" i="93"/>
  <c r="M38" i="93"/>
  <c r="D39" i="93"/>
  <c r="E39" i="93"/>
  <c r="F39" i="93"/>
  <c r="G39" i="93"/>
  <c r="H39" i="93"/>
  <c r="K39" i="93"/>
  <c r="L39" i="93"/>
  <c r="M39" i="93"/>
  <c r="D40" i="93"/>
  <c r="E40" i="93"/>
  <c r="F40" i="93"/>
  <c r="G40" i="93"/>
  <c r="J40" i="93"/>
  <c r="K40" i="93"/>
  <c r="L40" i="93"/>
  <c r="M40" i="93"/>
  <c r="E41" i="93"/>
  <c r="F41" i="93"/>
  <c r="G41" i="93"/>
  <c r="I41" i="93"/>
  <c r="J41" i="93"/>
  <c r="K41" i="93"/>
  <c r="M41" i="93"/>
  <c r="D42" i="93"/>
  <c r="E42" i="93"/>
  <c r="H42" i="93"/>
  <c r="I42" i="93"/>
  <c r="J42" i="93"/>
  <c r="L42" i="93"/>
  <c r="M42" i="93"/>
  <c r="D43" i="93"/>
  <c r="G43" i="93"/>
  <c r="H43" i="93"/>
  <c r="I43" i="93"/>
  <c r="K43" i="93"/>
  <c r="L43" i="93"/>
  <c r="M43" i="93"/>
  <c r="D44" i="93"/>
  <c r="F44" i="93"/>
  <c r="G44" i="93"/>
  <c r="H44" i="93"/>
  <c r="I44" i="93"/>
  <c r="J44" i="93"/>
  <c r="K44" i="93"/>
  <c r="L44" i="93"/>
  <c r="M44" i="93"/>
  <c r="E45" i="93"/>
  <c r="F45" i="93"/>
  <c r="G45" i="93"/>
  <c r="I45" i="93"/>
  <c r="J45" i="93"/>
  <c r="K45" i="93"/>
  <c r="M45" i="93"/>
  <c r="D46" i="93"/>
  <c r="E46" i="93"/>
  <c r="F46" i="93"/>
  <c r="H46" i="93"/>
  <c r="I46" i="93"/>
  <c r="L46" i="93"/>
  <c r="M46" i="93"/>
  <c r="D47" i="93"/>
  <c r="E47" i="93"/>
  <c r="F47" i="93"/>
  <c r="G47" i="93"/>
  <c r="H47" i="93"/>
  <c r="K47" i="93"/>
  <c r="L47" i="93"/>
  <c r="M47" i="93"/>
  <c r="D48" i="93"/>
  <c r="E48" i="93"/>
  <c r="F48" i="93"/>
  <c r="G48" i="93"/>
  <c r="J48" i="93"/>
  <c r="K48" i="93"/>
  <c r="L48" i="93"/>
  <c r="M48" i="93"/>
  <c r="E49" i="93"/>
  <c r="F49" i="93"/>
  <c r="G49" i="93"/>
  <c r="I49" i="93"/>
  <c r="J49" i="93"/>
  <c r="K49" i="93"/>
  <c r="M49" i="93"/>
  <c r="D50" i="93"/>
  <c r="E50" i="93"/>
  <c r="H50" i="93"/>
  <c r="I50" i="93"/>
  <c r="J50" i="93"/>
  <c r="L50" i="93"/>
  <c r="M50" i="93"/>
  <c r="D51" i="93"/>
  <c r="G51" i="93"/>
  <c r="H51" i="93"/>
  <c r="I51" i="93"/>
  <c r="K51" i="93"/>
  <c r="L51" i="93"/>
  <c r="M51" i="93"/>
  <c r="D52" i="93"/>
  <c r="E52" i="93"/>
  <c r="F52" i="93"/>
  <c r="G52" i="93"/>
  <c r="H52" i="93"/>
  <c r="I52" i="93"/>
  <c r="J52" i="93"/>
  <c r="K52" i="93"/>
  <c r="L52" i="93"/>
  <c r="M52" i="93"/>
  <c r="E53" i="93"/>
  <c r="F53" i="93"/>
  <c r="G53" i="93"/>
  <c r="I53" i="93"/>
  <c r="J53" i="93"/>
  <c r="K53" i="93"/>
  <c r="M53" i="93"/>
  <c r="D54" i="93"/>
  <c r="E54" i="93"/>
  <c r="F54" i="93"/>
  <c r="H54" i="93"/>
  <c r="I54" i="93"/>
  <c r="L54" i="93"/>
  <c r="M54" i="93"/>
  <c r="D55" i="93"/>
  <c r="E55" i="93"/>
  <c r="F55" i="93"/>
  <c r="G55" i="93"/>
  <c r="H55" i="93"/>
  <c r="K55" i="93"/>
  <c r="L55" i="93"/>
  <c r="M55" i="93"/>
  <c r="D56" i="93"/>
  <c r="E56" i="93"/>
  <c r="F56" i="93"/>
  <c r="G56" i="93"/>
  <c r="J56" i="93"/>
  <c r="K56" i="93"/>
  <c r="L56" i="93"/>
  <c r="M56" i="93"/>
  <c r="E57" i="93"/>
  <c r="F57" i="93"/>
  <c r="G57" i="93"/>
  <c r="I57" i="93"/>
  <c r="J57" i="93"/>
  <c r="K57" i="93"/>
  <c r="M57" i="93"/>
  <c r="D58" i="93"/>
  <c r="E58" i="93"/>
  <c r="H58" i="93"/>
  <c r="I58" i="93"/>
  <c r="J58" i="93"/>
  <c r="L58" i="93"/>
  <c r="M58" i="93"/>
  <c r="D59" i="93"/>
  <c r="G59" i="93"/>
  <c r="H59" i="93"/>
  <c r="I59" i="93"/>
  <c r="K59" i="93"/>
  <c r="L59" i="93"/>
  <c r="M59" i="93"/>
  <c r="D60" i="93"/>
  <c r="F60" i="93"/>
  <c r="G60" i="93"/>
  <c r="H60" i="93"/>
  <c r="I60" i="93"/>
  <c r="J60" i="93"/>
  <c r="K60" i="93"/>
  <c r="L60" i="93"/>
  <c r="M60" i="93"/>
  <c r="E61" i="93"/>
  <c r="F61" i="93"/>
  <c r="G61" i="93"/>
  <c r="I61" i="93"/>
  <c r="J61" i="93"/>
  <c r="K61" i="93"/>
  <c r="M61" i="93"/>
  <c r="D62" i="93"/>
  <c r="E62" i="93"/>
  <c r="F62" i="93"/>
  <c r="H62" i="93"/>
  <c r="I62" i="93"/>
  <c r="L62" i="93"/>
  <c r="M62" i="93"/>
  <c r="D63" i="93"/>
  <c r="E63" i="93"/>
  <c r="F63" i="93"/>
  <c r="G63" i="93"/>
  <c r="H63" i="93"/>
  <c r="K63" i="93"/>
  <c r="L63" i="93"/>
  <c r="M63" i="93"/>
  <c r="D64" i="93"/>
  <c r="E64" i="93"/>
  <c r="F64" i="93"/>
  <c r="G64" i="93"/>
  <c r="J64" i="93"/>
  <c r="K64" i="93"/>
  <c r="L64" i="93"/>
  <c r="M64" i="93"/>
  <c r="E65" i="93"/>
  <c r="F65" i="93"/>
  <c r="G65" i="93"/>
  <c r="I65" i="93"/>
  <c r="J65" i="93"/>
  <c r="K65" i="93"/>
  <c r="M65" i="93"/>
  <c r="D66" i="93"/>
  <c r="E66" i="93"/>
  <c r="H66" i="93"/>
  <c r="I66" i="93"/>
  <c r="J66" i="93"/>
  <c r="L66" i="93"/>
  <c r="M66" i="93"/>
  <c r="D67" i="93"/>
  <c r="G67" i="93"/>
  <c r="H67" i="93"/>
  <c r="I67" i="93"/>
  <c r="K67" i="93"/>
  <c r="L67" i="93"/>
  <c r="M67" i="93"/>
  <c r="D68" i="93"/>
  <c r="F68" i="93"/>
  <c r="G68" i="93"/>
  <c r="H68" i="93"/>
  <c r="I68" i="93"/>
  <c r="J68" i="93"/>
  <c r="K68" i="93"/>
  <c r="L68" i="93"/>
  <c r="M68" i="93"/>
  <c r="E69" i="93"/>
  <c r="F69" i="93"/>
  <c r="G69" i="93"/>
  <c r="I69" i="93"/>
  <c r="J69" i="93"/>
  <c r="K69" i="93"/>
  <c r="M69" i="93"/>
  <c r="D70" i="93"/>
  <c r="E70" i="93"/>
  <c r="F70" i="93"/>
  <c r="H70" i="93"/>
  <c r="I70" i="93"/>
  <c r="L70" i="93"/>
  <c r="M70" i="93"/>
  <c r="D71" i="93"/>
  <c r="E71" i="93"/>
  <c r="F71" i="93"/>
  <c r="G71" i="93"/>
  <c r="H71" i="93"/>
  <c r="K71" i="93"/>
  <c r="L71" i="93"/>
  <c r="M71" i="93"/>
  <c r="D72" i="93"/>
  <c r="E72" i="93"/>
  <c r="F72" i="93"/>
  <c r="G72" i="93"/>
  <c r="J72" i="93"/>
  <c r="K72" i="93"/>
  <c r="L72" i="93"/>
  <c r="M72" i="93"/>
  <c r="E73" i="93"/>
  <c r="F73" i="93"/>
  <c r="G73" i="93"/>
  <c r="I73" i="93"/>
  <c r="J73" i="93"/>
  <c r="K73" i="93"/>
  <c r="M73" i="93"/>
  <c r="D74" i="93"/>
  <c r="E74" i="93"/>
  <c r="H74" i="93"/>
  <c r="I74" i="93"/>
  <c r="J74" i="93"/>
  <c r="L74" i="93"/>
  <c r="M74" i="93"/>
  <c r="D75" i="93"/>
  <c r="G75" i="93"/>
  <c r="H75" i="93"/>
  <c r="I75" i="93"/>
  <c r="K75" i="93"/>
  <c r="L75" i="93"/>
  <c r="M75" i="93"/>
  <c r="D76" i="93"/>
  <c r="F76" i="93"/>
  <c r="G76" i="93"/>
  <c r="H76" i="93"/>
  <c r="I76" i="93"/>
  <c r="J76" i="93"/>
  <c r="K76" i="93"/>
  <c r="L76" i="93"/>
  <c r="M76" i="93"/>
  <c r="E77" i="93"/>
  <c r="F77" i="93"/>
  <c r="G77" i="93"/>
  <c r="I77" i="93"/>
  <c r="J77" i="93"/>
  <c r="K77" i="93"/>
  <c r="M77" i="93"/>
  <c r="D78" i="93"/>
  <c r="E78" i="93"/>
  <c r="F78" i="93"/>
  <c r="H78" i="93"/>
  <c r="I78" i="93"/>
  <c r="L78" i="93"/>
  <c r="M78" i="93"/>
  <c r="D79" i="93"/>
  <c r="E79" i="93"/>
  <c r="F79" i="93"/>
  <c r="G79" i="93"/>
  <c r="H79" i="93"/>
  <c r="K79" i="93"/>
  <c r="L79" i="93"/>
  <c r="M79" i="93"/>
  <c r="D80" i="93"/>
  <c r="E80" i="93"/>
  <c r="F80" i="93"/>
  <c r="G80" i="93"/>
  <c r="J80" i="93"/>
  <c r="K80" i="93"/>
  <c r="L80" i="93"/>
  <c r="M80" i="93"/>
  <c r="E81" i="93"/>
  <c r="F81" i="93"/>
  <c r="G81" i="93"/>
  <c r="I81" i="93"/>
  <c r="J81" i="93"/>
  <c r="K81" i="93"/>
  <c r="M81" i="93"/>
  <c r="D82" i="93"/>
  <c r="E82" i="93"/>
  <c r="H82" i="93"/>
  <c r="I82" i="93"/>
  <c r="J82" i="93"/>
  <c r="L82" i="93"/>
  <c r="M82" i="93"/>
  <c r="D83" i="93"/>
  <c r="G83" i="93"/>
  <c r="H83" i="93"/>
  <c r="I83" i="93"/>
  <c r="K83" i="93"/>
  <c r="L83" i="93"/>
  <c r="M83" i="93"/>
  <c r="D84" i="93"/>
  <c r="F84" i="93"/>
  <c r="G84" i="93"/>
  <c r="H84" i="93"/>
  <c r="I84" i="93"/>
  <c r="J84" i="93"/>
  <c r="K84" i="93"/>
  <c r="L84" i="93"/>
  <c r="M84" i="93"/>
  <c r="E85" i="93"/>
  <c r="F85" i="93"/>
  <c r="G85" i="93"/>
  <c r="I85" i="93"/>
  <c r="J85" i="93"/>
  <c r="K85" i="93"/>
  <c r="M85" i="93"/>
  <c r="D86" i="93"/>
  <c r="E86" i="93"/>
  <c r="F86" i="93"/>
  <c r="H86" i="93"/>
  <c r="I86" i="93"/>
  <c r="L86" i="93"/>
  <c r="M86" i="93"/>
  <c r="D87" i="93"/>
  <c r="E87" i="93"/>
  <c r="F87" i="93"/>
  <c r="G87" i="93"/>
  <c r="H87" i="93"/>
  <c r="K87" i="93"/>
  <c r="L87" i="93"/>
  <c r="M87" i="93"/>
  <c r="D88" i="93"/>
  <c r="E88" i="93"/>
  <c r="F88" i="93"/>
  <c r="G88" i="93"/>
  <c r="J88" i="93"/>
  <c r="K88" i="93"/>
  <c r="L88" i="93"/>
  <c r="M88" i="93"/>
  <c r="E89" i="93"/>
  <c r="F89" i="93"/>
  <c r="G89" i="93"/>
  <c r="I89" i="93"/>
  <c r="J89" i="93"/>
  <c r="K89" i="93"/>
  <c r="M89" i="93"/>
  <c r="D90" i="93"/>
  <c r="E90" i="93"/>
  <c r="H90" i="93"/>
  <c r="I90" i="93"/>
  <c r="J90" i="93"/>
  <c r="L90" i="93"/>
  <c r="M90" i="93"/>
  <c r="D91" i="93"/>
  <c r="G91" i="93"/>
  <c r="H91" i="93"/>
  <c r="I91" i="93"/>
  <c r="K91" i="93"/>
  <c r="L91" i="93"/>
  <c r="M91" i="93"/>
  <c r="D92" i="93"/>
  <c r="E92" i="93"/>
  <c r="F92" i="93"/>
  <c r="G92" i="93"/>
  <c r="H92" i="93"/>
  <c r="I92" i="93"/>
  <c r="J92" i="93"/>
  <c r="K92" i="93"/>
  <c r="L92" i="93"/>
  <c r="M92" i="93"/>
  <c r="E93" i="93"/>
  <c r="F93" i="93"/>
  <c r="G93" i="93"/>
  <c r="I93" i="93"/>
  <c r="J93" i="93"/>
  <c r="K93" i="93"/>
  <c r="M93" i="93"/>
  <c r="D94" i="93"/>
  <c r="E94" i="93"/>
  <c r="F94" i="93"/>
  <c r="H94" i="93"/>
  <c r="I94" i="93"/>
  <c r="L94" i="93"/>
  <c r="M94" i="93"/>
  <c r="D95" i="93"/>
  <c r="E95" i="93"/>
  <c r="F95" i="93"/>
  <c r="G95" i="93"/>
  <c r="H95" i="93"/>
  <c r="K95" i="93"/>
  <c r="L95" i="93"/>
  <c r="M95" i="93"/>
  <c r="D96" i="93"/>
  <c r="E96" i="93"/>
  <c r="F96" i="93"/>
  <c r="G96" i="93"/>
  <c r="J96" i="93"/>
  <c r="K96" i="93"/>
  <c r="L96" i="93"/>
  <c r="M96" i="93"/>
  <c r="E97" i="93"/>
  <c r="F97" i="93"/>
  <c r="G97" i="93"/>
  <c r="I97" i="93"/>
  <c r="J97" i="93"/>
  <c r="K97" i="93"/>
  <c r="M97" i="93"/>
  <c r="D98" i="93"/>
  <c r="E98" i="93"/>
  <c r="H98" i="93"/>
  <c r="I98" i="93"/>
  <c r="J98" i="93"/>
  <c r="L98" i="93"/>
  <c r="M98" i="93"/>
  <c r="D99" i="93"/>
  <c r="G99" i="93"/>
  <c r="H99" i="93"/>
  <c r="I99" i="93"/>
  <c r="K99" i="93"/>
  <c r="L99" i="93"/>
  <c r="M99" i="93"/>
  <c r="D100" i="93"/>
  <c r="F100" i="93"/>
  <c r="G100" i="93"/>
  <c r="H100" i="93"/>
  <c r="I100" i="93"/>
  <c r="J100" i="93"/>
  <c r="K100" i="93"/>
  <c r="L100" i="93"/>
  <c r="M100" i="93"/>
  <c r="E101" i="93"/>
  <c r="F101" i="93"/>
  <c r="G101" i="93"/>
  <c r="I101" i="93"/>
  <c r="J101" i="93"/>
  <c r="K101" i="93"/>
  <c r="M101" i="93"/>
  <c r="D102" i="93"/>
  <c r="E102" i="93"/>
  <c r="F102" i="93"/>
  <c r="H102" i="93"/>
  <c r="I102" i="93"/>
  <c r="L102" i="93"/>
  <c r="M102" i="93"/>
  <c r="D103" i="93"/>
  <c r="E103" i="93"/>
  <c r="F103" i="93"/>
  <c r="G103" i="93"/>
  <c r="H103" i="93"/>
  <c r="K103" i="93"/>
  <c r="L103" i="93"/>
  <c r="M103" i="93"/>
  <c r="D104" i="93"/>
  <c r="E104" i="93"/>
  <c r="F104" i="93"/>
  <c r="G104" i="93"/>
  <c r="J104" i="93"/>
  <c r="K104" i="93"/>
  <c r="L104" i="93"/>
  <c r="M104" i="93"/>
  <c r="E105" i="93"/>
  <c r="F105" i="93"/>
  <c r="G105" i="93"/>
  <c r="I105" i="93"/>
  <c r="J105" i="93"/>
  <c r="K105" i="93"/>
  <c r="M105" i="93"/>
  <c r="D106" i="93"/>
  <c r="E106" i="93"/>
  <c r="H106" i="93"/>
  <c r="I106" i="93"/>
  <c r="J106" i="93"/>
  <c r="L106" i="93"/>
  <c r="M106" i="93"/>
  <c r="D107" i="93"/>
  <c r="G107" i="93"/>
  <c r="H107" i="93"/>
  <c r="I107" i="93"/>
  <c r="K107" i="93"/>
  <c r="L107" i="93"/>
  <c r="M107" i="93"/>
  <c r="D108" i="93"/>
  <c r="F108" i="93"/>
  <c r="G108" i="93"/>
  <c r="H108" i="93"/>
  <c r="I108" i="93"/>
  <c r="J108" i="93"/>
  <c r="K108" i="93"/>
  <c r="L108" i="93"/>
  <c r="M108" i="93"/>
  <c r="E109" i="93"/>
  <c r="F109" i="93"/>
  <c r="G109" i="93"/>
  <c r="I109" i="93"/>
  <c r="J109" i="93"/>
  <c r="K109" i="93"/>
  <c r="M109" i="93"/>
  <c r="D110" i="93"/>
  <c r="E110" i="93"/>
  <c r="F110" i="93"/>
  <c r="H110" i="93"/>
  <c r="I110" i="93"/>
  <c r="L110" i="93"/>
  <c r="M110" i="93"/>
  <c r="D111" i="93"/>
  <c r="E111" i="93"/>
  <c r="F111" i="93"/>
  <c r="G111" i="93"/>
  <c r="H111" i="93"/>
  <c r="K111" i="93"/>
  <c r="L111" i="93"/>
  <c r="M111" i="93"/>
  <c r="D112" i="93"/>
  <c r="E112" i="93"/>
  <c r="F112" i="93"/>
  <c r="G112" i="93"/>
  <c r="J112" i="93"/>
  <c r="K112" i="93"/>
  <c r="L112" i="93"/>
  <c r="M112" i="93"/>
  <c r="E113" i="93"/>
  <c r="F113" i="93"/>
  <c r="G113" i="93"/>
  <c r="I113" i="93"/>
  <c r="J113" i="93"/>
  <c r="K113" i="93"/>
  <c r="M113" i="93"/>
  <c r="D114" i="93"/>
  <c r="E114" i="93"/>
  <c r="H114" i="93"/>
  <c r="I114" i="93"/>
  <c r="J114" i="93"/>
  <c r="L114" i="93"/>
  <c r="M114" i="93"/>
  <c r="D115" i="93"/>
  <c r="G115" i="93"/>
  <c r="H115" i="93"/>
  <c r="I115" i="93"/>
  <c r="K115" i="93"/>
  <c r="L115" i="93"/>
  <c r="M115" i="93"/>
  <c r="L6" i="93"/>
  <c r="G7" i="10"/>
  <c r="E8" i="10"/>
  <c r="G11" i="10"/>
  <c r="M12" i="10"/>
  <c r="I14" i="10"/>
  <c r="M16" i="10"/>
  <c r="I22" i="10"/>
  <c r="G23" i="10"/>
  <c r="M28" i="10"/>
  <c r="I38" i="10"/>
  <c r="K41" i="10"/>
  <c r="K49" i="10"/>
  <c r="G51" i="10"/>
  <c r="E52" i="10"/>
  <c r="I58" i="10"/>
  <c r="K61" i="10"/>
  <c r="G63" i="10"/>
  <c r="I70" i="10"/>
  <c r="M72" i="10"/>
  <c r="E80" i="10"/>
  <c r="M80" i="10"/>
  <c r="M84" i="10"/>
  <c r="M88" i="10"/>
  <c r="M92" i="10"/>
  <c r="M100" i="10"/>
  <c r="E140" i="10"/>
  <c r="M164" i="10"/>
  <c r="G167" i="10"/>
  <c r="I170" i="10"/>
  <c r="M180" i="10"/>
  <c r="G227" i="10"/>
  <c r="K229" i="10"/>
  <c r="F124" i="10"/>
  <c r="D125" i="10"/>
  <c r="L125" i="10"/>
  <c r="J126" i="10"/>
  <c r="H127" i="10"/>
  <c r="F128" i="10"/>
  <c r="H128" i="10"/>
  <c r="D129" i="10"/>
  <c r="L129" i="10"/>
  <c r="J130" i="10"/>
  <c r="H131" i="10"/>
  <c r="F132" i="10"/>
  <c r="H132" i="10"/>
  <c r="D133" i="10"/>
  <c r="L133" i="10"/>
  <c r="D134" i="10"/>
  <c r="J134" i="10"/>
  <c r="H135" i="10"/>
  <c r="F136" i="10"/>
  <c r="D137" i="10"/>
  <c r="L137" i="10"/>
  <c r="J138" i="10"/>
  <c r="H139" i="10"/>
  <c r="F140" i="10"/>
  <c r="D141" i="10"/>
  <c r="L141" i="10"/>
  <c r="D142" i="10"/>
  <c r="J142" i="10"/>
  <c r="H143" i="10"/>
  <c r="J143" i="10"/>
  <c r="F144" i="10"/>
  <c r="D145" i="10"/>
  <c r="L145" i="10"/>
  <c r="J146" i="10"/>
  <c r="H147" i="10"/>
  <c r="F148" i="10"/>
  <c r="D149" i="10"/>
  <c r="L149" i="10"/>
  <c r="J150" i="10"/>
  <c r="H151" i="10"/>
  <c r="F152" i="10"/>
  <c r="H152" i="10"/>
  <c r="D153" i="10"/>
  <c r="L153" i="10"/>
  <c r="J154" i="10"/>
  <c r="H155" i="10"/>
  <c r="F156" i="10"/>
  <c r="H156" i="10"/>
  <c r="D157" i="10"/>
  <c r="L157" i="10"/>
  <c r="J158" i="10"/>
  <c r="H159" i="10"/>
  <c r="J159" i="10"/>
  <c r="F160" i="10"/>
  <c r="D161" i="10"/>
  <c r="L161" i="10"/>
  <c r="J162" i="10"/>
  <c r="H163" i="10"/>
  <c r="F164" i="10"/>
  <c r="H164" i="10"/>
  <c r="D165" i="10"/>
  <c r="L165" i="10"/>
  <c r="D166" i="10"/>
  <c r="J166" i="10"/>
  <c r="H167" i="10"/>
  <c r="F168" i="10"/>
  <c r="J168" i="10"/>
  <c r="D169" i="10"/>
  <c r="L169" i="10"/>
  <c r="J170" i="10"/>
  <c r="H171" i="10"/>
  <c r="F172" i="10"/>
  <c r="D173" i="10"/>
  <c r="L173" i="10"/>
  <c r="D174" i="10"/>
  <c r="J174" i="10"/>
  <c r="L174" i="10"/>
  <c r="H175" i="10"/>
  <c r="F176" i="10"/>
  <c r="H176" i="10"/>
  <c r="D177" i="10"/>
  <c r="L177" i="10"/>
  <c r="J178" i="10"/>
  <c r="H179" i="10"/>
  <c r="F180" i="10"/>
  <c r="D181" i="10"/>
  <c r="F181" i="10"/>
  <c r="L181" i="10"/>
  <c r="J182" i="10"/>
  <c r="H183" i="10"/>
  <c r="F184" i="10"/>
  <c r="H184" i="10"/>
  <c r="D185" i="10"/>
  <c r="L185" i="10"/>
  <c r="J186" i="10"/>
  <c r="H187" i="10"/>
  <c r="F188" i="10"/>
  <c r="D189" i="10"/>
  <c r="L189" i="10"/>
  <c r="D190" i="10"/>
  <c r="J190" i="10"/>
  <c r="H191" i="10"/>
  <c r="J191" i="10"/>
  <c r="F192" i="10"/>
  <c r="D193" i="10"/>
  <c r="L193" i="10"/>
  <c r="J194" i="10"/>
  <c r="H195" i="10"/>
  <c r="F196" i="10"/>
  <c r="D197" i="10"/>
  <c r="F197" i="10"/>
  <c r="L197" i="10"/>
  <c r="J198" i="10"/>
  <c r="H199" i="10"/>
  <c r="F200" i="10"/>
  <c r="H200" i="10"/>
  <c r="D201" i="10"/>
  <c r="L201" i="10"/>
  <c r="J202" i="10"/>
  <c r="H203" i="10"/>
  <c r="F204" i="10"/>
  <c r="D205" i="10"/>
  <c r="F205" i="10"/>
  <c r="L205" i="10"/>
  <c r="D206" i="10"/>
  <c r="J206" i="10"/>
  <c r="H207" i="10"/>
  <c r="F208" i="10"/>
  <c r="D209" i="10"/>
  <c r="H211" i="10"/>
  <c r="F212" i="10"/>
  <c r="D213" i="10"/>
  <c r="L213" i="10"/>
  <c r="J214" i="10"/>
  <c r="H215" i="10"/>
  <c r="F216" i="10"/>
  <c r="H219" i="10"/>
  <c r="F220" i="10"/>
  <c r="D221" i="10"/>
  <c r="L221" i="10"/>
  <c r="J222" i="10"/>
  <c r="H223" i="10"/>
  <c r="F224" i="10"/>
  <c r="H227" i="10"/>
  <c r="F228" i="10"/>
  <c r="D229" i="10"/>
  <c r="L229" i="10"/>
  <c r="J230" i="10"/>
  <c r="H231" i="10"/>
  <c r="F232" i="10"/>
  <c r="E123" i="10"/>
  <c r="I123" i="10"/>
  <c r="M123" i="10"/>
  <c r="J131" i="10"/>
  <c r="J147" i="10"/>
  <c r="J155" i="10"/>
  <c r="L216" i="10"/>
  <c r="H7" i="10"/>
  <c r="D8" i="10"/>
  <c r="D9" i="10"/>
  <c r="I9" i="10"/>
  <c r="L9" i="10"/>
  <c r="H10" i="10"/>
  <c r="J10" i="10"/>
  <c r="H11" i="10"/>
  <c r="F12" i="10"/>
  <c r="D13" i="10"/>
  <c r="L13" i="10"/>
  <c r="J14" i="10"/>
  <c r="H15" i="10"/>
  <c r="F16" i="10"/>
  <c r="D17" i="10"/>
  <c r="J17" i="10"/>
  <c r="L17" i="10"/>
  <c r="J18" i="10"/>
  <c r="F19" i="10"/>
  <c r="H19" i="10"/>
  <c r="F20" i="10"/>
  <c r="D21" i="10"/>
  <c r="L21" i="10"/>
  <c r="H23" i="10"/>
  <c r="F24" i="10"/>
  <c r="D25" i="10"/>
  <c r="L25" i="10"/>
  <c r="J26" i="10"/>
  <c r="F28" i="10"/>
  <c r="D29" i="10"/>
  <c r="L29" i="10"/>
  <c r="J30" i="10"/>
  <c r="H31" i="10"/>
  <c r="F32" i="10"/>
  <c r="D33" i="10"/>
  <c r="J34" i="10"/>
  <c r="H35" i="10"/>
  <c r="F36" i="10"/>
  <c r="D37" i="10"/>
  <c r="L37" i="10"/>
  <c r="J38" i="10"/>
  <c r="H39" i="10"/>
  <c r="F40" i="10"/>
  <c r="D41" i="10"/>
  <c r="J41" i="10"/>
  <c r="L41" i="10"/>
  <c r="H43" i="10"/>
  <c r="F44" i="10"/>
  <c r="D45" i="10"/>
  <c r="L45" i="10"/>
  <c r="J46" i="10"/>
  <c r="H47" i="10"/>
  <c r="F48" i="10"/>
  <c r="D49" i="10"/>
  <c r="L49" i="10"/>
  <c r="J50" i="10"/>
  <c r="H51" i="10"/>
  <c r="D53" i="10"/>
  <c r="L53" i="10"/>
  <c r="J54" i="10"/>
  <c r="H55" i="10"/>
  <c r="F56" i="10"/>
  <c r="K56" i="10"/>
  <c r="D57" i="10"/>
  <c r="J58" i="10"/>
  <c r="H59" i="10"/>
  <c r="F60" i="10"/>
  <c r="D61" i="10"/>
  <c r="L61" i="10"/>
  <c r="J62" i="10"/>
  <c r="F64" i="10"/>
  <c r="D65" i="10"/>
  <c r="L65" i="10"/>
  <c r="H67" i="10"/>
  <c r="F68" i="10"/>
  <c r="D69" i="10"/>
  <c r="L69" i="10"/>
  <c r="J70" i="10"/>
  <c r="H71" i="10"/>
  <c r="D73" i="10"/>
  <c r="L73" i="10"/>
  <c r="J74" i="10"/>
  <c r="H75" i="10"/>
  <c r="F76" i="10"/>
  <c r="D77" i="10"/>
  <c r="I77" i="10"/>
  <c r="L77" i="10"/>
  <c r="J78" i="10"/>
  <c r="H79" i="10"/>
  <c r="F80" i="10"/>
  <c r="D81" i="10"/>
  <c r="L81" i="10"/>
  <c r="J82" i="10"/>
  <c r="H83" i="10"/>
  <c r="F84" i="10"/>
  <c r="D85" i="10"/>
  <c r="I85" i="10"/>
  <c r="L85" i="10"/>
  <c r="J86" i="10"/>
  <c r="H87" i="10"/>
  <c r="F88" i="10"/>
  <c r="J89" i="10"/>
  <c r="L89" i="10"/>
  <c r="J90" i="10"/>
  <c r="H91" i="10"/>
  <c r="F92" i="10"/>
  <c r="D93" i="10"/>
  <c r="L93" i="10"/>
  <c r="J94" i="10"/>
  <c r="F96" i="10"/>
  <c r="K96" i="10"/>
  <c r="L97" i="10"/>
  <c r="J98" i="10"/>
  <c r="H99" i="10"/>
  <c r="M99" i="10"/>
  <c r="F100" i="10"/>
  <c r="D101" i="10"/>
  <c r="L101" i="10"/>
  <c r="J102" i="10"/>
  <c r="F104" i="10"/>
  <c r="K104" i="10"/>
  <c r="D105" i="10"/>
  <c r="L105" i="10"/>
  <c r="I106" i="10"/>
  <c r="J106" i="10"/>
  <c r="H107" i="10"/>
  <c r="F108" i="10"/>
  <c r="D109" i="10"/>
  <c r="L109" i="10"/>
  <c r="J110" i="10"/>
  <c r="H111" i="10"/>
  <c r="F112" i="10"/>
  <c r="D113" i="10"/>
  <c r="L113" i="10"/>
  <c r="I114" i="10"/>
  <c r="J114" i="10"/>
  <c r="H115" i="10"/>
  <c r="G6" i="10"/>
  <c r="J22" i="10"/>
  <c r="H124" i="10"/>
  <c r="L124" i="10"/>
  <c r="F125" i="10"/>
  <c r="D126" i="10"/>
  <c r="J127" i="10"/>
  <c r="J129" i="10"/>
  <c r="H130" i="10"/>
  <c r="L130" i="10"/>
  <c r="F131" i="10"/>
  <c r="L132" i="10"/>
  <c r="F133" i="10"/>
  <c r="L134" i="10"/>
  <c r="F135" i="10"/>
  <c r="J135" i="10"/>
  <c r="H136" i="10"/>
  <c r="H138" i="10"/>
  <c r="L138" i="10"/>
  <c r="D140" i="10"/>
  <c r="L140" i="10"/>
  <c r="F141" i="10"/>
  <c r="H142" i="10"/>
  <c r="L142" i="10"/>
  <c r="H144" i="10"/>
  <c r="J145" i="10"/>
  <c r="H146" i="10"/>
  <c r="F147" i="10"/>
  <c r="L148" i="10"/>
  <c r="F149" i="10"/>
  <c r="D150" i="10"/>
  <c r="L150" i="10"/>
  <c r="F151" i="10"/>
  <c r="J151" i="10"/>
  <c r="J153" i="10"/>
  <c r="H154" i="10"/>
  <c r="D156" i="10"/>
  <c r="L156" i="10"/>
  <c r="F157" i="10"/>
  <c r="L158" i="10"/>
  <c r="H160" i="10"/>
  <c r="J161" i="10"/>
  <c r="H162" i="10"/>
  <c r="D164" i="10"/>
  <c r="F165" i="10"/>
  <c r="L166" i="10"/>
  <c r="J167" i="10"/>
  <c r="H168" i="10"/>
  <c r="J169" i="10"/>
  <c r="D170" i="10"/>
  <c r="F171" i="10"/>
  <c r="L172" i="10"/>
  <c r="F173" i="10"/>
  <c r="J175" i="10"/>
  <c r="J177" i="10"/>
  <c r="D178" i="10"/>
  <c r="H178" i="10"/>
  <c r="F179" i="10"/>
  <c r="L180" i="10"/>
  <c r="D182" i="10"/>
  <c r="L182" i="10"/>
  <c r="F183" i="10"/>
  <c r="J183" i="10"/>
  <c r="F185" i="10"/>
  <c r="H186" i="10"/>
  <c r="D188" i="10"/>
  <c r="L188" i="10"/>
  <c r="F189" i="10"/>
  <c r="L190" i="10"/>
  <c r="H192" i="10"/>
  <c r="J193" i="10"/>
  <c r="H194" i="10"/>
  <c r="F195" i="10"/>
  <c r="D196" i="10"/>
  <c r="L196" i="10"/>
  <c r="D198" i="10"/>
  <c r="L198" i="10"/>
  <c r="J199" i="10"/>
  <c r="D200" i="10"/>
  <c r="L200" i="10"/>
  <c r="J201" i="10"/>
  <c r="J203" i="10"/>
  <c r="D204" i="10"/>
  <c r="H204" i="10"/>
  <c r="L204" i="10"/>
  <c r="J207" i="10"/>
  <c r="H210" i="10"/>
  <c r="F211" i="10"/>
  <c r="D212" i="10"/>
  <c r="F213" i="10"/>
  <c r="H218" i="10"/>
  <c r="F219" i="10"/>
  <c r="L220" i="10"/>
  <c r="L222" i="10"/>
  <c r="H224" i="10"/>
  <c r="J225" i="10"/>
  <c r="F227" i="10"/>
  <c r="L228" i="10"/>
  <c r="F229" i="10"/>
  <c r="H230" i="10"/>
  <c r="L232" i="10"/>
  <c r="F8" i="10"/>
  <c r="K17" i="10"/>
  <c r="J21" i="10"/>
  <c r="J24" i="10"/>
  <c r="H27" i="10"/>
  <c r="H29" i="10"/>
  <c r="I30" i="10"/>
  <c r="L33" i="10"/>
  <c r="F38" i="10"/>
  <c r="J40" i="10"/>
  <c r="J42" i="10"/>
  <c r="L43" i="10"/>
  <c r="M44" i="10"/>
  <c r="F52" i="10"/>
  <c r="L55" i="10"/>
  <c r="L57" i="10"/>
  <c r="G59" i="10"/>
  <c r="H63" i="10"/>
  <c r="J66" i="10"/>
  <c r="H69" i="10"/>
  <c r="F72" i="10"/>
  <c r="G75" i="10"/>
  <c r="L75" i="10"/>
  <c r="F79" i="10"/>
  <c r="F87" i="10"/>
  <c r="D89" i="10"/>
  <c r="H95" i="10"/>
  <c r="D97" i="10"/>
  <c r="J97" i="10"/>
  <c r="L99" i="10"/>
  <c r="H103" i="10"/>
  <c r="L104" i="10"/>
  <c r="L112" i="10"/>
  <c r="E6" i="10"/>
  <c r="L35" i="37" l="1"/>
  <c r="L28" i="37"/>
  <c r="M84" i="32"/>
  <c r="S29" i="99"/>
  <c r="L32" i="49"/>
  <c r="N12" i="63"/>
  <c r="U12" i="101"/>
  <c r="N6" i="63"/>
  <c r="N8" i="64"/>
  <c r="N10" i="63"/>
  <c r="N10" i="64"/>
  <c r="N14" i="64"/>
  <c r="N14" i="63"/>
  <c r="N9" i="63"/>
  <c r="N8" i="63"/>
  <c r="N13" i="64"/>
  <c r="N7" i="63"/>
  <c r="N9" i="64"/>
  <c r="N6" i="64"/>
  <c r="N12" i="64"/>
  <c r="N11" i="64"/>
  <c r="N7" i="64"/>
  <c r="N13" i="63"/>
  <c r="U13" i="101"/>
  <c r="N11" i="63"/>
  <c r="K51" i="99"/>
  <c r="L50" i="99"/>
  <c r="M17" i="99"/>
  <c r="M76" i="32"/>
  <c r="L16" i="99"/>
  <c r="L40" i="99"/>
  <c r="M15" i="99"/>
  <c r="M124" i="32"/>
  <c r="M7" i="99"/>
  <c r="M25" i="99"/>
  <c r="S15" i="101"/>
  <c r="N15" i="60" s="1"/>
  <c r="L13" i="99"/>
  <c r="R15" i="101"/>
  <c r="N15" i="59" s="1"/>
  <c r="R29" i="102"/>
  <c r="M11" i="99"/>
  <c r="M196" i="32"/>
  <c r="K36" i="99"/>
  <c r="K28" i="99"/>
  <c r="J51" i="99"/>
  <c r="J19" i="99"/>
  <c r="M42" i="99"/>
  <c r="K23" i="99"/>
  <c r="J14" i="99"/>
  <c r="K46" i="99"/>
  <c r="J24" i="99"/>
  <c r="J54" i="99"/>
  <c r="J17" i="99"/>
  <c r="J49" i="99"/>
  <c r="K50" i="99"/>
  <c r="J23" i="99"/>
  <c r="K22" i="99"/>
  <c r="J55" i="99"/>
  <c r="R29" i="99"/>
  <c r="S59" i="99"/>
  <c r="J22" i="99"/>
  <c r="J8" i="99"/>
  <c r="M52" i="99"/>
  <c r="S29" i="102"/>
  <c r="J52" i="99"/>
  <c r="J15" i="99"/>
  <c r="J44" i="99"/>
  <c r="K18" i="99"/>
  <c r="J48" i="99"/>
  <c r="J11" i="99"/>
  <c r="J13" i="99"/>
  <c r="R31" i="101"/>
  <c r="M31" i="59" s="1"/>
  <c r="J26" i="99"/>
  <c r="K19" i="99"/>
  <c r="J42" i="99"/>
  <c r="J56" i="99"/>
  <c r="J58" i="99"/>
  <c r="J6" i="99"/>
  <c r="J25" i="99"/>
  <c r="J53" i="99"/>
  <c r="R59" i="99"/>
  <c r="J18" i="99"/>
  <c r="J21" i="99"/>
  <c r="M85" i="32"/>
  <c r="K52" i="99"/>
  <c r="K53" i="99"/>
  <c r="J36" i="99"/>
  <c r="K38" i="99"/>
  <c r="K49" i="99"/>
  <c r="K48" i="99"/>
  <c r="J12" i="99"/>
  <c r="J7" i="99"/>
  <c r="K7" i="99"/>
  <c r="M200" i="32"/>
  <c r="L23" i="99"/>
  <c r="J43" i="99"/>
  <c r="R59" i="102"/>
  <c r="K21" i="99"/>
  <c r="J20" i="99"/>
  <c r="K17" i="99"/>
  <c r="J46" i="99"/>
  <c r="K8" i="99"/>
  <c r="K16" i="99"/>
  <c r="J38" i="99"/>
  <c r="J16" i="99"/>
  <c r="M21" i="99"/>
  <c r="M46" i="99"/>
  <c r="I8" i="99"/>
  <c r="G6" i="99"/>
  <c r="F26" i="99"/>
  <c r="F18" i="99"/>
  <c r="G15" i="99"/>
  <c r="F22" i="99"/>
  <c r="M113" i="32"/>
  <c r="M137" i="32"/>
  <c r="M230" i="32"/>
  <c r="M13" i="32"/>
  <c r="M59" i="102"/>
  <c r="M40" i="99"/>
  <c r="M135" i="32"/>
  <c r="M18" i="32"/>
  <c r="M19" i="32"/>
  <c r="L42" i="99"/>
  <c r="M138" i="32"/>
  <c r="M20" i="32"/>
  <c r="M19" i="99"/>
  <c r="M136" i="32"/>
  <c r="M12" i="32"/>
  <c r="M131" i="32"/>
  <c r="M139" i="32"/>
  <c r="M21" i="32"/>
  <c r="M15" i="32"/>
  <c r="M14" i="32"/>
  <c r="M129" i="32"/>
  <c r="M198" i="32"/>
  <c r="L32" i="37"/>
  <c r="L31" i="37"/>
  <c r="L28" i="49"/>
  <c r="L36" i="49"/>
  <c r="M36" i="99"/>
  <c r="L41" i="99"/>
  <c r="L15" i="99"/>
  <c r="M63" i="32"/>
  <c r="L39" i="99"/>
  <c r="M53" i="99"/>
  <c r="M28" i="99"/>
  <c r="M231" i="32"/>
  <c r="L9" i="99"/>
  <c r="M9" i="32"/>
  <c r="M23" i="99"/>
  <c r="M202" i="32"/>
  <c r="L38" i="99"/>
  <c r="M6" i="99"/>
  <c r="M123" i="32"/>
  <c r="M12" i="99"/>
  <c r="M26" i="99"/>
  <c r="L21" i="99"/>
  <c r="M83" i="32"/>
  <c r="L45" i="99"/>
  <c r="L54" i="99"/>
  <c r="L46" i="99"/>
  <c r="L52" i="99"/>
  <c r="M24" i="99"/>
  <c r="M38" i="99"/>
  <c r="L27" i="98"/>
  <c r="L7" i="99"/>
  <c r="M7" i="32"/>
  <c r="M14" i="99"/>
  <c r="L20" i="99"/>
  <c r="M82" i="32"/>
  <c r="J28" i="99"/>
  <c r="L14" i="99"/>
  <c r="M62" i="32"/>
  <c r="L30" i="37"/>
  <c r="M50" i="99"/>
  <c r="L26" i="99"/>
  <c r="M43" i="99"/>
  <c r="M16" i="99"/>
  <c r="M193" i="32"/>
  <c r="L43" i="99"/>
  <c r="M41" i="99"/>
  <c r="L30" i="98"/>
  <c r="M18" i="99"/>
  <c r="M197" i="32"/>
  <c r="L24" i="99"/>
  <c r="L14" i="98"/>
  <c r="M61" i="32"/>
  <c r="M39" i="99"/>
  <c r="L17" i="99"/>
  <c r="M79" i="32"/>
  <c r="M54" i="99"/>
  <c r="L49" i="99"/>
  <c r="L19" i="99"/>
  <c r="M81" i="32"/>
  <c r="M25" i="98"/>
  <c r="L48" i="99"/>
  <c r="L35" i="49"/>
  <c r="M22" i="99"/>
  <c r="M201" i="32"/>
  <c r="L10" i="99"/>
  <c r="M10" i="32"/>
  <c r="M10" i="99"/>
  <c r="M20" i="99"/>
  <c r="M199" i="32"/>
  <c r="L58" i="99"/>
  <c r="L56" i="99"/>
  <c r="L29" i="98"/>
  <c r="M9" i="99"/>
  <c r="M13" i="99"/>
  <c r="M48" i="99"/>
  <c r="M8" i="99"/>
  <c r="M125" i="32"/>
  <c r="M44" i="99"/>
  <c r="L11" i="99"/>
  <c r="M23" i="32"/>
  <c r="L25" i="99"/>
  <c r="M37" i="99"/>
  <c r="L44" i="99"/>
  <c r="M45" i="99"/>
  <c r="L55" i="99"/>
  <c r="L34" i="49"/>
  <c r="L36" i="37"/>
  <c r="K58" i="99"/>
  <c r="M15" i="49"/>
  <c r="J25" i="98"/>
  <c r="H123" i="10"/>
  <c r="M22" i="98"/>
  <c r="E88" i="10"/>
  <c r="I62" i="10"/>
  <c r="M60" i="10"/>
  <c r="M56" i="10"/>
  <c r="G55" i="10"/>
  <c r="I54" i="10"/>
  <c r="M52" i="10"/>
  <c r="I50" i="10"/>
  <c r="M48" i="10"/>
  <c r="E48" i="10"/>
  <c r="G47" i="10"/>
  <c r="I46" i="10"/>
  <c r="G43" i="10"/>
  <c r="I42" i="10"/>
  <c r="E40" i="10"/>
  <c r="M36" i="10"/>
  <c r="G35" i="10"/>
  <c r="I34" i="10"/>
  <c r="K33" i="10"/>
  <c r="M32" i="10"/>
  <c r="E32" i="10"/>
  <c r="G31" i="10"/>
  <c r="G27" i="10"/>
  <c r="I26" i="10"/>
  <c r="K25" i="10"/>
  <c r="M24" i="10"/>
  <c r="G19" i="10"/>
  <c r="G15" i="10"/>
  <c r="L71" i="10"/>
  <c r="J29" i="98"/>
  <c r="D56" i="10"/>
  <c r="H180" i="10"/>
  <c r="D158" i="10"/>
  <c r="L126" i="10"/>
  <c r="D232" i="10"/>
  <c r="D228" i="10"/>
  <c r="H226" i="10"/>
  <c r="D220" i="10"/>
  <c r="J217" i="10"/>
  <c r="J209" i="10"/>
  <c r="F203" i="10"/>
  <c r="J185" i="10"/>
  <c r="D184" i="10"/>
  <c r="D180" i="10"/>
  <c r="H170" i="10"/>
  <c r="L164" i="10"/>
  <c r="F155" i="10"/>
  <c r="D148" i="10"/>
  <c r="F139" i="10"/>
  <c r="J137" i="10"/>
  <c r="D132" i="10"/>
  <c r="H126" i="10"/>
  <c r="D124" i="10"/>
  <c r="G195" i="10"/>
  <c r="K189" i="10"/>
  <c r="M168" i="10"/>
  <c r="K157" i="10"/>
  <c r="K149" i="10"/>
  <c r="K99" i="10"/>
  <c r="K95" i="10"/>
  <c r="G77" i="10"/>
  <c r="M33" i="24"/>
  <c r="F6" i="10"/>
  <c r="G115" i="10"/>
  <c r="K113" i="10"/>
  <c r="M112" i="10"/>
  <c r="E112" i="10"/>
  <c r="I110" i="10"/>
  <c r="M108" i="10"/>
  <c r="G107" i="10"/>
  <c r="K105" i="10"/>
  <c r="E104" i="10"/>
  <c r="I102" i="10"/>
  <c r="I98" i="10"/>
  <c r="K97" i="10"/>
  <c r="M96" i="10"/>
  <c r="E96" i="10"/>
  <c r="G95" i="10"/>
  <c r="I94" i="10"/>
  <c r="I90" i="10"/>
  <c r="K89" i="10"/>
  <c r="G87" i="10"/>
  <c r="I86" i="10"/>
  <c r="I82" i="10"/>
  <c r="K81" i="10"/>
  <c r="I78" i="10"/>
  <c r="M76" i="10"/>
  <c r="I74" i="10"/>
  <c r="E72" i="10"/>
  <c r="G71" i="10"/>
  <c r="M68" i="10"/>
  <c r="G67" i="10"/>
  <c r="I66" i="10"/>
  <c r="K65" i="10"/>
  <c r="M64" i="10"/>
  <c r="E64" i="10"/>
  <c r="J81" i="10"/>
  <c r="H74" i="10"/>
  <c r="J61" i="10"/>
  <c r="H58" i="10"/>
  <c r="F47" i="10"/>
  <c r="F39" i="10"/>
  <c r="H22" i="10"/>
  <c r="H18" i="10"/>
  <c r="F15" i="10"/>
  <c r="J9" i="10"/>
  <c r="G123" i="10"/>
  <c r="H232" i="10"/>
  <c r="J231" i="10"/>
  <c r="L230" i="10"/>
  <c r="D230" i="10"/>
  <c r="H228" i="10"/>
  <c r="J223" i="10"/>
  <c r="D222" i="10"/>
  <c r="F221" i="10"/>
  <c r="D218" i="10"/>
  <c r="H216" i="10"/>
  <c r="J215" i="10"/>
  <c r="L214" i="10"/>
  <c r="D214" i="10"/>
  <c r="D210" i="10"/>
  <c r="H208" i="10"/>
  <c r="L206" i="10"/>
  <c r="H196" i="10"/>
  <c r="M105" i="24"/>
  <c r="M101" i="24"/>
  <c r="M81" i="24"/>
  <c r="M53" i="24"/>
  <c r="M17" i="24"/>
  <c r="M13" i="24"/>
  <c r="M167" i="24"/>
  <c r="M131" i="24"/>
  <c r="I142" i="10"/>
  <c r="G139" i="10"/>
  <c r="I130" i="10"/>
  <c r="K125" i="10"/>
  <c r="L212" i="10"/>
  <c r="H202" i="10"/>
  <c r="J197" i="10"/>
  <c r="F187" i="10"/>
  <c r="D172" i="10"/>
  <c r="F163" i="10"/>
  <c r="L128" i="10"/>
  <c r="M8" i="98"/>
  <c r="M14" i="98"/>
  <c r="M11" i="98"/>
  <c r="L8" i="98"/>
  <c r="L115" i="10"/>
  <c r="D115" i="10"/>
  <c r="F114" i="10"/>
  <c r="H113" i="10"/>
  <c r="J112" i="10"/>
  <c r="L111" i="10"/>
  <c r="D111" i="10"/>
  <c r="F110" i="10"/>
  <c r="H109" i="10"/>
  <c r="J108" i="10"/>
  <c r="L107" i="10"/>
  <c r="D107" i="10"/>
  <c r="F106" i="10"/>
  <c r="J104" i="10"/>
  <c r="L103" i="10"/>
  <c r="D103" i="10"/>
  <c r="F102" i="10"/>
  <c r="H101" i="10"/>
  <c r="J100" i="10"/>
  <c r="D99" i="10"/>
  <c r="F98" i="10"/>
  <c r="H97" i="10"/>
  <c r="J96" i="10"/>
  <c r="L95" i="10"/>
  <c r="D95" i="10"/>
  <c r="F94" i="10"/>
  <c r="H93" i="10"/>
  <c r="J92" i="10"/>
  <c r="L91" i="10"/>
  <c r="D91" i="10"/>
  <c r="F90" i="10"/>
  <c r="H89" i="10"/>
  <c r="J88" i="10"/>
  <c r="L87" i="10"/>
  <c r="D87" i="10"/>
  <c r="F86" i="10"/>
  <c r="H85" i="10"/>
  <c r="J84" i="10"/>
  <c r="L83" i="10"/>
  <c r="D83" i="10"/>
  <c r="F82" i="10"/>
  <c r="H81" i="10"/>
  <c r="J80" i="10"/>
  <c r="L79" i="10"/>
  <c r="D79" i="10"/>
  <c r="F78" i="10"/>
  <c r="H77" i="10"/>
  <c r="J76" i="10"/>
  <c r="D75" i="10"/>
  <c r="F74" i="10"/>
  <c r="H73" i="10"/>
  <c r="J72" i="10"/>
  <c r="D71" i="10"/>
  <c r="F70" i="10"/>
  <c r="J68" i="10"/>
  <c r="L67" i="10"/>
  <c r="D67" i="10"/>
  <c r="F66" i="10"/>
  <c r="H65" i="10"/>
  <c r="J64" i="10"/>
  <c r="L63" i="10"/>
  <c r="D63" i="10"/>
  <c r="F62" i="10"/>
  <c r="H61" i="10"/>
  <c r="J60" i="10"/>
  <c r="L59" i="10"/>
  <c r="D59" i="10"/>
  <c r="F58" i="10"/>
  <c r="H57" i="10"/>
  <c r="J56" i="10"/>
  <c r="D55" i="10"/>
  <c r="F54" i="10"/>
  <c r="H53" i="10"/>
  <c r="J52" i="10"/>
  <c r="L51" i="10"/>
  <c r="D51" i="10"/>
  <c r="F50" i="10"/>
  <c r="H49" i="10"/>
  <c r="J48" i="10"/>
  <c r="L47" i="10"/>
  <c r="D47" i="10"/>
  <c r="F46" i="10"/>
  <c r="H45" i="10"/>
  <c r="J44" i="10"/>
  <c r="D43" i="10"/>
  <c r="F42" i="10"/>
  <c r="H41" i="10"/>
  <c r="L39" i="10"/>
  <c r="D39" i="10"/>
  <c r="H37" i="10"/>
  <c r="J36" i="10"/>
  <c r="L35" i="10"/>
  <c r="D35" i="10"/>
  <c r="F34" i="10"/>
  <c r="H33" i="10"/>
  <c r="J32" i="10"/>
  <c r="L31" i="10"/>
  <c r="D31" i="10"/>
  <c r="F30" i="10"/>
  <c r="J28" i="10"/>
  <c r="L27" i="10"/>
  <c r="D27" i="10"/>
  <c r="F26" i="10"/>
  <c r="H25" i="10"/>
  <c r="L23" i="10"/>
  <c r="D23" i="10"/>
  <c r="F22" i="10"/>
  <c r="H21" i="10"/>
  <c r="J20" i="10"/>
  <c r="L19" i="10"/>
  <c r="D19" i="10"/>
  <c r="F18" i="10"/>
  <c r="H17" i="10"/>
  <c r="J16" i="10"/>
  <c r="L15" i="10"/>
  <c r="D15" i="10"/>
  <c r="F14" i="10"/>
  <c r="H13" i="10"/>
  <c r="J12" i="10"/>
  <c r="L11" i="10"/>
  <c r="D11" i="10"/>
  <c r="F10" i="10"/>
  <c r="H9" i="10"/>
  <c r="J8" i="10"/>
  <c r="L7" i="10"/>
  <c r="D7" i="10"/>
  <c r="M123" i="24"/>
  <c r="M188" i="24"/>
  <c r="M176" i="24"/>
  <c r="M144" i="24"/>
  <c r="K13" i="98"/>
  <c r="K8" i="98"/>
  <c r="J6" i="98"/>
  <c r="M10" i="98"/>
  <c r="L6" i="98"/>
  <c r="M12" i="37"/>
  <c r="L10" i="98"/>
  <c r="E220" i="10"/>
  <c r="E212" i="10"/>
  <c r="I202" i="10"/>
  <c r="K197" i="10"/>
  <c r="M188" i="10"/>
  <c r="I186" i="10"/>
  <c r="M184" i="10"/>
  <c r="G183" i="10"/>
  <c r="K181" i="10"/>
  <c r="E180" i="10"/>
  <c r="G179" i="10"/>
  <c r="I178" i="10"/>
  <c r="M176" i="10"/>
  <c r="K173" i="10"/>
  <c r="M172" i="10"/>
  <c r="G171" i="10"/>
  <c r="K165" i="10"/>
  <c r="E164" i="10"/>
  <c r="I162" i="10"/>
  <c r="M156" i="10"/>
  <c r="E156" i="10"/>
  <c r="I154" i="10"/>
  <c r="M152" i="10"/>
  <c r="M148" i="10"/>
  <c r="E148" i="10"/>
  <c r="G147" i="10"/>
  <c r="I146" i="10"/>
  <c r="M144" i="10"/>
  <c r="K141" i="10"/>
  <c r="M140" i="10"/>
  <c r="I138" i="10"/>
  <c r="K137" i="10"/>
  <c r="M136" i="10"/>
  <c r="K133" i="10"/>
  <c r="M132" i="10"/>
  <c r="E132" i="10"/>
  <c r="G131" i="10"/>
  <c r="M128" i="10"/>
  <c r="I126" i="10"/>
  <c r="E124" i="10"/>
  <c r="G111" i="10"/>
  <c r="M104" i="10"/>
  <c r="G103" i="10"/>
  <c r="G99" i="10"/>
  <c r="G91" i="10"/>
  <c r="G83" i="10"/>
  <c r="G79" i="10"/>
  <c r="K73" i="10"/>
  <c r="K57" i="10"/>
  <c r="E56" i="10"/>
  <c r="M40" i="10"/>
  <c r="G39" i="10"/>
  <c r="M6" i="10"/>
  <c r="H114" i="10"/>
  <c r="J113" i="10"/>
  <c r="F111" i="10"/>
  <c r="H110" i="10"/>
  <c r="J109" i="10"/>
  <c r="H106" i="10"/>
  <c r="J105" i="10"/>
  <c r="F103" i="10"/>
  <c r="H102" i="10"/>
  <c r="J101" i="10"/>
  <c r="H98" i="10"/>
  <c r="L96" i="10"/>
  <c r="F95" i="10"/>
  <c r="H94" i="10"/>
  <c r="J93" i="10"/>
  <c r="H90" i="10"/>
  <c r="L88" i="10"/>
  <c r="H86" i="10"/>
  <c r="J85" i="10"/>
  <c r="H82" i="10"/>
  <c r="L80" i="10"/>
  <c r="H78" i="10"/>
  <c r="J77" i="10"/>
  <c r="J73" i="10"/>
  <c r="L72" i="10"/>
  <c r="D72" i="10"/>
  <c r="F71" i="10"/>
  <c r="H70" i="10"/>
  <c r="J69" i="10"/>
  <c r="H66" i="10"/>
  <c r="J65" i="10"/>
  <c r="L64" i="10"/>
  <c r="D64" i="10"/>
  <c r="F63" i="10"/>
  <c r="H62" i="10"/>
  <c r="J57" i="10"/>
  <c r="L56" i="10"/>
  <c r="F55" i="10"/>
  <c r="J53" i="10"/>
  <c r="H50" i="10"/>
  <c r="L48" i="10"/>
  <c r="D48" i="10"/>
  <c r="H46" i="10"/>
  <c r="J45" i="10"/>
  <c r="H42" i="10"/>
  <c r="L40" i="10"/>
  <c r="D40" i="10"/>
  <c r="H38" i="10"/>
  <c r="J37" i="10"/>
  <c r="H34" i="10"/>
  <c r="J33" i="10"/>
  <c r="L32" i="10"/>
  <c r="D32" i="10"/>
  <c r="F31" i="10"/>
  <c r="H30" i="10"/>
  <c r="H26" i="10"/>
  <c r="J25" i="10"/>
  <c r="L24" i="10"/>
  <c r="D24" i="10"/>
  <c r="J227" i="10"/>
  <c r="L226" i="10"/>
  <c r="D226" i="10"/>
  <c r="F225" i="10"/>
  <c r="H220" i="10"/>
  <c r="J219" i="10"/>
  <c r="L218" i="10"/>
  <c r="F217" i="10"/>
  <c r="H212" i="10"/>
  <c r="J211" i="10"/>
  <c r="L210" i="10"/>
  <c r="F209" i="10"/>
  <c r="L202" i="10"/>
  <c r="D202" i="10"/>
  <c r="F201" i="10"/>
  <c r="J195" i="10"/>
  <c r="L194" i="10"/>
  <c r="D194" i="10"/>
  <c r="F193" i="10"/>
  <c r="H188" i="10"/>
  <c r="J187" i="10"/>
  <c r="L186" i="10"/>
  <c r="D186" i="10"/>
  <c r="J179" i="10"/>
  <c r="L178" i="10"/>
  <c r="F177" i="10"/>
  <c r="H172" i="10"/>
  <c r="J171" i="10"/>
  <c r="L170" i="10"/>
  <c r="F169" i="10"/>
  <c r="J163" i="10"/>
  <c r="L162" i="10"/>
  <c r="D162" i="10"/>
  <c r="F161" i="10"/>
  <c r="L154" i="10"/>
  <c r="D154" i="10"/>
  <c r="F153" i="10"/>
  <c r="H148" i="10"/>
  <c r="L146" i="10"/>
  <c r="D146" i="10"/>
  <c r="F145" i="10"/>
  <c r="H140" i="10"/>
  <c r="J139" i="10"/>
  <c r="D138" i="10"/>
  <c r="F137" i="10"/>
  <c r="D130" i="10"/>
  <c r="F129" i="10"/>
  <c r="M23" i="98"/>
  <c r="K6" i="98"/>
  <c r="J13" i="98"/>
  <c r="M29" i="98"/>
  <c r="L25" i="98"/>
  <c r="M77" i="24"/>
  <c r="M39" i="24"/>
  <c r="M11" i="24"/>
  <c r="M221" i="24"/>
  <c r="M217" i="24"/>
  <c r="M205" i="24"/>
  <c r="M201" i="24"/>
  <c r="M193" i="24"/>
  <c r="M185" i="24"/>
  <c r="M177" i="24"/>
  <c r="M173" i="24"/>
  <c r="M169" i="24"/>
  <c r="M161" i="24"/>
  <c r="M145" i="24"/>
  <c r="M141" i="24"/>
  <c r="M129" i="24"/>
  <c r="M26" i="98"/>
  <c r="J23" i="98"/>
  <c r="M84" i="24"/>
  <c r="M52" i="24"/>
  <c r="M20" i="24"/>
  <c r="M140" i="24"/>
  <c r="K9" i="98"/>
  <c r="E24" i="10"/>
  <c r="E16" i="10"/>
  <c r="K9" i="10"/>
  <c r="M8" i="10"/>
  <c r="K11" i="98"/>
  <c r="M28" i="98"/>
  <c r="M9" i="98"/>
  <c r="J9" i="98"/>
  <c r="L9" i="98"/>
  <c r="S15" i="98"/>
  <c r="M15" i="60" s="1"/>
  <c r="M14" i="37"/>
  <c r="G101" i="10"/>
  <c r="I60" i="10"/>
  <c r="M26" i="10"/>
  <c r="K7" i="10"/>
  <c r="K75" i="10"/>
  <c r="I44" i="10"/>
  <c r="I16" i="10"/>
  <c r="G109" i="10"/>
  <c r="E74" i="10"/>
  <c r="D6" i="10"/>
  <c r="E100" i="10"/>
  <c r="E92" i="10"/>
  <c r="E68" i="10"/>
  <c r="E60" i="10"/>
  <c r="K29" i="10"/>
  <c r="E28" i="10"/>
  <c r="M20" i="10"/>
  <c r="E20" i="10"/>
  <c r="I18" i="10"/>
  <c r="K13" i="10"/>
  <c r="E12" i="10"/>
  <c r="I10" i="10"/>
  <c r="M103" i="24"/>
  <c r="M75" i="24"/>
  <c r="M15" i="24"/>
  <c r="M225" i="24"/>
  <c r="F127" i="10"/>
  <c r="K12" i="98"/>
  <c r="J10" i="98"/>
  <c r="M27" i="98"/>
  <c r="L23" i="98"/>
  <c r="M115" i="24"/>
  <c r="M99" i="24"/>
  <c r="M99" i="78" s="1"/>
  <c r="M59" i="24"/>
  <c r="M209" i="24"/>
  <c r="M189" i="24"/>
  <c r="M157" i="24"/>
  <c r="M6" i="98"/>
  <c r="M13" i="98"/>
  <c r="M30" i="98"/>
  <c r="M12" i="98"/>
  <c r="M24" i="98"/>
  <c r="J26" i="98"/>
  <c r="M15" i="37"/>
  <c r="M228" i="24"/>
  <c r="M224" i="24"/>
  <c r="M220" i="24"/>
  <c r="M216" i="24"/>
  <c r="M212" i="24"/>
  <c r="M208" i="24"/>
  <c r="M204" i="24"/>
  <c r="M200" i="24"/>
  <c r="M196" i="24"/>
  <c r="M192" i="24"/>
  <c r="M184" i="24"/>
  <c r="M180" i="24"/>
  <c r="M172" i="24"/>
  <c r="M168" i="24"/>
  <c r="M164" i="24"/>
  <c r="M160" i="24"/>
  <c r="M156" i="24"/>
  <c r="M152" i="24"/>
  <c r="M148" i="24"/>
  <c r="M136" i="24"/>
  <c r="M132" i="24"/>
  <c r="M124" i="24"/>
  <c r="R15" i="98"/>
  <c r="M15" i="59" s="1"/>
  <c r="K10" i="98"/>
  <c r="M7" i="98"/>
  <c r="L22" i="98"/>
  <c r="L11" i="98"/>
  <c r="J7" i="98"/>
  <c r="M16" i="49"/>
  <c r="M11" i="37"/>
  <c r="M16" i="37"/>
  <c r="M17" i="37"/>
  <c r="M9" i="37"/>
  <c r="M13" i="37"/>
  <c r="F231" i="10"/>
  <c r="J229" i="10"/>
  <c r="L224" i="10"/>
  <c r="D224" i="10"/>
  <c r="F223" i="10"/>
  <c r="H222" i="10"/>
  <c r="J221" i="10"/>
  <c r="D216" i="10"/>
  <c r="F215" i="10"/>
  <c r="H214" i="10"/>
  <c r="J213" i="10"/>
  <c r="L208" i="10"/>
  <c r="D208" i="10"/>
  <c r="F207" i="10"/>
  <c r="H206" i="10"/>
  <c r="J205" i="10"/>
  <c r="F199" i="10"/>
  <c r="H198" i="10"/>
  <c r="L192" i="10"/>
  <c r="D192" i="10"/>
  <c r="F191" i="10"/>
  <c r="H190" i="10"/>
  <c r="J189" i="10"/>
  <c r="L184" i="10"/>
  <c r="H182" i="10"/>
  <c r="J181" i="10"/>
  <c r="L176" i="10"/>
  <c r="D176" i="10"/>
  <c r="F175" i="10"/>
  <c r="H174" i="10"/>
  <c r="J173" i="10"/>
  <c r="L168" i="10"/>
  <c r="D168" i="10"/>
  <c r="F167" i="10"/>
  <c r="H166" i="10"/>
  <c r="J165" i="10"/>
  <c r="L160" i="10"/>
  <c r="F99" i="10"/>
  <c r="F43" i="10"/>
  <c r="D160" i="10"/>
  <c r="F159" i="10"/>
  <c r="H158" i="10"/>
  <c r="J157" i="10"/>
  <c r="L152" i="10"/>
  <c r="D152" i="10"/>
  <c r="H150" i="10"/>
  <c r="J149" i="10"/>
  <c r="L144" i="10"/>
  <c r="D144" i="10"/>
  <c r="F143" i="10"/>
  <c r="J141" i="10"/>
  <c r="L136" i="10"/>
  <c r="D136" i="10"/>
  <c r="H134" i="10"/>
  <c r="J133" i="10"/>
  <c r="D128" i="10"/>
  <c r="J125" i="10"/>
  <c r="M115" i="10"/>
  <c r="I113" i="10"/>
  <c r="K112" i="10"/>
  <c r="M111" i="10"/>
  <c r="E111" i="10"/>
  <c r="G110" i="10"/>
  <c r="I109" i="10"/>
  <c r="K108" i="10"/>
  <c r="M107" i="10"/>
  <c r="E107" i="10"/>
  <c r="I105" i="10"/>
  <c r="M103" i="10"/>
  <c r="E103" i="10"/>
  <c r="G102" i="10"/>
  <c r="I101" i="10"/>
  <c r="K100" i="10"/>
  <c r="I97" i="10"/>
  <c r="M95" i="10"/>
  <c r="E95" i="10"/>
  <c r="G94" i="10"/>
  <c r="I93" i="10"/>
  <c r="K92" i="10"/>
  <c r="M91" i="10"/>
  <c r="I89" i="10"/>
  <c r="K88" i="10"/>
  <c r="M87" i="10"/>
  <c r="E87" i="10"/>
  <c r="G86" i="10"/>
  <c r="K84" i="10"/>
  <c r="M83" i="10"/>
  <c r="G82" i="10"/>
  <c r="I81" i="10"/>
  <c r="K80" i="10"/>
  <c r="M79" i="10"/>
  <c r="E79" i="10"/>
  <c r="G78" i="10"/>
  <c r="K76" i="10"/>
  <c r="M75" i="10"/>
  <c r="G74" i="10"/>
  <c r="I73" i="10"/>
  <c r="K72" i="10"/>
  <c r="M71" i="10"/>
  <c r="E71" i="10"/>
  <c r="G70" i="10"/>
  <c r="I69" i="10"/>
  <c r="K68" i="10"/>
  <c r="M67" i="10"/>
  <c r="I65" i="10"/>
  <c r="K64" i="10"/>
  <c r="M63" i="10"/>
  <c r="E63" i="10"/>
  <c r="G62" i="10"/>
  <c r="I61" i="10"/>
  <c r="K60" i="10"/>
  <c r="M59" i="10"/>
  <c r="I57" i="10"/>
  <c r="M55" i="10"/>
  <c r="E55" i="10"/>
  <c r="G54" i="10"/>
  <c r="I53" i="10"/>
  <c r="K52" i="10"/>
  <c r="M51" i="10"/>
  <c r="I49" i="10"/>
  <c r="K48" i="10"/>
  <c r="M47" i="10"/>
  <c r="E47" i="10"/>
  <c r="G46" i="10"/>
  <c r="I45" i="10"/>
  <c r="K44" i="10"/>
  <c r="M43" i="10"/>
  <c r="G42" i="10"/>
  <c r="I41" i="10"/>
  <c r="K40" i="10"/>
  <c r="M39" i="10"/>
  <c r="E39" i="10"/>
  <c r="G38" i="10"/>
  <c r="I37" i="10"/>
  <c r="K36" i="10"/>
  <c r="M35" i="10"/>
  <c r="I33" i="10"/>
  <c r="K32" i="10"/>
  <c r="M31" i="10"/>
  <c r="E31" i="10"/>
  <c r="G30" i="10"/>
  <c r="I29" i="10"/>
  <c r="K28" i="10"/>
  <c r="M27" i="10"/>
  <c r="G26" i="10"/>
  <c r="I25" i="10"/>
  <c r="K24" i="10"/>
  <c r="M23" i="10"/>
  <c r="E23" i="10"/>
  <c r="G22" i="10"/>
  <c r="I21" i="10"/>
  <c r="K20" i="10"/>
  <c r="M19" i="10"/>
  <c r="I17" i="10"/>
  <c r="K16" i="10"/>
  <c r="M15" i="10"/>
  <c r="E15" i="10"/>
  <c r="G14" i="10"/>
  <c r="I13" i="10"/>
  <c r="K12" i="10"/>
  <c r="M11" i="10"/>
  <c r="K8" i="10"/>
  <c r="M7" i="10"/>
  <c r="E7" i="10"/>
  <c r="D123" i="10"/>
  <c r="K222" i="10"/>
  <c r="G204" i="10"/>
  <c r="E197" i="10"/>
  <c r="G188" i="10"/>
  <c r="I183" i="10"/>
  <c r="E181" i="10"/>
  <c r="M169" i="10"/>
  <c r="M149" i="10"/>
  <c r="E141" i="10"/>
  <c r="M137" i="10"/>
  <c r="I127" i="10"/>
  <c r="H6" i="10"/>
  <c r="K82" i="10"/>
  <c r="I63" i="10"/>
  <c r="K58" i="10"/>
  <c r="K54" i="10"/>
  <c r="I51" i="10"/>
  <c r="G44" i="10"/>
  <c r="E37" i="10"/>
  <c r="M33" i="10"/>
  <c r="G24" i="10"/>
  <c r="E17" i="10"/>
  <c r="L13" i="98"/>
  <c r="M58" i="99"/>
  <c r="D112" i="10"/>
  <c r="F107" i="10"/>
  <c r="D104" i="10"/>
  <c r="D96" i="10"/>
  <c r="D88" i="10"/>
  <c r="F83" i="10"/>
  <c r="D80" i="10"/>
  <c r="F75" i="10"/>
  <c r="F67" i="10"/>
  <c r="L60" i="10"/>
  <c r="F59" i="10"/>
  <c r="H54" i="10"/>
  <c r="L52" i="10"/>
  <c r="F51" i="10"/>
  <c r="J49" i="10"/>
  <c r="F35" i="10"/>
  <c r="J29" i="10"/>
  <c r="L28" i="10"/>
  <c r="F27" i="10"/>
  <c r="F23" i="10"/>
  <c r="L16" i="10"/>
  <c r="D16" i="10"/>
  <c r="H14" i="10"/>
  <c r="J13" i="10"/>
  <c r="L8" i="10"/>
  <c r="F7" i="10"/>
  <c r="G229" i="10"/>
  <c r="E218" i="10"/>
  <c r="I208" i="10"/>
  <c r="I204" i="10"/>
  <c r="G185" i="10"/>
  <c r="K175" i="10"/>
  <c r="M158" i="10"/>
  <c r="K147" i="10"/>
  <c r="E126" i="10"/>
  <c r="L28" i="99"/>
  <c r="L26" i="98"/>
  <c r="J11" i="98"/>
  <c r="L12" i="98"/>
  <c r="M111" i="24"/>
  <c r="M25" i="24"/>
  <c r="L7" i="98"/>
  <c r="J27" i="98"/>
  <c r="J28" i="98"/>
  <c r="J24" i="98"/>
  <c r="I185" i="10"/>
  <c r="G170" i="10"/>
  <c r="I137" i="10"/>
  <c r="M113" i="24"/>
  <c r="M97" i="24"/>
  <c r="M80" i="24"/>
  <c r="M79" i="24"/>
  <c r="M64" i="24"/>
  <c r="M45" i="24"/>
  <c r="M43" i="24"/>
  <c r="M29" i="24"/>
  <c r="M12" i="24"/>
  <c r="M230" i="24"/>
  <c r="M226" i="24"/>
  <c r="M222" i="24"/>
  <c r="M218" i="24"/>
  <c r="M214" i="24"/>
  <c r="M210" i="24"/>
  <c r="M206" i="24"/>
  <c r="M202" i="24"/>
  <c r="M198" i="24"/>
  <c r="M194" i="24"/>
  <c r="M190" i="24"/>
  <c r="M186" i="24"/>
  <c r="M182" i="24"/>
  <c r="M178" i="24"/>
  <c r="M174" i="24"/>
  <c r="M170" i="24"/>
  <c r="M166" i="24"/>
  <c r="M162" i="24"/>
  <c r="M158" i="24"/>
  <c r="M154" i="24"/>
  <c r="M150" i="24"/>
  <c r="M146" i="24"/>
  <c r="M142" i="24"/>
  <c r="M138" i="24"/>
  <c r="M134" i="24"/>
  <c r="M130" i="24"/>
  <c r="M126" i="24"/>
  <c r="S31" i="98"/>
  <c r="L31" i="60" s="1"/>
  <c r="L22" i="60"/>
  <c r="J30" i="98"/>
  <c r="I6" i="10"/>
  <c r="M232" i="10"/>
  <c r="E232" i="10"/>
  <c r="G231" i="10"/>
  <c r="I230" i="10"/>
  <c r="M228" i="10"/>
  <c r="E228" i="10"/>
  <c r="I226" i="10"/>
  <c r="K225" i="10"/>
  <c r="M224" i="10"/>
  <c r="E224" i="10"/>
  <c r="G223" i="10"/>
  <c r="I222" i="10"/>
  <c r="K221" i="10"/>
  <c r="M220" i="10"/>
  <c r="G219" i="10"/>
  <c r="I218" i="10"/>
  <c r="K217" i="10"/>
  <c r="M216" i="10"/>
  <c r="E216" i="10"/>
  <c r="G215" i="10"/>
  <c r="I214" i="10"/>
  <c r="K213" i="10"/>
  <c r="M212" i="10"/>
  <c r="G211" i="10"/>
  <c r="I210" i="10"/>
  <c r="K209" i="10"/>
  <c r="M208" i="10"/>
  <c r="E208" i="10"/>
  <c r="G207" i="10"/>
  <c r="I206" i="10"/>
  <c r="K205" i="10"/>
  <c r="M204" i="10"/>
  <c r="E204" i="10"/>
  <c r="G203" i="10"/>
  <c r="K201" i="10"/>
  <c r="M200" i="10"/>
  <c r="E200" i="10"/>
  <c r="G199" i="10"/>
  <c r="I198" i="10"/>
  <c r="M196" i="10"/>
  <c r="E196" i="10"/>
  <c r="I194" i="10"/>
  <c r="K193" i="10"/>
  <c r="M192" i="10"/>
  <c r="E192" i="10"/>
  <c r="G191" i="10"/>
  <c r="I190" i="10"/>
  <c r="E188" i="10"/>
  <c r="G187" i="10"/>
  <c r="K185" i="10"/>
  <c r="E184" i="10"/>
  <c r="I182" i="10"/>
  <c r="K177" i="10"/>
  <c r="E176" i="10"/>
  <c r="G175" i="10"/>
  <c r="I174" i="10"/>
  <c r="E172" i="10"/>
  <c r="K169" i="10"/>
  <c r="E168" i="10"/>
  <c r="I166" i="10"/>
  <c r="G163" i="10"/>
  <c r="K161" i="10"/>
  <c r="M160" i="10"/>
  <c r="E160" i="10"/>
  <c r="G159" i="10"/>
  <c r="I158" i="10"/>
  <c r="G155" i="10"/>
  <c r="K153" i="10"/>
  <c r="E152" i="10"/>
  <c r="G151" i="10"/>
  <c r="I150" i="10"/>
  <c r="K145" i="10"/>
  <c r="E144" i="10"/>
  <c r="G143" i="10"/>
  <c r="E136" i="10"/>
  <c r="G135" i="10"/>
  <c r="I134" i="10"/>
  <c r="K129" i="10"/>
  <c r="E128" i="10"/>
  <c r="G127" i="10"/>
  <c r="M124" i="10"/>
  <c r="J14" i="98"/>
  <c r="L24" i="98"/>
  <c r="R31" i="98"/>
  <c r="L31" i="59" s="1"/>
  <c r="L22" i="59"/>
  <c r="J12" i="98"/>
  <c r="M181" i="24"/>
  <c r="M165" i="24"/>
  <c r="M149" i="24"/>
  <c r="M133" i="24"/>
  <c r="M85" i="24"/>
  <c r="M73" i="24"/>
  <c r="J8" i="98"/>
  <c r="F123" i="10"/>
  <c r="I231" i="10"/>
  <c r="K230" i="10"/>
  <c r="M229" i="10"/>
  <c r="E229" i="10"/>
  <c r="G228" i="10"/>
  <c r="I227" i="10"/>
  <c r="K226" i="10"/>
  <c r="M225" i="10"/>
  <c r="I223" i="10"/>
  <c r="M221" i="10"/>
  <c r="E221" i="10"/>
  <c r="G220" i="10"/>
  <c r="I219" i="10"/>
  <c r="K218" i="10"/>
  <c r="M217" i="10"/>
  <c r="I215" i="10"/>
  <c r="K214" i="10"/>
  <c r="M213" i="10"/>
  <c r="E213" i="10"/>
  <c r="G212" i="10"/>
  <c r="I211" i="10"/>
  <c r="K210" i="10"/>
  <c r="M209" i="10"/>
  <c r="I207" i="10"/>
  <c r="K206" i="10"/>
  <c r="M205" i="10"/>
  <c r="E205" i="10"/>
  <c r="I203" i="10"/>
  <c r="K202" i="10"/>
  <c r="M201" i="10"/>
  <c r="E201" i="10"/>
  <c r="I199" i="10"/>
  <c r="K198" i="10"/>
  <c r="M197" i="10"/>
  <c r="G196" i="10"/>
  <c r="I195" i="10"/>
  <c r="K194" i="10"/>
  <c r="M193" i="10"/>
  <c r="I191" i="10"/>
  <c r="K190" i="10"/>
  <c r="M189" i="10"/>
  <c r="E189" i="10"/>
  <c r="I187" i="10"/>
  <c r="K186" i="10"/>
  <c r="M185" i="10"/>
  <c r="K182" i="10"/>
  <c r="M181" i="10"/>
  <c r="G180" i="10"/>
  <c r="I179" i="10"/>
  <c r="K178" i="10"/>
  <c r="M177" i="10"/>
  <c r="G114" i="10"/>
  <c r="G106" i="10"/>
  <c r="G98" i="10"/>
  <c r="G90" i="10"/>
  <c r="E75" i="10"/>
  <c r="G66" i="10"/>
  <c r="G58" i="10"/>
  <c r="E51" i="10"/>
  <c r="G50" i="10"/>
  <c r="E35" i="10"/>
  <c r="G34" i="10"/>
  <c r="E27" i="10"/>
  <c r="G18" i="10"/>
  <c r="G10" i="10"/>
  <c r="K232" i="10"/>
  <c r="M223" i="10"/>
  <c r="I193" i="10"/>
  <c r="K160" i="10"/>
  <c r="M143" i="10"/>
  <c r="M135" i="10"/>
  <c r="G176" i="10"/>
  <c r="I175" i="10"/>
  <c r="K174" i="10"/>
  <c r="M173" i="10"/>
  <c r="E173" i="10"/>
  <c r="G172" i="10"/>
  <c r="I171" i="10"/>
  <c r="K170" i="10"/>
  <c r="I167" i="10"/>
  <c r="K166" i="10"/>
  <c r="M165" i="10"/>
  <c r="E165" i="10"/>
  <c r="G164" i="10"/>
  <c r="I163" i="10"/>
  <c r="K162" i="10"/>
  <c r="M161" i="10"/>
  <c r="I159" i="10"/>
  <c r="K158" i="10"/>
  <c r="M157" i="10"/>
  <c r="E157" i="10"/>
  <c r="G156" i="10"/>
  <c r="I155" i="10"/>
  <c r="K154" i="10"/>
  <c r="M153" i="10"/>
  <c r="I151" i="10"/>
  <c r="K150" i="10"/>
  <c r="E149" i="10"/>
  <c r="G148" i="10"/>
  <c r="I147" i="10"/>
  <c r="K146" i="10"/>
  <c r="M145" i="10"/>
  <c r="I143" i="10"/>
  <c r="K142" i="10"/>
  <c r="M141" i="10"/>
  <c r="G140" i="10"/>
  <c r="I139" i="10"/>
  <c r="K138" i="10"/>
  <c r="I135" i="10"/>
  <c r="K134" i="10"/>
  <c r="M133" i="10"/>
  <c r="E133" i="10"/>
  <c r="G132" i="10"/>
  <c r="I131" i="10"/>
  <c r="K130" i="10"/>
  <c r="M129" i="10"/>
  <c r="K126" i="10"/>
  <c r="M125" i="10"/>
  <c r="E125" i="10"/>
  <c r="G124" i="10"/>
  <c r="D100" i="10"/>
  <c r="F91" i="10"/>
  <c r="H105" i="10"/>
  <c r="E211" i="10"/>
  <c r="E203" i="10"/>
  <c r="I177" i="10"/>
  <c r="K168" i="10"/>
  <c r="G154" i="10"/>
  <c r="K128" i="10"/>
  <c r="L6" i="10"/>
  <c r="E115" i="10"/>
  <c r="E99" i="10"/>
  <c r="E91" i="10"/>
  <c r="E83" i="10"/>
  <c r="E67" i="10"/>
  <c r="E59" i="10"/>
  <c r="E43" i="10"/>
  <c r="E19" i="10"/>
  <c r="E11" i="10"/>
  <c r="E108" i="10"/>
  <c r="K101" i="10"/>
  <c r="E84" i="10"/>
  <c r="E76" i="10"/>
  <c r="K69" i="10"/>
  <c r="E44" i="10"/>
  <c r="E36" i="10"/>
  <c r="M112" i="24"/>
  <c r="M96" i="24"/>
  <c r="M44" i="24"/>
  <c r="M28" i="24"/>
  <c r="M231" i="10"/>
  <c r="G230" i="10"/>
  <c r="K228" i="10"/>
  <c r="M227" i="10"/>
  <c r="E227" i="10"/>
  <c r="I225" i="10"/>
  <c r="K224" i="10"/>
  <c r="E223" i="10"/>
  <c r="K220" i="10"/>
  <c r="M219" i="10"/>
  <c r="E219" i="10"/>
  <c r="I217" i="10"/>
  <c r="K216" i="10"/>
  <c r="M215" i="10"/>
  <c r="G214" i="10"/>
  <c r="I213" i="10"/>
  <c r="M211" i="10"/>
  <c r="G210" i="10"/>
  <c r="I209" i="10"/>
  <c r="K208" i="10"/>
  <c r="M207" i="10"/>
  <c r="G206" i="10"/>
  <c r="I205" i="10"/>
  <c r="M203" i="10"/>
  <c r="I201" i="10"/>
  <c r="K200" i="10"/>
  <c r="M199" i="10"/>
  <c r="E199" i="10"/>
  <c r="G198" i="10"/>
  <c r="I197" i="10"/>
  <c r="K196" i="10"/>
  <c r="E195" i="10"/>
  <c r="G194" i="10"/>
  <c r="K192" i="10"/>
  <c r="M191" i="10"/>
  <c r="E191" i="10"/>
  <c r="G190" i="10"/>
  <c r="I189" i="10"/>
  <c r="K188" i="10"/>
  <c r="E187" i="10"/>
  <c r="G186" i="10"/>
  <c r="K184" i="10"/>
  <c r="M183" i="10"/>
  <c r="E183" i="10"/>
  <c r="G182" i="10"/>
  <c r="K180" i="10"/>
  <c r="M179" i="10"/>
  <c r="E179" i="10"/>
  <c r="M175" i="10"/>
  <c r="G174" i="10"/>
  <c r="I173" i="10"/>
  <c r="K172" i="10"/>
  <c r="M171" i="10"/>
  <c r="E171" i="10"/>
  <c r="I169" i="10"/>
  <c r="M167" i="10"/>
  <c r="E167" i="10"/>
  <c r="G166" i="10"/>
  <c r="I165" i="10"/>
  <c r="M163" i="10"/>
  <c r="E163" i="10"/>
  <c r="G162" i="10"/>
  <c r="I161" i="10"/>
  <c r="M159" i="10"/>
  <c r="E159" i="10"/>
  <c r="G158" i="10"/>
  <c r="I157" i="10"/>
  <c r="K156" i="10"/>
  <c r="M155" i="10"/>
  <c r="I153" i="10"/>
  <c r="K152" i="10"/>
  <c r="M151" i="10"/>
  <c r="G150" i="10"/>
  <c r="K148" i="10"/>
  <c r="M147" i="10"/>
  <c r="E147" i="10"/>
  <c r="I145" i="10"/>
  <c r="E143" i="10"/>
  <c r="G142" i="10"/>
  <c r="I141" i="10"/>
  <c r="K140" i="10"/>
  <c r="M139" i="10"/>
  <c r="G138" i="10"/>
  <c r="K136" i="10"/>
  <c r="E135" i="10"/>
  <c r="G134" i="10"/>
  <c r="I133" i="10"/>
  <c r="K132" i="10"/>
  <c r="M131" i="10"/>
  <c r="E131" i="10"/>
  <c r="G130" i="10"/>
  <c r="M127" i="10"/>
  <c r="E127" i="10"/>
  <c r="I125" i="10"/>
  <c r="K124" i="10"/>
  <c r="M61" i="24"/>
  <c r="E90" i="10"/>
  <c r="M95" i="24"/>
  <c r="M91" i="24"/>
  <c r="M63" i="24"/>
  <c r="M31" i="24"/>
  <c r="M27" i="24"/>
  <c r="M229" i="24"/>
  <c r="M213" i="24"/>
  <c r="M197" i="24"/>
  <c r="M153" i="24"/>
  <c r="M137" i="24"/>
  <c r="M100" i="24"/>
  <c r="M65" i="24"/>
  <c r="M48" i="24"/>
  <c r="M47" i="24"/>
  <c r="M32" i="24"/>
  <c r="M68" i="24"/>
  <c r="M49" i="24"/>
  <c r="M16" i="24"/>
  <c r="M16" i="78" s="1"/>
  <c r="M104" i="24"/>
  <c r="M83" i="24"/>
  <c r="M69" i="24"/>
  <c r="M67" i="24"/>
  <c r="M36" i="24"/>
  <c r="M6" i="24"/>
  <c r="M114" i="24"/>
  <c r="M88" i="24"/>
  <c r="M87" i="24"/>
  <c r="M72" i="24"/>
  <c r="M71" i="24"/>
  <c r="M56" i="24"/>
  <c r="M55" i="24"/>
  <c r="M51" i="24"/>
  <c r="M37" i="24"/>
  <c r="M35" i="24"/>
  <c r="M8" i="24"/>
  <c r="M7" i="24"/>
  <c r="M108" i="24"/>
  <c r="M92" i="24"/>
  <c r="M89" i="24"/>
  <c r="M57" i="24"/>
  <c r="M40" i="24"/>
  <c r="M21" i="24"/>
  <c r="M19" i="24"/>
  <c r="M109" i="24"/>
  <c r="M107" i="24"/>
  <c r="M93" i="24"/>
  <c r="M76" i="24"/>
  <c r="M60" i="24"/>
  <c r="M41" i="24"/>
  <c r="M24" i="24"/>
  <c r="M23" i="24"/>
  <c r="M9" i="24"/>
  <c r="M203" i="24"/>
  <c r="M231" i="24"/>
  <c r="M227" i="24"/>
  <c r="M223" i="24"/>
  <c r="M219" i="24"/>
  <c r="M215" i="24"/>
  <c r="M211" i="24"/>
  <c r="M207" i="24"/>
  <c r="M199" i="24"/>
  <c r="M195" i="24"/>
  <c r="M191" i="24"/>
  <c r="M187" i="24"/>
  <c r="M183" i="24"/>
  <c r="M179" i="24"/>
  <c r="M175" i="24"/>
  <c r="M171" i="24"/>
  <c r="M163" i="24"/>
  <c r="M159" i="24"/>
  <c r="M155" i="24"/>
  <c r="M151" i="24"/>
  <c r="M147" i="24"/>
  <c r="M143" i="24"/>
  <c r="M139" i="24"/>
  <c r="M135" i="24"/>
  <c r="M110" i="24"/>
  <c r="M106" i="24"/>
  <c r="M102" i="24"/>
  <c r="M98" i="24"/>
  <c r="M94" i="24"/>
  <c r="M90" i="24"/>
  <c r="M86" i="24"/>
  <c r="M82" i="24"/>
  <c r="M46" i="24"/>
  <c r="M42" i="24"/>
  <c r="M38" i="24"/>
  <c r="M34" i="24"/>
  <c r="M30" i="24"/>
  <c r="M26" i="24"/>
  <c r="M22" i="24"/>
  <c r="M18" i="24"/>
  <c r="M14" i="24"/>
  <c r="M10" i="24"/>
  <c r="M78" i="24"/>
  <c r="M74" i="24"/>
  <c r="M70" i="24"/>
  <c r="M66" i="24"/>
  <c r="M62" i="24"/>
  <c r="M58" i="24"/>
  <c r="M54" i="24"/>
  <c r="M50" i="24"/>
  <c r="G222" i="10"/>
  <c r="M187" i="10"/>
  <c r="E175" i="10"/>
  <c r="E151" i="10"/>
  <c r="G146" i="10"/>
  <c r="K144" i="10"/>
  <c r="E139" i="10"/>
  <c r="I129" i="10"/>
  <c r="G126" i="10"/>
  <c r="G226" i="10"/>
  <c r="E215" i="10"/>
  <c r="M195" i="10"/>
  <c r="G178" i="10"/>
  <c r="E231" i="10"/>
  <c r="G218" i="10"/>
  <c r="E207" i="10"/>
  <c r="G202" i="10"/>
  <c r="K176" i="10"/>
  <c r="E155" i="10"/>
  <c r="I229" i="10"/>
  <c r="I221" i="10"/>
  <c r="K212" i="10"/>
  <c r="K204" i="10"/>
  <c r="I181" i="10"/>
  <c r="K164" i="10"/>
  <c r="I149" i="10"/>
  <c r="G232" i="10"/>
  <c r="E225" i="10"/>
  <c r="G224" i="10"/>
  <c r="E217" i="10"/>
  <c r="G216" i="10"/>
  <c r="E209" i="10"/>
  <c r="G208" i="10"/>
  <c r="G200" i="10"/>
  <c r="E193" i="10"/>
  <c r="G192" i="10"/>
  <c r="E185" i="10"/>
  <c r="G184" i="10"/>
  <c r="E177" i="10"/>
  <c r="E169" i="10"/>
  <c r="G168" i="10"/>
  <c r="E161" i="10"/>
  <c r="G160" i="10"/>
  <c r="E153" i="10"/>
  <c r="G152" i="10"/>
  <c r="E145" i="10"/>
  <c r="G144" i="10"/>
  <c r="E137" i="10"/>
  <c r="G136" i="10"/>
  <c r="E129" i="10"/>
  <c r="G128" i="10"/>
  <c r="L231" i="10"/>
  <c r="H229" i="10"/>
  <c r="J212" i="10"/>
  <c r="H209" i="10"/>
  <c r="F198" i="10"/>
  <c r="D175" i="10"/>
  <c r="H169" i="10"/>
  <c r="L163" i="10"/>
  <c r="F162" i="10"/>
  <c r="J152" i="10"/>
  <c r="F146" i="10"/>
  <c r="L139" i="10"/>
  <c r="F138" i="10"/>
  <c r="D135" i="10"/>
  <c r="H129" i="10"/>
  <c r="K227" i="10"/>
  <c r="K199" i="10"/>
  <c r="G137" i="10"/>
  <c r="K135" i="10"/>
  <c r="K115" i="10"/>
  <c r="M114" i="10"/>
  <c r="E114" i="10"/>
  <c r="I112" i="10"/>
  <c r="K111" i="10"/>
  <c r="M110" i="10"/>
  <c r="E110" i="10"/>
  <c r="I108" i="10"/>
  <c r="K107" i="10"/>
  <c r="M106" i="10"/>
  <c r="E106" i="10"/>
  <c r="G105" i="10"/>
  <c r="I104" i="10"/>
  <c r="K103" i="10"/>
  <c r="M102" i="10"/>
  <c r="E102" i="10"/>
  <c r="I100" i="10"/>
  <c r="M98" i="10"/>
  <c r="E98" i="10"/>
  <c r="I96" i="10"/>
  <c r="M94" i="10"/>
  <c r="E94" i="10"/>
  <c r="G93" i="10"/>
  <c r="I92" i="10"/>
  <c r="K91" i="10"/>
  <c r="M90" i="10"/>
  <c r="G89" i="10"/>
  <c r="I88" i="10"/>
  <c r="K87" i="10"/>
  <c r="M86" i="10"/>
  <c r="E86" i="10"/>
  <c r="G85" i="10"/>
  <c r="I84" i="10"/>
  <c r="K83" i="10"/>
  <c r="M82" i="10"/>
  <c r="E82" i="10"/>
  <c r="G81" i="10"/>
  <c r="K79" i="10"/>
  <c r="M78" i="10"/>
  <c r="E78" i="10"/>
  <c r="I76" i="10"/>
  <c r="M74" i="10"/>
  <c r="G73" i="10"/>
  <c r="K71" i="10"/>
  <c r="M70" i="10"/>
  <c r="E70" i="10"/>
  <c r="G69" i="10"/>
  <c r="I68" i="10"/>
  <c r="K67" i="10"/>
  <c r="M66" i="10"/>
  <c r="G65" i="10"/>
  <c r="I64" i="10"/>
  <c r="K63" i="10"/>
  <c r="M62" i="10"/>
  <c r="E62" i="10"/>
  <c r="G61" i="10"/>
  <c r="M58" i="10"/>
  <c r="E58" i="10"/>
  <c r="G57" i="10"/>
  <c r="I56" i="10"/>
  <c r="K55" i="10"/>
  <c r="M54" i="10"/>
  <c r="E54" i="10"/>
  <c r="G53" i="10"/>
  <c r="K51" i="10"/>
  <c r="M50" i="10"/>
  <c r="E50" i="10"/>
  <c r="G49" i="10"/>
  <c r="I48" i="10"/>
  <c r="K47" i="10"/>
  <c r="M46" i="10"/>
  <c r="E46" i="10"/>
  <c r="K43" i="10"/>
  <c r="M42" i="10"/>
  <c r="E42" i="10"/>
  <c r="G41" i="10"/>
  <c r="I40" i="10"/>
  <c r="K39" i="10"/>
  <c r="M38" i="10"/>
  <c r="G37" i="10"/>
  <c r="I36" i="10"/>
  <c r="K35" i="10"/>
  <c r="M34" i="10"/>
  <c r="E34" i="10"/>
  <c r="G33" i="10"/>
  <c r="I32" i="10"/>
  <c r="M30" i="10"/>
  <c r="E30" i="10"/>
  <c r="G29" i="10"/>
  <c r="I28" i="10"/>
  <c r="K27" i="10"/>
  <c r="E26" i="10"/>
  <c r="G25" i="10"/>
  <c r="K23" i="10"/>
  <c r="M22" i="10"/>
  <c r="E22" i="10"/>
  <c r="G21" i="10"/>
  <c r="I20" i="10"/>
  <c r="K19" i="10"/>
  <c r="M18" i="10"/>
  <c r="G17" i="10"/>
  <c r="K15" i="10"/>
  <c r="M14" i="10"/>
  <c r="E14" i="10"/>
  <c r="G13" i="10"/>
  <c r="I12" i="10"/>
  <c r="K11" i="10"/>
  <c r="E10" i="10"/>
  <c r="G9" i="10"/>
  <c r="I8" i="10"/>
  <c r="L114" i="10"/>
  <c r="L106" i="10"/>
  <c r="J99" i="10"/>
  <c r="D90" i="10"/>
  <c r="F81" i="10"/>
  <c r="J71" i="10"/>
  <c r="L70" i="10"/>
  <c r="D70" i="10"/>
  <c r="F61" i="10"/>
  <c r="H52" i="10"/>
  <c r="J43" i="10"/>
  <c r="F37" i="10"/>
  <c r="D34" i="10"/>
  <c r="D26" i="10"/>
  <c r="J23" i="10"/>
  <c r="D18" i="10"/>
  <c r="H16" i="10"/>
  <c r="L10" i="10"/>
  <c r="K114" i="10"/>
  <c r="K106" i="10"/>
  <c r="K98" i="10"/>
  <c r="K90" i="10"/>
  <c r="I232" i="10"/>
  <c r="K231" i="10"/>
  <c r="M230" i="10"/>
  <c r="E230" i="10"/>
  <c r="I228" i="10"/>
  <c r="M226" i="10"/>
  <c r="E226" i="10"/>
  <c r="G225" i="10"/>
  <c r="I224" i="10"/>
  <c r="K223" i="10"/>
  <c r="M222" i="10"/>
  <c r="E222" i="10"/>
  <c r="G221" i="10"/>
  <c r="I220" i="10"/>
  <c r="K219" i="10"/>
  <c r="M218" i="10"/>
  <c r="G217" i="10"/>
  <c r="I216" i="10"/>
  <c r="K215" i="10"/>
  <c r="M214" i="10"/>
  <c r="E214" i="10"/>
  <c r="G213" i="10"/>
  <c r="I212" i="10"/>
  <c r="K211" i="10"/>
  <c r="M210" i="10"/>
  <c r="E210" i="10"/>
  <c r="G209" i="10"/>
  <c r="K207" i="10"/>
  <c r="M206" i="10"/>
  <c r="E206" i="10"/>
  <c r="G205" i="10"/>
  <c r="K203" i="10"/>
  <c r="M202" i="10"/>
  <c r="E202" i="10"/>
  <c r="G201" i="10"/>
  <c r="I200" i="10"/>
  <c r="M198" i="10"/>
  <c r="E198" i="10"/>
  <c r="J232" i="10"/>
  <c r="D231" i="10"/>
  <c r="F230" i="10"/>
  <c r="J228" i="10"/>
  <c r="L227" i="10"/>
  <c r="D227" i="10"/>
  <c r="F226" i="10"/>
  <c r="H225" i="10"/>
  <c r="J224" i="10"/>
  <c r="L223" i="10"/>
  <c r="D223" i="10"/>
  <c r="F222" i="10"/>
  <c r="H221" i="10"/>
  <c r="J220" i="10"/>
  <c r="L219" i="10"/>
  <c r="D219" i="10"/>
  <c r="F218" i="10"/>
  <c r="H217" i="10"/>
  <c r="J216" i="10"/>
  <c r="L215" i="10"/>
  <c r="D215" i="10"/>
  <c r="F214" i="10"/>
  <c r="H213" i="10"/>
  <c r="L211" i="10"/>
  <c r="D211" i="10"/>
  <c r="F210" i="10"/>
  <c r="J208" i="10"/>
  <c r="L207" i="10"/>
  <c r="D207" i="10"/>
  <c r="F206" i="10"/>
  <c r="H205" i="10"/>
  <c r="J204" i="10"/>
  <c r="L203" i="10"/>
  <c r="D203" i="10"/>
  <c r="F202" i="10"/>
  <c r="H201" i="10"/>
  <c r="J200" i="10"/>
  <c r="L199" i="10"/>
  <c r="D199" i="10"/>
  <c r="J196" i="10"/>
  <c r="L195" i="10"/>
  <c r="D195" i="10"/>
  <c r="F194" i="10"/>
  <c r="H193" i="10"/>
  <c r="J192" i="10"/>
  <c r="L191" i="10"/>
  <c r="D191" i="10"/>
  <c r="F190" i="10"/>
  <c r="J188" i="10"/>
  <c r="L187" i="10"/>
  <c r="D187" i="10"/>
  <c r="F186" i="10"/>
  <c r="H185" i="10"/>
  <c r="J184" i="10"/>
  <c r="L183" i="10"/>
  <c r="D183" i="10"/>
  <c r="F182" i="10"/>
  <c r="H181" i="10"/>
  <c r="J180" i="10"/>
  <c r="L179" i="10"/>
  <c r="D179" i="10"/>
  <c r="F178" i="10"/>
  <c r="H177" i="10"/>
  <c r="J176" i="10"/>
  <c r="L175" i="10"/>
  <c r="F174" i="10"/>
  <c r="H173" i="10"/>
  <c r="J172" i="10"/>
  <c r="L171" i="10"/>
  <c r="F170" i="10"/>
  <c r="L167" i="10"/>
  <c r="D167" i="10"/>
  <c r="F166" i="10"/>
  <c r="H165" i="10"/>
  <c r="J164" i="10"/>
  <c r="D163" i="10"/>
  <c r="H161" i="10"/>
  <c r="J160" i="10"/>
  <c r="L159" i="10"/>
  <c r="D159" i="10"/>
  <c r="F158" i="10"/>
  <c r="H157" i="10"/>
  <c r="J156" i="10"/>
  <c r="L155" i="10"/>
  <c r="D155" i="10"/>
  <c r="F154" i="10"/>
  <c r="H153" i="10"/>
  <c r="L151" i="10"/>
  <c r="D151" i="10"/>
  <c r="F150" i="10"/>
  <c r="H149" i="10"/>
  <c r="J148" i="10"/>
  <c r="L147" i="10"/>
  <c r="D147" i="10"/>
  <c r="H145" i="10"/>
  <c r="J144" i="10"/>
  <c r="L143" i="10"/>
  <c r="D143" i="10"/>
  <c r="F142" i="10"/>
  <c r="H141" i="10"/>
  <c r="J140" i="10"/>
  <c r="D139" i="10"/>
  <c r="H137" i="10"/>
  <c r="J136" i="10"/>
  <c r="L135" i="10"/>
  <c r="H133" i="10"/>
  <c r="J132" i="10"/>
  <c r="L131" i="10"/>
  <c r="D131" i="10"/>
  <c r="F130" i="10"/>
  <c r="J128" i="10"/>
  <c r="L127" i="10"/>
  <c r="D127" i="10"/>
  <c r="F126" i="10"/>
  <c r="H125" i="10"/>
  <c r="J124" i="10"/>
  <c r="G197" i="10"/>
  <c r="I196" i="10"/>
  <c r="K195" i="10"/>
  <c r="M194" i="10"/>
  <c r="E194" i="10"/>
  <c r="G193" i="10"/>
  <c r="I192" i="10"/>
  <c r="K191" i="10"/>
  <c r="M190" i="10"/>
  <c r="E190" i="10"/>
  <c r="G189" i="10"/>
  <c r="I188" i="10"/>
  <c r="K187" i="10"/>
  <c r="M186" i="10"/>
  <c r="E186" i="10"/>
  <c r="I184" i="10"/>
  <c r="K183" i="10"/>
  <c r="M182" i="10"/>
  <c r="E182" i="10"/>
  <c r="G181" i="10"/>
  <c r="I180" i="10"/>
  <c r="K179" i="10"/>
  <c r="M178" i="10"/>
  <c r="E178" i="10"/>
  <c r="G177" i="10"/>
  <c r="I176" i="10"/>
  <c r="M174" i="10"/>
  <c r="E174" i="10"/>
  <c r="G173" i="10"/>
  <c r="I172" i="10"/>
  <c r="K171" i="10"/>
  <c r="M170" i="10"/>
  <c r="E170" i="10"/>
  <c r="G169" i="10"/>
  <c r="I168" i="10"/>
  <c r="K167" i="10"/>
  <c r="M166" i="10"/>
  <c r="E166" i="10"/>
  <c r="G165" i="10"/>
  <c r="I164" i="10"/>
  <c r="K163" i="10"/>
  <c r="M162" i="10"/>
  <c r="E162" i="10"/>
  <c r="G161" i="10"/>
  <c r="I160" i="10"/>
  <c r="K159" i="10"/>
  <c r="E158" i="10"/>
  <c r="G157" i="10"/>
  <c r="I156" i="10"/>
  <c r="K155" i="10"/>
  <c r="M154" i="10"/>
  <c r="E154" i="10"/>
  <c r="G153" i="10"/>
  <c r="I152" i="10"/>
  <c r="K151" i="10"/>
  <c r="M150" i="10"/>
  <c r="E150" i="10"/>
  <c r="G149" i="10"/>
  <c r="I148" i="10"/>
  <c r="M146" i="10"/>
  <c r="E146" i="10"/>
  <c r="G145" i="10"/>
  <c r="I144" i="10"/>
  <c r="K143" i="10"/>
  <c r="M142" i="10"/>
  <c r="E142" i="10"/>
  <c r="G141" i="10"/>
  <c r="I140" i="10"/>
  <c r="K139" i="10"/>
  <c r="M138" i="10"/>
  <c r="E138" i="10"/>
  <c r="I136" i="10"/>
  <c r="M134" i="10"/>
  <c r="E134" i="10"/>
  <c r="G133" i="10"/>
  <c r="I132" i="10"/>
  <c r="K131" i="10"/>
  <c r="M130" i="10"/>
  <c r="E130" i="10"/>
  <c r="G129" i="10"/>
  <c r="I128" i="10"/>
  <c r="K127" i="10"/>
  <c r="M126" i="10"/>
  <c r="G125" i="10"/>
  <c r="I124" i="10"/>
  <c r="J226" i="10"/>
  <c r="L225" i="10"/>
  <c r="D225" i="10"/>
  <c r="J218" i="10"/>
  <c r="L217" i="10"/>
  <c r="D217" i="10"/>
  <c r="J210" i="10"/>
  <c r="L209" i="10"/>
  <c r="L123" i="10"/>
  <c r="J123" i="10"/>
  <c r="K123" i="10"/>
  <c r="I115" i="10"/>
  <c r="M113" i="10"/>
  <c r="E113" i="10"/>
  <c r="G112" i="10"/>
  <c r="M109" i="10"/>
  <c r="E109" i="10"/>
  <c r="G108" i="10"/>
  <c r="I107" i="10"/>
  <c r="M105" i="10"/>
  <c r="E105" i="10"/>
  <c r="G104" i="10"/>
  <c r="M101" i="10"/>
  <c r="E101" i="10"/>
  <c r="E66" i="10"/>
  <c r="K59" i="10"/>
  <c r="I52" i="10"/>
  <c r="G45" i="10"/>
  <c r="E38" i="10"/>
  <c r="K31" i="10"/>
  <c r="E18" i="10"/>
  <c r="J115" i="10"/>
  <c r="D114" i="10"/>
  <c r="F113" i="10"/>
  <c r="H112" i="10"/>
  <c r="J111" i="10"/>
  <c r="L110" i="10"/>
  <c r="D110" i="10"/>
  <c r="F109" i="10"/>
  <c r="H108" i="10"/>
  <c r="J107" i="10"/>
  <c r="D106" i="10"/>
  <c r="F105" i="10"/>
  <c r="H104" i="10"/>
  <c r="J103" i="10"/>
  <c r="L102" i="10"/>
  <c r="D102" i="10"/>
  <c r="F101" i="10"/>
  <c r="H100" i="10"/>
  <c r="L98" i="10"/>
  <c r="D98" i="10"/>
  <c r="F97" i="10"/>
  <c r="H96" i="10"/>
  <c r="J95" i="10"/>
  <c r="L94" i="10"/>
  <c r="D94" i="10"/>
  <c r="F93" i="10"/>
  <c r="H92" i="10"/>
  <c r="J91" i="10"/>
  <c r="L90" i="10"/>
  <c r="F89" i="10"/>
  <c r="H88" i="10"/>
  <c r="J87" i="10"/>
  <c r="G100" i="10"/>
  <c r="I99" i="10"/>
  <c r="M97" i="10"/>
  <c r="E97" i="10"/>
  <c r="G96" i="10"/>
  <c r="M93" i="10"/>
  <c r="E93" i="10"/>
  <c r="G92" i="10"/>
  <c r="I91" i="10"/>
  <c r="M89" i="10"/>
  <c r="E89" i="10"/>
  <c r="G88" i="10"/>
  <c r="M85" i="10"/>
  <c r="E85" i="10"/>
  <c r="G84" i="10"/>
  <c r="I83" i="10"/>
  <c r="M81" i="10"/>
  <c r="E81" i="10"/>
  <c r="G80" i="10"/>
  <c r="M77" i="10"/>
  <c r="E77" i="10"/>
  <c r="G76" i="10"/>
  <c r="I75" i="10"/>
  <c r="K74" i="10"/>
  <c r="M73" i="10"/>
  <c r="E73" i="10"/>
  <c r="G72" i="10"/>
  <c r="M69" i="10"/>
  <c r="E69" i="10"/>
  <c r="G68" i="10"/>
  <c r="I67" i="10"/>
  <c r="K66" i="10"/>
  <c r="M65" i="10"/>
  <c r="E65" i="10"/>
  <c r="G64" i="10"/>
  <c r="M61" i="10"/>
  <c r="E61" i="10"/>
  <c r="G60" i="10"/>
  <c r="I59" i="10"/>
  <c r="M57" i="10"/>
  <c r="E57" i="10"/>
  <c r="G56" i="10"/>
  <c r="M53" i="10"/>
  <c r="E53" i="10"/>
  <c r="G52" i="10"/>
  <c r="K50" i="10"/>
  <c r="M49" i="10"/>
  <c r="E49" i="10"/>
  <c r="G48" i="10"/>
  <c r="M45" i="10"/>
  <c r="E45" i="10"/>
  <c r="I43" i="10"/>
  <c r="K42" i="10"/>
  <c r="M41" i="10"/>
  <c r="E41" i="10"/>
  <c r="G40" i="10"/>
  <c r="M37" i="10"/>
  <c r="G36" i="10"/>
  <c r="I35" i="10"/>
  <c r="K34" i="10"/>
  <c r="E33" i="10"/>
  <c r="G32" i="10"/>
  <c r="M29" i="10"/>
  <c r="E29" i="10"/>
  <c r="G28" i="10"/>
  <c r="I27" i="10"/>
  <c r="K26" i="10"/>
  <c r="M25" i="10"/>
  <c r="E25" i="10"/>
  <c r="M21" i="10"/>
  <c r="E21" i="10"/>
  <c r="G20" i="10"/>
  <c r="I19" i="10"/>
  <c r="K18" i="10"/>
  <c r="M17" i="10"/>
  <c r="G16" i="10"/>
  <c r="M13" i="10"/>
  <c r="E13" i="10"/>
  <c r="G12" i="10"/>
  <c r="I11" i="10"/>
  <c r="K10" i="10"/>
  <c r="M9" i="10"/>
  <c r="E9" i="10"/>
  <c r="G8" i="10"/>
  <c r="G113" i="10"/>
  <c r="G97" i="10"/>
  <c r="I80" i="10"/>
  <c r="L86" i="10"/>
  <c r="D86" i="10"/>
  <c r="F85" i="10"/>
  <c r="H84" i="10"/>
  <c r="J83" i="10"/>
  <c r="L82" i="10"/>
  <c r="D82" i="10"/>
  <c r="H80" i="10"/>
  <c r="J79" i="10"/>
  <c r="L78" i="10"/>
  <c r="D78" i="10"/>
  <c r="F77" i="10"/>
  <c r="H76" i="10"/>
  <c r="J75" i="10"/>
  <c r="L74" i="10"/>
  <c r="D74" i="10"/>
  <c r="F73" i="10"/>
  <c r="H72" i="10"/>
  <c r="F69" i="10"/>
  <c r="H68" i="10"/>
  <c r="J67" i="10"/>
  <c r="L66" i="10"/>
  <c r="D66" i="10"/>
  <c r="F65" i="10"/>
  <c r="H64" i="10"/>
  <c r="J63" i="10"/>
  <c r="L62" i="10"/>
  <c r="D62" i="10"/>
  <c r="H60" i="10"/>
  <c r="J59" i="10"/>
  <c r="L58" i="10"/>
  <c r="D58" i="10"/>
  <c r="F57" i="10"/>
  <c r="H56" i="10"/>
  <c r="J55" i="10"/>
  <c r="L54" i="10"/>
  <c r="D54" i="10"/>
  <c r="F53" i="10"/>
  <c r="J51" i="10"/>
  <c r="L50" i="10"/>
  <c r="D50" i="10"/>
  <c r="F49" i="10"/>
  <c r="H48" i="10"/>
  <c r="J47" i="10"/>
  <c r="L46" i="10"/>
  <c r="D46" i="10"/>
  <c r="F45" i="10"/>
  <c r="H44" i="10"/>
  <c r="L42" i="10"/>
  <c r="D42" i="10"/>
  <c r="F41" i="10"/>
  <c r="H40" i="10"/>
  <c r="J39" i="10"/>
  <c r="L38" i="10"/>
  <c r="D38" i="10"/>
  <c r="H36" i="10"/>
  <c r="J35" i="10"/>
  <c r="L34" i="10"/>
  <c r="F33" i="10"/>
  <c r="H32" i="10"/>
  <c r="J31" i="10"/>
  <c r="L30" i="10"/>
  <c r="D30" i="10"/>
  <c r="F29" i="10"/>
  <c r="H28" i="10"/>
  <c r="J27" i="10"/>
  <c r="L26" i="10"/>
  <c r="F25" i="10"/>
  <c r="H24" i="10"/>
  <c r="L22" i="10"/>
  <c r="D22" i="10"/>
  <c r="F21" i="10"/>
  <c r="H20" i="10"/>
  <c r="J19" i="10"/>
  <c r="L18" i="10"/>
  <c r="F17" i="10"/>
  <c r="J15" i="10"/>
  <c r="L14" i="10"/>
  <c r="D14" i="10"/>
  <c r="F13" i="10"/>
  <c r="H12" i="10"/>
  <c r="J11" i="10"/>
  <c r="D10" i="10"/>
  <c r="F9" i="10"/>
  <c r="J7" i="10"/>
  <c r="M10" i="10"/>
  <c r="K6" i="10"/>
  <c r="J6" i="10"/>
  <c r="H197" i="10"/>
  <c r="H189" i="10"/>
  <c r="D171" i="10"/>
  <c r="F134" i="10"/>
  <c r="F115" i="10"/>
  <c r="L108" i="10"/>
  <c r="D108" i="10"/>
  <c r="L100" i="10"/>
  <c r="L92" i="10"/>
  <c r="D92" i="10"/>
  <c r="L84" i="10"/>
  <c r="D84" i="10"/>
  <c r="L76" i="10"/>
  <c r="D76" i="10"/>
  <c r="L68" i="10"/>
  <c r="D68" i="10"/>
  <c r="D60" i="10"/>
  <c r="D52" i="10"/>
  <c r="L44" i="10"/>
  <c r="D44" i="10"/>
  <c r="L36" i="10"/>
  <c r="D36" i="10"/>
  <c r="D28" i="10"/>
  <c r="L20" i="10"/>
  <c r="D20" i="10"/>
  <c r="L12" i="10"/>
  <c r="D12" i="10"/>
  <c r="F11" i="10"/>
  <c r="I72" i="10"/>
  <c r="I24" i="10"/>
  <c r="I111" i="10"/>
  <c r="K110" i="10"/>
  <c r="I103" i="10"/>
  <c r="K102" i="10"/>
  <c r="I95" i="10"/>
  <c r="K94" i="10"/>
  <c r="I87" i="10"/>
  <c r="K86" i="10"/>
  <c r="I79" i="10"/>
  <c r="K78" i="10"/>
  <c r="I71" i="10"/>
  <c r="K70" i="10"/>
  <c r="K62" i="10"/>
  <c r="I55" i="10"/>
  <c r="I47" i="10"/>
  <c r="K46" i="10"/>
  <c r="I39" i="10"/>
  <c r="K38" i="10"/>
  <c r="I31" i="10"/>
  <c r="K30" i="10"/>
  <c r="I23" i="10"/>
  <c r="K22" i="10"/>
  <c r="I15" i="10"/>
  <c r="K14" i="10"/>
  <c r="I7" i="10"/>
  <c r="K109" i="10"/>
  <c r="K93" i="10"/>
  <c r="K85" i="10"/>
  <c r="K77" i="10"/>
  <c r="K53" i="10"/>
  <c r="K45" i="10"/>
  <c r="K37" i="10"/>
  <c r="K21" i="10"/>
  <c r="H8" i="10"/>
  <c r="U57" i="99"/>
  <c r="T57" i="99"/>
  <c r="U27" i="99"/>
  <c r="T27" i="99"/>
  <c r="A1" i="73"/>
  <c r="M16" i="48" l="1"/>
  <c r="M112" i="78"/>
  <c r="M12" i="48"/>
  <c r="M40" i="78"/>
  <c r="M11" i="48"/>
  <c r="M209" i="78"/>
  <c r="M105" i="78"/>
  <c r="M29" i="99"/>
  <c r="M101" i="78"/>
  <c r="J15" i="101"/>
  <c r="N5" i="48" s="1"/>
  <c r="M215" i="78"/>
  <c r="I55" i="99"/>
  <c r="I40" i="99"/>
  <c r="I49" i="99"/>
  <c r="I50" i="99"/>
  <c r="I39" i="99"/>
  <c r="I45" i="99"/>
  <c r="I46" i="99"/>
  <c r="I47" i="99"/>
  <c r="I44" i="99"/>
  <c r="I52" i="99"/>
  <c r="I51" i="99"/>
  <c r="I56" i="99"/>
  <c r="I37" i="99"/>
  <c r="I48" i="99"/>
  <c r="I42" i="99"/>
  <c r="I43" i="99"/>
  <c r="I53" i="99"/>
  <c r="I41" i="99"/>
  <c r="I54" i="99"/>
  <c r="I38" i="99"/>
  <c r="I36" i="99"/>
  <c r="M143" i="78"/>
  <c r="I15" i="99"/>
  <c r="M136" i="78"/>
  <c r="I12" i="99"/>
  <c r="I20" i="99"/>
  <c r="I18" i="99"/>
  <c r="I17" i="99"/>
  <c r="I9" i="99"/>
  <c r="I21" i="99"/>
  <c r="I26" i="99"/>
  <c r="M220" i="78"/>
  <c r="I25" i="99"/>
  <c r="I14" i="99"/>
  <c r="I13" i="99"/>
  <c r="I19" i="99"/>
  <c r="U28" i="102"/>
  <c r="I7" i="99"/>
  <c r="I11" i="99"/>
  <c r="I16" i="99"/>
  <c r="I24" i="99"/>
  <c r="I23" i="99"/>
  <c r="I22" i="99"/>
  <c r="I6" i="99"/>
  <c r="H8" i="99"/>
  <c r="H7" i="99"/>
  <c r="H21" i="99"/>
  <c r="H26" i="99"/>
  <c r="H11" i="99"/>
  <c r="H19" i="99"/>
  <c r="H13" i="99"/>
  <c r="H23" i="99"/>
  <c r="H22" i="99"/>
  <c r="T22" i="102"/>
  <c r="H25" i="99"/>
  <c r="H10" i="99"/>
  <c r="H20" i="99"/>
  <c r="H24" i="99"/>
  <c r="H12" i="99"/>
  <c r="H17" i="99"/>
  <c r="H9" i="99"/>
  <c r="H16" i="99"/>
  <c r="H18" i="99"/>
  <c r="T18" i="102"/>
  <c r="H15" i="99"/>
  <c r="H14" i="99"/>
  <c r="H6" i="99"/>
  <c r="M64" i="78"/>
  <c r="G23" i="99"/>
  <c r="G14" i="99"/>
  <c r="G8" i="99"/>
  <c r="U8" i="102"/>
  <c r="G16" i="99"/>
  <c r="G22" i="99"/>
  <c r="F12" i="99"/>
  <c r="F9" i="99"/>
  <c r="F21" i="99"/>
  <c r="F8" i="99"/>
  <c r="F16" i="99"/>
  <c r="F25" i="99"/>
  <c r="F19" i="99"/>
  <c r="G13" i="99"/>
  <c r="F20" i="99"/>
  <c r="G7" i="99"/>
  <c r="G10" i="99"/>
  <c r="G17" i="99"/>
  <c r="G25" i="99"/>
  <c r="G11" i="99"/>
  <c r="F13" i="99"/>
  <c r="G9" i="99"/>
  <c r="G19" i="99"/>
  <c r="G20" i="99"/>
  <c r="G18" i="99"/>
  <c r="M15" i="78"/>
  <c r="F11" i="99"/>
  <c r="F6" i="99"/>
  <c r="F7" i="99"/>
  <c r="F15" i="99"/>
  <c r="F17" i="99"/>
  <c r="F10" i="99"/>
  <c r="F23" i="99"/>
  <c r="F14" i="99"/>
  <c r="F24" i="99"/>
  <c r="G24" i="99"/>
  <c r="G12" i="99"/>
  <c r="G26" i="99"/>
  <c r="G21" i="99"/>
  <c r="L15" i="101"/>
  <c r="M29" i="102"/>
  <c r="L29" i="102"/>
  <c r="M15" i="101"/>
  <c r="M31" i="101"/>
  <c r="M226" i="78"/>
  <c r="M223" i="78"/>
  <c r="M188" i="78"/>
  <c r="M191" i="78"/>
  <c r="M228" i="78"/>
  <c r="M187" i="78"/>
  <c r="M89" i="78"/>
  <c r="M156" i="78"/>
  <c r="M227" i="78"/>
  <c r="M184" i="78"/>
  <c r="M132" i="78"/>
  <c r="M69" i="78"/>
  <c r="M15" i="48"/>
  <c r="M14" i="48"/>
  <c r="M137" i="78"/>
  <c r="M43" i="78"/>
  <c r="M59" i="99"/>
  <c r="M172" i="78"/>
  <c r="M144" i="78"/>
  <c r="L29" i="99"/>
  <c r="M147" i="78"/>
  <c r="M183" i="78"/>
  <c r="M108" i="78"/>
  <c r="M155" i="78"/>
  <c r="M194" i="78"/>
  <c r="M25" i="78"/>
  <c r="M168" i="78"/>
  <c r="I58" i="99"/>
  <c r="M162" i="78"/>
  <c r="M145" i="78"/>
  <c r="M224" i="78"/>
  <c r="M157" i="78"/>
  <c r="M13" i="48"/>
  <c r="M9" i="48"/>
  <c r="M163" i="78"/>
  <c r="M133" i="78"/>
  <c r="M216" i="78"/>
  <c r="M146" i="78"/>
  <c r="G28" i="99"/>
  <c r="M176" i="78"/>
  <c r="M34" i="78"/>
  <c r="M61" i="78"/>
  <c r="M33" i="78"/>
  <c r="M44" i="78"/>
  <c r="M12" i="78"/>
  <c r="M208" i="78"/>
  <c r="M231" i="78"/>
  <c r="M219" i="78"/>
  <c r="H14" i="98"/>
  <c r="M14" i="64" s="1"/>
  <c r="M88" i="78"/>
  <c r="M48" i="78"/>
  <c r="M24" i="78"/>
  <c r="M77" i="78"/>
  <c r="M104" i="78"/>
  <c r="M158" i="78"/>
  <c r="M39" i="78"/>
  <c r="M31" i="78"/>
  <c r="M207" i="78"/>
  <c r="M171" i="78"/>
  <c r="M159" i="78"/>
  <c r="M151" i="78"/>
  <c r="M109" i="78"/>
  <c r="M73" i="78"/>
  <c r="M65" i="78"/>
  <c r="M211" i="78"/>
  <c r="M195" i="78"/>
  <c r="M175" i="78"/>
  <c r="M167" i="78"/>
  <c r="M96" i="78"/>
  <c r="M72" i="78"/>
  <c r="M68" i="78"/>
  <c r="M60" i="78"/>
  <c r="M32" i="78"/>
  <c r="M28" i="78"/>
  <c r="M18" i="78"/>
  <c r="F28" i="99"/>
  <c r="G7" i="98"/>
  <c r="M7" i="61" s="1"/>
  <c r="M222" i="78"/>
  <c r="M55" i="78"/>
  <c r="M51" i="78"/>
  <c r="M27" i="78"/>
  <c r="M57" i="78"/>
  <c r="M37" i="78"/>
  <c r="M170" i="78"/>
  <c r="M142" i="78"/>
  <c r="M111" i="78"/>
  <c r="M103" i="78"/>
  <c r="M95" i="78"/>
  <c r="M75" i="78"/>
  <c r="M229" i="78"/>
  <c r="M225" i="78"/>
  <c r="M189" i="78"/>
  <c r="M185" i="78"/>
  <c r="M177" i="78"/>
  <c r="M169" i="78"/>
  <c r="M165" i="78"/>
  <c r="M149" i="78"/>
  <c r="M141" i="78"/>
  <c r="M129" i="78"/>
  <c r="M190" i="78"/>
  <c r="M114" i="78"/>
  <c r="M106" i="78"/>
  <c r="M90" i="78"/>
  <c r="M74" i="78"/>
  <c r="M70" i="78"/>
  <c r="M58" i="78"/>
  <c r="M54" i="78"/>
  <c r="M50" i="78"/>
  <c r="M42" i="78"/>
  <c r="M15" i="98"/>
  <c r="M31" i="98"/>
  <c r="M92" i="78"/>
  <c r="M230" i="78"/>
  <c r="M218" i="78"/>
  <c r="M214" i="78"/>
  <c r="M210" i="78"/>
  <c r="M206" i="78"/>
  <c r="M186" i="78"/>
  <c r="M182" i="78"/>
  <c r="M178" i="78"/>
  <c r="M174" i="78"/>
  <c r="M154" i="78"/>
  <c r="M150" i="78"/>
  <c r="M138" i="78"/>
  <c r="M134" i="78"/>
  <c r="M130" i="78"/>
  <c r="F7" i="98"/>
  <c r="M7" i="62" s="1"/>
  <c r="M56" i="78"/>
  <c r="G13" i="98"/>
  <c r="M13" i="61" s="1"/>
  <c r="M115" i="78"/>
  <c r="M107" i="78"/>
  <c r="M91" i="78"/>
  <c r="M71" i="78"/>
  <c r="M67" i="78"/>
  <c r="M59" i="78"/>
  <c r="M47" i="78"/>
  <c r="M35" i="78"/>
  <c r="M17" i="78"/>
  <c r="M213" i="78"/>
  <c r="M110" i="78"/>
  <c r="M102" i="78"/>
  <c r="M98" i="78"/>
  <c r="M94" i="78"/>
  <c r="M78" i="78"/>
  <c r="M66" i="78"/>
  <c r="M46" i="78"/>
  <c r="M38" i="78"/>
  <c r="M30" i="78"/>
  <c r="M26" i="78"/>
  <c r="I22" i="98"/>
  <c r="L22" i="63" s="1"/>
  <c r="I27" i="98"/>
  <c r="L27" i="63" s="1"/>
  <c r="I8" i="98"/>
  <c r="M8" i="63" s="1"/>
  <c r="M52" i="78"/>
  <c r="M205" i="78"/>
  <c r="M161" i="78"/>
  <c r="M212" i="78"/>
  <c r="M192" i="78"/>
  <c r="M164" i="78"/>
  <c r="M160" i="78"/>
  <c r="M152" i="78"/>
  <c r="M148" i="78"/>
  <c r="I10" i="98"/>
  <c r="M10" i="63" s="1"/>
  <c r="M221" i="78"/>
  <c r="M181" i="78"/>
  <c r="M173" i="78"/>
  <c r="M113" i="78"/>
  <c r="M97" i="78"/>
  <c r="M93" i="78"/>
  <c r="M53" i="78"/>
  <c r="M45" i="78"/>
  <c r="M41" i="78"/>
  <c r="M29" i="78"/>
  <c r="H10" i="98"/>
  <c r="M10" i="64" s="1"/>
  <c r="I14" i="98"/>
  <c r="M14" i="63" s="1"/>
  <c r="D20" i="99"/>
  <c r="M82" i="78"/>
  <c r="D9" i="99"/>
  <c r="M9" i="78"/>
  <c r="E25" i="99"/>
  <c r="M204" i="78"/>
  <c r="E21" i="99"/>
  <c r="M200" i="78"/>
  <c r="E17" i="99"/>
  <c r="M196" i="78"/>
  <c r="E15" i="99"/>
  <c r="M180" i="78"/>
  <c r="E11" i="99"/>
  <c r="M140" i="78"/>
  <c r="E7" i="99"/>
  <c r="M124" i="78"/>
  <c r="D54" i="99"/>
  <c r="D44" i="99"/>
  <c r="D39" i="99"/>
  <c r="H12" i="98"/>
  <c r="M12" i="64" s="1"/>
  <c r="I11" i="98"/>
  <c r="M11" i="63" s="1"/>
  <c r="D24" i="99"/>
  <c r="M86" i="78"/>
  <c r="D14" i="98"/>
  <c r="M22" i="78"/>
  <c r="E6" i="99"/>
  <c r="M123" i="78"/>
  <c r="D23" i="99"/>
  <c r="M85" i="78"/>
  <c r="D19" i="99"/>
  <c r="M81" i="78"/>
  <c r="D13" i="99"/>
  <c r="M49" i="78"/>
  <c r="D53" i="99"/>
  <c r="D38" i="99"/>
  <c r="I25" i="98"/>
  <c r="L25" i="63" s="1"/>
  <c r="I6" i="98"/>
  <c r="M6" i="63" s="1"/>
  <c r="D14" i="99"/>
  <c r="M62" i="78"/>
  <c r="D8" i="99"/>
  <c r="M8" i="78"/>
  <c r="E24" i="99"/>
  <c r="M203" i="78"/>
  <c r="E20" i="99"/>
  <c r="M199" i="78"/>
  <c r="E14" i="99"/>
  <c r="M179" i="78"/>
  <c r="E14" i="98"/>
  <c r="M139" i="78"/>
  <c r="E10" i="98"/>
  <c r="M135" i="78"/>
  <c r="E8" i="98"/>
  <c r="M131" i="78"/>
  <c r="E10" i="99"/>
  <c r="D56" i="99"/>
  <c r="D52" i="99"/>
  <c r="D46" i="99"/>
  <c r="D42" i="99"/>
  <c r="D37" i="99"/>
  <c r="I24" i="98"/>
  <c r="L24" i="63" s="1"/>
  <c r="L15" i="98"/>
  <c r="F12" i="98"/>
  <c r="M12" i="62" s="1"/>
  <c r="D22" i="99"/>
  <c r="M84" i="78"/>
  <c r="D18" i="99"/>
  <c r="M80" i="78"/>
  <c r="D16" i="99"/>
  <c r="M76" i="78"/>
  <c r="D12" i="99"/>
  <c r="M36" i="78"/>
  <c r="D36" i="99"/>
  <c r="D51" i="99"/>
  <c r="H7" i="98"/>
  <c r="M7" i="64" s="1"/>
  <c r="D6" i="99"/>
  <c r="M6" i="78"/>
  <c r="E23" i="99"/>
  <c r="M202" i="78"/>
  <c r="E19" i="99"/>
  <c r="M198" i="78"/>
  <c r="E9" i="99"/>
  <c r="M126" i="78"/>
  <c r="D50" i="99"/>
  <c r="H9" i="98"/>
  <c r="M9" i="64" s="1"/>
  <c r="D7" i="99"/>
  <c r="M7" i="78"/>
  <c r="E13" i="99"/>
  <c r="M166" i="78"/>
  <c r="D25" i="99"/>
  <c r="M87" i="78"/>
  <c r="D21" i="99"/>
  <c r="M83" i="78"/>
  <c r="D17" i="99"/>
  <c r="M79" i="78"/>
  <c r="D15" i="99"/>
  <c r="M63" i="78"/>
  <c r="D11" i="99"/>
  <c r="M23" i="78"/>
  <c r="D58" i="99"/>
  <c r="D49" i="99"/>
  <c r="D43" i="99"/>
  <c r="F6" i="98"/>
  <c r="M6" i="62" s="1"/>
  <c r="I9" i="98"/>
  <c r="M9" i="63" s="1"/>
  <c r="D10" i="99"/>
  <c r="M10" i="78"/>
  <c r="E26" i="99"/>
  <c r="M217" i="78"/>
  <c r="E22" i="99"/>
  <c r="M201" i="78"/>
  <c r="E18" i="99"/>
  <c r="M197" i="78"/>
  <c r="E16" i="99"/>
  <c r="M193" i="78"/>
  <c r="E12" i="99"/>
  <c r="M153" i="78"/>
  <c r="E8" i="99"/>
  <c r="M125" i="78"/>
  <c r="D48" i="99"/>
  <c r="D22" i="98"/>
  <c r="H13" i="98"/>
  <c r="M13" i="64" s="1"/>
  <c r="G11" i="98"/>
  <c r="M11" i="61" s="1"/>
  <c r="D26" i="99"/>
  <c r="M100" i="78"/>
  <c r="D55" i="99"/>
  <c r="D47" i="99"/>
  <c r="D45" i="99"/>
  <c r="D41" i="99"/>
  <c r="D40" i="99"/>
  <c r="G9" i="98"/>
  <c r="M9" i="61" s="1"/>
  <c r="D10" i="98"/>
  <c r="F13" i="98"/>
  <c r="M13" i="62" s="1"/>
  <c r="F8" i="98"/>
  <c r="M8" i="62" s="1"/>
  <c r="F14" i="98"/>
  <c r="M14" i="62" s="1"/>
  <c r="I30" i="98"/>
  <c r="L30" i="63" s="1"/>
  <c r="G10" i="98"/>
  <c r="M10" i="61" s="1"/>
  <c r="I7" i="98"/>
  <c r="M7" i="63" s="1"/>
  <c r="G12" i="98"/>
  <c r="M12" i="61" s="1"/>
  <c r="D6" i="98"/>
  <c r="E28" i="99"/>
  <c r="E13" i="98"/>
  <c r="E7" i="98"/>
  <c r="I23" i="98"/>
  <c r="L23" i="63" s="1"/>
  <c r="I29" i="98"/>
  <c r="L29" i="63" s="1"/>
  <c r="I28" i="99"/>
  <c r="D25" i="98"/>
  <c r="H11" i="98"/>
  <c r="I26" i="98"/>
  <c r="L26" i="63" s="1"/>
  <c r="I13" i="98"/>
  <c r="M13" i="63" s="1"/>
  <c r="H6" i="98"/>
  <c r="H28" i="99"/>
  <c r="E12" i="98"/>
  <c r="E6" i="98"/>
  <c r="F10" i="98"/>
  <c r="M10" i="62" s="1"/>
  <c r="G14" i="98"/>
  <c r="F9" i="98"/>
  <c r="M9" i="62" s="1"/>
  <c r="I12" i="98"/>
  <c r="G8" i="98"/>
  <c r="M8" i="61" s="1"/>
  <c r="E11" i="98"/>
  <c r="E9" i="98"/>
  <c r="D30" i="98"/>
  <c r="H8" i="98"/>
  <c r="M8" i="64" s="1"/>
  <c r="I28" i="98"/>
  <c r="L28" i="63" s="1"/>
  <c r="D28" i="99"/>
  <c r="D9" i="98"/>
  <c r="G6" i="98"/>
  <c r="J15" i="98"/>
  <c r="M5" i="48" s="1"/>
  <c r="F11" i="98"/>
  <c r="M11" i="62" s="1"/>
  <c r="D26" i="98"/>
  <c r="Q231" i="24"/>
  <c r="L231" i="24"/>
  <c r="J231" i="24"/>
  <c r="E231" i="24"/>
  <c r="D231" i="24"/>
  <c r="Q230" i="24"/>
  <c r="K230" i="24"/>
  <c r="F230" i="24"/>
  <c r="E230" i="24"/>
  <c r="L229" i="24"/>
  <c r="G229" i="24"/>
  <c r="F229" i="24"/>
  <c r="D229" i="24"/>
  <c r="Q228" i="24"/>
  <c r="H228" i="24"/>
  <c r="G228" i="24"/>
  <c r="E228" i="24"/>
  <c r="I227" i="24"/>
  <c r="H227" i="24"/>
  <c r="F227" i="24"/>
  <c r="J226" i="24"/>
  <c r="I226" i="24"/>
  <c r="G226" i="24"/>
  <c r="K225" i="24"/>
  <c r="J225" i="24"/>
  <c r="H225" i="24"/>
  <c r="L224" i="24"/>
  <c r="K224" i="24"/>
  <c r="I224" i="24"/>
  <c r="D224" i="24"/>
  <c r="L223" i="24"/>
  <c r="J223" i="24"/>
  <c r="E223" i="24"/>
  <c r="D223" i="24"/>
  <c r="Q222" i="24"/>
  <c r="K222" i="24"/>
  <c r="F222" i="24"/>
  <c r="L221" i="24"/>
  <c r="F221" i="24"/>
  <c r="D221" i="24"/>
  <c r="Q220" i="24"/>
  <c r="H220" i="24"/>
  <c r="G220" i="24"/>
  <c r="E220" i="24"/>
  <c r="I219" i="24"/>
  <c r="H219" i="24"/>
  <c r="F219" i="24"/>
  <c r="J218" i="24"/>
  <c r="J218" i="78" s="1"/>
  <c r="I218" i="24"/>
  <c r="I218" i="78" s="1"/>
  <c r="G218" i="24"/>
  <c r="G218" i="78" s="1"/>
  <c r="K217" i="24"/>
  <c r="J217" i="24"/>
  <c r="H217" i="24"/>
  <c r="L216" i="24"/>
  <c r="K216" i="24"/>
  <c r="I216" i="24"/>
  <c r="D216" i="24"/>
  <c r="Q215" i="24"/>
  <c r="L215" i="24"/>
  <c r="J215" i="24"/>
  <c r="E215" i="24"/>
  <c r="D215" i="24"/>
  <c r="Q214" i="24"/>
  <c r="K214" i="24"/>
  <c r="E214" i="24"/>
  <c r="L213" i="24"/>
  <c r="G213" i="24"/>
  <c r="F213" i="24"/>
  <c r="D213" i="24"/>
  <c r="Q212" i="24"/>
  <c r="H212" i="24"/>
  <c r="G212" i="24"/>
  <c r="E212" i="24"/>
  <c r="I211" i="24"/>
  <c r="H211" i="24"/>
  <c r="F211" i="24"/>
  <c r="J210" i="24"/>
  <c r="I210" i="24"/>
  <c r="G210" i="24"/>
  <c r="K209" i="24"/>
  <c r="J209" i="24"/>
  <c r="H209" i="24"/>
  <c r="K208" i="24"/>
  <c r="I208" i="24"/>
  <c r="D208" i="24"/>
  <c r="Q207" i="24"/>
  <c r="L207" i="24"/>
  <c r="J207" i="24"/>
  <c r="E207" i="24"/>
  <c r="D207" i="24"/>
  <c r="Q206" i="24"/>
  <c r="K206" i="24"/>
  <c r="E206" i="24"/>
  <c r="L205" i="24"/>
  <c r="L205" i="78" s="1"/>
  <c r="G205" i="24"/>
  <c r="G205" i="78" s="1"/>
  <c r="F205" i="24"/>
  <c r="F205" i="78" s="1"/>
  <c r="D205" i="24"/>
  <c r="D205" i="78" s="1"/>
  <c r="Q204" i="24"/>
  <c r="H204" i="24"/>
  <c r="G204" i="24"/>
  <c r="E204" i="24"/>
  <c r="I203" i="24"/>
  <c r="H203" i="24"/>
  <c r="F203" i="24"/>
  <c r="I202" i="24"/>
  <c r="G202" i="24"/>
  <c r="K201" i="24"/>
  <c r="H201" i="24"/>
  <c r="L200" i="24"/>
  <c r="K200" i="24"/>
  <c r="I200" i="24"/>
  <c r="D200" i="24"/>
  <c r="Q199" i="24"/>
  <c r="J199" i="24"/>
  <c r="E199" i="24"/>
  <c r="D199" i="24"/>
  <c r="Q198" i="24"/>
  <c r="K198" i="24"/>
  <c r="F198" i="24"/>
  <c r="E198" i="24"/>
  <c r="L197" i="24"/>
  <c r="G197" i="24"/>
  <c r="F197" i="24"/>
  <c r="D197" i="24"/>
  <c r="Q196" i="24"/>
  <c r="H196" i="24"/>
  <c r="G196" i="24"/>
  <c r="E196" i="24"/>
  <c r="I195" i="24"/>
  <c r="H195" i="24"/>
  <c r="F195" i="24"/>
  <c r="J194" i="24"/>
  <c r="I194" i="24"/>
  <c r="G194" i="24"/>
  <c r="J193" i="24"/>
  <c r="H193" i="24"/>
  <c r="L192" i="24"/>
  <c r="K192" i="24"/>
  <c r="I192" i="24"/>
  <c r="D192" i="24"/>
  <c r="Q191" i="24"/>
  <c r="L191" i="24"/>
  <c r="J191" i="24"/>
  <c r="D191" i="24"/>
  <c r="Q190" i="24"/>
  <c r="K190" i="24"/>
  <c r="F190" i="24"/>
  <c r="E190" i="24"/>
  <c r="L189" i="24"/>
  <c r="G189" i="24"/>
  <c r="F189" i="24"/>
  <c r="D189" i="24"/>
  <c r="Q188" i="24"/>
  <c r="H188" i="24"/>
  <c r="G188" i="24"/>
  <c r="E188" i="24"/>
  <c r="I187" i="24"/>
  <c r="H187" i="24"/>
  <c r="F187" i="24"/>
  <c r="J186" i="24"/>
  <c r="I186" i="24"/>
  <c r="G186" i="24"/>
  <c r="K185" i="24"/>
  <c r="J185" i="24"/>
  <c r="H185" i="24"/>
  <c r="L184" i="24"/>
  <c r="K184" i="24"/>
  <c r="I184" i="24"/>
  <c r="Q183" i="24"/>
  <c r="J183" i="24"/>
  <c r="E183" i="24"/>
  <c r="D183" i="24"/>
  <c r="Q182" i="24"/>
  <c r="K182" i="24"/>
  <c r="F182" i="24"/>
  <c r="E182" i="24"/>
  <c r="L181" i="24"/>
  <c r="L181" i="78" s="1"/>
  <c r="G181" i="24"/>
  <c r="G181" i="78" s="1"/>
  <c r="F181" i="24"/>
  <c r="F181" i="78" s="1"/>
  <c r="D181" i="24"/>
  <c r="D181" i="78" s="1"/>
  <c r="Q180" i="24"/>
  <c r="H180" i="24"/>
  <c r="G180" i="24"/>
  <c r="E180" i="24"/>
  <c r="I179" i="24"/>
  <c r="H179" i="24"/>
  <c r="F179" i="24"/>
  <c r="I178" i="24"/>
  <c r="G178" i="24"/>
  <c r="K177" i="24"/>
  <c r="J177" i="24"/>
  <c r="H177" i="24"/>
  <c r="L176" i="24"/>
  <c r="K176" i="24"/>
  <c r="I176" i="24"/>
  <c r="Q175" i="24"/>
  <c r="J175" i="24"/>
  <c r="E175" i="24"/>
  <c r="D175" i="24"/>
  <c r="Q174" i="24"/>
  <c r="K174" i="24"/>
  <c r="F174" i="24"/>
  <c r="E174" i="24"/>
  <c r="L173" i="24"/>
  <c r="G173" i="24"/>
  <c r="F173" i="24"/>
  <c r="D173" i="24"/>
  <c r="Q172" i="24"/>
  <c r="G172" i="24"/>
  <c r="E172" i="24"/>
  <c r="I171" i="24"/>
  <c r="H171" i="24"/>
  <c r="F171" i="24"/>
  <c r="J170" i="24"/>
  <c r="I170" i="24"/>
  <c r="G170" i="24"/>
  <c r="K169" i="24"/>
  <c r="J169" i="24"/>
  <c r="H169" i="24"/>
  <c r="L168" i="24"/>
  <c r="K168" i="24"/>
  <c r="I168" i="24"/>
  <c r="D168" i="24"/>
  <c r="Q167" i="24"/>
  <c r="L167" i="24"/>
  <c r="L167" i="78" s="1"/>
  <c r="J167" i="24"/>
  <c r="J167" i="78" s="1"/>
  <c r="E167" i="24"/>
  <c r="E167" i="78" s="1"/>
  <c r="D167" i="24"/>
  <c r="D167" i="78" s="1"/>
  <c r="Q166" i="24"/>
  <c r="K166" i="24"/>
  <c r="F166" i="24"/>
  <c r="E166" i="24"/>
  <c r="L165" i="24"/>
  <c r="G165" i="24"/>
  <c r="F165" i="24"/>
  <c r="D165" i="24"/>
  <c r="Q164" i="24"/>
  <c r="H164" i="24"/>
  <c r="G164" i="24"/>
  <c r="E164" i="24"/>
  <c r="F163" i="24"/>
  <c r="J162" i="24"/>
  <c r="I162" i="24"/>
  <c r="G162" i="24"/>
  <c r="K161" i="24"/>
  <c r="H161" i="24"/>
  <c r="L160" i="24"/>
  <c r="K160" i="24"/>
  <c r="I160" i="24"/>
  <c r="D160" i="24"/>
  <c r="L159" i="24"/>
  <c r="J159" i="24"/>
  <c r="E159" i="24"/>
  <c r="Q158" i="24"/>
  <c r="K158" i="24"/>
  <c r="F158" i="24"/>
  <c r="E158" i="24"/>
  <c r="L157" i="24"/>
  <c r="F157" i="24"/>
  <c r="D157" i="24"/>
  <c r="Q156" i="24"/>
  <c r="H156" i="24"/>
  <c r="G156" i="24"/>
  <c r="E156" i="24"/>
  <c r="I155" i="24"/>
  <c r="H155" i="24"/>
  <c r="F155" i="24"/>
  <c r="J154" i="24"/>
  <c r="J154" i="78" s="1"/>
  <c r="I154" i="24"/>
  <c r="I154" i="78" s="1"/>
  <c r="G154" i="24"/>
  <c r="G154" i="78" s="1"/>
  <c r="J153" i="24"/>
  <c r="H153" i="24"/>
  <c r="L152" i="24"/>
  <c r="K152" i="24"/>
  <c r="I152" i="24"/>
  <c r="D152" i="24"/>
  <c r="Q151" i="24"/>
  <c r="L151" i="24"/>
  <c r="J151" i="24"/>
  <c r="E151" i="24"/>
  <c r="D151" i="24"/>
  <c r="Q150" i="24"/>
  <c r="K150" i="24"/>
  <c r="F150" i="24"/>
  <c r="E150" i="24"/>
  <c r="L149" i="24"/>
  <c r="G149" i="24"/>
  <c r="F149" i="24"/>
  <c r="D149" i="24"/>
  <c r="Q148" i="24"/>
  <c r="H148" i="24"/>
  <c r="G148" i="24"/>
  <c r="E148" i="24"/>
  <c r="I147" i="24"/>
  <c r="H147" i="24"/>
  <c r="F147" i="24"/>
  <c r="J146" i="24"/>
  <c r="I146" i="24"/>
  <c r="G146" i="24"/>
  <c r="K145" i="24"/>
  <c r="J145" i="24"/>
  <c r="H145" i="24"/>
  <c r="L144" i="24"/>
  <c r="K144" i="24"/>
  <c r="I144" i="24"/>
  <c r="D144" i="24"/>
  <c r="Q143" i="24"/>
  <c r="L143" i="24"/>
  <c r="J143" i="24"/>
  <c r="E143" i="24"/>
  <c r="D143" i="24"/>
  <c r="Q142" i="24"/>
  <c r="K142" i="24"/>
  <c r="F142" i="24"/>
  <c r="E142" i="24"/>
  <c r="L141" i="24"/>
  <c r="L141" i="78" s="1"/>
  <c r="G141" i="24"/>
  <c r="G141" i="78" s="1"/>
  <c r="F141" i="24"/>
  <c r="F141" i="78" s="1"/>
  <c r="D141" i="24"/>
  <c r="D141" i="78" s="1"/>
  <c r="Q140" i="24"/>
  <c r="H140" i="24"/>
  <c r="G140" i="24"/>
  <c r="E140" i="24"/>
  <c r="I139" i="24"/>
  <c r="H139" i="24"/>
  <c r="F139" i="24"/>
  <c r="J138" i="24"/>
  <c r="I138" i="24"/>
  <c r="G138" i="24"/>
  <c r="K137" i="24"/>
  <c r="J137" i="24"/>
  <c r="H137" i="24"/>
  <c r="L136" i="24"/>
  <c r="K136" i="24"/>
  <c r="I136" i="24"/>
  <c r="D136" i="24"/>
  <c r="Q135" i="24"/>
  <c r="L135" i="24"/>
  <c r="J135" i="24"/>
  <c r="E135" i="24"/>
  <c r="D135" i="24"/>
  <c r="Q134" i="24"/>
  <c r="K134" i="24"/>
  <c r="F134" i="24"/>
  <c r="E134" i="24"/>
  <c r="L133" i="24"/>
  <c r="G133" i="24"/>
  <c r="F133" i="24"/>
  <c r="D133" i="24"/>
  <c r="Q132" i="24"/>
  <c r="H132" i="24"/>
  <c r="G132" i="24"/>
  <c r="E132" i="24"/>
  <c r="I131" i="24"/>
  <c r="H131" i="24"/>
  <c r="F131" i="24"/>
  <c r="J130" i="24"/>
  <c r="I130" i="24"/>
  <c r="G130" i="24"/>
  <c r="K129" i="24"/>
  <c r="J129" i="24"/>
  <c r="H129" i="24"/>
  <c r="Q127" i="24"/>
  <c r="Q126" i="24"/>
  <c r="K126" i="24"/>
  <c r="F126" i="24"/>
  <c r="E126" i="24"/>
  <c r="L125" i="24"/>
  <c r="G125" i="24"/>
  <c r="F125" i="24"/>
  <c r="D125" i="24"/>
  <c r="Q124" i="24"/>
  <c r="H124" i="24"/>
  <c r="G124" i="24"/>
  <c r="E124" i="24"/>
  <c r="I123" i="24"/>
  <c r="H123" i="24"/>
  <c r="F123" i="24"/>
  <c r="J115" i="24"/>
  <c r="I115" i="24"/>
  <c r="G115" i="24"/>
  <c r="K114" i="24"/>
  <c r="J114" i="24"/>
  <c r="L113" i="24"/>
  <c r="K113" i="24"/>
  <c r="D113" i="24"/>
  <c r="L112" i="24"/>
  <c r="J112" i="24"/>
  <c r="E112" i="24"/>
  <c r="D112" i="24"/>
  <c r="K111" i="24"/>
  <c r="F111" i="24"/>
  <c r="E111" i="24"/>
  <c r="G110" i="24"/>
  <c r="D110" i="24"/>
  <c r="H109" i="24"/>
  <c r="G109" i="24"/>
  <c r="E109" i="24"/>
  <c r="I108" i="24"/>
  <c r="H108" i="24"/>
  <c r="F108" i="24"/>
  <c r="J107" i="24"/>
  <c r="I107" i="24"/>
  <c r="K106" i="24"/>
  <c r="J106" i="24"/>
  <c r="L105" i="24"/>
  <c r="I105" i="24"/>
  <c r="D105" i="24"/>
  <c r="L104" i="24"/>
  <c r="J104" i="24"/>
  <c r="E104" i="24"/>
  <c r="D104" i="24"/>
  <c r="F103" i="24"/>
  <c r="E103" i="24"/>
  <c r="L102" i="24"/>
  <c r="G102" i="24"/>
  <c r="F102" i="24"/>
  <c r="D102" i="24"/>
  <c r="H101" i="24"/>
  <c r="H101" i="78" s="1"/>
  <c r="G101" i="24"/>
  <c r="G101" i="78" s="1"/>
  <c r="E101" i="24"/>
  <c r="E101" i="78" s="1"/>
  <c r="I100" i="24"/>
  <c r="H100" i="24"/>
  <c r="J99" i="24"/>
  <c r="I99" i="24"/>
  <c r="K98" i="24"/>
  <c r="J98" i="24"/>
  <c r="H98" i="24"/>
  <c r="L97" i="24"/>
  <c r="K97" i="24"/>
  <c r="I97" i="24"/>
  <c r="D97" i="24"/>
  <c r="L96" i="24"/>
  <c r="E96" i="24"/>
  <c r="D96" i="24"/>
  <c r="K95" i="24"/>
  <c r="F95" i="24"/>
  <c r="E95" i="24"/>
  <c r="L94" i="24"/>
  <c r="G94" i="24"/>
  <c r="F94" i="24"/>
  <c r="D94" i="24"/>
  <c r="H93" i="24"/>
  <c r="I92" i="24"/>
  <c r="H92" i="24"/>
  <c r="J91" i="24"/>
  <c r="I91" i="24"/>
  <c r="G91" i="24"/>
  <c r="K90" i="24"/>
  <c r="J90" i="24"/>
  <c r="H90" i="24"/>
  <c r="L89" i="24"/>
  <c r="K89" i="24"/>
  <c r="D89" i="24"/>
  <c r="L88" i="24"/>
  <c r="L88" i="78" s="1"/>
  <c r="J88" i="24"/>
  <c r="J88" i="78" s="1"/>
  <c r="E88" i="24"/>
  <c r="E88" i="78" s="1"/>
  <c r="D88" i="24"/>
  <c r="D88" i="78" s="1"/>
  <c r="K87" i="24"/>
  <c r="F87" i="24"/>
  <c r="E87" i="24"/>
  <c r="L86" i="24"/>
  <c r="G86" i="24"/>
  <c r="F86" i="24"/>
  <c r="H85" i="24"/>
  <c r="G85" i="24"/>
  <c r="I84" i="24"/>
  <c r="H84" i="24"/>
  <c r="F84" i="24"/>
  <c r="J83" i="24"/>
  <c r="I83" i="24"/>
  <c r="G83" i="24"/>
  <c r="K82" i="24"/>
  <c r="J82" i="24"/>
  <c r="L81" i="24"/>
  <c r="K81" i="24"/>
  <c r="I81" i="24"/>
  <c r="D81" i="24"/>
  <c r="L80" i="24"/>
  <c r="J80" i="24"/>
  <c r="E80" i="24"/>
  <c r="K79" i="24"/>
  <c r="F79" i="24"/>
  <c r="E79" i="24"/>
  <c r="G78" i="24"/>
  <c r="F78" i="24"/>
  <c r="H77" i="24"/>
  <c r="G77" i="24"/>
  <c r="E77" i="24"/>
  <c r="I76" i="24"/>
  <c r="H76" i="24"/>
  <c r="F76" i="24"/>
  <c r="J75" i="24"/>
  <c r="K74" i="24"/>
  <c r="J74" i="24"/>
  <c r="H74" i="24"/>
  <c r="L73" i="24"/>
  <c r="K73" i="24"/>
  <c r="I73" i="24"/>
  <c r="D73" i="24"/>
  <c r="L72" i="24"/>
  <c r="J72" i="24"/>
  <c r="E72" i="24"/>
  <c r="D72" i="24"/>
  <c r="F71" i="24"/>
  <c r="G70" i="24"/>
  <c r="F70" i="24"/>
  <c r="D70" i="24"/>
  <c r="H69" i="24"/>
  <c r="G69" i="24"/>
  <c r="E69" i="24"/>
  <c r="I68" i="24"/>
  <c r="H68" i="24"/>
  <c r="J67" i="24"/>
  <c r="I67" i="24"/>
  <c r="G67" i="24"/>
  <c r="K66" i="24"/>
  <c r="H66" i="24"/>
  <c r="L65" i="24"/>
  <c r="K65" i="24"/>
  <c r="I65" i="24"/>
  <c r="D65" i="24"/>
  <c r="L64" i="24"/>
  <c r="L64" i="78" s="1"/>
  <c r="E64" i="24"/>
  <c r="E64" i="78" s="1"/>
  <c r="D64" i="24"/>
  <c r="D64" i="78" s="1"/>
  <c r="F63" i="24"/>
  <c r="E63" i="24"/>
  <c r="L62" i="24"/>
  <c r="G62" i="24"/>
  <c r="D62" i="24"/>
  <c r="H61" i="24"/>
  <c r="G61" i="24"/>
  <c r="I60" i="24"/>
  <c r="H60" i="24"/>
  <c r="F60" i="24"/>
  <c r="J59" i="24"/>
  <c r="I59" i="24"/>
  <c r="G59" i="24"/>
  <c r="K58" i="24"/>
  <c r="J58" i="24"/>
  <c r="H58" i="24"/>
  <c r="L57" i="24"/>
  <c r="K57" i="24"/>
  <c r="D57" i="24"/>
  <c r="L56" i="24"/>
  <c r="E56" i="24"/>
  <c r="D56" i="24"/>
  <c r="K55" i="24"/>
  <c r="F55" i="24"/>
  <c r="E55" i="24"/>
  <c r="L54" i="24"/>
  <c r="G54" i="24"/>
  <c r="F54" i="24"/>
  <c r="H53" i="24"/>
  <c r="E53" i="24"/>
  <c r="I52" i="24"/>
  <c r="H52" i="24"/>
  <c r="F52" i="24"/>
  <c r="J51" i="24"/>
  <c r="I51" i="24"/>
  <c r="G51" i="24"/>
  <c r="K50" i="24"/>
  <c r="K50" i="78" s="1"/>
  <c r="J50" i="24"/>
  <c r="J50" i="78" s="1"/>
  <c r="L49" i="24"/>
  <c r="K49" i="24"/>
  <c r="D49" i="24"/>
  <c r="J48" i="24"/>
  <c r="E48" i="24"/>
  <c r="D48" i="24"/>
  <c r="K47" i="24"/>
  <c r="F47" i="24"/>
  <c r="E47" i="24"/>
  <c r="L46" i="24"/>
  <c r="G46" i="24"/>
  <c r="F46" i="24"/>
  <c r="D46" i="24"/>
  <c r="H45" i="24"/>
  <c r="E45" i="24"/>
  <c r="I44" i="24"/>
  <c r="H44" i="24"/>
  <c r="F44" i="24"/>
  <c r="J43" i="24"/>
  <c r="I43" i="24"/>
  <c r="G43" i="24"/>
  <c r="K42" i="24"/>
  <c r="J42" i="24"/>
  <c r="H42" i="24"/>
  <c r="L41" i="24"/>
  <c r="I41" i="24"/>
  <c r="D41" i="24"/>
  <c r="L40" i="24"/>
  <c r="J40" i="24"/>
  <c r="E40" i="24"/>
  <c r="D40" i="24"/>
  <c r="K39" i="24"/>
  <c r="F39" i="24"/>
  <c r="E39" i="24"/>
  <c r="L38" i="24"/>
  <c r="G38" i="24"/>
  <c r="D38" i="24"/>
  <c r="H37" i="24"/>
  <c r="H37" i="78" s="1"/>
  <c r="G37" i="24"/>
  <c r="G37" i="78" s="1"/>
  <c r="E37" i="24"/>
  <c r="E37" i="78" s="1"/>
  <c r="I36" i="24"/>
  <c r="H36" i="24"/>
  <c r="F36" i="24"/>
  <c r="J35" i="24"/>
  <c r="I35" i="24"/>
  <c r="G35" i="24"/>
  <c r="K34" i="24"/>
  <c r="H34" i="24"/>
  <c r="G34" i="24"/>
  <c r="L33" i="24"/>
  <c r="K33" i="24"/>
  <c r="I33" i="24"/>
  <c r="H33" i="24"/>
  <c r="D33" i="24"/>
  <c r="L32" i="24"/>
  <c r="J32" i="24"/>
  <c r="I32" i="24"/>
  <c r="E32" i="24"/>
  <c r="D32" i="24"/>
  <c r="K31" i="24"/>
  <c r="J31" i="24"/>
  <c r="F31" i="24"/>
  <c r="E31" i="24"/>
  <c r="L30" i="24"/>
  <c r="K30" i="24"/>
  <c r="G30" i="24"/>
  <c r="F30" i="24"/>
  <c r="D30" i="24"/>
  <c r="L29" i="24"/>
  <c r="H29" i="24"/>
  <c r="G29" i="24"/>
  <c r="E29" i="24"/>
  <c r="D29" i="24"/>
  <c r="I28" i="24"/>
  <c r="H28" i="24"/>
  <c r="F28" i="24"/>
  <c r="E28" i="24"/>
  <c r="J27" i="24"/>
  <c r="G27" i="24"/>
  <c r="F27" i="24"/>
  <c r="K26" i="24"/>
  <c r="J26" i="24"/>
  <c r="H26" i="24"/>
  <c r="G26" i="24"/>
  <c r="L25" i="24"/>
  <c r="K25" i="24"/>
  <c r="I25" i="24"/>
  <c r="H25" i="24"/>
  <c r="D25" i="24"/>
  <c r="L24" i="24"/>
  <c r="L24" i="78" s="1"/>
  <c r="J24" i="24"/>
  <c r="J24" i="78" s="1"/>
  <c r="I24" i="24"/>
  <c r="I24" i="78" s="1"/>
  <c r="E24" i="24"/>
  <c r="E24" i="78" s="1"/>
  <c r="D24" i="24"/>
  <c r="K23" i="24"/>
  <c r="J23" i="24"/>
  <c r="F23" i="24"/>
  <c r="E23" i="24"/>
  <c r="L22" i="24"/>
  <c r="K22" i="24"/>
  <c r="G22" i="24"/>
  <c r="F22" i="24"/>
  <c r="D22" i="24"/>
  <c r="L21" i="24"/>
  <c r="H21" i="24"/>
  <c r="G21" i="24"/>
  <c r="E21" i="24"/>
  <c r="D21" i="24"/>
  <c r="K20" i="24"/>
  <c r="I20" i="24"/>
  <c r="F20" i="24"/>
  <c r="E20" i="24"/>
  <c r="L19" i="24"/>
  <c r="J19" i="24"/>
  <c r="I19" i="24"/>
  <c r="G19" i="24"/>
  <c r="F19" i="24"/>
  <c r="K18" i="24"/>
  <c r="J18" i="24"/>
  <c r="H18" i="24"/>
  <c r="G18" i="24"/>
  <c r="L17" i="24"/>
  <c r="K17" i="24"/>
  <c r="I17" i="24"/>
  <c r="H17" i="24"/>
  <c r="F17" i="24"/>
  <c r="D17" i="24"/>
  <c r="L16" i="24"/>
  <c r="J16" i="24"/>
  <c r="I16" i="24"/>
  <c r="E16" i="24"/>
  <c r="D16" i="24"/>
  <c r="K15" i="24"/>
  <c r="J15" i="24"/>
  <c r="H15" i="24"/>
  <c r="F15" i="24"/>
  <c r="E15" i="24"/>
  <c r="L14" i="24"/>
  <c r="K14" i="24"/>
  <c r="I14" i="24"/>
  <c r="G14" i="24"/>
  <c r="F14" i="24"/>
  <c r="D14" i="24"/>
  <c r="L13" i="24"/>
  <c r="J13" i="24"/>
  <c r="H13" i="24"/>
  <c r="E13" i="24"/>
  <c r="D13" i="24"/>
  <c r="K12" i="24"/>
  <c r="I12" i="24"/>
  <c r="H12" i="24"/>
  <c r="F12" i="24"/>
  <c r="E12" i="24"/>
  <c r="J11" i="24"/>
  <c r="I11" i="24"/>
  <c r="G11" i="24"/>
  <c r="F11" i="24"/>
  <c r="K10" i="24"/>
  <c r="J10" i="24"/>
  <c r="H10" i="24"/>
  <c r="G10" i="24"/>
  <c r="E10" i="24"/>
  <c r="L9" i="24"/>
  <c r="K9" i="24"/>
  <c r="I9" i="24"/>
  <c r="H9" i="24"/>
  <c r="D9" i="24"/>
  <c r="L8" i="24"/>
  <c r="J8" i="24"/>
  <c r="I8" i="24"/>
  <c r="G8" i="24"/>
  <c r="E8" i="24"/>
  <c r="D8" i="24"/>
  <c r="K7" i="24"/>
  <c r="J7" i="24"/>
  <c r="H7" i="24"/>
  <c r="F7" i="24"/>
  <c r="E7" i="24"/>
  <c r="L6" i="24"/>
  <c r="K6" i="24"/>
  <c r="I6" i="24"/>
  <c r="G6" i="24"/>
  <c r="D6" i="24"/>
  <c r="Q232" i="24"/>
  <c r="K231" i="24"/>
  <c r="I231" i="24"/>
  <c r="H231" i="24"/>
  <c r="G231" i="24"/>
  <c r="F231" i="24"/>
  <c r="L230" i="24"/>
  <c r="J230" i="24"/>
  <c r="I230" i="24"/>
  <c r="H230" i="24"/>
  <c r="G230" i="24"/>
  <c r="D230" i="24"/>
  <c r="Q229" i="24"/>
  <c r="K229" i="24"/>
  <c r="J229" i="24"/>
  <c r="I229" i="24"/>
  <c r="H229" i="24"/>
  <c r="E229" i="24"/>
  <c r="L228" i="24"/>
  <c r="K228" i="24"/>
  <c r="J228" i="24"/>
  <c r="I228" i="24"/>
  <c r="F228" i="24"/>
  <c r="D228" i="24"/>
  <c r="Q227" i="24"/>
  <c r="L227" i="24"/>
  <c r="K227" i="24"/>
  <c r="J227" i="24"/>
  <c r="G227" i="24"/>
  <c r="E227" i="24"/>
  <c r="D227" i="24"/>
  <c r="Q226" i="24"/>
  <c r="L226" i="24"/>
  <c r="K226" i="24"/>
  <c r="H226" i="24"/>
  <c r="F226" i="24"/>
  <c r="E226" i="24"/>
  <c r="D226" i="24"/>
  <c r="Q225" i="24"/>
  <c r="L225" i="24"/>
  <c r="I225" i="24"/>
  <c r="G225" i="24"/>
  <c r="F225" i="24"/>
  <c r="E225" i="24"/>
  <c r="D225" i="24"/>
  <c r="Q224" i="24"/>
  <c r="J224" i="24"/>
  <c r="H224" i="24"/>
  <c r="G224" i="24"/>
  <c r="F224" i="24"/>
  <c r="E224" i="24"/>
  <c r="Q223" i="24"/>
  <c r="K223" i="24"/>
  <c r="I223" i="24"/>
  <c r="H223" i="24"/>
  <c r="G223" i="24"/>
  <c r="F223" i="24"/>
  <c r="L222" i="24"/>
  <c r="J222" i="24"/>
  <c r="I222" i="24"/>
  <c r="H222" i="24"/>
  <c r="G222" i="24"/>
  <c r="E222" i="24"/>
  <c r="D222" i="24"/>
  <c r="Q221" i="24"/>
  <c r="K221" i="24"/>
  <c r="J221" i="24"/>
  <c r="I221" i="24"/>
  <c r="H221" i="24"/>
  <c r="G221" i="24"/>
  <c r="E221" i="24"/>
  <c r="L220" i="24"/>
  <c r="K220" i="24"/>
  <c r="J220" i="24"/>
  <c r="I220" i="24"/>
  <c r="F220" i="24"/>
  <c r="D220" i="24"/>
  <c r="Q219" i="24"/>
  <c r="L219" i="24"/>
  <c r="K219" i="24"/>
  <c r="J219" i="24"/>
  <c r="G219" i="24"/>
  <c r="E219" i="24"/>
  <c r="D219" i="24"/>
  <c r="Q218" i="24"/>
  <c r="L218" i="24"/>
  <c r="L218" i="78" s="1"/>
  <c r="K218" i="24"/>
  <c r="K218" i="78" s="1"/>
  <c r="H218" i="24"/>
  <c r="H218" i="78" s="1"/>
  <c r="F218" i="24"/>
  <c r="F218" i="78" s="1"/>
  <c r="E218" i="24"/>
  <c r="E218" i="78" s="1"/>
  <c r="D218" i="24"/>
  <c r="D218" i="78" s="1"/>
  <c r="Q217" i="24"/>
  <c r="L217" i="24"/>
  <c r="I217" i="24"/>
  <c r="G217" i="24"/>
  <c r="F217" i="24"/>
  <c r="E217" i="24"/>
  <c r="D217" i="24"/>
  <c r="Q216" i="24"/>
  <c r="J216" i="24"/>
  <c r="H216" i="24"/>
  <c r="G216" i="24"/>
  <c r="F216" i="24"/>
  <c r="E216" i="24"/>
  <c r="K215" i="24"/>
  <c r="I215" i="24"/>
  <c r="H215" i="24"/>
  <c r="G215" i="24"/>
  <c r="F215" i="24"/>
  <c r="L214" i="24"/>
  <c r="J214" i="24"/>
  <c r="I214" i="24"/>
  <c r="H214" i="24"/>
  <c r="G214" i="24"/>
  <c r="F214" i="24"/>
  <c r="D214" i="24"/>
  <c r="Q213" i="24"/>
  <c r="K213" i="24"/>
  <c r="J213" i="24"/>
  <c r="I213" i="24"/>
  <c r="H213" i="24"/>
  <c r="E213" i="24"/>
  <c r="L212" i="24"/>
  <c r="K212" i="24"/>
  <c r="J212" i="24"/>
  <c r="I212" i="24"/>
  <c r="F212" i="24"/>
  <c r="D212" i="24"/>
  <c r="Q211" i="24"/>
  <c r="L211" i="24"/>
  <c r="K211" i="24"/>
  <c r="J211" i="24"/>
  <c r="G211" i="24"/>
  <c r="E211" i="24"/>
  <c r="D211" i="24"/>
  <c r="Q210" i="24"/>
  <c r="L210" i="24"/>
  <c r="K210" i="24"/>
  <c r="H210" i="24"/>
  <c r="F210" i="24"/>
  <c r="E210" i="24"/>
  <c r="D210" i="24"/>
  <c r="Q209" i="24"/>
  <c r="L209" i="24"/>
  <c r="I209" i="24"/>
  <c r="G209" i="24"/>
  <c r="F209" i="24"/>
  <c r="E209" i="24"/>
  <c r="D209" i="24"/>
  <c r="Q208" i="24"/>
  <c r="L208" i="24"/>
  <c r="J208" i="24"/>
  <c r="H208" i="24"/>
  <c r="G208" i="24"/>
  <c r="F208" i="24"/>
  <c r="E208" i="24"/>
  <c r="K207" i="24"/>
  <c r="I207" i="24"/>
  <c r="H207" i="24"/>
  <c r="G207" i="24"/>
  <c r="F207" i="24"/>
  <c r="L206" i="24"/>
  <c r="J206" i="24"/>
  <c r="I206" i="24"/>
  <c r="H206" i="24"/>
  <c r="G206" i="24"/>
  <c r="F206" i="24"/>
  <c r="D206" i="24"/>
  <c r="Q205" i="24"/>
  <c r="K205" i="24"/>
  <c r="K205" i="78" s="1"/>
  <c r="J205" i="24"/>
  <c r="J205" i="78" s="1"/>
  <c r="I205" i="24"/>
  <c r="I205" i="78" s="1"/>
  <c r="H205" i="24"/>
  <c r="H205" i="78" s="1"/>
  <c r="E205" i="24"/>
  <c r="E205" i="78" s="1"/>
  <c r="L204" i="24"/>
  <c r="K204" i="24"/>
  <c r="J204" i="24"/>
  <c r="I204" i="24"/>
  <c r="F204" i="24"/>
  <c r="D204" i="24"/>
  <c r="Q203" i="24"/>
  <c r="L203" i="24"/>
  <c r="K203" i="24"/>
  <c r="J203" i="24"/>
  <c r="G203" i="24"/>
  <c r="E203" i="24"/>
  <c r="D203" i="24"/>
  <c r="Q202" i="24"/>
  <c r="L202" i="24"/>
  <c r="K202" i="24"/>
  <c r="J202" i="24"/>
  <c r="H202" i="24"/>
  <c r="F202" i="24"/>
  <c r="E202" i="24"/>
  <c r="D202" i="24"/>
  <c r="Q201" i="24"/>
  <c r="L201" i="24"/>
  <c r="J201" i="24"/>
  <c r="I201" i="24"/>
  <c r="G201" i="24"/>
  <c r="F201" i="24"/>
  <c r="E201" i="24"/>
  <c r="D201" i="24"/>
  <c r="Q200" i="24"/>
  <c r="J200" i="24"/>
  <c r="H200" i="24"/>
  <c r="G200" i="24"/>
  <c r="F200" i="24"/>
  <c r="E200" i="24"/>
  <c r="L199" i="24"/>
  <c r="K199" i="24"/>
  <c r="I199" i="24"/>
  <c r="H199" i="24"/>
  <c r="G199" i="24"/>
  <c r="F199" i="24"/>
  <c r="L198" i="24"/>
  <c r="J198" i="24"/>
  <c r="I198" i="24"/>
  <c r="H198" i="24"/>
  <c r="G198" i="24"/>
  <c r="D198" i="24"/>
  <c r="Q197" i="24"/>
  <c r="K197" i="24"/>
  <c r="J197" i="24"/>
  <c r="I197" i="24"/>
  <c r="H197" i="24"/>
  <c r="E197" i="24"/>
  <c r="L196" i="24"/>
  <c r="K196" i="24"/>
  <c r="J196" i="24"/>
  <c r="I196" i="24"/>
  <c r="F196" i="24"/>
  <c r="D196" i="24"/>
  <c r="Q195" i="24"/>
  <c r="L195" i="24"/>
  <c r="K195" i="24"/>
  <c r="J195" i="24"/>
  <c r="G195" i="24"/>
  <c r="E195" i="24"/>
  <c r="D195" i="24"/>
  <c r="Q194" i="24"/>
  <c r="L194" i="24"/>
  <c r="K194" i="24"/>
  <c r="H194" i="24"/>
  <c r="F194" i="24"/>
  <c r="E194" i="24"/>
  <c r="D194" i="24"/>
  <c r="Q193" i="24"/>
  <c r="L193" i="24"/>
  <c r="K193" i="24"/>
  <c r="I193" i="24"/>
  <c r="G193" i="24"/>
  <c r="F193" i="24"/>
  <c r="E193" i="24"/>
  <c r="D193" i="24"/>
  <c r="Q192" i="24"/>
  <c r="J192" i="24"/>
  <c r="H192" i="24"/>
  <c r="G192" i="24"/>
  <c r="F192" i="24"/>
  <c r="E192" i="24"/>
  <c r="K191" i="24"/>
  <c r="I191" i="24"/>
  <c r="H191" i="24"/>
  <c r="G191" i="24"/>
  <c r="F191" i="24"/>
  <c r="E191" i="24"/>
  <c r="L190" i="24"/>
  <c r="J190" i="24"/>
  <c r="I190" i="24"/>
  <c r="H190" i="24"/>
  <c r="G190" i="24"/>
  <c r="D190" i="24"/>
  <c r="Q189" i="24"/>
  <c r="K189" i="24"/>
  <c r="J189" i="24"/>
  <c r="I189" i="24"/>
  <c r="H189" i="24"/>
  <c r="E189" i="24"/>
  <c r="L188" i="24"/>
  <c r="K188" i="24"/>
  <c r="J188" i="24"/>
  <c r="I188" i="24"/>
  <c r="F188" i="24"/>
  <c r="D188" i="24"/>
  <c r="Q187" i="24"/>
  <c r="L187" i="24"/>
  <c r="K187" i="24"/>
  <c r="J187" i="24"/>
  <c r="G187" i="24"/>
  <c r="E187" i="24"/>
  <c r="D187" i="24"/>
  <c r="Q186" i="24"/>
  <c r="L186" i="24"/>
  <c r="K186" i="24"/>
  <c r="H186" i="24"/>
  <c r="F186" i="24"/>
  <c r="E186" i="24"/>
  <c r="D186" i="24"/>
  <c r="Q185" i="24"/>
  <c r="L185" i="24"/>
  <c r="I185" i="24"/>
  <c r="G185" i="24"/>
  <c r="F185" i="24"/>
  <c r="E185" i="24"/>
  <c r="D185" i="24"/>
  <c r="Q184" i="24"/>
  <c r="J184" i="24"/>
  <c r="H184" i="24"/>
  <c r="G184" i="24"/>
  <c r="F184" i="24"/>
  <c r="E184" i="24"/>
  <c r="D184" i="24"/>
  <c r="L183" i="24"/>
  <c r="K183" i="24"/>
  <c r="I183" i="24"/>
  <c r="H183" i="24"/>
  <c r="G183" i="24"/>
  <c r="F183" i="24"/>
  <c r="L182" i="24"/>
  <c r="J182" i="24"/>
  <c r="I182" i="24"/>
  <c r="H182" i="24"/>
  <c r="G182" i="24"/>
  <c r="D182" i="24"/>
  <c r="Q181" i="24"/>
  <c r="K181" i="24"/>
  <c r="K181" i="78" s="1"/>
  <c r="J181" i="24"/>
  <c r="J181" i="78" s="1"/>
  <c r="I181" i="24"/>
  <c r="I181" i="78" s="1"/>
  <c r="H181" i="24"/>
  <c r="H181" i="78" s="1"/>
  <c r="E181" i="24"/>
  <c r="E181" i="78" s="1"/>
  <c r="L180" i="24"/>
  <c r="K180" i="24"/>
  <c r="J180" i="24"/>
  <c r="I180" i="24"/>
  <c r="F180" i="24"/>
  <c r="D180" i="24"/>
  <c r="Q179" i="24"/>
  <c r="L179" i="24"/>
  <c r="K179" i="24"/>
  <c r="J179" i="24"/>
  <c r="G179" i="24"/>
  <c r="E179" i="24"/>
  <c r="D179" i="24"/>
  <c r="Q178" i="24"/>
  <c r="L178" i="24"/>
  <c r="K178" i="24"/>
  <c r="J178" i="24"/>
  <c r="H178" i="24"/>
  <c r="F178" i="24"/>
  <c r="E178" i="24"/>
  <c r="D178" i="24"/>
  <c r="Q177" i="24"/>
  <c r="L177" i="24"/>
  <c r="I177" i="24"/>
  <c r="G177" i="24"/>
  <c r="F177" i="24"/>
  <c r="E177" i="24"/>
  <c r="D177" i="24"/>
  <c r="Q176" i="24"/>
  <c r="J176" i="24"/>
  <c r="H176" i="24"/>
  <c r="G176" i="24"/>
  <c r="F176" i="24"/>
  <c r="E176" i="24"/>
  <c r="D176" i="24"/>
  <c r="L175" i="24"/>
  <c r="K175" i="24"/>
  <c r="I175" i="24"/>
  <c r="H175" i="24"/>
  <c r="G175" i="24"/>
  <c r="F175" i="24"/>
  <c r="L174" i="24"/>
  <c r="J174" i="24"/>
  <c r="I174" i="24"/>
  <c r="H174" i="24"/>
  <c r="G174" i="24"/>
  <c r="D174" i="24"/>
  <c r="Q173" i="24"/>
  <c r="K173" i="24"/>
  <c r="J173" i="24"/>
  <c r="I173" i="24"/>
  <c r="H173" i="24"/>
  <c r="E173" i="24"/>
  <c r="L172" i="24"/>
  <c r="K172" i="24"/>
  <c r="J172" i="24"/>
  <c r="I172" i="24"/>
  <c r="H172" i="24"/>
  <c r="F172" i="24"/>
  <c r="D172" i="24"/>
  <c r="Q171" i="24"/>
  <c r="L171" i="24"/>
  <c r="K171" i="24"/>
  <c r="J171" i="24"/>
  <c r="G171" i="24"/>
  <c r="E171" i="24"/>
  <c r="D171" i="24"/>
  <c r="Q170" i="24"/>
  <c r="L170" i="24"/>
  <c r="K170" i="24"/>
  <c r="H170" i="24"/>
  <c r="F170" i="24"/>
  <c r="E170" i="24"/>
  <c r="D170" i="24"/>
  <c r="Q169" i="24"/>
  <c r="L169" i="24"/>
  <c r="I169" i="24"/>
  <c r="G169" i="24"/>
  <c r="F169" i="24"/>
  <c r="E169" i="24"/>
  <c r="D169" i="24"/>
  <c r="Q168" i="24"/>
  <c r="J168" i="24"/>
  <c r="H168" i="24"/>
  <c r="G168" i="24"/>
  <c r="F168" i="24"/>
  <c r="E168" i="24"/>
  <c r="K167" i="24"/>
  <c r="K167" i="78" s="1"/>
  <c r="I167" i="24"/>
  <c r="I167" i="78" s="1"/>
  <c r="H167" i="24"/>
  <c r="H167" i="78" s="1"/>
  <c r="G167" i="24"/>
  <c r="G167" i="78" s="1"/>
  <c r="F167" i="24"/>
  <c r="F167" i="78" s="1"/>
  <c r="L166" i="24"/>
  <c r="J166" i="24"/>
  <c r="I166" i="24"/>
  <c r="H166" i="24"/>
  <c r="G166" i="24"/>
  <c r="D166" i="24"/>
  <c r="Q165" i="24"/>
  <c r="K165" i="24"/>
  <c r="J165" i="24"/>
  <c r="I165" i="24"/>
  <c r="H165" i="24"/>
  <c r="E165" i="24"/>
  <c r="L164" i="24"/>
  <c r="K164" i="24"/>
  <c r="J164" i="24"/>
  <c r="I164" i="24"/>
  <c r="F164" i="24"/>
  <c r="D164" i="24"/>
  <c r="Q163" i="24"/>
  <c r="L163" i="24"/>
  <c r="K163" i="24"/>
  <c r="J163" i="24"/>
  <c r="I163" i="24"/>
  <c r="H163" i="24"/>
  <c r="G163" i="24"/>
  <c r="E163" i="24"/>
  <c r="D163" i="24"/>
  <c r="Q162" i="24"/>
  <c r="L162" i="24"/>
  <c r="K162" i="24"/>
  <c r="H162" i="24"/>
  <c r="F162" i="24"/>
  <c r="E162" i="24"/>
  <c r="D162" i="24"/>
  <c r="Q161" i="24"/>
  <c r="L161" i="24"/>
  <c r="J161" i="24"/>
  <c r="I161" i="24"/>
  <c r="G161" i="24"/>
  <c r="F161" i="24"/>
  <c r="E161" i="24"/>
  <c r="D161" i="24"/>
  <c r="Q160" i="24"/>
  <c r="J160" i="24"/>
  <c r="H160" i="24"/>
  <c r="G160" i="24"/>
  <c r="F160" i="24"/>
  <c r="E160" i="24"/>
  <c r="Q159" i="24"/>
  <c r="K159" i="24"/>
  <c r="I159" i="24"/>
  <c r="H159" i="24"/>
  <c r="G159" i="24"/>
  <c r="F159" i="24"/>
  <c r="D159" i="24"/>
  <c r="L158" i="24"/>
  <c r="J158" i="24"/>
  <c r="I158" i="24"/>
  <c r="H158" i="24"/>
  <c r="G158" i="24"/>
  <c r="D158" i="24"/>
  <c r="Q157" i="24"/>
  <c r="K157" i="24"/>
  <c r="J157" i="24"/>
  <c r="I157" i="24"/>
  <c r="H157" i="24"/>
  <c r="G157" i="24"/>
  <c r="E157" i="24"/>
  <c r="L156" i="24"/>
  <c r="K156" i="24"/>
  <c r="J156" i="24"/>
  <c r="I156" i="24"/>
  <c r="F156" i="24"/>
  <c r="D156" i="24"/>
  <c r="Q155" i="24"/>
  <c r="L155" i="24"/>
  <c r="K155" i="24"/>
  <c r="J155" i="24"/>
  <c r="G155" i="24"/>
  <c r="E155" i="24"/>
  <c r="D155" i="24"/>
  <c r="Q154" i="24"/>
  <c r="L154" i="24"/>
  <c r="L154" i="78" s="1"/>
  <c r="K154" i="24"/>
  <c r="K154" i="78" s="1"/>
  <c r="H154" i="24"/>
  <c r="H154" i="78" s="1"/>
  <c r="F154" i="24"/>
  <c r="F154" i="78" s="1"/>
  <c r="E154" i="24"/>
  <c r="E154" i="78" s="1"/>
  <c r="D154" i="24"/>
  <c r="D154" i="78" s="1"/>
  <c r="Q153" i="24"/>
  <c r="L153" i="24"/>
  <c r="K153" i="24"/>
  <c r="I153" i="24"/>
  <c r="G153" i="24"/>
  <c r="F153" i="24"/>
  <c r="E153" i="24"/>
  <c r="D153" i="24"/>
  <c r="Q152" i="24"/>
  <c r="J152" i="24"/>
  <c r="H152" i="24"/>
  <c r="G152" i="24"/>
  <c r="F152" i="24"/>
  <c r="E152" i="24"/>
  <c r="K151" i="24"/>
  <c r="I151" i="24"/>
  <c r="H151" i="24"/>
  <c r="G151" i="24"/>
  <c r="F151" i="24"/>
  <c r="L150" i="24"/>
  <c r="J150" i="24"/>
  <c r="I150" i="24"/>
  <c r="H150" i="24"/>
  <c r="G150" i="24"/>
  <c r="D150" i="24"/>
  <c r="Q149" i="24"/>
  <c r="K149" i="24"/>
  <c r="J149" i="24"/>
  <c r="I149" i="24"/>
  <c r="H149" i="24"/>
  <c r="E149" i="24"/>
  <c r="L148" i="24"/>
  <c r="K148" i="24"/>
  <c r="J148" i="24"/>
  <c r="I148" i="24"/>
  <c r="F148" i="24"/>
  <c r="D148" i="24"/>
  <c r="Q147" i="24"/>
  <c r="L147" i="24"/>
  <c r="K147" i="24"/>
  <c r="J147" i="24"/>
  <c r="G147" i="24"/>
  <c r="E147" i="24"/>
  <c r="D147" i="24"/>
  <c r="Q146" i="24"/>
  <c r="L146" i="24"/>
  <c r="K146" i="24"/>
  <c r="H146" i="24"/>
  <c r="F146" i="24"/>
  <c r="E146" i="24"/>
  <c r="D146" i="24"/>
  <c r="Q145" i="24"/>
  <c r="L145" i="24"/>
  <c r="I145" i="24"/>
  <c r="G145" i="24"/>
  <c r="F145" i="24"/>
  <c r="E145" i="24"/>
  <c r="D145" i="24"/>
  <c r="Q144" i="24"/>
  <c r="J144" i="24"/>
  <c r="H144" i="24"/>
  <c r="G144" i="24"/>
  <c r="F144" i="24"/>
  <c r="E144" i="24"/>
  <c r="K143" i="24"/>
  <c r="I143" i="24"/>
  <c r="H143" i="24"/>
  <c r="G143" i="24"/>
  <c r="F143" i="24"/>
  <c r="L142" i="24"/>
  <c r="J142" i="24"/>
  <c r="I142" i="24"/>
  <c r="H142" i="24"/>
  <c r="G142" i="24"/>
  <c r="D142" i="24"/>
  <c r="Q141" i="24"/>
  <c r="K141" i="24"/>
  <c r="K141" i="78" s="1"/>
  <c r="J141" i="24"/>
  <c r="J141" i="78" s="1"/>
  <c r="I141" i="24"/>
  <c r="I141" i="78" s="1"/>
  <c r="H141" i="24"/>
  <c r="H141" i="78" s="1"/>
  <c r="E141" i="24"/>
  <c r="E141" i="78" s="1"/>
  <c r="L140" i="24"/>
  <c r="K140" i="24"/>
  <c r="J140" i="24"/>
  <c r="I140" i="24"/>
  <c r="F140" i="24"/>
  <c r="D140" i="24"/>
  <c r="Q139" i="24"/>
  <c r="L139" i="24"/>
  <c r="K139" i="24"/>
  <c r="J139" i="24"/>
  <c r="G139" i="24"/>
  <c r="E139" i="24"/>
  <c r="D139" i="24"/>
  <c r="Q138" i="24"/>
  <c r="L138" i="24"/>
  <c r="K138" i="24"/>
  <c r="H138" i="24"/>
  <c r="F138" i="24"/>
  <c r="E138" i="24"/>
  <c r="D138" i="24"/>
  <c r="Q137" i="24"/>
  <c r="L137" i="24"/>
  <c r="I137" i="24"/>
  <c r="G137" i="24"/>
  <c r="F137" i="24"/>
  <c r="E137" i="24"/>
  <c r="D137" i="24"/>
  <c r="Q136" i="24"/>
  <c r="J136" i="24"/>
  <c r="H136" i="24"/>
  <c r="G136" i="24"/>
  <c r="F136" i="24"/>
  <c r="E136" i="24"/>
  <c r="K135" i="24"/>
  <c r="I135" i="24"/>
  <c r="H135" i="24"/>
  <c r="G135" i="24"/>
  <c r="F135" i="24"/>
  <c r="L134" i="24"/>
  <c r="J134" i="24"/>
  <c r="I134" i="24"/>
  <c r="H134" i="24"/>
  <c r="G134" i="24"/>
  <c r="D134" i="24"/>
  <c r="Q133" i="24"/>
  <c r="K133" i="24"/>
  <c r="J133" i="24"/>
  <c r="I133" i="24"/>
  <c r="H133" i="24"/>
  <c r="E133" i="24"/>
  <c r="L132" i="24"/>
  <c r="K132" i="24"/>
  <c r="J132" i="24"/>
  <c r="I132" i="24"/>
  <c r="F132" i="24"/>
  <c r="D132" i="24"/>
  <c r="Q131" i="24"/>
  <c r="L131" i="24"/>
  <c r="K131" i="24"/>
  <c r="J131" i="24"/>
  <c r="G131" i="24"/>
  <c r="E131" i="24"/>
  <c r="D131" i="24"/>
  <c r="Q130" i="24"/>
  <c r="L130" i="24"/>
  <c r="K130" i="24"/>
  <c r="H130" i="24"/>
  <c r="F130" i="24"/>
  <c r="E130" i="24"/>
  <c r="D130" i="24"/>
  <c r="Q129" i="24"/>
  <c r="L129" i="24"/>
  <c r="I129" i="24"/>
  <c r="G129" i="24"/>
  <c r="F129" i="24"/>
  <c r="E129" i="24"/>
  <c r="D129" i="24"/>
  <c r="Q128" i="24"/>
  <c r="L126" i="24"/>
  <c r="J126" i="24"/>
  <c r="I126" i="24"/>
  <c r="H126" i="24"/>
  <c r="G126" i="24"/>
  <c r="D126" i="24"/>
  <c r="Q125" i="24"/>
  <c r="K125" i="24"/>
  <c r="J125" i="24"/>
  <c r="I125" i="24"/>
  <c r="H125" i="24"/>
  <c r="E125" i="24"/>
  <c r="L124" i="24"/>
  <c r="K124" i="24"/>
  <c r="J124" i="24"/>
  <c r="I124" i="24"/>
  <c r="F124" i="24"/>
  <c r="D124" i="24"/>
  <c r="Q123" i="24"/>
  <c r="L123" i="24"/>
  <c r="K123" i="24"/>
  <c r="J123" i="24"/>
  <c r="G123" i="24"/>
  <c r="E123" i="24"/>
  <c r="D123" i="24"/>
  <c r="L115" i="24"/>
  <c r="K115" i="24"/>
  <c r="H115" i="24"/>
  <c r="F115" i="24"/>
  <c r="E115" i="24"/>
  <c r="D115" i="24"/>
  <c r="L114" i="24"/>
  <c r="I114" i="24"/>
  <c r="H114" i="24"/>
  <c r="G114" i="24"/>
  <c r="F114" i="24"/>
  <c r="E114" i="24"/>
  <c r="D114" i="24"/>
  <c r="J113" i="24"/>
  <c r="I113" i="24"/>
  <c r="H113" i="24"/>
  <c r="G113" i="24"/>
  <c r="F113" i="24"/>
  <c r="E113" i="24"/>
  <c r="K112" i="24"/>
  <c r="I112" i="24"/>
  <c r="H112" i="24"/>
  <c r="G112" i="24"/>
  <c r="F112" i="24"/>
  <c r="L111" i="24"/>
  <c r="J111" i="24"/>
  <c r="I111" i="24"/>
  <c r="H111" i="24"/>
  <c r="G111" i="24"/>
  <c r="D111" i="24"/>
  <c r="L110" i="24"/>
  <c r="K110" i="24"/>
  <c r="J110" i="24"/>
  <c r="I110" i="24"/>
  <c r="H110" i="24"/>
  <c r="F110" i="24"/>
  <c r="E110" i="24"/>
  <c r="L109" i="24"/>
  <c r="K109" i="24"/>
  <c r="J109" i="24"/>
  <c r="I109" i="24"/>
  <c r="F109" i="24"/>
  <c r="D109" i="24"/>
  <c r="L108" i="24"/>
  <c r="K108" i="24"/>
  <c r="J108" i="24"/>
  <c r="G108" i="24"/>
  <c r="E108" i="24"/>
  <c r="D108" i="24"/>
  <c r="L107" i="24"/>
  <c r="K107" i="24"/>
  <c r="H107" i="24"/>
  <c r="G107" i="24"/>
  <c r="F107" i="24"/>
  <c r="E107" i="24"/>
  <c r="D107" i="24"/>
  <c r="L106" i="24"/>
  <c r="I106" i="24"/>
  <c r="H106" i="24"/>
  <c r="G106" i="24"/>
  <c r="F106" i="24"/>
  <c r="E106" i="24"/>
  <c r="D106" i="24"/>
  <c r="K105" i="24"/>
  <c r="J105" i="24"/>
  <c r="H105" i="24"/>
  <c r="G105" i="24"/>
  <c r="F105" i="24"/>
  <c r="E105" i="24"/>
  <c r="K104" i="24"/>
  <c r="I104" i="24"/>
  <c r="H104" i="24"/>
  <c r="G104" i="24"/>
  <c r="F104" i="24"/>
  <c r="L103" i="24"/>
  <c r="K103" i="24"/>
  <c r="J103" i="24"/>
  <c r="I103" i="24"/>
  <c r="H103" i="24"/>
  <c r="G103" i="24"/>
  <c r="D103" i="24"/>
  <c r="K102" i="24"/>
  <c r="J102" i="24"/>
  <c r="I102" i="24"/>
  <c r="H102" i="24"/>
  <c r="E102" i="24"/>
  <c r="L101" i="24"/>
  <c r="L101" i="78" s="1"/>
  <c r="K101" i="24"/>
  <c r="K101" i="78" s="1"/>
  <c r="J101" i="24"/>
  <c r="J101" i="78" s="1"/>
  <c r="I101" i="24"/>
  <c r="I101" i="78" s="1"/>
  <c r="F101" i="24"/>
  <c r="F101" i="78" s="1"/>
  <c r="D101" i="24"/>
  <c r="D101" i="78" s="1"/>
  <c r="L100" i="24"/>
  <c r="K100" i="24"/>
  <c r="J100" i="24"/>
  <c r="G100" i="24"/>
  <c r="F100" i="24"/>
  <c r="E100" i="24"/>
  <c r="D100" i="24"/>
  <c r="L99" i="24"/>
  <c r="K99" i="24"/>
  <c r="H99" i="24"/>
  <c r="G99" i="24"/>
  <c r="F99" i="24"/>
  <c r="E99" i="24"/>
  <c r="D99" i="24"/>
  <c r="L98" i="24"/>
  <c r="I98" i="24"/>
  <c r="G98" i="24"/>
  <c r="F98" i="24"/>
  <c r="E98" i="24"/>
  <c r="D98" i="24"/>
  <c r="J97" i="24"/>
  <c r="H97" i="24"/>
  <c r="G97" i="24"/>
  <c r="F97" i="24"/>
  <c r="E97" i="24"/>
  <c r="K96" i="24"/>
  <c r="J96" i="24"/>
  <c r="I96" i="24"/>
  <c r="H96" i="24"/>
  <c r="G96" i="24"/>
  <c r="F96" i="24"/>
  <c r="L95" i="24"/>
  <c r="J95" i="24"/>
  <c r="I95" i="24"/>
  <c r="H95" i="24"/>
  <c r="G95" i="24"/>
  <c r="D95" i="24"/>
  <c r="K94" i="24"/>
  <c r="J94" i="24"/>
  <c r="I94" i="24"/>
  <c r="H94" i="24"/>
  <c r="E94" i="24"/>
  <c r="L93" i="24"/>
  <c r="K93" i="24"/>
  <c r="J93" i="24"/>
  <c r="I93" i="24"/>
  <c r="G93" i="24"/>
  <c r="F93" i="24"/>
  <c r="E93" i="24"/>
  <c r="D93" i="24"/>
  <c r="L92" i="24"/>
  <c r="K92" i="24"/>
  <c r="J92" i="24"/>
  <c r="G92" i="24"/>
  <c r="F92" i="24"/>
  <c r="E92" i="24"/>
  <c r="D92" i="24"/>
  <c r="L91" i="24"/>
  <c r="K91" i="24"/>
  <c r="H91" i="24"/>
  <c r="F91" i="24"/>
  <c r="E91" i="24"/>
  <c r="D91" i="24"/>
  <c r="L90" i="24"/>
  <c r="I90" i="24"/>
  <c r="G90" i="24"/>
  <c r="F90" i="24"/>
  <c r="E90" i="24"/>
  <c r="D90" i="24"/>
  <c r="J89" i="24"/>
  <c r="I89" i="24"/>
  <c r="H89" i="24"/>
  <c r="G89" i="24"/>
  <c r="F89" i="24"/>
  <c r="E89" i="24"/>
  <c r="K88" i="24"/>
  <c r="K88" i="78" s="1"/>
  <c r="I88" i="24"/>
  <c r="I88" i="78" s="1"/>
  <c r="H88" i="24"/>
  <c r="H88" i="78" s="1"/>
  <c r="G88" i="24"/>
  <c r="G88" i="78" s="1"/>
  <c r="F88" i="24"/>
  <c r="F88" i="78" s="1"/>
  <c r="L87" i="24"/>
  <c r="J87" i="24"/>
  <c r="I87" i="24"/>
  <c r="H87" i="24"/>
  <c r="G87" i="24"/>
  <c r="D87" i="24"/>
  <c r="K86" i="24"/>
  <c r="J86" i="24"/>
  <c r="I86" i="24"/>
  <c r="H86" i="24"/>
  <c r="E86" i="24"/>
  <c r="D86" i="24"/>
  <c r="L85" i="24"/>
  <c r="K85" i="24"/>
  <c r="J85" i="24"/>
  <c r="I85" i="24"/>
  <c r="F85" i="24"/>
  <c r="E85" i="24"/>
  <c r="D85" i="24"/>
  <c r="L84" i="24"/>
  <c r="K84" i="24"/>
  <c r="J84" i="24"/>
  <c r="G84" i="24"/>
  <c r="E84" i="24"/>
  <c r="D84" i="24"/>
  <c r="L83" i="24"/>
  <c r="K83" i="24"/>
  <c r="H83" i="24"/>
  <c r="F83" i="24"/>
  <c r="E83" i="24"/>
  <c r="D83" i="24"/>
  <c r="L82" i="24"/>
  <c r="I82" i="24"/>
  <c r="H82" i="24"/>
  <c r="G82" i="24"/>
  <c r="F82" i="24"/>
  <c r="E82" i="24"/>
  <c r="D82" i="24"/>
  <c r="J81" i="24"/>
  <c r="H81" i="24"/>
  <c r="G81" i="24"/>
  <c r="F81" i="24"/>
  <c r="E81" i="24"/>
  <c r="K80" i="24"/>
  <c r="I80" i="24"/>
  <c r="H80" i="24"/>
  <c r="G80" i="24"/>
  <c r="F80" i="24"/>
  <c r="D80" i="24"/>
  <c r="L79" i="24"/>
  <c r="J79" i="24"/>
  <c r="I79" i="24"/>
  <c r="H79" i="24"/>
  <c r="G79" i="24"/>
  <c r="D79" i="24"/>
  <c r="L78" i="24"/>
  <c r="K78" i="24"/>
  <c r="J78" i="24"/>
  <c r="I78" i="24"/>
  <c r="H78" i="24"/>
  <c r="E78" i="24"/>
  <c r="D78" i="24"/>
  <c r="L77" i="24"/>
  <c r="K77" i="24"/>
  <c r="J77" i="24"/>
  <c r="I77" i="24"/>
  <c r="F77" i="24"/>
  <c r="D77" i="24"/>
  <c r="L76" i="24"/>
  <c r="K76" i="24"/>
  <c r="J76" i="24"/>
  <c r="G76" i="24"/>
  <c r="E76" i="24"/>
  <c r="D76" i="24"/>
  <c r="L75" i="24"/>
  <c r="K75" i="24"/>
  <c r="I75" i="24"/>
  <c r="H75" i="24"/>
  <c r="G75" i="24"/>
  <c r="F75" i="24"/>
  <c r="E75" i="24"/>
  <c r="D75" i="24"/>
  <c r="L74" i="24"/>
  <c r="I74" i="24"/>
  <c r="G74" i="24"/>
  <c r="F74" i="24"/>
  <c r="E74" i="24"/>
  <c r="D74" i="24"/>
  <c r="J73" i="24"/>
  <c r="H73" i="24"/>
  <c r="G73" i="24"/>
  <c r="F73" i="24"/>
  <c r="E73" i="24"/>
  <c r="K72" i="24"/>
  <c r="I72" i="24"/>
  <c r="H72" i="24"/>
  <c r="G72" i="24"/>
  <c r="F72" i="24"/>
  <c r="L71" i="24"/>
  <c r="K71" i="24"/>
  <c r="J71" i="24"/>
  <c r="I71" i="24"/>
  <c r="H71" i="24"/>
  <c r="G71" i="24"/>
  <c r="E71" i="24"/>
  <c r="D71" i="24"/>
  <c r="L70" i="24"/>
  <c r="K70" i="24"/>
  <c r="J70" i="24"/>
  <c r="I70" i="24"/>
  <c r="H70" i="24"/>
  <c r="E70" i="24"/>
  <c r="L69" i="24"/>
  <c r="K69" i="24"/>
  <c r="J69" i="24"/>
  <c r="I69" i="24"/>
  <c r="F69" i="24"/>
  <c r="D69" i="24"/>
  <c r="L68" i="24"/>
  <c r="K68" i="24"/>
  <c r="J68" i="24"/>
  <c r="G68" i="24"/>
  <c r="F68" i="24"/>
  <c r="E68" i="24"/>
  <c r="D68" i="24"/>
  <c r="L67" i="24"/>
  <c r="K67" i="24"/>
  <c r="H67" i="24"/>
  <c r="F67" i="24"/>
  <c r="E67" i="24"/>
  <c r="D67" i="24"/>
  <c r="L66" i="24"/>
  <c r="J66" i="24"/>
  <c r="I66" i="24"/>
  <c r="G66" i="24"/>
  <c r="F66" i="24"/>
  <c r="E66" i="24"/>
  <c r="D66" i="24"/>
  <c r="J65" i="24"/>
  <c r="H65" i="24"/>
  <c r="G65" i="24"/>
  <c r="F65" i="24"/>
  <c r="E65" i="24"/>
  <c r="K64" i="24"/>
  <c r="K64" i="78" s="1"/>
  <c r="J64" i="24"/>
  <c r="J64" i="78" s="1"/>
  <c r="I64" i="24"/>
  <c r="I64" i="78" s="1"/>
  <c r="H64" i="24"/>
  <c r="H64" i="78" s="1"/>
  <c r="G64" i="24"/>
  <c r="G64" i="78" s="1"/>
  <c r="F64" i="24"/>
  <c r="F64" i="78" s="1"/>
  <c r="L63" i="24"/>
  <c r="K63" i="24"/>
  <c r="J63" i="24"/>
  <c r="I63" i="24"/>
  <c r="H63" i="24"/>
  <c r="G63" i="24"/>
  <c r="D63" i="24"/>
  <c r="K62" i="24"/>
  <c r="J62" i="24"/>
  <c r="I62" i="24"/>
  <c r="H62" i="24"/>
  <c r="F62" i="24"/>
  <c r="E62" i="24"/>
  <c r="L61" i="24"/>
  <c r="K61" i="24"/>
  <c r="J61" i="24"/>
  <c r="I61" i="24"/>
  <c r="F61" i="24"/>
  <c r="E61" i="24"/>
  <c r="D61" i="24"/>
  <c r="L60" i="24"/>
  <c r="K60" i="24"/>
  <c r="J60" i="24"/>
  <c r="G60" i="24"/>
  <c r="E60" i="24"/>
  <c r="D60" i="24"/>
  <c r="L59" i="24"/>
  <c r="K59" i="24"/>
  <c r="H59" i="24"/>
  <c r="F59" i="24"/>
  <c r="E59" i="24"/>
  <c r="D59" i="24"/>
  <c r="L58" i="24"/>
  <c r="I58" i="24"/>
  <c r="G58" i="24"/>
  <c r="F58" i="24"/>
  <c r="E58" i="24"/>
  <c r="D58" i="24"/>
  <c r="J57" i="24"/>
  <c r="I57" i="24"/>
  <c r="H57" i="24"/>
  <c r="G57" i="24"/>
  <c r="F57" i="24"/>
  <c r="E57" i="24"/>
  <c r="K56" i="24"/>
  <c r="J56" i="24"/>
  <c r="I56" i="24"/>
  <c r="H56" i="24"/>
  <c r="G56" i="24"/>
  <c r="F56" i="24"/>
  <c r="L55" i="24"/>
  <c r="J55" i="24"/>
  <c r="I55" i="24"/>
  <c r="H55" i="24"/>
  <c r="G55" i="24"/>
  <c r="D55" i="24"/>
  <c r="K54" i="24"/>
  <c r="J54" i="24"/>
  <c r="I54" i="24"/>
  <c r="H54" i="24"/>
  <c r="E54" i="24"/>
  <c r="D54" i="24"/>
  <c r="L53" i="24"/>
  <c r="K53" i="24"/>
  <c r="J53" i="24"/>
  <c r="I53" i="24"/>
  <c r="G53" i="24"/>
  <c r="F53" i="24"/>
  <c r="D53" i="24"/>
  <c r="L52" i="24"/>
  <c r="K52" i="24"/>
  <c r="J52" i="24"/>
  <c r="G52" i="24"/>
  <c r="E52" i="24"/>
  <c r="D52" i="24"/>
  <c r="L51" i="24"/>
  <c r="K51" i="24"/>
  <c r="H51" i="24"/>
  <c r="F51" i="24"/>
  <c r="E51" i="24"/>
  <c r="D51" i="24"/>
  <c r="L50" i="24"/>
  <c r="L50" i="78" s="1"/>
  <c r="I50" i="24"/>
  <c r="I50" i="78" s="1"/>
  <c r="H50" i="24"/>
  <c r="H50" i="78" s="1"/>
  <c r="G50" i="24"/>
  <c r="G50" i="78" s="1"/>
  <c r="F50" i="24"/>
  <c r="F50" i="78" s="1"/>
  <c r="E50" i="24"/>
  <c r="E50" i="78" s="1"/>
  <c r="D50" i="24"/>
  <c r="D50" i="78" s="1"/>
  <c r="J49" i="24"/>
  <c r="I49" i="24"/>
  <c r="H49" i="24"/>
  <c r="G49" i="24"/>
  <c r="F49" i="24"/>
  <c r="E49" i="24"/>
  <c r="L48" i="24"/>
  <c r="K48" i="24"/>
  <c r="I48" i="24"/>
  <c r="H48" i="24"/>
  <c r="G48" i="24"/>
  <c r="F48" i="24"/>
  <c r="L47" i="24"/>
  <c r="J47" i="24"/>
  <c r="I47" i="24"/>
  <c r="H47" i="24"/>
  <c r="G47" i="24"/>
  <c r="D47" i="24"/>
  <c r="K46" i="24"/>
  <c r="J46" i="24"/>
  <c r="I46" i="24"/>
  <c r="H46" i="24"/>
  <c r="E46" i="24"/>
  <c r="L45" i="24"/>
  <c r="K45" i="24"/>
  <c r="J45" i="24"/>
  <c r="I45" i="24"/>
  <c r="G45" i="24"/>
  <c r="F45" i="24"/>
  <c r="D45" i="24"/>
  <c r="L44" i="24"/>
  <c r="K44" i="24"/>
  <c r="J44" i="24"/>
  <c r="G44" i="24"/>
  <c r="E44" i="24"/>
  <c r="D44" i="24"/>
  <c r="L43" i="24"/>
  <c r="K43" i="24"/>
  <c r="H43" i="24"/>
  <c r="F43" i="24"/>
  <c r="E43" i="24"/>
  <c r="D43" i="24"/>
  <c r="L42" i="24"/>
  <c r="I42" i="24"/>
  <c r="G42" i="24"/>
  <c r="F42" i="24"/>
  <c r="E42" i="24"/>
  <c r="D42" i="24"/>
  <c r="K41" i="24"/>
  <c r="J41" i="24"/>
  <c r="H41" i="24"/>
  <c r="G41" i="24"/>
  <c r="F41" i="24"/>
  <c r="E41" i="24"/>
  <c r="K40" i="24"/>
  <c r="I40" i="24"/>
  <c r="H40" i="24"/>
  <c r="G40" i="24"/>
  <c r="F40" i="24"/>
  <c r="L39" i="24"/>
  <c r="J39" i="24"/>
  <c r="I39" i="24"/>
  <c r="H39" i="24"/>
  <c r="G39" i="24"/>
  <c r="D39" i="24"/>
  <c r="K38" i="24"/>
  <c r="J38" i="24"/>
  <c r="I38" i="24"/>
  <c r="H38" i="24"/>
  <c r="F38" i="24"/>
  <c r="E38" i="24"/>
  <c r="L37" i="24"/>
  <c r="L37" i="78" s="1"/>
  <c r="K37" i="24"/>
  <c r="K37" i="78" s="1"/>
  <c r="J37" i="24"/>
  <c r="J37" i="78" s="1"/>
  <c r="I37" i="24"/>
  <c r="I37" i="78" s="1"/>
  <c r="F37" i="24"/>
  <c r="F37" i="78" s="1"/>
  <c r="D37" i="24"/>
  <c r="D37" i="78" s="1"/>
  <c r="L36" i="24"/>
  <c r="K36" i="24"/>
  <c r="J36" i="24"/>
  <c r="G36" i="24"/>
  <c r="E36" i="24"/>
  <c r="D36" i="24"/>
  <c r="L35" i="24"/>
  <c r="K35" i="24"/>
  <c r="H35" i="24"/>
  <c r="F35" i="24"/>
  <c r="E35" i="24"/>
  <c r="D35" i="24"/>
  <c r="L34" i="24"/>
  <c r="J34" i="24"/>
  <c r="I34" i="24"/>
  <c r="F34" i="24"/>
  <c r="E34" i="24"/>
  <c r="D34" i="24"/>
  <c r="J33" i="24"/>
  <c r="G33" i="24"/>
  <c r="F33" i="24"/>
  <c r="E33" i="24"/>
  <c r="K32" i="24"/>
  <c r="H32" i="24"/>
  <c r="G32" i="24"/>
  <c r="F32" i="24"/>
  <c r="L31" i="24"/>
  <c r="I31" i="24"/>
  <c r="H31" i="24"/>
  <c r="G31" i="24"/>
  <c r="D31" i="24"/>
  <c r="J30" i="24"/>
  <c r="I30" i="24"/>
  <c r="H30" i="24"/>
  <c r="E30" i="24"/>
  <c r="K29" i="24"/>
  <c r="J29" i="24"/>
  <c r="I29" i="24"/>
  <c r="F29" i="24"/>
  <c r="L28" i="24"/>
  <c r="K28" i="24"/>
  <c r="J28" i="24"/>
  <c r="G28" i="24"/>
  <c r="D28" i="24"/>
  <c r="L27" i="24"/>
  <c r="K27" i="24"/>
  <c r="I27" i="24"/>
  <c r="H27" i="24"/>
  <c r="E27" i="24"/>
  <c r="D27" i="24"/>
  <c r="L26" i="24"/>
  <c r="I26" i="24"/>
  <c r="F26" i="24"/>
  <c r="E26" i="24"/>
  <c r="D26" i="24"/>
  <c r="J25" i="24"/>
  <c r="G25" i="24"/>
  <c r="F25" i="24"/>
  <c r="E25" i="24"/>
  <c r="K24" i="24"/>
  <c r="K24" i="78" s="1"/>
  <c r="H24" i="24"/>
  <c r="H24" i="78" s="1"/>
  <c r="G24" i="24"/>
  <c r="G24" i="78" s="1"/>
  <c r="F24" i="24"/>
  <c r="F24" i="78" s="1"/>
  <c r="L23" i="24"/>
  <c r="I23" i="24"/>
  <c r="H23" i="24"/>
  <c r="G23" i="24"/>
  <c r="D23" i="24"/>
  <c r="J22" i="24"/>
  <c r="I22" i="24"/>
  <c r="H22" i="24"/>
  <c r="E22" i="24"/>
  <c r="K21" i="24"/>
  <c r="J21" i="24"/>
  <c r="I21" i="24"/>
  <c r="F21" i="24"/>
  <c r="L20" i="24"/>
  <c r="J20" i="24"/>
  <c r="H20" i="24"/>
  <c r="G20" i="24"/>
  <c r="D20" i="24"/>
  <c r="K19" i="24"/>
  <c r="H19" i="24"/>
  <c r="E19" i="24"/>
  <c r="D19" i="24"/>
  <c r="L18" i="24"/>
  <c r="I18" i="24"/>
  <c r="F18" i="24"/>
  <c r="E18" i="24"/>
  <c r="D18" i="24"/>
  <c r="J17" i="24"/>
  <c r="G17" i="24"/>
  <c r="E17" i="24"/>
  <c r="K16" i="24"/>
  <c r="H16" i="24"/>
  <c r="G16" i="24"/>
  <c r="F16" i="24"/>
  <c r="L15" i="24"/>
  <c r="I15" i="24"/>
  <c r="G15" i="24"/>
  <c r="D15" i="24"/>
  <c r="J14" i="24"/>
  <c r="H14" i="24"/>
  <c r="E14" i="24"/>
  <c r="K13" i="24"/>
  <c r="I13" i="24"/>
  <c r="G13" i="24"/>
  <c r="F13" i="24"/>
  <c r="L12" i="24"/>
  <c r="J12" i="24"/>
  <c r="G12" i="24"/>
  <c r="D12" i="24"/>
  <c r="L11" i="24"/>
  <c r="K11" i="24"/>
  <c r="H11" i="24"/>
  <c r="E11" i="24"/>
  <c r="D11" i="24"/>
  <c r="L10" i="24"/>
  <c r="I10" i="24"/>
  <c r="F10" i="24"/>
  <c r="D10" i="24"/>
  <c r="J9" i="24"/>
  <c r="G9" i="24"/>
  <c r="F9" i="24"/>
  <c r="E9" i="24"/>
  <c r="K8" i="24"/>
  <c r="H8" i="24"/>
  <c r="F8" i="24"/>
  <c r="L7" i="24"/>
  <c r="I7" i="24"/>
  <c r="G7" i="24"/>
  <c r="D7" i="24"/>
  <c r="J6" i="24"/>
  <c r="H6" i="24"/>
  <c r="F6" i="24"/>
  <c r="E6" i="24"/>
  <c r="I59" i="99" l="1"/>
  <c r="T6" i="102"/>
  <c r="U18" i="102"/>
  <c r="T8" i="102"/>
  <c r="T28" i="102"/>
  <c r="U7" i="102"/>
  <c r="T17" i="102"/>
  <c r="T20" i="102"/>
  <c r="I15" i="101"/>
  <c r="N15" i="63" s="1"/>
  <c r="T21" i="102"/>
  <c r="H29" i="99"/>
  <c r="T23" i="102"/>
  <c r="T16" i="102"/>
  <c r="T7" i="102"/>
  <c r="I59" i="102"/>
  <c r="I31" i="101"/>
  <c r="M31" i="63" s="1"/>
  <c r="I29" i="99"/>
  <c r="I29" i="102"/>
  <c r="U6" i="102"/>
  <c r="H29" i="102"/>
  <c r="H15" i="101"/>
  <c r="N15" i="64" s="1"/>
  <c r="T19" i="102"/>
  <c r="T6" i="99"/>
  <c r="G15" i="101"/>
  <c r="N15" i="61" s="1"/>
  <c r="F29" i="102"/>
  <c r="G29" i="99"/>
  <c r="F15" i="101"/>
  <c r="N15" i="62" s="1"/>
  <c r="F29" i="99"/>
  <c r="G29" i="102"/>
  <c r="D59" i="99"/>
  <c r="D29" i="99"/>
  <c r="E29" i="99"/>
  <c r="U13" i="98"/>
  <c r="M14" i="61"/>
  <c r="G15" i="98"/>
  <c r="M15" i="61" s="1"/>
  <c r="M6" i="61"/>
  <c r="U12" i="98"/>
  <c r="M12" i="63"/>
  <c r="M6" i="64"/>
  <c r="H15" i="98"/>
  <c r="M15" i="64" s="1"/>
  <c r="F15" i="98"/>
  <c r="M15" i="62" s="1"/>
  <c r="I31" i="98"/>
  <c r="L31" i="63" s="1"/>
  <c r="M11" i="64"/>
  <c r="I15" i="98"/>
  <c r="M15" i="63" s="1"/>
  <c r="E15" i="98"/>
  <c r="F11" i="32"/>
  <c r="Q11" i="32"/>
  <c r="E11" i="32"/>
  <c r="I11" i="32"/>
  <c r="L11" i="32"/>
  <c r="D11" i="32"/>
  <c r="K11" i="32"/>
  <c r="J11" i="32"/>
  <c r="H11" i="32"/>
  <c r="G11" i="32"/>
  <c r="H24" i="1"/>
  <c r="Q101" i="1"/>
  <c r="Q88" i="1"/>
  <c r="Q64" i="1"/>
  <c r="Q50" i="1"/>
  <c r="Q37" i="1"/>
  <c r="Q24" i="1"/>
  <c r="G24" i="1"/>
  <c r="F24" i="1"/>
  <c r="H37" i="1"/>
  <c r="G37" i="1"/>
  <c r="I50" i="1"/>
  <c r="H50" i="1"/>
  <c r="J64" i="1"/>
  <c r="I64" i="1"/>
  <c r="K88" i="1"/>
  <c r="J88" i="1"/>
  <c r="L101" i="1"/>
  <c r="K101" i="1"/>
  <c r="D101" i="1"/>
  <c r="E101" i="1" l="1"/>
  <c r="D88" i="1"/>
  <c r="L88" i="1"/>
  <c r="K64" i="1"/>
  <c r="J50" i="1"/>
  <c r="I37" i="1"/>
  <c r="G101" i="1"/>
  <c r="F88" i="1"/>
  <c r="E64" i="1"/>
  <c r="D50" i="1"/>
  <c r="L50" i="1"/>
  <c r="K37" i="1"/>
  <c r="J24" i="1"/>
  <c r="F50" i="1"/>
  <c r="F101" i="1"/>
  <c r="E88" i="1"/>
  <c r="D64" i="1"/>
  <c r="L64" i="1"/>
  <c r="K50" i="1"/>
  <c r="J37" i="1"/>
  <c r="I24" i="1"/>
  <c r="H101" i="1"/>
  <c r="G88" i="1"/>
  <c r="F64" i="1"/>
  <c r="E50" i="1"/>
  <c r="D37" i="1"/>
  <c r="L37" i="1"/>
  <c r="K24" i="1"/>
  <c r="I101" i="1"/>
  <c r="H88" i="1"/>
  <c r="G64" i="1"/>
  <c r="E37" i="1"/>
  <c r="D24" i="1"/>
  <c r="L24" i="1"/>
  <c r="J101" i="1"/>
  <c r="I88" i="1"/>
  <c r="H64" i="1"/>
  <c r="G50" i="1"/>
  <c r="F37" i="1"/>
  <c r="E24" i="1"/>
  <c r="D58" i="53" l="1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59" i="53" l="1"/>
  <c r="U57" i="97" l="1"/>
  <c r="T57" i="97"/>
  <c r="U27" i="97"/>
  <c r="T27" i="97"/>
  <c r="D36" i="97" l="1"/>
  <c r="D37" i="97"/>
  <c r="D38" i="97"/>
  <c r="D39" i="97"/>
  <c r="D40" i="97"/>
  <c r="D41" i="97"/>
  <c r="D42" i="97"/>
  <c r="D43" i="97"/>
  <c r="D44" i="97"/>
  <c r="D45" i="97"/>
  <c r="D46" i="97"/>
  <c r="D47" i="97"/>
  <c r="D48" i="97"/>
  <c r="D49" i="97"/>
  <c r="D50" i="97"/>
  <c r="D51" i="97"/>
  <c r="D52" i="97"/>
  <c r="D53" i="97"/>
  <c r="D54" i="97"/>
  <c r="D55" i="97"/>
  <c r="D56" i="97"/>
  <c r="S58" i="97"/>
  <c r="S28" i="97"/>
  <c r="S56" i="97"/>
  <c r="S26" i="97"/>
  <c r="S55" i="97"/>
  <c r="S25" i="97"/>
  <c r="S54" i="97"/>
  <c r="S24" i="97"/>
  <c r="S53" i="97"/>
  <c r="S23" i="97"/>
  <c r="S52" i="97"/>
  <c r="S22" i="97"/>
  <c r="S51" i="97"/>
  <c r="S21" i="97"/>
  <c r="S50" i="97"/>
  <c r="S20" i="97"/>
  <c r="S49" i="97"/>
  <c r="S19" i="97"/>
  <c r="S48" i="97"/>
  <c r="S18" i="97"/>
  <c r="S47" i="97"/>
  <c r="S17" i="97"/>
  <c r="S46" i="97"/>
  <c r="S16" i="97"/>
  <c r="S45" i="97"/>
  <c r="S15" i="97"/>
  <c r="S44" i="97"/>
  <c r="S14" i="97"/>
  <c r="S43" i="97"/>
  <c r="S13" i="97"/>
  <c r="S42" i="97"/>
  <c r="S12" i="97"/>
  <c r="S41" i="97"/>
  <c r="S11" i="97"/>
  <c r="S30" i="96"/>
  <c r="K30" i="60" s="1"/>
  <c r="S14" i="96"/>
  <c r="L14" i="60" s="1"/>
  <c r="S29" i="96"/>
  <c r="K29" i="60" s="1"/>
  <c r="S13" i="96"/>
  <c r="L13" i="60" s="1"/>
  <c r="S27" i="96"/>
  <c r="K27" i="60" s="1"/>
  <c r="S11" i="96"/>
  <c r="L11" i="60" s="1"/>
  <c r="S26" i="96"/>
  <c r="K26" i="60" s="1"/>
  <c r="S10" i="96"/>
  <c r="L10" i="60" s="1"/>
  <c r="S23" i="96"/>
  <c r="K23" i="60" s="1"/>
  <c r="S7" i="96"/>
  <c r="L7" i="60" s="1"/>
  <c r="S40" i="97"/>
  <c r="S10" i="97"/>
  <c r="S39" i="97"/>
  <c r="S9" i="97"/>
  <c r="S38" i="97"/>
  <c r="S8" i="97"/>
  <c r="S37" i="97"/>
  <c r="S7" i="97"/>
  <c r="S36" i="97"/>
  <c r="S6" i="97"/>
  <c r="R28" i="97"/>
  <c r="R56" i="97"/>
  <c r="R26" i="97"/>
  <c r="R55" i="97"/>
  <c r="R25" i="97"/>
  <c r="R54" i="97"/>
  <c r="R24" i="97"/>
  <c r="R53" i="97"/>
  <c r="R23" i="97"/>
  <c r="R52" i="97"/>
  <c r="R22" i="97"/>
  <c r="R51" i="97"/>
  <c r="R21" i="97"/>
  <c r="R50" i="97"/>
  <c r="R20" i="97"/>
  <c r="R49" i="97"/>
  <c r="R19" i="97"/>
  <c r="R48" i="97"/>
  <c r="R18" i="97"/>
  <c r="R47" i="97"/>
  <c r="R17" i="97"/>
  <c r="R46" i="97"/>
  <c r="R16" i="97"/>
  <c r="R45" i="97"/>
  <c r="R15" i="97"/>
  <c r="R44" i="97"/>
  <c r="R14" i="97"/>
  <c r="R43" i="97"/>
  <c r="R13" i="97"/>
  <c r="R42" i="97"/>
  <c r="R12" i="97"/>
  <c r="R41" i="97"/>
  <c r="R11" i="97"/>
  <c r="R29" i="96"/>
  <c r="K29" i="59" s="1"/>
  <c r="R13" i="96"/>
  <c r="L13" i="59" s="1"/>
  <c r="R26" i="96"/>
  <c r="K26" i="59" s="1"/>
  <c r="R10" i="96"/>
  <c r="L10" i="59" s="1"/>
  <c r="R25" i="96"/>
  <c r="K25" i="59" s="1"/>
  <c r="R9" i="96"/>
  <c r="L9" i="59" s="1"/>
  <c r="R23" i="96"/>
  <c r="K23" i="59" s="1"/>
  <c r="R7" i="96"/>
  <c r="L7" i="59" s="1"/>
  <c r="R40" i="97"/>
  <c r="R10" i="97"/>
  <c r="R39" i="97"/>
  <c r="R9" i="97"/>
  <c r="R38" i="97"/>
  <c r="R8" i="97"/>
  <c r="R37" i="97"/>
  <c r="R7" i="97"/>
  <c r="R36" i="97"/>
  <c r="R6" i="97"/>
  <c r="Q53" i="97"/>
  <c r="Q52" i="97"/>
  <c r="Q51" i="97"/>
  <c r="Q50" i="97"/>
  <c r="Q49" i="97"/>
  <c r="Q48" i="97"/>
  <c r="Q18" i="97"/>
  <c r="Q30" i="96"/>
  <c r="Q22" i="96"/>
  <c r="Q38" i="97"/>
  <c r="Q8" i="97"/>
  <c r="Q37" i="97"/>
  <c r="Q7" i="97"/>
  <c r="Q36" i="97"/>
  <c r="Q6" i="97"/>
  <c r="P58" i="97"/>
  <c r="P28" i="97"/>
  <c r="P53" i="97"/>
  <c r="P23" i="97"/>
  <c r="P52" i="97"/>
  <c r="P22" i="97"/>
  <c r="P51" i="97"/>
  <c r="P21" i="97"/>
  <c r="P50" i="97"/>
  <c r="P20" i="97"/>
  <c r="P49" i="97"/>
  <c r="P19" i="97"/>
  <c r="P48" i="97"/>
  <c r="P18" i="97"/>
  <c r="P47" i="97"/>
  <c r="P17" i="97"/>
  <c r="P46" i="97"/>
  <c r="P16" i="97"/>
  <c r="P30" i="96"/>
  <c r="P29" i="96"/>
  <c r="P13" i="96"/>
  <c r="P38" i="97"/>
  <c r="P8" i="97"/>
  <c r="P37" i="97"/>
  <c r="P7" i="97"/>
  <c r="P36" i="97"/>
  <c r="P6" i="97"/>
  <c r="O58" i="97"/>
  <c r="O28" i="97"/>
  <c r="O53" i="97"/>
  <c r="O23" i="97"/>
  <c r="O52" i="97"/>
  <c r="O22" i="97"/>
  <c r="O51" i="97"/>
  <c r="O21" i="97"/>
  <c r="O50" i="97"/>
  <c r="O20" i="97"/>
  <c r="O49" i="97"/>
  <c r="O19" i="97"/>
  <c r="O48" i="97"/>
  <c r="O18" i="97"/>
  <c r="O47" i="97"/>
  <c r="O17" i="97"/>
  <c r="O16" i="97"/>
  <c r="O14" i="96"/>
  <c r="O11" i="96"/>
  <c r="O8" i="97"/>
  <c r="O7" i="97"/>
  <c r="O6" i="97"/>
  <c r="N53" i="97"/>
  <c r="N23" i="97"/>
  <c r="N52" i="97"/>
  <c r="N22" i="97"/>
  <c r="N51" i="97"/>
  <c r="N21" i="97"/>
  <c r="N50" i="97"/>
  <c r="N20" i="97"/>
  <c r="N49" i="97"/>
  <c r="N19" i="97"/>
  <c r="N48" i="97"/>
  <c r="N18" i="97"/>
  <c r="N47" i="97"/>
  <c r="N17" i="97"/>
  <c r="N46" i="97"/>
  <c r="N16" i="97"/>
  <c r="N45" i="97"/>
  <c r="N15" i="97"/>
  <c r="N44" i="97"/>
  <c r="N14" i="97"/>
  <c r="N13" i="96"/>
  <c r="N26" i="96"/>
  <c r="N10" i="96"/>
  <c r="N25" i="96"/>
  <c r="N9" i="96"/>
  <c r="N40" i="97"/>
  <c r="N10" i="97"/>
  <c r="N8" i="97"/>
  <c r="N7" i="97"/>
  <c r="N6" i="97"/>
  <c r="M58" i="97"/>
  <c r="M28" i="97"/>
  <c r="M56" i="97"/>
  <c r="M26" i="97"/>
  <c r="M55" i="97"/>
  <c r="M25" i="97"/>
  <c r="M54" i="97"/>
  <c r="M24" i="97"/>
  <c r="M53" i="97"/>
  <c r="M23" i="97"/>
  <c r="M52" i="97"/>
  <c r="M22" i="97"/>
  <c r="M51" i="97"/>
  <c r="M21" i="97"/>
  <c r="M50" i="97"/>
  <c r="M20" i="97"/>
  <c r="M49" i="97"/>
  <c r="M19" i="97"/>
  <c r="M48" i="97"/>
  <c r="M18" i="97"/>
  <c r="M47" i="97"/>
  <c r="M17" i="97"/>
  <c r="M46" i="97"/>
  <c r="M16" i="97"/>
  <c r="M45" i="97"/>
  <c r="M15" i="97"/>
  <c r="M44" i="97"/>
  <c r="M14" i="97"/>
  <c r="M43" i="97"/>
  <c r="M13" i="97"/>
  <c r="M42" i="97"/>
  <c r="M12" i="97"/>
  <c r="M41" i="97"/>
  <c r="M11" i="97"/>
  <c r="M30" i="96"/>
  <c r="M14" i="96"/>
  <c r="M27" i="96"/>
  <c r="M11" i="96"/>
  <c r="M40" i="97"/>
  <c r="M10" i="97"/>
  <c r="M39" i="97"/>
  <c r="M9" i="97"/>
  <c r="M38" i="97"/>
  <c r="M8" i="97"/>
  <c r="M37" i="97"/>
  <c r="M7" i="97"/>
  <c r="M36" i="97"/>
  <c r="M6" i="97"/>
  <c r="L56" i="97"/>
  <c r="L26" i="97"/>
  <c r="L55" i="97"/>
  <c r="L25" i="97"/>
  <c r="L54" i="97"/>
  <c r="L24" i="97"/>
  <c r="L53" i="97"/>
  <c r="L23" i="97"/>
  <c r="L52" i="97"/>
  <c r="L22" i="97"/>
  <c r="L51" i="97"/>
  <c r="L21" i="97"/>
  <c r="L50" i="97"/>
  <c r="L20" i="97"/>
  <c r="L49" i="97"/>
  <c r="L19" i="97"/>
  <c r="L48" i="97"/>
  <c r="L18" i="97"/>
  <c r="L47" i="97"/>
  <c r="L17" i="97"/>
  <c r="L46" i="97"/>
  <c r="L16" i="97"/>
  <c r="L45" i="97"/>
  <c r="L15" i="97"/>
  <c r="L44" i="97"/>
  <c r="L14" i="97"/>
  <c r="L43" i="97"/>
  <c r="L13" i="97"/>
  <c r="L42" i="97"/>
  <c r="L12" i="97"/>
  <c r="L41" i="97"/>
  <c r="L11" i="97"/>
  <c r="L29" i="96"/>
  <c r="L13" i="96"/>
  <c r="L26" i="96"/>
  <c r="L10" i="96"/>
  <c r="L25" i="96"/>
  <c r="L9" i="96"/>
  <c r="L23" i="96"/>
  <c r="L7" i="96"/>
  <c r="L40" i="97"/>
  <c r="L10" i="97"/>
  <c r="L39" i="97"/>
  <c r="L9" i="97"/>
  <c r="L38" i="97"/>
  <c r="L8" i="97"/>
  <c r="L37" i="97"/>
  <c r="L7" i="97"/>
  <c r="L36" i="97"/>
  <c r="L6" i="97"/>
  <c r="I58" i="97"/>
  <c r="I28" i="97"/>
  <c r="I56" i="97"/>
  <c r="I26" i="97"/>
  <c r="I55" i="97"/>
  <c r="I25" i="97"/>
  <c r="I54" i="97"/>
  <c r="I24" i="97"/>
  <c r="I53" i="97"/>
  <c r="I23" i="97"/>
  <c r="I52" i="97"/>
  <c r="I22" i="97"/>
  <c r="I51" i="97"/>
  <c r="I21" i="97"/>
  <c r="I50" i="97"/>
  <c r="I20" i="97"/>
  <c r="I49" i="97"/>
  <c r="I19" i="97"/>
  <c r="I48" i="97"/>
  <c r="I18" i="97"/>
  <c r="I47" i="97"/>
  <c r="I17" i="97"/>
  <c r="I46" i="97"/>
  <c r="I16" i="97"/>
  <c r="I45" i="97"/>
  <c r="I15" i="97"/>
  <c r="I44" i="97"/>
  <c r="I14" i="97"/>
  <c r="I43" i="97"/>
  <c r="I13" i="97"/>
  <c r="I42" i="97"/>
  <c r="I12" i="97"/>
  <c r="I41" i="97"/>
  <c r="I11" i="97"/>
  <c r="I30" i="96"/>
  <c r="K30" i="63" s="1"/>
  <c r="I14" i="96"/>
  <c r="L14" i="63" s="1"/>
  <c r="I29" i="96"/>
  <c r="K29" i="63" s="1"/>
  <c r="I13" i="96"/>
  <c r="L13" i="63" s="1"/>
  <c r="I27" i="96"/>
  <c r="K27" i="63" s="1"/>
  <c r="I11" i="96"/>
  <c r="L11" i="63" s="1"/>
  <c r="I23" i="96"/>
  <c r="K23" i="63" s="1"/>
  <c r="I7" i="96"/>
  <c r="L7" i="63" s="1"/>
  <c r="I40" i="97"/>
  <c r="I39" i="97"/>
  <c r="I9" i="97"/>
  <c r="I38" i="97"/>
  <c r="I8" i="97"/>
  <c r="I37" i="97"/>
  <c r="I7" i="97"/>
  <c r="I36" i="97"/>
  <c r="I6" i="97"/>
  <c r="H26" i="97"/>
  <c r="H25" i="97"/>
  <c r="H24" i="97"/>
  <c r="H23" i="97"/>
  <c r="H22" i="97"/>
  <c r="H21" i="97"/>
  <c r="H20" i="97"/>
  <c r="H19" i="97"/>
  <c r="H18" i="97"/>
  <c r="H17" i="97"/>
  <c r="H16" i="97"/>
  <c r="H15" i="97"/>
  <c r="H14" i="97"/>
  <c r="H13" i="97"/>
  <c r="H12" i="97"/>
  <c r="H11" i="97"/>
  <c r="H13" i="96"/>
  <c r="H10" i="96"/>
  <c r="L10" i="64" s="1"/>
  <c r="H9" i="96"/>
  <c r="L9" i="64" s="1"/>
  <c r="H6" i="96"/>
  <c r="H10" i="97"/>
  <c r="H9" i="97"/>
  <c r="H8" i="97"/>
  <c r="H7" i="97"/>
  <c r="H6" i="97"/>
  <c r="G28" i="97"/>
  <c r="G26" i="97"/>
  <c r="G25" i="97"/>
  <c r="G24" i="97"/>
  <c r="G23" i="97"/>
  <c r="G22" i="97"/>
  <c r="G21" i="97"/>
  <c r="G20" i="97"/>
  <c r="G19" i="97"/>
  <c r="G18" i="97"/>
  <c r="G17" i="97"/>
  <c r="G16" i="97"/>
  <c r="G15" i="97"/>
  <c r="G14" i="97"/>
  <c r="G13" i="97"/>
  <c r="G12" i="97"/>
  <c r="G11" i="97"/>
  <c r="G14" i="96"/>
  <c r="L14" i="61" s="1"/>
  <c r="G11" i="96"/>
  <c r="L11" i="61" s="1"/>
  <c r="G8" i="96"/>
  <c r="L8" i="61" s="1"/>
  <c r="G6" i="96"/>
  <c r="G10" i="97"/>
  <c r="G9" i="97"/>
  <c r="G8" i="97"/>
  <c r="G7" i="97"/>
  <c r="G6" i="97"/>
  <c r="F28" i="97"/>
  <c r="F26" i="97"/>
  <c r="F25" i="97"/>
  <c r="F24" i="97"/>
  <c r="F23" i="97"/>
  <c r="F22" i="97"/>
  <c r="F21" i="97"/>
  <c r="F20" i="97"/>
  <c r="F19" i="97"/>
  <c r="F18" i="97"/>
  <c r="F17" i="97"/>
  <c r="F16" i="97"/>
  <c r="F15" i="97"/>
  <c r="F14" i="97"/>
  <c r="F13" i="97"/>
  <c r="F12" i="97"/>
  <c r="F11" i="97"/>
  <c r="F13" i="96"/>
  <c r="L13" i="62" s="1"/>
  <c r="F11" i="96"/>
  <c r="L11" i="62" s="1"/>
  <c r="F10" i="96"/>
  <c r="L10" i="62" s="1"/>
  <c r="F7" i="96"/>
  <c r="F10" i="97"/>
  <c r="F9" i="97"/>
  <c r="F8" i="97"/>
  <c r="F7" i="97"/>
  <c r="F6" i="97"/>
  <c r="E26" i="97"/>
  <c r="E25" i="97"/>
  <c r="E24" i="97"/>
  <c r="E23" i="97"/>
  <c r="E22" i="97"/>
  <c r="E21" i="97"/>
  <c r="E20" i="97"/>
  <c r="E19" i="97"/>
  <c r="E18" i="97"/>
  <c r="E17" i="97"/>
  <c r="E16" i="97"/>
  <c r="E15" i="97"/>
  <c r="E14" i="97"/>
  <c r="E13" i="97"/>
  <c r="E12" i="97"/>
  <c r="E11" i="97"/>
  <c r="E12" i="96"/>
  <c r="E10" i="96"/>
  <c r="E9" i="96"/>
  <c r="E6" i="96"/>
  <c r="E10" i="97"/>
  <c r="E9" i="97"/>
  <c r="E8" i="97"/>
  <c r="E7" i="97"/>
  <c r="E6" i="97"/>
  <c r="D28" i="97"/>
  <c r="D26" i="97"/>
  <c r="D25" i="97"/>
  <c r="D24" i="97"/>
  <c r="D23" i="97"/>
  <c r="D22" i="97"/>
  <c r="D21" i="97"/>
  <c r="D20" i="97"/>
  <c r="D19" i="97"/>
  <c r="D18" i="97"/>
  <c r="D17" i="97"/>
  <c r="D16" i="97"/>
  <c r="D15" i="97"/>
  <c r="D14" i="97"/>
  <c r="D13" i="97"/>
  <c r="D12" i="97"/>
  <c r="D11" i="97"/>
  <c r="D9" i="96"/>
  <c r="D10" i="97"/>
  <c r="D9" i="97"/>
  <c r="D8" i="97"/>
  <c r="D7" i="97"/>
  <c r="D6" i="97"/>
  <c r="I29" i="97" l="1"/>
  <c r="R29" i="97"/>
  <c r="S59" i="97"/>
  <c r="M59" i="97"/>
  <c r="I59" i="97"/>
  <c r="G12" i="96"/>
  <c r="L12" i="61" s="1"/>
  <c r="I8" i="96"/>
  <c r="L8" i="63" s="1"/>
  <c r="D6" i="96"/>
  <c r="E11" i="96"/>
  <c r="E28" i="97"/>
  <c r="E29" i="97" s="1"/>
  <c r="F6" i="96"/>
  <c r="F12" i="96"/>
  <c r="L12" i="62" s="1"/>
  <c r="G7" i="96"/>
  <c r="L7" i="61" s="1"/>
  <c r="G13" i="96"/>
  <c r="L13" i="61" s="1"/>
  <c r="H8" i="96"/>
  <c r="L8" i="64" s="1"/>
  <c r="H14" i="96"/>
  <c r="L14" i="64" s="1"/>
  <c r="I9" i="96"/>
  <c r="L9" i="63" s="1"/>
  <c r="I25" i="96"/>
  <c r="K25" i="63" s="1"/>
  <c r="L8" i="96"/>
  <c r="L24" i="96"/>
  <c r="L14" i="96"/>
  <c r="L30" i="96"/>
  <c r="M9" i="96"/>
  <c r="M25" i="96"/>
  <c r="N8" i="96"/>
  <c r="N24" i="96"/>
  <c r="N14" i="96"/>
  <c r="L17" i="37" s="1"/>
  <c r="N30" i="96"/>
  <c r="O9" i="96"/>
  <c r="L12" i="37" s="1"/>
  <c r="P22" i="96"/>
  <c r="P12" i="96"/>
  <c r="P28" i="96"/>
  <c r="Q13" i="96"/>
  <c r="L16" i="49" s="1"/>
  <c r="Q29" i="96"/>
  <c r="K35" i="49" s="1"/>
  <c r="R8" i="96"/>
  <c r="L8" i="59" s="1"/>
  <c r="R24" i="96"/>
  <c r="K24" i="59" s="1"/>
  <c r="R14" i="96"/>
  <c r="L14" i="59" s="1"/>
  <c r="R30" i="96"/>
  <c r="K30" i="59" s="1"/>
  <c r="S9" i="96"/>
  <c r="S25" i="96"/>
  <c r="K25" i="60" s="1"/>
  <c r="S29" i="97"/>
  <c r="D30" i="96"/>
  <c r="D25" i="96"/>
  <c r="L7" i="62"/>
  <c r="E7" i="96"/>
  <c r="E13" i="96"/>
  <c r="F8" i="96"/>
  <c r="L8" i="62" s="1"/>
  <c r="K36" i="49"/>
  <c r="G29" i="97"/>
  <c r="G9" i="96"/>
  <c r="L9" i="61" s="1"/>
  <c r="E8" i="96"/>
  <c r="E14" i="96"/>
  <c r="F29" i="97"/>
  <c r="F9" i="96"/>
  <c r="L9" i="62" s="1"/>
  <c r="I10" i="96"/>
  <c r="L10" i="63" s="1"/>
  <c r="I26" i="96"/>
  <c r="K26" i="63" s="1"/>
  <c r="M10" i="96"/>
  <c r="M26" i="96"/>
  <c r="O10" i="96"/>
  <c r="L13" i="37" s="1"/>
  <c r="P25" i="96"/>
  <c r="F14" i="96"/>
  <c r="D10" i="96"/>
  <c r="M29" i="97"/>
  <c r="D26" i="96"/>
  <c r="D14" i="96"/>
  <c r="G10" i="96"/>
  <c r="L10" i="61" s="1"/>
  <c r="H11" i="96"/>
  <c r="L11" i="64" s="1"/>
  <c r="H28" i="97"/>
  <c r="I6" i="96"/>
  <c r="I22" i="96"/>
  <c r="I12" i="96"/>
  <c r="L12" i="63" s="1"/>
  <c r="I28" i="96"/>
  <c r="K28" i="63" s="1"/>
  <c r="L11" i="96"/>
  <c r="L27" i="96"/>
  <c r="L28" i="97"/>
  <c r="L29" i="97" s="1"/>
  <c r="L58" i="97"/>
  <c r="L59" i="97" s="1"/>
  <c r="M6" i="96"/>
  <c r="M22" i="96"/>
  <c r="M12" i="96"/>
  <c r="M28" i="96"/>
  <c r="N11" i="96"/>
  <c r="L14" i="37" s="1"/>
  <c r="N28" i="97"/>
  <c r="O6" i="96"/>
  <c r="O12" i="96"/>
  <c r="Q26" i="96"/>
  <c r="R11" i="96"/>
  <c r="L11" i="59" s="1"/>
  <c r="R27" i="96"/>
  <c r="K27" i="59" s="1"/>
  <c r="R58" i="97"/>
  <c r="R59" i="97" s="1"/>
  <c r="S6" i="96"/>
  <c r="L6" i="60" s="1"/>
  <c r="S22" i="96"/>
  <c r="S12" i="96"/>
  <c r="L12" i="60" s="1"/>
  <c r="S28" i="96"/>
  <c r="K28" i="60" s="1"/>
  <c r="D58" i="97"/>
  <c r="D59" i="97" s="1"/>
  <c r="H12" i="96"/>
  <c r="L6" i="96"/>
  <c r="L22" i="96"/>
  <c r="L12" i="96"/>
  <c r="L28" i="96"/>
  <c r="M7" i="96"/>
  <c r="M23" i="96"/>
  <c r="M13" i="96"/>
  <c r="M29" i="96"/>
  <c r="N6" i="96"/>
  <c r="N22" i="96"/>
  <c r="N12" i="96"/>
  <c r="O13" i="96"/>
  <c r="L16" i="37" s="1"/>
  <c r="P26" i="96"/>
  <c r="Q27" i="96"/>
  <c r="Q28" i="97"/>
  <c r="Q58" i="97"/>
  <c r="R6" i="96"/>
  <c r="R22" i="96"/>
  <c r="R12" i="96"/>
  <c r="L12" i="59" s="1"/>
  <c r="R28" i="96"/>
  <c r="K28" i="59" s="1"/>
  <c r="D22" i="96"/>
  <c r="D29" i="97"/>
  <c r="L6" i="64"/>
  <c r="L6" i="61"/>
  <c r="L13" i="64"/>
  <c r="I24" i="96"/>
  <c r="K24" i="63" s="1"/>
  <c r="M8" i="96"/>
  <c r="M24" i="96"/>
  <c r="O8" i="96"/>
  <c r="Q12" i="96"/>
  <c r="Q28" i="96"/>
  <c r="S8" i="96"/>
  <c r="L8" i="60" s="1"/>
  <c r="S24" i="96"/>
  <c r="K24" i="60" s="1"/>
  <c r="D22" i="38"/>
  <c r="D26" i="38"/>
  <c r="D30" i="38"/>
  <c r="D25" i="38"/>
  <c r="L231" i="32"/>
  <c r="L228" i="32"/>
  <c r="L227" i="32"/>
  <c r="L224" i="32"/>
  <c r="L223" i="32"/>
  <c r="L215" i="32"/>
  <c r="L214" i="32"/>
  <c r="L211" i="32"/>
  <c r="L210" i="32"/>
  <c r="L202" i="32"/>
  <c r="L201" i="32"/>
  <c r="L198" i="32"/>
  <c r="L197" i="32"/>
  <c r="L193" i="32"/>
  <c r="L190" i="32"/>
  <c r="L189" i="32"/>
  <c r="L186" i="32"/>
  <c r="L185" i="32"/>
  <c r="L177" i="32"/>
  <c r="L176" i="32"/>
  <c r="L173" i="32"/>
  <c r="L172" i="32"/>
  <c r="L164" i="32"/>
  <c r="L163" i="32"/>
  <c r="L160" i="32"/>
  <c r="L159" i="32"/>
  <c r="L151" i="32"/>
  <c r="L150" i="32"/>
  <c r="L147" i="32"/>
  <c r="L146" i="32"/>
  <c r="L142" i="32"/>
  <c r="L138" i="32"/>
  <c r="L137" i="32"/>
  <c r="L134" i="32"/>
  <c r="L133" i="32"/>
  <c r="L129" i="32"/>
  <c r="L125" i="32"/>
  <c r="L124" i="32"/>
  <c r="L226" i="1"/>
  <c r="L209" i="1"/>
  <c r="L200" i="1"/>
  <c r="L184" i="1"/>
  <c r="L175" i="1"/>
  <c r="L158" i="1"/>
  <c r="L149" i="1"/>
  <c r="L132" i="1"/>
  <c r="L123" i="1"/>
  <c r="L230" i="1"/>
  <c r="L225" i="1"/>
  <c r="L222" i="1"/>
  <c r="L221" i="1"/>
  <c r="L216" i="1"/>
  <c r="L213" i="1"/>
  <c r="L212" i="1"/>
  <c r="L208" i="1"/>
  <c r="L199" i="1"/>
  <c r="L196" i="1"/>
  <c r="L195" i="1"/>
  <c r="L191" i="1"/>
  <c r="L188" i="1"/>
  <c r="L187" i="1"/>
  <c r="L174" i="1"/>
  <c r="L171" i="1"/>
  <c r="L170" i="1"/>
  <c r="L162" i="1"/>
  <c r="L161" i="1"/>
  <c r="L157" i="1"/>
  <c r="L148" i="1"/>
  <c r="L145" i="1"/>
  <c r="L144" i="1"/>
  <c r="L139" i="1"/>
  <c r="L136" i="1"/>
  <c r="L135" i="1"/>
  <c r="L131" i="1"/>
  <c r="L230" i="78"/>
  <c r="L229" i="78"/>
  <c r="L226" i="78"/>
  <c r="L225" i="78"/>
  <c r="L222" i="78"/>
  <c r="L221" i="78"/>
  <c r="L217" i="78"/>
  <c r="L216" i="78"/>
  <c r="L213" i="78"/>
  <c r="L212" i="78"/>
  <c r="L209" i="78"/>
  <c r="L208" i="78"/>
  <c r="L204" i="78"/>
  <c r="L203" i="78"/>
  <c r="L200" i="78"/>
  <c r="L199" i="78"/>
  <c r="L196" i="78"/>
  <c r="L195" i="78"/>
  <c r="L192" i="78"/>
  <c r="L191" i="78"/>
  <c r="L188" i="78"/>
  <c r="L187" i="78"/>
  <c r="L184" i="78"/>
  <c r="L183" i="78"/>
  <c r="L179" i="78"/>
  <c r="L178" i="78"/>
  <c r="L175" i="78"/>
  <c r="L174" i="78"/>
  <c r="L171" i="78"/>
  <c r="L170" i="78"/>
  <c r="L166" i="78"/>
  <c r="L165" i="78"/>
  <c r="L162" i="78"/>
  <c r="L161" i="78"/>
  <c r="L158" i="78"/>
  <c r="L157" i="78"/>
  <c r="L153" i="78"/>
  <c r="L152" i="78"/>
  <c r="L149" i="78"/>
  <c r="L148" i="78"/>
  <c r="L145" i="78"/>
  <c r="L144" i="78"/>
  <c r="L140" i="78"/>
  <c r="L139" i="78"/>
  <c r="L136" i="78"/>
  <c r="L135" i="78"/>
  <c r="L132" i="78"/>
  <c r="L131" i="78"/>
  <c r="L126" i="78"/>
  <c r="L123" i="78"/>
  <c r="L112" i="78"/>
  <c r="L95" i="78"/>
  <c r="L78" i="78"/>
  <c r="L61" i="78"/>
  <c r="L44" i="78"/>
  <c r="L27" i="78"/>
  <c r="L9" i="78"/>
  <c r="L114" i="32"/>
  <c r="L97" i="32"/>
  <c r="L80" i="32"/>
  <c r="L46" i="32"/>
  <c r="L29" i="32"/>
  <c r="L12" i="32"/>
  <c r="L110" i="32"/>
  <c r="L106" i="32"/>
  <c r="L102" i="32"/>
  <c r="L93" i="32"/>
  <c r="L89" i="32"/>
  <c r="L84" i="32"/>
  <c r="L76" i="32"/>
  <c r="L72" i="32"/>
  <c r="L68" i="32"/>
  <c r="L59" i="32"/>
  <c r="L55" i="32"/>
  <c r="L51" i="32"/>
  <c r="L42" i="32"/>
  <c r="L38" i="32"/>
  <c r="L33" i="32"/>
  <c r="L25" i="32"/>
  <c r="L20" i="32"/>
  <c r="L16" i="32"/>
  <c r="L7" i="32"/>
  <c r="L114" i="1"/>
  <c r="L113" i="1"/>
  <c r="L112" i="1"/>
  <c r="L110" i="1"/>
  <c r="L109" i="1"/>
  <c r="L108" i="1"/>
  <c r="L106" i="1"/>
  <c r="L105" i="1"/>
  <c r="L104" i="1"/>
  <c r="L102" i="1"/>
  <c r="L100" i="1"/>
  <c r="L97" i="1"/>
  <c r="L96" i="1"/>
  <c r="L95" i="1"/>
  <c r="L93" i="1"/>
  <c r="L92" i="1"/>
  <c r="L91" i="1"/>
  <c r="L89" i="1"/>
  <c r="L87" i="1"/>
  <c r="L86" i="1"/>
  <c r="L84" i="1"/>
  <c r="L83" i="1"/>
  <c r="L80" i="1"/>
  <c r="L79" i="1"/>
  <c r="L78" i="1"/>
  <c r="L76" i="1"/>
  <c r="L75" i="1"/>
  <c r="L74" i="1"/>
  <c r="L72" i="1"/>
  <c r="L71" i="1"/>
  <c r="L70" i="1"/>
  <c r="L68" i="1"/>
  <c r="L67" i="1"/>
  <c r="L63" i="1"/>
  <c r="L62" i="1"/>
  <c r="L61" i="1"/>
  <c r="L59" i="1"/>
  <c r="L58" i="1"/>
  <c r="L57" i="1"/>
  <c r="L55" i="1"/>
  <c r="L54" i="1"/>
  <c r="L53" i="1"/>
  <c r="L51" i="1"/>
  <c r="L49" i="1"/>
  <c r="L46" i="1"/>
  <c r="L45" i="1"/>
  <c r="L44" i="1"/>
  <c r="L42" i="1"/>
  <c r="L41" i="1"/>
  <c r="L40" i="1"/>
  <c r="L38" i="1"/>
  <c r="L36" i="1"/>
  <c r="L35" i="1"/>
  <c r="L33" i="1"/>
  <c r="L32" i="1"/>
  <c r="L29" i="1"/>
  <c r="L28" i="1"/>
  <c r="L27" i="1"/>
  <c r="L25" i="1"/>
  <c r="L23" i="1"/>
  <c r="L22" i="1"/>
  <c r="L20" i="1"/>
  <c r="L19" i="1"/>
  <c r="L18" i="1"/>
  <c r="L16" i="1"/>
  <c r="L15" i="1"/>
  <c r="L12" i="1"/>
  <c r="L7" i="1"/>
  <c r="L6" i="1"/>
  <c r="L99" i="1"/>
  <c r="L82" i="1"/>
  <c r="L66" i="1"/>
  <c r="L48" i="1"/>
  <c r="L31" i="1"/>
  <c r="L14" i="1"/>
  <c r="L114" i="78"/>
  <c r="L113" i="78"/>
  <c r="L110" i="78"/>
  <c r="L109" i="78"/>
  <c r="L108" i="78"/>
  <c r="L106" i="78"/>
  <c r="L105" i="78"/>
  <c r="L104" i="78"/>
  <c r="L102" i="78"/>
  <c r="L100" i="78"/>
  <c r="L99" i="78"/>
  <c r="L97" i="78"/>
  <c r="L96" i="78"/>
  <c r="L93" i="78"/>
  <c r="L92" i="78"/>
  <c r="L91" i="78"/>
  <c r="L89" i="78"/>
  <c r="L87" i="78"/>
  <c r="L86" i="78"/>
  <c r="L84" i="78"/>
  <c r="L83" i="78"/>
  <c r="L82" i="78"/>
  <c r="L80" i="78"/>
  <c r="L79" i="78"/>
  <c r="L76" i="78"/>
  <c r="L75" i="78"/>
  <c r="L74" i="78"/>
  <c r="L72" i="78"/>
  <c r="L71" i="78"/>
  <c r="L70" i="78"/>
  <c r="L68" i="78"/>
  <c r="L67" i="78"/>
  <c r="L66" i="78"/>
  <c r="L63" i="78"/>
  <c r="L62" i="78"/>
  <c r="L59" i="78"/>
  <c r="L58" i="78"/>
  <c r="L57" i="78"/>
  <c r="L55" i="78"/>
  <c r="L54" i="78"/>
  <c r="L53" i="78"/>
  <c r="L51" i="78"/>
  <c r="L49" i="78"/>
  <c r="L48" i="78"/>
  <c r="L46" i="78"/>
  <c r="L45" i="78"/>
  <c r="L42" i="78"/>
  <c r="L41" i="78"/>
  <c r="L40" i="78"/>
  <c r="L38" i="78"/>
  <c r="L36" i="78"/>
  <c r="L35" i="78"/>
  <c r="L33" i="78"/>
  <c r="L32" i="78"/>
  <c r="L31" i="78"/>
  <c r="L29" i="78"/>
  <c r="L28" i="78"/>
  <c r="L25" i="78"/>
  <c r="L23" i="78"/>
  <c r="L22" i="78"/>
  <c r="L16" i="78"/>
  <c r="L15" i="78"/>
  <c r="L12" i="78"/>
  <c r="L10" i="78"/>
  <c r="L7" i="78"/>
  <c r="L6" i="78"/>
  <c r="K48" i="97" l="1"/>
  <c r="K46" i="97"/>
  <c r="K51" i="97"/>
  <c r="K47" i="97"/>
  <c r="K37" i="97"/>
  <c r="K52" i="97"/>
  <c r="K36" i="97"/>
  <c r="J49" i="97"/>
  <c r="K17" i="97"/>
  <c r="K20" i="97"/>
  <c r="K21" i="97"/>
  <c r="K6" i="97"/>
  <c r="U6" i="97" s="1"/>
  <c r="J15" i="97"/>
  <c r="J16" i="97"/>
  <c r="T16" i="97" s="1"/>
  <c r="T16" i="99"/>
  <c r="T28" i="99"/>
  <c r="J20" i="97"/>
  <c r="T20" i="97" s="1"/>
  <c r="T20" i="99"/>
  <c r="J17" i="97"/>
  <c r="T17" i="97" s="1"/>
  <c r="T17" i="99"/>
  <c r="J7" i="97"/>
  <c r="T7" i="97" s="1"/>
  <c r="T7" i="99"/>
  <c r="J21" i="97"/>
  <c r="T21" i="97" s="1"/>
  <c r="T21" i="99"/>
  <c r="J18" i="97"/>
  <c r="T18" i="97" s="1"/>
  <c r="T18" i="99"/>
  <c r="J22" i="97"/>
  <c r="T22" i="97" s="1"/>
  <c r="T22" i="99"/>
  <c r="J11" i="97"/>
  <c r="J12" i="97"/>
  <c r="J13" i="97"/>
  <c r="J24" i="97"/>
  <c r="J14" i="97"/>
  <c r="J25" i="97"/>
  <c r="J26" i="97"/>
  <c r="J6" i="97"/>
  <c r="T6" i="97" s="1"/>
  <c r="K32" i="49"/>
  <c r="J9" i="96"/>
  <c r="J28" i="97"/>
  <c r="T28" i="97" s="1"/>
  <c r="E15" i="96"/>
  <c r="G15" i="96"/>
  <c r="L15" i="61" s="1"/>
  <c r="J11" i="96"/>
  <c r="K22" i="59"/>
  <c r="R31" i="96"/>
  <c r="K31" i="59" s="1"/>
  <c r="L9" i="37"/>
  <c r="L14" i="62"/>
  <c r="H29" i="97"/>
  <c r="K28" i="49"/>
  <c r="R15" i="96"/>
  <c r="L15" i="59" s="1"/>
  <c r="L6" i="59"/>
  <c r="L12" i="64"/>
  <c r="J10" i="96"/>
  <c r="F15" i="96"/>
  <c r="L15" i="62" s="1"/>
  <c r="L6" i="62"/>
  <c r="J8" i="96"/>
  <c r="J14" i="96"/>
  <c r="K22" i="60"/>
  <c r="S31" i="96"/>
  <c r="K31" i="60" s="1"/>
  <c r="S15" i="96"/>
  <c r="L15" i="60" s="1"/>
  <c r="L9" i="60"/>
  <c r="L15" i="96"/>
  <c r="L15" i="37"/>
  <c r="M31" i="96"/>
  <c r="K22" i="63"/>
  <c r="I31" i="96"/>
  <c r="K31" i="63" s="1"/>
  <c r="K34" i="49"/>
  <c r="K10" i="96"/>
  <c r="L31" i="96"/>
  <c r="M15" i="96"/>
  <c r="I15" i="96"/>
  <c r="L15" i="63" s="1"/>
  <c r="L6" i="63"/>
  <c r="L15" i="49"/>
  <c r="L11" i="37"/>
  <c r="L19" i="32"/>
  <c r="L32" i="32"/>
  <c r="L67" i="32"/>
  <c r="L79" i="32"/>
  <c r="L92" i="32"/>
  <c r="L109" i="32"/>
  <c r="L6" i="32"/>
  <c r="L15" i="32"/>
  <c r="L28" i="32"/>
  <c r="L41" i="32"/>
  <c r="L54" i="32"/>
  <c r="L71" i="32"/>
  <c r="L83" i="32"/>
  <c r="L96" i="32"/>
  <c r="L113" i="32"/>
  <c r="L8" i="78"/>
  <c r="L17" i="78"/>
  <c r="L26" i="78"/>
  <c r="L30" i="78"/>
  <c r="L34" i="78"/>
  <c r="L39" i="78"/>
  <c r="L43" i="78"/>
  <c r="L47" i="78"/>
  <c r="L56" i="78"/>
  <c r="L60" i="78"/>
  <c r="L65" i="78"/>
  <c r="L69" i="78"/>
  <c r="L73" i="78"/>
  <c r="L77" i="78"/>
  <c r="L81" i="78"/>
  <c r="L85" i="78"/>
  <c r="L90" i="78"/>
  <c r="L94" i="78"/>
  <c r="L98" i="78"/>
  <c r="L107" i="78"/>
  <c r="L111" i="78"/>
  <c r="L8" i="1"/>
  <c r="L13" i="1"/>
  <c r="L17" i="1"/>
  <c r="L21" i="1"/>
  <c r="L26" i="1"/>
  <c r="L30" i="1"/>
  <c r="L34" i="1"/>
  <c r="L39" i="1"/>
  <c r="L43" i="1"/>
  <c r="L47" i="1"/>
  <c r="L52" i="1"/>
  <c r="L56" i="1"/>
  <c r="L60" i="1"/>
  <c r="L65" i="1"/>
  <c r="J6" i="96" s="1"/>
  <c r="L69" i="1"/>
  <c r="L73" i="1"/>
  <c r="J12" i="96" s="1"/>
  <c r="L77" i="1"/>
  <c r="L81" i="1"/>
  <c r="L85" i="1"/>
  <c r="L90" i="1"/>
  <c r="L94" i="1"/>
  <c r="L98" i="1"/>
  <c r="L103" i="1"/>
  <c r="L107" i="1"/>
  <c r="L111" i="1"/>
  <c r="L8" i="32"/>
  <c r="L13" i="32"/>
  <c r="L17" i="32"/>
  <c r="L21" i="32"/>
  <c r="L26" i="32"/>
  <c r="L30" i="32"/>
  <c r="L34" i="32"/>
  <c r="L43" i="32"/>
  <c r="L47" i="32"/>
  <c r="L56" i="32"/>
  <c r="L60" i="32"/>
  <c r="L69" i="32"/>
  <c r="L73" i="32"/>
  <c r="L77" i="32"/>
  <c r="L81" i="32"/>
  <c r="L85" i="32"/>
  <c r="L94" i="32"/>
  <c r="L98" i="32"/>
  <c r="L107" i="32"/>
  <c r="L111" i="32"/>
  <c r="L124" i="78"/>
  <c r="L129" i="78"/>
  <c r="L133" i="78"/>
  <c r="L137" i="78"/>
  <c r="L142" i="78"/>
  <c r="L146" i="78"/>
  <c r="L150" i="78"/>
  <c r="L155" i="78"/>
  <c r="L159" i="78"/>
  <c r="L163" i="78"/>
  <c r="L168" i="78"/>
  <c r="L172" i="78"/>
  <c r="L176" i="78"/>
  <c r="L180" i="78"/>
  <c r="L185" i="78"/>
  <c r="L189" i="78"/>
  <c r="L193" i="78"/>
  <c r="L197" i="78"/>
  <c r="L201" i="78"/>
  <c r="L206" i="78"/>
  <c r="L210" i="78"/>
  <c r="L214" i="78"/>
  <c r="L219" i="78"/>
  <c r="L223" i="78"/>
  <c r="L227" i="78"/>
  <c r="L231" i="78"/>
  <c r="L124" i="1"/>
  <c r="L129" i="1"/>
  <c r="L133" i="1"/>
  <c r="L137" i="1"/>
  <c r="L146" i="1"/>
  <c r="L150" i="1"/>
  <c r="L159" i="1"/>
  <c r="L163" i="1"/>
  <c r="L172" i="1"/>
  <c r="L176" i="1"/>
  <c r="L185" i="1"/>
  <c r="K9" i="96" s="1"/>
  <c r="L189" i="1"/>
  <c r="K11" i="96" s="1"/>
  <c r="L193" i="1"/>
  <c r="L197" i="1"/>
  <c r="L201" i="1"/>
  <c r="L210" i="1"/>
  <c r="L214" i="1"/>
  <c r="L223" i="1"/>
  <c r="L227" i="1"/>
  <c r="L231" i="1"/>
  <c r="K28" i="97" s="1"/>
  <c r="U28" i="97" s="1"/>
  <c r="L131" i="32"/>
  <c r="L135" i="32"/>
  <c r="L139" i="32"/>
  <c r="L144" i="32"/>
  <c r="L148" i="32"/>
  <c r="L152" i="32"/>
  <c r="L157" i="32"/>
  <c r="L161" i="32"/>
  <c r="L165" i="32"/>
  <c r="L170" i="32"/>
  <c r="L174" i="32"/>
  <c r="L178" i="32"/>
  <c r="L187" i="32"/>
  <c r="L191" i="32"/>
  <c r="L199" i="32"/>
  <c r="L208" i="32"/>
  <c r="L212" i="32"/>
  <c r="L216" i="32"/>
  <c r="L221" i="32"/>
  <c r="L225" i="32"/>
  <c r="L229" i="32"/>
  <c r="L10" i="32"/>
  <c r="L45" i="32"/>
  <c r="L58" i="32"/>
  <c r="L75" i="32"/>
  <c r="L105" i="32"/>
  <c r="L14" i="32"/>
  <c r="L18" i="32"/>
  <c r="L22" i="32"/>
  <c r="L27" i="32"/>
  <c r="L31" i="32"/>
  <c r="L35" i="32"/>
  <c r="L40" i="32"/>
  <c r="L44" i="32"/>
  <c r="L48" i="32"/>
  <c r="L53" i="32"/>
  <c r="L57" i="32"/>
  <c r="L61" i="32"/>
  <c r="L70" i="32"/>
  <c r="L74" i="32"/>
  <c r="L78" i="32"/>
  <c r="L82" i="32"/>
  <c r="L91" i="32"/>
  <c r="L95" i="32"/>
  <c r="L99" i="32"/>
  <c r="L104" i="32"/>
  <c r="L108" i="32"/>
  <c r="L112" i="32"/>
  <c r="L125" i="78"/>
  <c r="L130" i="78"/>
  <c r="L134" i="78"/>
  <c r="L138" i="78"/>
  <c r="L143" i="78"/>
  <c r="L147" i="78"/>
  <c r="L151" i="78"/>
  <c r="L156" i="78"/>
  <c r="L160" i="78"/>
  <c r="L164" i="78"/>
  <c r="L169" i="78"/>
  <c r="L173" i="78"/>
  <c r="L177" i="78"/>
  <c r="L182" i="78"/>
  <c r="L186" i="78"/>
  <c r="L190" i="78"/>
  <c r="L194" i="78"/>
  <c r="L198" i="78"/>
  <c r="L202" i="78"/>
  <c r="L207" i="78"/>
  <c r="L211" i="78"/>
  <c r="L215" i="78"/>
  <c r="L220" i="78"/>
  <c r="L224" i="78"/>
  <c r="L228" i="78"/>
  <c r="L125" i="1"/>
  <c r="L130" i="1"/>
  <c r="L134" i="1"/>
  <c r="L138" i="1"/>
  <c r="L147" i="1"/>
  <c r="L151" i="1"/>
  <c r="L160" i="1"/>
  <c r="L164" i="1"/>
  <c r="L173" i="1"/>
  <c r="L177" i="1"/>
  <c r="L186" i="1"/>
  <c r="L190" i="1"/>
  <c r="L194" i="1"/>
  <c r="L198" i="1"/>
  <c r="L202" i="1"/>
  <c r="L211" i="1"/>
  <c r="L215" i="1"/>
  <c r="L224" i="1"/>
  <c r="L228" i="1"/>
  <c r="L123" i="32"/>
  <c r="L132" i="32"/>
  <c r="L136" i="32"/>
  <c r="L145" i="32"/>
  <c r="L149" i="32"/>
  <c r="L158" i="32"/>
  <c r="L162" i="32"/>
  <c r="L171" i="32"/>
  <c r="L175" i="32"/>
  <c r="L184" i="32"/>
  <c r="L188" i="32"/>
  <c r="L192" i="32"/>
  <c r="L196" i="32"/>
  <c r="L200" i="32"/>
  <c r="L209" i="32"/>
  <c r="L213" i="32"/>
  <c r="L222" i="32"/>
  <c r="L226" i="32"/>
  <c r="L230" i="32"/>
  <c r="K58" i="97"/>
  <c r="E114" i="32"/>
  <c r="E113" i="32"/>
  <c r="E112" i="32"/>
  <c r="E111" i="32"/>
  <c r="E110" i="32"/>
  <c r="E109" i="32"/>
  <c r="E108" i="32"/>
  <c r="E107" i="32"/>
  <c r="E106" i="32"/>
  <c r="E105" i="32"/>
  <c r="E104" i="32"/>
  <c r="E99" i="32"/>
  <c r="E98" i="32"/>
  <c r="E97" i="32"/>
  <c r="E95" i="32"/>
  <c r="E94" i="32"/>
  <c r="E93" i="32"/>
  <c r="E92" i="32"/>
  <c r="E91" i="32"/>
  <c r="E85" i="32"/>
  <c r="E83" i="32"/>
  <c r="E82" i="32"/>
  <c r="E81" i="32"/>
  <c r="E80" i="32"/>
  <c r="E79" i="32"/>
  <c r="E78" i="32"/>
  <c r="E77" i="32"/>
  <c r="E76" i="32"/>
  <c r="E75" i="32"/>
  <c r="E74" i="32"/>
  <c r="E73" i="32"/>
  <c r="E72" i="32"/>
  <c r="E71" i="32"/>
  <c r="E70" i="32"/>
  <c r="E69" i="32"/>
  <c r="E68" i="32"/>
  <c r="E67" i="32"/>
  <c r="E61" i="32"/>
  <c r="E60" i="32"/>
  <c r="E59" i="32"/>
  <c r="E58" i="32"/>
  <c r="E57" i="32"/>
  <c r="E56" i="32"/>
  <c r="E55" i="32"/>
  <c r="E54" i="32"/>
  <c r="E53" i="32"/>
  <c r="E48" i="32"/>
  <c r="E47" i="32"/>
  <c r="E46" i="32"/>
  <c r="E45" i="32"/>
  <c r="E44" i="32"/>
  <c r="E43" i="32"/>
  <c r="E42" i="32"/>
  <c r="E41" i="32"/>
  <c r="E40" i="32"/>
  <c r="E35" i="32"/>
  <c r="E34" i="32"/>
  <c r="E33" i="32"/>
  <c r="E32" i="32"/>
  <c r="E31" i="32"/>
  <c r="E30" i="32"/>
  <c r="E29" i="32"/>
  <c r="E28" i="32"/>
  <c r="E27" i="32"/>
  <c r="E26" i="32"/>
  <c r="E25" i="32"/>
  <c r="E22" i="32"/>
  <c r="E21" i="32"/>
  <c r="E20" i="32"/>
  <c r="E19" i="32"/>
  <c r="E18" i="32"/>
  <c r="E17" i="32"/>
  <c r="E16" i="32"/>
  <c r="E15" i="32"/>
  <c r="E14" i="32"/>
  <c r="E13" i="32"/>
  <c r="E12" i="32"/>
  <c r="E10" i="32"/>
  <c r="E8" i="32"/>
  <c r="E7" i="32"/>
  <c r="E6" i="32"/>
  <c r="E84" i="32"/>
  <c r="E96" i="32"/>
  <c r="K50" i="97" l="1"/>
  <c r="K38" i="97"/>
  <c r="K53" i="97"/>
  <c r="K49" i="97"/>
  <c r="J43" i="97"/>
  <c r="J52" i="97"/>
  <c r="J55" i="97"/>
  <c r="J51" i="97"/>
  <c r="J41" i="97"/>
  <c r="J44" i="97"/>
  <c r="J45" i="97"/>
  <c r="J56" i="97"/>
  <c r="J50" i="97"/>
  <c r="J42" i="97"/>
  <c r="J38" i="97"/>
  <c r="J54" i="97"/>
  <c r="J46" i="97"/>
  <c r="J37" i="97"/>
  <c r="J53" i="97"/>
  <c r="J47" i="97"/>
  <c r="J48" i="97"/>
  <c r="J36" i="97"/>
  <c r="K16" i="97"/>
  <c r="U28" i="99"/>
  <c r="K23" i="97"/>
  <c r="K7" i="97"/>
  <c r="U7" i="97" s="1"/>
  <c r="U7" i="99"/>
  <c r="K19" i="97"/>
  <c r="K8" i="97"/>
  <c r="U8" i="97" s="1"/>
  <c r="U8" i="99"/>
  <c r="K22" i="97"/>
  <c r="K18" i="97"/>
  <c r="U18" i="97" s="1"/>
  <c r="U18" i="99"/>
  <c r="U6" i="99"/>
  <c r="J23" i="97"/>
  <c r="T23" i="97" s="1"/>
  <c r="T23" i="99"/>
  <c r="J19" i="97"/>
  <c r="T19" i="97" s="1"/>
  <c r="T19" i="99"/>
  <c r="J8" i="97"/>
  <c r="T8" i="97" s="1"/>
  <c r="T8" i="99"/>
  <c r="J23" i="96"/>
  <c r="J58" i="97"/>
  <c r="J13" i="96"/>
  <c r="L14" i="48"/>
  <c r="L12" i="48"/>
  <c r="J25" i="96"/>
  <c r="K12" i="96"/>
  <c r="U12" i="96" s="1"/>
  <c r="J27" i="96"/>
  <c r="J28" i="96"/>
  <c r="K13" i="96"/>
  <c r="U13" i="96" s="1"/>
  <c r="K8" i="96"/>
  <c r="J24" i="96"/>
  <c r="J26" i="96"/>
  <c r="J7" i="96"/>
  <c r="J30" i="96"/>
  <c r="J29" i="96"/>
  <c r="L13" i="48"/>
  <c r="D6" i="32"/>
  <c r="D6" i="1"/>
  <c r="L11" i="48" l="1"/>
  <c r="L15" i="48"/>
  <c r="L16" i="48"/>
  <c r="J15" i="96"/>
  <c r="L5" i="48" s="1"/>
  <c r="D6" i="78" l="1"/>
  <c r="U57" i="95" l="1"/>
  <c r="T57" i="95"/>
  <c r="U27" i="95"/>
  <c r="T27" i="95"/>
  <c r="U57" i="53"/>
  <c r="T57" i="53"/>
  <c r="I58" i="91"/>
  <c r="I56" i="95"/>
  <c r="I56" i="91"/>
  <c r="I55" i="95"/>
  <c r="I55" i="91"/>
  <c r="I54" i="95"/>
  <c r="I54" i="91"/>
  <c r="I53" i="95"/>
  <c r="I53" i="91"/>
  <c r="I52" i="95"/>
  <c r="I52" i="91"/>
  <c r="I51" i="95"/>
  <c r="I51" i="91"/>
  <c r="I50" i="95"/>
  <c r="I50" i="91"/>
  <c r="I49" i="95"/>
  <c r="I49" i="91"/>
  <c r="I48" i="95"/>
  <c r="I48" i="91"/>
  <c r="I47" i="95"/>
  <c r="I47" i="91"/>
  <c r="I46" i="95"/>
  <c r="I46" i="91"/>
  <c r="I45" i="95"/>
  <c r="I45" i="91"/>
  <c r="I44" i="95"/>
  <c r="I44" i="91"/>
  <c r="I43" i="95"/>
  <c r="I43" i="91"/>
  <c r="I42" i="95"/>
  <c r="I42" i="91"/>
  <c r="I41" i="95"/>
  <c r="I41" i="91"/>
  <c r="I30" i="94"/>
  <c r="I29" i="90"/>
  <c r="I28" i="94"/>
  <c r="I27" i="90"/>
  <c r="I26" i="94"/>
  <c r="I25" i="90"/>
  <c r="I24" i="94"/>
  <c r="I23" i="90"/>
  <c r="I22" i="94"/>
  <c r="I40" i="95"/>
  <c r="I40" i="91"/>
  <c r="I39" i="95"/>
  <c r="I39" i="91"/>
  <c r="I38" i="95"/>
  <c r="I38" i="91"/>
  <c r="I37" i="95"/>
  <c r="I37" i="91"/>
  <c r="I36" i="95"/>
  <c r="I36" i="91"/>
  <c r="M56" i="95"/>
  <c r="M56" i="91"/>
  <c r="M55" i="95"/>
  <c r="M55" i="91"/>
  <c r="M54" i="95"/>
  <c r="M54" i="91"/>
  <c r="M53" i="95"/>
  <c r="M53" i="91"/>
  <c r="M52" i="95"/>
  <c r="M52" i="91"/>
  <c r="M51" i="95"/>
  <c r="M51" i="91"/>
  <c r="M50" i="95"/>
  <c r="M50" i="91"/>
  <c r="M49" i="95"/>
  <c r="M49" i="91"/>
  <c r="M48" i="95"/>
  <c r="M48" i="91"/>
  <c r="M47" i="95"/>
  <c r="M47" i="91"/>
  <c r="M46" i="95"/>
  <c r="M46" i="91"/>
  <c r="M45" i="95"/>
  <c r="M45" i="91"/>
  <c r="M44" i="95"/>
  <c r="M44" i="91"/>
  <c r="M43" i="95"/>
  <c r="M43" i="91"/>
  <c r="M42" i="95"/>
  <c r="M42" i="91"/>
  <c r="M41" i="95"/>
  <c r="M30" i="90"/>
  <c r="M29" i="94"/>
  <c r="M28" i="90"/>
  <c r="M27" i="94"/>
  <c r="M26" i="90"/>
  <c r="M25" i="94"/>
  <c r="M24" i="90"/>
  <c r="M23" i="94"/>
  <c r="M22" i="90"/>
  <c r="M40" i="95"/>
  <c r="M40" i="91"/>
  <c r="M39" i="95"/>
  <c r="M39" i="91"/>
  <c r="M38" i="95"/>
  <c r="M38" i="91"/>
  <c r="M37" i="95"/>
  <c r="M37" i="91"/>
  <c r="M36" i="95"/>
  <c r="O53" i="95"/>
  <c r="O53" i="91"/>
  <c r="O52" i="95"/>
  <c r="O52" i="91"/>
  <c r="O51" i="95"/>
  <c r="O51" i="91"/>
  <c r="O49" i="95"/>
  <c r="O49" i="91"/>
  <c r="O48" i="95"/>
  <c r="O48" i="91"/>
  <c r="O47" i="95"/>
  <c r="O47" i="91"/>
  <c r="Q58" i="95"/>
  <c r="Q53" i="95"/>
  <c r="Q53" i="91"/>
  <c r="Q52" i="95"/>
  <c r="Q52" i="91"/>
  <c r="Q51" i="95"/>
  <c r="Q51" i="91"/>
  <c r="Q50" i="95"/>
  <c r="Q50" i="91"/>
  <c r="Q49" i="95"/>
  <c r="Q49" i="91"/>
  <c r="Q48" i="95"/>
  <c r="Q48" i="91"/>
  <c r="Q29" i="94"/>
  <c r="Q29" i="90"/>
  <c r="Q27" i="94"/>
  <c r="Q27" i="90"/>
  <c r="Q38" i="95"/>
  <c r="Q38" i="91"/>
  <c r="Q37" i="95"/>
  <c r="Q37" i="91"/>
  <c r="Q36" i="95"/>
  <c r="Q36" i="91"/>
  <c r="S56" i="95"/>
  <c r="S56" i="91"/>
  <c r="S55" i="95"/>
  <c r="S55" i="91"/>
  <c r="S54" i="95"/>
  <c r="S54" i="91"/>
  <c r="S53" i="95"/>
  <c r="S53" i="91"/>
  <c r="S52" i="95"/>
  <c r="S52" i="91"/>
  <c r="S51" i="95"/>
  <c r="S51" i="91"/>
  <c r="S50" i="95"/>
  <c r="S50" i="91"/>
  <c r="S49" i="95"/>
  <c r="S49" i="91"/>
  <c r="S48" i="95"/>
  <c r="S48" i="91"/>
  <c r="S47" i="95"/>
  <c r="S47" i="91"/>
  <c r="S46" i="95"/>
  <c r="S46" i="91"/>
  <c r="S45" i="95"/>
  <c r="S45" i="91"/>
  <c r="S44" i="95"/>
  <c r="S44" i="91"/>
  <c r="S43" i="95"/>
  <c r="S43" i="91"/>
  <c r="S42" i="95"/>
  <c r="S42" i="91"/>
  <c r="S41" i="95"/>
  <c r="S41" i="91"/>
  <c r="S30" i="94"/>
  <c r="S30" i="90"/>
  <c r="S28" i="94"/>
  <c r="S28" i="90"/>
  <c r="S26" i="94"/>
  <c r="S26" i="90"/>
  <c r="S24" i="94"/>
  <c r="S24" i="90"/>
  <c r="S22" i="94"/>
  <c r="S22" i="90"/>
  <c r="S40" i="95"/>
  <c r="S40" i="91"/>
  <c r="S39" i="95"/>
  <c r="S39" i="91"/>
  <c r="S38" i="95"/>
  <c r="S38" i="91"/>
  <c r="S37" i="95"/>
  <c r="S37" i="91"/>
  <c r="S36" i="95"/>
  <c r="S36" i="91"/>
  <c r="E28" i="95"/>
  <c r="E26" i="95"/>
  <c r="E25" i="95"/>
  <c r="E24" i="95"/>
  <c r="E23" i="95"/>
  <c r="E22" i="95"/>
  <c r="E21" i="95"/>
  <c r="E20" i="95"/>
  <c r="E19" i="95"/>
  <c r="E18" i="95"/>
  <c r="E17" i="95"/>
  <c r="E16" i="95"/>
  <c r="E15" i="95"/>
  <c r="E14" i="95"/>
  <c r="E13" i="95"/>
  <c r="E12" i="95"/>
  <c r="E11" i="95"/>
  <c r="E13" i="94"/>
  <c r="E11" i="94"/>
  <c r="E9" i="94"/>
  <c r="E7" i="94"/>
  <c r="E10" i="95"/>
  <c r="E9" i="95"/>
  <c r="E8" i="95"/>
  <c r="E7" i="95"/>
  <c r="E6" i="95"/>
  <c r="G26" i="95"/>
  <c r="G25" i="95"/>
  <c r="G24" i="95"/>
  <c r="G23" i="95"/>
  <c r="G22" i="95"/>
  <c r="G21" i="95"/>
  <c r="G20" i="95"/>
  <c r="G19" i="95"/>
  <c r="G18" i="95"/>
  <c r="G17" i="95"/>
  <c r="G16" i="95"/>
  <c r="G15" i="95"/>
  <c r="G14" i="95"/>
  <c r="G13" i="95"/>
  <c r="G12" i="95"/>
  <c r="G11" i="95"/>
  <c r="G14" i="94"/>
  <c r="G12" i="94"/>
  <c r="G10" i="94"/>
  <c r="G6" i="94"/>
  <c r="G10" i="95"/>
  <c r="G9" i="95"/>
  <c r="G8" i="95"/>
  <c r="G7" i="95"/>
  <c r="G6" i="95"/>
  <c r="I28" i="95"/>
  <c r="I26" i="95"/>
  <c r="I25" i="95"/>
  <c r="I24" i="95"/>
  <c r="I23" i="95"/>
  <c r="I22" i="95"/>
  <c r="I21" i="95"/>
  <c r="I20" i="95"/>
  <c r="I19" i="95"/>
  <c r="I18" i="95"/>
  <c r="I17" i="95"/>
  <c r="I16" i="95"/>
  <c r="I15" i="95"/>
  <c r="I14" i="95"/>
  <c r="I13" i="95"/>
  <c r="I12" i="95"/>
  <c r="I11" i="95"/>
  <c r="I13" i="94"/>
  <c r="I11" i="94"/>
  <c r="I9" i="94"/>
  <c r="I7" i="94"/>
  <c r="I9" i="95"/>
  <c r="I8" i="95"/>
  <c r="I7" i="95"/>
  <c r="I6" i="95"/>
  <c r="M26" i="95"/>
  <c r="M25" i="95"/>
  <c r="M24" i="95"/>
  <c r="M23" i="95"/>
  <c r="M22" i="95"/>
  <c r="M21" i="95"/>
  <c r="M20" i="95"/>
  <c r="M19" i="95"/>
  <c r="M18" i="95"/>
  <c r="M17" i="95"/>
  <c r="M16" i="95"/>
  <c r="M15" i="95"/>
  <c r="M14" i="95"/>
  <c r="M13" i="95"/>
  <c r="M12" i="95"/>
  <c r="M11" i="95"/>
  <c r="M14" i="94"/>
  <c r="M12" i="94"/>
  <c r="M10" i="94"/>
  <c r="M6" i="94"/>
  <c r="M10" i="95"/>
  <c r="M9" i="95"/>
  <c r="M8" i="95"/>
  <c r="M7" i="95"/>
  <c r="M6" i="95"/>
  <c r="O23" i="95"/>
  <c r="O22" i="95"/>
  <c r="O21" i="95"/>
  <c r="O20" i="95"/>
  <c r="O19" i="95"/>
  <c r="O18" i="95"/>
  <c r="O17" i="95"/>
  <c r="O16" i="95"/>
  <c r="K191" i="32"/>
  <c r="K157" i="32"/>
  <c r="O14" i="94"/>
  <c r="O12" i="94"/>
  <c r="O10" i="94"/>
  <c r="O8" i="95"/>
  <c r="O7" i="95"/>
  <c r="O6" i="95"/>
  <c r="Q28" i="95"/>
  <c r="Q18" i="95"/>
  <c r="Q13" i="94"/>
  <c r="Q8" i="95"/>
  <c r="Q7" i="95"/>
  <c r="Q6" i="95"/>
  <c r="S26" i="95"/>
  <c r="S25" i="95"/>
  <c r="S24" i="95"/>
  <c r="S23" i="95"/>
  <c r="S22" i="95"/>
  <c r="S21" i="95"/>
  <c r="S20" i="95"/>
  <c r="S19" i="95"/>
  <c r="S18" i="95"/>
  <c r="S17" i="95"/>
  <c r="S16" i="95"/>
  <c r="S15" i="95"/>
  <c r="S14" i="95"/>
  <c r="S13" i="95"/>
  <c r="S12" i="95"/>
  <c r="S11" i="95"/>
  <c r="S14" i="94"/>
  <c r="S12" i="94"/>
  <c r="S10" i="94"/>
  <c r="S6" i="94"/>
  <c r="S10" i="95"/>
  <c r="S9" i="95"/>
  <c r="S8" i="95"/>
  <c r="S7" i="95"/>
  <c r="S6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29" i="94"/>
  <c r="L23" i="94"/>
  <c r="L40" i="95"/>
  <c r="L39" i="95"/>
  <c r="L38" i="95"/>
  <c r="L37" i="95"/>
  <c r="L36" i="95"/>
  <c r="N53" i="95"/>
  <c r="N52" i="95"/>
  <c r="N51" i="95"/>
  <c r="N50" i="95"/>
  <c r="N49" i="95"/>
  <c r="N48" i="95"/>
  <c r="N47" i="95"/>
  <c r="N46" i="95"/>
  <c r="N40" i="95"/>
  <c r="P53" i="95"/>
  <c r="P52" i="95"/>
  <c r="P51" i="95"/>
  <c r="P50" i="95"/>
  <c r="P49" i="95"/>
  <c r="P48" i="95"/>
  <c r="P47" i="95"/>
  <c r="P46" i="95"/>
  <c r="P30" i="94"/>
  <c r="P26" i="94"/>
  <c r="P38" i="95"/>
  <c r="P37" i="95"/>
  <c r="P36" i="95"/>
  <c r="R56" i="95"/>
  <c r="R55" i="95"/>
  <c r="R54" i="95"/>
  <c r="R53" i="95"/>
  <c r="R52" i="95"/>
  <c r="R51" i="95"/>
  <c r="R50" i="95"/>
  <c r="R49" i="95"/>
  <c r="R48" i="95"/>
  <c r="R47" i="95"/>
  <c r="R46" i="95"/>
  <c r="R45" i="95"/>
  <c r="R44" i="95"/>
  <c r="R43" i="95"/>
  <c r="R42" i="95"/>
  <c r="R41" i="95"/>
  <c r="R29" i="94"/>
  <c r="R23" i="94"/>
  <c r="R40" i="95"/>
  <c r="R39" i="95"/>
  <c r="R38" i="95"/>
  <c r="R37" i="95"/>
  <c r="R36" i="95"/>
  <c r="L56" i="91"/>
  <c r="L55" i="91"/>
  <c r="L54" i="91"/>
  <c r="L53" i="91"/>
  <c r="L52" i="91"/>
  <c r="L51" i="91"/>
  <c r="L50" i="91"/>
  <c r="L49" i="91"/>
  <c r="L48" i="91"/>
  <c r="L47" i="91"/>
  <c r="L46" i="91"/>
  <c r="L45" i="91"/>
  <c r="L44" i="91"/>
  <c r="L43" i="91"/>
  <c r="L42" i="91"/>
  <c r="L41" i="91"/>
  <c r="L30" i="90"/>
  <c r="L26" i="90"/>
  <c r="L40" i="91"/>
  <c r="L39" i="91"/>
  <c r="L38" i="91"/>
  <c r="L37" i="91"/>
  <c r="L36" i="91"/>
  <c r="N53" i="91"/>
  <c r="N52" i="91"/>
  <c r="N51" i="91"/>
  <c r="N50" i="91"/>
  <c r="N49" i="91"/>
  <c r="N48" i="91"/>
  <c r="N47" i="91"/>
  <c r="N46" i="91"/>
  <c r="N30" i="90"/>
  <c r="N26" i="90"/>
  <c r="N40" i="91"/>
  <c r="P58" i="91"/>
  <c r="P53" i="91"/>
  <c r="P52" i="91"/>
  <c r="P51" i="91"/>
  <c r="P50" i="91"/>
  <c r="P49" i="91"/>
  <c r="P48" i="91"/>
  <c r="P47" i="91"/>
  <c r="P46" i="91"/>
  <c r="P25" i="90"/>
  <c r="P38" i="91"/>
  <c r="P37" i="91"/>
  <c r="P36" i="91"/>
  <c r="R56" i="91"/>
  <c r="R55" i="91"/>
  <c r="R54" i="91"/>
  <c r="R53" i="91"/>
  <c r="R52" i="91"/>
  <c r="R51" i="91"/>
  <c r="R50" i="91"/>
  <c r="R49" i="91"/>
  <c r="R48" i="91"/>
  <c r="R47" i="91"/>
  <c r="R46" i="91"/>
  <c r="R45" i="91"/>
  <c r="R44" i="91"/>
  <c r="R43" i="91"/>
  <c r="R42" i="91"/>
  <c r="R41" i="91"/>
  <c r="R30" i="90"/>
  <c r="R26" i="90"/>
  <c r="R40" i="91"/>
  <c r="R39" i="91"/>
  <c r="R38" i="91"/>
  <c r="R37" i="91"/>
  <c r="R36" i="91"/>
  <c r="D26" i="95"/>
  <c r="D25" i="95"/>
  <c r="D24" i="95"/>
  <c r="D23" i="95"/>
  <c r="D22" i="95"/>
  <c r="D21" i="95"/>
  <c r="D20" i="95"/>
  <c r="D19" i="95"/>
  <c r="D18" i="95"/>
  <c r="D17" i="95"/>
  <c r="D16" i="95"/>
  <c r="D15" i="95"/>
  <c r="D14" i="95"/>
  <c r="D13" i="95"/>
  <c r="D12" i="95"/>
  <c r="D11" i="95"/>
  <c r="D6" i="94"/>
  <c r="D10" i="95"/>
  <c r="D8" i="95"/>
  <c r="D7" i="95"/>
  <c r="D6" i="95"/>
  <c r="F28" i="95"/>
  <c r="F26" i="95"/>
  <c r="F25" i="95"/>
  <c r="F24" i="95"/>
  <c r="F23" i="95"/>
  <c r="F22" i="95"/>
  <c r="F21" i="95"/>
  <c r="F20" i="95"/>
  <c r="F19" i="95"/>
  <c r="F18" i="95"/>
  <c r="F17" i="95"/>
  <c r="F16" i="95"/>
  <c r="F15" i="95"/>
  <c r="F14" i="95"/>
  <c r="F13" i="95"/>
  <c r="F12" i="95"/>
  <c r="F11" i="95"/>
  <c r="F11" i="94"/>
  <c r="F9" i="94"/>
  <c r="F10" i="95"/>
  <c r="F9" i="95"/>
  <c r="F8" i="95"/>
  <c r="F7" i="95"/>
  <c r="F6" i="95"/>
  <c r="L28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1" i="94"/>
  <c r="L9" i="94"/>
  <c r="L10" i="95"/>
  <c r="L9" i="95"/>
  <c r="L8" i="95"/>
  <c r="L7" i="95"/>
  <c r="L6" i="95"/>
  <c r="N28" i="95"/>
  <c r="K106" i="32"/>
  <c r="N23" i="95"/>
  <c r="N22" i="95"/>
  <c r="N21" i="95"/>
  <c r="N20" i="95"/>
  <c r="N19" i="95"/>
  <c r="N18" i="95"/>
  <c r="N17" i="95"/>
  <c r="N16" i="95"/>
  <c r="N11" i="94"/>
  <c r="N9" i="94"/>
  <c r="N10" i="95"/>
  <c r="N8" i="95"/>
  <c r="N7" i="95"/>
  <c r="N6" i="95"/>
  <c r="P23" i="95"/>
  <c r="P22" i="95"/>
  <c r="P21" i="95"/>
  <c r="P20" i="95"/>
  <c r="P19" i="95"/>
  <c r="P18" i="95"/>
  <c r="P17" i="95"/>
  <c r="P16" i="95"/>
  <c r="P8" i="95"/>
  <c r="P7" i="95"/>
  <c r="P6" i="95"/>
  <c r="R28" i="95"/>
  <c r="R26" i="95"/>
  <c r="R25" i="95"/>
  <c r="R24" i="95"/>
  <c r="R23" i="95"/>
  <c r="R22" i="95"/>
  <c r="R21" i="95"/>
  <c r="R20" i="95"/>
  <c r="R19" i="95"/>
  <c r="R18" i="95"/>
  <c r="R17" i="95"/>
  <c r="R16" i="95"/>
  <c r="R15" i="95"/>
  <c r="R14" i="95"/>
  <c r="R13" i="95"/>
  <c r="R12" i="95"/>
  <c r="R11" i="95"/>
  <c r="R11" i="94"/>
  <c r="R9" i="94"/>
  <c r="R10" i="95"/>
  <c r="R9" i="95"/>
  <c r="R8" i="95"/>
  <c r="R7" i="95"/>
  <c r="R6" i="95"/>
  <c r="H26" i="95"/>
  <c r="H25" i="95"/>
  <c r="H24" i="95"/>
  <c r="H23" i="95"/>
  <c r="H22" i="95"/>
  <c r="H21" i="95"/>
  <c r="H20" i="95"/>
  <c r="H19" i="95"/>
  <c r="H18" i="95"/>
  <c r="H17" i="95"/>
  <c r="H16" i="95"/>
  <c r="H15" i="95"/>
  <c r="H14" i="95"/>
  <c r="H13" i="95"/>
  <c r="H12" i="95"/>
  <c r="H11" i="95"/>
  <c r="H14" i="94"/>
  <c r="H10" i="94"/>
  <c r="H10" i="95"/>
  <c r="H9" i="95"/>
  <c r="H8" i="95"/>
  <c r="H7" i="95"/>
  <c r="H6" i="95"/>
  <c r="K12" i="61" l="1"/>
  <c r="J24" i="63"/>
  <c r="K9" i="62"/>
  <c r="K12" i="60"/>
  <c r="K9" i="63"/>
  <c r="K14" i="61"/>
  <c r="J24" i="60"/>
  <c r="J28" i="60"/>
  <c r="K11" i="59"/>
  <c r="J29" i="59"/>
  <c r="J28" i="63"/>
  <c r="K14" i="64"/>
  <c r="K11" i="62"/>
  <c r="K14" i="60"/>
  <c r="K11" i="63"/>
  <c r="K6" i="61"/>
  <c r="J26" i="63"/>
  <c r="J30" i="63"/>
  <c r="K10" i="64"/>
  <c r="K10" i="60"/>
  <c r="K7" i="63"/>
  <c r="K9" i="59"/>
  <c r="J23" i="59"/>
  <c r="K6" i="60"/>
  <c r="K13" i="63"/>
  <c r="K10" i="61"/>
  <c r="J22" i="60"/>
  <c r="J26" i="60"/>
  <c r="J30" i="60"/>
  <c r="I29" i="95"/>
  <c r="S23" i="90"/>
  <c r="S25" i="90"/>
  <c r="S27" i="90"/>
  <c r="S29" i="90"/>
  <c r="S58" i="91"/>
  <c r="Q26" i="90"/>
  <c r="Q28" i="90"/>
  <c r="Q30" i="90"/>
  <c r="K36" i="91"/>
  <c r="K38" i="91"/>
  <c r="S23" i="94"/>
  <c r="S25" i="94"/>
  <c r="S27" i="94"/>
  <c r="S29" i="94"/>
  <c r="Q26" i="94"/>
  <c r="Q28" i="94"/>
  <c r="Q30" i="94"/>
  <c r="J22" i="63"/>
  <c r="H13" i="94"/>
  <c r="R8" i="94"/>
  <c r="R10" i="94"/>
  <c r="R14" i="94"/>
  <c r="P28" i="95"/>
  <c r="N8" i="94"/>
  <c r="N10" i="94"/>
  <c r="N14" i="94"/>
  <c r="L8" i="94"/>
  <c r="L10" i="94"/>
  <c r="L14" i="94"/>
  <c r="F8" i="94"/>
  <c r="F10" i="94"/>
  <c r="F14" i="94"/>
  <c r="D9" i="94"/>
  <c r="D28" i="95"/>
  <c r="R23" i="90"/>
  <c r="R29" i="90"/>
  <c r="P26" i="90"/>
  <c r="P30" i="90"/>
  <c r="L23" i="90"/>
  <c r="L29" i="90"/>
  <c r="R22" i="94"/>
  <c r="R28" i="94"/>
  <c r="P29" i="94"/>
  <c r="L22" i="94"/>
  <c r="L28" i="94"/>
  <c r="S7" i="94"/>
  <c r="S13" i="94"/>
  <c r="O13" i="94"/>
  <c r="M7" i="94"/>
  <c r="M13" i="94"/>
  <c r="I6" i="94"/>
  <c r="G7" i="94"/>
  <c r="G13" i="94"/>
  <c r="E8" i="94"/>
  <c r="E10" i="94"/>
  <c r="E14" i="94"/>
  <c r="M22" i="94"/>
  <c r="M24" i="94"/>
  <c r="M26" i="94"/>
  <c r="M28" i="94"/>
  <c r="M30" i="94"/>
  <c r="I23" i="94"/>
  <c r="I25" i="94"/>
  <c r="I27" i="94"/>
  <c r="I29" i="94"/>
  <c r="I58" i="95"/>
  <c r="K47" i="91"/>
  <c r="K49" i="91"/>
  <c r="K51" i="91"/>
  <c r="K53" i="91"/>
  <c r="O58" i="91"/>
  <c r="M23" i="90"/>
  <c r="M27" i="90"/>
  <c r="M29" i="90"/>
  <c r="M58" i="91"/>
  <c r="H8" i="94"/>
  <c r="H9" i="94"/>
  <c r="H11" i="94"/>
  <c r="H28" i="95"/>
  <c r="R6" i="94"/>
  <c r="R12" i="94"/>
  <c r="P13" i="94"/>
  <c r="N12" i="94"/>
  <c r="L6" i="94"/>
  <c r="L12" i="94"/>
  <c r="F6" i="94"/>
  <c r="F12" i="94"/>
  <c r="R25" i="90"/>
  <c r="R27" i="90"/>
  <c r="R58" i="91"/>
  <c r="P22" i="90"/>
  <c r="P28" i="90"/>
  <c r="N25" i="90"/>
  <c r="N58" i="91"/>
  <c r="L25" i="90"/>
  <c r="L27" i="90"/>
  <c r="L58" i="91"/>
  <c r="R24" i="94"/>
  <c r="R26" i="94"/>
  <c r="R30" i="94"/>
  <c r="P25" i="94"/>
  <c r="P58" i="95"/>
  <c r="N24" i="94"/>
  <c r="N26" i="94"/>
  <c r="N30" i="94"/>
  <c r="L24" i="94"/>
  <c r="L26" i="94"/>
  <c r="L30" i="94"/>
  <c r="H6" i="94"/>
  <c r="H12" i="94"/>
  <c r="R7" i="94"/>
  <c r="R13" i="94"/>
  <c r="N13" i="94"/>
  <c r="L7" i="94"/>
  <c r="L13" i="94"/>
  <c r="F7" i="94"/>
  <c r="F13" i="94"/>
  <c r="D14" i="94"/>
  <c r="R22" i="90"/>
  <c r="R28" i="90"/>
  <c r="P29" i="90"/>
  <c r="L22" i="90"/>
  <c r="L28" i="90"/>
  <c r="R25" i="94"/>
  <c r="R27" i="94"/>
  <c r="R58" i="95"/>
  <c r="P22" i="94"/>
  <c r="P28" i="94"/>
  <c r="N25" i="94"/>
  <c r="L25" i="94"/>
  <c r="L27" i="94"/>
  <c r="L58" i="95"/>
  <c r="I12" i="94"/>
  <c r="R29" i="95"/>
  <c r="P12" i="94"/>
  <c r="L29" i="95"/>
  <c r="F29" i="95"/>
  <c r="R24" i="90"/>
  <c r="N24" i="90"/>
  <c r="L24" i="90"/>
  <c r="S8" i="94"/>
  <c r="K124" i="1"/>
  <c r="K7" i="95" s="1"/>
  <c r="K129" i="1"/>
  <c r="K133" i="1"/>
  <c r="K137" i="1"/>
  <c r="K146" i="1"/>
  <c r="K150" i="1"/>
  <c r="K159" i="1"/>
  <c r="K163" i="1"/>
  <c r="K172" i="1"/>
  <c r="K176" i="1"/>
  <c r="K185" i="1"/>
  <c r="K189" i="1"/>
  <c r="K193" i="1"/>
  <c r="K16" i="95" s="1"/>
  <c r="K197" i="1"/>
  <c r="K18" i="95" s="1"/>
  <c r="K201" i="1"/>
  <c r="K22" i="95" s="1"/>
  <c r="K210" i="1"/>
  <c r="K214" i="1"/>
  <c r="K223" i="1"/>
  <c r="K227" i="1"/>
  <c r="K231" i="1"/>
  <c r="O8" i="94"/>
  <c r="M8" i="94"/>
  <c r="K225" i="32"/>
  <c r="G8" i="94"/>
  <c r="E29" i="95"/>
  <c r="O50" i="95"/>
  <c r="S9" i="94"/>
  <c r="S11" i="94"/>
  <c r="S28" i="95"/>
  <c r="Q12" i="94"/>
  <c r="K135" i="1"/>
  <c r="K139" i="1"/>
  <c r="K144" i="1"/>
  <c r="K157" i="1"/>
  <c r="K161" i="1"/>
  <c r="K170" i="1"/>
  <c r="K174" i="1"/>
  <c r="K187" i="1"/>
  <c r="K191" i="1"/>
  <c r="K195" i="1"/>
  <c r="K208" i="1"/>
  <c r="K212" i="1"/>
  <c r="K221" i="1"/>
  <c r="K225" i="1"/>
  <c r="O9" i="94"/>
  <c r="O11" i="94"/>
  <c r="O28" i="95"/>
  <c r="M9" i="94"/>
  <c r="M11" i="94"/>
  <c r="M28" i="95"/>
  <c r="I8" i="94"/>
  <c r="I10" i="94"/>
  <c r="I14" i="94"/>
  <c r="G9" i="94"/>
  <c r="G11" i="94"/>
  <c r="G28" i="95"/>
  <c r="E6" i="94"/>
  <c r="E12" i="94"/>
  <c r="I22" i="90"/>
  <c r="I24" i="90"/>
  <c r="I26" i="90"/>
  <c r="I28" i="90"/>
  <c r="I30" i="90"/>
  <c r="M36" i="91"/>
  <c r="M41" i="91"/>
  <c r="M25" i="90"/>
  <c r="S58" i="95"/>
  <c r="O58" i="95"/>
  <c r="M58" i="95"/>
  <c r="Q58" i="91"/>
  <c r="O50" i="91"/>
  <c r="K37" i="95"/>
  <c r="K123" i="1"/>
  <c r="K6" i="95" s="1"/>
  <c r="K46" i="95"/>
  <c r="K48" i="95"/>
  <c r="K50" i="95"/>
  <c r="K52" i="95"/>
  <c r="K36" i="95"/>
  <c r="K38" i="95"/>
  <c r="K47" i="95"/>
  <c r="K49" i="95"/>
  <c r="K37" i="91"/>
  <c r="K46" i="91"/>
  <c r="K51" i="95"/>
  <c r="K53" i="95"/>
  <c r="K48" i="91"/>
  <c r="K50" i="91"/>
  <c r="K52" i="91"/>
  <c r="K131" i="32"/>
  <c r="K139" i="32"/>
  <c r="K148" i="32"/>
  <c r="K165" i="32"/>
  <c r="K174" i="32"/>
  <c r="K199" i="32"/>
  <c r="K208" i="32"/>
  <c r="K216" i="32"/>
  <c r="K131" i="1"/>
  <c r="K148" i="1"/>
  <c r="K199" i="1"/>
  <c r="K20" i="95" s="1"/>
  <c r="K216" i="1"/>
  <c r="K132" i="1"/>
  <c r="K136" i="1"/>
  <c r="K145" i="1"/>
  <c r="K149" i="1"/>
  <c r="K158" i="1"/>
  <c r="K162" i="1"/>
  <c r="K171" i="1"/>
  <c r="K175" i="1"/>
  <c r="K184" i="1"/>
  <c r="K188" i="1"/>
  <c r="K196" i="1"/>
  <c r="K17" i="95" s="1"/>
  <c r="K200" i="1"/>
  <c r="K21" i="95" s="1"/>
  <c r="K209" i="1"/>
  <c r="K213" i="1"/>
  <c r="K222" i="1"/>
  <c r="K226" i="1"/>
  <c r="K230" i="1"/>
  <c r="K135" i="32"/>
  <c r="K144" i="32"/>
  <c r="K152" i="32"/>
  <c r="K161" i="32"/>
  <c r="K170" i="32"/>
  <c r="K178" i="32"/>
  <c r="K187" i="32"/>
  <c r="K212" i="32"/>
  <c r="K221" i="32"/>
  <c r="K229" i="32"/>
  <c r="K131" i="78"/>
  <c r="K148" i="78"/>
  <c r="K165" i="78"/>
  <c r="K183" i="78"/>
  <c r="K199" i="78"/>
  <c r="K216" i="78"/>
  <c r="K123" i="78"/>
  <c r="K132" i="78"/>
  <c r="K136" i="78"/>
  <c r="K140" i="78"/>
  <c r="K145" i="78"/>
  <c r="K149" i="78"/>
  <c r="K153" i="78"/>
  <c r="K158" i="78"/>
  <c r="K162" i="78"/>
  <c r="K166" i="78"/>
  <c r="K171" i="78"/>
  <c r="K175" i="78"/>
  <c r="K179" i="78"/>
  <c r="K184" i="78"/>
  <c r="K188" i="78"/>
  <c r="K192" i="78"/>
  <c r="K196" i="78"/>
  <c r="K200" i="78"/>
  <c r="K204" i="78"/>
  <c r="K209" i="78"/>
  <c r="K213" i="78"/>
  <c r="K217" i="78"/>
  <c r="K222" i="78"/>
  <c r="K226" i="78"/>
  <c r="K230" i="78"/>
  <c r="K125" i="1"/>
  <c r="K8" i="95" s="1"/>
  <c r="K130" i="1"/>
  <c r="K134" i="1"/>
  <c r="K138" i="1"/>
  <c r="K147" i="1"/>
  <c r="K151" i="1"/>
  <c r="K160" i="1"/>
  <c r="K164" i="1"/>
  <c r="K173" i="1"/>
  <c r="K177" i="1"/>
  <c r="K186" i="1"/>
  <c r="K190" i="1"/>
  <c r="K194" i="1"/>
  <c r="K198" i="1"/>
  <c r="K19" i="95" s="1"/>
  <c r="K202" i="1"/>
  <c r="K23" i="95" s="1"/>
  <c r="K211" i="1"/>
  <c r="K215" i="1"/>
  <c r="K224" i="1"/>
  <c r="K228" i="1"/>
  <c r="K124" i="32"/>
  <c r="K129" i="32"/>
  <c r="K133" i="32"/>
  <c r="K137" i="32"/>
  <c r="K142" i="32"/>
  <c r="K146" i="32"/>
  <c r="K150" i="32"/>
  <c r="K159" i="32"/>
  <c r="K163" i="32"/>
  <c r="K172" i="32"/>
  <c r="K176" i="32"/>
  <c r="K185" i="32"/>
  <c r="K189" i="32"/>
  <c r="K193" i="32"/>
  <c r="K197" i="32"/>
  <c r="K201" i="32"/>
  <c r="K210" i="32"/>
  <c r="K214" i="32"/>
  <c r="K223" i="32"/>
  <c r="K227" i="32"/>
  <c r="K231" i="32"/>
  <c r="K125" i="32"/>
  <c r="K134" i="32"/>
  <c r="K138" i="32"/>
  <c r="K147" i="32"/>
  <c r="K151" i="32"/>
  <c r="K160" i="32"/>
  <c r="K164" i="32"/>
  <c r="K173" i="32"/>
  <c r="K177" i="32"/>
  <c r="K186" i="32"/>
  <c r="K190" i="32"/>
  <c r="K198" i="32"/>
  <c r="K202" i="32"/>
  <c r="K211" i="32"/>
  <c r="K215" i="32"/>
  <c r="K224" i="32"/>
  <c r="K228" i="32"/>
  <c r="K126" i="78"/>
  <c r="K135" i="78"/>
  <c r="K139" i="78"/>
  <c r="K144" i="78"/>
  <c r="K152" i="78"/>
  <c r="K157" i="78"/>
  <c r="K161" i="78"/>
  <c r="K170" i="78"/>
  <c r="K174" i="78"/>
  <c r="K178" i="78"/>
  <c r="K187" i="78"/>
  <c r="K191" i="78"/>
  <c r="K195" i="78"/>
  <c r="K203" i="78"/>
  <c r="K208" i="78"/>
  <c r="K212" i="78"/>
  <c r="K221" i="78"/>
  <c r="K225" i="78"/>
  <c r="K229" i="78"/>
  <c r="K124" i="78"/>
  <c r="K129" i="78"/>
  <c r="K133" i="78"/>
  <c r="K137" i="78"/>
  <c r="K142" i="78"/>
  <c r="K146" i="78"/>
  <c r="K150" i="78"/>
  <c r="K155" i="78"/>
  <c r="K159" i="78"/>
  <c r="K163" i="78"/>
  <c r="K168" i="78"/>
  <c r="K172" i="78"/>
  <c r="K176" i="78"/>
  <c r="K180" i="78"/>
  <c r="K185" i="78"/>
  <c r="K189" i="78"/>
  <c r="K193" i="78"/>
  <c r="K197" i="78"/>
  <c r="K201" i="78"/>
  <c r="K206" i="78"/>
  <c r="K210" i="78"/>
  <c r="K214" i="78"/>
  <c r="K219" i="78"/>
  <c r="K223" i="78"/>
  <c r="K227" i="78"/>
  <c r="K231" i="78"/>
  <c r="K123" i="32"/>
  <c r="K132" i="32"/>
  <c r="K136" i="32"/>
  <c r="K145" i="32"/>
  <c r="K149" i="32"/>
  <c r="K158" i="32"/>
  <c r="K162" i="32"/>
  <c r="K171" i="32"/>
  <c r="K175" i="32"/>
  <c r="K184" i="32"/>
  <c r="K188" i="32"/>
  <c r="K192" i="32"/>
  <c r="K196" i="32"/>
  <c r="K200" i="32"/>
  <c r="K209" i="32"/>
  <c r="K213" i="32"/>
  <c r="K222" i="32"/>
  <c r="K226" i="32"/>
  <c r="K230" i="32"/>
  <c r="K125" i="78"/>
  <c r="K130" i="78"/>
  <c r="K134" i="78"/>
  <c r="K138" i="78"/>
  <c r="K143" i="78"/>
  <c r="K147" i="78"/>
  <c r="K151" i="78"/>
  <c r="K156" i="78"/>
  <c r="K160" i="78"/>
  <c r="K164" i="78"/>
  <c r="K169" i="78"/>
  <c r="K173" i="78"/>
  <c r="K177" i="78"/>
  <c r="K182" i="78"/>
  <c r="K186" i="78"/>
  <c r="K190" i="78"/>
  <c r="K194" i="78"/>
  <c r="K198" i="78"/>
  <c r="K202" i="78"/>
  <c r="K207" i="78"/>
  <c r="K211" i="78"/>
  <c r="K215" i="78"/>
  <c r="K220" i="78"/>
  <c r="K224" i="78"/>
  <c r="K228" i="78"/>
  <c r="J54" i="95"/>
  <c r="K6" i="1"/>
  <c r="J6" i="95" s="1"/>
  <c r="K15" i="1"/>
  <c r="K19" i="1"/>
  <c r="K23" i="1"/>
  <c r="J11" i="95" s="1"/>
  <c r="K28" i="1"/>
  <c r="K32" i="1"/>
  <c r="K36" i="1"/>
  <c r="J12" i="95" s="1"/>
  <c r="K41" i="1"/>
  <c r="K45" i="1"/>
  <c r="K49" i="1"/>
  <c r="J13" i="95" s="1"/>
  <c r="K54" i="1"/>
  <c r="K58" i="1"/>
  <c r="K62" i="1"/>
  <c r="J14" i="95" s="1"/>
  <c r="K67" i="1"/>
  <c r="K71" i="1"/>
  <c r="K75" i="1"/>
  <c r="K79" i="1"/>
  <c r="J17" i="95" s="1"/>
  <c r="K83" i="1"/>
  <c r="J21" i="95" s="1"/>
  <c r="K87" i="1"/>
  <c r="J25" i="95" s="1"/>
  <c r="K92" i="1"/>
  <c r="J50" i="95"/>
  <c r="J37" i="95"/>
  <c r="J45" i="95"/>
  <c r="J46" i="95"/>
  <c r="J48" i="95"/>
  <c r="J52" i="95"/>
  <c r="J38" i="95"/>
  <c r="K96" i="1"/>
  <c r="K100" i="1"/>
  <c r="J26" i="95" s="1"/>
  <c r="K105" i="1"/>
  <c r="K109" i="1"/>
  <c r="K113" i="1"/>
  <c r="J49" i="95"/>
  <c r="J53" i="95"/>
  <c r="J36" i="95"/>
  <c r="J41" i="95"/>
  <c r="J42" i="95"/>
  <c r="J43" i="95"/>
  <c r="J44" i="95"/>
  <c r="J47" i="95"/>
  <c r="J51" i="95"/>
  <c r="J55" i="95"/>
  <c r="J56" i="95"/>
  <c r="K66" i="1"/>
  <c r="K99" i="1"/>
  <c r="K7" i="32"/>
  <c r="K12" i="32"/>
  <c r="K38" i="32"/>
  <c r="K55" i="32"/>
  <c r="K59" i="32"/>
  <c r="K84" i="32"/>
  <c r="K14" i="1"/>
  <c r="K31" i="1"/>
  <c r="K61" i="1"/>
  <c r="K48" i="1"/>
  <c r="K82" i="1"/>
  <c r="J20" i="95" s="1"/>
  <c r="K8" i="1"/>
  <c r="J8" i="95" s="1"/>
  <c r="K13" i="1"/>
  <c r="K17" i="1"/>
  <c r="K21" i="1"/>
  <c r="K26" i="1"/>
  <c r="K30" i="1"/>
  <c r="K34" i="1"/>
  <c r="K39" i="1"/>
  <c r="K43" i="1"/>
  <c r="K47" i="1"/>
  <c r="K52" i="1"/>
  <c r="K56" i="1"/>
  <c r="K60" i="1"/>
  <c r="K65" i="1"/>
  <c r="K69" i="1"/>
  <c r="K73" i="1"/>
  <c r="K77" i="1"/>
  <c r="K81" i="1"/>
  <c r="J19" i="95" s="1"/>
  <c r="K85" i="1"/>
  <c r="J23" i="95" s="1"/>
  <c r="K90" i="1"/>
  <c r="K27" i="1"/>
  <c r="K95" i="1"/>
  <c r="K20" i="32"/>
  <c r="K29" i="32"/>
  <c r="K46" i="32"/>
  <c r="K72" i="32"/>
  <c r="K104" i="78"/>
  <c r="K25" i="32"/>
  <c r="K42" i="32"/>
  <c r="K76" i="32"/>
  <c r="K93" i="32"/>
  <c r="K102" i="32"/>
  <c r="K16" i="32"/>
  <c r="K33" i="32"/>
  <c r="K51" i="32"/>
  <c r="K68" i="32"/>
  <c r="K89" i="32"/>
  <c r="K110" i="32"/>
  <c r="K7" i="78"/>
  <c r="K12" i="78"/>
  <c r="K16" i="78"/>
  <c r="K25" i="78"/>
  <c r="K29" i="78"/>
  <c r="K33" i="78"/>
  <c r="K38" i="78"/>
  <c r="K42" i="78"/>
  <c r="K46" i="78"/>
  <c r="K51" i="78"/>
  <c r="K55" i="78"/>
  <c r="K59" i="78"/>
  <c r="K63" i="78"/>
  <c r="K68" i="78"/>
  <c r="K72" i="78"/>
  <c r="K76" i="78"/>
  <c r="K80" i="78"/>
  <c r="K84" i="78"/>
  <c r="K89" i="78"/>
  <c r="K93" i="78"/>
  <c r="K97" i="78"/>
  <c r="K102" i="78"/>
  <c r="K106" i="78"/>
  <c r="K110" i="78"/>
  <c r="K114" i="78"/>
  <c r="J42" i="91"/>
  <c r="J44" i="91"/>
  <c r="K35" i="78"/>
  <c r="K40" i="78"/>
  <c r="K70" i="78"/>
  <c r="K74" i="78"/>
  <c r="K108" i="78"/>
  <c r="K44" i="1"/>
  <c r="K78" i="1"/>
  <c r="K112" i="1"/>
  <c r="J38" i="91"/>
  <c r="J49" i="91"/>
  <c r="J53" i="91"/>
  <c r="K18" i="1"/>
  <c r="K22" i="1"/>
  <c r="K35" i="1"/>
  <c r="K40" i="1"/>
  <c r="K53" i="1"/>
  <c r="K57" i="1"/>
  <c r="K70" i="1"/>
  <c r="K74" i="1"/>
  <c r="K86" i="1"/>
  <c r="J24" i="95" s="1"/>
  <c r="K91" i="1"/>
  <c r="K104" i="1"/>
  <c r="K108" i="1"/>
  <c r="K14" i="32"/>
  <c r="K18" i="32"/>
  <c r="K22" i="32"/>
  <c r="K27" i="32"/>
  <c r="K31" i="32"/>
  <c r="K35" i="32"/>
  <c r="K40" i="32"/>
  <c r="K44" i="32"/>
  <c r="K48" i="32"/>
  <c r="K53" i="32"/>
  <c r="K57" i="32"/>
  <c r="K61" i="32"/>
  <c r="K70" i="32"/>
  <c r="K74" i="32"/>
  <c r="K78" i="32"/>
  <c r="K82" i="32"/>
  <c r="K91" i="32"/>
  <c r="K95" i="32"/>
  <c r="K99" i="32"/>
  <c r="K104" i="32"/>
  <c r="K108" i="32"/>
  <c r="K112" i="32"/>
  <c r="K6" i="32"/>
  <c r="K10" i="32"/>
  <c r="K15" i="32"/>
  <c r="K19" i="32"/>
  <c r="K28" i="32"/>
  <c r="K32" i="32"/>
  <c r="K41" i="32"/>
  <c r="K45" i="32"/>
  <c r="K54" i="32"/>
  <c r="K58" i="32"/>
  <c r="K67" i="32"/>
  <c r="K71" i="32"/>
  <c r="K75" i="32"/>
  <c r="K79" i="32"/>
  <c r="K83" i="32"/>
  <c r="K92" i="32"/>
  <c r="K96" i="32"/>
  <c r="K105" i="32"/>
  <c r="K109" i="32"/>
  <c r="K113" i="32"/>
  <c r="K22" i="78"/>
  <c r="K53" i="78"/>
  <c r="K57" i="78"/>
  <c r="K86" i="78"/>
  <c r="K91" i="78"/>
  <c r="K8" i="78"/>
  <c r="K17" i="78"/>
  <c r="K26" i="78"/>
  <c r="K30" i="78"/>
  <c r="K34" i="78"/>
  <c r="K39" i="78"/>
  <c r="K43" i="78"/>
  <c r="K47" i="78"/>
  <c r="K56" i="78"/>
  <c r="K60" i="78"/>
  <c r="K65" i="78"/>
  <c r="K69" i="78"/>
  <c r="K73" i="78"/>
  <c r="K77" i="78"/>
  <c r="K81" i="78"/>
  <c r="K85" i="78"/>
  <c r="K90" i="78"/>
  <c r="K94" i="78"/>
  <c r="K98" i="78"/>
  <c r="K107" i="78"/>
  <c r="K111" i="78"/>
  <c r="K7" i="1"/>
  <c r="J7" i="95" s="1"/>
  <c r="K12" i="1"/>
  <c r="K16" i="1"/>
  <c r="K20" i="1"/>
  <c r="K25" i="1"/>
  <c r="K29" i="1"/>
  <c r="K33" i="1"/>
  <c r="K38" i="1"/>
  <c r="K42" i="1"/>
  <c r="K46" i="1"/>
  <c r="K51" i="1"/>
  <c r="K55" i="1"/>
  <c r="K59" i="1"/>
  <c r="K63" i="1"/>
  <c r="J15" i="95" s="1"/>
  <c r="K68" i="1"/>
  <c r="K72" i="1"/>
  <c r="K76" i="1"/>
  <c r="J16" i="95" s="1"/>
  <c r="K80" i="1"/>
  <c r="J18" i="95" s="1"/>
  <c r="K84" i="1"/>
  <c r="J22" i="95" s="1"/>
  <c r="K89" i="1"/>
  <c r="K93" i="1"/>
  <c r="K97" i="1"/>
  <c r="K102" i="1"/>
  <c r="K106" i="1"/>
  <c r="K110" i="1"/>
  <c r="K114" i="1"/>
  <c r="K80" i="32"/>
  <c r="K97" i="32"/>
  <c r="K114" i="32"/>
  <c r="K27" i="78"/>
  <c r="K44" i="78"/>
  <c r="K61" i="78"/>
  <c r="K78" i="78"/>
  <c r="K95" i="78"/>
  <c r="K112" i="78"/>
  <c r="J47" i="91"/>
  <c r="J55" i="91"/>
  <c r="K94" i="1"/>
  <c r="K98" i="1"/>
  <c r="K103" i="1"/>
  <c r="K107" i="1"/>
  <c r="K111" i="1"/>
  <c r="K8" i="32"/>
  <c r="K13" i="32"/>
  <c r="K17" i="32"/>
  <c r="K21" i="32"/>
  <c r="K26" i="32"/>
  <c r="K30" i="32"/>
  <c r="K34" i="32"/>
  <c r="K43" i="32"/>
  <c r="K47" i="32"/>
  <c r="K56" i="32"/>
  <c r="K60" i="32"/>
  <c r="K69" i="32"/>
  <c r="K73" i="32"/>
  <c r="K77" i="32"/>
  <c r="K81" i="32"/>
  <c r="K85" i="32"/>
  <c r="K94" i="32"/>
  <c r="K98" i="32"/>
  <c r="K107" i="32"/>
  <c r="K111" i="32"/>
  <c r="K31" i="78"/>
  <c r="K48" i="78"/>
  <c r="K66" i="78"/>
  <c r="K82" i="78"/>
  <c r="K99" i="78"/>
  <c r="K6" i="78"/>
  <c r="K10" i="78"/>
  <c r="K15" i="78"/>
  <c r="K23" i="78"/>
  <c r="K28" i="78"/>
  <c r="K32" i="78"/>
  <c r="K36" i="78"/>
  <c r="K41" i="78"/>
  <c r="K45" i="78"/>
  <c r="K49" i="78"/>
  <c r="J37" i="91"/>
  <c r="J45" i="91"/>
  <c r="J46" i="91"/>
  <c r="J48" i="91"/>
  <c r="J52" i="91"/>
  <c r="J50" i="91"/>
  <c r="J54" i="91"/>
  <c r="K54" i="78"/>
  <c r="K58" i="78"/>
  <c r="K62" i="78"/>
  <c r="K67" i="78"/>
  <c r="K71" i="78"/>
  <c r="K75" i="78"/>
  <c r="K79" i="78"/>
  <c r="K83" i="78"/>
  <c r="K87" i="78"/>
  <c r="K92" i="78"/>
  <c r="K96" i="78"/>
  <c r="K100" i="78"/>
  <c r="K105" i="78"/>
  <c r="K109" i="78"/>
  <c r="K113" i="78"/>
  <c r="J36" i="91"/>
  <c r="J41" i="91"/>
  <c r="J43" i="91"/>
  <c r="J51" i="91"/>
  <c r="J56" i="91"/>
  <c r="I58" i="81"/>
  <c r="I58" i="56"/>
  <c r="I58" i="55"/>
  <c r="I58" i="54"/>
  <c r="I58" i="53"/>
  <c r="I56" i="81"/>
  <c r="I56" i="56"/>
  <c r="I56" i="55"/>
  <c r="I56" i="54"/>
  <c r="I56" i="53"/>
  <c r="I55" i="81"/>
  <c r="I55" i="56"/>
  <c r="I55" i="55"/>
  <c r="I55" i="54"/>
  <c r="I55" i="53"/>
  <c r="I54" i="81"/>
  <c r="I54" i="56"/>
  <c r="I54" i="55"/>
  <c r="I54" i="54"/>
  <c r="I54" i="53"/>
  <c r="I53" i="81"/>
  <c r="I53" i="56"/>
  <c r="I53" i="55"/>
  <c r="I53" i="54"/>
  <c r="I53" i="53"/>
  <c r="I52" i="81"/>
  <c r="I52" i="56"/>
  <c r="I52" i="55"/>
  <c r="I52" i="54"/>
  <c r="I52" i="53"/>
  <c r="I51" i="81"/>
  <c r="I51" i="56"/>
  <c r="I51" i="55"/>
  <c r="I51" i="54"/>
  <c r="I51" i="53"/>
  <c r="I50" i="81"/>
  <c r="I50" i="56"/>
  <c r="I50" i="55"/>
  <c r="I50" i="54"/>
  <c r="I50" i="53"/>
  <c r="I49" i="81"/>
  <c r="I49" i="56"/>
  <c r="I49" i="55"/>
  <c r="I49" i="54"/>
  <c r="I49" i="53"/>
  <c r="I48" i="81"/>
  <c r="I48" i="56"/>
  <c r="I48" i="55"/>
  <c r="I48" i="54"/>
  <c r="I48" i="53"/>
  <c r="I47" i="81"/>
  <c r="I47" i="56"/>
  <c r="I47" i="55"/>
  <c r="I47" i="54"/>
  <c r="I47" i="53"/>
  <c r="I46" i="81"/>
  <c r="I46" i="56"/>
  <c r="I46" i="55"/>
  <c r="I46" i="54"/>
  <c r="I46" i="53"/>
  <c r="I45" i="81"/>
  <c r="I45" i="56"/>
  <c r="I45" i="55"/>
  <c r="I45" i="54"/>
  <c r="I45" i="53"/>
  <c r="I44" i="81"/>
  <c r="I44" i="56"/>
  <c r="I44" i="55"/>
  <c r="I44" i="54"/>
  <c r="I44" i="53"/>
  <c r="I43" i="81"/>
  <c r="I43" i="56"/>
  <c r="I43" i="55"/>
  <c r="I43" i="54"/>
  <c r="I43" i="53"/>
  <c r="I42" i="81"/>
  <c r="I42" i="56"/>
  <c r="I42" i="55"/>
  <c r="I42" i="54"/>
  <c r="I42" i="53"/>
  <c r="I41" i="81"/>
  <c r="I41" i="56"/>
  <c r="I41" i="55"/>
  <c r="I41" i="54"/>
  <c r="I41" i="53"/>
  <c r="I30" i="80"/>
  <c r="I30" i="44"/>
  <c r="I30" i="42"/>
  <c r="I30" i="41"/>
  <c r="I30" i="38"/>
  <c r="I29" i="80"/>
  <c r="I29" i="44"/>
  <c r="I29" i="42"/>
  <c r="I29" i="41"/>
  <c r="I29" i="38"/>
  <c r="I27" i="80"/>
  <c r="I27" i="44"/>
  <c r="I27" i="42"/>
  <c r="I27" i="41"/>
  <c r="I27" i="38"/>
  <c r="I26" i="80"/>
  <c r="I26" i="44"/>
  <c r="I26" i="42"/>
  <c r="I26" i="41"/>
  <c r="I26" i="38"/>
  <c r="I25" i="80"/>
  <c r="I25" i="44"/>
  <c r="I25" i="42"/>
  <c r="I25" i="41"/>
  <c r="I25" i="38"/>
  <c r="I24" i="80"/>
  <c r="I24" i="44"/>
  <c r="I24" i="42"/>
  <c r="I24" i="41"/>
  <c r="I24" i="38"/>
  <c r="I23" i="80"/>
  <c r="I23" i="44"/>
  <c r="I23" i="42"/>
  <c r="I23" i="41"/>
  <c r="I23" i="38"/>
  <c r="I22" i="80"/>
  <c r="I22" i="44"/>
  <c r="I22" i="42"/>
  <c r="I22" i="41"/>
  <c r="I22" i="38"/>
  <c r="I40" i="81"/>
  <c r="I40" i="56"/>
  <c r="I40" i="55"/>
  <c r="I40" i="54"/>
  <c r="I40" i="53"/>
  <c r="I39" i="81"/>
  <c r="I39" i="56"/>
  <c r="I39" i="55"/>
  <c r="I39" i="54"/>
  <c r="I39" i="53"/>
  <c r="I38" i="81"/>
  <c r="I38" i="56"/>
  <c r="I38" i="55"/>
  <c r="I38" i="54"/>
  <c r="I38" i="53"/>
  <c r="I37" i="81"/>
  <c r="I37" i="56"/>
  <c r="I37" i="55"/>
  <c r="I37" i="54"/>
  <c r="I37" i="53"/>
  <c r="I36" i="81"/>
  <c r="I36" i="56"/>
  <c r="I36" i="55"/>
  <c r="I36" i="54"/>
  <c r="I36" i="53"/>
  <c r="M58" i="81"/>
  <c r="M58" i="56"/>
  <c r="M58" i="55"/>
  <c r="M58" i="54"/>
  <c r="M58" i="53"/>
  <c r="M56" i="81"/>
  <c r="M56" i="56"/>
  <c r="M56" i="55"/>
  <c r="M56" i="54"/>
  <c r="M56" i="53"/>
  <c r="M55" i="81"/>
  <c r="M55" i="56"/>
  <c r="M55" i="55"/>
  <c r="M55" i="54"/>
  <c r="M55" i="53"/>
  <c r="M54" i="81"/>
  <c r="M54" i="56"/>
  <c r="M54" i="55"/>
  <c r="M54" i="54"/>
  <c r="M54" i="53"/>
  <c r="M53" i="81"/>
  <c r="M53" i="56"/>
  <c r="M53" i="55"/>
  <c r="M53" i="54"/>
  <c r="M53" i="53"/>
  <c r="M52" i="81"/>
  <c r="M52" i="56"/>
  <c r="M52" i="55"/>
  <c r="M52" i="54"/>
  <c r="M52" i="53"/>
  <c r="M51" i="81"/>
  <c r="M51" i="56"/>
  <c r="M51" i="55"/>
  <c r="M51" i="54"/>
  <c r="M51" i="53"/>
  <c r="M50" i="81"/>
  <c r="M50" i="56"/>
  <c r="M50" i="55"/>
  <c r="M50" i="54"/>
  <c r="M50" i="53"/>
  <c r="M49" i="81"/>
  <c r="M49" i="56"/>
  <c r="M49" i="55"/>
  <c r="M49" i="54"/>
  <c r="M49" i="53"/>
  <c r="M48" i="81"/>
  <c r="M48" i="56"/>
  <c r="M48" i="55"/>
  <c r="M48" i="54"/>
  <c r="M48" i="53"/>
  <c r="M47" i="81"/>
  <c r="M47" i="56"/>
  <c r="M47" i="55"/>
  <c r="M47" i="54"/>
  <c r="M47" i="53"/>
  <c r="M46" i="81"/>
  <c r="M46" i="56"/>
  <c r="M46" i="55"/>
  <c r="M46" i="54"/>
  <c r="M46" i="53"/>
  <c r="M45" i="81"/>
  <c r="M45" i="56"/>
  <c r="M45" i="55"/>
  <c r="M45" i="54"/>
  <c r="M45" i="53"/>
  <c r="M44" i="81"/>
  <c r="M44" i="56"/>
  <c r="M44" i="55"/>
  <c r="M44" i="54"/>
  <c r="M44" i="53"/>
  <c r="M43" i="81"/>
  <c r="M43" i="56"/>
  <c r="M43" i="55"/>
  <c r="M43" i="54"/>
  <c r="M43" i="53"/>
  <c r="M42" i="81"/>
  <c r="M42" i="56"/>
  <c r="M42" i="55"/>
  <c r="M42" i="54"/>
  <c r="M42" i="53"/>
  <c r="M41" i="81"/>
  <c r="M41" i="56"/>
  <c r="M41" i="55"/>
  <c r="M30" i="80"/>
  <c r="M30" i="44"/>
  <c r="M30" i="42"/>
  <c r="M30" i="41"/>
  <c r="M30" i="38"/>
  <c r="M29" i="80"/>
  <c r="M29" i="44"/>
  <c r="M29" i="42"/>
  <c r="M29" i="41"/>
  <c r="M29" i="38"/>
  <c r="M27" i="80"/>
  <c r="M27" i="44"/>
  <c r="M27" i="42"/>
  <c r="M27" i="41"/>
  <c r="M27" i="38"/>
  <c r="M26" i="80"/>
  <c r="M26" i="44"/>
  <c r="M26" i="42"/>
  <c r="M26" i="41"/>
  <c r="M26" i="38"/>
  <c r="M25" i="80"/>
  <c r="M25" i="44"/>
  <c r="M25" i="42"/>
  <c r="M25" i="41"/>
  <c r="M25" i="38"/>
  <c r="M24" i="80"/>
  <c r="M24" i="44"/>
  <c r="M24" i="42"/>
  <c r="M24" i="41"/>
  <c r="M24" i="38"/>
  <c r="M23" i="80"/>
  <c r="M23" i="44"/>
  <c r="M23" i="42"/>
  <c r="M22" i="80"/>
  <c r="M22" i="44"/>
  <c r="M22" i="42"/>
  <c r="M22" i="41"/>
  <c r="M22" i="38"/>
  <c r="M40" i="81"/>
  <c r="M40" i="56"/>
  <c r="M40" i="55"/>
  <c r="M40" i="54"/>
  <c r="M40" i="53"/>
  <c r="M39" i="81"/>
  <c r="M39" i="56"/>
  <c r="M39" i="55"/>
  <c r="M38" i="81"/>
  <c r="M38" i="56"/>
  <c r="M38" i="55"/>
  <c r="M38" i="54"/>
  <c r="M38" i="53"/>
  <c r="M37" i="81"/>
  <c r="M37" i="56"/>
  <c r="M37" i="55"/>
  <c r="M37" i="54"/>
  <c r="M37" i="53"/>
  <c r="M36" i="81"/>
  <c r="M36" i="56"/>
  <c r="M36" i="55"/>
  <c r="M36" i="54"/>
  <c r="M36" i="53"/>
  <c r="O58" i="81"/>
  <c r="O58" i="56"/>
  <c r="O58" i="55"/>
  <c r="O58" i="54"/>
  <c r="O58" i="53"/>
  <c r="O53" i="81"/>
  <c r="O53" i="56"/>
  <c r="O53" i="55"/>
  <c r="O53" i="54"/>
  <c r="O53" i="53"/>
  <c r="O52" i="81"/>
  <c r="O52" i="56"/>
  <c r="O52" i="55"/>
  <c r="O52" i="54"/>
  <c r="O52" i="53"/>
  <c r="O51" i="81"/>
  <c r="O51" i="56"/>
  <c r="O51" i="55"/>
  <c r="O51" i="54"/>
  <c r="O51" i="53"/>
  <c r="O50" i="81"/>
  <c r="O50" i="56"/>
  <c r="O50" i="55"/>
  <c r="O50" i="54"/>
  <c r="O50" i="53"/>
  <c r="O49" i="81"/>
  <c r="O49" i="56"/>
  <c r="O49" i="55"/>
  <c r="O49" i="54"/>
  <c r="O49" i="53"/>
  <c r="O48" i="81"/>
  <c r="O48" i="56"/>
  <c r="O48" i="55"/>
  <c r="O48" i="54"/>
  <c r="O48" i="53"/>
  <c r="O47" i="81"/>
  <c r="O47" i="56"/>
  <c r="O47" i="55"/>
  <c r="O47" i="54"/>
  <c r="O47" i="53"/>
  <c r="O38" i="56"/>
  <c r="O38" i="55"/>
  <c r="O38" i="54"/>
  <c r="O38" i="53"/>
  <c r="O37" i="56"/>
  <c r="O37" i="55"/>
  <c r="O37" i="54"/>
  <c r="O37" i="53"/>
  <c r="O36" i="56"/>
  <c r="O36" i="55"/>
  <c r="O36" i="54"/>
  <c r="O36" i="53"/>
  <c r="Q58" i="81"/>
  <c r="Q58" i="56"/>
  <c r="Q58" i="55"/>
  <c r="Q58" i="54"/>
  <c r="Q58" i="53"/>
  <c r="Q53" i="81"/>
  <c r="Q53" i="56"/>
  <c r="Q53" i="55"/>
  <c r="Q53" i="54"/>
  <c r="Q53" i="53"/>
  <c r="Q52" i="81"/>
  <c r="Q52" i="56"/>
  <c r="Q52" i="55"/>
  <c r="Q52" i="54"/>
  <c r="Q52" i="53"/>
  <c r="Q51" i="81"/>
  <c r="Q51" i="56"/>
  <c r="Q51" i="55"/>
  <c r="Q51" i="54"/>
  <c r="Q51" i="53"/>
  <c r="Q50" i="81"/>
  <c r="Q50" i="56"/>
  <c r="Q50" i="55"/>
  <c r="Q50" i="54"/>
  <c r="Q50" i="53"/>
  <c r="Q49" i="81"/>
  <c r="Q49" i="56"/>
  <c r="Q49" i="55"/>
  <c r="Q49" i="54"/>
  <c r="Q49" i="53"/>
  <c r="Q48" i="81"/>
  <c r="Q48" i="56"/>
  <c r="Q48" i="55"/>
  <c r="Q48" i="54"/>
  <c r="Q48" i="53"/>
  <c r="Q30" i="80"/>
  <c r="Q30" i="44"/>
  <c r="Q30" i="42"/>
  <c r="Q30" i="41"/>
  <c r="Q30" i="38"/>
  <c r="Q29" i="80"/>
  <c r="Q29" i="44"/>
  <c r="Q29" i="42"/>
  <c r="Q29" i="41"/>
  <c r="Q29" i="38"/>
  <c r="Q27" i="80"/>
  <c r="Q27" i="44"/>
  <c r="Q27" i="42"/>
  <c r="Q27" i="41"/>
  <c r="Q26" i="80"/>
  <c r="Q26" i="44"/>
  <c r="Q26" i="42"/>
  <c r="Q26" i="41"/>
  <c r="Q26" i="38"/>
  <c r="Q38" i="81"/>
  <c r="Q38" i="56"/>
  <c r="Q38" i="55"/>
  <c r="Q38" i="54"/>
  <c r="Q38" i="53"/>
  <c r="Q37" i="81"/>
  <c r="Q37" i="56"/>
  <c r="Q37" i="55"/>
  <c r="Q37" i="54"/>
  <c r="Q37" i="53"/>
  <c r="Q36" i="81"/>
  <c r="Q36" i="56"/>
  <c r="Q36" i="55"/>
  <c r="Q36" i="54"/>
  <c r="Q36" i="53"/>
  <c r="S58" i="81"/>
  <c r="S58" i="56"/>
  <c r="S58" i="55"/>
  <c r="S58" i="54"/>
  <c r="S58" i="53"/>
  <c r="S56" i="81"/>
  <c r="S56" i="56"/>
  <c r="S56" i="55"/>
  <c r="S56" i="54"/>
  <c r="S56" i="53"/>
  <c r="S55" i="81"/>
  <c r="S55" i="56"/>
  <c r="S55" i="55"/>
  <c r="S55" i="54"/>
  <c r="S55" i="53"/>
  <c r="S54" i="81"/>
  <c r="S54" i="56"/>
  <c r="S54" i="55"/>
  <c r="S54" i="54"/>
  <c r="S54" i="53"/>
  <c r="S53" i="81"/>
  <c r="S53" i="56"/>
  <c r="S53" i="55"/>
  <c r="S53" i="54"/>
  <c r="S53" i="53"/>
  <c r="S52" i="81"/>
  <c r="S52" i="56"/>
  <c r="S52" i="55"/>
  <c r="S52" i="54"/>
  <c r="S52" i="53"/>
  <c r="S51" i="81"/>
  <c r="S51" i="56"/>
  <c r="S51" i="55"/>
  <c r="S51" i="54"/>
  <c r="S51" i="53"/>
  <c r="S50" i="81"/>
  <c r="S50" i="56"/>
  <c r="S50" i="55"/>
  <c r="S50" i="54"/>
  <c r="S50" i="53"/>
  <c r="S49" i="81"/>
  <c r="S49" i="56"/>
  <c r="S49" i="55"/>
  <c r="S49" i="54"/>
  <c r="S49" i="53"/>
  <c r="S48" i="81"/>
  <c r="S48" i="56"/>
  <c r="S48" i="55"/>
  <c r="S48" i="54"/>
  <c r="S48" i="53"/>
  <c r="S47" i="81"/>
  <c r="S47" i="56"/>
  <c r="S47" i="55"/>
  <c r="S47" i="54"/>
  <c r="S47" i="53"/>
  <c r="S46" i="81"/>
  <c r="S46" i="56"/>
  <c r="S46" i="55"/>
  <c r="S46" i="54"/>
  <c r="S46" i="53"/>
  <c r="S45" i="81"/>
  <c r="S45" i="56"/>
  <c r="S45" i="55"/>
  <c r="S45" i="54"/>
  <c r="S45" i="53"/>
  <c r="S44" i="81"/>
  <c r="S44" i="56"/>
  <c r="S44" i="55"/>
  <c r="S44" i="54"/>
  <c r="S44" i="53"/>
  <c r="S43" i="81"/>
  <c r="S43" i="56"/>
  <c r="S43" i="55"/>
  <c r="S43" i="54"/>
  <c r="S43" i="53"/>
  <c r="S42" i="81"/>
  <c r="S42" i="56"/>
  <c r="S42" i="55"/>
  <c r="S42" i="54"/>
  <c r="S42" i="53"/>
  <c r="S41" i="81"/>
  <c r="S41" i="56"/>
  <c r="S41" i="55"/>
  <c r="S41" i="54"/>
  <c r="S41" i="53"/>
  <c r="S30" i="80"/>
  <c r="S30" i="44"/>
  <c r="S30" i="42"/>
  <c r="S30" i="41"/>
  <c r="S30" i="38"/>
  <c r="S29" i="80"/>
  <c r="S29" i="44"/>
  <c r="S29" i="42"/>
  <c r="S29" i="41"/>
  <c r="S29" i="38"/>
  <c r="S27" i="80"/>
  <c r="S27" i="44"/>
  <c r="S27" i="42"/>
  <c r="S27" i="41"/>
  <c r="S27" i="38"/>
  <c r="S26" i="80"/>
  <c r="S26" i="44"/>
  <c r="S26" i="42"/>
  <c r="S26" i="41"/>
  <c r="S26" i="38"/>
  <c r="S25" i="80"/>
  <c r="S25" i="44"/>
  <c r="S25" i="42"/>
  <c r="S25" i="41"/>
  <c r="S25" i="38"/>
  <c r="S24" i="80"/>
  <c r="S24" i="44"/>
  <c r="S24" i="42"/>
  <c r="S24" i="41"/>
  <c r="S24" i="38"/>
  <c r="S23" i="80"/>
  <c r="S23" i="44"/>
  <c r="S23" i="42"/>
  <c r="S23" i="41"/>
  <c r="S23" i="38"/>
  <c r="S22" i="80"/>
  <c r="S22" i="44"/>
  <c r="S22" i="42"/>
  <c r="S22" i="41"/>
  <c r="S22" i="38"/>
  <c r="S40" i="81"/>
  <c r="S40" i="56"/>
  <c r="S40" i="55"/>
  <c r="S40" i="54"/>
  <c r="S40" i="53"/>
  <c r="S39" i="81"/>
  <c r="S39" i="56"/>
  <c r="S39" i="55"/>
  <c r="S39" i="54"/>
  <c r="S39" i="53"/>
  <c r="S38" i="81"/>
  <c r="S38" i="56"/>
  <c r="S38" i="55"/>
  <c r="S38" i="54"/>
  <c r="S38" i="53"/>
  <c r="S37" i="81"/>
  <c r="S37" i="56"/>
  <c r="S37" i="55"/>
  <c r="S37" i="54"/>
  <c r="S37" i="53"/>
  <c r="S36" i="81"/>
  <c r="S36" i="56"/>
  <c r="S36" i="55"/>
  <c r="S36" i="54"/>
  <c r="S36" i="53"/>
  <c r="L58" i="81"/>
  <c r="L58" i="56"/>
  <c r="L58" i="55"/>
  <c r="L58" i="54"/>
  <c r="L58" i="53"/>
  <c r="L56" i="81"/>
  <c r="L56" i="56"/>
  <c r="L56" i="55"/>
  <c r="L56" i="54"/>
  <c r="L56" i="53"/>
  <c r="L55" i="81"/>
  <c r="L55" i="56"/>
  <c r="L55" i="55"/>
  <c r="L55" i="54"/>
  <c r="L55" i="53"/>
  <c r="L54" i="81"/>
  <c r="L54" i="56"/>
  <c r="L54" i="55"/>
  <c r="L54" i="54"/>
  <c r="L54" i="53"/>
  <c r="L53" i="81"/>
  <c r="L53" i="56"/>
  <c r="L53" i="55"/>
  <c r="L53" i="54"/>
  <c r="L53" i="53"/>
  <c r="L52" i="81"/>
  <c r="L52" i="56"/>
  <c r="L52" i="55"/>
  <c r="L52" i="54"/>
  <c r="L52" i="53"/>
  <c r="L51" i="81"/>
  <c r="L51" i="56"/>
  <c r="L51" i="55"/>
  <c r="L51" i="54"/>
  <c r="L51" i="53"/>
  <c r="L50" i="81"/>
  <c r="L50" i="56"/>
  <c r="L50" i="55"/>
  <c r="L50" i="54"/>
  <c r="L50" i="53"/>
  <c r="L49" i="81"/>
  <c r="L49" i="56"/>
  <c r="L49" i="55"/>
  <c r="L49" i="54"/>
  <c r="L49" i="53"/>
  <c r="L48" i="81"/>
  <c r="L48" i="56"/>
  <c r="L48" i="55"/>
  <c r="L48" i="54"/>
  <c r="L48" i="53"/>
  <c r="L47" i="81"/>
  <c r="L47" i="56"/>
  <c r="L47" i="55"/>
  <c r="L47" i="54"/>
  <c r="L47" i="53"/>
  <c r="L46" i="81"/>
  <c r="L46" i="56"/>
  <c r="L46" i="55"/>
  <c r="L46" i="54"/>
  <c r="L46" i="53"/>
  <c r="L45" i="81"/>
  <c r="L45" i="56"/>
  <c r="L45" i="55"/>
  <c r="L45" i="54"/>
  <c r="L45" i="53"/>
  <c r="L44" i="81"/>
  <c r="L44" i="56"/>
  <c r="L44" i="55"/>
  <c r="L44" i="54"/>
  <c r="L44" i="53"/>
  <c r="L43" i="81"/>
  <c r="L43" i="56"/>
  <c r="L43" i="55"/>
  <c r="L43" i="54"/>
  <c r="L43" i="53"/>
  <c r="L42" i="81"/>
  <c r="L42" i="56"/>
  <c r="L42" i="55"/>
  <c r="L42" i="54"/>
  <c r="L42" i="53"/>
  <c r="L41" i="81"/>
  <c r="L41" i="56"/>
  <c r="L41" i="55"/>
  <c r="L41" i="54"/>
  <c r="L41" i="53"/>
  <c r="L30" i="80"/>
  <c r="L30" i="44"/>
  <c r="L30" i="42"/>
  <c r="L30" i="41"/>
  <c r="L30" i="38"/>
  <c r="L29" i="80"/>
  <c r="L29" i="44"/>
  <c r="L29" i="42"/>
  <c r="L29" i="41"/>
  <c r="L29" i="38"/>
  <c r="L27" i="80"/>
  <c r="L27" i="44"/>
  <c r="L27" i="42"/>
  <c r="L27" i="41"/>
  <c r="L27" i="38"/>
  <c r="L26" i="80"/>
  <c r="L26" i="44"/>
  <c r="L26" i="42"/>
  <c r="L26" i="41"/>
  <c r="L26" i="38"/>
  <c r="L25" i="80"/>
  <c r="L25" i="44"/>
  <c r="L25" i="42"/>
  <c r="L25" i="41"/>
  <c r="L25" i="38"/>
  <c r="L24" i="80"/>
  <c r="L24" i="44"/>
  <c r="L24" i="42"/>
  <c r="L24" i="41"/>
  <c r="L24" i="38"/>
  <c r="L23" i="80"/>
  <c r="L23" i="44"/>
  <c r="L23" i="42"/>
  <c r="L23" i="41"/>
  <c r="L23" i="38"/>
  <c r="L22" i="80"/>
  <c r="L22" i="44"/>
  <c r="L22" i="42"/>
  <c r="L22" i="41"/>
  <c r="L22" i="38"/>
  <c r="L40" i="81"/>
  <c r="L40" i="56"/>
  <c r="L40" i="55"/>
  <c r="L40" i="54"/>
  <c r="L40" i="53"/>
  <c r="L39" i="81"/>
  <c r="L39" i="56"/>
  <c r="L39" i="55"/>
  <c r="L39" i="54"/>
  <c r="L39" i="53"/>
  <c r="L38" i="81"/>
  <c r="L38" i="56"/>
  <c r="L38" i="55"/>
  <c r="L38" i="54"/>
  <c r="L38" i="53"/>
  <c r="L37" i="81"/>
  <c r="L37" i="56"/>
  <c r="L37" i="55"/>
  <c r="L37" i="54"/>
  <c r="L37" i="53"/>
  <c r="L36" i="81"/>
  <c r="L36" i="56"/>
  <c r="L36" i="55"/>
  <c r="L36" i="54"/>
  <c r="L36" i="53"/>
  <c r="N58" i="81"/>
  <c r="N58" i="56"/>
  <c r="N58" i="55"/>
  <c r="N58" i="54"/>
  <c r="N58" i="53"/>
  <c r="N53" i="81"/>
  <c r="N53" i="56"/>
  <c r="N53" i="55"/>
  <c r="N53" i="54"/>
  <c r="N53" i="53"/>
  <c r="N52" i="81"/>
  <c r="N52" i="56"/>
  <c r="N52" i="55"/>
  <c r="N52" i="54"/>
  <c r="N52" i="53"/>
  <c r="N51" i="81"/>
  <c r="N51" i="56"/>
  <c r="N51" i="55"/>
  <c r="N51" i="54"/>
  <c r="N51" i="53"/>
  <c r="N50" i="81"/>
  <c r="N50" i="56"/>
  <c r="N50" i="55"/>
  <c r="N50" i="54"/>
  <c r="N50" i="53"/>
  <c r="N49" i="81"/>
  <c r="N49" i="56"/>
  <c r="N49" i="55"/>
  <c r="N49" i="54"/>
  <c r="N49" i="53"/>
  <c r="N48" i="81"/>
  <c r="N48" i="56"/>
  <c r="N48" i="55"/>
  <c r="N48" i="54"/>
  <c r="N48" i="53"/>
  <c r="N47" i="81"/>
  <c r="N47" i="56"/>
  <c r="N47" i="55"/>
  <c r="N47" i="54"/>
  <c r="N47" i="53"/>
  <c r="N46" i="81"/>
  <c r="N46" i="56"/>
  <c r="N46" i="55"/>
  <c r="N46" i="54"/>
  <c r="N46" i="53"/>
  <c r="N30" i="80"/>
  <c r="N30" i="44"/>
  <c r="N30" i="42"/>
  <c r="N30" i="41"/>
  <c r="N30" i="38"/>
  <c r="N26" i="80"/>
  <c r="N26" i="44"/>
  <c r="N26" i="42"/>
  <c r="N26" i="41"/>
  <c r="N26" i="38"/>
  <c r="N25" i="80"/>
  <c r="N25" i="44"/>
  <c r="N25" i="42"/>
  <c r="N25" i="41"/>
  <c r="N25" i="38"/>
  <c r="N24" i="80"/>
  <c r="N24" i="44"/>
  <c r="N24" i="42"/>
  <c r="N24" i="41"/>
  <c r="N24" i="38"/>
  <c r="N40" i="81"/>
  <c r="N40" i="56"/>
  <c r="N40" i="55"/>
  <c r="N40" i="54"/>
  <c r="N40" i="53"/>
  <c r="N38" i="56"/>
  <c r="N38" i="55"/>
  <c r="N38" i="54"/>
  <c r="N38" i="53"/>
  <c r="N37" i="56"/>
  <c r="N37" i="55"/>
  <c r="N37" i="54"/>
  <c r="N37" i="53"/>
  <c r="N36" i="56"/>
  <c r="N36" i="55"/>
  <c r="N36" i="54"/>
  <c r="N36" i="53"/>
  <c r="P58" i="81"/>
  <c r="P58" i="56"/>
  <c r="P58" i="55"/>
  <c r="P58" i="54"/>
  <c r="P58" i="53"/>
  <c r="P53" i="81"/>
  <c r="P53" i="56"/>
  <c r="P53" i="55"/>
  <c r="P53" i="54"/>
  <c r="P53" i="53"/>
  <c r="P52" i="81"/>
  <c r="P52" i="56"/>
  <c r="P52" i="55"/>
  <c r="P52" i="54"/>
  <c r="P52" i="53"/>
  <c r="P51" i="81"/>
  <c r="P51" i="56"/>
  <c r="P51" i="55"/>
  <c r="P51" i="54"/>
  <c r="P51" i="53"/>
  <c r="P50" i="81"/>
  <c r="P50" i="56"/>
  <c r="P50" i="55"/>
  <c r="P50" i="54"/>
  <c r="P50" i="53"/>
  <c r="P49" i="81"/>
  <c r="P49" i="56"/>
  <c r="P49" i="55"/>
  <c r="P49" i="54"/>
  <c r="P49" i="53"/>
  <c r="P48" i="81"/>
  <c r="P48" i="56"/>
  <c r="P48" i="55"/>
  <c r="P48" i="54"/>
  <c r="P48" i="53"/>
  <c r="P47" i="81"/>
  <c r="P47" i="56"/>
  <c r="P47" i="55"/>
  <c r="P47" i="54"/>
  <c r="P47" i="53"/>
  <c r="P46" i="81"/>
  <c r="P46" i="56"/>
  <c r="P46" i="55"/>
  <c r="P46" i="54"/>
  <c r="P46" i="53"/>
  <c r="P30" i="80"/>
  <c r="P30" i="44"/>
  <c r="P30" i="42"/>
  <c r="P30" i="41"/>
  <c r="P30" i="38"/>
  <c r="P29" i="80"/>
  <c r="P29" i="44"/>
  <c r="P29" i="42"/>
  <c r="P29" i="41"/>
  <c r="P29" i="38"/>
  <c r="P26" i="80"/>
  <c r="P26" i="44"/>
  <c r="P26" i="42"/>
  <c r="P26" i="41"/>
  <c r="P26" i="38"/>
  <c r="P25" i="80"/>
  <c r="P25" i="44"/>
  <c r="P25" i="42"/>
  <c r="P25" i="41"/>
  <c r="P25" i="38"/>
  <c r="P22" i="80"/>
  <c r="P22" i="44"/>
  <c r="P22" i="42"/>
  <c r="P22" i="41"/>
  <c r="P22" i="38"/>
  <c r="P38" i="81"/>
  <c r="P38" i="56"/>
  <c r="P38" i="55"/>
  <c r="P38" i="54"/>
  <c r="P38" i="53"/>
  <c r="P37" i="81"/>
  <c r="P37" i="56"/>
  <c r="P37" i="55"/>
  <c r="P37" i="54"/>
  <c r="P37" i="53"/>
  <c r="P36" i="81"/>
  <c r="P36" i="56"/>
  <c r="P36" i="55"/>
  <c r="P36" i="54"/>
  <c r="P36" i="53"/>
  <c r="R58" i="81"/>
  <c r="R58" i="56"/>
  <c r="R58" i="55"/>
  <c r="R58" i="54"/>
  <c r="R58" i="53"/>
  <c r="R56" i="81"/>
  <c r="R56" i="56"/>
  <c r="R56" i="55"/>
  <c r="R56" i="54"/>
  <c r="R56" i="53"/>
  <c r="R55" i="81"/>
  <c r="R55" i="56"/>
  <c r="R55" i="55"/>
  <c r="R55" i="54"/>
  <c r="R55" i="53"/>
  <c r="R54" i="81"/>
  <c r="R54" i="56"/>
  <c r="R54" i="55"/>
  <c r="R54" i="54"/>
  <c r="R54" i="53"/>
  <c r="R53" i="81"/>
  <c r="R53" i="56"/>
  <c r="R53" i="55"/>
  <c r="R53" i="54"/>
  <c r="R53" i="53"/>
  <c r="R52" i="81"/>
  <c r="R52" i="56"/>
  <c r="R52" i="55"/>
  <c r="R52" i="54"/>
  <c r="R52" i="53"/>
  <c r="R51" i="81"/>
  <c r="R51" i="56"/>
  <c r="R51" i="55"/>
  <c r="R51" i="54"/>
  <c r="R51" i="53"/>
  <c r="R50" i="81"/>
  <c r="R50" i="56"/>
  <c r="R50" i="55"/>
  <c r="R50" i="54"/>
  <c r="R50" i="53"/>
  <c r="R49" i="81"/>
  <c r="R49" i="56"/>
  <c r="R49" i="55"/>
  <c r="R49" i="54"/>
  <c r="R49" i="53"/>
  <c r="R48" i="81"/>
  <c r="R48" i="56"/>
  <c r="R48" i="55"/>
  <c r="R48" i="54"/>
  <c r="R48" i="53"/>
  <c r="R47" i="81"/>
  <c r="R47" i="56"/>
  <c r="R47" i="55"/>
  <c r="R47" i="54"/>
  <c r="R47" i="53"/>
  <c r="R46" i="81"/>
  <c r="R46" i="56"/>
  <c r="R46" i="55"/>
  <c r="R46" i="54"/>
  <c r="R46" i="53"/>
  <c r="R45" i="81"/>
  <c r="R45" i="56"/>
  <c r="R45" i="55"/>
  <c r="R45" i="54"/>
  <c r="R45" i="53"/>
  <c r="R44" i="81"/>
  <c r="R44" i="56"/>
  <c r="R44" i="55"/>
  <c r="R44" i="54"/>
  <c r="R44" i="53"/>
  <c r="R43" i="81"/>
  <c r="R43" i="56"/>
  <c r="R43" i="55"/>
  <c r="R43" i="54"/>
  <c r="R43" i="53"/>
  <c r="R42" i="81"/>
  <c r="R42" i="56"/>
  <c r="R42" i="55"/>
  <c r="R42" i="54"/>
  <c r="R42" i="53"/>
  <c r="R41" i="81"/>
  <c r="R41" i="56"/>
  <c r="R41" i="55"/>
  <c r="R41" i="54"/>
  <c r="R41" i="53"/>
  <c r="R30" i="80"/>
  <c r="R30" i="44"/>
  <c r="R30" i="42"/>
  <c r="R30" i="41"/>
  <c r="R30" i="38"/>
  <c r="R29" i="80"/>
  <c r="R29" i="44"/>
  <c r="R29" i="42"/>
  <c r="R29" i="41"/>
  <c r="R29" i="38"/>
  <c r="R27" i="80"/>
  <c r="R27" i="44"/>
  <c r="R27" i="42"/>
  <c r="R27" i="41"/>
  <c r="R27" i="38"/>
  <c r="R26" i="80"/>
  <c r="R26" i="44"/>
  <c r="R26" i="42"/>
  <c r="R26" i="41"/>
  <c r="R26" i="38"/>
  <c r="R25" i="80"/>
  <c r="R25" i="44"/>
  <c r="R25" i="42"/>
  <c r="R25" i="41"/>
  <c r="R25" i="38"/>
  <c r="R24" i="80"/>
  <c r="R24" i="44"/>
  <c r="R24" i="42"/>
  <c r="R24" i="41"/>
  <c r="R24" i="38"/>
  <c r="R23" i="80"/>
  <c r="R23" i="44"/>
  <c r="R23" i="42"/>
  <c r="R23" i="41"/>
  <c r="R23" i="38"/>
  <c r="R22" i="80"/>
  <c r="R22" i="44"/>
  <c r="R22" i="42"/>
  <c r="R22" i="41"/>
  <c r="R22" i="38"/>
  <c r="R40" i="81"/>
  <c r="R40" i="56"/>
  <c r="R40" i="55"/>
  <c r="R40" i="54"/>
  <c r="R40" i="53"/>
  <c r="R39" i="81"/>
  <c r="R39" i="56"/>
  <c r="R39" i="55"/>
  <c r="R39" i="54"/>
  <c r="R39" i="53"/>
  <c r="R38" i="81"/>
  <c r="R38" i="56"/>
  <c r="R38" i="55"/>
  <c r="R38" i="54"/>
  <c r="R38" i="53"/>
  <c r="R37" i="81"/>
  <c r="R37" i="56"/>
  <c r="R37" i="55"/>
  <c r="R37" i="54"/>
  <c r="R37" i="53"/>
  <c r="R36" i="81"/>
  <c r="R36" i="56"/>
  <c r="R36" i="55"/>
  <c r="R36" i="54"/>
  <c r="R36" i="53"/>
  <c r="J32" i="49" l="1"/>
  <c r="T20" i="95"/>
  <c r="T17" i="95"/>
  <c r="M59" i="95"/>
  <c r="K11" i="61"/>
  <c r="S29" i="95"/>
  <c r="L59" i="95"/>
  <c r="R59" i="95"/>
  <c r="K7" i="62"/>
  <c r="K13" i="59"/>
  <c r="J26" i="59"/>
  <c r="K12" i="62"/>
  <c r="K15" i="37"/>
  <c r="K12" i="59"/>
  <c r="K9" i="64"/>
  <c r="J25" i="63"/>
  <c r="K7" i="61"/>
  <c r="J28" i="59"/>
  <c r="K14" i="62"/>
  <c r="K14" i="59"/>
  <c r="J29" i="60"/>
  <c r="T22" i="95"/>
  <c r="T23" i="95"/>
  <c r="M29" i="95"/>
  <c r="K14" i="37"/>
  <c r="K11" i="60"/>
  <c r="J27" i="59"/>
  <c r="K7" i="59"/>
  <c r="J24" i="59"/>
  <c r="K6" i="62"/>
  <c r="K6" i="59"/>
  <c r="K8" i="64"/>
  <c r="I59" i="95"/>
  <c r="J23" i="63"/>
  <c r="K6" i="63"/>
  <c r="K13" i="60"/>
  <c r="J22" i="59"/>
  <c r="K10" i="62"/>
  <c r="K10" i="59"/>
  <c r="J27" i="60"/>
  <c r="T18" i="95"/>
  <c r="T19" i="95"/>
  <c r="U8" i="95"/>
  <c r="S59" i="95"/>
  <c r="K14" i="63"/>
  <c r="K9" i="60"/>
  <c r="U18" i="95"/>
  <c r="K12" i="63"/>
  <c r="K12" i="64"/>
  <c r="K16" i="49"/>
  <c r="H29" i="95"/>
  <c r="J29" i="63"/>
  <c r="K7" i="60"/>
  <c r="J35" i="49"/>
  <c r="K8" i="62"/>
  <c r="K17" i="37"/>
  <c r="K8" i="59"/>
  <c r="J25" i="60"/>
  <c r="T16" i="95"/>
  <c r="T7" i="95"/>
  <c r="T8" i="95"/>
  <c r="T21" i="95"/>
  <c r="G29" i="95"/>
  <c r="K10" i="63"/>
  <c r="U7" i="95"/>
  <c r="K13" i="62"/>
  <c r="K6" i="64"/>
  <c r="J30" i="59"/>
  <c r="K11" i="64"/>
  <c r="J27" i="63"/>
  <c r="K13" i="61"/>
  <c r="K13" i="37"/>
  <c r="K13" i="64"/>
  <c r="J36" i="49"/>
  <c r="J23" i="60"/>
  <c r="K58" i="91"/>
  <c r="S31" i="94"/>
  <c r="J34" i="49"/>
  <c r="K16" i="37"/>
  <c r="K28" i="95"/>
  <c r="J58" i="95"/>
  <c r="M31" i="94"/>
  <c r="L59" i="53"/>
  <c r="I59" i="53"/>
  <c r="S59" i="53"/>
  <c r="L31" i="94"/>
  <c r="R59" i="53"/>
  <c r="M15" i="94"/>
  <c r="I15" i="94"/>
  <c r="K8" i="63"/>
  <c r="R31" i="94"/>
  <c r="J25" i="59"/>
  <c r="K9" i="61"/>
  <c r="S15" i="94"/>
  <c r="K8" i="60"/>
  <c r="I31" i="94"/>
  <c r="J30" i="90"/>
  <c r="J29" i="94"/>
  <c r="J9" i="94"/>
  <c r="K9" i="94"/>
  <c r="G15" i="94"/>
  <c r="K8" i="61"/>
  <c r="K15" i="49"/>
  <c r="K11" i="37"/>
  <c r="K12" i="37"/>
  <c r="R28" i="41"/>
  <c r="P28" i="41"/>
  <c r="N28" i="38"/>
  <c r="L28" i="41"/>
  <c r="S28" i="42"/>
  <c r="Q28" i="42"/>
  <c r="M28" i="42"/>
  <c r="I28" i="42"/>
  <c r="J25" i="90"/>
  <c r="J24" i="90"/>
  <c r="J28" i="90"/>
  <c r="J14" i="94"/>
  <c r="J23" i="90"/>
  <c r="J7" i="94"/>
  <c r="J27" i="94"/>
  <c r="J23" i="94"/>
  <c r="K12" i="94"/>
  <c r="L15" i="94"/>
  <c r="R28" i="42"/>
  <c r="P28" i="42"/>
  <c r="N28" i="41"/>
  <c r="L28" i="42"/>
  <c r="S28" i="44"/>
  <c r="Q28" i="44"/>
  <c r="M28" i="44"/>
  <c r="I28" i="44"/>
  <c r="J27" i="90"/>
  <c r="J6" i="94"/>
  <c r="J10" i="94"/>
  <c r="J8" i="94"/>
  <c r="J25" i="94"/>
  <c r="J28" i="95"/>
  <c r="J28" i="94"/>
  <c r="J11" i="94"/>
  <c r="J26" i="94"/>
  <c r="K13" i="94"/>
  <c r="K11" i="94"/>
  <c r="K8" i="94"/>
  <c r="K58" i="95"/>
  <c r="U6" i="95"/>
  <c r="K10" i="94"/>
  <c r="R28" i="44"/>
  <c r="P28" i="44"/>
  <c r="N28" i="42"/>
  <c r="L28" i="44"/>
  <c r="S28" i="38"/>
  <c r="S28" i="80"/>
  <c r="Q28" i="38"/>
  <c r="Q28" i="80"/>
  <c r="M28" i="38"/>
  <c r="M28" i="80"/>
  <c r="I28" i="38"/>
  <c r="I28" i="80"/>
  <c r="J29" i="90"/>
  <c r="J58" i="91"/>
  <c r="J13" i="94"/>
  <c r="J30" i="94"/>
  <c r="T6" i="95"/>
  <c r="F15" i="94"/>
  <c r="R15" i="94"/>
  <c r="R28" i="38"/>
  <c r="R28" i="80"/>
  <c r="P28" i="38"/>
  <c r="P28" i="80"/>
  <c r="N28" i="44"/>
  <c r="L28" i="38"/>
  <c r="L28" i="80"/>
  <c r="S28" i="41"/>
  <c r="Q28" i="41"/>
  <c r="M28" i="41"/>
  <c r="I28" i="41"/>
  <c r="J26" i="90"/>
  <c r="J12" i="94"/>
  <c r="J24" i="94"/>
  <c r="E15" i="94"/>
  <c r="K15" i="62" l="1"/>
  <c r="J31" i="63"/>
  <c r="K15" i="61"/>
  <c r="K15" i="60"/>
  <c r="K15" i="63"/>
  <c r="J31" i="60"/>
  <c r="L31" i="38"/>
  <c r="I31" i="38"/>
  <c r="S31" i="38"/>
  <c r="U28" i="95"/>
  <c r="K15" i="59"/>
  <c r="R31" i="38"/>
  <c r="U13" i="94"/>
  <c r="T28" i="95"/>
  <c r="U12" i="94"/>
  <c r="J31" i="59"/>
  <c r="K16" i="48"/>
  <c r="K15" i="48"/>
  <c r="K14" i="48"/>
  <c r="K11" i="48"/>
  <c r="K13" i="48"/>
  <c r="K12" i="48"/>
  <c r="J15" i="94"/>
  <c r="K5" i="48" l="1"/>
  <c r="S28" i="91" l="1"/>
  <c r="R28" i="91"/>
  <c r="Q28" i="91"/>
  <c r="P28" i="91"/>
  <c r="O28" i="91"/>
  <c r="N28" i="91"/>
  <c r="E28" i="91"/>
  <c r="D28" i="91"/>
  <c r="S26" i="91"/>
  <c r="R25" i="91"/>
  <c r="D25" i="91"/>
  <c r="S23" i="91"/>
  <c r="R23" i="91"/>
  <c r="P23" i="91"/>
  <c r="O23" i="91"/>
  <c r="N23" i="91"/>
  <c r="E23" i="91"/>
  <c r="D23" i="91"/>
  <c r="S22" i="91"/>
  <c r="R22" i="91"/>
  <c r="P22" i="91"/>
  <c r="O22" i="91"/>
  <c r="N22" i="91"/>
  <c r="E22" i="91"/>
  <c r="D22" i="91"/>
  <c r="S21" i="91"/>
  <c r="R21" i="91"/>
  <c r="P21" i="91"/>
  <c r="O21" i="91"/>
  <c r="N21" i="91"/>
  <c r="E21" i="91"/>
  <c r="D21" i="91"/>
  <c r="S20" i="91"/>
  <c r="R20" i="91"/>
  <c r="P20" i="91"/>
  <c r="O20" i="91"/>
  <c r="N20" i="91"/>
  <c r="E20" i="91"/>
  <c r="D20" i="91"/>
  <c r="S19" i="91"/>
  <c r="R19" i="91"/>
  <c r="P19" i="91"/>
  <c r="O19" i="91"/>
  <c r="N19" i="91"/>
  <c r="E19" i="91"/>
  <c r="D19" i="91"/>
  <c r="S18" i="91"/>
  <c r="R18" i="91"/>
  <c r="Q18" i="91"/>
  <c r="P18" i="91"/>
  <c r="O18" i="91"/>
  <c r="N18" i="91"/>
  <c r="E18" i="91"/>
  <c r="D18" i="91"/>
  <c r="S17" i="91"/>
  <c r="R17" i="91"/>
  <c r="P17" i="91"/>
  <c r="E17" i="91"/>
  <c r="D17" i="91"/>
  <c r="S16" i="91"/>
  <c r="R16" i="91"/>
  <c r="P16" i="91"/>
  <c r="D16" i="91"/>
  <c r="S15" i="91"/>
  <c r="R15" i="91"/>
  <c r="S14" i="91"/>
  <c r="R14" i="91"/>
  <c r="S13" i="91"/>
  <c r="S12" i="91"/>
  <c r="R12" i="91"/>
  <c r="S11" i="91"/>
  <c r="R11" i="91"/>
  <c r="S10" i="91"/>
  <c r="R10" i="91"/>
  <c r="D10" i="91"/>
  <c r="S9" i="91"/>
  <c r="R9" i="91"/>
  <c r="S8" i="91"/>
  <c r="R8" i="91"/>
  <c r="Q8" i="91"/>
  <c r="P8" i="91"/>
  <c r="O8" i="91"/>
  <c r="N8" i="91"/>
  <c r="E8" i="91"/>
  <c r="D8" i="91"/>
  <c r="S7" i="91"/>
  <c r="R7" i="91"/>
  <c r="Q7" i="91"/>
  <c r="P7" i="91"/>
  <c r="O7" i="91"/>
  <c r="N7" i="91"/>
  <c r="E7" i="91"/>
  <c r="D7" i="91"/>
  <c r="S6" i="91"/>
  <c r="R6" i="91"/>
  <c r="Q6" i="91"/>
  <c r="P6" i="91"/>
  <c r="O6" i="91"/>
  <c r="N6" i="91"/>
  <c r="E6" i="91"/>
  <c r="D6" i="91"/>
  <c r="U57" i="91"/>
  <c r="T57" i="91"/>
  <c r="U27" i="91"/>
  <c r="T27" i="91"/>
  <c r="I30" i="60"/>
  <c r="I30" i="59"/>
  <c r="I29" i="60"/>
  <c r="I28" i="60"/>
  <c r="I28" i="59"/>
  <c r="I27" i="60"/>
  <c r="I27" i="59"/>
  <c r="I26" i="60"/>
  <c r="I25" i="60"/>
  <c r="I24" i="59"/>
  <c r="I22" i="60"/>
  <c r="I22" i="59"/>
  <c r="S14" i="90"/>
  <c r="R14" i="90"/>
  <c r="N14" i="90"/>
  <c r="E14" i="90"/>
  <c r="D14" i="90"/>
  <c r="S13" i="90"/>
  <c r="R13" i="90"/>
  <c r="Q13" i="90"/>
  <c r="P13" i="90"/>
  <c r="O13" i="90"/>
  <c r="N13" i="90"/>
  <c r="E13" i="90"/>
  <c r="S12" i="90"/>
  <c r="R12" i="90"/>
  <c r="Q12" i="90"/>
  <c r="P12" i="90"/>
  <c r="O12" i="90"/>
  <c r="N12" i="90"/>
  <c r="E12" i="90"/>
  <c r="S11" i="90"/>
  <c r="R11" i="90"/>
  <c r="E11" i="90"/>
  <c r="S10" i="90"/>
  <c r="R10" i="90"/>
  <c r="N10" i="90"/>
  <c r="E10" i="90"/>
  <c r="S9" i="90"/>
  <c r="R9" i="90"/>
  <c r="S8" i="90"/>
  <c r="R8" i="90"/>
  <c r="S7" i="90"/>
  <c r="R7" i="90"/>
  <c r="E7" i="90"/>
  <c r="R6" i="90"/>
  <c r="E6" i="90"/>
  <c r="D6" i="90"/>
  <c r="J9" i="60" l="1"/>
  <c r="J10" i="60"/>
  <c r="J11" i="59"/>
  <c r="J12" i="59"/>
  <c r="J13" i="60"/>
  <c r="J14" i="59"/>
  <c r="J11" i="60"/>
  <c r="J12" i="60"/>
  <c r="J8" i="60"/>
  <c r="J9" i="59"/>
  <c r="O14" i="90"/>
  <c r="I30" i="47"/>
  <c r="N10" i="91"/>
  <c r="J9" i="50"/>
  <c r="J16" i="49"/>
  <c r="J17" i="50"/>
  <c r="I33" i="47"/>
  <c r="I24" i="60"/>
  <c r="J14" i="47"/>
  <c r="J7" i="60"/>
  <c r="J14" i="60"/>
  <c r="J17" i="47"/>
  <c r="J10" i="59"/>
  <c r="J13" i="47"/>
  <c r="I29" i="47"/>
  <c r="I23" i="59"/>
  <c r="R31" i="90"/>
  <c r="I23" i="60"/>
  <c r="S31" i="90"/>
  <c r="J7" i="59"/>
  <c r="J10" i="47"/>
  <c r="J15" i="49"/>
  <c r="R15" i="90"/>
  <c r="J6" i="59"/>
  <c r="J12" i="47"/>
  <c r="J15" i="37"/>
  <c r="J15" i="47"/>
  <c r="J16" i="37"/>
  <c r="J16" i="47"/>
  <c r="I28" i="47"/>
  <c r="I32" i="47"/>
  <c r="I29" i="59"/>
  <c r="I35" i="47"/>
  <c r="J13" i="59"/>
  <c r="I34" i="47"/>
  <c r="J11" i="47"/>
  <c r="I25" i="59"/>
  <c r="I31" i="47"/>
  <c r="I36" i="47"/>
  <c r="I26" i="59"/>
  <c r="J8" i="59"/>
  <c r="J17" i="37" l="1"/>
  <c r="I24" i="47"/>
  <c r="I31" i="59"/>
  <c r="J15" i="59"/>
  <c r="J5" i="47"/>
  <c r="I31" i="60"/>
  <c r="I25" i="47"/>
  <c r="I26" i="47" l="1"/>
  <c r="I15" i="91" l="1"/>
  <c r="I11" i="91"/>
  <c r="I17" i="91"/>
  <c r="I26" i="91"/>
  <c r="H10" i="91"/>
  <c r="H12" i="91"/>
  <c r="H8" i="90"/>
  <c r="H25" i="91"/>
  <c r="H26" i="91"/>
  <c r="I7" i="91"/>
  <c r="I18" i="91"/>
  <c r="I22" i="91"/>
  <c r="H6" i="90"/>
  <c r="H16" i="91"/>
  <c r="H18" i="91"/>
  <c r="H22" i="91"/>
  <c r="I8" i="91"/>
  <c r="I19" i="91"/>
  <c r="I23" i="91"/>
  <c r="H13" i="90"/>
  <c r="H19" i="91"/>
  <c r="H23" i="91"/>
  <c r="I20" i="91"/>
  <c r="H10" i="90"/>
  <c r="H14" i="90"/>
  <c r="H20" i="91"/>
  <c r="H24" i="91"/>
  <c r="I21" i="91"/>
  <c r="I28" i="91"/>
  <c r="H11" i="90"/>
  <c r="H21" i="91"/>
  <c r="H28" i="91"/>
  <c r="I13" i="90"/>
  <c r="I10" i="90"/>
  <c r="I14" i="90"/>
  <c r="I11" i="90"/>
  <c r="J10" i="64" l="1"/>
  <c r="J13" i="64"/>
  <c r="J8" i="64"/>
  <c r="J11" i="64"/>
  <c r="I12" i="91"/>
  <c r="I9" i="90"/>
  <c r="H17" i="91"/>
  <c r="H9" i="90"/>
  <c r="H15" i="91"/>
  <c r="H11" i="91"/>
  <c r="H14" i="91"/>
  <c r="H9" i="91"/>
  <c r="J14" i="64"/>
  <c r="J6" i="64"/>
  <c r="J10" i="63"/>
  <c r="J13" i="46"/>
  <c r="J11" i="63"/>
  <c r="J14" i="46"/>
  <c r="J14" i="63"/>
  <c r="J17" i="46"/>
  <c r="J16" i="46"/>
  <c r="J13" i="63"/>
  <c r="J9" i="64" l="1"/>
  <c r="J9" i="63"/>
  <c r="J12" i="46"/>
  <c r="I27" i="63"/>
  <c r="I29" i="63"/>
  <c r="I26" i="63"/>
  <c r="I30" i="63"/>
  <c r="J231" i="1" l="1"/>
  <c r="J230" i="1"/>
  <c r="J228" i="1"/>
  <c r="J227" i="1"/>
  <c r="J226" i="1"/>
  <c r="J222" i="1"/>
  <c r="J215" i="1"/>
  <c r="J214" i="1"/>
  <c r="J213" i="1"/>
  <c r="J209" i="1"/>
  <c r="J202" i="1"/>
  <c r="J201" i="1"/>
  <c r="J200" i="1"/>
  <c r="J199" i="1"/>
  <c r="J198" i="1"/>
  <c r="J197" i="1"/>
  <c r="J191" i="1"/>
  <c r="J190" i="1"/>
  <c r="J189" i="1"/>
  <c r="J177" i="1"/>
  <c r="J176" i="1"/>
  <c r="J175" i="1"/>
  <c r="J164" i="1"/>
  <c r="J163" i="1"/>
  <c r="J162" i="1"/>
  <c r="J151" i="1"/>
  <c r="J150" i="1"/>
  <c r="J149" i="1"/>
  <c r="J139" i="1"/>
  <c r="J138" i="1"/>
  <c r="J137" i="1"/>
  <c r="J136" i="1"/>
  <c r="J135" i="1"/>
  <c r="J134" i="1"/>
  <c r="J133" i="1"/>
  <c r="J132" i="1"/>
  <c r="J131" i="1"/>
  <c r="J130" i="1"/>
  <c r="J129" i="1"/>
  <c r="J125" i="1"/>
  <c r="J124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99" i="1"/>
  <c r="J98" i="1"/>
  <c r="J97" i="1"/>
  <c r="J96" i="1"/>
  <c r="J95" i="1"/>
  <c r="J94" i="1"/>
  <c r="J93" i="1"/>
  <c r="J92" i="1"/>
  <c r="J91" i="1"/>
  <c r="J90" i="1"/>
  <c r="J89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1" i="1"/>
  <c r="J60" i="1"/>
  <c r="J59" i="1"/>
  <c r="J58" i="1"/>
  <c r="J57" i="1"/>
  <c r="J56" i="1"/>
  <c r="J55" i="1"/>
  <c r="J54" i="1"/>
  <c r="J53" i="1"/>
  <c r="J52" i="1"/>
  <c r="J51" i="1"/>
  <c r="J48" i="1"/>
  <c r="J47" i="1"/>
  <c r="J46" i="1"/>
  <c r="J45" i="1"/>
  <c r="J44" i="1"/>
  <c r="J43" i="1"/>
  <c r="J42" i="1"/>
  <c r="J41" i="1"/>
  <c r="J40" i="1"/>
  <c r="J39" i="1"/>
  <c r="J38" i="1"/>
  <c r="J35" i="1"/>
  <c r="J34" i="1"/>
  <c r="J33" i="1"/>
  <c r="J32" i="1"/>
  <c r="J31" i="1"/>
  <c r="J30" i="1"/>
  <c r="J29" i="1"/>
  <c r="J27" i="1"/>
  <c r="J26" i="1"/>
  <c r="J25" i="1"/>
  <c r="J22" i="1"/>
  <c r="J21" i="1"/>
  <c r="J20" i="1"/>
  <c r="J19" i="1"/>
  <c r="J18" i="1"/>
  <c r="J17" i="1"/>
  <c r="J16" i="1"/>
  <c r="J15" i="1"/>
  <c r="J14" i="1"/>
  <c r="J13" i="1"/>
  <c r="J12" i="1"/>
  <c r="J8" i="1"/>
  <c r="J7" i="1"/>
  <c r="J6" i="1"/>
  <c r="J7" i="91" l="1"/>
  <c r="J22" i="91"/>
  <c r="J172" i="32"/>
  <c r="J231" i="32"/>
  <c r="J32" i="32"/>
  <c r="J58" i="32"/>
  <c r="J67" i="32"/>
  <c r="J75" i="32"/>
  <c r="J96" i="32"/>
  <c r="J19" i="91"/>
  <c r="J23" i="91"/>
  <c r="K20" i="91"/>
  <c r="K28" i="91"/>
  <c r="J133" i="32"/>
  <c r="J142" i="32"/>
  <c r="J146" i="32"/>
  <c r="J150" i="32"/>
  <c r="J159" i="32"/>
  <c r="J163" i="32"/>
  <c r="J173" i="32"/>
  <c r="J186" i="32"/>
  <c r="J190" i="32"/>
  <c r="J211" i="32"/>
  <c r="J224" i="32"/>
  <c r="L6" i="90"/>
  <c r="J16" i="32"/>
  <c r="J20" i="32"/>
  <c r="J25" i="32"/>
  <c r="J29" i="32"/>
  <c r="J33" i="32"/>
  <c r="J42" i="32"/>
  <c r="J46" i="32"/>
  <c r="J51" i="32"/>
  <c r="J55" i="32"/>
  <c r="J59" i="32"/>
  <c r="L18" i="91"/>
  <c r="J97" i="32"/>
  <c r="J110" i="32"/>
  <c r="J114" i="32"/>
  <c r="J18" i="91"/>
  <c r="K23" i="91"/>
  <c r="J214" i="32"/>
  <c r="J223" i="32"/>
  <c r="J45" i="32"/>
  <c r="J71" i="32"/>
  <c r="J109" i="32"/>
  <c r="J8" i="91"/>
  <c r="J20" i="91"/>
  <c r="K7" i="91"/>
  <c r="K21" i="91"/>
  <c r="M8" i="91"/>
  <c r="J147" i="32"/>
  <c r="J151" i="32"/>
  <c r="J160" i="32"/>
  <c r="J164" i="32"/>
  <c r="J170" i="32"/>
  <c r="J174" i="32"/>
  <c r="J178" i="32"/>
  <c r="J187" i="32"/>
  <c r="J191" i="32"/>
  <c r="M20" i="91"/>
  <c r="J208" i="32"/>
  <c r="J212" i="32"/>
  <c r="J216" i="32"/>
  <c r="J221" i="32"/>
  <c r="J225" i="32"/>
  <c r="J229" i="32"/>
  <c r="J17" i="32"/>
  <c r="J26" i="32"/>
  <c r="J30" i="32"/>
  <c r="J43" i="32"/>
  <c r="J56" i="32"/>
  <c r="J73" i="32"/>
  <c r="J77" i="32"/>
  <c r="J94" i="32"/>
  <c r="J107" i="32"/>
  <c r="K19" i="91"/>
  <c r="J149" i="32"/>
  <c r="J162" i="32"/>
  <c r="J176" i="32"/>
  <c r="J210" i="32"/>
  <c r="J227" i="32"/>
  <c r="J21" i="91"/>
  <c r="K8" i="91"/>
  <c r="K18" i="91"/>
  <c r="K22" i="91"/>
  <c r="J144" i="32"/>
  <c r="J148" i="32"/>
  <c r="J152" i="32"/>
  <c r="J157" i="32"/>
  <c r="J161" i="32"/>
  <c r="J165" i="32"/>
  <c r="J175" i="32"/>
  <c r="J184" i="32"/>
  <c r="J188" i="32"/>
  <c r="J192" i="32"/>
  <c r="J213" i="32"/>
  <c r="J226" i="32"/>
  <c r="J18" i="32"/>
  <c r="J27" i="32"/>
  <c r="J31" i="32"/>
  <c r="J35" i="32"/>
  <c r="J40" i="32"/>
  <c r="J44" i="32"/>
  <c r="J48" i="32"/>
  <c r="J53" i="32"/>
  <c r="J57" i="32"/>
  <c r="J61" i="32"/>
  <c r="J70" i="32"/>
  <c r="J78" i="32"/>
  <c r="J91" i="32"/>
  <c r="J99" i="32"/>
  <c r="J104" i="32"/>
  <c r="J112" i="32"/>
  <c r="J134" i="32"/>
  <c r="J11" i="90"/>
  <c r="K13" i="90"/>
  <c r="J185" i="1"/>
  <c r="J16" i="91"/>
  <c r="M11" i="91"/>
  <c r="L6" i="91"/>
  <c r="J28" i="32"/>
  <c r="J41" i="32"/>
  <c r="J54" i="32"/>
  <c r="J177" i="32"/>
  <c r="J215" i="32"/>
  <c r="J228" i="32"/>
  <c r="J68" i="32"/>
  <c r="J171" i="1"/>
  <c r="J34" i="32"/>
  <c r="J47" i="32"/>
  <c r="J60" i="32"/>
  <c r="J98" i="32"/>
  <c r="J111" i="32"/>
  <c r="J123" i="1"/>
  <c r="K12" i="90" s="1"/>
  <c r="J196" i="1"/>
  <c r="J6" i="91"/>
  <c r="J74" i="32"/>
  <c r="J199" i="32"/>
  <c r="J17" i="91"/>
  <c r="M12" i="91"/>
  <c r="M16" i="91"/>
  <c r="J197" i="32"/>
  <c r="M18" i="91"/>
  <c r="J10" i="32"/>
  <c r="L10" i="91"/>
  <c r="J19" i="32"/>
  <c r="L11" i="90"/>
  <c r="L12" i="91"/>
  <c r="L14" i="91"/>
  <c r="L17" i="91"/>
  <c r="J6" i="90"/>
  <c r="J12" i="90"/>
  <c r="M12" i="90"/>
  <c r="J198" i="32"/>
  <c r="M19" i="91"/>
  <c r="J202" i="32"/>
  <c r="M23" i="91"/>
  <c r="J6" i="32"/>
  <c r="J7" i="90"/>
  <c r="J13" i="90"/>
  <c r="K11" i="90"/>
  <c r="M7" i="90"/>
  <c r="J138" i="32"/>
  <c r="M13" i="90"/>
  <c r="M24" i="91"/>
  <c r="J8" i="32"/>
  <c r="L8" i="91"/>
  <c r="J13" i="32"/>
  <c r="L7" i="90"/>
  <c r="J21" i="32"/>
  <c r="L13" i="90"/>
  <c r="J69" i="32"/>
  <c r="J81" i="32"/>
  <c r="L19" i="91"/>
  <c r="J85" i="32"/>
  <c r="L23" i="91"/>
  <c r="J12" i="32"/>
  <c r="J123" i="32"/>
  <c r="M6" i="91"/>
  <c r="M9" i="90"/>
  <c r="J136" i="32"/>
  <c r="M11" i="90"/>
  <c r="M15" i="91"/>
  <c r="J201" i="32"/>
  <c r="M22" i="91"/>
  <c r="J15" i="32"/>
  <c r="L9" i="90"/>
  <c r="L13" i="91"/>
  <c r="J83" i="32"/>
  <c r="L21" i="91"/>
  <c r="J113" i="32"/>
  <c r="L28" i="91"/>
  <c r="J124" i="32"/>
  <c r="M7" i="91"/>
  <c r="J7" i="32"/>
  <c r="L7" i="91"/>
  <c r="L12" i="90"/>
  <c r="L15" i="91"/>
  <c r="L16" i="91"/>
  <c r="J84" i="32"/>
  <c r="L22" i="91"/>
  <c r="J106" i="32"/>
  <c r="J93" i="32"/>
  <c r="J137" i="32"/>
  <c r="J8" i="90"/>
  <c r="J10" i="90"/>
  <c r="J14" i="90"/>
  <c r="J28" i="91"/>
  <c r="J131" i="32"/>
  <c r="M8" i="90"/>
  <c r="J135" i="32"/>
  <c r="M10" i="90"/>
  <c r="J139" i="32"/>
  <c r="M14" i="90"/>
  <c r="M14" i="91"/>
  <c r="M17" i="91"/>
  <c r="J200" i="32"/>
  <c r="M21" i="91"/>
  <c r="M25" i="91"/>
  <c r="M26" i="91"/>
  <c r="J230" i="32"/>
  <c r="M28" i="91"/>
  <c r="J14" i="32"/>
  <c r="L8" i="90"/>
  <c r="J22" i="32"/>
  <c r="L14" i="90"/>
  <c r="J82" i="32"/>
  <c r="L20" i="91"/>
  <c r="J80" i="32"/>
  <c r="J125" i="32"/>
  <c r="J108" i="32"/>
  <c r="L26" i="91"/>
  <c r="J194" i="1"/>
  <c r="J14" i="48" l="1"/>
  <c r="J16" i="48"/>
  <c r="K17" i="91"/>
  <c r="K6" i="91"/>
  <c r="O10" i="90"/>
  <c r="J15" i="48"/>
  <c r="J13" i="37" l="1"/>
  <c r="K53" i="81"/>
  <c r="K52" i="81"/>
  <c r="K51" i="81"/>
  <c r="K50" i="81"/>
  <c r="K49" i="81"/>
  <c r="K48" i="81"/>
  <c r="K38" i="81"/>
  <c r="K37" i="81"/>
  <c r="J53" i="81"/>
  <c r="J52" i="81"/>
  <c r="J51" i="81"/>
  <c r="J50" i="81"/>
  <c r="J49" i="81"/>
  <c r="J48" i="81"/>
  <c r="J38" i="81"/>
  <c r="J37" i="81"/>
  <c r="J36" i="81"/>
  <c r="J58" i="81" l="1"/>
  <c r="K58" i="81"/>
  <c r="J147" i="1"/>
  <c r="J161" i="1"/>
  <c r="J211" i="1"/>
  <c r="J174" i="1"/>
  <c r="J157" i="1"/>
  <c r="J173" i="1"/>
  <c r="J148" i="1"/>
  <c r="J160" i="1"/>
  <c r="J170" i="1"/>
  <c r="J187" i="1"/>
  <c r="J224" i="1"/>
  <c r="J49" i="1"/>
  <c r="J23" i="80"/>
  <c r="J186" i="1"/>
  <c r="J26" i="80"/>
  <c r="J30" i="80"/>
  <c r="J28" i="1"/>
  <c r="J100" i="1"/>
  <c r="J27" i="80"/>
  <c r="J172" i="1"/>
  <c r="J36" i="1"/>
  <c r="J28" i="80"/>
  <c r="J145" i="1"/>
  <c r="J63" i="1"/>
  <c r="J146" i="1"/>
  <c r="J210" i="1"/>
  <c r="J159" i="1"/>
  <c r="J223" i="1"/>
  <c r="J216" i="1"/>
  <c r="J87" i="1"/>
  <c r="J9" i="90" l="1"/>
  <c r="J26" i="91"/>
  <c r="J25" i="91"/>
  <c r="J15" i="91"/>
  <c r="J12" i="91"/>
  <c r="J23" i="1"/>
  <c r="J13" i="91"/>
  <c r="J62" i="1"/>
  <c r="J158" i="1"/>
  <c r="J86" i="1"/>
  <c r="J15" i="90" l="1"/>
  <c r="J24" i="91"/>
  <c r="J14" i="91"/>
  <c r="J11" i="91"/>
  <c r="K9" i="90"/>
  <c r="J12" i="48" l="1"/>
  <c r="J5" i="48"/>
  <c r="R59" i="91"/>
  <c r="S59" i="91"/>
  <c r="J183" i="78" l="1"/>
  <c r="J212" i="78"/>
  <c r="J226" i="78"/>
  <c r="J148" i="78"/>
  <c r="J169" i="78"/>
  <c r="J178" i="78"/>
  <c r="J191" i="78"/>
  <c r="J216" i="78"/>
  <c r="J225" i="78"/>
  <c r="J164" i="78"/>
  <c r="J150" i="78"/>
  <c r="J161" i="78"/>
  <c r="J165" i="78"/>
  <c r="J175" i="78"/>
  <c r="J214" i="78"/>
  <c r="J219" i="78"/>
  <c r="J231" i="78"/>
  <c r="J187" i="78"/>
  <c r="J208" i="78"/>
  <c r="J221" i="78"/>
  <c r="J229" i="78"/>
  <c r="J137" i="78"/>
  <c r="J157" i="78"/>
  <c r="J174" i="78"/>
  <c r="J192" i="78"/>
  <c r="J131" i="78"/>
  <c r="J147" i="78"/>
  <c r="J152" i="78"/>
  <c r="J162" i="78"/>
  <c r="J168" i="78"/>
  <c r="J186" i="78"/>
  <c r="J207" i="78"/>
  <c r="J224" i="78"/>
  <c r="J134" i="78"/>
  <c r="J171" i="78"/>
  <c r="J185" i="78"/>
  <c r="J215" i="78"/>
  <c r="J228" i="78"/>
  <c r="J132" i="78"/>
  <c r="G25" i="91"/>
  <c r="J184" i="78"/>
  <c r="J188" i="78"/>
  <c r="G17" i="91"/>
  <c r="J196" i="78"/>
  <c r="J213" i="78"/>
  <c r="G28" i="91"/>
  <c r="J230" i="78"/>
  <c r="G8" i="91"/>
  <c r="J125" i="78"/>
  <c r="G16" i="91"/>
  <c r="G22" i="91"/>
  <c r="J201" i="78"/>
  <c r="J210" i="78"/>
  <c r="J138" i="78"/>
  <c r="J155" i="78"/>
  <c r="J172" i="78"/>
  <c r="J176" i="78"/>
  <c r="J182" i="78"/>
  <c r="J190" i="78"/>
  <c r="G19" i="91"/>
  <c r="J198" i="78"/>
  <c r="G23" i="91"/>
  <c r="J202" i="78"/>
  <c r="J211" i="78"/>
  <c r="J220" i="78"/>
  <c r="G7" i="91"/>
  <c r="J124" i="78"/>
  <c r="G11" i="90"/>
  <c r="J136" i="78"/>
  <c r="J146" i="78"/>
  <c r="G21" i="91"/>
  <c r="J200" i="78"/>
  <c r="J133" i="78"/>
  <c r="J189" i="78"/>
  <c r="G18" i="91"/>
  <c r="J197" i="78"/>
  <c r="J206" i="78"/>
  <c r="J223" i="78"/>
  <c r="J227" i="78"/>
  <c r="G6" i="91"/>
  <c r="G10" i="90"/>
  <c r="J135" i="78"/>
  <c r="G14" i="90"/>
  <c r="J139" i="78"/>
  <c r="J145" i="78"/>
  <c r="J149" i="78"/>
  <c r="J173" i="78"/>
  <c r="G20" i="91"/>
  <c r="J199" i="78"/>
  <c r="G14" i="91"/>
  <c r="G15" i="91"/>
  <c r="J144" i="78"/>
  <c r="G8" i="90"/>
  <c r="J163" i="78"/>
  <c r="G12" i="90"/>
  <c r="J10" i="61" l="1"/>
  <c r="U8" i="91"/>
  <c r="U18" i="91"/>
  <c r="U7" i="91"/>
  <c r="U28" i="91"/>
  <c r="J14" i="61"/>
  <c r="J11" i="61"/>
  <c r="J8" i="61"/>
  <c r="J12" i="61"/>
  <c r="I25" i="91" l="1"/>
  <c r="I24" i="91" l="1"/>
  <c r="J25" i="80" l="1"/>
  <c r="J151" i="78" l="1"/>
  <c r="H114" i="1" l="1"/>
  <c r="G114" i="1"/>
  <c r="F114" i="1"/>
  <c r="E114" i="1"/>
  <c r="D114" i="1"/>
  <c r="H113" i="1"/>
  <c r="G113" i="1"/>
  <c r="F113" i="1"/>
  <c r="E113" i="1"/>
  <c r="D113" i="1"/>
  <c r="H112" i="1"/>
  <c r="F111" i="1"/>
  <c r="D111" i="1"/>
  <c r="H110" i="1"/>
  <c r="G110" i="1"/>
  <c r="F110" i="1"/>
  <c r="E110" i="1"/>
  <c r="D110" i="1"/>
  <c r="H109" i="1"/>
  <c r="H108" i="1"/>
  <c r="H107" i="1"/>
  <c r="H106" i="1"/>
  <c r="H105" i="1"/>
  <c r="H104" i="1"/>
  <c r="H103" i="1"/>
  <c r="H102" i="1"/>
  <c r="H111" i="1" l="1"/>
  <c r="G111" i="1"/>
  <c r="E111" i="1"/>
  <c r="J29" i="80" l="1"/>
  <c r="S28" i="81" l="1"/>
  <c r="R28" i="81"/>
  <c r="Q28" i="81"/>
  <c r="P28" i="81"/>
  <c r="O28" i="81"/>
  <c r="N28" i="81"/>
  <c r="E28" i="81"/>
  <c r="D28" i="81"/>
  <c r="D25" i="81"/>
  <c r="S23" i="81"/>
  <c r="R23" i="81"/>
  <c r="P23" i="81"/>
  <c r="O23" i="81"/>
  <c r="N23" i="81"/>
  <c r="E23" i="81"/>
  <c r="D23" i="81"/>
  <c r="S22" i="81"/>
  <c r="R22" i="81"/>
  <c r="P22" i="81"/>
  <c r="O22" i="81"/>
  <c r="N22" i="81"/>
  <c r="E22" i="81"/>
  <c r="D22" i="81"/>
  <c r="S21" i="81"/>
  <c r="R21" i="81"/>
  <c r="P21" i="81"/>
  <c r="O21" i="81"/>
  <c r="N21" i="81"/>
  <c r="E21" i="81"/>
  <c r="D21" i="81"/>
  <c r="S20" i="81"/>
  <c r="R20" i="81"/>
  <c r="P20" i="81"/>
  <c r="O20" i="81"/>
  <c r="N20" i="81"/>
  <c r="E20" i="81"/>
  <c r="D20" i="81"/>
  <c r="S19" i="81"/>
  <c r="R19" i="81"/>
  <c r="P19" i="81"/>
  <c r="O19" i="81"/>
  <c r="N19" i="81"/>
  <c r="E19" i="81"/>
  <c r="D19" i="81"/>
  <c r="S18" i="81"/>
  <c r="R18" i="81"/>
  <c r="Q18" i="81"/>
  <c r="P18" i="81"/>
  <c r="O18" i="81"/>
  <c r="N18" i="81"/>
  <c r="E18" i="81"/>
  <c r="D18" i="81"/>
  <c r="S17" i="81"/>
  <c r="P17" i="81"/>
  <c r="D17" i="81"/>
  <c r="S16" i="81"/>
  <c r="R16" i="81"/>
  <c r="P16" i="81"/>
  <c r="D16" i="81"/>
  <c r="S15" i="81"/>
  <c r="R15" i="81"/>
  <c r="S14" i="81"/>
  <c r="R14" i="81"/>
  <c r="S10" i="81"/>
  <c r="D10" i="81"/>
  <c r="S8" i="81"/>
  <c r="R8" i="81"/>
  <c r="Q8" i="81"/>
  <c r="P8" i="81"/>
  <c r="O8" i="81"/>
  <c r="N8" i="81"/>
  <c r="E8" i="81"/>
  <c r="D8" i="81"/>
  <c r="S7" i="81"/>
  <c r="R7" i="81"/>
  <c r="Q7" i="81"/>
  <c r="P7" i="81"/>
  <c r="O7" i="81"/>
  <c r="N7" i="81"/>
  <c r="E7" i="81"/>
  <c r="D7" i="81"/>
  <c r="Q6" i="81"/>
  <c r="D6" i="81"/>
  <c r="S28" i="56"/>
  <c r="R28" i="56"/>
  <c r="Q28" i="56"/>
  <c r="P28" i="56"/>
  <c r="O28" i="56"/>
  <c r="N28" i="56"/>
  <c r="E28" i="56"/>
  <c r="D28" i="56"/>
  <c r="D25" i="56"/>
  <c r="S23" i="56"/>
  <c r="R23" i="56"/>
  <c r="P23" i="56"/>
  <c r="O23" i="56"/>
  <c r="N23" i="56"/>
  <c r="E23" i="56"/>
  <c r="D23" i="56"/>
  <c r="S22" i="56"/>
  <c r="R22" i="56"/>
  <c r="P22" i="56"/>
  <c r="O22" i="56"/>
  <c r="N22" i="56"/>
  <c r="E22" i="56"/>
  <c r="D22" i="56"/>
  <c r="S21" i="56"/>
  <c r="R21" i="56"/>
  <c r="P21" i="56"/>
  <c r="O21" i="56"/>
  <c r="N21" i="56"/>
  <c r="E21" i="56"/>
  <c r="D21" i="56"/>
  <c r="S20" i="56"/>
  <c r="R20" i="56"/>
  <c r="P20" i="56"/>
  <c r="O20" i="56"/>
  <c r="N20" i="56"/>
  <c r="E20" i="56"/>
  <c r="D20" i="56"/>
  <c r="S19" i="56"/>
  <c r="R19" i="56"/>
  <c r="P19" i="56"/>
  <c r="O19" i="56"/>
  <c r="N19" i="56"/>
  <c r="E19" i="56"/>
  <c r="D19" i="56"/>
  <c r="S18" i="56"/>
  <c r="R18" i="56"/>
  <c r="Q18" i="56"/>
  <c r="P18" i="56"/>
  <c r="O18" i="56"/>
  <c r="N18" i="56"/>
  <c r="E18" i="56"/>
  <c r="D18" i="56"/>
  <c r="S17" i="56"/>
  <c r="P17" i="56"/>
  <c r="D17" i="56"/>
  <c r="S16" i="56"/>
  <c r="R16" i="56"/>
  <c r="P16" i="56"/>
  <c r="D16" i="56"/>
  <c r="S15" i="56"/>
  <c r="R15" i="56"/>
  <c r="S14" i="56"/>
  <c r="R14" i="56"/>
  <c r="S10" i="56"/>
  <c r="D10" i="56"/>
  <c r="S8" i="56"/>
  <c r="R8" i="56"/>
  <c r="Q8" i="56"/>
  <c r="P8" i="56"/>
  <c r="O8" i="56"/>
  <c r="N8" i="56"/>
  <c r="E8" i="56"/>
  <c r="D8" i="56"/>
  <c r="S7" i="56"/>
  <c r="R7" i="56"/>
  <c r="Q7" i="56"/>
  <c r="P7" i="56"/>
  <c r="O7" i="56"/>
  <c r="N7" i="56"/>
  <c r="E7" i="56"/>
  <c r="D7" i="56"/>
  <c r="Q6" i="56"/>
  <c r="D6" i="56"/>
  <c r="S28" i="55"/>
  <c r="R28" i="55"/>
  <c r="Q28" i="55"/>
  <c r="P28" i="55"/>
  <c r="O28" i="55"/>
  <c r="N28" i="55"/>
  <c r="E28" i="55"/>
  <c r="D28" i="55"/>
  <c r="D25" i="55"/>
  <c r="S23" i="55"/>
  <c r="R23" i="55"/>
  <c r="P23" i="55"/>
  <c r="O23" i="55"/>
  <c r="N23" i="55"/>
  <c r="E23" i="55"/>
  <c r="D23" i="55"/>
  <c r="S22" i="55"/>
  <c r="R22" i="55"/>
  <c r="P22" i="55"/>
  <c r="O22" i="55"/>
  <c r="N22" i="55"/>
  <c r="E22" i="55"/>
  <c r="D22" i="55"/>
  <c r="S21" i="55"/>
  <c r="R21" i="55"/>
  <c r="P21" i="55"/>
  <c r="O21" i="55"/>
  <c r="N21" i="55"/>
  <c r="E21" i="55"/>
  <c r="D21" i="55"/>
  <c r="S20" i="55"/>
  <c r="R20" i="55"/>
  <c r="P20" i="55"/>
  <c r="O20" i="55"/>
  <c r="N20" i="55"/>
  <c r="E20" i="55"/>
  <c r="D20" i="55"/>
  <c r="S19" i="55"/>
  <c r="R19" i="55"/>
  <c r="P19" i="55"/>
  <c r="O19" i="55"/>
  <c r="N19" i="55"/>
  <c r="E19" i="55"/>
  <c r="D19" i="55"/>
  <c r="S18" i="55"/>
  <c r="R18" i="55"/>
  <c r="Q18" i="55"/>
  <c r="P18" i="55"/>
  <c r="O18" i="55"/>
  <c r="N18" i="55"/>
  <c r="E18" i="55"/>
  <c r="D18" i="55"/>
  <c r="S17" i="55"/>
  <c r="P17" i="55"/>
  <c r="D17" i="55"/>
  <c r="S16" i="55"/>
  <c r="R16" i="55"/>
  <c r="P16" i="55"/>
  <c r="D16" i="55"/>
  <c r="S15" i="55"/>
  <c r="R15" i="55"/>
  <c r="S14" i="55"/>
  <c r="R14" i="55"/>
  <c r="S10" i="55"/>
  <c r="D10" i="55"/>
  <c r="S8" i="55"/>
  <c r="R8" i="55"/>
  <c r="Q8" i="55"/>
  <c r="P8" i="55"/>
  <c r="O8" i="55"/>
  <c r="N8" i="55"/>
  <c r="E8" i="55"/>
  <c r="D8" i="55"/>
  <c r="S7" i="55"/>
  <c r="R7" i="55"/>
  <c r="Q7" i="55"/>
  <c r="P7" i="55"/>
  <c r="O7" i="55"/>
  <c r="N7" i="55"/>
  <c r="E7" i="55"/>
  <c r="D7" i="55"/>
  <c r="Q6" i="55"/>
  <c r="D6" i="55"/>
  <c r="S28" i="86"/>
  <c r="R28" i="86"/>
  <c r="Q28" i="86"/>
  <c r="P28" i="86"/>
  <c r="O28" i="86"/>
  <c r="N28" i="86"/>
  <c r="D28" i="86"/>
  <c r="D25" i="86"/>
  <c r="S23" i="86"/>
  <c r="R23" i="86"/>
  <c r="P23" i="86"/>
  <c r="O23" i="86"/>
  <c r="N23" i="86"/>
  <c r="E23" i="86"/>
  <c r="D23" i="86"/>
  <c r="S22" i="86"/>
  <c r="R22" i="86"/>
  <c r="P22" i="86"/>
  <c r="O22" i="86"/>
  <c r="N22" i="86"/>
  <c r="E22" i="86"/>
  <c r="D22" i="86"/>
  <c r="S21" i="86"/>
  <c r="R21" i="86"/>
  <c r="P21" i="86"/>
  <c r="O21" i="86"/>
  <c r="N21" i="86"/>
  <c r="E21" i="86"/>
  <c r="D21" i="86"/>
  <c r="S20" i="86"/>
  <c r="R20" i="86"/>
  <c r="P20" i="86"/>
  <c r="O20" i="86"/>
  <c r="N20" i="86"/>
  <c r="E20" i="86"/>
  <c r="D20" i="86"/>
  <c r="S19" i="86"/>
  <c r="R19" i="86"/>
  <c r="P19" i="86"/>
  <c r="O19" i="86"/>
  <c r="N19" i="86"/>
  <c r="E19" i="86"/>
  <c r="D19" i="86"/>
  <c r="S18" i="86"/>
  <c r="R18" i="86"/>
  <c r="Q18" i="86"/>
  <c r="P18" i="86"/>
  <c r="O18" i="86"/>
  <c r="N18" i="86"/>
  <c r="E18" i="86"/>
  <c r="D18" i="86"/>
  <c r="S17" i="86"/>
  <c r="P17" i="86"/>
  <c r="D17" i="86"/>
  <c r="S16" i="86"/>
  <c r="R16" i="86"/>
  <c r="P16" i="86"/>
  <c r="E16" i="86"/>
  <c r="D16" i="86"/>
  <c r="S15" i="86"/>
  <c r="R15" i="86"/>
  <c r="S14" i="86"/>
  <c r="R14" i="86"/>
  <c r="D13" i="86"/>
  <c r="P12" i="86"/>
  <c r="D12" i="86"/>
  <c r="P11" i="86"/>
  <c r="E11" i="86"/>
  <c r="S10" i="86"/>
  <c r="N10" i="86"/>
  <c r="D10" i="86"/>
  <c r="P9" i="86"/>
  <c r="S8" i="86"/>
  <c r="R8" i="86"/>
  <c r="Q8" i="86"/>
  <c r="P8" i="86"/>
  <c r="O8" i="86"/>
  <c r="N8" i="86"/>
  <c r="E8" i="86"/>
  <c r="D8" i="86"/>
  <c r="S7" i="86"/>
  <c r="R7" i="86"/>
  <c r="Q7" i="86"/>
  <c r="P7" i="86"/>
  <c r="O7" i="86"/>
  <c r="N7" i="86"/>
  <c r="E7" i="86"/>
  <c r="D7" i="86"/>
  <c r="S6" i="86"/>
  <c r="Q6" i="86"/>
  <c r="P6" i="86"/>
  <c r="N6" i="86"/>
  <c r="D6" i="86"/>
  <c r="U27" i="86"/>
  <c r="T27" i="86"/>
  <c r="S28" i="53"/>
  <c r="R28" i="53"/>
  <c r="Q28" i="53"/>
  <c r="P28" i="53"/>
  <c r="O28" i="53"/>
  <c r="N28" i="53"/>
  <c r="D28" i="53"/>
  <c r="S26" i="53"/>
  <c r="S25" i="53"/>
  <c r="R25" i="53"/>
  <c r="D25" i="53"/>
  <c r="S24" i="53"/>
  <c r="S23" i="53"/>
  <c r="R23" i="53"/>
  <c r="P23" i="53"/>
  <c r="O23" i="53"/>
  <c r="N23" i="53"/>
  <c r="E23" i="53"/>
  <c r="D23" i="53"/>
  <c r="S22" i="53"/>
  <c r="R22" i="53"/>
  <c r="P22" i="53"/>
  <c r="O22" i="53"/>
  <c r="N22" i="53"/>
  <c r="E22" i="53"/>
  <c r="D22" i="53"/>
  <c r="S21" i="53"/>
  <c r="R21" i="53"/>
  <c r="P21" i="53"/>
  <c r="O21" i="53"/>
  <c r="N21" i="53"/>
  <c r="E21" i="53"/>
  <c r="D21" i="53"/>
  <c r="S20" i="53"/>
  <c r="R20" i="53"/>
  <c r="P20" i="53"/>
  <c r="O20" i="53"/>
  <c r="N20" i="53"/>
  <c r="E20" i="53"/>
  <c r="D20" i="53"/>
  <c r="S19" i="53"/>
  <c r="R19" i="53"/>
  <c r="P19" i="53"/>
  <c r="O19" i="53"/>
  <c r="N19" i="53"/>
  <c r="E19" i="53"/>
  <c r="D19" i="53"/>
  <c r="S18" i="53"/>
  <c r="R18" i="53"/>
  <c r="Q18" i="53"/>
  <c r="P18" i="53"/>
  <c r="O18" i="53"/>
  <c r="N18" i="53"/>
  <c r="E18" i="53"/>
  <c r="D18" i="53"/>
  <c r="S17" i="53"/>
  <c r="R17" i="53"/>
  <c r="P17" i="53"/>
  <c r="D17" i="53"/>
  <c r="S16" i="53"/>
  <c r="R16" i="53"/>
  <c r="P16" i="53"/>
  <c r="E16" i="53"/>
  <c r="D16" i="53"/>
  <c r="S15" i="53"/>
  <c r="R15" i="53"/>
  <c r="S14" i="53"/>
  <c r="R14" i="53"/>
  <c r="S13" i="53"/>
  <c r="D13" i="53"/>
  <c r="S12" i="53"/>
  <c r="R12" i="53"/>
  <c r="P12" i="53"/>
  <c r="D12" i="53"/>
  <c r="R11" i="53"/>
  <c r="P11" i="53"/>
  <c r="E11" i="53"/>
  <c r="S10" i="53"/>
  <c r="R10" i="53"/>
  <c r="D10" i="53"/>
  <c r="R9" i="53"/>
  <c r="P9" i="53"/>
  <c r="S8" i="53"/>
  <c r="R8" i="53"/>
  <c r="Q8" i="53"/>
  <c r="P8" i="53"/>
  <c r="O8" i="53"/>
  <c r="E8" i="53"/>
  <c r="D8" i="53"/>
  <c r="S7" i="53"/>
  <c r="R7" i="53"/>
  <c r="Q7" i="53"/>
  <c r="P7" i="53"/>
  <c r="O7" i="53"/>
  <c r="E7" i="53"/>
  <c r="D7" i="53"/>
  <c r="S6" i="53"/>
  <c r="Q6" i="53"/>
  <c r="P6" i="53"/>
  <c r="D6" i="53"/>
  <c r="U27" i="53"/>
  <c r="T27" i="53"/>
  <c r="S28" i="54"/>
  <c r="R28" i="54"/>
  <c r="Q28" i="54"/>
  <c r="P28" i="54"/>
  <c r="O28" i="54"/>
  <c r="N28" i="54"/>
  <c r="E28" i="54"/>
  <c r="D28" i="54"/>
  <c r="D25" i="54"/>
  <c r="S23" i="54"/>
  <c r="R23" i="54"/>
  <c r="P23" i="54"/>
  <c r="O23" i="54"/>
  <c r="N23" i="54"/>
  <c r="E23" i="54"/>
  <c r="D23" i="54"/>
  <c r="S22" i="54"/>
  <c r="R22" i="54"/>
  <c r="P22" i="54"/>
  <c r="O22" i="54"/>
  <c r="N22" i="54"/>
  <c r="E22" i="54"/>
  <c r="D22" i="54"/>
  <c r="S21" i="54"/>
  <c r="R21" i="54"/>
  <c r="P21" i="54"/>
  <c r="O21" i="54"/>
  <c r="N21" i="54"/>
  <c r="E21" i="54"/>
  <c r="D21" i="54"/>
  <c r="S20" i="54"/>
  <c r="R20" i="54"/>
  <c r="P20" i="54"/>
  <c r="O20" i="54"/>
  <c r="N20" i="54"/>
  <c r="E20" i="54"/>
  <c r="D20" i="54"/>
  <c r="S19" i="54"/>
  <c r="R19" i="54"/>
  <c r="P19" i="54"/>
  <c r="O19" i="54"/>
  <c r="N19" i="54"/>
  <c r="E19" i="54"/>
  <c r="D19" i="54"/>
  <c r="S18" i="54"/>
  <c r="R18" i="54"/>
  <c r="Q18" i="54"/>
  <c r="P18" i="54"/>
  <c r="O18" i="54"/>
  <c r="N18" i="54"/>
  <c r="E18" i="54"/>
  <c r="D18" i="54"/>
  <c r="S17" i="54"/>
  <c r="P17" i="54"/>
  <c r="D17" i="54"/>
  <c r="S16" i="54"/>
  <c r="R16" i="54"/>
  <c r="P16" i="54"/>
  <c r="D16" i="54"/>
  <c r="S15" i="54"/>
  <c r="R15" i="54"/>
  <c r="S14" i="54"/>
  <c r="R14" i="54"/>
  <c r="S10" i="54"/>
  <c r="D10" i="54"/>
  <c r="S8" i="54"/>
  <c r="R8" i="54"/>
  <c r="Q8" i="54"/>
  <c r="P8" i="54"/>
  <c r="O8" i="54"/>
  <c r="N8" i="54"/>
  <c r="E8" i="54"/>
  <c r="D8" i="54"/>
  <c r="S7" i="54"/>
  <c r="R7" i="54"/>
  <c r="Q7" i="54"/>
  <c r="P7" i="54"/>
  <c r="O7" i="54"/>
  <c r="N7" i="54"/>
  <c r="E7" i="54"/>
  <c r="D7" i="54"/>
  <c r="Q6" i="54"/>
  <c r="D6" i="54"/>
  <c r="U57" i="54"/>
  <c r="T57" i="54"/>
  <c r="U27" i="54"/>
  <c r="T27" i="54"/>
  <c r="G30" i="60"/>
  <c r="G29" i="60"/>
  <c r="G28" i="60"/>
  <c r="G27" i="60"/>
  <c r="G26" i="60"/>
  <c r="G25" i="60"/>
  <c r="G24" i="60"/>
  <c r="G23" i="60"/>
  <c r="G22" i="60"/>
  <c r="H30" i="60"/>
  <c r="H29" i="60"/>
  <c r="H28" i="60"/>
  <c r="H27" i="60"/>
  <c r="H26" i="60"/>
  <c r="H25" i="60"/>
  <c r="H24" i="60"/>
  <c r="H23" i="60"/>
  <c r="H22" i="60"/>
  <c r="S14" i="80"/>
  <c r="R14" i="80"/>
  <c r="E14" i="80"/>
  <c r="D14" i="80"/>
  <c r="S13" i="80"/>
  <c r="R13" i="80"/>
  <c r="Q13" i="80"/>
  <c r="P13" i="80"/>
  <c r="O13" i="80"/>
  <c r="N13" i="80"/>
  <c r="E13" i="80"/>
  <c r="Q12" i="80"/>
  <c r="S11" i="80"/>
  <c r="R11" i="80"/>
  <c r="O11" i="80"/>
  <c r="E11" i="80"/>
  <c r="S10" i="80"/>
  <c r="R10" i="80"/>
  <c r="E10" i="80"/>
  <c r="S9" i="80"/>
  <c r="R9" i="80"/>
  <c r="S8" i="80"/>
  <c r="S7" i="80"/>
  <c r="R7" i="80"/>
  <c r="E7" i="80"/>
  <c r="S6" i="80"/>
  <c r="R6" i="80"/>
  <c r="E6" i="80"/>
  <c r="D6" i="80"/>
  <c r="S14" i="44"/>
  <c r="R14" i="44"/>
  <c r="E14" i="44"/>
  <c r="D14" i="44"/>
  <c r="S13" i="44"/>
  <c r="R13" i="44"/>
  <c r="Q13" i="44"/>
  <c r="P13" i="44"/>
  <c r="O13" i="44"/>
  <c r="N13" i="44"/>
  <c r="E13" i="44"/>
  <c r="Q12" i="44"/>
  <c r="S11" i="44"/>
  <c r="R11" i="44"/>
  <c r="O11" i="44"/>
  <c r="E11" i="44"/>
  <c r="S10" i="44"/>
  <c r="R10" i="44"/>
  <c r="E10" i="44"/>
  <c r="S9" i="44"/>
  <c r="R9" i="44"/>
  <c r="S8" i="44"/>
  <c r="S7" i="44"/>
  <c r="R7" i="44"/>
  <c r="E7" i="44"/>
  <c r="S6" i="44"/>
  <c r="R6" i="44"/>
  <c r="E6" i="44"/>
  <c r="D6" i="44"/>
  <c r="F30" i="60"/>
  <c r="F29" i="60"/>
  <c r="F28" i="60"/>
  <c r="F27" i="60"/>
  <c r="F26" i="60"/>
  <c r="F25" i="60"/>
  <c r="F24" i="60"/>
  <c r="F23" i="60"/>
  <c r="F22" i="60"/>
  <c r="S14" i="42"/>
  <c r="R14" i="42"/>
  <c r="E14" i="42"/>
  <c r="D14" i="42"/>
  <c r="S13" i="42"/>
  <c r="R13" i="42"/>
  <c r="Q13" i="42"/>
  <c r="P13" i="42"/>
  <c r="O13" i="42"/>
  <c r="N13" i="42"/>
  <c r="E13" i="42"/>
  <c r="Q12" i="42"/>
  <c r="S11" i="42"/>
  <c r="R11" i="42"/>
  <c r="O11" i="42"/>
  <c r="E11" i="42"/>
  <c r="S10" i="42"/>
  <c r="R10" i="42"/>
  <c r="E10" i="42"/>
  <c r="S9" i="42"/>
  <c r="R9" i="42"/>
  <c r="S8" i="42"/>
  <c r="S7" i="42"/>
  <c r="R7" i="42"/>
  <c r="E7" i="42"/>
  <c r="S6" i="42"/>
  <c r="R6" i="42"/>
  <c r="E6" i="42"/>
  <c r="D6" i="42"/>
  <c r="S14" i="85"/>
  <c r="R14" i="85"/>
  <c r="O14" i="85"/>
  <c r="N14" i="85"/>
  <c r="E14" i="85"/>
  <c r="D14" i="85"/>
  <c r="S13" i="85"/>
  <c r="R13" i="85"/>
  <c r="Q13" i="85"/>
  <c r="P13" i="85"/>
  <c r="O13" i="85"/>
  <c r="N13" i="85"/>
  <c r="E13" i="85"/>
  <c r="S12" i="85"/>
  <c r="Q12" i="85"/>
  <c r="P12" i="85"/>
  <c r="N12" i="85"/>
  <c r="S11" i="85"/>
  <c r="R11" i="85"/>
  <c r="O11" i="85"/>
  <c r="E11" i="85"/>
  <c r="S10" i="85"/>
  <c r="R10" i="85"/>
  <c r="E10" i="85"/>
  <c r="S9" i="85"/>
  <c r="R9" i="85"/>
  <c r="S8" i="85"/>
  <c r="S7" i="85"/>
  <c r="R7" i="85"/>
  <c r="E7" i="85"/>
  <c r="S6" i="85"/>
  <c r="R6" i="85"/>
  <c r="E6" i="85"/>
  <c r="D6" i="85"/>
  <c r="S14" i="38"/>
  <c r="R14" i="38"/>
  <c r="O14" i="38"/>
  <c r="E14" i="38"/>
  <c r="D14" i="38"/>
  <c r="S13" i="38"/>
  <c r="R13" i="38"/>
  <c r="Q13" i="38"/>
  <c r="P13" i="38"/>
  <c r="O13" i="38"/>
  <c r="E13" i="38"/>
  <c r="S12" i="38"/>
  <c r="Q12" i="38"/>
  <c r="P12" i="38"/>
  <c r="S11" i="38"/>
  <c r="R11" i="38"/>
  <c r="O11" i="38"/>
  <c r="E11" i="38"/>
  <c r="S10" i="38"/>
  <c r="R10" i="38"/>
  <c r="E10" i="38"/>
  <c r="S9" i="38"/>
  <c r="R9" i="38"/>
  <c r="S8" i="38"/>
  <c r="R8" i="38"/>
  <c r="S7" i="38"/>
  <c r="R7" i="38"/>
  <c r="E7" i="38"/>
  <c r="S6" i="38"/>
  <c r="R6" i="38"/>
  <c r="E6" i="38"/>
  <c r="D6" i="38"/>
  <c r="M218" i="85"/>
  <c r="O217" i="85"/>
  <c r="M217" i="85"/>
  <c r="D30" i="60"/>
  <c r="D29" i="60"/>
  <c r="D28" i="60"/>
  <c r="D27" i="60"/>
  <c r="D26" i="60"/>
  <c r="D25" i="60"/>
  <c r="D24" i="60"/>
  <c r="D23" i="60"/>
  <c r="D22" i="60"/>
  <c r="M219" i="38"/>
  <c r="O218" i="38"/>
  <c r="M218" i="38"/>
  <c r="E30" i="60"/>
  <c r="E29" i="60"/>
  <c r="E28" i="60"/>
  <c r="E27" i="60"/>
  <c r="E26" i="60"/>
  <c r="E25" i="60"/>
  <c r="E24" i="60"/>
  <c r="E23" i="60"/>
  <c r="E22" i="60"/>
  <c r="S14" i="41"/>
  <c r="R14" i="41"/>
  <c r="E14" i="41"/>
  <c r="D14" i="41"/>
  <c r="S13" i="41"/>
  <c r="R13" i="41"/>
  <c r="Q13" i="41"/>
  <c r="P13" i="41"/>
  <c r="O13" i="41"/>
  <c r="N13" i="41"/>
  <c r="E13" i="41"/>
  <c r="Q12" i="41"/>
  <c r="S11" i="41"/>
  <c r="R11" i="41"/>
  <c r="O11" i="41"/>
  <c r="E11" i="41"/>
  <c r="S10" i="41"/>
  <c r="R10" i="41"/>
  <c r="E10" i="41"/>
  <c r="S9" i="41"/>
  <c r="R9" i="41"/>
  <c r="S8" i="41"/>
  <c r="S7" i="41"/>
  <c r="R7" i="41"/>
  <c r="E7" i="41"/>
  <c r="S6" i="41"/>
  <c r="R6" i="41"/>
  <c r="E6" i="41"/>
  <c r="D6" i="41"/>
  <c r="F7" i="60" l="1"/>
  <c r="F13" i="60"/>
  <c r="F14" i="60"/>
  <c r="E7" i="60"/>
  <c r="E10" i="60"/>
  <c r="E14" i="60"/>
  <c r="D10" i="60"/>
  <c r="G10" i="60"/>
  <c r="H10" i="60"/>
  <c r="I9" i="60"/>
  <c r="I11" i="60"/>
  <c r="F6" i="60"/>
  <c r="F8" i="60"/>
  <c r="E6" i="60"/>
  <c r="E9" i="60"/>
  <c r="E11" i="60"/>
  <c r="E12" i="60"/>
  <c r="D7" i="60"/>
  <c r="D9" i="60"/>
  <c r="D11" i="60"/>
  <c r="D13" i="60"/>
  <c r="G9" i="60"/>
  <c r="G11" i="60"/>
  <c r="H9" i="60"/>
  <c r="H11" i="60"/>
  <c r="I7" i="60"/>
  <c r="I13" i="60"/>
  <c r="I14" i="60"/>
  <c r="F10" i="60"/>
  <c r="D6" i="60"/>
  <c r="D12" i="60"/>
  <c r="G7" i="60"/>
  <c r="G13" i="60"/>
  <c r="G14" i="60"/>
  <c r="H7" i="60"/>
  <c r="H13" i="60"/>
  <c r="H14" i="60"/>
  <c r="I8" i="60"/>
  <c r="F9" i="60"/>
  <c r="F11" i="60"/>
  <c r="E8" i="60"/>
  <c r="E13" i="60"/>
  <c r="D8" i="60"/>
  <c r="D14" i="60"/>
  <c r="G6" i="60"/>
  <c r="G8" i="60"/>
  <c r="H6" i="60"/>
  <c r="H8" i="60"/>
  <c r="I10" i="60"/>
  <c r="F9" i="50"/>
  <c r="F16" i="49"/>
  <c r="E9" i="50"/>
  <c r="I9" i="50"/>
  <c r="I17" i="50"/>
  <c r="G9" i="50"/>
  <c r="G17" i="50"/>
  <c r="H16" i="37"/>
  <c r="E16" i="49"/>
  <c r="E15" i="49"/>
  <c r="S15" i="85"/>
  <c r="G16" i="47"/>
  <c r="G13" i="59"/>
  <c r="G17" i="47"/>
  <c r="G14" i="59"/>
  <c r="I13" i="59"/>
  <c r="I16" i="47"/>
  <c r="I14" i="59"/>
  <c r="I17" i="47"/>
  <c r="G10" i="47"/>
  <c r="G7" i="59"/>
  <c r="G9" i="47"/>
  <c r="G6" i="59"/>
  <c r="G12" i="47"/>
  <c r="G9" i="59"/>
  <c r="G13" i="47"/>
  <c r="G10" i="59"/>
  <c r="G14" i="47"/>
  <c r="G11" i="59"/>
  <c r="I7" i="59"/>
  <c r="I10" i="47"/>
  <c r="I6" i="59"/>
  <c r="I9" i="47"/>
  <c r="I9" i="59"/>
  <c r="I12" i="47"/>
  <c r="I10" i="59"/>
  <c r="I13" i="47"/>
  <c r="I11" i="59"/>
  <c r="I14" i="47"/>
  <c r="D16" i="37"/>
  <c r="I16" i="37"/>
  <c r="I16" i="49"/>
  <c r="G16" i="49"/>
  <c r="D17" i="37"/>
  <c r="D31" i="59"/>
  <c r="S59" i="54"/>
  <c r="S31" i="44"/>
  <c r="R59" i="54"/>
  <c r="R31" i="44"/>
  <c r="R31" i="41"/>
  <c r="F35" i="47"/>
  <c r="F29" i="59"/>
  <c r="H24" i="59"/>
  <c r="H30" i="47"/>
  <c r="F29" i="47"/>
  <c r="F23" i="59"/>
  <c r="F34" i="47"/>
  <c r="F28" i="59"/>
  <c r="F33" i="47"/>
  <c r="F27" i="59"/>
  <c r="H25" i="59"/>
  <c r="H31" i="47"/>
  <c r="R31" i="80"/>
  <c r="H22" i="59"/>
  <c r="H28" i="47"/>
  <c r="H23" i="59"/>
  <c r="H29" i="47"/>
  <c r="H27" i="59"/>
  <c r="H33" i="47"/>
  <c r="H29" i="59"/>
  <c r="H35" i="47"/>
  <c r="H30" i="59"/>
  <c r="H36" i="47"/>
  <c r="F36" i="47"/>
  <c r="F30" i="59"/>
  <c r="H26" i="59"/>
  <c r="H32" i="47"/>
  <c r="F30" i="47"/>
  <c r="F24" i="59"/>
  <c r="F31" i="47"/>
  <c r="F25" i="59"/>
  <c r="F32" i="47"/>
  <c r="F26" i="59"/>
  <c r="H28" i="59"/>
  <c r="H34" i="47"/>
  <c r="F28" i="47"/>
  <c r="F22" i="59"/>
  <c r="F17" i="50"/>
  <c r="H9" i="47"/>
  <c r="H6" i="59"/>
  <c r="H16" i="47"/>
  <c r="H13" i="59"/>
  <c r="H10" i="47"/>
  <c r="H7" i="59"/>
  <c r="H12" i="47"/>
  <c r="H9" i="59"/>
  <c r="H13" i="47"/>
  <c r="H10" i="59"/>
  <c r="H14" i="47"/>
  <c r="H11" i="59"/>
  <c r="H17" i="47"/>
  <c r="H14" i="59"/>
  <c r="H9" i="50"/>
  <c r="H16" i="49"/>
  <c r="H17" i="50"/>
  <c r="G28" i="47"/>
  <c r="G22" i="59"/>
  <c r="G29" i="47"/>
  <c r="G23" i="59"/>
  <c r="G30" i="47"/>
  <c r="G24" i="59"/>
  <c r="G31" i="47"/>
  <c r="G25" i="59"/>
  <c r="G32" i="47"/>
  <c r="G26" i="59"/>
  <c r="G33" i="47"/>
  <c r="G27" i="59"/>
  <c r="G34" i="47"/>
  <c r="G28" i="59"/>
  <c r="G35" i="47"/>
  <c r="G29" i="59"/>
  <c r="G36" i="47"/>
  <c r="G30" i="59"/>
  <c r="D9" i="47"/>
  <c r="D6" i="59"/>
  <c r="D9" i="50"/>
  <c r="D15" i="49"/>
  <c r="D16" i="49"/>
  <c r="D17" i="50"/>
  <c r="D10" i="47"/>
  <c r="D7" i="59"/>
  <c r="D12" i="47"/>
  <c r="D9" i="59"/>
  <c r="D13" i="47"/>
  <c r="D10" i="59"/>
  <c r="D14" i="47"/>
  <c r="D11" i="59"/>
  <c r="D16" i="47"/>
  <c r="D13" i="59"/>
  <c r="D17" i="47"/>
  <c r="D14" i="59"/>
  <c r="F16" i="37"/>
  <c r="F9" i="47"/>
  <c r="F6" i="59"/>
  <c r="F12" i="47"/>
  <c r="F9" i="59"/>
  <c r="F14" i="47"/>
  <c r="F11" i="59"/>
  <c r="F17" i="47"/>
  <c r="F14" i="59"/>
  <c r="F10" i="47"/>
  <c r="F7" i="59"/>
  <c r="F13" i="47"/>
  <c r="F10" i="59"/>
  <c r="F16" i="47"/>
  <c r="F13" i="59"/>
  <c r="S31" i="41"/>
  <c r="E28" i="47"/>
  <c r="E22" i="59"/>
  <c r="E29" i="47"/>
  <c r="E23" i="59"/>
  <c r="E30" i="47"/>
  <c r="E24" i="59"/>
  <c r="E31" i="47"/>
  <c r="E25" i="59"/>
  <c r="E32" i="47"/>
  <c r="E26" i="59"/>
  <c r="E33" i="47"/>
  <c r="E27" i="59"/>
  <c r="E34" i="47"/>
  <c r="E28" i="59"/>
  <c r="E35" i="47"/>
  <c r="E29" i="59"/>
  <c r="E36" i="47"/>
  <c r="E30" i="59"/>
  <c r="D28" i="47"/>
  <c r="D22" i="59"/>
  <c r="D29" i="47"/>
  <c r="D23" i="59"/>
  <c r="D30" i="47"/>
  <c r="D24" i="59"/>
  <c r="D31" i="47"/>
  <c r="D25" i="59"/>
  <c r="D32" i="47"/>
  <c r="D26" i="59"/>
  <c r="D33" i="47"/>
  <c r="D27" i="59"/>
  <c r="D34" i="47"/>
  <c r="D28" i="59"/>
  <c r="D35" i="47"/>
  <c r="D29" i="59"/>
  <c r="D36" i="47"/>
  <c r="D30" i="59"/>
  <c r="E9" i="47"/>
  <c r="E6" i="59"/>
  <c r="E10" i="47"/>
  <c r="E7" i="59"/>
  <c r="E11" i="47"/>
  <c r="E8" i="59"/>
  <c r="E12" i="47"/>
  <c r="E9" i="59"/>
  <c r="E13" i="47"/>
  <c r="E10" i="59"/>
  <c r="E14" i="47"/>
  <c r="E11" i="59"/>
  <c r="E16" i="47"/>
  <c r="E13" i="59"/>
  <c r="E17" i="47"/>
  <c r="E14" i="59"/>
  <c r="E17" i="50"/>
  <c r="I6" i="60"/>
  <c r="S31" i="80"/>
  <c r="S15" i="38"/>
  <c r="G24" i="47" l="1"/>
  <c r="D15" i="60"/>
  <c r="G25" i="47"/>
  <c r="E31" i="59"/>
  <c r="D24" i="47"/>
  <c r="D6" i="47"/>
  <c r="G31" i="60"/>
  <c r="E24" i="47"/>
  <c r="G31" i="59"/>
  <c r="H31" i="60"/>
  <c r="H25" i="47"/>
  <c r="H31" i="59"/>
  <c r="H24" i="47"/>
  <c r="E25" i="47"/>
  <c r="E31" i="60"/>
  <c r="E6" i="47"/>
  <c r="E15" i="60"/>
  <c r="D25" i="47"/>
  <c r="D31" i="60"/>
  <c r="G26" i="47" l="1"/>
  <c r="D26" i="47"/>
  <c r="E26" i="47"/>
  <c r="H26" i="47"/>
  <c r="R8" i="85" l="1"/>
  <c r="R17" i="86"/>
  <c r="R10" i="81"/>
  <c r="R17" i="81"/>
  <c r="R8" i="80"/>
  <c r="R10" i="54"/>
  <c r="R8" i="41"/>
  <c r="R17" i="54"/>
  <c r="R10" i="55"/>
  <c r="R8" i="42"/>
  <c r="R17" i="55"/>
  <c r="R10" i="86"/>
  <c r="R10" i="56"/>
  <c r="R8" i="44"/>
  <c r="R17" i="56"/>
  <c r="S11" i="86"/>
  <c r="R25" i="54"/>
  <c r="R25" i="55"/>
  <c r="R25" i="86"/>
  <c r="R25" i="56"/>
  <c r="R25" i="81"/>
  <c r="R12" i="86"/>
  <c r="R11" i="86"/>
  <c r="R11" i="54"/>
  <c r="R12" i="85"/>
  <c r="R6" i="86"/>
  <c r="S13" i="56"/>
  <c r="S13" i="86"/>
  <c r="S13" i="81"/>
  <c r="S13" i="54"/>
  <c r="S13" i="55"/>
  <c r="S12" i="86"/>
  <c r="S12" i="81"/>
  <c r="S12" i="54"/>
  <c r="S12" i="55"/>
  <c r="S12" i="56"/>
  <c r="S25" i="81"/>
  <c r="S25" i="54"/>
  <c r="S25" i="55"/>
  <c r="S25" i="86"/>
  <c r="S24" i="55"/>
  <c r="S25" i="56"/>
  <c r="S26" i="55"/>
  <c r="S26" i="54"/>
  <c r="S26" i="56"/>
  <c r="S26" i="86"/>
  <c r="S26" i="81"/>
  <c r="S11" i="53"/>
  <c r="R12" i="38"/>
  <c r="R6" i="53"/>
  <c r="D8" i="59" l="1"/>
  <c r="D11" i="47"/>
  <c r="H8" i="59"/>
  <c r="H11" i="47"/>
  <c r="F11" i="47"/>
  <c r="F8" i="59"/>
  <c r="I11" i="47"/>
  <c r="I8" i="59"/>
  <c r="S9" i="53"/>
  <c r="G11" i="47"/>
  <c r="G8" i="59"/>
  <c r="S9" i="86"/>
  <c r="R9" i="86"/>
  <c r="R9" i="54"/>
  <c r="R15" i="85"/>
  <c r="D12" i="59"/>
  <c r="D15" i="47"/>
  <c r="S24" i="81"/>
  <c r="S24" i="86"/>
  <c r="S24" i="54"/>
  <c r="S24" i="56"/>
  <c r="E12" i="59"/>
  <c r="E15" i="47"/>
  <c r="R15" i="38"/>
  <c r="S29" i="53" l="1"/>
  <c r="S29" i="86"/>
  <c r="H100" i="1"/>
  <c r="D15" i="59"/>
  <c r="D5" i="47"/>
  <c r="D7" i="47" s="1"/>
  <c r="E15" i="59"/>
  <c r="E5" i="47"/>
  <c r="E7" i="47" s="1"/>
  <c r="J46" i="81" l="1"/>
  <c r="J56" i="81"/>
  <c r="Q231" i="1"/>
  <c r="Q228" i="1"/>
  <c r="Q227" i="1"/>
  <c r="Q226" i="1"/>
  <c r="Q223" i="1"/>
  <c r="Q222" i="1"/>
  <c r="Q215" i="1"/>
  <c r="Q214" i="1"/>
  <c r="Q213" i="1"/>
  <c r="Q211" i="1"/>
  <c r="Q210" i="1"/>
  <c r="Q202" i="1"/>
  <c r="K53" i="53" s="1"/>
  <c r="Q201" i="1"/>
  <c r="K52" i="53" s="1"/>
  <c r="Q200" i="1"/>
  <c r="K51" i="53" s="1"/>
  <c r="Q199" i="1"/>
  <c r="K50" i="53" s="1"/>
  <c r="Q198" i="1"/>
  <c r="K49" i="53" s="1"/>
  <c r="Q197" i="1"/>
  <c r="K48" i="53" s="1"/>
  <c r="Q196" i="1"/>
  <c r="K47" i="53" s="1"/>
  <c r="Q191" i="1"/>
  <c r="Q190" i="1"/>
  <c r="Q189" i="1"/>
  <c r="Q186" i="1"/>
  <c r="Q177" i="1"/>
  <c r="Q176" i="1"/>
  <c r="Q175" i="1"/>
  <c r="Q173" i="1"/>
  <c r="Q172" i="1"/>
  <c r="Q171" i="1"/>
  <c r="Q164" i="1"/>
  <c r="Q163" i="1"/>
  <c r="Q162" i="1"/>
  <c r="Q160" i="1"/>
  <c r="Q159" i="1"/>
  <c r="Q158" i="1"/>
  <c r="Q151" i="1"/>
  <c r="Q150" i="1"/>
  <c r="Q149" i="1"/>
  <c r="Q147" i="1"/>
  <c r="Q146" i="1"/>
  <c r="Q145" i="1"/>
  <c r="H231" i="1"/>
  <c r="G231" i="1"/>
  <c r="F231" i="1"/>
  <c r="H230" i="1"/>
  <c r="G230" i="1"/>
  <c r="F230" i="1"/>
  <c r="H228" i="1"/>
  <c r="G228" i="1"/>
  <c r="F228" i="1"/>
  <c r="E228" i="1"/>
  <c r="D228" i="1"/>
  <c r="H227" i="1"/>
  <c r="G227" i="1"/>
  <c r="F227" i="1"/>
  <c r="E227" i="1"/>
  <c r="D227" i="1"/>
  <c r="H226" i="1"/>
  <c r="G226" i="1"/>
  <c r="F226" i="1"/>
  <c r="E226" i="1"/>
  <c r="D226" i="1"/>
  <c r="F223" i="1"/>
  <c r="E223" i="1"/>
  <c r="D223" i="1"/>
  <c r="H222" i="1"/>
  <c r="G222" i="1"/>
  <c r="F222" i="1"/>
  <c r="E222" i="1"/>
  <c r="D222" i="1"/>
  <c r="E216" i="1"/>
  <c r="D216" i="1"/>
  <c r="H215" i="1"/>
  <c r="G215" i="1"/>
  <c r="F215" i="1"/>
  <c r="E215" i="1"/>
  <c r="D215" i="1"/>
  <c r="H214" i="1"/>
  <c r="G214" i="1"/>
  <c r="F214" i="1"/>
  <c r="E214" i="1"/>
  <c r="D214" i="1"/>
  <c r="H213" i="1"/>
  <c r="G213" i="1"/>
  <c r="F213" i="1"/>
  <c r="E213" i="1"/>
  <c r="D213" i="1"/>
  <c r="F211" i="1"/>
  <c r="E211" i="1"/>
  <c r="D211" i="1"/>
  <c r="F210" i="1"/>
  <c r="E210" i="1"/>
  <c r="D210" i="1"/>
  <c r="H209" i="1"/>
  <c r="G209" i="1"/>
  <c r="F209" i="1"/>
  <c r="E209" i="1"/>
  <c r="D209" i="1"/>
  <c r="H202" i="1"/>
  <c r="G202" i="1"/>
  <c r="F202" i="1"/>
  <c r="E202" i="1"/>
  <c r="D202" i="1"/>
  <c r="K23" i="86" s="1"/>
  <c r="H201" i="1"/>
  <c r="G201" i="1"/>
  <c r="F201" i="1"/>
  <c r="E201" i="1"/>
  <c r="D201" i="1"/>
  <c r="K22" i="86" s="1"/>
  <c r="H200" i="1"/>
  <c r="G200" i="1"/>
  <c r="F200" i="1"/>
  <c r="E200" i="1"/>
  <c r="D200" i="1"/>
  <c r="K21" i="86" s="1"/>
  <c r="H199" i="1"/>
  <c r="G199" i="1"/>
  <c r="F199" i="1"/>
  <c r="E199" i="1"/>
  <c r="D199" i="1"/>
  <c r="K20" i="86" s="1"/>
  <c r="H198" i="1"/>
  <c r="G198" i="1"/>
  <c r="F198" i="1"/>
  <c r="E198" i="1"/>
  <c r="D198" i="1"/>
  <c r="K19" i="86" s="1"/>
  <c r="H197" i="1"/>
  <c r="G197" i="1"/>
  <c r="F197" i="1"/>
  <c r="E197" i="1"/>
  <c r="D197" i="1"/>
  <c r="K18" i="86" s="1"/>
  <c r="H196" i="1"/>
  <c r="G196" i="1"/>
  <c r="F196" i="1"/>
  <c r="E196" i="1"/>
  <c r="D196" i="1"/>
  <c r="E195" i="1"/>
  <c r="D195" i="1"/>
  <c r="E194" i="1"/>
  <c r="D194" i="1"/>
  <c r="E193" i="1"/>
  <c r="D193" i="1"/>
  <c r="H191" i="1"/>
  <c r="G191" i="1"/>
  <c r="F191" i="1"/>
  <c r="E191" i="1"/>
  <c r="D191" i="1"/>
  <c r="H190" i="1"/>
  <c r="G190" i="1"/>
  <c r="F190" i="1"/>
  <c r="E190" i="1"/>
  <c r="D190" i="1"/>
  <c r="H189" i="1"/>
  <c r="G189" i="1"/>
  <c r="F189" i="1"/>
  <c r="E189" i="1"/>
  <c r="D189" i="1"/>
  <c r="F186" i="1"/>
  <c r="E186" i="1"/>
  <c r="D186" i="1"/>
  <c r="H185" i="1"/>
  <c r="H177" i="1"/>
  <c r="G177" i="1"/>
  <c r="F177" i="1"/>
  <c r="E177" i="1"/>
  <c r="D177" i="1"/>
  <c r="H176" i="1"/>
  <c r="G176" i="1"/>
  <c r="F176" i="1"/>
  <c r="E176" i="1"/>
  <c r="D176" i="1"/>
  <c r="H175" i="1"/>
  <c r="G175" i="1"/>
  <c r="F175" i="1"/>
  <c r="E175" i="1"/>
  <c r="D175" i="1"/>
  <c r="E173" i="1"/>
  <c r="D173" i="1"/>
  <c r="F172" i="1"/>
  <c r="E172" i="1"/>
  <c r="D172" i="1"/>
  <c r="H171" i="1"/>
  <c r="G171" i="1"/>
  <c r="F171" i="1"/>
  <c r="E171" i="1"/>
  <c r="D171" i="1"/>
  <c r="H164" i="1"/>
  <c r="G164" i="1"/>
  <c r="F164" i="1"/>
  <c r="E164" i="1"/>
  <c r="D164" i="1"/>
  <c r="H163" i="1"/>
  <c r="G163" i="1"/>
  <c r="F163" i="1"/>
  <c r="E163" i="1"/>
  <c r="D163" i="1"/>
  <c r="H162" i="1"/>
  <c r="G162" i="1"/>
  <c r="F162" i="1"/>
  <c r="E162" i="1"/>
  <c r="D162" i="1"/>
  <c r="E160" i="1"/>
  <c r="D160" i="1"/>
  <c r="F159" i="1"/>
  <c r="F158" i="1"/>
  <c r="E158" i="1"/>
  <c r="D158" i="1"/>
  <c r="H151" i="1"/>
  <c r="G151" i="1"/>
  <c r="F151" i="1"/>
  <c r="E151" i="1"/>
  <c r="D151" i="1"/>
  <c r="H150" i="1"/>
  <c r="G150" i="1"/>
  <c r="F150" i="1"/>
  <c r="E150" i="1"/>
  <c r="D150" i="1"/>
  <c r="H149" i="1"/>
  <c r="G149" i="1"/>
  <c r="F149" i="1"/>
  <c r="E149" i="1"/>
  <c r="D149" i="1"/>
  <c r="F147" i="1"/>
  <c r="E147" i="1"/>
  <c r="D147" i="1"/>
  <c r="F146" i="1"/>
  <c r="E146" i="1"/>
  <c r="D146" i="1"/>
  <c r="F145" i="1"/>
  <c r="E145" i="1"/>
  <c r="D145" i="1"/>
  <c r="H139" i="1"/>
  <c r="H138" i="1"/>
  <c r="H137" i="1"/>
  <c r="G137" i="1"/>
  <c r="F137" i="1"/>
  <c r="E137" i="1"/>
  <c r="D137" i="1"/>
  <c r="H136" i="1"/>
  <c r="H135" i="1"/>
  <c r="H134" i="1"/>
  <c r="H133" i="1"/>
  <c r="H132" i="1"/>
  <c r="H131" i="1"/>
  <c r="H130" i="1"/>
  <c r="H129" i="1"/>
  <c r="H125" i="1"/>
  <c r="H124" i="1"/>
  <c r="Q114" i="1"/>
  <c r="Q113" i="1"/>
  <c r="Q111" i="1"/>
  <c r="Q110" i="1"/>
  <c r="Q99" i="1"/>
  <c r="Q98" i="1"/>
  <c r="Q97" i="1"/>
  <c r="Q96" i="1"/>
  <c r="Q95" i="1"/>
  <c r="Q94" i="1"/>
  <c r="Q93" i="1"/>
  <c r="Q92" i="1"/>
  <c r="Q91" i="1"/>
  <c r="Q90" i="1"/>
  <c r="Q89" i="1"/>
  <c r="J51" i="55"/>
  <c r="J51" i="54"/>
  <c r="Q83" i="1"/>
  <c r="J51" i="53" s="1"/>
  <c r="Q79" i="1"/>
  <c r="J47" i="53" s="1"/>
  <c r="Q73" i="1"/>
  <c r="Q61" i="1"/>
  <c r="Q60" i="1"/>
  <c r="Q59" i="1"/>
  <c r="Q58" i="1"/>
  <c r="Q57" i="1"/>
  <c r="Q56" i="1"/>
  <c r="Q55" i="1"/>
  <c r="Q54" i="1"/>
  <c r="Q53" i="1"/>
  <c r="Q52" i="1"/>
  <c r="Q51" i="1"/>
  <c r="Q49" i="1"/>
  <c r="J43" i="53" s="1"/>
  <c r="Q48" i="1"/>
  <c r="Q47" i="1"/>
  <c r="Q46" i="1"/>
  <c r="Q45" i="1"/>
  <c r="Q44" i="1"/>
  <c r="Q43" i="1"/>
  <c r="Q42" i="1"/>
  <c r="Q41" i="1"/>
  <c r="Q40" i="1"/>
  <c r="Q39" i="1"/>
  <c r="Q38" i="1"/>
  <c r="Q34" i="1"/>
  <c r="Q33" i="1"/>
  <c r="Q32" i="1"/>
  <c r="Q31" i="1"/>
  <c r="Q30" i="1"/>
  <c r="Q20" i="1"/>
  <c r="J28" i="56"/>
  <c r="J28" i="55"/>
  <c r="H99" i="1"/>
  <c r="G99" i="1"/>
  <c r="F99" i="1"/>
  <c r="E99" i="1"/>
  <c r="D99" i="1"/>
  <c r="H98" i="1"/>
  <c r="G98" i="1"/>
  <c r="F98" i="1"/>
  <c r="E98" i="1"/>
  <c r="D98" i="1"/>
  <c r="H97" i="1"/>
  <c r="G97" i="1"/>
  <c r="F97" i="1"/>
  <c r="E97" i="1"/>
  <c r="D97" i="1"/>
  <c r="H96" i="1"/>
  <c r="G96" i="1"/>
  <c r="F96" i="1"/>
  <c r="E96" i="1"/>
  <c r="D96" i="1"/>
  <c r="H95" i="1"/>
  <c r="G95" i="1"/>
  <c r="F95" i="1"/>
  <c r="E95" i="1"/>
  <c r="D95" i="1"/>
  <c r="H94" i="1"/>
  <c r="G94" i="1"/>
  <c r="F94" i="1"/>
  <c r="E94" i="1"/>
  <c r="D94" i="1"/>
  <c r="H93" i="1"/>
  <c r="G93" i="1"/>
  <c r="F93" i="1"/>
  <c r="E93" i="1"/>
  <c r="D93" i="1"/>
  <c r="H92" i="1"/>
  <c r="G92" i="1"/>
  <c r="F92" i="1"/>
  <c r="E92" i="1"/>
  <c r="D92" i="1"/>
  <c r="H91" i="1"/>
  <c r="G91" i="1"/>
  <c r="F91" i="1"/>
  <c r="E91" i="1"/>
  <c r="D91" i="1"/>
  <c r="H90" i="1"/>
  <c r="G90" i="1"/>
  <c r="F90" i="1"/>
  <c r="E90" i="1"/>
  <c r="D90" i="1"/>
  <c r="H89" i="1"/>
  <c r="G89" i="1"/>
  <c r="F89" i="1"/>
  <c r="E89" i="1"/>
  <c r="D89" i="1"/>
  <c r="E87" i="1"/>
  <c r="D87" i="1"/>
  <c r="H85" i="1"/>
  <c r="H84" i="1"/>
  <c r="H83" i="1"/>
  <c r="G83" i="1"/>
  <c r="F83" i="1"/>
  <c r="E83" i="1"/>
  <c r="D83" i="1"/>
  <c r="J21" i="86" s="1"/>
  <c r="H82" i="1"/>
  <c r="H81" i="1"/>
  <c r="H80" i="1"/>
  <c r="H79" i="1"/>
  <c r="G79" i="1"/>
  <c r="F79" i="1"/>
  <c r="E79" i="1"/>
  <c r="D79" i="1"/>
  <c r="H78" i="1"/>
  <c r="H77" i="1"/>
  <c r="H76" i="1"/>
  <c r="H75" i="1"/>
  <c r="H74" i="1"/>
  <c r="H73" i="1"/>
  <c r="G73" i="1"/>
  <c r="F73" i="1"/>
  <c r="E73" i="1"/>
  <c r="D73" i="1"/>
  <c r="H72" i="1"/>
  <c r="H71" i="1"/>
  <c r="H70" i="1"/>
  <c r="H69" i="1"/>
  <c r="H68" i="1"/>
  <c r="H67" i="1"/>
  <c r="H66" i="1"/>
  <c r="H65" i="1"/>
  <c r="H61" i="1"/>
  <c r="G61" i="1"/>
  <c r="F61" i="1"/>
  <c r="E61" i="1"/>
  <c r="D61" i="1"/>
  <c r="H60" i="1"/>
  <c r="G60" i="1"/>
  <c r="F60" i="1"/>
  <c r="E60" i="1"/>
  <c r="D60" i="1"/>
  <c r="H59" i="1"/>
  <c r="G59" i="1"/>
  <c r="F59" i="1"/>
  <c r="E59" i="1"/>
  <c r="D59" i="1"/>
  <c r="H58" i="1"/>
  <c r="G58" i="1"/>
  <c r="F58" i="1"/>
  <c r="E58" i="1"/>
  <c r="D58" i="1"/>
  <c r="H57" i="1"/>
  <c r="G57" i="1"/>
  <c r="F57" i="1"/>
  <c r="E57" i="1"/>
  <c r="D57" i="1"/>
  <c r="H56" i="1"/>
  <c r="G56" i="1"/>
  <c r="F56" i="1"/>
  <c r="E56" i="1"/>
  <c r="D56" i="1"/>
  <c r="H55" i="1"/>
  <c r="G55" i="1"/>
  <c r="F55" i="1"/>
  <c r="E55" i="1"/>
  <c r="D55" i="1"/>
  <c r="H54" i="1"/>
  <c r="G54" i="1"/>
  <c r="F54" i="1"/>
  <c r="E54" i="1"/>
  <c r="D54" i="1"/>
  <c r="H53" i="1"/>
  <c r="G53" i="1"/>
  <c r="F53" i="1"/>
  <c r="E53" i="1"/>
  <c r="D53" i="1"/>
  <c r="H52" i="1"/>
  <c r="G52" i="1"/>
  <c r="F52" i="1"/>
  <c r="E52" i="1"/>
  <c r="D52" i="1"/>
  <c r="H51" i="1"/>
  <c r="G51" i="1"/>
  <c r="F51" i="1"/>
  <c r="E51" i="1"/>
  <c r="D51" i="1"/>
  <c r="F49" i="1"/>
  <c r="E49" i="1"/>
  <c r="D49" i="1"/>
  <c r="H48" i="1"/>
  <c r="G48" i="1"/>
  <c r="F48" i="1"/>
  <c r="E48" i="1"/>
  <c r="D48" i="1"/>
  <c r="H47" i="1"/>
  <c r="G47" i="1"/>
  <c r="F47" i="1"/>
  <c r="E47" i="1"/>
  <c r="D47" i="1"/>
  <c r="H46" i="1"/>
  <c r="G46" i="1"/>
  <c r="F46" i="1"/>
  <c r="H45" i="1"/>
  <c r="G45" i="1"/>
  <c r="F45" i="1"/>
  <c r="E45" i="1"/>
  <c r="D45" i="1"/>
  <c r="H44" i="1"/>
  <c r="G44" i="1"/>
  <c r="F44" i="1"/>
  <c r="E44" i="1"/>
  <c r="D44" i="1"/>
  <c r="H43" i="1"/>
  <c r="G43" i="1"/>
  <c r="F43" i="1"/>
  <c r="E43" i="1"/>
  <c r="D43" i="1"/>
  <c r="H42" i="1"/>
  <c r="G42" i="1"/>
  <c r="F42" i="1"/>
  <c r="E42" i="1"/>
  <c r="D42" i="1"/>
  <c r="H41" i="1"/>
  <c r="G41" i="1"/>
  <c r="F41" i="1"/>
  <c r="E41" i="1"/>
  <c r="D41" i="1"/>
  <c r="H40" i="1"/>
  <c r="G40" i="1"/>
  <c r="F40" i="1"/>
  <c r="E40" i="1"/>
  <c r="D40" i="1"/>
  <c r="H39" i="1"/>
  <c r="G39" i="1"/>
  <c r="F39" i="1"/>
  <c r="E39" i="1"/>
  <c r="D39" i="1"/>
  <c r="H38" i="1"/>
  <c r="G38" i="1"/>
  <c r="F38" i="1"/>
  <c r="E38" i="1"/>
  <c r="D38" i="1"/>
  <c r="H35" i="1"/>
  <c r="H34" i="1"/>
  <c r="G34" i="1"/>
  <c r="F34" i="1"/>
  <c r="E34" i="1"/>
  <c r="D34" i="1"/>
  <c r="H33" i="1"/>
  <c r="G33" i="1"/>
  <c r="F33" i="1"/>
  <c r="E33" i="1"/>
  <c r="D33" i="1"/>
  <c r="H32" i="1"/>
  <c r="G32" i="1"/>
  <c r="F32" i="1"/>
  <c r="E32" i="1"/>
  <c r="D32" i="1"/>
  <c r="H31" i="1"/>
  <c r="G31" i="1"/>
  <c r="F31" i="1"/>
  <c r="E31" i="1"/>
  <c r="D31" i="1"/>
  <c r="H30" i="1"/>
  <c r="G30" i="1"/>
  <c r="F30" i="1"/>
  <c r="E30" i="1"/>
  <c r="D30" i="1"/>
  <c r="H29" i="1"/>
  <c r="H28" i="1"/>
  <c r="H27" i="1"/>
  <c r="H26" i="1"/>
  <c r="H25" i="1"/>
  <c r="H22" i="1"/>
  <c r="H21" i="1"/>
  <c r="H20" i="1"/>
  <c r="G20" i="1"/>
  <c r="F20" i="1"/>
  <c r="E20" i="1"/>
  <c r="D20" i="1"/>
  <c r="H19" i="1"/>
  <c r="H18" i="1"/>
  <c r="H17" i="1"/>
  <c r="H16" i="1"/>
  <c r="H15" i="1"/>
  <c r="H14" i="1"/>
  <c r="H13" i="1"/>
  <c r="H12" i="1"/>
  <c r="H8" i="1"/>
  <c r="H7" i="1"/>
  <c r="H6" i="1"/>
  <c r="J58" i="53" l="1"/>
  <c r="J58" i="55"/>
  <c r="K58" i="55"/>
  <c r="J47" i="81"/>
  <c r="J58" i="54"/>
  <c r="J24" i="80"/>
  <c r="K58" i="54"/>
  <c r="J18" i="56"/>
  <c r="K7" i="56"/>
  <c r="K18" i="54"/>
  <c r="K19" i="53"/>
  <c r="K21" i="55"/>
  <c r="K23" i="53"/>
  <c r="J7" i="56"/>
  <c r="J20" i="56"/>
  <c r="J21" i="55"/>
  <c r="K18" i="56"/>
  <c r="K19" i="55"/>
  <c r="K20" i="54"/>
  <c r="K21" i="53"/>
  <c r="K22" i="56"/>
  <c r="K23" i="55"/>
  <c r="J8" i="56"/>
  <c r="J21" i="56"/>
  <c r="K18" i="53"/>
  <c r="K19" i="56"/>
  <c r="K20" i="55"/>
  <c r="K21" i="54"/>
  <c r="K22" i="53"/>
  <c r="K23" i="56"/>
  <c r="J22" i="56"/>
  <c r="K20" i="56"/>
  <c r="J21" i="53"/>
  <c r="K22" i="54"/>
  <c r="J19" i="56"/>
  <c r="J21" i="54"/>
  <c r="J23" i="56"/>
  <c r="K8" i="56"/>
  <c r="K18" i="55"/>
  <c r="K19" i="54"/>
  <c r="K20" i="53"/>
  <c r="K21" i="56"/>
  <c r="K22" i="55"/>
  <c r="K23" i="54"/>
  <c r="J8" i="44"/>
  <c r="J10" i="44"/>
  <c r="J6" i="44"/>
  <c r="K11" i="44"/>
  <c r="J7" i="44"/>
  <c r="J13" i="44"/>
  <c r="J14" i="44"/>
  <c r="K13" i="44"/>
  <c r="K28" i="54"/>
  <c r="K28" i="56"/>
  <c r="J11" i="44"/>
  <c r="J9" i="44"/>
  <c r="J17" i="86"/>
  <c r="J17" i="56"/>
  <c r="K17" i="55"/>
  <c r="J12" i="44"/>
  <c r="J13" i="86"/>
  <c r="J16" i="56"/>
  <c r="J17" i="53"/>
  <c r="J25" i="86"/>
  <c r="K17" i="86"/>
  <c r="K17" i="56"/>
  <c r="J13" i="53"/>
  <c r="J17" i="54"/>
  <c r="J25" i="53"/>
  <c r="J28" i="54"/>
  <c r="K16" i="86"/>
  <c r="K17" i="53"/>
  <c r="J6" i="56"/>
  <c r="J13" i="54"/>
  <c r="J17" i="55"/>
  <c r="J26" i="56"/>
  <c r="K16" i="53"/>
  <c r="K17" i="54"/>
  <c r="K28" i="55"/>
  <c r="H14" i="48" l="1"/>
  <c r="H16" i="48"/>
  <c r="J15" i="44"/>
  <c r="H5" i="48" l="1"/>
  <c r="D11" i="86" l="1"/>
  <c r="D9" i="85"/>
  <c r="D9" i="38"/>
  <c r="D11" i="53"/>
  <c r="D15" i="53" l="1"/>
  <c r="D15" i="86"/>
  <c r="D14" i="86" l="1"/>
  <c r="D14" i="53"/>
  <c r="O14" i="44" l="1"/>
  <c r="O14" i="42"/>
  <c r="O14" i="41"/>
  <c r="N14" i="44"/>
  <c r="N14" i="42"/>
  <c r="N14" i="41"/>
  <c r="S6" i="54" l="1"/>
  <c r="S12" i="41"/>
  <c r="S6" i="55"/>
  <c r="S12" i="42"/>
  <c r="H123" i="1"/>
  <c r="K6" i="56" s="1"/>
  <c r="S6" i="56"/>
  <c r="S12" i="44"/>
  <c r="S6" i="81"/>
  <c r="S12" i="80"/>
  <c r="R6" i="54"/>
  <c r="R12" i="41"/>
  <c r="R12" i="42"/>
  <c r="R6" i="55"/>
  <c r="R12" i="44"/>
  <c r="R6" i="56"/>
  <c r="R6" i="81"/>
  <c r="R12" i="80"/>
  <c r="H17" i="37"/>
  <c r="F17" i="37"/>
  <c r="G12" i="60" l="1"/>
  <c r="K12" i="44"/>
  <c r="F12" i="60"/>
  <c r="S15" i="41"/>
  <c r="I12" i="60"/>
  <c r="S15" i="80"/>
  <c r="H12" i="60"/>
  <c r="S15" i="44"/>
  <c r="I12" i="59"/>
  <c r="I15" i="47"/>
  <c r="R15" i="80"/>
  <c r="H15" i="47"/>
  <c r="H12" i="59"/>
  <c r="R15" i="44"/>
  <c r="F15" i="47"/>
  <c r="F12" i="59"/>
  <c r="R15" i="41"/>
  <c r="G15" i="47"/>
  <c r="G12" i="59"/>
  <c r="H15" i="48" l="1"/>
  <c r="K36" i="81"/>
  <c r="F6" i="47"/>
  <c r="F15" i="60"/>
  <c r="H6" i="47"/>
  <c r="H15" i="60"/>
  <c r="I15" i="60"/>
  <c r="I6" i="47"/>
  <c r="I15" i="59"/>
  <c r="I5" i="47"/>
  <c r="H5" i="47"/>
  <c r="H15" i="59"/>
  <c r="F15" i="59"/>
  <c r="F5" i="47"/>
  <c r="F7" i="47" l="1"/>
  <c r="H7" i="47"/>
  <c r="I7" i="47"/>
  <c r="M13" i="91" l="1"/>
  <c r="S11" i="81"/>
  <c r="S11" i="54"/>
  <c r="S11" i="56"/>
  <c r="S11" i="55"/>
  <c r="R12" i="54"/>
  <c r="R12" i="81"/>
  <c r="R12" i="55"/>
  <c r="R12" i="56"/>
  <c r="R11" i="81"/>
  <c r="R11" i="55"/>
  <c r="R11" i="56"/>
  <c r="S9" i="55" l="1"/>
  <c r="S9" i="56"/>
  <c r="S9" i="54"/>
  <c r="S9" i="81"/>
  <c r="R9" i="56"/>
  <c r="R9" i="55"/>
  <c r="R9" i="81"/>
  <c r="O14" i="80"/>
  <c r="N14" i="80"/>
  <c r="S29" i="54" l="1"/>
  <c r="I17" i="37"/>
  <c r="Q216" i="1" l="1"/>
  <c r="H158" i="1"/>
  <c r="H211" i="1"/>
  <c r="H224" i="1"/>
  <c r="H187" i="1"/>
  <c r="G211" i="1"/>
  <c r="H147" i="1"/>
  <c r="G186" i="1"/>
  <c r="H146" i="1"/>
  <c r="H210" i="1"/>
  <c r="H223" i="1"/>
  <c r="G172" i="1"/>
  <c r="H186" i="1"/>
  <c r="H159" i="1"/>
  <c r="G146" i="1"/>
  <c r="G159" i="1"/>
  <c r="H172" i="1"/>
  <c r="G210" i="1"/>
  <c r="G223" i="1"/>
  <c r="H173" i="1"/>
  <c r="F173" i="1"/>
  <c r="G173" i="1"/>
  <c r="H160" i="1"/>
  <c r="F160" i="1"/>
  <c r="G160" i="1"/>
  <c r="H216" i="1"/>
  <c r="G216" i="1"/>
  <c r="F216" i="1"/>
  <c r="H145" i="1" l="1"/>
  <c r="K9" i="44" s="1"/>
  <c r="G158" i="1"/>
  <c r="AC117" i="5"/>
  <c r="H12" i="48" l="1"/>
  <c r="N10" i="56"/>
  <c r="N10" i="81"/>
  <c r="N10" i="55"/>
  <c r="N12" i="41"/>
  <c r="N6" i="54"/>
  <c r="N10" i="54"/>
  <c r="N6" i="55"/>
  <c r="N12" i="42"/>
  <c r="N6" i="56"/>
  <c r="N12" i="44"/>
  <c r="N6" i="81"/>
  <c r="N12" i="80"/>
  <c r="L8" i="81" l="1"/>
  <c r="L18" i="81"/>
  <c r="L22" i="81"/>
  <c r="L7" i="56"/>
  <c r="H174" i="1"/>
  <c r="L19" i="81"/>
  <c r="L23" i="81"/>
  <c r="L26" i="81"/>
  <c r="L8" i="56"/>
  <c r="H148" i="1"/>
  <c r="L20" i="81"/>
  <c r="L26" i="56"/>
  <c r="L7" i="81"/>
  <c r="L21" i="81"/>
  <c r="J188" i="1"/>
  <c r="L16" i="81"/>
  <c r="L12" i="56"/>
  <c r="L6" i="81"/>
  <c r="L10" i="81"/>
  <c r="L6" i="80"/>
  <c r="H161" i="1"/>
  <c r="L7" i="80"/>
  <c r="L13" i="80"/>
  <c r="L6" i="56"/>
  <c r="L10" i="56"/>
  <c r="L12" i="81"/>
  <c r="L17" i="81"/>
  <c r="L28" i="81"/>
  <c r="L9" i="80"/>
  <c r="L14" i="56"/>
  <c r="L12" i="80"/>
  <c r="L11" i="80"/>
  <c r="L8" i="80"/>
  <c r="L14" i="80"/>
  <c r="H188" i="1" l="1"/>
  <c r="J225" i="1"/>
  <c r="J212" i="1"/>
  <c r="O10" i="80"/>
  <c r="K10" i="90" l="1"/>
  <c r="J45" i="81"/>
  <c r="J41" i="81"/>
  <c r="J55" i="81"/>
  <c r="Q87" i="1"/>
  <c r="J55" i="53" s="1"/>
  <c r="K47" i="81"/>
  <c r="H23" i="1"/>
  <c r="H49" i="1"/>
  <c r="G49" i="1"/>
  <c r="H63" i="1"/>
  <c r="G36" i="1"/>
  <c r="J12" i="55" s="1"/>
  <c r="H36" i="1"/>
  <c r="Q36" i="1"/>
  <c r="J42" i="53" s="1"/>
  <c r="F36" i="1"/>
  <c r="H87" i="1"/>
  <c r="F87" i="1"/>
  <c r="G87" i="1"/>
  <c r="J13" i="48" l="1"/>
  <c r="J13" i="55"/>
  <c r="J13" i="56"/>
  <c r="J12" i="56"/>
  <c r="J11" i="56"/>
  <c r="J43" i="81"/>
  <c r="J42" i="81"/>
  <c r="H62" i="1"/>
  <c r="J15" i="56"/>
  <c r="J12" i="54"/>
  <c r="J25" i="54"/>
  <c r="J25" i="55"/>
  <c r="J25" i="56"/>
  <c r="H86" i="1"/>
  <c r="J54" i="81" l="1"/>
  <c r="J44" i="81"/>
  <c r="J14" i="56"/>
  <c r="J24" i="56"/>
  <c r="U57" i="81" l="1"/>
  <c r="T57" i="81"/>
  <c r="U57" i="56"/>
  <c r="T57" i="56"/>
  <c r="U57" i="55"/>
  <c r="T57" i="55"/>
  <c r="R59" i="55" l="1"/>
  <c r="S59" i="55"/>
  <c r="R59" i="81"/>
  <c r="S59" i="81"/>
  <c r="R59" i="56"/>
  <c r="S59" i="56"/>
  <c r="S31" i="42"/>
  <c r="F25" i="47" l="1"/>
  <c r="F31" i="60"/>
  <c r="R31" i="42"/>
  <c r="D12" i="91" l="1"/>
  <c r="D13" i="91"/>
  <c r="D9" i="90"/>
  <c r="D11" i="91"/>
  <c r="D12" i="54"/>
  <c r="D13" i="54"/>
  <c r="D11" i="54"/>
  <c r="D12" i="81"/>
  <c r="D9" i="42"/>
  <c r="D13" i="81"/>
  <c r="D9" i="44"/>
  <c r="D12" i="55"/>
  <c r="D9" i="80"/>
  <c r="D13" i="56"/>
  <c r="D12" i="56"/>
  <c r="D13" i="55"/>
  <c r="F24" i="47"/>
  <c r="F26" i="47" s="1"/>
  <c r="F31" i="59"/>
  <c r="D15" i="91" l="1"/>
  <c r="D15" i="54"/>
  <c r="D15" i="55"/>
  <c r="D15" i="56"/>
  <c r="D11" i="81"/>
  <c r="D11" i="55"/>
  <c r="D11" i="56"/>
  <c r="D15" i="81"/>
  <c r="D14" i="91" l="1"/>
  <c r="D14" i="54"/>
  <c r="D14" i="55"/>
  <c r="D14" i="81"/>
  <c r="D14" i="56"/>
  <c r="G13" i="91" l="1"/>
  <c r="I23" i="54" l="1"/>
  <c r="I22" i="54"/>
  <c r="I21" i="54"/>
  <c r="I20" i="54"/>
  <c r="I19" i="54"/>
  <c r="I18" i="54"/>
  <c r="I28" i="54" l="1"/>
  <c r="I17" i="54" l="1"/>
  <c r="L13" i="56" l="1"/>
  <c r="L13" i="81"/>
  <c r="L15" i="81"/>
  <c r="L14" i="81" l="1"/>
  <c r="I25" i="54" l="1"/>
  <c r="I24" i="54" l="1"/>
  <c r="I26" i="54"/>
  <c r="I15" i="54" l="1"/>
  <c r="I13" i="54" l="1"/>
  <c r="I25" i="63" l="1"/>
  <c r="H13" i="91" l="1"/>
  <c r="G10" i="91" l="1"/>
  <c r="I23" i="81" l="1"/>
  <c r="I23" i="56"/>
  <c r="I22" i="81"/>
  <c r="I22" i="56"/>
  <c r="I21" i="81"/>
  <c r="I21" i="56"/>
  <c r="I20" i="81"/>
  <c r="I20" i="56"/>
  <c r="I19" i="81"/>
  <c r="I19" i="56"/>
  <c r="I18" i="81"/>
  <c r="I18" i="56"/>
  <c r="I8" i="81"/>
  <c r="I8" i="56"/>
  <c r="I7" i="81"/>
  <c r="I7" i="56"/>
  <c r="I25" i="81" l="1"/>
  <c r="I25" i="56"/>
  <c r="I26" i="81"/>
  <c r="I11" i="80"/>
  <c r="I13" i="80"/>
  <c r="I14" i="44"/>
  <c r="I10" i="80"/>
  <c r="I14" i="80"/>
  <c r="I13" i="63" l="1"/>
  <c r="I11" i="63"/>
  <c r="I15" i="81"/>
  <c r="I15" i="56"/>
  <c r="I9" i="80"/>
  <c r="I28" i="81"/>
  <c r="H14" i="63"/>
  <c r="I13" i="81"/>
  <c r="I11" i="81"/>
  <c r="I17" i="56"/>
  <c r="I11" i="56"/>
  <c r="I17" i="81"/>
  <c r="I13" i="56"/>
  <c r="I24" i="81"/>
  <c r="I12" i="81"/>
  <c r="I12" i="56"/>
  <c r="I10" i="63"/>
  <c r="I14" i="63"/>
  <c r="I9" i="63" l="1"/>
  <c r="I231" i="1"/>
  <c r="I230" i="1"/>
  <c r="I228" i="1"/>
  <c r="I227" i="1"/>
  <c r="I226" i="1"/>
  <c r="I225" i="1"/>
  <c r="I224" i="1"/>
  <c r="I223" i="1"/>
  <c r="I222" i="1"/>
  <c r="I216" i="1"/>
  <c r="I215" i="1"/>
  <c r="I214" i="1"/>
  <c r="I213" i="1"/>
  <c r="I212" i="1"/>
  <c r="I211" i="1"/>
  <c r="I210" i="1"/>
  <c r="I209" i="1"/>
  <c r="I202" i="1"/>
  <c r="I201" i="1"/>
  <c r="I200" i="1"/>
  <c r="I199" i="1"/>
  <c r="I198" i="1"/>
  <c r="I197" i="1"/>
  <c r="I196" i="1"/>
  <c r="I191" i="1"/>
  <c r="I190" i="1"/>
  <c r="I189" i="1"/>
  <c r="I188" i="1"/>
  <c r="I187" i="1"/>
  <c r="I186" i="1"/>
  <c r="I185" i="1"/>
  <c r="I177" i="1"/>
  <c r="I176" i="1"/>
  <c r="I175" i="1"/>
  <c r="I174" i="1"/>
  <c r="I173" i="1"/>
  <c r="I172" i="1"/>
  <c r="I164" i="1"/>
  <c r="I163" i="1"/>
  <c r="I162" i="1"/>
  <c r="I161" i="1"/>
  <c r="I160" i="1"/>
  <c r="I159" i="1"/>
  <c r="I158" i="1"/>
  <c r="I151" i="1"/>
  <c r="I150" i="1"/>
  <c r="I149" i="1"/>
  <c r="I148" i="1"/>
  <c r="I147" i="1"/>
  <c r="I146" i="1"/>
  <c r="I145" i="1"/>
  <c r="I139" i="1"/>
  <c r="I138" i="1"/>
  <c r="I137" i="1"/>
  <c r="I136" i="1"/>
  <c r="I135" i="1"/>
  <c r="I134" i="1"/>
  <c r="I133" i="1"/>
  <c r="I132" i="1"/>
  <c r="I131" i="1"/>
  <c r="I130" i="1"/>
  <c r="I129" i="1"/>
  <c r="I125" i="1"/>
  <c r="I124" i="1"/>
  <c r="I123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0" i="1"/>
  <c r="I99" i="1"/>
  <c r="I98" i="1"/>
  <c r="I97" i="1"/>
  <c r="I96" i="1"/>
  <c r="I95" i="1"/>
  <c r="I94" i="1"/>
  <c r="I93" i="1"/>
  <c r="I92" i="1"/>
  <c r="I91" i="1"/>
  <c r="I90" i="1"/>
  <c r="I89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49" i="1"/>
  <c r="I48" i="1"/>
  <c r="I47" i="1"/>
  <c r="I46" i="1"/>
  <c r="I45" i="1"/>
  <c r="I44" i="1"/>
  <c r="I43" i="1"/>
  <c r="I42" i="1"/>
  <c r="I41" i="1"/>
  <c r="I40" i="1"/>
  <c r="I39" i="1"/>
  <c r="I38" i="1"/>
  <c r="I36" i="1"/>
  <c r="I35" i="1"/>
  <c r="I34" i="1"/>
  <c r="I33" i="1"/>
  <c r="I32" i="1"/>
  <c r="I31" i="1"/>
  <c r="I30" i="1"/>
  <c r="I29" i="1"/>
  <c r="I28" i="1"/>
  <c r="I27" i="1"/>
  <c r="I26" i="1"/>
  <c r="I25" i="1"/>
  <c r="I23" i="1"/>
  <c r="I22" i="1"/>
  <c r="I21" i="1"/>
  <c r="I20" i="1"/>
  <c r="I19" i="1"/>
  <c r="I18" i="1"/>
  <c r="I17" i="1"/>
  <c r="I16" i="1"/>
  <c r="I15" i="1"/>
  <c r="I14" i="1"/>
  <c r="I13" i="1"/>
  <c r="I12" i="1"/>
  <c r="I8" i="1"/>
  <c r="I7" i="1"/>
  <c r="I6" i="1"/>
  <c r="I114" i="32"/>
  <c r="I112" i="32"/>
  <c r="I111" i="32"/>
  <c r="I110" i="32"/>
  <c r="I109" i="32"/>
  <c r="I108" i="32"/>
  <c r="I107" i="32"/>
  <c r="I106" i="32"/>
  <c r="I104" i="32"/>
  <c r="I99" i="32"/>
  <c r="I98" i="32"/>
  <c r="I97" i="32"/>
  <c r="I96" i="32"/>
  <c r="I94" i="32"/>
  <c r="I93" i="32"/>
  <c r="I91" i="32"/>
  <c r="I78" i="32"/>
  <c r="I77" i="32"/>
  <c r="I75" i="32"/>
  <c r="I74" i="32"/>
  <c r="I73" i="32"/>
  <c r="I70" i="32"/>
  <c r="I69" i="32"/>
  <c r="I67" i="32"/>
  <c r="I61" i="32"/>
  <c r="I60" i="32"/>
  <c r="I59" i="32"/>
  <c r="I58" i="32"/>
  <c r="I56" i="32"/>
  <c r="I55" i="32"/>
  <c r="I54" i="32"/>
  <c r="I53" i="32"/>
  <c r="I48" i="32"/>
  <c r="I47" i="32"/>
  <c r="I46" i="32"/>
  <c r="I45" i="32"/>
  <c r="I43" i="32"/>
  <c r="I42" i="32"/>
  <c r="I41" i="32"/>
  <c r="I40" i="32"/>
  <c r="I35" i="32"/>
  <c r="I34" i="32"/>
  <c r="I33" i="32"/>
  <c r="I32" i="32"/>
  <c r="I30" i="32"/>
  <c r="I29" i="32"/>
  <c r="I28" i="32"/>
  <c r="I27" i="32"/>
  <c r="I25" i="32"/>
  <c r="I22" i="32"/>
  <c r="I21" i="32"/>
  <c r="I20" i="32"/>
  <c r="I19" i="32"/>
  <c r="I18" i="32"/>
  <c r="I17" i="32"/>
  <c r="I16" i="32"/>
  <c r="I15" i="32"/>
  <c r="I14" i="32"/>
  <c r="I13" i="32"/>
  <c r="I12" i="32"/>
  <c r="H163" i="32"/>
  <c r="H23" i="81"/>
  <c r="H19" i="81"/>
  <c r="H22" i="81"/>
  <c r="H21" i="81"/>
  <c r="H18" i="81"/>
  <c r="I146" i="32" l="1"/>
  <c r="I150" i="32"/>
  <c r="I160" i="32"/>
  <c r="I165" i="32"/>
  <c r="I173" i="32"/>
  <c r="I176" i="32"/>
  <c r="I188" i="32"/>
  <c r="I192" i="32"/>
  <c r="M20" i="81"/>
  <c r="I210" i="32"/>
  <c r="I223" i="32"/>
  <c r="I227" i="32"/>
  <c r="J20" i="81"/>
  <c r="K20" i="81"/>
  <c r="M7" i="81"/>
  <c r="I147" i="32"/>
  <c r="I151" i="32"/>
  <c r="H159" i="32"/>
  <c r="H161" i="32"/>
  <c r="M21" i="81"/>
  <c r="I211" i="32"/>
  <c r="I224" i="32"/>
  <c r="H231" i="32"/>
  <c r="J11" i="80"/>
  <c r="J21" i="81"/>
  <c r="K7" i="81"/>
  <c r="K21" i="81"/>
  <c r="M8" i="81"/>
  <c r="I133" i="32"/>
  <c r="I148" i="32"/>
  <c r="I152" i="32"/>
  <c r="I159" i="32"/>
  <c r="I161" i="32"/>
  <c r="I163" i="32"/>
  <c r="I178" i="32"/>
  <c r="I186" i="32"/>
  <c r="I190" i="32"/>
  <c r="M18" i="81"/>
  <c r="M22" i="81"/>
  <c r="M25" i="56"/>
  <c r="I216" i="32"/>
  <c r="I225" i="32"/>
  <c r="I229" i="32"/>
  <c r="I231" i="32"/>
  <c r="J7" i="81"/>
  <c r="J18" i="81"/>
  <c r="J22" i="81"/>
  <c r="K8" i="81"/>
  <c r="K18" i="81"/>
  <c r="K22" i="81"/>
  <c r="H160" i="32"/>
  <c r="I164" i="32"/>
  <c r="I172" i="32"/>
  <c r="H176" i="32"/>
  <c r="I187" i="32"/>
  <c r="I191" i="32"/>
  <c r="M19" i="81"/>
  <c r="M23" i="81"/>
  <c r="M25" i="81"/>
  <c r="M26" i="81"/>
  <c r="J8" i="81"/>
  <c r="J19" i="81"/>
  <c r="J23" i="81"/>
  <c r="K19" i="81"/>
  <c r="K23" i="81"/>
  <c r="M12" i="81"/>
  <c r="M13" i="56"/>
  <c r="M13" i="81"/>
  <c r="I134" i="32"/>
  <c r="M12" i="56"/>
  <c r="J7" i="80"/>
  <c r="J13" i="80"/>
  <c r="J8" i="80"/>
  <c r="J10" i="80"/>
  <c r="J14" i="80"/>
  <c r="K11" i="80"/>
  <c r="J28" i="81"/>
  <c r="K13" i="80"/>
  <c r="J6" i="80"/>
  <c r="I214" i="32"/>
  <c r="M14" i="80"/>
  <c r="M14" i="81"/>
  <c r="M15" i="81"/>
  <c r="I137" i="32"/>
  <c r="M7" i="80"/>
  <c r="H162" i="32"/>
  <c r="M17" i="81"/>
  <c r="M6" i="81"/>
  <c r="M13" i="80"/>
  <c r="M14" i="56"/>
  <c r="M24" i="56"/>
  <c r="M24" i="81"/>
  <c r="I226" i="32"/>
  <c r="M11" i="56"/>
  <c r="M11" i="81"/>
  <c r="M11" i="80"/>
  <c r="J13" i="81"/>
  <c r="K12" i="80"/>
  <c r="K28" i="81"/>
  <c r="J6" i="81"/>
  <c r="J14" i="81"/>
  <c r="J24" i="81"/>
  <c r="K17" i="81"/>
  <c r="J9" i="80"/>
  <c r="J11" i="81"/>
  <c r="J15" i="81"/>
  <c r="J17" i="81"/>
  <c r="J25" i="81"/>
  <c r="J12" i="80"/>
  <c r="J12" i="81"/>
  <c r="J16" i="81"/>
  <c r="J26" i="81"/>
  <c r="K6" i="81"/>
  <c r="H12" i="81"/>
  <c r="H25" i="81"/>
  <c r="H9" i="81"/>
  <c r="H13" i="81"/>
  <c r="H11" i="81"/>
  <c r="H26" i="81"/>
  <c r="H13" i="56"/>
  <c r="M9" i="80"/>
  <c r="M16" i="56"/>
  <c r="M8" i="80"/>
  <c r="M16" i="81"/>
  <c r="M28" i="56"/>
  <c r="M28" i="81"/>
  <c r="M12" i="80"/>
  <c r="I174" i="32"/>
  <c r="M10" i="80"/>
  <c r="K10" i="80"/>
  <c r="H17" i="81"/>
  <c r="H157" i="1"/>
  <c r="H157" i="32"/>
  <c r="I212" i="32"/>
  <c r="I138" i="32"/>
  <c r="I162" i="32"/>
  <c r="I135" i="32"/>
  <c r="I139" i="32"/>
  <c r="I149" i="32"/>
  <c r="I228" i="32"/>
  <c r="I215" i="32"/>
  <c r="I136" i="32"/>
  <c r="I177" i="32"/>
  <c r="I213" i="32"/>
  <c r="I175" i="32"/>
  <c r="I189" i="32"/>
  <c r="I170" i="1"/>
  <c r="I144" i="32"/>
  <c r="I208" i="32"/>
  <c r="I157" i="32"/>
  <c r="I221" i="32"/>
  <c r="H230" i="32"/>
  <c r="I7" i="32"/>
  <c r="I83" i="32"/>
  <c r="I124" i="32"/>
  <c r="I198" i="32"/>
  <c r="I202" i="32"/>
  <c r="I8" i="32"/>
  <c r="I80" i="32"/>
  <c r="I84" i="32"/>
  <c r="I113" i="32"/>
  <c r="I125" i="32"/>
  <c r="I199" i="32"/>
  <c r="I200" i="32"/>
  <c r="I81" i="32"/>
  <c r="I85" i="32"/>
  <c r="I6" i="32"/>
  <c r="I10" i="32"/>
  <c r="I82" i="32"/>
  <c r="I197" i="32"/>
  <c r="I201" i="32"/>
  <c r="I230" i="32"/>
  <c r="H20" i="81"/>
  <c r="H28" i="81"/>
  <c r="I14" i="48" l="1"/>
  <c r="I13" i="48"/>
  <c r="I16" i="48"/>
  <c r="H170" i="1"/>
  <c r="J51" i="56"/>
  <c r="K49" i="56"/>
  <c r="K53" i="56"/>
  <c r="J37" i="56"/>
  <c r="J46" i="56"/>
  <c r="J48" i="56"/>
  <c r="J52" i="56"/>
  <c r="K37" i="56"/>
  <c r="K50" i="56"/>
  <c r="J38" i="56"/>
  <c r="J49" i="56"/>
  <c r="J53" i="56"/>
  <c r="K38" i="56"/>
  <c r="K47" i="56"/>
  <c r="K51" i="56"/>
  <c r="J50" i="56"/>
  <c r="K48" i="56"/>
  <c r="K52" i="56"/>
  <c r="J36" i="56"/>
  <c r="J41" i="56"/>
  <c r="J47" i="56"/>
  <c r="J58" i="56"/>
  <c r="J208" i="1"/>
  <c r="J44" i="56"/>
  <c r="J56" i="56"/>
  <c r="I15" i="48"/>
  <c r="K36" i="56"/>
  <c r="J43" i="56"/>
  <c r="J45" i="56"/>
  <c r="J42" i="56"/>
  <c r="J15" i="80"/>
  <c r="H6" i="80"/>
  <c r="I131" i="32"/>
  <c r="N10" i="80"/>
  <c r="H12" i="56"/>
  <c r="H24" i="81"/>
  <c r="H10" i="81"/>
  <c r="H184" i="1"/>
  <c r="J55" i="56"/>
  <c r="J54" i="56"/>
  <c r="I71" i="32"/>
  <c r="I44" i="32"/>
  <c r="I57" i="32"/>
  <c r="I31" i="32"/>
  <c r="I208" i="1"/>
  <c r="I157" i="1"/>
  <c r="I170" i="32"/>
  <c r="I13" i="37" l="1"/>
  <c r="I6" i="64"/>
  <c r="I5" i="48"/>
  <c r="J27" i="44"/>
  <c r="J23" i="44"/>
  <c r="J25" i="44"/>
  <c r="J30" i="44"/>
  <c r="J24" i="44"/>
  <c r="J28" i="44"/>
  <c r="J26" i="44"/>
  <c r="J29" i="44"/>
  <c r="K58" i="56"/>
  <c r="I221" i="1"/>
  <c r="J221" i="1"/>
  <c r="J43" i="55" l="1"/>
  <c r="J42" i="55"/>
  <c r="J42" i="54"/>
  <c r="K53" i="55" l="1"/>
  <c r="K53" i="54"/>
  <c r="K52" i="55"/>
  <c r="K52" i="54"/>
  <c r="K51" i="55"/>
  <c r="K51" i="54"/>
  <c r="K50" i="55"/>
  <c r="K50" i="54"/>
  <c r="K49" i="55"/>
  <c r="K49" i="54"/>
  <c r="K48" i="55"/>
  <c r="K48" i="54"/>
  <c r="K47" i="55"/>
  <c r="K47" i="54"/>
  <c r="J55" i="55"/>
  <c r="J55" i="54"/>
  <c r="J47" i="55"/>
  <c r="J47" i="54"/>
  <c r="J43" i="54"/>
  <c r="I171" i="1" l="1"/>
  <c r="K9" i="80" l="1"/>
  <c r="I12" i="48" l="1"/>
  <c r="H16" i="81" l="1"/>
  <c r="U27" i="55" l="1"/>
  <c r="T27" i="55"/>
  <c r="I10" i="44" l="1"/>
  <c r="I11" i="44"/>
  <c r="I9" i="44"/>
  <c r="H22" i="56"/>
  <c r="H20" i="56"/>
  <c r="H18" i="56"/>
  <c r="H23" i="56"/>
  <c r="H21" i="56"/>
  <c r="H19" i="56"/>
  <c r="H9" i="63" l="1"/>
  <c r="H11" i="63"/>
  <c r="H10" i="63"/>
  <c r="I13" i="44"/>
  <c r="I28" i="56"/>
  <c r="H28" i="56"/>
  <c r="I26" i="56"/>
  <c r="H6" i="44"/>
  <c r="H10" i="44"/>
  <c r="H14" i="44"/>
  <c r="H13" i="44"/>
  <c r="H11" i="44"/>
  <c r="H221" i="1"/>
  <c r="H208" i="1"/>
  <c r="H6" i="64" l="1"/>
  <c r="H13" i="63"/>
  <c r="H25" i="56"/>
  <c r="I24" i="56"/>
  <c r="H11" i="56"/>
  <c r="H9" i="44"/>
  <c r="H17" i="46"/>
  <c r="H14" i="64"/>
  <c r="H13" i="46"/>
  <c r="H10" i="64"/>
  <c r="H14" i="46"/>
  <c r="H11" i="64"/>
  <c r="H13" i="64"/>
  <c r="H16" i="46"/>
  <c r="H17" i="56"/>
  <c r="H9" i="64" l="1"/>
  <c r="H10" i="56"/>
  <c r="H9" i="56"/>
  <c r="H26" i="56"/>
  <c r="H12" i="46"/>
  <c r="H24" i="56"/>
  <c r="J109" i="78" l="1"/>
  <c r="J96" i="78"/>
  <c r="J75" i="78"/>
  <c r="J58" i="78"/>
  <c r="J45" i="78"/>
  <c r="J114" i="78"/>
  <c r="J110" i="78"/>
  <c r="J102" i="78"/>
  <c r="J97" i="78"/>
  <c r="J89" i="78"/>
  <c r="J59" i="78"/>
  <c r="J55" i="78"/>
  <c r="J51" i="78"/>
  <c r="J46" i="78"/>
  <c r="J42" i="78"/>
  <c r="J38" i="78"/>
  <c r="J107" i="78"/>
  <c r="J94" i="78"/>
  <c r="J90" i="78"/>
  <c r="J77" i="78"/>
  <c r="J65" i="78"/>
  <c r="J56" i="78"/>
  <c r="J43" i="78"/>
  <c r="J39" i="78"/>
  <c r="J112" i="78"/>
  <c r="J108" i="78"/>
  <c r="J99" i="78"/>
  <c r="J95" i="78"/>
  <c r="J91" i="78"/>
  <c r="J78" i="78"/>
  <c r="J61" i="78"/>
  <c r="J57" i="78"/>
  <c r="J48" i="78"/>
  <c r="J44" i="78"/>
  <c r="J40" i="78"/>
  <c r="J35" i="78"/>
  <c r="J105" i="78"/>
  <c r="J92" i="78"/>
  <c r="J54" i="78"/>
  <c r="J41" i="78"/>
  <c r="J98" i="78"/>
  <c r="J60" i="78"/>
  <c r="J47" i="78"/>
  <c r="F8" i="91"/>
  <c r="F28" i="91"/>
  <c r="J113" i="78"/>
  <c r="F25" i="91"/>
  <c r="J87" i="78"/>
  <c r="F21" i="91"/>
  <c r="J83" i="78"/>
  <c r="F17" i="91"/>
  <c r="J79" i="78"/>
  <c r="F12" i="91"/>
  <c r="J36" i="78"/>
  <c r="F10" i="91"/>
  <c r="J10" i="78"/>
  <c r="J106" i="78"/>
  <c r="J93" i="78"/>
  <c r="F22" i="91"/>
  <c r="J84" i="78"/>
  <c r="F18" i="91"/>
  <c r="J80" i="78"/>
  <c r="F16" i="91"/>
  <c r="J76" i="78"/>
  <c r="F20" i="91"/>
  <c r="J82" i="78"/>
  <c r="F7" i="91"/>
  <c r="F23" i="91"/>
  <c r="J85" i="78"/>
  <c r="F19" i="91"/>
  <c r="J81" i="78"/>
  <c r="J73" i="78"/>
  <c r="T19" i="91" l="1"/>
  <c r="T22" i="91"/>
  <c r="T20" i="91"/>
  <c r="T18" i="91"/>
  <c r="T21" i="91"/>
  <c r="T28" i="91"/>
  <c r="T23" i="91"/>
  <c r="J17" i="78"/>
  <c r="J12" i="78"/>
  <c r="J16" i="78"/>
  <c r="J15" i="78"/>
  <c r="F6" i="91"/>
  <c r="F14" i="90"/>
  <c r="J22" i="78"/>
  <c r="J17" i="45" l="1"/>
  <c r="J14" i="62"/>
  <c r="G7" i="86"/>
  <c r="G8" i="86"/>
  <c r="G18" i="86"/>
  <c r="G19" i="86"/>
  <c r="G20" i="86"/>
  <c r="G21" i="86"/>
  <c r="G22" i="86"/>
  <c r="G23" i="86"/>
  <c r="F7" i="86"/>
  <c r="F8" i="86"/>
  <c r="F18" i="86"/>
  <c r="F19" i="86"/>
  <c r="F20" i="86"/>
  <c r="F21" i="86"/>
  <c r="F22" i="86"/>
  <c r="F23" i="86"/>
  <c r="G6" i="41" l="1"/>
  <c r="F6" i="85"/>
  <c r="G11" i="85"/>
  <c r="G13" i="85"/>
  <c r="F10" i="85"/>
  <c r="G14" i="85"/>
  <c r="G10" i="85"/>
  <c r="G7" i="85"/>
  <c r="G6" i="85"/>
  <c r="D13" i="61" l="1"/>
  <c r="D11" i="61"/>
  <c r="F10" i="41"/>
  <c r="F6" i="38"/>
  <c r="G14" i="38"/>
  <c r="G10" i="41"/>
  <c r="G11" i="38"/>
  <c r="G6" i="38"/>
  <c r="F7" i="85"/>
  <c r="G23" i="54"/>
  <c r="F8" i="54"/>
  <c r="F21" i="55"/>
  <c r="G22" i="55"/>
  <c r="G10" i="38"/>
  <c r="F22" i="54"/>
  <c r="G7" i="54"/>
  <c r="G14" i="41"/>
  <c r="G20" i="54"/>
  <c r="G7" i="38"/>
  <c r="F8" i="53"/>
  <c r="G20" i="55"/>
  <c r="F20" i="55"/>
  <c r="G8" i="55"/>
  <c r="F18" i="55"/>
  <c r="F7" i="55"/>
  <c r="F19" i="55"/>
  <c r="F8" i="55"/>
  <c r="G13" i="41"/>
  <c r="F18" i="53"/>
  <c r="F10" i="38"/>
  <c r="F22" i="55"/>
  <c r="G18" i="55"/>
  <c r="F23" i="55"/>
  <c r="G19" i="55"/>
  <c r="G7" i="41"/>
  <c r="G13" i="38"/>
  <c r="G19" i="53"/>
  <c r="G23" i="53"/>
  <c r="G20" i="53"/>
  <c r="F19" i="53"/>
  <c r="F19" i="54"/>
  <c r="F21" i="54"/>
  <c r="G8" i="54"/>
  <c r="G21" i="54"/>
  <c r="F20" i="54"/>
  <c r="F23" i="53"/>
  <c r="G8" i="53"/>
  <c r="G21" i="53"/>
  <c r="F7" i="54"/>
  <c r="F23" i="54"/>
  <c r="G18" i="54"/>
  <c r="G22" i="54"/>
  <c r="G7" i="53"/>
  <c r="G19" i="54"/>
  <c r="F7" i="53"/>
  <c r="F18" i="54"/>
  <c r="F20" i="53"/>
  <c r="F22" i="53"/>
  <c r="G18" i="53"/>
  <c r="G22" i="53"/>
  <c r="F21" i="53"/>
  <c r="F6" i="41"/>
  <c r="G28" i="86"/>
  <c r="F28" i="53"/>
  <c r="F28" i="54"/>
  <c r="F8" i="38"/>
  <c r="G28" i="53"/>
  <c r="F28" i="86"/>
  <c r="G8" i="85"/>
  <c r="G28" i="54"/>
  <c r="F28" i="55"/>
  <c r="F8" i="85"/>
  <c r="D7" i="61"/>
  <c r="G8" i="41"/>
  <c r="G17" i="54"/>
  <c r="F17" i="54"/>
  <c r="G17" i="53"/>
  <c r="G26" i="54"/>
  <c r="G11" i="53"/>
  <c r="G14" i="55"/>
  <c r="G24" i="55"/>
  <c r="F17" i="55"/>
  <c r="F25" i="55"/>
  <c r="G16" i="55"/>
  <c r="G8" i="42"/>
  <c r="G14" i="42"/>
  <c r="G15" i="55"/>
  <c r="G17" i="55"/>
  <c r="G25" i="55"/>
  <c r="F12" i="55"/>
  <c r="G10" i="55"/>
  <c r="D10" i="61"/>
  <c r="G9" i="38"/>
  <c r="F9" i="53"/>
  <c r="F12" i="86"/>
  <c r="G11" i="86"/>
  <c r="G9" i="41"/>
  <c r="F16" i="54"/>
  <c r="G10" i="54"/>
  <c r="F10" i="86"/>
  <c r="F13" i="53"/>
  <c r="G14" i="54"/>
  <c r="F17" i="53"/>
  <c r="F24" i="54"/>
  <c r="D6" i="62"/>
  <c r="G11" i="54"/>
  <c r="G12" i="86"/>
  <c r="G15" i="86"/>
  <c r="G9" i="86"/>
  <c r="G10" i="86"/>
  <c r="D14" i="61"/>
  <c r="G15" i="54"/>
  <c r="G16" i="53"/>
  <c r="F16" i="53"/>
  <c r="D10" i="62"/>
  <c r="D13" i="45"/>
  <c r="F12" i="54"/>
  <c r="G13" i="86"/>
  <c r="G15" i="53"/>
  <c r="G16" i="86"/>
  <c r="G25" i="53"/>
  <c r="F9" i="86"/>
  <c r="F25" i="53"/>
  <c r="G10" i="53"/>
  <c r="F9" i="41"/>
  <c r="F12" i="53"/>
  <c r="F13" i="86"/>
  <c r="F26" i="54"/>
  <c r="G14" i="53"/>
  <c r="G25" i="86"/>
  <c r="F17" i="86"/>
  <c r="F25" i="86"/>
  <c r="G9" i="53"/>
  <c r="F26" i="53"/>
  <c r="G12" i="53"/>
  <c r="F10" i="53"/>
  <c r="G9" i="54"/>
  <c r="G16" i="54"/>
  <c r="G24" i="53"/>
  <c r="F24" i="53"/>
  <c r="G7" i="55"/>
  <c r="G11" i="55"/>
  <c r="F9" i="42"/>
  <c r="G26" i="55"/>
  <c r="G10" i="42"/>
  <c r="F10" i="55"/>
  <c r="F10" i="42"/>
  <c r="F24" i="55"/>
  <c r="G6" i="42"/>
  <c r="G12" i="55"/>
  <c r="G21" i="55"/>
  <c r="F6" i="42"/>
  <c r="F16" i="55"/>
  <c r="F26" i="55"/>
  <c r="G9" i="55"/>
  <c r="G23" i="55"/>
  <c r="G12" i="54"/>
  <c r="G13" i="53"/>
  <c r="G25" i="54"/>
  <c r="G26" i="53"/>
  <c r="F10" i="54"/>
  <c r="F9" i="38"/>
  <c r="F11" i="53"/>
  <c r="F25" i="54"/>
  <c r="G17" i="86"/>
  <c r="G9" i="85"/>
  <c r="G8" i="38"/>
  <c r="G14" i="86"/>
  <c r="G24" i="86"/>
  <c r="F24" i="86"/>
  <c r="G24" i="54"/>
  <c r="G26" i="86"/>
  <c r="F9" i="85"/>
  <c r="F16" i="86"/>
  <c r="F11" i="86"/>
  <c r="F26" i="86"/>
  <c r="D6" i="61"/>
  <c r="D9" i="45"/>
  <c r="F6" i="61"/>
  <c r="G9" i="42"/>
  <c r="G7" i="42"/>
  <c r="G13" i="42"/>
  <c r="G28" i="55"/>
  <c r="D7" i="62" l="1"/>
  <c r="E13" i="61"/>
  <c r="F13" i="61"/>
  <c r="E6" i="61"/>
  <c r="F8" i="61"/>
  <c r="F14" i="61"/>
  <c r="E14" i="61"/>
  <c r="G6" i="61"/>
  <c r="E8" i="62"/>
  <c r="F6" i="62"/>
  <c r="F7" i="61"/>
  <c r="E7" i="61"/>
  <c r="E11" i="61"/>
  <c r="F10" i="62"/>
  <c r="D8" i="61"/>
  <c r="E10" i="62"/>
  <c r="E10" i="61"/>
  <c r="F10" i="61"/>
  <c r="G9" i="45"/>
  <c r="E9" i="45"/>
  <c r="F13" i="45"/>
  <c r="E6" i="62"/>
  <c r="E11" i="45"/>
  <c r="D10" i="45"/>
  <c r="E13" i="45"/>
  <c r="F7" i="38"/>
  <c r="F9" i="45"/>
  <c r="D11" i="45"/>
  <c r="D8" i="62"/>
  <c r="D9" i="62"/>
  <c r="D12" i="45"/>
  <c r="D9" i="61"/>
  <c r="F9" i="62"/>
  <c r="F12" i="45"/>
  <c r="G6" i="62"/>
  <c r="G10" i="62"/>
  <c r="G13" i="45"/>
  <c r="G10" i="61"/>
  <c r="G9" i="62"/>
  <c r="G8" i="61"/>
  <c r="E9" i="61"/>
  <c r="G14" i="61"/>
  <c r="E8" i="61"/>
  <c r="E9" i="62"/>
  <c r="E12" i="45"/>
  <c r="F9" i="61"/>
  <c r="G12" i="45"/>
  <c r="G9" i="61"/>
  <c r="G7" i="61"/>
  <c r="G13" i="61"/>
  <c r="E10" i="45" l="1"/>
  <c r="E7" i="62"/>
  <c r="H16" i="56"/>
  <c r="H8" i="44"/>
  <c r="N8" i="53" l="1"/>
  <c r="N14" i="38"/>
  <c r="N7" i="53"/>
  <c r="H8" i="64"/>
  <c r="E17" i="37" l="1"/>
  <c r="N6" i="53"/>
  <c r="N12" i="38"/>
  <c r="N13" i="38"/>
  <c r="H144" i="1"/>
  <c r="E16" i="37" l="1"/>
  <c r="J27" i="78"/>
  <c r="J160" i="78"/>
  <c r="J26" i="78"/>
  <c r="J31" i="78"/>
  <c r="G18" i="56"/>
  <c r="J53" i="78"/>
  <c r="G22" i="56"/>
  <c r="F18" i="56"/>
  <c r="F8" i="56"/>
  <c r="F22" i="56"/>
  <c r="G7" i="56"/>
  <c r="F23" i="56"/>
  <c r="F20" i="56"/>
  <c r="J74" i="78"/>
  <c r="F7" i="56"/>
  <c r="F21" i="56"/>
  <c r="G8" i="56"/>
  <c r="G19" i="56"/>
  <c r="F19" i="56"/>
  <c r="J34" i="78"/>
  <c r="J71" i="78"/>
  <c r="N10" i="53"/>
  <c r="G26" i="56"/>
  <c r="F16" i="56"/>
  <c r="G6" i="56"/>
  <c r="F24" i="56"/>
  <c r="F6" i="56"/>
  <c r="F6" i="44"/>
  <c r="G10" i="44"/>
  <c r="F9" i="44"/>
  <c r="F28" i="56"/>
  <c r="G21" i="56"/>
  <c r="G14" i="44"/>
  <c r="F10" i="44"/>
  <c r="F17" i="56"/>
  <c r="G6" i="44"/>
  <c r="G23" i="56"/>
  <c r="G20" i="56"/>
  <c r="G25" i="56"/>
  <c r="G9" i="44"/>
  <c r="G7" i="44"/>
  <c r="G13" i="44"/>
  <c r="G12" i="44"/>
  <c r="G28" i="56"/>
  <c r="I144" i="1"/>
  <c r="H6" i="61" l="1"/>
  <c r="J66" i="78"/>
  <c r="J72" i="78"/>
  <c r="G7" i="90"/>
  <c r="G6" i="90"/>
  <c r="F10" i="90"/>
  <c r="J70" i="78"/>
  <c r="F6" i="90"/>
  <c r="F12" i="56"/>
  <c r="J25" i="78"/>
  <c r="J142" i="78"/>
  <c r="J32" i="78"/>
  <c r="J143" i="78"/>
  <c r="J156" i="78"/>
  <c r="G16" i="81"/>
  <c r="J159" i="78"/>
  <c r="J144" i="1"/>
  <c r="J67" i="78"/>
  <c r="F11" i="90"/>
  <c r="G16" i="56"/>
  <c r="G15" i="56"/>
  <c r="G13" i="90"/>
  <c r="J177" i="78"/>
  <c r="J68" i="78"/>
  <c r="G8" i="44"/>
  <c r="G17" i="56"/>
  <c r="F18" i="81"/>
  <c r="G19" i="81"/>
  <c r="G8" i="81"/>
  <c r="F7" i="81"/>
  <c r="I152" i="78"/>
  <c r="I211" i="78"/>
  <c r="F21" i="81"/>
  <c r="F22" i="81"/>
  <c r="G22" i="81"/>
  <c r="G20" i="81"/>
  <c r="G7" i="81"/>
  <c r="F8" i="81"/>
  <c r="G23" i="81"/>
  <c r="F19" i="81"/>
  <c r="G18" i="81"/>
  <c r="G21" i="81"/>
  <c r="F23" i="81"/>
  <c r="F12" i="81"/>
  <c r="I174" i="78"/>
  <c r="H9" i="45"/>
  <c r="F20" i="81"/>
  <c r="G9" i="80"/>
  <c r="G14" i="80"/>
  <c r="F16" i="81"/>
  <c r="I15" i="78"/>
  <c r="F9" i="80"/>
  <c r="G11" i="56"/>
  <c r="G12" i="56"/>
  <c r="H10" i="62"/>
  <c r="H13" i="45"/>
  <c r="G10" i="56"/>
  <c r="H10" i="61"/>
  <c r="G6" i="80"/>
  <c r="G13" i="80"/>
  <c r="F10" i="56"/>
  <c r="G10" i="80"/>
  <c r="H9" i="62"/>
  <c r="H6" i="62"/>
  <c r="F26" i="56"/>
  <c r="G7" i="80"/>
  <c r="F10" i="80"/>
  <c r="F24" i="81"/>
  <c r="F6" i="81"/>
  <c r="H14" i="61"/>
  <c r="I132" i="78"/>
  <c r="F17" i="81"/>
  <c r="F25" i="56"/>
  <c r="G6" i="81"/>
  <c r="F28" i="81"/>
  <c r="F6" i="80"/>
  <c r="H12" i="45"/>
  <c r="H9" i="61"/>
  <c r="H7" i="61"/>
  <c r="H13" i="61"/>
  <c r="H12" i="61"/>
  <c r="G12" i="80"/>
  <c r="G28" i="81"/>
  <c r="I82" i="78"/>
  <c r="I165" i="78"/>
  <c r="I163" i="78"/>
  <c r="I145" i="78"/>
  <c r="I214" i="78"/>
  <c r="I98" i="78"/>
  <c r="I220" i="78"/>
  <c r="I162" i="78"/>
  <c r="I191" i="78"/>
  <c r="I160" i="78"/>
  <c r="I146" i="78"/>
  <c r="I106" i="78"/>
  <c r="I51" i="78"/>
  <c r="I39" i="78"/>
  <c r="I111" i="78"/>
  <c r="I78" i="78"/>
  <c r="I161" i="78"/>
  <c r="I47" i="78"/>
  <c r="I65" i="78"/>
  <c r="I206" i="78"/>
  <c r="I56" i="78"/>
  <c r="I46" i="78"/>
  <c r="I192" i="78"/>
  <c r="I94" i="78"/>
  <c r="I30" i="78"/>
  <c r="I221" i="78"/>
  <c r="I157" i="78"/>
  <c r="I102" i="78"/>
  <c r="I58" i="78"/>
  <c r="I22" i="78"/>
  <c r="I134" i="78"/>
  <c r="I104" i="78"/>
  <c r="I223" i="78"/>
  <c r="I114" i="78"/>
  <c r="I155" i="78"/>
  <c r="I226" i="78"/>
  <c r="I43" i="78"/>
  <c r="I208" i="78"/>
  <c r="I108" i="78"/>
  <c r="I183" i="78"/>
  <c r="I216" i="78"/>
  <c r="I169" i="78"/>
  <c r="I90" i="78"/>
  <c r="I96" i="78"/>
  <c r="I215" i="78"/>
  <c r="I25" i="78"/>
  <c r="I147" i="78"/>
  <c r="I45" i="78"/>
  <c r="I133" i="78"/>
  <c r="I148" i="78"/>
  <c r="I66" i="78"/>
  <c r="I229" i="78"/>
  <c r="I149" i="78"/>
  <c r="I59" i="78"/>
  <c r="I227" i="78"/>
  <c r="I57" i="78"/>
  <c r="I41" i="78"/>
  <c r="I213" i="78"/>
  <c r="I143" i="78"/>
  <c r="I97" i="78"/>
  <c r="I28" i="78"/>
  <c r="I105" i="78"/>
  <c r="I219" i="78"/>
  <c r="I95" i="78"/>
  <c r="I184" i="78"/>
  <c r="I29" i="78"/>
  <c r="I156" i="78"/>
  <c r="I33" i="78"/>
  <c r="I207" i="78"/>
  <c r="I168" i="78"/>
  <c r="I107" i="78"/>
  <c r="I212" i="78"/>
  <c r="I81" i="78"/>
  <c r="I48" i="78"/>
  <c r="I12" i="78"/>
  <c r="I150" i="78"/>
  <c r="I89" i="78"/>
  <c r="I40" i="78"/>
  <c r="I182" i="78"/>
  <c r="I142" i="78"/>
  <c r="I110" i="78"/>
  <c r="I61" i="78"/>
  <c r="I99" i="78"/>
  <c r="I92" i="78"/>
  <c r="I31" i="78"/>
  <c r="I76" i="78"/>
  <c r="I54" i="78"/>
  <c r="I77" i="78"/>
  <c r="I224" i="78"/>
  <c r="I53" i="78"/>
  <c r="I159" i="78"/>
  <c r="I185" i="78"/>
  <c r="I91" i="78"/>
  <c r="I42" i="78"/>
  <c r="I186" i="78"/>
  <c r="I17" i="78"/>
  <c r="I26" i="78"/>
  <c r="I27" i="78"/>
  <c r="I171" i="78"/>
  <c r="I173" i="78"/>
  <c r="I170" i="78"/>
  <c r="I172" i="78"/>
  <c r="I178" i="78"/>
  <c r="I144" i="78"/>
  <c r="I225" i="78"/>
  <c r="I139" i="78"/>
  <c r="I138" i="78"/>
  <c r="I151" i="78"/>
  <c r="I210" i="78"/>
  <c r="I135" i="78"/>
  <c r="I164" i="78"/>
  <c r="I201" i="78"/>
  <c r="I79" i="78"/>
  <c r="I137" i="78"/>
  <c r="I83" i="78"/>
  <c r="I177" i="78"/>
  <c r="I228" i="78"/>
  <c r="I230" i="78"/>
  <c r="I200" i="78"/>
  <c r="I197" i="78"/>
  <c r="I199" i="78"/>
  <c r="I125" i="78"/>
  <c r="I187" i="78"/>
  <c r="I198" i="78"/>
  <c r="I113" i="78"/>
  <c r="I188" i="78"/>
  <c r="I44" i="78"/>
  <c r="I103" i="78"/>
  <c r="I16" i="78"/>
  <c r="I35" i="78"/>
  <c r="I231" i="78"/>
  <c r="I55" i="78"/>
  <c r="I109" i="78"/>
  <c r="I124" i="78"/>
  <c r="I80" i="78"/>
  <c r="I85" i="78"/>
  <c r="I136" i="78"/>
  <c r="I84" i="78"/>
  <c r="I131" i="78"/>
  <c r="I202" i="78"/>
  <c r="I38" i="78"/>
  <c r="I112" i="78"/>
  <c r="I93" i="78"/>
  <c r="I60" i="78"/>
  <c r="I13" i="61" l="1"/>
  <c r="J10" i="62"/>
  <c r="H8" i="61"/>
  <c r="J6" i="61"/>
  <c r="J7" i="61"/>
  <c r="J29" i="78"/>
  <c r="F12" i="90"/>
  <c r="J33" i="78"/>
  <c r="J13" i="45"/>
  <c r="J9" i="45"/>
  <c r="J6" i="62"/>
  <c r="F26" i="81"/>
  <c r="I36" i="78"/>
  <c r="J30" i="78"/>
  <c r="J69" i="78"/>
  <c r="J11" i="62"/>
  <c r="J14" i="45"/>
  <c r="G10" i="81"/>
  <c r="J28" i="78"/>
  <c r="F9" i="90"/>
  <c r="G11" i="91"/>
  <c r="G9" i="90"/>
  <c r="J13" i="61"/>
  <c r="U13" i="90"/>
  <c r="G12" i="91"/>
  <c r="F25" i="81"/>
  <c r="G17" i="81"/>
  <c r="I87" i="78"/>
  <c r="G8" i="80"/>
  <c r="I9" i="45"/>
  <c r="I12" i="45"/>
  <c r="U13" i="80"/>
  <c r="I9" i="61"/>
  <c r="I6" i="61"/>
  <c r="I7" i="61"/>
  <c r="G26" i="81"/>
  <c r="G25" i="81"/>
  <c r="G9" i="56"/>
  <c r="I9" i="62"/>
  <c r="G12" i="81"/>
  <c r="G14" i="56"/>
  <c r="G24" i="56"/>
  <c r="I6" i="62"/>
  <c r="I13" i="45"/>
  <c r="I10" i="62"/>
  <c r="G15" i="81"/>
  <c r="I10" i="78"/>
  <c r="F10" i="81"/>
  <c r="I10" i="61"/>
  <c r="I14" i="61"/>
  <c r="G11" i="81"/>
  <c r="I12" i="61"/>
  <c r="I26" i="32"/>
  <c r="I8" i="61" l="1"/>
  <c r="J15" i="45"/>
  <c r="J12" i="62"/>
  <c r="G9" i="91"/>
  <c r="J9" i="62"/>
  <c r="J12" i="45"/>
  <c r="J49" i="78"/>
  <c r="F13" i="91"/>
  <c r="F11" i="91"/>
  <c r="J23" i="78"/>
  <c r="J9" i="61"/>
  <c r="G15" i="90"/>
  <c r="J63" i="78"/>
  <c r="F15" i="91"/>
  <c r="G14" i="81"/>
  <c r="G24" i="81"/>
  <c r="G9" i="81"/>
  <c r="F9" i="91" l="1"/>
  <c r="F14" i="91"/>
  <c r="J62" i="78"/>
  <c r="J6" i="45"/>
  <c r="J15" i="61"/>
  <c r="I28" i="63" l="1"/>
  <c r="U27" i="81" l="1"/>
  <c r="T27" i="81"/>
  <c r="S29" i="81" l="1"/>
  <c r="H7" i="32" l="1"/>
  <c r="H6" i="32"/>
  <c r="H8" i="32"/>
  <c r="H70" i="32"/>
  <c r="H54" i="32"/>
  <c r="H46" i="32"/>
  <c r="H34" i="32"/>
  <c r="H26" i="32"/>
  <c r="H110" i="32"/>
  <c r="H74" i="32"/>
  <c r="H58" i="32"/>
  <c r="H42" i="32"/>
  <c r="H30" i="32"/>
  <c r="H60" i="32"/>
  <c r="H56" i="32"/>
  <c r="H48" i="32"/>
  <c r="H44" i="32"/>
  <c r="H40" i="32"/>
  <c r="H32" i="32"/>
  <c r="H28" i="32"/>
  <c r="H16" i="32"/>
  <c r="H75" i="32"/>
  <c r="H67" i="32"/>
  <c r="H59" i="32"/>
  <c r="H55" i="32"/>
  <c r="H47" i="32"/>
  <c r="H43" i="32"/>
  <c r="H35" i="32"/>
  <c r="H31" i="32"/>
  <c r="H27" i="32"/>
  <c r="H97" i="32"/>
  <c r="H93" i="32"/>
  <c r="H73" i="32"/>
  <c r="H69" i="32"/>
  <c r="H61" i="32"/>
  <c r="H53" i="32"/>
  <c r="H45" i="32"/>
  <c r="H41" i="32"/>
  <c r="H33" i="32"/>
  <c r="H29" i="32"/>
  <c r="H25" i="32"/>
  <c r="H17" i="32"/>
  <c r="M8" i="55" l="1"/>
  <c r="H148" i="32"/>
  <c r="H184" i="32"/>
  <c r="H192" i="32"/>
  <c r="H223" i="32"/>
  <c r="M7" i="56"/>
  <c r="H221" i="32"/>
  <c r="H78" i="32"/>
  <c r="H112" i="32"/>
  <c r="L18" i="56"/>
  <c r="H149" i="32"/>
  <c r="M8" i="56"/>
  <c r="M20" i="56"/>
  <c r="H146" i="32"/>
  <c r="H165" i="32"/>
  <c r="H144" i="32"/>
  <c r="H172" i="32"/>
  <c r="H151" i="32"/>
  <c r="M23" i="56"/>
  <c r="H108" i="32"/>
  <c r="L19" i="56"/>
  <c r="H191" i="32"/>
  <c r="M7" i="55"/>
  <c r="H178" i="32"/>
  <c r="H187" i="32"/>
  <c r="M21" i="56"/>
  <c r="H210" i="32"/>
  <c r="H190" i="32"/>
  <c r="H188" i="32"/>
  <c r="M22" i="56"/>
  <c r="H211" i="32"/>
  <c r="H227" i="32"/>
  <c r="H229" i="32"/>
  <c r="H133" i="32"/>
  <c r="M19" i="56"/>
  <c r="L20" i="56"/>
  <c r="L21" i="56"/>
  <c r="L22" i="56"/>
  <c r="M8" i="44"/>
  <c r="H173" i="32"/>
  <c r="H170" i="32"/>
  <c r="M18" i="56"/>
  <c r="H152" i="32"/>
  <c r="H186" i="32"/>
  <c r="H147" i="32"/>
  <c r="H208" i="32"/>
  <c r="H216" i="32"/>
  <c r="H224" i="32"/>
  <c r="H77" i="32"/>
  <c r="L23" i="56"/>
  <c r="H104" i="32"/>
  <c r="H134" i="32"/>
  <c r="M14" i="44"/>
  <c r="H214" i="32"/>
  <c r="M7" i="86"/>
  <c r="D124" i="32"/>
  <c r="M8" i="53"/>
  <c r="E125" i="32"/>
  <c r="H164" i="32"/>
  <c r="M17" i="56"/>
  <c r="H189" i="32"/>
  <c r="M13" i="44"/>
  <c r="M6" i="56"/>
  <c r="M7" i="44"/>
  <c r="L16" i="56"/>
  <c r="M7" i="53"/>
  <c r="E124" i="32"/>
  <c r="M15" i="56"/>
  <c r="F124" i="32"/>
  <c r="M7" i="54"/>
  <c r="F125" i="32"/>
  <c r="M8" i="54"/>
  <c r="M8" i="86"/>
  <c r="D125" i="32"/>
  <c r="L17" i="56"/>
  <c r="M26" i="56"/>
  <c r="H226" i="32"/>
  <c r="L15" i="56"/>
  <c r="H109" i="32"/>
  <c r="H175" i="32"/>
  <c r="H150" i="32"/>
  <c r="M12" i="44"/>
  <c r="M9" i="44"/>
  <c r="H213" i="32"/>
  <c r="M11" i="44"/>
  <c r="H174" i="32"/>
  <c r="M10" i="44"/>
  <c r="H114" i="32"/>
  <c r="L28" i="56"/>
  <c r="L12" i="44"/>
  <c r="L13" i="44"/>
  <c r="L6" i="44"/>
  <c r="L7" i="44"/>
  <c r="H99" i="32"/>
  <c r="L14" i="44"/>
  <c r="L9" i="44"/>
  <c r="H91" i="32"/>
  <c r="L8" i="44"/>
  <c r="H96" i="32"/>
  <c r="L11" i="44"/>
  <c r="H111" i="32"/>
  <c r="H212" i="32"/>
  <c r="H106" i="32"/>
  <c r="H94" i="32"/>
  <c r="H98" i="32"/>
  <c r="H107" i="32"/>
  <c r="H215" i="32"/>
  <c r="H228" i="32"/>
  <c r="H177" i="32"/>
  <c r="H19" i="32"/>
  <c r="H83" i="32"/>
  <c r="H131" i="32"/>
  <c r="H197" i="32"/>
  <c r="H85" i="32"/>
  <c r="G125" i="32"/>
  <c r="G124" i="32"/>
  <c r="H82" i="32"/>
  <c r="H14" i="32"/>
  <c r="H22" i="32"/>
  <c r="H138" i="32"/>
  <c r="H199" i="32"/>
  <c r="H124" i="32"/>
  <c r="H202" i="32"/>
  <c r="H12" i="32"/>
  <c r="H139" i="32"/>
  <c r="H200" i="32"/>
  <c r="H13" i="32"/>
  <c r="H15" i="32"/>
  <c r="H84" i="32"/>
  <c r="H135" i="32"/>
  <c r="H198" i="32"/>
  <c r="H21" i="32"/>
  <c r="H81" i="32"/>
  <c r="H113" i="32"/>
  <c r="H20" i="32"/>
  <c r="H80" i="32"/>
  <c r="H10" i="32"/>
  <c r="H18" i="32"/>
  <c r="H125" i="32"/>
  <c r="H136" i="32"/>
  <c r="H201" i="32"/>
  <c r="H137" i="32"/>
  <c r="U13" i="44" l="1"/>
  <c r="H225" i="1"/>
  <c r="H225" i="32"/>
  <c r="O10" i="44"/>
  <c r="H71" i="32"/>
  <c r="N10" i="44"/>
  <c r="H57" i="32"/>
  <c r="Q230" i="32"/>
  <c r="H212" i="1"/>
  <c r="K10" i="44" l="1"/>
  <c r="H13" i="37"/>
  <c r="H133" i="78"/>
  <c r="H134" i="78"/>
  <c r="H142" i="78"/>
  <c r="H143" i="78"/>
  <c r="H144" i="78"/>
  <c r="H145" i="78"/>
  <c r="H146" i="78"/>
  <c r="H147" i="78"/>
  <c r="H148" i="78"/>
  <c r="H149" i="78"/>
  <c r="H150" i="78"/>
  <c r="H151" i="78"/>
  <c r="H152" i="78"/>
  <c r="H155" i="78"/>
  <c r="H156" i="78"/>
  <c r="H157" i="78"/>
  <c r="H159" i="78"/>
  <c r="H160" i="78"/>
  <c r="H161" i="78"/>
  <c r="H162" i="78"/>
  <c r="H163" i="78"/>
  <c r="H164" i="78"/>
  <c r="H165" i="78"/>
  <c r="H168" i="78"/>
  <c r="H169" i="78"/>
  <c r="H170" i="78"/>
  <c r="H171" i="78"/>
  <c r="H172" i="78"/>
  <c r="H173" i="78"/>
  <c r="H174" i="78"/>
  <c r="H177" i="78"/>
  <c r="H178" i="78"/>
  <c r="H182" i="78"/>
  <c r="H183" i="78"/>
  <c r="H184" i="78"/>
  <c r="H185" i="78"/>
  <c r="H186" i="78"/>
  <c r="H187" i="78"/>
  <c r="H188" i="78"/>
  <c r="H191" i="78"/>
  <c r="H192" i="78"/>
  <c r="H206" i="78"/>
  <c r="H207" i="78"/>
  <c r="H208" i="78"/>
  <c r="H210" i="78"/>
  <c r="H211" i="78"/>
  <c r="H212" i="78"/>
  <c r="H213" i="78"/>
  <c r="H214" i="78"/>
  <c r="H215" i="78"/>
  <c r="H216" i="78"/>
  <c r="H219" i="78"/>
  <c r="H220" i="78"/>
  <c r="H221" i="78"/>
  <c r="H223" i="78"/>
  <c r="H224" i="78"/>
  <c r="H225" i="78"/>
  <c r="H226" i="78"/>
  <c r="H227" i="78"/>
  <c r="H228" i="78"/>
  <c r="H229" i="78"/>
  <c r="H231" i="78"/>
  <c r="I7" i="86"/>
  <c r="I7" i="53"/>
  <c r="I7" i="54"/>
  <c r="I7" i="55"/>
  <c r="I8" i="86"/>
  <c r="I8" i="53"/>
  <c r="I8" i="54"/>
  <c r="I8" i="55"/>
  <c r="I18" i="86"/>
  <c r="I18" i="53"/>
  <c r="I18" i="55"/>
  <c r="I19" i="86"/>
  <c r="I19" i="53"/>
  <c r="I19" i="55"/>
  <c r="I20" i="86"/>
  <c r="I20" i="53"/>
  <c r="I20" i="55"/>
  <c r="I21" i="86"/>
  <c r="I21" i="53"/>
  <c r="I21" i="55"/>
  <c r="I22" i="86"/>
  <c r="I22" i="53"/>
  <c r="I22" i="55"/>
  <c r="I23" i="86"/>
  <c r="I23" i="53"/>
  <c r="I23" i="55"/>
  <c r="H10" i="78"/>
  <c r="H12" i="78"/>
  <c r="H15" i="78"/>
  <c r="H16" i="78"/>
  <c r="H17" i="78"/>
  <c r="H22" i="78"/>
  <c r="H25" i="78"/>
  <c r="H26" i="78"/>
  <c r="H27" i="78"/>
  <c r="H28" i="78"/>
  <c r="H29" i="78"/>
  <c r="H30" i="78"/>
  <c r="H31" i="78"/>
  <c r="H33" i="78"/>
  <c r="H35" i="78"/>
  <c r="H36" i="78"/>
  <c r="H38" i="78"/>
  <c r="H39" i="78"/>
  <c r="H40" i="78"/>
  <c r="H41" i="78"/>
  <c r="H42" i="78"/>
  <c r="H43" i="78"/>
  <c r="H44" i="78"/>
  <c r="H45" i="78"/>
  <c r="H46" i="78"/>
  <c r="H47" i="78"/>
  <c r="H48" i="78"/>
  <c r="H51" i="78"/>
  <c r="H53" i="78"/>
  <c r="H54" i="78"/>
  <c r="H55" i="78"/>
  <c r="H56" i="78"/>
  <c r="H57" i="78"/>
  <c r="H58" i="78"/>
  <c r="H59" i="78"/>
  <c r="H60" i="78"/>
  <c r="H61" i="78"/>
  <c r="H65" i="78"/>
  <c r="H66" i="78"/>
  <c r="H68" i="78"/>
  <c r="H69" i="78"/>
  <c r="H70" i="78"/>
  <c r="H71" i="78"/>
  <c r="H76" i="78"/>
  <c r="H77" i="78"/>
  <c r="H78" i="78"/>
  <c r="H79" i="78"/>
  <c r="H80" i="78"/>
  <c r="H81" i="78"/>
  <c r="H82" i="78"/>
  <c r="H83" i="78"/>
  <c r="H84" i="78"/>
  <c r="H85" i="78"/>
  <c r="H87" i="78"/>
  <c r="H89" i="78"/>
  <c r="H90" i="78"/>
  <c r="H91" i="78"/>
  <c r="H92" i="78"/>
  <c r="H93" i="78"/>
  <c r="H94" i="78"/>
  <c r="H95" i="78"/>
  <c r="H96" i="78"/>
  <c r="H97" i="78"/>
  <c r="H98" i="78"/>
  <c r="H99" i="78"/>
  <c r="H102" i="78"/>
  <c r="H103" i="78"/>
  <c r="H104" i="78"/>
  <c r="H105" i="78"/>
  <c r="H106" i="78"/>
  <c r="H107" i="78"/>
  <c r="H108" i="78"/>
  <c r="H109" i="78"/>
  <c r="H110" i="78"/>
  <c r="H111" i="78"/>
  <c r="H112" i="78"/>
  <c r="H113" i="78"/>
  <c r="H18" i="86"/>
  <c r="H18" i="53"/>
  <c r="H18" i="54"/>
  <c r="H18" i="55"/>
  <c r="H19" i="86"/>
  <c r="H19" i="53"/>
  <c r="H19" i="54"/>
  <c r="H19" i="55"/>
  <c r="H20" i="86"/>
  <c r="H20" i="53"/>
  <c r="H20" i="54"/>
  <c r="H20" i="55"/>
  <c r="H21" i="86"/>
  <c r="H21" i="53"/>
  <c r="H21" i="54"/>
  <c r="H21" i="55"/>
  <c r="H22" i="86"/>
  <c r="H22" i="53"/>
  <c r="H22" i="54"/>
  <c r="H22" i="55"/>
  <c r="H23" i="86"/>
  <c r="H23" i="53"/>
  <c r="H23" i="54"/>
  <c r="H23" i="55"/>
  <c r="H13" i="48" l="1"/>
  <c r="I28" i="55"/>
  <c r="I28" i="53"/>
  <c r="H26" i="86"/>
  <c r="H25" i="86"/>
  <c r="H24" i="86"/>
  <c r="H17" i="86"/>
  <c r="H16" i="55"/>
  <c r="H13" i="55"/>
  <c r="H12" i="86"/>
  <c r="H11" i="86"/>
  <c r="H10" i="86"/>
  <c r="H9" i="86"/>
  <c r="I26" i="55"/>
  <c r="I25" i="53"/>
  <c r="I24" i="86"/>
  <c r="I17" i="53"/>
  <c r="I13" i="53"/>
  <c r="I12" i="55"/>
  <c r="I11" i="54"/>
  <c r="H28" i="55"/>
  <c r="H26" i="55"/>
  <c r="H25" i="55"/>
  <c r="H24" i="55"/>
  <c r="H16" i="54"/>
  <c r="H13" i="54"/>
  <c r="H12" i="55"/>
  <c r="H11" i="55"/>
  <c r="H10" i="55"/>
  <c r="H9" i="55"/>
  <c r="I26" i="53"/>
  <c r="I25" i="86"/>
  <c r="I17" i="86"/>
  <c r="I15" i="53"/>
  <c r="I13" i="86"/>
  <c r="I12" i="54"/>
  <c r="I11" i="53"/>
  <c r="H26" i="54"/>
  <c r="H25" i="54"/>
  <c r="H24" i="54"/>
  <c r="H17" i="54"/>
  <c r="H15" i="53"/>
  <c r="H13" i="53"/>
  <c r="H12" i="54"/>
  <c r="H11" i="54"/>
  <c r="H10" i="54"/>
  <c r="H9" i="54"/>
  <c r="I26" i="86"/>
  <c r="I24" i="55"/>
  <c r="I15" i="86"/>
  <c r="I12" i="53"/>
  <c r="I11" i="86"/>
  <c r="H26" i="53"/>
  <c r="H25" i="53"/>
  <c r="H24" i="53"/>
  <c r="H17" i="53"/>
  <c r="H15" i="86"/>
  <c r="H13" i="86"/>
  <c r="H12" i="53"/>
  <c r="H11" i="53"/>
  <c r="H10" i="53"/>
  <c r="H9" i="53"/>
  <c r="I25" i="55"/>
  <c r="I24" i="53"/>
  <c r="I17" i="55"/>
  <c r="I12" i="86"/>
  <c r="I11" i="55"/>
  <c r="I28" i="86"/>
  <c r="I13" i="42"/>
  <c r="I10" i="42"/>
  <c r="I9" i="42"/>
  <c r="I14" i="42"/>
  <c r="I13" i="41"/>
  <c r="I11" i="41"/>
  <c r="I10" i="41"/>
  <c r="I9" i="41"/>
  <c r="I14" i="41"/>
  <c r="I13" i="38"/>
  <c r="I11" i="38"/>
  <c r="I10" i="38"/>
  <c r="I9" i="38"/>
  <c r="I14" i="85"/>
  <c r="I13" i="85"/>
  <c r="I11" i="85"/>
  <c r="I10" i="85"/>
  <c r="I9" i="85"/>
  <c r="H6" i="42"/>
  <c r="H28" i="54"/>
  <c r="H14" i="42"/>
  <c r="H13" i="42"/>
  <c r="H9" i="42"/>
  <c r="H11" i="42"/>
  <c r="H28" i="53"/>
  <c r="H10" i="42"/>
  <c r="H28" i="86"/>
  <c r="H17" i="55"/>
  <c r="H8" i="42"/>
  <c r="H14" i="41"/>
  <c r="H13" i="41"/>
  <c r="H11" i="41"/>
  <c r="H10" i="41"/>
  <c r="H9" i="41"/>
  <c r="H8" i="41"/>
  <c r="H6" i="41"/>
  <c r="H14" i="38"/>
  <c r="H13" i="38"/>
  <c r="H11" i="38"/>
  <c r="H10" i="38"/>
  <c r="H9" i="38"/>
  <c r="H6" i="38"/>
  <c r="H14" i="85"/>
  <c r="H13" i="85"/>
  <c r="H11" i="85"/>
  <c r="H10" i="85"/>
  <c r="H9" i="85"/>
  <c r="H6" i="85"/>
  <c r="G184" i="1"/>
  <c r="F170" i="1"/>
  <c r="G157" i="1"/>
  <c r="G144" i="1"/>
  <c r="G221" i="1"/>
  <c r="G208" i="1"/>
  <c r="F221" i="1"/>
  <c r="F208" i="1"/>
  <c r="F184" i="1"/>
  <c r="E170" i="1"/>
  <c r="F157" i="1"/>
  <c r="Q144" i="1"/>
  <c r="F144" i="1"/>
  <c r="E221" i="1"/>
  <c r="E208" i="1"/>
  <c r="E184" i="1"/>
  <c r="D170" i="1"/>
  <c r="E157" i="1"/>
  <c r="E144" i="1"/>
  <c r="D221" i="1"/>
  <c r="D208" i="1"/>
  <c r="D184" i="1"/>
  <c r="G170" i="1"/>
  <c r="D157" i="1"/>
  <c r="D144" i="1"/>
  <c r="H201" i="78"/>
  <c r="H197" i="78"/>
  <c r="H139" i="78"/>
  <c r="H135" i="78"/>
  <c r="H131" i="78"/>
  <c r="H202" i="78"/>
  <c r="H132" i="78"/>
  <c r="H200" i="78"/>
  <c r="H138" i="78"/>
  <c r="H230" i="78"/>
  <c r="H198" i="78"/>
  <c r="H136" i="78"/>
  <c r="H124" i="78"/>
  <c r="H199" i="78"/>
  <c r="H137" i="78"/>
  <c r="H125" i="78"/>
  <c r="G13" i="63" l="1"/>
  <c r="Q221" i="1"/>
  <c r="Q170" i="1"/>
  <c r="Q208" i="1"/>
  <c r="G9" i="64"/>
  <c r="G10" i="63"/>
  <c r="G12" i="46"/>
  <c r="G9" i="63"/>
  <c r="D9" i="63"/>
  <c r="D13" i="63"/>
  <c r="E9" i="63"/>
  <c r="E13" i="63"/>
  <c r="F11" i="63"/>
  <c r="D10" i="63"/>
  <c r="D14" i="63"/>
  <c r="E10" i="63"/>
  <c r="F14" i="63"/>
  <c r="D11" i="63"/>
  <c r="E11" i="63"/>
  <c r="F9" i="63"/>
  <c r="F13" i="63"/>
  <c r="F10" i="63"/>
  <c r="G14" i="63"/>
  <c r="G13" i="46"/>
  <c r="G10" i="64"/>
  <c r="G11" i="64"/>
  <c r="G17" i="46"/>
  <c r="G14" i="64"/>
  <c r="G16" i="46"/>
  <c r="G13" i="64"/>
  <c r="G6" i="64"/>
  <c r="G8" i="64"/>
  <c r="D9" i="64"/>
  <c r="D12" i="46"/>
  <c r="D16" i="46"/>
  <c r="D13" i="64"/>
  <c r="E12" i="46"/>
  <c r="E9" i="64"/>
  <c r="E13" i="64"/>
  <c r="E16" i="46"/>
  <c r="F6" i="64"/>
  <c r="F10" i="64"/>
  <c r="F13" i="46"/>
  <c r="F13" i="64"/>
  <c r="F16" i="46"/>
  <c r="D6" i="64"/>
  <c r="D10" i="64"/>
  <c r="D13" i="46"/>
  <c r="E6" i="64"/>
  <c r="E13" i="46"/>
  <c r="E10" i="64"/>
  <c r="F14" i="46"/>
  <c r="F11" i="64"/>
  <c r="D11" i="64"/>
  <c r="D14" i="46"/>
  <c r="D14" i="64"/>
  <c r="D17" i="46"/>
  <c r="E14" i="46"/>
  <c r="E11" i="64"/>
  <c r="E14" i="64"/>
  <c r="F8" i="64"/>
  <c r="F14" i="64"/>
  <c r="F17" i="46"/>
  <c r="F12" i="46"/>
  <c r="F9" i="64"/>
  <c r="Q157" i="1"/>
  <c r="I14" i="38" l="1"/>
  <c r="E14" i="63" l="1"/>
  <c r="E17" i="46"/>
  <c r="G16" i="37" l="1"/>
  <c r="G17" i="37"/>
  <c r="H114" i="78" l="1"/>
  <c r="E27" i="63" l="1"/>
  <c r="D27" i="63"/>
  <c r="D29" i="63"/>
  <c r="E25" i="63"/>
  <c r="D30" i="63"/>
  <c r="D25" i="63"/>
  <c r="E26" i="63"/>
  <c r="D26" i="63"/>
  <c r="E29" i="63"/>
  <c r="E30" i="63"/>
  <c r="D28" i="63" l="1"/>
  <c r="D134" i="78" l="1"/>
  <c r="G135" i="78"/>
  <c r="D144" i="78"/>
  <c r="F146" i="78"/>
  <c r="E152" i="78"/>
  <c r="G162" i="78"/>
  <c r="E169" i="78"/>
  <c r="F178" i="78"/>
  <c r="G183" i="78"/>
  <c r="D185" i="78"/>
  <c r="F187" i="78"/>
  <c r="G191" i="78"/>
  <c r="E197" i="78"/>
  <c r="F200" i="78"/>
  <c r="E209" i="78"/>
  <c r="F212" i="78"/>
  <c r="G216" i="78"/>
  <c r="F221" i="78"/>
  <c r="D223" i="78"/>
  <c r="G229" i="78"/>
  <c r="E125" i="78"/>
  <c r="D131" i="78"/>
  <c r="G132" i="78"/>
  <c r="E134" i="78"/>
  <c r="D135" i="78"/>
  <c r="G136" i="78"/>
  <c r="F138" i="78"/>
  <c r="E139" i="78"/>
  <c r="G143" i="78"/>
  <c r="E144" i="78"/>
  <c r="D145" i="78"/>
  <c r="G146" i="78"/>
  <c r="F147" i="78"/>
  <c r="E148" i="78"/>
  <c r="D149" i="78"/>
  <c r="G151" i="78"/>
  <c r="F152" i="78"/>
  <c r="D155" i="78"/>
  <c r="E156" i="78"/>
  <c r="F157" i="78"/>
  <c r="E160" i="78"/>
  <c r="E161" i="78"/>
  <c r="D162" i="78"/>
  <c r="G164" i="78"/>
  <c r="F165" i="78"/>
  <c r="G168" i="78"/>
  <c r="F169" i="78"/>
  <c r="E170" i="78"/>
  <c r="E174" i="78"/>
  <c r="G178" i="78"/>
  <c r="E182" i="78"/>
  <c r="D183" i="78"/>
  <c r="F184" i="78"/>
  <c r="E185" i="78"/>
  <c r="D186" i="78"/>
  <c r="G187" i="78"/>
  <c r="F188" i="78"/>
  <c r="D191" i="78"/>
  <c r="G192" i="78"/>
  <c r="F197" i="78"/>
  <c r="E198" i="78"/>
  <c r="D199" i="78"/>
  <c r="G200" i="78"/>
  <c r="F201" i="78"/>
  <c r="E202" i="78"/>
  <c r="E206" i="78"/>
  <c r="D207" i="78"/>
  <c r="G208" i="78"/>
  <c r="E210" i="78"/>
  <c r="D211" i="78"/>
  <c r="G212" i="78"/>
  <c r="F213" i="78"/>
  <c r="E215" i="78"/>
  <c r="D216" i="78"/>
  <c r="E219" i="78"/>
  <c r="D220" i="78"/>
  <c r="G221" i="78"/>
  <c r="E223" i="78"/>
  <c r="D224" i="78"/>
  <c r="G225" i="78"/>
  <c r="F226" i="78"/>
  <c r="E228" i="78"/>
  <c r="D229" i="78"/>
  <c r="G230" i="78"/>
  <c r="D125" i="78"/>
  <c r="G131" i="78"/>
  <c r="F132" i="78"/>
  <c r="F136" i="78"/>
  <c r="E138" i="78"/>
  <c r="F143" i="78"/>
  <c r="G145" i="78"/>
  <c r="E147" i="78"/>
  <c r="G149" i="78"/>
  <c r="F151" i="78"/>
  <c r="E157" i="78"/>
  <c r="D161" i="78"/>
  <c r="F164" i="78"/>
  <c r="D170" i="78"/>
  <c r="D174" i="78"/>
  <c r="G186" i="78"/>
  <c r="F192" i="78"/>
  <c r="G199" i="78"/>
  <c r="D206" i="78"/>
  <c r="F208" i="78"/>
  <c r="G211" i="78"/>
  <c r="D215" i="78"/>
  <c r="G220" i="78"/>
  <c r="G224" i="78"/>
  <c r="E226" i="78"/>
  <c r="D228" i="78"/>
  <c r="F125" i="78"/>
  <c r="E131" i="78"/>
  <c r="D132" i="78"/>
  <c r="F134" i="78"/>
  <c r="E135" i="78"/>
  <c r="D136" i="78"/>
  <c r="G138" i="78"/>
  <c r="F139" i="78"/>
  <c r="F144" i="78"/>
  <c r="E145" i="78"/>
  <c r="D146" i="78"/>
  <c r="G147" i="78"/>
  <c r="F148" i="78"/>
  <c r="E149" i="78"/>
  <c r="D151" i="78"/>
  <c r="G152" i="78"/>
  <c r="E155" i="78"/>
  <c r="F156" i="78"/>
  <c r="G157" i="78"/>
  <c r="F160" i="78"/>
  <c r="F161" i="78"/>
  <c r="E162" i="78"/>
  <c r="D164" i="78"/>
  <c r="G165" i="78"/>
  <c r="D168" i="78"/>
  <c r="G169" i="78"/>
  <c r="F170" i="78"/>
  <c r="F174" i="78"/>
  <c r="D178" i="78"/>
  <c r="F182" i="78"/>
  <c r="E183" i="78"/>
  <c r="G184" i="78"/>
  <c r="F185" i="78"/>
  <c r="E186" i="78"/>
  <c r="D187" i="78"/>
  <c r="G188" i="78"/>
  <c r="E191" i="78"/>
  <c r="D192" i="78"/>
  <c r="G197" i="78"/>
  <c r="F198" i="78"/>
  <c r="E199" i="78"/>
  <c r="D200" i="78"/>
  <c r="G201" i="78"/>
  <c r="F202" i="78"/>
  <c r="F206" i="78"/>
  <c r="E207" i="78"/>
  <c r="D208" i="78"/>
  <c r="F210" i="78"/>
  <c r="E211" i="78"/>
  <c r="D212" i="78"/>
  <c r="G213" i="78"/>
  <c r="F215" i="78"/>
  <c r="E216" i="78"/>
  <c r="F219" i="78"/>
  <c r="E220" i="78"/>
  <c r="D221" i="78"/>
  <c r="F223" i="78"/>
  <c r="E224" i="78"/>
  <c r="D225" i="78"/>
  <c r="G226" i="78"/>
  <c r="F228" i="78"/>
  <c r="E229" i="78"/>
  <c r="D230" i="78"/>
  <c r="D139" i="78"/>
  <c r="D148" i="78"/>
  <c r="G155" i="78"/>
  <c r="D160" i="78"/>
  <c r="E165" i="78"/>
  <c r="F168" i="78"/>
  <c r="D182" i="78"/>
  <c r="E184" i="78"/>
  <c r="E188" i="78"/>
  <c r="D198" i="78"/>
  <c r="E201" i="78"/>
  <c r="D202" i="78"/>
  <c r="G207" i="78"/>
  <c r="D210" i="78"/>
  <c r="E213" i="78"/>
  <c r="D219" i="78"/>
  <c r="E222" i="78"/>
  <c r="F225" i="78"/>
  <c r="F230" i="78"/>
  <c r="G125" i="78"/>
  <c r="F131" i="78"/>
  <c r="E132" i="78"/>
  <c r="G134" i="78"/>
  <c r="F135" i="78"/>
  <c r="E136" i="78"/>
  <c r="D138" i="78"/>
  <c r="G139" i="78"/>
  <c r="E143" i="78"/>
  <c r="G144" i="78"/>
  <c r="F145" i="78"/>
  <c r="E146" i="78"/>
  <c r="D147" i="78"/>
  <c r="G148" i="78"/>
  <c r="F149" i="78"/>
  <c r="E151" i="78"/>
  <c r="D152" i="78"/>
  <c r="F155" i="78"/>
  <c r="G156" i="78"/>
  <c r="D157" i="78"/>
  <c r="E159" i="78"/>
  <c r="G160" i="78"/>
  <c r="G161" i="78"/>
  <c r="F162" i="78"/>
  <c r="E164" i="78"/>
  <c r="D165" i="78"/>
  <c r="E168" i="78"/>
  <c r="D169" i="78"/>
  <c r="G170" i="78"/>
  <c r="G174" i="78"/>
  <c r="E178" i="78"/>
  <c r="G182" i="78"/>
  <c r="F183" i="78"/>
  <c r="D184" i="78"/>
  <c r="G185" i="78"/>
  <c r="F186" i="78"/>
  <c r="E187" i="78"/>
  <c r="D188" i="78"/>
  <c r="F191" i="78"/>
  <c r="E192" i="78"/>
  <c r="D197" i="78"/>
  <c r="G198" i="78"/>
  <c r="F199" i="78"/>
  <c r="E200" i="78"/>
  <c r="D201" i="78"/>
  <c r="G202" i="78"/>
  <c r="G206" i="78"/>
  <c r="F207" i="78"/>
  <c r="E208" i="78"/>
  <c r="D209" i="78"/>
  <c r="G210" i="78"/>
  <c r="F211" i="78"/>
  <c r="E212" i="78"/>
  <c r="D213" i="78"/>
  <c r="G215" i="78"/>
  <c r="F216" i="78"/>
  <c r="G219" i="78"/>
  <c r="F220" i="78"/>
  <c r="E221" i="78"/>
  <c r="D222" i="78"/>
  <c r="G223" i="78"/>
  <c r="F224" i="78"/>
  <c r="E225" i="78"/>
  <c r="D226" i="78"/>
  <c r="G228" i="78"/>
  <c r="F229" i="78"/>
  <c r="E230" i="78"/>
  <c r="G6" i="55" l="1"/>
  <c r="G12" i="42"/>
  <c r="G6" i="53"/>
  <c r="G12" i="38"/>
  <c r="G6" i="86"/>
  <c r="G12" i="85"/>
  <c r="G6" i="54"/>
  <c r="G12" i="41"/>
  <c r="F6" i="55"/>
  <c r="F6" i="86"/>
  <c r="F6" i="53"/>
  <c r="F6" i="54"/>
  <c r="G29" i="53" l="1"/>
  <c r="G29" i="86"/>
  <c r="G15" i="85"/>
  <c r="D12" i="61"/>
  <c r="G15" i="38"/>
  <c r="E12" i="61"/>
  <c r="G12" i="61"/>
  <c r="F12" i="61"/>
  <c r="D156" i="78"/>
  <c r="D143" i="78"/>
  <c r="E15" i="61" l="1"/>
  <c r="E6" i="45"/>
  <c r="D15" i="61"/>
  <c r="D6" i="45"/>
  <c r="Q231" i="32" l="1"/>
  <c r="D231" i="32" l="1"/>
  <c r="Q229" i="32"/>
  <c r="D229" i="32"/>
  <c r="Q228" i="32"/>
  <c r="Q227" i="32"/>
  <c r="D227" i="32"/>
  <c r="D223" i="32"/>
  <c r="D221" i="32"/>
  <c r="D216" i="32"/>
  <c r="D211" i="32"/>
  <c r="D210" i="32"/>
  <c r="D208" i="32"/>
  <c r="D192" i="32"/>
  <c r="D191" i="32"/>
  <c r="D190" i="32"/>
  <c r="D186" i="32"/>
  <c r="D184" i="32"/>
  <c r="D178" i="32"/>
  <c r="D176" i="32"/>
  <c r="D173" i="32"/>
  <c r="D172" i="32"/>
  <c r="D170" i="32"/>
  <c r="D165" i="32"/>
  <c r="D164" i="32"/>
  <c r="D163" i="32"/>
  <c r="D160" i="32"/>
  <c r="D159" i="32"/>
  <c r="D152" i="32"/>
  <c r="D151" i="32"/>
  <c r="D150" i="32"/>
  <c r="D149" i="32"/>
  <c r="D147" i="32"/>
  <c r="D146" i="32"/>
  <c r="D144" i="32"/>
  <c r="D133" i="32"/>
  <c r="D17" i="32"/>
  <c r="D27" i="32"/>
  <c r="D29" i="32"/>
  <c r="D30" i="32"/>
  <c r="D31" i="32"/>
  <c r="D33" i="32"/>
  <c r="D35" i="32"/>
  <c r="D40" i="32"/>
  <c r="D42" i="32"/>
  <c r="D43" i="32"/>
  <c r="D46" i="32"/>
  <c r="D48" i="32"/>
  <c r="D53" i="32"/>
  <c r="D56" i="32"/>
  <c r="D59" i="32"/>
  <c r="D61" i="32"/>
  <c r="D67" i="32"/>
  <c r="D70" i="32"/>
  <c r="D75" i="32"/>
  <c r="D77" i="32"/>
  <c r="D78" i="32"/>
  <c r="D91" i="32"/>
  <c r="D94" i="32"/>
  <c r="D97" i="32"/>
  <c r="D99" i="32"/>
  <c r="D104" i="32"/>
  <c r="D107" i="32"/>
  <c r="D108" i="32"/>
  <c r="D110" i="32"/>
  <c r="D112" i="32"/>
  <c r="D114" i="32"/>
  <c r="G112" i="32" l="1"/>
  <c r="G108" i="32"/>
  <c r="G104" i="32"/>
  <c r="L26" i="55"/>
  <c r="F97" i="32"/>
  <c r="L22" i="55"/>
  <c r="L18" i="55"/>
  <c r="F77" i="32"/>
  <c r="G48" i="32"/>
  <c r="G40" i="32"/>
  <c r="F33" i="32"/>
  <c r="F29" i="32"/>
  <c r="F17" i="32"/>
  <c r="L8" i="55"/>
  <c r="F131" i="32"/>
  <c r="E133" i="32"/>
  <c r="G144" i="32"/>
  <c r="E146" i="32"/>
  <c r="E147" i="32"/>
  <c r="F149" i="32"/>
  <c r="F150" i="32"/>
  <c r="F151" i="32"/>
  <c r="F152" i="32"/>
  <c r="G160" i="32"/>
  <c r="F163" i="32"/>
  <c r="F164" i="32"/>
  <c r="F165" i="32"/>
  <c r="G176" i="32"/>
  <c r="G178" i="32"/>
  <c r="G184" i="32"/>
  <c r="F186" i="32"/>
  <c r="M25" i="55"/>
  <c r="E208" i="32"/>
  <c r="E210" i="32"/>
  <c r="E211" i="32"/>
  <c r="F221" i="32"/>
  <c r="E223" i="32"/>
  <c r="G227" i="32"/>
  <c r="G229" i="32"/>
  <c r="F114" i="32"/>
  <c r="F112" i="32"/>
  <c r="E225" i="32"/>
  <c r="F108" i="32"/>
  <c r="F104" i="32"/>
  <c r="G99" i="32"/>
  <c r="G91" i="32"/>
  <c r="L21" i="55"/>
  <c r="G75" i="32"/>
  <c r="F48" i="32"/>
  <c r="F44" i="32"/>
  <c r="F40" i="32"/>
  <c r="G35" i="32"/>
  <c r="G31" i="32"/>
  <c r="G27" i="32"/>
  <c r="L7" i="55"/>
  <c r="F133" i="32"/>
  <c r="F146" i="32"/>
  <c r="G149" i="32"/>
  <c r="G150" i="32"/>
  <c r="G151" i="32"/>
  <c r="G152" i="32"/>
  <c r="G159" i="32"/>
  <c r="G163" i="32"/>
  <c r="G164" i="32"/>
  <c r="G165" i="32"/>
  <c r="E170" i="32"/>
  <c r="E172" i="32"/>
  <c r="E173" i="32"/>
  <c r="G186" i="32"/>
  <c r="E190" i="32"/>
  <c r="E191" i="32"/>
  <c r="E192" i="32"/>
  <c r="F208" i="32"/>
  <c r="F210" i="32"/>
  <c r="F211" i="32"/>
  <c r="E216" i="32"/>
  <c r="G221" i="32"/>
  <c r="F223" i="32"/>
  <c r="E231" i="32"/>
  <c r="G114" i="32"/>
  <c r="G110" i="32"/>
  <c r="F99" i="32"/>
  <c r="F91" i="32"/>
  <c r="L20" i="55"/>
  <c r="G78" i="32"/>
  <c r="F75" i="32"/>
  <c r="E188" i="32"/>
  <c r="F67" i="32"/>
  <c r="G46" i="32"/>
  <c r="G42" i="32"/>
  <c r="F35" i="32"/>
  <c r="F31" i="32"/>
  <c r="F27" i="32"/>
  <c r="G133" i="32"/>
  <c r="E136" i="32"/>
  <c r="E137" i="32"/>
  <c r="E138" i="32"/>
  <c r="E139" i="32"/>
  <c r="E144" i="32"/>
  <c r="G146" i="32"/>
  <c r="E160" i="32"/>
  <c r="F170" i="32"/>
  <c r="F172" i="32"/>
  <c r="F173" i="32"/>
  <c r="E176" i="32"/>
  <c r="E178" i="32"/>
  <c r="E184" i="32"/>
  <c r="F190" i="32"/>
  <c r="F191" i="32"/>
  <c r="F192" i="32"/>
  <c r="G208" i="32"/>
  <c r="G210" i="32"/>
  <c r="G211" i="32"/>
  <c r="F216" i="32"/>
  <c r="M26" i="54"/>
  <c r="G223" i="32"/>
  <c r="E227" i="32"/>
  <c r="E229" i="32"/>
  <c r="F231" i="32"/>
  <c r="F110" i="32"/>
  <c r="G97" i="32"/>
  <c r="L23" i="55"/>
  <c r="L19" i="55"/>
  <c r="F78" i="32"/>
  <c r="G77" i="32"/>
  <c r="F46" i="32"/>
  <c r="F42" i="32"/>
  <c r="G33" i="32"/>
  <c r="G29" i="32"/>
  <c r="F18" i="32"/>
  <c r="G17" i="32"/>
  <c r="E131" i="32"/>
  <c r="F136" i="32"/>
  <c r="F137" i="32"/>
  <c r="F144" i="32"/>
  <c r="E149" i="32"/>
  <c r="E150" i="32"/>
  <c r="E151" i="32"/>
  <c r="E152" i="32"/>
  <c r="F160" i="32"/>
  <c r="E163" i="32"/>
  <c r="E164" i="32"/>
  <c r="E165" i="32"/>
  <c r="G170" i="32"/>
  <c r="G172" i="32"/>
  <c r="G173" i="32"/>
  <c r="F176" i="32"/>
  <c r="F178" i="32"/>
  <c r="F184" i="32"/>
  <c r="E186" i="32"/>
  <c r="G190" i="32"/>
  <c r="G191" i="32"/>
  <c r="G192" i="32"/>
  <c r="M18" i="55"/>
  <c r="M19" i="55"/>
  <c r="M20" i="55"/>
  <c r="M21" i="55"/>
  <c r="M22" i="55"/>
  <c r="M23" i="55"/>
  <c r="G216" i="32"/>
  <c r="M26" i="55"/>
  <c r="E221" i="32"/>
  <c r="F227" i="32"/>
  <c r="F229" i="32"/>
  <c r="G231" i="32"/>
  <c r="M12" i="55"/>
  <c r="M13" i="55"/>
  <c r="F25" i="32"/>
  <c r="D26" i="32"/>
  <c r="F20" i="32"/>
  <c r="G26" i="32"/>
  <c r="D25" i="32"/>
  <c r="F26" i="32"/>
  <c r="G25" i="32"/>
  <c r="F22" i="32"/>
  <c r="G16" i="32"/>
  <c r="F13" i="32"/>
  <c r="F16" i="32"/>
  <c r="F12" i="32"/>
  <c r="D16" i="32"/>
  <c r="F14" i="32"/>
  <c r="D60" i="32"/>
  <c r="D111" i="32"/>
  <c r="D47" i="32"/>
  <c r="D215" i="32"/>
  <c r="E228" i="32"/>
  <c r="D228" i="32"/>
  <c r="D98" i="32"/>
  <c r="D74" i="32"/>
  <c r="D34" i="32"/>
  <c r="E215" i="32"/>
  <c r="M13" i="42"/>
  <c r="M14" i="42"/>
  <c r="E177" i="32"/>
  <c r="D177" i="32"/>
  <c r="G214" i="32"/>
  <c r="D214" i="32"/>
  <c r="E214" i="32"/>
  <c r="F214" i="32"/>
  <c r="D230" i="32"/>
  <c r="E230" i="32"/>
  <c r="F73" i="32"/>
  <c r="G73" i="32"/>
  <c r="D73" i="32"/>
  <c r="D113" i="32"/>
  <c r="D22" i="32"/>
  <c r="D18" i="32"/>
  <c r="D14" i="32"/>
  <c r="D21" i="32"/>
  <c r="D13" i="32"/>
  <c r="D20" i="32"/>
  <c r="D12" i="32"/>
  <c r="D131" i="32"/>
  <c r="D136" i="32"/>
  <c r="D137" i="32"/>
  <c r="D138" i="32"/>
  <c r="D139" i="32"/>
  <c r="L6" i="53"/>
  <c r="L28" i="55"/>
  <c r="D96" i="32"/>
  <c r="D212" i="32"/>
  <c r="L22" i="86"/>
  <c r="D84" i="32"/>
  <c r="L18" i="86"/>
  <c r="D80" i="32"/>
  <c r="L16" i="86"/>
  <c r="G45" i="32"/>
  <c r="G41" i="32"/>
  <c r="D32" i="32"/>
  <c r="D28" i="32"/>
  <c r="L8" i="86"/>
  <c r="D8" i="32"/>
  <c r="L7" i="53"/>
  <c r="M6" i="86"/>
  <c r="M7" i="41"/>
  <c r="G162" i="32"/>
  <c r="G44" i="32"/>
  <c r="E189" i="32"/>
  <c r="M16" i="53"/>
  <c r="M17" i="53"/>
  <c r="M18" i="53"/>
  <c r="E197" i="32"/>
  <c r="M19" i="53"/>
  <c r="E198" i="32"/>
  <c r="M20" i="53"/>
  <c r="E199" i="32"/>
  <c r="M21" i="53"/>
  <c r="E200" i="32"/>
  <c r="M22" i="53"/>
  <c r="E201" i="32"/>
  <c r="M23" i="53"/>
  <c r="E202" i="32"/>
  <c r="L6" i="86"/>
  <c r="G96" i="32"/>
  <c r="L16" i="55"/>
  <c r="F45" i="32"/>
  <c r="F41" i="32"/>
  <c r="L12" i="55"/>
  <c r="G32" i="32"/>
  <c r="G28" i="32"/>
  <c r="D19" i="32"/>
  <c r="D15" i="32"/>
  <c r="L10" i="53"/>
  <c r="L7" i="86"/>
  <c r="D7" i="32"/>
  <c r="M6" i="53"/>
  <c r="M7" i="42"/>
  <c r="D162" i="32"/>
  <c r="M14" i="54"/>
  <c r="F189" i="32"/>
  <c r="M17" i="54"/>
  <c r="F197" i="32"/>
  <c r="M18" i="54"/>
  <c r="F198" i="32"/>
  <c r="M19" i="54"/>
  <c r="F199" i="32"/>
  <c r="M20" i="54"/>
  <c r="F200" i="32"/>
  <c r="M21" i="54"/>
  <c r="F201" i="32"/>
  <c r="M22" i="54"/>
  <c r="F202" i="32"/>
  <c r="M23" i="54"/>
  <c r="F225" i="32"/>
  <c r="L6" i="55"/>
  <c r="D106" i="32"/>
  <c r="F96" i="32"/>
  <c r="L23" i="53"/>
  <c r="L19" i="53"/>
  <c r="L17" i="55"/>
  <c r="F32" i="32"/>
  <c r="F28" i="32"/>
  <c r="L10" i="86"/>
  <c r="D10" i="32"/>
  <c r="M6" i="54"/>
  <c r="D129" i="32"/>
  <c r="F138" i="32"/>
  <c r="M13" i="41"/>
  <c r="F139" i="32"/>
  <c r="M14" i="41"/>
  <c r="E162" i="32"/>
  <c r="M14" i="55"/>
  <c r="M15" i="54"/>
  <c r="G189" i="32"/>
  <c r="M17" i="55"/>
  <c r="G225" i="32"/>
  <c r="D93" i="32"/>
  <c r="L23" i="86"/>
  <c r="D85" i="32"/>
  <c r="L22" i="53"/>
  <c r="L19" i="86"/>
  <c r="D81" i="32"/>
  <c r="L18" i="53"/>
  <c r="L16" i="53"/>
  <c r="F71" i="32"/>
  <c r="D45" i="32"/>
  <c r="D41" i="32"/>
  <c r="F19" i="32"/>
  <c r="F15" i="32"/>
  <c r="L10" i="55"/>
  <c r="L8" i="53"/>
  <c r="M6" i="55"/>
  <c r="M9" i="42"/>
  <c r="G148" i="32"/>
  <c r="M15" i="55"/>
  <c r="D189" i="32"/>
  <c r="M16" i="86"/>
  <c r="M17" i="86"/>
  <c r="M18" i="86"/>
  <c r="D197" i="32"/>
  <c r="M19" i="86"/>
  <c r="D198" i="32"/>
  <c r="M20" i="86"/>
  <c r="D199" i="32"/>
  <c r="M21" i="86"/>
  <c r="D200" i="32"/>
  <c r="M22" i="86"/>
  <c r="D201" i="32"/>
  <c r="M23" i="86"/>
  <c r="D202" i="32"/>
  <c r="D225" i="32"/>
  <c r="M24" i="54"/>
  <c r="M24" i="55"/>
  <c r="D213" i="32"/>
  <c r="E213" i="32"/>
  <c r="F213" i="32"/>
  <c r="E226" i="32"/>
  <c r="F226" i="32"/>
  <c r="G226" i="32"/>
  <c r="D226" i="32"/>
  <c r="M11" i="54"/>
  <c r="M11" i="55"/>
  <c r="L26" i="53"/>
  <c r="L26" i="86"/>
  <c r="F188" i="32"/>
  <c r="G188" i="32"/>
  <c r="L13" i="54"/>
  <c r="D54" i="32"/>
  <c r="L13" i="55"/>
  <c r="L15" i="55"/>
  <c r="L14" i="55"/>
  <c r="F109" i="32"/>
  <c r="D109" i="32"/>
  <c r="G109" i="32"/>
  <c r="D175" i="32"/>
  <c r="E175" i="32"/>
  <c r="D57" i="32"/>
  <c r="F175" i="32"/>
  <c r="G175" i="32"/>
  <c r="G157" i="32"/>
  <c r="D157" i="32"/>
  <c r="E157" i="32"/>
  <c r="F157" i="32"/>
  <c r="L20" i="53"/>
  <c r="L20" i="86"/>
  <c r="D82" i="32"/>
  <c r="L21" i="86"/>
  <c r="D83" i="32"/>
  <c r="L21" i="53"/>
  <c r="M26" i="86"/>
  <c r="M26" i="53"/>
  <c r="M25" i="86"/>
  <c r="M25" i="53"/>
  <c r="M24" i="86"/>
  <c r="M24" i="53"/>
  <c r="M14" i="86"/>
  <c r="M14" i="53"/>
  <c r="M15" i="86"/>
  <c r="M15" i="53"/>
  <c r="M12" i="86"/>
  <c r="M12" i="53"/>
  <c r="M11" i="86"/>
  <c r="M11" i="53"/>
  <c r="M10" i="86"/>
  <c r="M9" i="86"/>
  <c r="L25" i="53"/>
  <c r="L25" i="86"/>
  <c r="L24" i="53"/>
  <c r="L24" i="86"/>
  <c r="L17" i="53"/>
  <c r="L17" i="86"/>
  <c r="L13" i="53"/>
  <c r="L13" i="86"/>
  <c r="D55" i="32"/>
  <c r="L12" i="86"/>
  <c r="L12" i="53"/>
  <c r="M13" i="86"/>
  <c r="M13" i="53"/>
  <c r="G213" i="32"/>
  <c r="M11" i="42"/>
  <c r="M16" i="54"/>
  <c r="M8" i="41"/>
  <c r="M16" i="55"/>
  <c r="M8" i="42"/>
  <c r="L14" i="53"/>
  <c r="L15" i="53"/>
  <c r="L15" i="86"/>
  <c r="L14" i="86"/>
  <c r="D69" i="32"/>
  <c r="M28" i="86"/>
  <c r="M28" i="53"/>
  <c r="F230" i="32"/>
  <c r="M28" i="54"/>
  <c r="M12" i="41"/>
  <c r="M28" i="55"/>
  <c r="M12" i="42"/>
  <c r="M25" i="54"/>
  <c r="G174" i="32"/>
  <c r="M10" i="42"/>
  <c r="M13" i="54"/>
  <c r="M10" i="41"/>
  <c r="F162" i="32"/>
  <c r="M11" i="41"/>
  <c r="F10" i="32"/>
  <c r="L10" i="54"/>
  <c r="L12" i="54"/>
  <c r="F8" i="32"/>
  <c r="L8" i="54"/>
  <c r="F6" i="32"/>
  <c r="L6" i="54"/>
  <c r="F7" i="32"/>
  <c r="L7" i="54"/>
  <c r="F82" i="32"/>
  <c r="L20" i="54"/>
  <c r="F85" i="32"/>
  <c r="L23" i="54"/>
  <c r="F81" i="32"/>
  <c r="L19" i="54"/>
  <c r="F84" i="32"/>
  <c r="L22" i="54"/>
  <c r="F80" i="32"/>
  <c r="L18" i="54"/>
  <c r="L16" i="54"/>
  <c r="F83" i="32"/>
  <c r="L21" i="54"/>
  <c r="L17" i="54"/>
  <c r="L28" i="53"/>
  <c r="L28" i="86"/>
  <c r="M9" i="85"/>
  <c r="M11" i="85"/>
  <c r="M14" i="85"/>
  <c r="M8" i="38"/>
  <c r="M9" i="38"/>
  <c r="M10" i="38"/>
  <c r="M11" i="38"/>
  <c r="M12" i="38"/>
  <c r="M13" i="38"/>
  <c r="M14" i="38"/>
  <c r="M8" i="85"/>
  <c r="M10" i="85"/>
  <c r="M12" i="85"/>
  <c r="M13" i="85"/>
  <c r="M7" i="85"/>
  <c r="M6" i="85"/>
  <c r="F113" i="32"/>
  <c r="L28" i="54"/>
  <c r="L26" i="54"/>
  <c r="L14" i="54"/>
  <c r="L13" i="85"/>
  <c r="L12" i="38"/>
  <c r="L8" i="42"/>
  <c r="L7" i="85"/>
  <c r="L6" i="38"/>
  <c r="L13" i="42"/>
  <c r="L12" i="85"/>
  <c r="L11" i="38"/>
  <c r="L9" i="38"/>
  <c r="L7" i="42"/>
  <c r="L6" i="85"/>
  <c r="L14" i="38"/>
  <c r="L11" i="85"/>
  <c r="L9" i="85"/>
  <c r="L8" i="38"/>
  <c r="L7" i="41"/>
  <c r="L15" i="54"/>
  <c r="L14" i="85"/>
  <c r="L13" i="38"/>
  <c r="L10" i="85"/>
  <c r="L8" i="85"/>
  <c r="L7" i="38"/>
  <c r="G61" i="32"/>
  <c r="L14" i="42"/>
  <c r="F58" i="32"/>
  <c r="L11" i="41"/>
  <c r="G57" i="32"/>
  <c r="F54" i="32"/>
  <c r="L9" i="41"/>
  <c r="F61" i="32"/>
  <c r="L14" i="41"/>
  <c r="F57" i="32"/>
  <c r="F53" i="32"/>
  <c r="L8" i="41"/>
  <c r="L13" i="41"/>
  <c r="G59" i="32"/>
  <c r="L12" i="42"/>
  <c r="L6" i="42"/>
  <c r="F59" i="32"/>
  <c r="L12" i="41"/>
  <c r="G58" i="32"/>
  <c r="L11" i="42"/>
  <c r="G54" i="32"/>
  <c r="L9" i="42"/>
  <c r="L6" i="41"/>
  <c r="F212" i="32"/>
  <c r="F93" i="32"/>
  <c r="F21" i="32"/>
  <c r="G215" i="32"/>
  <c r="F228" i="32"/>
  <c r="G111" i="32"/>
  <c r="G107" i="32"/>
  <c r="G47" i="32"/>
  <c r="G43" i="32"/>
  <c r="G228" i="32"/>
  <c r="F111" i="32"/>
  <c r="F107" i="32"/>
  <c r="G106" i="32"/>
  <c r="G98" i="32"/>
  <c r="G94" i="32"/>
  <c r="G74" i="32"/>
  <c r="F47" i="32"/>
  <c r="F43" i="32"/>
  <c r="G34" i="32"/>
  <c r="G30" i="32"/>
  <c r="F177" i="32"/>
  <c r="F106" i="32"/>
  <c r="F98" i="32"/>
  <c r="F94" i="32"/>
  <c r="G93" i="32"/>
  <c r="F74" i="32"/>
  <c r="F34" i="32"/>
  <c r="F30" i="32"/>
  <c r="G177" i="32"/>
  <c r="F215" i="32"/>
  <c r="F69" i="32"/>
  <c r="G70" i="32"/>
  <c r="F70" i="32"/>
  <c r="G69" i="32"/>
  <c r="F56" i="32"/>
  <c r="G60" i="32"/>
  <c r="G56" i="32"/>
  <c r="G55" i="32"/>
  <c r="F60" i="32"/>
  <c r="F55" i="32"/>
  <c r="G197" i="32"/>
  <c r="G201" i="32"/>
  <c r="G230" i="32"/>
  <c r="G22" i="32"/>
  <c r="G10" i="32"/>
  <c r="G202" i="32"/>
  <c r="G6" i="32"/>
  <c r="G83" i="32"/>
  <c r="G19" i="32"/>
  <c r="G15" i="32"/>
  <c r="G7" i="32"/>
  <c r="G137" i="32"/>
  <c r="G82" i="32"/>
  <c r="G18" i="32"/>
  <c r="G14" i="32"/>
  <c r="G138" i="32"/>
  <c r="G198" i="32"/>
  <c r="G113" i="32"/>
  <c r="G85" i="32"/>
  <c r="G81" i="32"/>
  <c r="G21" i="32"/>
  <c r="G13" i="32"/>
  <c r="G131" i="32"/>
  <c r="G135" i="32"/>
  <c r="G139" i="32"/>
  <c r="G199" i="32"/>
  <c r="G84" i="32"/>
  <c r="G80" i="32"/>
  <c r="G20" i="32"/>
  <c r="G12" i="32"/>
  <c r="G8" i="32"/>
  <c r="G136" i="32"/>
  <c r="G200" i="32"/>
  <c r="F189" i="78"/>
  <c r="E189" i="78"/>
  <c r="D189" i="78"/>
  <c r="E175" i="78"/>
  <c r="D175" i="78"/>
  <c r="T21" i="54" l="1"/>
  <c r="U28" i="54"/>
  <c r="T21" i="53"/>
  <c r="T28" i="54"/>
  <c r="T21" i="86"/>
  <c r="U18" i="86"/>
  <c r="U18" i="54"/>
  <c r="U18" i="53"/>
  <c r="F174" i="32"/>
  <c r="E225" i="1"/>
  <c r="G212" i="32"/>
  <c r="D188" i="1"/>
  <c r="O10" i="41"/>
  <c r="E174" i="1"/>
  <c r="F161" i="32"/>
  <c r="F135" i="32"/>
  <c r="G71" i="32"/>
  <c r="F148" i="32"/>
  <c r="E161" i="32"/>
  <c r="E148" i="32"/>
  <c r="E135" i="32"/>
  <c r="E212" i="32"/>
  <c r="G161" i="32"/>
  <c r="D148" i="32"/>
  <c r="Q212" i="1"/>
  <c r="G161" i="1"/>
  <c r="D71" i="32"/>
  <c r="D44" i="32"/>
  <c r="G148" i="1"/>
  <c r="D161" i="32"/>
  <c r="D135" i="32"/>
  <c r="D95" i="32"/>
  <c r="M29" i="86"/>
  <c r="E174" i="32"/>
  <c r="O10" i="42"/>
  <c r="D188" i="32"/>
  <c r="O10" i="85"/>
  <c r="D174" i="32"/>
  <c r="O10" i="38"/>
  <c r="F174" i="1"/>
  <c r="N10" i="41"/>
  <c r="N10" i="42"/>
  <c r="N10" i="38"/>
  <c r="N10" i="85"/>
  <c r="E188" i="1"/>
  <c r="M15" i="85"/>
  <c r="D148" i="1"/>
  <c r="Q148" i="1"/>
  <c r="F148" i="1"/>
  <c r="E148" i="1"/>
  <c r="E161" i="1"/>
  <c r="Q161" i="1"/>
  <c r="F161" i="1"/>
  <c r="D161" i="1"/>
  <c r="D225" i="1"/>
  <c r="Q225" i="1"/>
  <c r="G225" i="1"/>
  <c r="F225" i="1"/>
  <c r="L15" i="85"/>
  <c r="D212" i="1"/>
  <c r="F212" i="1"/>
  <c r="G212" i="1"/>
  <c r="E212" i="1"/>
  <c r="F188" i="1"/>
  <c r="G188" i="1"/>
  <c r="D174" i="1"/>
  <c r="G174" i="1"/>
  <c r="G17" i="78"/>
  <c r="F22" i="78"/>
  <c r="G25" i="78"/>
  <c r="F26" i="78"/>
  <c r="E27" i="78"/>
  <c r="E31" i="78"/>
  <c r="D32" i="78"/>
  <c r="E35" i="78"/>
  <c r="D36" i="78"/>
  <c r="F38" i="78"/>
  <c r="E39" i="78"/>
  <c r="D40" i="78"/>
  <c r="G41" i="78"/>
  <c r="F42" i="78"/>
  <c r="E43" i="78"/>
  <c r="D44" i="78"/>
  <c r="G45" i="78"/>
  <c r="E47" i="78"/>
  <c r="D48" i="78"/>
  <c r="G53" i="78"/>
  <c r="F54" i="78"/>
  <c r="E55" i="78"/>
  <c r="D56" i="78"/>
  <c r="G57" i="78"/>
  <c r="F58" i="78"/>
  <c r="D60" i="78"/>
  <c r="G61" i="78"/>
  <c r="G65" i="78"/>
  <c r="F66" i="78"/>
  <c r="E67" i="78"/>
  <c r="D68" i="78"/>
  <c r="G69" i="78"/>
  <c r="F70" i="78"/>
  <c r="E71" i="78"/>
  <c r="F78" i="78"/>
  <c r="E79" i="78"/>
  <c r="D80" i="78"/>
  <c r="G81" i="78"/>
  <c r="F82" i="78"/>
  <c r="E83" i="78"/>
  <c r="D84" i="78"/>
  <c r="G85" i="78"/>
  <c r="G89" i="78"/>
  <c r="F90" i="78"/>
  <c r="E91" i="78"/>
  <c r="D92" i="78"/>
  <c r="G93" i="78"/>
  <c r="F94" i="78"/>
  <c r="E95" i="78"/>
  <c r="D96" i="78"/>
  <c r="F98" i="78"/>
  <c r="E99" i="78"/>
  <c r="F102" i="78"/>
  <c r="E103" i="78"/>
  <c r="D104" i="78"/>
  <c r="G105" i="78"/>
  <c r="F106" i="78"/>
  <c r="E107" i="78"/>
  <c r="D108" i="78"/>
  <c r="G109" i="78"/>
  <c r="E111" i="78"/>
  <c r="D112" i="78"/>
  <c r="E22" i="78"/>
  <c r="F25" i="78"/>
  <c r="E26" i="78"/>
  <c r="D27" i="78"/>
  <c r="D31" i="78"/>
  <c r="D35" i="78"/>
  <c r="G36" i="78"/>
  <c r="E38" i="78"/>
  <c r="D39" i="78"/>
  <c r="G40" i="78"/>
  <c r="F41" i="78"/>
  <c r="E42" i="78"/>
  <c r="D43" i="78"/>
  <c r="G44" i="78"/>
  <c r="F45" i="78"/>
  <c r="D47" i="78"/>
  <c r="G48" i="78"/>
  <c r="F53" i="78"/>
  <c r="E54" i="78"/>
  <c r="D55" i="78"/>
  <c r="G56" i="78"/>
  <c r="F57" i="78"/>
  <c r="E58" i="78"/>
  <c r="G60" i="78"/>
  <c r="F61" i="78"/>
  <c r="F65" i="78"/>
  <c r="E66" i="78"/>
  <c r="D67" i="78"/>
  <c r="G68" i="78"/>
  <c r="F69" i="78"/>
  <c r="E70" i="78"/>
  <c r="D71" i="78"/>
  <c r="G76" i="78"/>
  <c r="F77" i="78"/>
  <c r="D79" i="78"/>
  <c r="G80" i="78"/>
  <c r="F81" i="78"/>
  <c r="E82" i="78"/>
  <c r="D83" i="78"/>
  <c r="G84" i="78"/>
  <c r="F85" i="78"/>
  <c r="F89" i="78"/>
  <c r="E90" i="78"/>
  <c r="D91" i="78"/>
  <c r="G92" i="78"/>
  <c r="F93" i="78"/>
  <c r="E94" i="78"/>
  <c r="D95" i="78"/>
  <c r="G96" i="78"/>
  <c r="E98" i="78"/>
  <c r="D99" i="78"/>
  <c r="E102" i="78"/>
  <c r="D103" i="78"/>
  <c r="G104" i="78"/>
  <c r="F105" i="78"/>
  <c r="E106" i="78"/>
  <c r="D107" i="78"/>
  <c r="G108" i="78"/>
  <c r="F109" i="78"/>
  <c r="D111" i="78"/>
  <c r="G112" i="78"/>
  <c r="E17" i="78"/>
  <c r="D22" i="78"/>
  <c r="E25" i="78"/>
  <c r="D26" i="78"/>
  <c r="G27" i="78"/>
  <c r="G31" i="78"/>
  <c r="G35" i="78"/>
  <c r="F36" i="78"/>
  <c r="D38" i="78"/>
  <c r="G39" i="78"/>
  <c r="F40" i="78"/>
  <c r="E41" i="78"/>
  <c r="D42" i="78"/>
  <c r="G43" i="78"/>
  <c r="F44" i="78"/>
  <c r="E45" i="78"/>
  <c r="G47" i="78"/>
  <c r="F48" i="78"/>
  <c r="E53" i="78"/>
  <c r="D54" i="78"/>
  <c r="G55" i="78"/>
  <c r="F56" i="78"/>
  <c r="E57" i="78"/>
  <c r="D58" i="78"/>
  <c r="F60" i="78"/>
  <c r="E61" i="78"/>
  <c r="E65" i="78"/>
  <c r="D66" i="78"/>
  <c r="F68" i="78"/>
  <c r="E69" i="78"/>
  <c r="D70" i="78"/>
  <c r="G71" i="78"/>
  <c r="F76" i="78"/>
  <c r="G79" i="78"/>
  <c r="F80" i="78"/>
  <c r="E81" i="78"/>
  <c r="D82" i="78"/>
  <c r="G83" i="78"/>
  <c r="F84" i="78"/>
  <c r="E85" i="78"/>
  <c r="E89" i="78"/>
  <c r="D90" i="78"/>
  <c r="G91" i="78"/>
  <c r="F92" i="78"/>
  <c r="E93" i="78"/>
  <c r="D94" i="78"/>
  <c r="G95" i="78"/>
  <c r="F96" i="78"/>
  <c r="D98" i="78"/>
  <c r="G99" i="78"/>
  <c r="D102" i="78"/>
  <c r="G103" i="78"/>
  <c r="F104" i="78"/>
  <c r="E105" i="78"/>
  <c r="D106" i="78"/>
  <c r="G107" i="78"/>
  <c r="F108" i="78"/>
  <c r="E109" i="78"/>
  <c r="G111" i="78"/>
  <c r="F112" i="78"/>
  <c r="D17" i="78"/>
  <c r="G22" i="78"/>
  <c r="D25" i="78"/>
  <c r="G26" i="78"/>
  <c r="F27" i="78"/>
  <c r="F31" i="78"/>
  <c r="E32" i="78"/>
  <c r="F35" i="78"/>
  <c r="E36" i="78"/>
  <c r="G38" i="78"/>
  <c r="F39" i="78"/>
  <c r="E40" i="78"/>
  <c r="D41" i="78"/>
  <c r="G42" i="78"/>
  <c r="F43" i="78"/>
  <c r="E44" i="78"/>
  <c r="D45" i="78"/>
  <c r="F47" i="78"/>
  <c r="E48" i="78"/>
  <c r="D53" i="78"/>
  <c r="G54" i="78"/>
  <c r="F55" i="78"/>
  <c r="E56" i="78"/>
  <c r="D57" i="78"/>
  <c r="G58" i="78"/>
  <c r="E60" i="78"/>
  <c r="D61" i="78"/>
  <c r="D65" i="78"/>
  <c r="G66" i="78"/>
  <c r="E68" i="78"/>
  <c r="D69" i="78"/>
  <c r="G70" i="78"/>
  <c r="F71" i="78"/>
  <c r="G78" i="78"/>
  <c r="F79" i="78"/>
  <c r="E80" i="78"/>
  <c r="D81" i="78"/>
  <c r="G82" i="78"/>
  <c r="F83" i="78"/>
  <c r="E84" i="78"/>
  <c r="D85" i="78"/>
  <c r="D89" i="78"/>
  <c r="G90" i="78"/>
  <c r="F91" i="78"/>
  <c r="E92" i="78"/>
  <c r="D93" i="78"/>
  <c r="G94" i="78"/>
  <c r="F95" i="78"/>
  <c r="E96" i="78"/>
  <c r="G98" i="78"/>
  <c r="F99" i="78"/>
  <c r="G102" i="78"/>
  <c r="F103" i="78"/>
  <c r="E104" i="78"/>
  <c r="D105" i="78"/>
  <c r="G106" i="78"/>
  <c r="F107" i="78"/>
  <c r="E108" i="78"/>
  <c r="D109" i="78"/>
  <c r="F111" i="78"/>
  <c r="E112" i="78"/>
  <c r="Q174" i="1" l="1"/>
  <c r="F13" i="37"/>
  <c r="G13" i="37"/>
  <c r="Q188" i="1"/>
  <c r="E13" i="37"/>
  <c r="D13" i="37"/>
  <c r="Q7" i="32" l="1"/>
  <c r="Q8" i="32"/>
  <c r="Q10" i="32"/>
  <c r="Q12" i="32"/>
  <c r="Q13" i="32"/>
  <c r="Q14" i="32"/>
  <c r="Q15" i="32"/>
  <c r="Q16" i="32"/>
  <c r="Q17" i="32"/>
  <c r="Q18" i="32"/>
  <c r="Q19" i="32"/>
  <c r="Q20" i="32"/>
  <c r="Q21" i="32"/>
  <c r="Q22" i="32"/>
  <c r="Q25" i="32"/>
  <c r="Q26" i="32"/>
  <c r="Q27" i="32"/>
  <c r="Q28" i="32"/>
  <c r="Q29" i="32"/>
  <c r="Q30" i="32"/>
  <c r="Q31" i="32"/>
  <c r="Q32" i="32"/>
  <c r="Q33" i="32"/>
  <c r="Q35" i="32"/>
  <c r="Q40" i="32"/>
  <c r="Q41" i="32"/>
  <c r="Q42" i="32"/>
  <c r="Q43" i="32"/>
  <c r="Q44" i="32"/>
  <c r="Q45" i="32"/>
  <c r="Q46" i="32"/>
  <c r="Q47" i="32"/>
  <c r="Q53" i="32"/>
  <c r="Q54" i="32"/>
  <c r="Q55" i="32"/>
  <c r="Q56" i="32"/>
  <c r="Q57" i="32"/>
  <c r="Q59" i="32"/>
  <c r="Q60" i="32"/>
  <c r="Q6" i="32" l="1"/>
  <c r="Q48" i="32"/>
  <c r="F137" i="78" l="1"/>
  <c r="D227" i="78"/>
  <c r="G137" i="78"/>
  <c r="D137" i="78"/>
  <c r="F227" i="78"/>
  <c r="E227" i="78"/>
  <c r="E137" i="78"/>
  <c r="G227" i="78"/>
  <c r="E15" i="1" l="1"/>
  <c r="M218" i="41"/>
  <c r="M219" i="41"/>
  <c r="O218" i="41"/>
  <c r="F87" i="78" l="1"/>
  <c r="G87" i="78"/>
  <c r="D87" i="78"/>
  <c r="E87" i="78"/>
  <c r="F51" i="78"/>
  <c r="G51" i="78" l="1"/>
  <c r="D49" i="78"/>
  <c r="D51" i="78"/>
  <c r="E49" i="78"/>
  <c r="E51" i="78"/>
  <c r="D142" i="78" l="1"/>
  <c r="E142" i="78"/>
  <c r="F142" i="78"/>
  <c r="G142" i="78"/>
  <c r="G214" i="78" l="1"/>
  <c r="F214" i="78"/>
  <c r="E214" i="78"/>
  <c r="D214" i="78"/>
  <c r="F190" i="78"/>
  <c r="E190" i="78"/>
  <c r="D190" i="78"/>
  <c r="G150" i="78"/>
  <c r="F150" i="78"/>
  <c r="E150" i="78"/>
  <c r="D150" i="78"/>
  <c r="G110" i="78"/>
  <c r="F110" i="78"/>
  <c r="E110" i="78"/>
  <c r="D110" i="78"/>
  <c r="G59" i="78"/>
  <c r="F59" i="78"/>
  <c r="E59" i="78"/>
  <c r="D59" i="78"/>
  <c r="G46" i="78"/>
  <c r="F46" i="78"/>
  <c r="E46" i="78"/>
  <c r="D46" i="78"/>
  <c r="U27" i="56" l="1"/>
  <c r="T27" i="56"/>
  <c r="R15" i="42" l="1"/>
  <c r="S29" i="56"/>
  <c r="S29" i="55"/>
  <c r="S15" i="42"/>
  <c r="G6" i="47" l="1"/>
  <c r="G15" i="60"/>
  <c r="G5" i="47"/>
  <c r="G15" i="59"/>
  <c r="G7" i="47" l="1"/>
  <c r="E34" i="78" l="1"/>
  <c r="G177" i="78" l="1"/>
  <c r="F177" i="78"/>
  <c r="D177" i="78"/>
  <c r="E177" i="78"/>
  <c r="D34" i="78"/>
  <c r="D140" i="78" l="1"/>
  <c r="E140" i="78"/>
  <c r="G173" i="78" l="1"/>
  <c r="F173" i="78"/>
  <c r="E173" i="78"/>
  <c r="D173" i="78"/>
  <c r="G172" i="78"/>
  <c r="F172" i="78"/>
  <c r="E172" i="78"/>
  <c r="D172" i="78"/>
  <c r="G159" i="78"/>
  <c r="F159" i="78"/>
  <c r="D159" i="78"/>
  <c r="G133" i="78"/>
  <c r="F133" i="78"/>
  <c r="E133" i="78"/>
  <c r="D133" i="78"/>
  <c r="G30" i="78"/>
  <c r="F30" i="78"/>
  <c r="E30" i="78"/>
  <c r="D30" i="78"/>
  <c r="G29" i="78"/>
  <c r="F29" i="78"/>
  <c r="E29" i="78"/>
  <c r="D29" i="78"/>
  <c r="E23" i="78"/>
  <c r="D23" i="78"/>
  <c r="G16" i="78"/>
  <c r="F16" i="78"/>
  <c r="E16" i="78"/>
  <c r="D16" i="78"/>
  <c r="G12" i="78"/>
  <c r="F12" i="78"/>
  <c r="E12" i="78"/>
  <c r="D12" i="78"/>
  <c r="G10" i="78"/>
  <c r="F10" i="78"/>
  <c r="E10" i="78"/>
  <c r="D10" i="78"/>
  <c r="G124" i="78" l="1"/>
  <c r="D124" i="78"/>
  <c r="E124" i="78"/>
  <c r="F124" i="78"/>
  <c r="F97" i="78"/>
  <c r="E97" i="78"/>
  <c r="D97" i="78"/>
  <c r="G97" i="78"/>
  <c r="E15" i="78"/>
  <c r="D15" i="78"/>
  <c r="G15" i="78"/>
  <c r="D28" i="78"/>
  <c r="G113" i="78"/>
  <c r="D171" i="78"/>
  <c r="F113" i="78"/>
  <c r="F28" i="78"/>
  <c r="E28" i="78"/>
  <c r="E113" i="78"/>
  <c r="G171" i="78"/>
  <c r="G28" i="78"/>
  <c r="F171" i="78"/>
  <c r="E171" i="78"/>
  <c r="D113" i="78"/>
  <c r="E176" i="78" l="1"/>
  <c r="G33" i="78"/>
  <c r="D176" i="78"/>
  <c r="D33" i="78"/>
  <c r="F33" i="78"/>
  <c r="F176" i="78"/>
  <c r="E33" i="78"/>
  <c r="D163" i="78" l="1"/>
  <c r="G163" i="78"/>
  <c r="D114" i="78"/>
  <c r="E163" i="78"/>
  <c r="F163" i="78"/>
  <c r="F114" i="78" l="1"/>
  <c r="E114" i="78"/>
  <c r="G114" i="78"/>
  <c r="Q117" i="5" l="1"/>
  <c r="D139" i="1"/>
  <c r="D138" i="1"/>
  <c r="D136" i="1"/>
  <c r="D135" i="1"/>
  <c r="D133" i="1"/>
  <c r="D131" i="1"/>
  <c r="D125" i="1"/>
  <c r="K8" i="86" s="1"/>
  <c r="D124" i="1"/>
  <c r="K7" i="86" s="1"/>
  <c r="D112" i="1"/>
  <c r="D108" i="1"/>
  <c r="D104" i="1"/>
  <c r="D103" i="1"/>
  <c r="D102" i="1"/>
  <c r="D85" i="1"/>
  <c r="D84" i="1"/>
  <c r="D82" i="1"/>
  <c r="D81" i="1"/>
  <c r="D78" i="1"/>
  <c r="D77" i="1"/>
  <c r="D75" i="1"/>
  <c r="D71" i="1"/>
  <c r="D67" i="1"/>
  <c r="D66" i="1"/>
  <c r="D65" i="1"/>
  <c r="D35" i="1"/>
  <c r="D27" i="1"/>
  <c r="D18" i="1"/>
  <c r="D17" i="1"/>
  <c r="D8" i="1"/>
  <c r="J8" i="86" s="1"/>
  <c r="D7" i="1"/>
  <c r="J7" i="86" s="1"/>
  <c r="U7" i="86" l="1"/>
  <c r="U8" i="86"/>
  <c r="D134" i="1"/>
  <c r="D22" i="1"/>
  <c r="J14" i="85" s="1"/>
  <c r="D26" i="1"/>
  <c r="D14" i="1"/>
  <c r="D12" i="1"/>
  <c r="D13" i="1"/>
  <c r="E14" i="1"/>
  <c r="F18" i="1"/>
  <c r="E19" i="1"/>
  <c r="G22" i="1"/>
  <c r="G25" i="1"/>
  <c r="E27" i="1"/>
  <c r="G29" i="1"/>
  <c r="E72" i="1"/>
  <c r="G75" i="1"/>
  <c r="J20" i="86"/>
  <c r="F107" i="1"/>
  <c r="Q107" i="1"/>
  <c r="G131" i="1"/>
  <c r="G135" i="1"/>
  <c r="E138" i="1"/>
  <c r="Q230" i="1"/>
  <c r="E230" i="1"/>
  <c r="G13" i="1"/>
  <c r="F14" i="1"/>
  <c r="Q15" i="1"/>
  <c r="F15" i="1"/>
  <c r="E16" i="1"/>
  <c r="G18" i="1"/>
  <c r="F19" i="1"/>
  <c r="E21" i="1"/>
  <c r="D25" i="1"/>
  <c r="G26" i="1"/>
  <c r="Q27" i="1"/>
  <c r="F27" i="1"/>
  <c r="D29" i="1"/>
  <c r="E35" i="1"/>
  <c r="E65" i="1"/>
  <c r="G67" i="1"/>
  <c r="Q68" i="1"/>
  <c r="F68" i="1"/>
  <c r="E69" i="1"/>
  <c r="D70" i="1"/>
  <c r="G71" i="1"/>
  <c r="Q72" i="1"/>
  <c r="F72" i="1"/>
  <c r="E74" i="1"/>
  <c r="J46" i="54"/>
  <c r="J46" i="55"/>
  <c r="G76" i="1"/>
  <c r="Q77" i="1"/>
  <c r="F77" i="1"/>
  <c r="E78" i="1"/>
  <c r="J48" i="54"/>
  <c r="J48" i="55"/>
  <c r="G80" i="1"/>
  <c r="Q81" i="1"/>
  <c r="J49" i="53" s="1"/>
  <c r="F81" i="1"/>
  <c r="E82" i="1"/>
  <c r="J22" i="86"/>
  <c r="J53" i="54"/>
  <c r="J53" i="55"/>
  <c r="G85" i="1"/>
  <c r="G103" i="1"/>
  <c r="F104" i="1"/>
  <c r="Q104" i="1"/>
  <c r="E105" i="1"/>
  <c r="D106" i="1"/>
  <c r="G107" i="1"/>
  <c r="F108" i="1"/>
  <c r="Q108" i="1"/>
  <c r="E109" i="1"/>
  <c r="F112" i="1"/>
  <c r="Q112" i="1"/>
  <c r="G123" i="1"/>
  <c r="Q124" i="1"/>
  <c r="K37" i="53" s="1"/>
  <c r="F124" i="1"/>
  <c r="E125" i="1"/>
  <c r="E130" i="1"/>
  <c r="K8" i="85"/>
  <c r="G132" i="1"/>
  <c r="F133" i="1"/>
  <c r="E134" i="1"/>
  <c r="K10" i="85"/>
  <c r="G136" i="1"/>
  <c r="F138" i="1"/>
  <c r="E139" i="1"/>
  <c r="E6" i="1"/>
  <c r="F13" i="1"/>
  <c r="D15" i="1"/>
  <c r="G17" i="1"/>
  <c r="D21" i="1"/>
  <c r="Q26" i="1"/>
  <c r="F26" i="1"/>
  <c r="Q67" i="1"/>
  <c r="F67" i="1"/>
  <c r="G70" i="1"/>
  <c r="E77" i="1"/>
  <c r="E104" i="1"/>
  <c r="E133" i="1"/>
  <c r="E7" i="1"/>
  <c r="G6" i="1"/>
  <c r="Q7" i="1"/>
  <c r="J37" i="53" s="1"/>
  <c r="F7" i="1"/>
  <c r="E8" i="1"/>
  <c r="E12" i="1"/>
  <c r="G14" i="1"/>
  <c r="G15" i="1"/>
  <c r="F16" i="1"/>
  <c r="E17" i="1"/>
  <c r="J10" i="85"/>
  <c r="G19" i="1"/>
  <c r="F21" i="1"/>
  <c r="E22" i="1"/>
  <c r="E25" i="1"/>
  <c r="G27" i="1"/>
  <c r="E29" i="1"/>
  <c r="G145" i="1"/>
  <c r="Q35" i="1"/>
  <c r="F35" i="1"/>
  <c r="Q65" i="1"/>
  <c r="F65" i="1"/>
  <c r="E66" i="1"/>
  <c r="G68" i="1"/>
  <c r="Q69" i="1"/>
  <c r="F69" i="1"/>
  <c r="E70" i="1"/>
  <c r="G72" i="1"/>
  <c r="Q74" i="1"/>
  <c r="F74" i="1"/>
  <c r="E75" i="1"/>
  <c r="D76" i="1"/>
  <c r="G77" i="1"/>
  <c r="Q78" i="1"/>
  <c r="F78" i="1"/>
  <c r="D80" i="1"/>
  <c r="J49" i="54"/>
  <c r="J49" i="55"/>
  <c r="G81" i="1"/>
  <c r="Q82" i="1"/>
  <c r="J50" i="53" s="1"/>
  <c r="F82" i="1"/>
  <c r="E84" i="1"/>
  <c r="J23" i="86"/>
  <c r="E102" i="1"/>
  <c r="G104" i="1"/>
  <c r="F105" i="1"/>
  <c r="Q105" i="1"/>
  <c r="E106" i="1"/>
  <c r="D107" i="1"/>
  <c r="G108" i="1"/>
  <c r="F109" i="1"/>
  <c r="Q109" i="1"/>
  <c r="G112" i="1"/>
  <c r="D123" i="1"/>
  <c r="K37" i="55"/>
  <c r="K37" i="54"/>
  <c r="G124" i="1"/>
  <c r="Q125" i="1"/>
  <c r="K38" i="53" s="1"/>
  <c r="F125" i="1"/>
  <c r="F130" i="1"/>
  <c r="E131" i="1"/>
  <c r="D132" i="1"/>
  <c r="G133" i="1"/>
  <c r="F134" i="1"/>
  <c r="E135" i="1"/>
  <c r="K11" i="85"/>
  <c r="G138" i="1"/>
  <c r="F139" i="1"/>
  <c r="J38" i="55"/>
  <c r="J38" i="54"/>
  <c r="G8" i="1"/>
  <c r="G12" i="1"/>
  <c r="D16" i="1"/>
  <c r="G66" i="1"/>
  <c r="E68" i="1"/>
  <c r="D69" i="1"/>
  <c r="Q71" i="1"/>
  <c r="F71" i="1"/>
  <c r="D74" i="1"/>
  <c r="Q76" i="1"/>
  <c r="J46" i="53" s="1"/>
  <c r="F76" i="1"/>
  <c r="Q80" i="1"/>
  <c r="J48" i="53" s="1"/>
  <c r="F80" i="1"/>
  <c r="E81" i="1"/>
  <c r="J52" i="54"/>
  <c r="J52" i="55"/>
  <c r="G84" i="1"/>
  <c r="Q85" i="1"/>
  <c r="J53" i="53" s="1"/>
  <c r="F85" i="1"/>
  <c r="G102" i="1"/>
  <c r="F103" i="1"/>
  <c r="Q103" i="1"/>
  <c r="D105" i="1"/>
  <c r="G106" i="1"/>
  <c r="E108" i="1"/>
  <c r="D109" i="1"/>
  <c r="E112" i="1"/>
  <c r="F123" i="1"/>
  <c r="E124" i="1"/>
  <c r="D130" i="1"/>
  <c r="F132" i="1"/>
  <c r="F136" i="1"/>
  <c r="F6" i="1"/>
  <c r="J37" i="55"/>
  <c r="J37" i="54"/>
  <c r="G7" i="1"/>
  <c r="Q8" i="1"/>
  <c r="J38" i="53" s="1"/>
  <c r="F8" i="1"/>
  <c r="F12" i="1"/>
  <c r="E13" i="1"/>
  <c r="G16" i="1"/>
  <c r="F17" i="1"/>
  <c r="E18" i="1"/>
  <c r="D19" i="1"/>
  <c r="G21" i="1"/>
  <c r="F22" i="1"/>
  <c r="Q25" i="1"/>
  <c r="F25" i="1"/>
  <c r="E26" i="1"/>
  <c r="Q29" i="1"/>
  <c r="F29" i="1"/>
  <c r="G35" i="1"/>
  <c r="G65" i="1"/>
  <c r="Q66" i="1"/>
  <c r="F66" i="1"/>
  <c r="E67" i="1"/>
  <c r="D68" i="1"/>
  <c r="G69" i="1"/>
  <c r="Q70" i="1"/>
  <c r="F70" i="1"/>
  <c r="E71" i="1"/>
  <c r="D72" i="1"/>
  <c r="G74" i="1"/>
  <c r="Q75" i="1"/>
  <c r="F75" i="1"/>
  <c r="E76" i="1"/>
  <c r="G78" i="1"/>
  <c r="E80" i="1"/>
  <c r="J19" i="86"/>
  <c r="J50" i="54"/>
  <c r="J50" i="55"/>
  <c r="G82" i="1"/>
  <c r="Q84" i="1"/>
  <c r="J52" i="53" s="1"/>
  <c r="F84" i="1"/>
  <c r="E85" i="1"/>
  <c r="F102" i="1"/>
  <c r="Q102" i="1"/>
  <c r="E103" i="1"/>
  <c r="G105" i="1"/>
  <c r="F106" i="1"/>
  <c r="Q106" i="1"/>
  <c r="E107" i="1"/>
  <c r="G109" i="1"/>
  <c r="E123" i="1"/>
  <c r="K38" i="54"/>
  <c r="K38" i="55"/>
  <c r="G125" i="1"/>
  <c r="G130" i="1"/>
  <c r="F131" i="1"/>
  <c r="E132" i="1"/>
  <c r="G134" i="1"/>
  <c r="F135" i="1"/>
  <c r="E136" i="1"/>
  <c r="K13" i="85"/>
  <c r="G139" i="1"/>
  <c r="D230" i="1"/>
  <c r="G147" i="1"/>
  <c r="G134" i="32"/>
  <c r="G147" i="32"/>
  <c r="U13" i="85" l="1"/>
  <c r="T22" i="86"/>
  <c r="T19" i="86"/>
  <c r="T20" i="86"/>
  <c r="T23" i="86"/>
  <c r="K58" i="53"/>
  <c r="J7" i="85"/>
  <c r="J8" i="85"/>
  <c r="D11" i="48" s="1"/>
  <c r="K11" i="38"/>
  <c r="K10" i="41"/>
  <c r="J22" i="54"/>
  <c r="J8" i="55"/>
  <c r="K10" i="38"/>
  <c r="K13" i="41"/>
  <c r="K8" i="53"/>
  <c r="J8" i="54"/>
  <c r="K8" i="55"/>
  <c r="J7" i="55"/>
  <c r="J23" i="54"/>
  <c r="K8" i="38"/>
  <c r="K8" i="54"/>
  <c r="J19" i="55"/>
  <c r="J8" i="53"/>
  <c r="J7" i="53"/>
  <c r="J19" i="54"/>
  <c r="K13" i="38"/>
  <c r="K7" i="53"/>
  <c r="K11" i="42"/>
  <c r="K7" i="54"/>
  <c r="J23" i="55"/>
  <c r="J20" i="55"/>
  <c r="K11" i="41"/>
  <c r="J22" i="55"/>
  <c r="K13" i="42"/>
  <c r="K7" i="55"/>
  <c r="J20" i="54"/>
  <c r="J7" i="54"/>
  <c r="K10" i="42"/>
  <c r="J41" i="54"/>
  <c r="D23" i="1"/>
  <c r="J41" i="55"/>
  <c r="G23" i="1"/>
  <c r="E23" i="1"/>
  <c r="Q23" i="1"/>
  <c r="J41" i="53" s="1"/>
  <c r="F23" i="1"/>
  <c r="G187" i="32"/>
  <c r="J13" i="41"/>
  <c r="J10" i="41"/>
  <c r="J13" i="42"/>
  <c r="F28" i="1"/>
  <c r="J9" i="41" s="1"/>
  <c r="G224" i="1"/>
  <c r="J16" i="54"/>
  <c r="J16" i="55"/>
  <c r="J8" i="41"/>
  <c r="J30" i="42"/>
  <c r="Q100" i="1"/>
  <c r="J56" i="53" s="1"/>
  <c r="F100" i="1"/>
  <c r="J23" i="53"/>
  <c r="J16" i="53"/>
  <c r="G187" i="1"/>
  <c r="J29" i="41"/>
  <c r="D134" i="32"/>
  <c r="Q17" i="1"/>
  <c r="J6" i="41"/>
  <c r="Q123" i="1"/>
  <c r="K36" i="53" s="1"/>
  <c r="D224" i="32"/>
  <c r="J18" i="54"/>
  <c r="D187" i="1"/>
  <c r="Q63" i="1"/>
  <c r="J45" i="53" s="1"/>
  <c r="F63" i="1"/>
  <c r="Q21" i="1"/>
  <c r="J29" i="38" s="1"/>
  <c r="J27" i="42"/>
  <c r="J12" i="42"/>
  <c r="J6" i="55"/>
  <c r="J13" i="85"/>
  <c r="J7" i="41"/>
  <c r="E63" i="1"/>
  <c r="Q14" i="1"/>
  <c r="J24" i="38" s="1"/>
  <c r="J11" i="38"/>
  <c r="Q18" i="1"/>
  <c r="J26" i="38" s="1"/>
  <c r="K6" i="54"/>
  <c r="K12" i="41"/>
  <c r="K6" i="86"/>
  <c r="J27" i="41"/>
  <c r="Q16" i="1"/>
  <c r="K6" i="55"/>
  <c r="K12" i="42"/>
  <c r="D224" i="1"/>
  <c r="J13" i="38"/>
  <c r="Q19" i="1"/>
  <c r="J27" i="38" s="1"/>
  <c r="J26" i="42"/>
  <c r="J23" i="42"/>
  <c r="J14" i="41"/>
  <c r="J29" i="42"/>
  <c r="J10" i="38"/>
  <c r="J6" i="54"/>
  <c r="J12" i="41"/>
  <c r="G100" i="1"/>
  <c r="J6" i="42"/>
  <c r="E100" i="1"/>
  <c r="J16" i="86"/>
  <c r="J14" i="38"/>
  <c r="J8" i="42"/>
  <c r="Q13" i="1"/>
  <c r="J23" i="38" s="1"/>
  <c r="D13" i="48"/>
  <c r="E187" i="1"/>
  <c r="D28" i="1"/>
  <c r="J9" i="85" s="1"/>
  <c r="J10" i="42"/>
  <c r="J7" i="42"/>
  <c r="J6" i="85"/>
  <c r="J14" i="42"/>
  <c r="J8" i="38"/>
  <c r="J11" i="85"/>
  <c r="J6" i="86"/>
  <c r="D63" i="1"/>
  <c r="J24" i="42"/>
  <c r="J18" i="55"/>
  <c r="G224" i="32"/>
  <c r="K6" i="53"/>
  <c r="F224" i="1"/>
  <c r="J18" i="53"/>
  <c r="D187" i="32"/>
  <c r="G63" i="1"/>
  <c r="Q22" i="1"/>
  <c r="J30" i="38" s="1"/>
  <c r="J7" i="38"/>
  <c r="Q6" i="1"/>
  <c r="J19" i="53"/>
  <c r="E224" i="1"/>
  <c r="J22" i="53"/>
  <c r="J18" i="86"/>
  <c r="F187" i="1"/>
  <c r="E28" i="1"/>
  <c r="J11" i="42"/>
  <c r="J24" i="41"/>
  <c r="J6" i="38"/>
  <c r="J6" i="53"/>
  <c r="E224" i="32"/>
  <c r="D100" i="1"/>
  <c r="J20" i="53"/>
  <c r="J11" i="41"/>
  <c r="J26" i="41"/>
  <c r="J23" i="41"/>
  <c r="E187" i="32"/>
  <c r="G28" i="1"/>
  <c r="J30" i="41"/>
  <c r="E134" i="32"/>
  <c r="E231" i="1"/>
  <c r="F187" i="32"/>
  <c r="F134" i="32"/>
  <c r="F224" i="32"/>
  <c r="F147" i="32"/>
  <c r="D231" i="1"/>
  <c r="T19" i="53" l="1"/>
  <c r="D14" i="48"/>
  <c r="D16" i="48"/>
  <c r="T23" i="53"/>
  <c r="U7" i="53"/>
  <c r="T23" i="54"/>
  <c r="U8" i="53"/>
  <c r="T22" i="54"/>
  <c r="T18" i="54"/>
  <c r="T20" i="54"/>
  <c r="U7" i="54"/>
  <c r="U13" i="38"/>
  <c r="U13" i="41"/>
  <c r="T20" i="53"/>
  <c r="T18" i="86"/>
  <c r="T19" i="54"/>
  <c r="U8" i="54"/>
  <c r="T22" i="53"/>
  <c r="T18" i="53"/>
  <c r="J36" i="53"/>
  <c r="J28" i="38"/>
  <c r="J36" i="54"/>
  <c r="J28" i="41"/>
  <c r="K36" i="55"/>
  <c r="J36" i="55"/>
  <c r="J28" i="42"/>
  <c r="K36" i="54"/>
  <c r="F13" i="48"/>
  <c r="E16" i="48"/>
  <c r="G13" i="48"/>
  <c r="G16" i="48"/>
  <c r="E11" i="48"/>
  <c r="F16" i="48"/>
  <c r="E14" i="48"/>
  <c r="G14" i="48"/>
  <c r="Q224" i="1"/>
  <c r="F14" i="48"/>
  <c r="J11" i="55"/>
  <c r="J11" i="86"/>
  <c r="J11" i="53"/>
  <c r="J11" i="54"/>
  <c r="F15" i="48"/>
  <c r="J15" i="54"/>
  <c r="D86" i="1"/>
  <c r="J9" i="38"/>
  <c r="F185" i="1"/>
  <c r="G62" i="1"/>
  <c r="J15" i="86"/>
  <c r="E62" i="1"/>
  <c r="G15" i="48"/>
  <c r="D185" i="1"/>
  <c r="J26" i="54"/>
  <c r="J15" i="55"/>
  <c r="J26" i="55"/>
  <c r="G185" i="1"/>
  <c r="Q86" i="1"/>
  <c r="J54" i="53" s="1"/>
  <c r="J25" i="41"/>
  <c r="Q187" i="1"/>
  <c r="D62" i="1"/>
  <c r="J9" i="42"/>
  <c r="Q62" i="1"/>
  <c r="J44" i="53" s="1"/>
  <c r="F62" i="1"/>
  <c r="J15" i="41"/>
  <c r="Q28" i="1"/>
  <c r="J25" i="38" s="1"/>
  <c r="J26" i="86"/>
  <c r="E185" i="1"/>
  <c r="E86" i="1"/>
  <c r="G86" i="1"/>
  <c r="J24" i="55" s="1"/>
  <c r="F86" i="1"/>
  <c r="J24" i="54" s="1"/>
  <c r="J25" i="42"/>
  <c r="J26" i="53"/>
  <c r="E13" i="48"/>
  <c r="J15" i="53"/>
  <c r="K12" i="85"/>
  <c r="K28" i="86"/>
  <c r="K12" i="38"/>
  <c r="K28" i="53"/>
  <c r="J56" i="55"/>
  <c r="J56" i="54"/>
  <c r="J45" i="55"/>
  <c r="J45" i="54"/>
  <c r="F5" i="48" l="1"/>
  <c r="K9" i="38"/>
  <c r="J14" i="54"/>
  <c r="J14" i="55"/>
  <c r="K9" i="41"/>
  <c r="J24" i="86"/>
  <c r="J14" i="53"/>
  <c r="J24" i="53"/>
  <c r="K9" i="42"/>
  <c r="K9" i="85"/>
  <c r="J14" i="86"/>
  <c r="Q185" i="1"/>
  <c r="J54" i="54"/>
  <c r="J54" i="55"/>
  <c r="G12" i="48" l="1"/>
  <c r="F12" i="48"/>
  <c r="D12" i="48"/>
  <c r="E12" i="48"/>
  <c r="J44" i="54"/>
  <c r="E159" i="1"/>
  <c r="D159" i="1"/>
  <c r="J44" i="55" l="1"/>
  <c r="J15" i="42" l="1"/>
  <c r="G5" i="48" l="1"/>
  <c r="G231" i="78" l="1"/>
  <c r="F231" i="78"/>
  <c r="I13" i="55" l="1"/>
  <c r="G53" i="32" l="1"/>
  <c r="H176" i="78"/>
  <c r="G176" i="78" l="1"/>
  <c r="I176" i="78"/>
  <c r="I15" i="55" l="1"/>
  <c r="I11" i="42"/>
  <c r="G67" i="32"/>
  <c r="G189" i="78"/>
  <c r="I189" i="78"/>
  <c r="G11" i="63" l="1"/>
  <c r="G14" i="46"/>
  <c r="H189" i="78"/>
  <c r="H190" i="78"/>
  <c r="I190" i="78"/>
  <c r="G190" i="78" l="1"/>
  <c r="H14" i="80" l="1"/>
  <c r="H15" i="55"/>
  <c r="H15" i="81"/>
  <c r="H15" i="56"/>
  <c r="H15" i="54"/>
  <c r="H14" i="81"/>
  <c r="I14" i="64" l="1"/>
  <c r="I17" i="46"/>
  <c r="J184" i="1"/>
  <c r="H10" i="80"/>
  <c r="H8" i="80"/>
  <c r="H13" i="80"/>
  <c r="H9" i="80"/>
  <c r="H14" i="56"/>
  <c r="H14" i="55"/>
  <c r="H14" i="54"/>
  <c r="H11" i="80"/>
  <c r="I69" i="78"/>
  <c r="I70" i="78"/>
  <c r="I68" i="78"/>
  <c r="I71" i="78"/>
  <c r="I9" i="64" l="1"/>
  <c r="I16" i="46"/>
  <c r="I8" i="64"/>
  <c r="I13" i="46"/>
  <c r="I13" i="64"/>
  <c r="I12" i="46"/>
  <c r="I10" i="64"/>
  <c r="I14" i="46"/>
  <c r="I11" i="64"/>
  <c r="I184" i="1"/>
  <c r="I184" i="32"/>
  <c r="G77" i="78" l="1"/>
  <c r="F14" i="44" l="1"/>
  <c r="F14" i="42"/>
  <c r="F15" i="55"/>
  <c r="F14" i="55"/>
  <c r="F75" i="78"/>
  <c r="F14" i="41"/>
  <c r="F14" i="80"/>
  <c r="F15" i="56"/>
  <c r="F15" i="81"/>
  <c r="I74" i="78"/>
  <c r="G72" i="78"/>
  <c r="I75" i="78"/>
  <c r="I63" i="78"/>
  <c r="H75" i="78"/>
  <c r="F72" i="78"/>
  <c r="G63" i="78"/>
  <c r="H63" i="78"/>
  <c r="G62" i="78"/>
  <c r="G75" i="78"/>
  <c r="G74" i="78"/>
  <c r="H72" i="78"/>
  <c r="H17" i="45" l="1"/>
  <c r="G14" i="62"/>
  <c r="H14" i="62"/>
  <c r="G17" i="45"/>
  <c r="F8" i="44"/>
  <c r="F8" i="42"/>
  <c r="F8" i="41"/>
  <c r="F8" i="80"/>
  <c r="F12" i="44"/>
  <c r="F12" i="41"/>
  <c r="F14" i="62"/>
  <c r="F17" i="45"/>
  <c r="F14" i="81"/>
  <c r="F14" i="56"/>
  <c r="I17" i="45"/>
  <c r="I14" i="62"/>
  <c r="I62" i="78"/>
  <c r="H62" i="78"/>
  <c r="G67" i="78"/>
  <c r="H67" i="78"/>
  <c r="I67" i="78"/>
  <c r="F73" i="78"/>
  <c r="I72" i="78"/>
  <c r="F67" i="78"/>
  <c r="H74" i="78"/>
  <c r="H73" i="78"/>
  <c r="I11" i="45" l="1"/>
  <c r="G11" i="45"/>
  <c r="F15" i="45"/>
  <c r="H15" i="45"/>
  <c r="F11" i="45"/>
  <c r="H11" i="45"/>
  <c r="F8" i="62"/>
  <c r="H8" i="62"/>
  <c r="G8" i="62"/>
  <c r="F12" i="62"/>
  <c r="H12" i="62"/>
  <c r="I8" i="62"/>
  <c r="F12" i="42"/>
  <c r="F12" i="80"/>
  <c r="I73" i="78"/>
  <c r="G73" i="78"/>
  <c r="I12" i="62" l="1"/>
  <c r="G12" i="62"/>
  <c r="G15" i="45"/>
  <c r="I15" i="45"/>
  <c r="F11" i="44" l="1"/>
  <c r="G32" i="78"/>
  <c r="F34" i="78"/>
  <c r="F11" i="42" l="1"/>
  <c r="F13" i="44"/>
  <c r="F13" i="42"/>
  <c r="F23" i="78"/>
  <c r="F11" i="54"/>
  <c r="F11" i="41"/>
  <c r="F11" i="55"/>
  <c r="F11" i="56"/>
  <c r="H11" i="62"/>
  <c r="I23" i="78"/>
  <c r="F11" i="81"/>
  <c r="H34" i="78"/>
  <c r="H23" i="78"/>
  <c r="G34" i="78"/>
  <c r="H32" i="78"/>
  <c r="G23" i="78"/>
  <c r="G13" i="62" l="1"/>
  <c r="H16" i="45"/>
  <c r="G11" i="62"/>
  <c r="G16" i="45"/>
  <c r="H13" i="62"/>
  <c r="F32" i="78"/>
  <c r="F11" i="80"/>
  <c r="F9" i="56"/>
  <c r="F13" i="80"/>
  <c r="F9" i="54"/>
  <c r="F9" i="81"/>
  <c r="F11" i="62"/>
  <c r="F9" i="55"/>
  <c r="I32" i="78"/>
  <c r="I34" i="78"/>
  <c r="I13" i="62" l="1"/>
  <c r="I11" i="62"/>
  <c r="I16" i="45"/>
  <c r="F7" i="41" l="1"/>
  <c r="F7" i="42"/>
  <c r="F49" i="78"/>
  <c r="H49" i="78"/>
  <c r="F13" i="55"/>
  <c r="F13" i="81"/>
  <c r="F13" i="56"/>
  <c r="G49" i="78"/>
  <c r="F13" i="54"/>
  <c r="I49" i="78"/>
  <c r="G7" i="62" l="1"/>
  <c r="F10" i="45"/>
  <c r="F7" i="62"/>
  <c r="G10" i="45"/>
  <c r="F7" i="44"/>
  <c r="F7" i="80"/>
  <c r="F29" i="56"/>
  <c r="F29" i="81"/>
  <c r="H7" i="62" l="1"/>
  <c r="F15" i="44"/>
  <c r="H10" i="45"/>
  <c r="I10" i="45"/>
  <c r="I7" i="62"/>
  <c r="F15" i="80"/>
  <c r="H15" i="62" l="1"/>
  <c r="H5" i="45"/>
  <c r="I15" i="62"/>
  <c r="I5" i="45"/>
  <c r="F15" i="54" l="1"/>
  <c r="F63" i="78"/>
  <c r="F62" i="78" l="1"/>
  <c r="F14" i="54"/>
  <c r="F13" i="41"/>
  <c r="F74" i="78"/>
  <c r="F29" i="54" l="1"/>
  <c r="F13" i="62"/>
  <c r="F16" i="45"/>
  <c r="F15" i="41"/>
  <c r="F15" i="42"/>
  <c r="F29" i="55"/>
  <c r="F5" i="45" l="1"/>
  <c r="F15" i="62"/>
  <c r="G5" i="45"/>
  <c r="G15" i="62"/>
  <c r="T23" i="81" l="1"/>
  <c r="T20" i="81"/>
  <c r="T19" i="56"/>
  <c r="T18" i="55"/>
  <c r="T19" i="81"/>
  <c r="T28" i="56"/>
  <c r="T22" i="81"/>
  <c r="T28" i="81"/>
  <c r="T19" i="55"/>
  <c r="T23" i="55"/>
  <c r="T20" i="56"/>
  <c r="T23" i="56"/>
  <c r="T22" i="56"/>
  <c r="T21" i="81"/>
  <c r="T21" i="56"/>
  <c r="T18" i="56"/>
  <c r="T18" i="81"/>
  <c r="T22" i="55" l="1"/>
  <c r="T21" i="55"/>
  <c r="T20" i="55"/>
  <c r="T28" i="55"/>
  <c r="F17" i="78" l="1"/>
  <c r="D9" i="41" l="1"/>
  <c r="F15" i="78"/>
  <c r="F12" i="38" l="1"/>
  <c r="F11" i="85"/>
  <c r="F11" i="38"/>
  <c r="D74" i="78"/>
  <c r="F13" i="85"/>
  <c r="F15" i="86"/>
  <c r="F13" i="38"/>
  <c r="F14" i="53"/>
  <c r="F14" i="85"/>
  <c r="F15" i="53"/>
  <c r="F14" i="86"/>
  <c r="D75" i="78"/>
  <c r="E74" i="78"/>
  <c r="D72" i="78"/>
  <c r="E73" i="78"/>
  <c r="E63" i="78"/>
  <c r="E72" i="78"/>
  <c r="D63" i="78"/>
  <c r="F29" i="53" l="1"/>
  <c r="F29" i="86"/>
  <c r="D11" i="62"/>
  <c r="E12" i="62"/>
  <c r="E15" i="45"/>
  <c r="D14" i="45"/>
  <c r="F14" i="38"/>
  <c r="E11" i="62"/>
  <c r="F12" i="85"/>
  <c r="E14" i="45"/>
  <c r="E16" i="45"/>
  <c r="E13" i="62"/>
  <c r="D13" i="62"/>
  <c r="D16" i="45"/>
  <c r="D17" i="45"/>
  <c r="D14" i="62"/>
  <c r="E75" i="78"/>
  <c r="D73" i="78"/>
  <c r="E14" i="62" l="1"/>
  <c r="F15" i="85"/>
  <c r="D15" i="62" s="1"/>
  <c r="F15" i="38"/>
  <c r="E17" i="45"/>
  <c r="D12" i="62"/>
  <c r="D15" i="45"/>
  <c r="D5" i="45" l="1"/>
  <c r="D7" i="45" s="1"/>
  <c r="E5" i="45"/>
  <c r="E7" i="45" s="1"/>
  <c r="E15" i="62"/>
  <c r="D78" i="78" l="1"/>
  <c r="E77" i="78" l="1"/>
  <c r="D77" i="78"/>
  <c r="H16" i="53" l="1"/>
  <c r="H8" i="38"/>
  <c r="H16" i="86"/>
  <c r="H8" i="85"/>
  <c r="D76" i="78"/>
  <c r="E78" i="78"/>
  <c r="E76" i="78"/>
  <c r="H14" i="53" l="1"/>
  <c r="E62" i="78"/>
  <c r="D62" i="78"/>
  <c r="H14" i="86"/>
  <c r="E8" i="64"/>
  <c r="D8" i="64"/>
  <c r="U7" i="81" l="1"/>
  <c r="U7" i="56"/>
  <c r="U7" i="55"/>
  <c r="U8" i="56"/>
  <c r="U8" i="55"/>
  <c r="U8" i="81"/>
  <c r="E28" i="63" l="1"/>
  <c r="U18" i="81" l="1"/>
  <c r="U18" i="56"/>
  <c r="U18" i="55"/>
  <c r="F25" i="63" l="1"/>
  <c r="F27" i="63"/>
  <c r="G26" i="63"/>
  <c r="H25" i="63" l="1"/>
  <c r="H30" i="63"/>
  <c r="G25" i="63"/>
  <c r="G30" i="63"/>
  <c r="H29" i="63"/>
  <c r="F29" i="63"/>
  <c r="H27" i="63"/>
  <c r="F30" i="63"/>
  <c r="F26" i="63"/>
  <c r="G27" i="63"/>
  <c r="H26" i="63"/>
  <c r="G29" i="63"/>
  <c r="U13" i="42"/>
  <c r="U28" i="56" l="1"/>
  <c r="U28" i="55"/>
  <c r="U28" i="81"/>
  <c r="G28" i="63" l="1"/>
  <c r="F28" i="63"/>
  <c r="H28" i="63"/>
  <c r="D46" i="1" l="1"/>
  <c r="D36" i="1"/>
  <c r="E46" i="1"/>
  <c r="J12" i="86" l="1"/>
  <c r="E36" i="1"/>
  <c r="J28" i="53"/>
  <c r="T28" i="53" l="1"/>
  <c r="J28" i="86"/>
  <c r="J12" i="85"/>
  <c r="J12" i="53"/>
  <c r="J12" i="38"/>
  <c r="T28" i="86" l="1"/>
  <c r="F175" i="78"/>
  <c r="D15" i="48"/>
  <c r="J15" i="85"/>
  <c r="E15" i="48"/>
  <c r="J15" i="38"/>
  <c r="G175" i="78"/>
  <c r="D5" i="48" l="1"/>
  <c r="E5" i="48"/>
  <c r="G11" i="42"/>
  <c r="G11" i="41"/>
  <c r="G15" i="41" s="1"/>
  <c r="I175" i="78"/>
  <c r="G11" i="44"/>
  <c r="H175" i="78"/>
  <c r="G11" i="80"/>
  <c r="G13" i="81"/>
  <c r="G13" i="54"/>
  <c r="G13" i="56"/>
  <c r="G13" i="55"/>
  <c r="G15" i="44" l="1"/>
  <c r="H6" i="45" s="1"/>
  <c r="H7" i="45" s="1"/>
  <c r="G29" i="54"/>
  <c r="F14" i="45"/>
  <c r="G14" i="45"/>
  <c r="F11" i="61"/>
  <c r="H11" i="61"/>
  <c r="H14" i="45"/>
  <c r="G15" i="42"/>
  <c r="G11" i="61"/>
  <c r="G29" i="81"/>
  <c r="I11" i="61"/>
  <c r="G15" i="80"/>
  <c r="I14" i="45"/>
  <c r="F15" i="61"/>
  <c r="F6" i="45"/>
  <c r="F7" i="45" s="1"/>
  <c r="G29" i="56"/>
  <c r="G29" i="55"/>
  <c r="H15" i="61" l="1"/>
  <c r="G15" i="61"/>
  <c r="G6" i="45"/>
  <c r="G7" i="45" s="1"/>
  <c r="I6" i="45"/>
  <c r="I7" i="45" s="1"/>
  <c r="I15" i="61"/>
  <c r="F159" i="32" l="1"/>
  <c r="E159" i="32"/>
  <c r="M9" i="41" l="1"/>
  <c r="M12" i="54"/>
  <c r="J8" i="78" l="1"/>
  <c r="F7" i="78"/>
  <c r="H6" i="91"/>
  <c r="F8" i="78"/>
  <c r="H7" i="91"/>
  <c r="H12" i="80"/>
  <c r="E8" i="78"/>
  <c r="G8" i="78"/>
  <c r="H7" i="78"/>
  <c r="D7" i="78"/>
  <c r="E7" i="78"/>
  <c r="I8" i="78"/>
  <c r="I7" i="78"/>
  <c r="G7" i="78"/>
  <c r="H6" i="53"/>
  <c r="D8" i="78"/>
  <c r="H12" i="44"/>
  <c r="H8" i="78"/>
  <c r="T7" i="91" l="1"/>
  <c r="H29" i="91"/>
  <c r="H8" i="81"/>
  <c r="H8" i="86"/>
  <c r="H7" i="86"/>
  <c r="H7" i="55"/>
  <c r="H7" i="53"/>
  <c r="H8" i="53"/>
  <c r="H7" i="81"/>
  <c r="H8" i="56"/>
  <c r="H6" i="56"/>
  <c r="H8" i="91"/>
  <c r="H6" i="86"/>
  <c r="T6" i="53"/>
  <c r="H29" i="53"/>
  <c r="H12" i="64"/>
  <c r="H12" i="85"/>
  <c r="F6" i="78"/>
  <c r="H12" i="41"/>
  <c r="H6" i="54"/>
  <c r="G6" i="78"/>
  <c r="H6" i="55"/>
  <c r="H12" i="42"/>
  <c r="H12" i="38"/>
  <c r="H7" i="56"/>
  <c r="H8" i="55"/>
  <c r="I6" i="78"/>
  <c r="E6" i="78"/>
  <c r="I12" i="64"/>
  <c r="H6" i="78"/>
  <c r="H6" i="81"/>
  <c r="J7" i="78"/>
  <c r="T6" i="91"/>
  <c r="H8" i="54"/>
  <c r="J6" i="78"/>
  <c r="H12" i="90"/>
  <c r="H7" i="54"/>
  <c r="T8" i="56" l="1"/>
  <c r="T7" i="81"/>
  <c r="T7" i="53"/>
  <c r="T8" i="86"/>
  <c r="T8" i="81"/>
  <c r="T7" i="54"/>
  <c r="T8" i="54"/>
  <c r="T8" i="55"/>
  <c r="T8" i="91"/>
  <c r="T8" i="53"/>
  <c r="T7" i="55"/>
  <c r="T7" i="56"/>
  <c r="T7" i="86"/>
  <c r="H29" i="56"/>
  <c r="J12" i="64"/>
  <c r="H29" i="81"/>
  <c r="H29" i="55"/>
  <c r="H29" i="54"/>
  <c r="F12" i="64"/>
  <c r="D12" i="64"/>
  <c r="T6" i="86"/>
  <c r="H29" i="86"/>
  <c r="E12" i="64"/>
  <c r="G12" i="64"/>
  <c r="D222" i="32" l="1"/>
  <c r="H222" i="32"/>
  <c r="J209" i="32"/>
  <c r="F209" i="32"/>
  <c r="I158" i="32"/>
  <c r="D185" i="32"/>
  <c r="G145" i="32"/>
  <c r="F171" i="32"/>
  <c r="E158" i="32"/>
  <c r="D145" i="32"/>
  <c r="H145" i="32"/>
  <c r="I145" i="32"/>
  <c r="E145" i="32"/>
  <c r="J171" i="32"/>
  <c r="H185" i="32"/>
  <c r="F222" i="32" l="1"/>
  <c r="E222" i="32"/>
  <c r="J222" i="32"/>
  <c r="G222" i="32"/>
  <c r="I222" i="32"/>
  <c r="E209" i="32"/>
  <c r="H209" i="32"/>
  <c r="I209" i="32"/>
  <c r="G209" i="32"/>
  <c r="D209" i="32"/>
  <c r="O17" i="81"/>
  <c r="I196" i="32"/>
  <c r="O17" i="91"/>
  <c r="J196" i="32"/>
  <c r="O17" i="86"/>
  <c r="D196" i="32"/>
  <c r="O17" i="53"/>
  <c r="E196" i="32"/>
  <c r="O17" i="54"/>
  <c r="F196" i="32"/>
  <c r="O17" i="55"/>
  <c r="G196" i="32"/>
  <c r="O17" i="56"/>
  <c r="H196" i="32"/>
  <c r="F145" i="32"/>
  <c r="G158" i="32"/>
  <c r="O12" i="85"/>
  <c r="O6" i="86"/>
  <c r="D123" i="32"/>
  <c r="O16" i="81"/>
  <c r="I193" i="32"/>
  <c r="O8" i="80"/>
  <c r="O12" i="38"/>
  <c r="O6" i="53"/>
  <c r="E123" i="32"/>
  <c r="F132" i="32"/>
  <c r="O16" i="53"/>
  <c r="O8" i="38"/>
  <c r="E193" i="32"/>
  <c r="O6" i="54"/>
  <c r="O12" i="41"/>
  <c r="F123" i="32"/>
  <c r="H132" i="32"/>
  <c r="H158" i="32"/>
  <c r="F158" i="32"/>
  <c r="I171" i="32"/>
  <c r="G171" i="32"/>
  <c r="J185" i="32"/>
  <c r="E132" i="32"/>
  <c r="D158" i="32"/>
  <c r="G185" i="32"/>
  <c r="E185" i="32"/>
  <c r="D171" i="32"/>
  <c r="H171" i="32"/>
  <c r="O12" i="42"/>
  <c r="O6" i="55"/>
  <c r="G123" i="32"/>
  <c r="O6" i="56"/>
  <c r="O12" i="44"/>
  <c r="H123" i="32"/>
  <c r="O6" i="81"/>
  <c r="O12" i="80"/>
  <c r="I123" i="32"/>
  <c r="J132" i="32"/>
  <c r="O9" i="85"/>
  <c r="D132" i="32"/>
  <c r="I185" i="32"/>
  <c r="I132" i="32"/>
  <c r="E171" i="32"/>
  <c r="J158" i="32"/>
  <c r="J145" i="32"/>
  <c r="F185" i="32"/>
  <c r="O9" i="80" l="1"/>
  <c r="I15" i="37"/>
  <c r="O16" i="55"/>
  <c r="O8" i="42"/>
  <c r="G193" i="32"/>
  <c r="O9" i="41"/>
  <c r="O9" i="38"/>
  <c r="F15" i="37"/>
  <c r="O16" i="56"/>
  <c r="H193" i="32"/>
  <c r="O8" i="44"/>
  <c r="O16" i="86"/>
  <c r="O8" i="85"/>
  <c r="D193" i="32"/>
  <c r="O9" i="90"/>
  <c r="O16" i="91"/>
  <c r="O8" i="90"/>
  <c r="J193" i="32"/>
  <c r="G132" i="32"/>
  <c r="O9" i="42"/>
  <c r="O16" i="54"/>
  <c r="O8" i="41"/>
  <c r="F193" i="32"/>
  <c r="D15" i="37"/>
  <c r="H15" i="37"/>
  <c r="G15" i="37"/>
  <c r="O9" i="44"/>
  <c r="E15" i="37"/>
  <c r="N11" i="38" l="1"/>
  <c r="N11" i="80"/>
  <c r="I72" i="32"/>
  <c r="N11" i="41"/>
  <c r="F72" i="32"/>
  <c r="N11" i="42"/>
  <c r="G72" i="32"/>
  <c r="N11" i="44"/>
  <c r="H72" i="32"/>
  <c r="G14" i="37" l="1"/>
  <c r="I14" i="37"/>
  <c r="E14" i="37"/>
  <c r="H14" i="37"/>
  <c r="D72" i="32"/>
  <c r="F14" i="37"/>
  <c r="I92" i="32" l="1"/>
  <c r="J92" i="32"/>
  <c r="N9" i="90" l="1"/>
  <c r="J105" i="32"/>
  <c r="I105" i="32"/>
  <c r="J12" i="37" l="1"/>
  <c r="R26" i="91" l="1"/>
  <c r="R26" i="81"/>
  <c r="R26" i="56"/>
  <c r="R26" i="54"/>
  <c r="R26" i="53"/>
  <c r="R26" i="86"/>
  <c r="R26" i="55" l="1"/>
  <c r="R13" i="55"/>
  <c r="R13" i="86"/>
  <c r="R13" i="56"/>
  <c r="R13" i="53"/>
  <c r="R13" i="81"/>
  <c r="R24" i="53"/>
  <c r="R24" i="81"/>
  <c r="R24" i="56"/>
  <c r="R24" i="91"/>
  <c r="R24" i="55"/>
  <c r="R29" i="81" l="1"/>
  <c r="R29" i="55"/>
  <c r="R29" i="53"/>
  <c r="R24" i="54"/>
  <c r="R29" i="56"/>
  <c r="R13" i="91"/>
  <c r="R13" i="54"/>
  <c r="R29" i="91" l="1"/>
  <c r="R29" i="54"/>
  <c r="N8" i="90" l="1"/>
  <c r="N16" i="91"/>
  <c r="J76" i="32"/>
  <c r="N17" i="91"/>
  <c r="J79" i="32"/>
  <c r="T16" i="91" l="1"/>
  <c r="T17" i="91"/>
  <c r="J11" i="37"/>
  <c r="J170" i="78" l="1"/>
  <c r="J194" i="78" l="1"/>
  <c r="J195" i="78"/>
  <c r="I7" i="90"/>
  <c r="J130" i="78"/>
  <c r="J7" i="63" l="1"/>
  <c r="I6" i="90"/>
  <c r="J129" i="78"/>
  <c r="I13" i="91" l="1"/>
  <c r="I6" i="91"/>
  <c r="I12" i="90"/>
  <c r="J123" i="78"/>
  <c r="I16" i="91"/>
  <c r="I8" i="90"/>
  <c r="I14" i="91"/>
  <c r="I23" i="63"/>
  <c r="I9" i="91"/>
  <c r="J6" i="63"/>
  <c r="J9" i="46"/>
  <c r="I22" i="63"/>
  <c r="U6" i="91" l="1"/>
  <c r="I29" i="91"/>
  <c r="I15" i="90"/>
  <c r="J12" i="63"/>
  <c r="U12" i="90"/>
  <c r="J15" i="46"/>
  <c r="J11" i="46"/>
  <c r="J8" i="63"/>
  <c r="J15" i="63" l="1"/>
  <c r="J6" i="46"/>
  <c r="M9" i="91"/>
  <c r="J195" i="1"/>
  <c r="M29" i="91" l="1"/>
  <c r="L25" i="91"/>
  <c r="L24" i="91"/>
  <c r="J95" i="32"/>
  <c r="L10" i="90"/>
  <c r="L31" i="90"/>
  <c r="L11" i="91"/>
  <c r="L9" i="91"/>
  <c r="M10" i="91"/>
  <c r="M31" i="90"/>
  <c r="L15" i="90" l="1"/>
  <c r="J193" i="1"/>
  <c r="L29" i="91"/>
  <c r="M6" i="90"/>
  <c r="J129" i="32"/>
  <c r="K16" i="91" l="1"/>
  <c r="K8" i="90"/>
  <c r="M15" i="90"/>
  <c r="J11" i="48" l="1"/>
  <c r="G24" i="91" l="1"/>
  <c r="G26" i="91"/>
  <c r="G29" i="91" l="1"/>
  <c r="Q113" i="32" l="1"/>
  <c r="Q98" i="32" l="1"/>
  <c r="Q97" i="32"/>
  <c r="Q78" i="32"/>
  <c r="Q77" i="32"/>
  <c r="Q73" i="32"/>
  <c r="Q80" i="32" l="1"/>
  <c r="Q81" i="32"/>
  <c r="Q82" i="32"/>
  <c r="Q83" i="32"/>
  <c r="Q84" i="32"/>
  <c r="Q85" i="32"/>
  <c r="Q110" i="32"/>
  <c r="Q111" i="32"/>
  <c r="Q114" i="32"/>
  <c r="Q72" i="32"/>
  <c r="Q107" i="32"/>
  <c r="Q70" i="32"/>
  <c r="Q93" i="32"/>
  <c r="Q94" i="32"/>
  <c r="Q106" i="32"/>
  <c r="Q75" i="32"/>
  <c r="Q69" i="32"/>
  <c r="Q112" i="32"/>
  <c r="Q61" i="32"/>
  <c r="H92" i="32" l="1"/>
  <c r="D68" i="32"/>
  <c r="D92" i="32"/>
  <c r="H68" i="32"/>
  <c r="G68" i="32"/>
  <c r="F68" i="32"/>
  <c r="F92" i="32"/>
  <c r="G92" i="32"/>
  <c r="Q104" i="32"/>
  <c r="Q99" i="32"/>
  <c r="N9" i="44"/>
  <c r="H105" i="32"/>
  <c r="Q108" i="32"/>
  <c r="N9" i="38"/>
  <c r="Q92" i="32"/>
  <c r="Q68" i="32"/>
  <c r="L59" i="91" l="1"/>
  <c r="N9" i="85"/>
  <c r="D105" i="32"/>
  <c r="H12" i="37"/>
  <c r="N9" i="42"/>
  <c r="G105" i="32"/>
  <c r="N9" i="41"/>
  <c r="F105" i="32"/>
  <c r="Q105" i="32"/>
  <c r="E12" i="37"/>
  <c r="F12" i="37" l="1"/>
  <c r="G12" i="37"/>
  <c r="D12" i="37"/>
  <c r="Q215" i="32"/>
  <c r="Q223" i="32"/>
  <c r="Q133" i="32"/>
  <c r="Q175" i="32"/>
  <c r="Q176" i="32"/>
  <c r="Q177" i="32"/>
  <c r="Q189" i="32"/>
  <c r="Q190" i="32"/>
  <c r="Q191" i="32"/>
  <c r="Q202" i="32" l="1"/>
  <c r="Q201" i="32"/>
  <c r="Q200" i="32"/>
  <c r="Q199" i="32"/>
  <c r="Q197" i="32"/>
  <c r="Q198" i="32"/>
  <c r="Q125" i="32"/>
  <c r="Q139" i="32"/>
  <c r="Q138" i="32"/>
  <c r="Q124" i="32"/>
  <c r="Q137" i="32"/>
  <c r="Q136" i="32"/>
  <c r="N17" i="53" l="1"/>
  <c r="N16" i="86"/>
  <c r="N8" i="85"/>
  <c r="D76" i="32"/>
  <c r="N17" i="86"/>
  <c r="D79" i="32"/>
  <c r="N16" i="53"/>
  <c r="N8" i="38"/>
  <c r="T16" i="86" l="1"/>
  <c r="T17" i="86"/>
  <c r="T17" i="53"/>
  <c r="T16" i="53"/>
  <c r="D11" i="37"/>
  <c r="E11" i="37"/>
  <c r="G194" i="1" l="1"/>
  <c r="H194" i="1"/>
  <c r="F195" i="1"/>
  <c r="G195" i="1"/>
  <c r="H195" i="1"/>
  <c r="F194" i="1" l="1"/>
  <c r="Q195" i="1"/>
  <c r="Q194" i="1"/>
  <c r="H193" i="1" l="1"/>
  <c r="G193" i="1"/>
  <c r="Q193" i="1"/>
  <c r="K46" i="53" s="1"/>
  <c r="K46" i="55"/>
  <c r="K46" i="54"/>
  <c r="K16" i="56" l="1"/>
  <c r="K8" i="44"/>
  <c r="F193" i="1"/>
  <c r="K16" i="55"/>
  <c r="K8" i="42"/>
  <c r="H11" i="48" l="1"/>
  <c r="K16" i="54"/>
  <c r="K8" i="41"/>
  <c r="G11" i="48"/>
  <c r="R24" i="86"/>
  <c r="R29" i="86" l="1"/>
  <c r="F11" i="48"/>
  <c r="N16" i="54" l="1"/>
  <c r="N8" i="41"/>
  <c r="F76" i="32"/>
  <c r="N16" i="56"/>
  <c r="N8" i="44"/>
  <c r="H76" i="32"/>
  <c r="N17" i="56"/>
  <c r="H79" i="32"/>
  <c r="Q76" i="32"/>
  <c r="N17" i="54"/>
  <c r="F79" i="32"/>
  <c r="Q79" i="32"/>
  <c r="N17" i="55"/>
  <c r="G79" i="32"/>
  <c r="N16" i="55"/>
  <c r="G76" i="32"/>
  <c r="N8" i="42"/>
  <c r="Q196" i="32"/>
  <c r="I195" i="1"/>
  <c r="I194" i="1"/>
  <c r="T17" i="56" l="1"/>
  <c r="T17" i="55"/>
  <c r="T17" i="54"/>
  <c r="T16" i="54"/>
  <c r="T16" i="55"/>
  <c r="T16" i="56"/>
  <c r="G11" i="37"/>
  <c r="H11" i="37"/>
  <c r="F11" i="37"/>
  <c r="I193" i="1" l="1"/>
  <c r="K46" i="81" l="1"/>
  <c r="K16" i="81"/>
  <c r="K8" i="80"/>
  <c r="I11" i="48" l="1"/>
  <c r="I68" i="32" l="1"/>
  <c r="N9" i="80"/>
  <c r="I12" i="37" l="1"/>
  <c r="N16" i="81" l="1"/>
  <c r="N8" i="80"/>
  <c r="I76" i="32"/>
  <c r="N17" i="81"/>
  <c r="I79" i="32"/>
  <c r="T17" i="81" l="1"/>
  <c r="T16" i="81"/>
  <c r="I11" i="37"/>
  <c r="L10" i="80" l="1"/>
  <c r="I95" i="32"/>
  <c r="L9" i="81"/>
  <c r="L11" i="81"/>
  <c r="L9" i="56"/>
  <c r="L11" i="56"/>
  <c r="L15" i="80" l="1"/>
  <c r="F194" i="78" l="1"/>
  <c r="L25" i="81" l="1"/>
  <c r="M59" i="91" l="1"/>
  <c r="F195" i="78" l="1"/>
  <c r="I16" i="54" l="1"/>
  <c r="I8" i="41"/>
  <c r="I24" i="63" l="1"/>
  <c r="I31" i="90"/>
  <c r="F11" i="46"/>
  <c r="F8" i="63"/>
  <c r="I25" i="46" l="1"/>
  <c r="I31" i="63"/>
  <c r="I14" i="54" l="1"/>
  <c r="I59" i="91" l="1"/>
  <c r="H194" i="78" l="1"/>
  <c r="I194" i="78"/>
  <c r="I195" i="78"/>
  <c r="H195" i="78"/>
  <c r="I7" i="44"/>
  <c r="H130" i="78"/>
  <c r="I7" i="80"/>
  <c r="I130" i="78"/>
  <c r="I8" i="80" l="1"/>
  <c r="I16" i="81"/>
  <c r="I14" i="81"/>
  <c r="I14" i="56"/>
  <c r="I16" i="56"/>
  <c r="I8" i="44"/>
  <c r="I7" i="63"/>
  <c r="H7" i="63"/>
  <c r="I6" i="44"/>
  <c r="H129" i="78"/>
  <c r="I6" i="80"/>
  <c r="I129" i="78"/>
  <c r="I6" i="81" l="1"/>
  <c r="I12" i="80"/>
  <c r="I6" i="56"/>
  <c r="I12" i="44"/>
  <c r="H8" i="63"/>
  <c r="H11" i="46"/>
  <c r="I8" i="63"/>
  <c r="I11" i="46"/>
  <c r="I9" i="81"/>
  <c r="H6" i="63"/>
  <c r="H9" i="46"/>
  <c r="I6" i="63"/>
  <c r="I9" i="46"/>
  <c r="M9" i="81"/>
  <c r="M9" i="56"/>
  <c r="I15" i="44" l="1"/>
  <c r="H15" i="63" s="1"/>
  <c r="M29" i="81"/>
  <c r="M29" i="56"/>
  <c r="I15" i="80"/>
  <c r="I15" i="63" s="1"/>
  <c r="I29" i="81"/>
  <c r="I12" i="63"/>
  <c r="I15" i="46"/>
  <c r="H12" i="63"/>
  <c r="H15" i="46"/>
  <c r="M10" i="81"/>
  <c r="K46" i="56"/>
  <c r="H6" i="46" l="1"/>
  <c r="I6" i="46"/>
  <c r="M6" i="80"/>
  <c r="I129" i="32"/>
  <c r="M15" i="80" l="1"/>
  <c r="L24" i="81" l="1"/>
  <c r="L29" i="81" l="1"/>
  <c r="H22" i="63" l="1"/>
  <c r="I9" i="56"/>
  <c r="I29" i="56" l="1"/>
  <c r="F24" i="91" l="1"/>
  <c r="J104" i="78"/>
  <c r="F8" i="90"/>
  <c r="J103" i="78"/>
  <c r="F7" i="90"/>
  <c r="F26" i="91"/>
  <c r="F29" i="91" l="1"/>
  <c r="J8" i="62"/>
  <c r="J11" i="45"/>
  <c r="J111" i="78"/>
  <c r="F13" i="90"/>
  <c r="J10" i="45"/>
  <c r="J7" i="62"/>
  <c r="F15" i="90" l="1"/>
  <c r="J15" i="62" s="1"/>
  <c r="J13" i="62"/>
  <c r="J16" i="45"/>
  <c r="J5" i="45" l="1"/>
  <c r="J7" i="45" s="1"/>
  <c r="L25" i="56" l="1"/>
  <c r="H95" i="32" l="1"/>
  <c r="L10" i="44"/>
  <c r="L31" i="42"/>
  <c r="L31" i="41"/>
  <c r="M10" i="56"/>
  <c r="L15" i="44" l="1"/>
  <c r="L31" i="44"/>
  <c r="M6" i="44"/>
  <c r="H129" i="32"/>
  <c r="M31" i="42"/>
  <c r="L24" i="56"/>
  <c r="L29" i="56" l="1"/>
  <c r="L31" i="80"/>
  <c r="L59" i="55"/>
  <c r="L59" i="54"/>
  <c r="M15" i="44"/>
  <c r="M31" i="80"/>
  <c r="M31" i="44"/>
  <c r="M59" i="55"/>
  <c r="D194" i="78"/>
  <c r="E194" i="78"/>
  <c r="G194" i="78"/>
  <c r="D195" i="78"/>
  <c r="E195" i="78"/>
  <c r="G195" i="78"/>
  <c r="L59" i="81" l="1"/>
  <c r="L59" i="56"/>
  <c r="I12" i="38"/>
  <c r="I6" i="53"/>
  <c r="I6" i="54"/>
  <c r="I12" i="41"/>
  <c r="I6" i="55"/>
  <c r="I12" i="42"/>
  <c r="I6" i="86"/>
  <c r="I12" i="85"/>
  <c r="I8" i="85"/>
  <c r="I16" i="86"/>
  <c r="D193" i="78"/>
  <c r="I14" i="86"/>
  <c r="I14" i="55"/>
  <c r="I16" i="53"/>
  <c r="I8" i="38"/>
  <c r="E193" i="78"/>
  <c r="I14" i="53"/>
  <c r="M59" i="81"/>
  <c r="M59" i="56"/>
  <c r="I7" i="85"/>
  <c r="D130" i="78"/>
  <c r="I7" i="42"/>
  <c r="G130" i="78"/>
  <c r="I7" i="41"/>
  <c r="F130" i="78"/>
  <c r="I7" i="38"/>
  <c r="E130" i="78"/>
  <c r="I9" i="55"/>
  <c r="I9" i="54"/>
  <c r="Q91" i="32"/>
  <c r="Q221" i="32"/>
  <c r="Q184" i="1"/>
  <c r="I29" i="54" l="1"/>
  <c r="I29" i="55"/>
  <c r="D12" i="63"/>
  <c r="D15" i="46"/>
  <c r="G12" i="63"/>
  <c r="G15" i="46"/>
  <c r="F12" i="63"/>
  <c r="F15" i="46"/>
  <c r="E12" i="63"/>
  <c r="E15" i="46"/>
  <c r="E8" i="63"/>
  <c r="E11" i="46"/>
  <c r="I16" i="55"/>
  <c r="I8" i="42"/>
  <c r="D8" i="63"/>
  <c r="D11" i="46"/>
  <c r="E7" i="63"/>
  <c r="G7" i="63"/>
  <c r="F7" i="63"/>
  <c r="D7" i="63"/>
  <c r="I6" i="42"/>
  <c r="G129" i="78"/>
  <c r="I6" i="41"/>
  <c r="F129" i="78"/>
  <c r="Q67" i="32"/>
  <c r="Q131" i="32"/>
  <c r="G8" i="63" l="1"/>
  <c r="G11" i="46"/>
  <c r="I15" i="41"/>
  <c r="F9" i="46"/>
  <c r="F6" i="63"/>
  <c r="G6" i="63"/>
  <c r="G9" i="46"/>
  <c r="I15" i="42"/>
  <c r="G15" i="63" l="1"/>
  <c r="G6" i="46"/>
  <c r="F15" i="63"/>
  <c r="F6" i="46"/>
  <c r="G22" i="63" l="1"/>
  <c r="F22" i="63"/>
  <c r="Q123" i="32" l="1"/>
  <c r="E23" i="63" l="1"/>
  <c r="D23" i="63"/>
  <c r="M9" i="55" l="1"/>
  <c r="M9" i="54"/>
  <c r="L24" i="54"/>
  <c r="L24" i="55"/>
  <c r="L25" i="54"/>
  <c r="L25" i="55"/>
  <c r="M29" i="54" l="1"/>
  <c r="M29" i="55"/>
  <c r="L10" i="42"/>
  <c r="G95" i="32"/>
  <c r="L10" i="41"/>
  <c r="F95" i="32"/>
  <c r="L11" i="53"/>
  <c r="L9" i="55"/>
  <c r="L11" i="55"/>
  <c r="L9" i="53"/>
  <c r="L11" i="54"/>
  <c r="L11" i="86"/>
  <c r="L9" i="86"/>
  <c r="L10" i="38"/>
  <c r="M10" i="55"/>
  <c r="M10" i="54"/>
  <c r="M9" i="53"/>
  <c r="M10" i="53"/>
  <c r="Q95" i="32"/>
  <c r="M29" i="53" l="1"/>
  <c r="L15" i="42"/>
  <c r="L15" i="41"/>
  <c r="L29" i="53"/>
  <c r="L29" i="55"/>
  <c r="L9" i="54"/>
  <c r="L29" i="86"/>
  <c r="L15" i="38"/>
  <c r="G129" i="32"/>
  <c r="M6" i="42"/>
  <c r="M6" i="41"/>
  <c r="F129" i="32"/>
  <c r="E129" i="32"/>
  <c r="M6" i="38"/>
  <c r="Q225" i="32"/>
  <c r="L29" i="54" l="1"/>
  <c r="M15" i="42"/>
  <c r="M15" i="41"/>
  <c r="Q71" i="32"/>
  <c r="Q135" i="32"/>
  <c r="Q134" i="32" l="1"/>
  <c r="Q224" i="32" l="1"/>
  <c r="Q222" i="32" l="1"/>
  <c r="Q132" i="32"/>
  <c r="H23" i="63" l="1"/>
  <c r="F23" i="63" l="1"/>
  <c r="G23" i="63"/>
  <c r="G24" i="63" l="1"/>
  <c r="I31" i="44"/>
  <c r="G25" i="46" l="1"/>
  <c r="G31" i="63"/>
  <c r="I59" i="56"/>
  <c r="H24" i="63"/>
  <c r="I31" i="80"/>
  <c r="F24" i="63"/>
  <c r="I31" i="42"/>
  <c r="H25" i="46" l="1"/>
  <c r="H31" i="63"/>
  <c r="I59" i="81"/>
  <c r="F25" i="46"/>
  <c r="F31" i="63"/>
  <c r="I59" i="55"/>
  <c r="D24" i="63" l="1"/>
  <c r="E24" i="63"/>
  <c r="D129" i="78" l="1"/>
  <c r="I6" i="85"/>
  <c r="E129" i="78"/>
  <c r="I6" i="38"/>
  <c r="D22" i="63" l="1"/>
  <c r="I9" i="86"/>
  <c r="I9" i="53"/>
  <c r="E6" i="63"/>
  <c r="I15" i="38"/>
  <c r="E9" i="46"/>
  <c r="D6" i="63"/>
  <c r="D9" i="46"/>
  <c r="I15" i="85"/>
  <c r="D15" i="63" l="1"/>
  <c r="D6" i="46"/>
  <c r="D31" i="63"/>
  <c r="D25" i="46"/>
  <c r="E22" i="63"/>
  <c r="I31" i="41"/>
  <c r="I29" i="53"/>
  <c r="I29" i="86"/>
  <c r="E15" i="63"/>
  <c r="E6" i="46"/>
  <c r="E31" i="63" l="1"/>
  <c r="E25" i="46"/>
  <c r="I59" i="54" l="1"/>
  <c r="F32" i="49" l="1"/>
  <c r="D34" i="49"/>
  <c r="F34" i="49"/>
  <c r="F36" i="49"/>
  <c r="D32" i="49"/>
  <c r="D35" i="49"/>
  <c r="F35" i="49"/>
  <c r="D36" i="49"/>
  <c r="I34" i="49" l="1"/>
  <c r="Q74" i="32"/>
  <c r="G34" i="49"/>
  <c r="E35" i="49"/>
  <c r="G32" i="49"/>
  <c r="G35" i="49"/>
  <c r="I35" i="49"/>
  <c r="E32" i="49"/>
  <c r="E36" i="49"/>
  <c r="G36" i="49"/>
  <c r="I36" i="49"/>
  <c r="I32" i="49"/>
  <c r="E34" i="49"/>
  <c r="H36" i="49" l="1"/>
  <c r="H35" i="49"/>
  <c r="H32" i="49"/>
  <c r="H34" i="49"/>
  <c r="M23" i="41" l="1"/>
  <c r="M23" i="38"/>
  <c r="M31" i="38" l="1"/>
  <c r="M31" i="41"/>
  <c r="M41" i="54" l="1"/>
  <c r="M41" i="53"/>
  <c r="M39" i="53" l="1"/>
  <c r="M39" i="54"/>
  <c r="M59" i="53" l="1"/>
  <c r="M59" i="54"/>
  <c r="M7" i="38" l="1"/>
  <c r="M15" i="38" l="1"/>
  <c r="S6" i="90" l="1"/>
  <c r="J6" i="60" l="1"/>
  <c r="S24" i="91"/>
  <c r="S15" i="90"/>
  <c r="J9" i="47"/>
  <c r="S25" i="91"/>
  <c r="S29" i="91" l="1"/>
  <c r="J15" i="60"/>
  <c r="J6" i="47"/>
  <c r="J7" i="47" s="1"/>
  <c r="J182" i="1" l="1"/>
  <c r="H182" i="1"/>
  <c r="G182" i="1"/>
  <c r="E182" i="1"/>
  <c r="D182" i="1"/>
  <c r="F168" i="1"/>
  <c r="J155" i="1"/>
  <c r="I155" i="1"/>
  <c r="H155" i="1"/>
  <c r="G155" i="1"/>
  <c r="E155" i="1"/>
  <c r="G129" i="1"/>
  <c r="F129" i="1"/>
  <c r="E129" i="1"/>
  <c r="D219" i="1"/>
  <c r="D206" i="1"/>
  <c r="J142" i="1"/>
  <c r="I142" i="1"/>
  <c r="G142" i="1"/>
  <c r="F142" i="1"/>
  <c r="L219" i="32"/>
  <c r="J219" i="32"/>
  <c r="H219" i="32"/>
  <c r="G219" i="32"/>
  <c r="E219" i="32"/>
  <c r="L206" i="32"/>
  <c r="J206" i="32"/>
  <c r="I206" i="32"/>
  <c r="G206" i="32"/>
  <c r="F206" i="32"/>
  <c r="D206" i="32"/>
  <c r="L182" i="32"/>
  <c r="K182" i="32"/>
  <c r="J182" i="32"/>
  <c r="G182" i="32"/>
  <c r="E182" i="32"/>
  <c r="D182" i="32"/>
  <c r="L168" i="32"/>
  <c r="K168" i="32"/>
  <c r="I168" i="32"/>
  <c r="H168" i="32"/>
  <c r="G168" i="32"/>
  <c r="E168" i="32"/>
  <c r="D168" i="32"/>
  <c r="L155" i="32"/>
  <c r="I155" i="32"/>
  <c r="H155" i="32"/>
  <c r="G155" i="32"/>
  <c r="E155" i="32"/>
  <c r="D155" i="32"/>
  <c r="J102" i="32"/>
  <c r="I102" i="32"/>
  <c r="H102" i="32"/>
  <c r="F102" i="32"/>
  <c r="E102" i="32"/>
  <c r="H89" i="32"/>
  <c r="G89" i="32"/>
  <c r="F89" i="32"/>
  <c r="E89" i="32"/>
  <c r="D89" i="32"/>
  <c r="L65" i="32"/>
  <c r="J65" i="32"/>
  <c r="I65" i="32"/>
  <c r="H65" i="32"/>
  <c r="G65" i="32"/>
  <c r="F65" i="32"/>
  <c r="E65" i="32"/>
  <c r="D65" i="32"/>
  <c r="G51" i="32"/>
  <c r="D51" i="32"/>
  <c r="L18" i="78"/>
  <c r="D40" i="56" l="1"/>
  <c r="D43" i="81"/>
  <c r="D37" i="54"/>
  <c r="D10" i="90"/>
  <c r="J18" i="78"/>
  <c r="D36" i="55"/>
  <c r="D37" i="55"/>
  <c r="D38" i="56"/>
  <c r="D10" i="41"/>
  <c r="F18" i="78"/>
  <c r="K115" i="78"/>
  <c r="D38" i="91"/>
  <c r="D10" i="44"/>
  <c r="H18" i="78"/>
  <c r="E9" i="91"/>
  <c r="J126" i="78"/>
  <c r="D36" i="54"/>
  <c r="D38" i="95"/>
  <c r="D40" i="54"/>
  <c r="D36" i="81"/>
  <c r="D37" i="56"/>
  <c r="D38" i="54"/>
  <c r="D9" i="95"/>
  <c r="K9" i="78"/>
  <c r="D40" i="81"/>
  <c r="D42" i="56"/>
  <c r="L103" i="78"/>
  <c r="G209" i="78"/>
  <c r="E26" i="54"/>
  <c r="F217" i="78"/>
  <c r="D36" i="91"/>
  <c r="D37" i="81"/>
  <c r="D38" i="55"/>
  <c r="D40" i="91"/>
  <c r="D42" i="81"/>
  <c r="D44" i="81"/>
  <c r="D37" i="95"/>
  <c r="D38" i="81"/>
  <c r="D9" i="54"/>
  <c r="F9" i="78"/>
  <c r="D42" i="95"/>
  <c r="D44" i="91"/>
  <c r="D45" i="55"/>
  <c r="D26" i="54"/>
  <c r="F100" i="78"/>
  <c r="E13" i="54"/>
  <c r="F166" i="78"/>
  <c r="D45" i="56"/>
  <c r="D26" i="55"/>
  <c r="G100" i="78"/>
  <c r="E9" i="86"/>
  <c r="D126" i="78"/>
  <c r="E10" i="86"/>
  <c r="E13" i="55"/>
  <c r="G166" i="78"/>
  <c r="D45" i="81"/>
  <c r="D26" i="56"/>
  <c r="H100" i="78"/>
  <c r="E10" i="53"/>
  <c r="E12" i="53"/>
  <c r="E153" i="78"/>
  <c r="D45" i="91"/>
  <c r="E10" i="54"/>
  <c r="E13" i="81"/>
  <c r="I166" i="78"/>
  <c r="K103" i="78"/>
  <c r="D58" i="56"/>
  <c r="E6" i="86"/>
  <c r="D123" i="78"/>
  <c r="D24" i="55"/>
  <c r="G86" i="78"/>
  <c r="D26" i="53"/>
  <c r="E100" i="78"/>
  <c r="D58" i="91"/>
  <c r="L115" i="78"/>
  <c r="E6" i="54"/>
  <c r="E12" i="41"/>
  <c r="F123" i="78"/>
  <c r="E10" i="91"/>
  <c r="E13" i="53"/>
  <c r="E166" i="78"/>
  <c r="E25" i="86"/>
  <c r="D204" i="78"/>
  <c r="H209" i="78"/>
  <c r="F222" i="78"/>
  <c r="E24" i="86"/>
  <c r="D203" i="78"/>
  <c r="I209" i="78"/>
  <c r="G222" i="78"/>
  <c r="E15" i="53"/>
  <c r="E180" i="78"/>
  <c r="J209" i="78"/>
  <c r="H222" i="78"/>
  <c r="E17" i="54"/>
  <c r="F196" i="78"/>
  <c r="E26" i="86"/>
  <c r="D217" i="78"/>
  <c r="I222" i="78"/>
  <c r="E15" i="55"/>
  <c r="G180" i="78"/>
  <c r="E17" i="55"/>
  <c r="G196" i="78"/>
  <c r="E25" i="56"/>
  <c r="H204" i="78"/>
  <c r="E26" i="53"/>
  <c r="E217" i="78"/>
  <c r="J222" i="78"/>
  <c r="E14" i="54"/>
  <c r="F179" i="78"/>
  <c r="F209" i="78"/>
  <c r="G38" i="32"/>
  <c r="F51" i="32"/>
  <c r="N6" i="94"/>
  <c r="K65" i="32"/>
  <c r="O6" i="44"/>
  <c r="H142" i="32"/>
  <c r="F206" i="1"/>
  <c r="I219" i="1"/>
  <c r="D129" i="1"/>
  <c r="K155" i="1"/>
  <c r="H168" i="1"/>
  <c r="H38" i="32"/>
  <c r="F182" i="32"/>
  <c r="E206" i="32"/>
  <c r="K219" i="32"/>
  <c r="G206" i="1"/>
  <c r="J219" i="1"/>
  <c r="D155" i="1"/>
  <c r="L155" i="1"/>
  <c r="I168" i="1"/>
  <c r="K182" i="1"/>
  <c r="I38" i="32"/>
  <c r="H51" i="32"/>
  <c r="D102" i="32"/>
  <c r="J155" i="32"/>
  <c r="K142" i="1"/>
  <c r="J168" i="1"/>
  <c r="L182" i="1"/>
  <c r="Q22" i="42"/>
  <c r="I51" i="32"/>
  <c r="I89" i="32"/>
  <c r="K155" i="32"/>
  <c r="J168" i="32"/>
  <c r="H182" i="32"/>
  <c r="D142" i="1"/>
  <c r="L142" i="1"/>
  <c r="E142" i="1"/>
  <c r="F155" i="1"/>
  <c r="K168" i="1"/>
  <c r="J89" i="32"/>
  <c r="D142" i="32"/>
  <c r="I182" i="32"/>
  <c r="H206" i="32"/>
  <c r="F219" i="32"/>
  <c r="J206" i="1"/>
  <c r="E219" i="1"/>
  <c r="D168" i="1"/>
  <c r="L168" i="1"/>
  <c r="F182" i="1"/>
  <c r="N6" i="85"/>
  <c r="D38" i="32"/>
  <c r="G102" i="32"/>
  <c r="O6" i="38"/>
  <c r="E142" i="32"/>
  <c r="K206" i="1"/>
  <c r="F219" i="1"/>
  <c r="E168" i="1"/>
  <c r="F155" i="32"/>
  <c r="G219" i="1"/>
  <c r="H142" i="1"/>
  <c r="E51" i="32"/>
  <c r="F168" i="32"/>
  <c r="K206" i="32"/>
  <c r="I219" i="32"/>
  <c r="E206" i="1"/>
  <c r="H219" i="1"/>
  <c r="G168" i="1"/>
  <c r="I182" i="1"/>
  <c r="L206" i="1"/>
  <c r="Q22" i="38"/>
  <c r="Q22" i="41"/>
  <c r="Q22" i="44"/>
  <c r="Q22" i="90"/>
  <c r="Q102" i="32"/>
  <c r="K6" i="42" l="1"/>
  <c r="K6" i="41"/>
  <c r="K6" i="38"/>
  <c r="K6" i="90"/>
  <c r="J9" i="48" s="1"/>
  <c r="K6" i="85"/>
  <c r="D9" i="48" s="1"/>
  <c r="D26" i="86"/>
  <c r="D100" i="78"/>
  <c r="D44" i="56"/>
  <c r="Q22" i="94"/>
  <c r="N6" i="90"/>
  <c r="J38" i="32"/>
  <c r="D53" i="55"/>
  <c r="D50" i="55"/>
  <c r="D47" i="55"/>
  <c r="D51" i="81"/>
  <c r="D25" i="41"/>
  <c r="E11" i="81"/>
  <c r="I140" i="78"/>
  <c r="D219" i="32"/>
  <c r="O6" i="85"/>
  <c r="E25" i="91"/>
  <c r="J204" i="78"/>
  <c r="E11" i="54"/>
  <c r="F140" i="78"/>
  <c r="D47" i="56"/>
  <c r="D24" i="86"/>
  <c r="D86" i="78"/>
  <c r="D50" i="54"/>
  <c r="D22" i="41"/>
  <c r="D30" i="41"/>
  <c r="E24" i="54"/>
  <c r="F203" i="78"/>
  <c r="D51" i="95"/>
  <c r="E26" i="56"/>
  <c r="H217" i="78"/>
  <c r="D41" i="81"/>
  <c r="E63" i="32"/>
  <c r="N15" i="53"/>
  <c r="Q22" i="80"/>
  <c r="D22" i="90"/>
  <c r="D26" i="94"/>
  <c r="Q155" i="1"/>
  <c r="G115" i="78"/>
  <c r="G117" i="5"/>
  <c r="D24" i="53"/>
  <c r="E86" i="78"/>
  <c r="O6" i="94"/>
  <c r="O6" i="80"/>
  <c r="I142" i="32"/>
  <c r="N6" i="44"/>
  <c r="E16" i="56"/>
  <c r="E8" i="44"/>
  <c r="H193" i="78"/>
  <c r="D46" i="55"/>
  <c r="E9" i="38"/>
  <c r="E158" i="78"/>
  <c r="E12" i="56"/>
  <c r="H153" i="78"/>
  <c r="E10" i="56"/>
  <c r="D56" i="56"/>
  <c r="E15" i="91"/>
  <c r="J180" i="78"/>
  <c r="D49" i="95"/>
  <c r="D47" i="95"/>
  <c r="D24" i="81"/>
  <c r="I86" i="78"/>
  <c r="D53" i="56"/>
  <c r="D50" i="56"/>
  <c r="D43" i="95"/>
  <c r="D46" i="54"/>
  <c r="D30" i="44"/>
  <c r="D41" i="55"/>
  <c r="H13" i="50"/>
  <c r="D25" i="90"/>
  <c r="E6" i="53"/>
  <c r="E123" i="78"/>
  <c r="D115" i="78"/>
  <c r="D117" i="5"/>
  <c r="D30" i="42"/>
  <c r="D41" i="91"/>
  <c r="E28" i="49"/>
  <c r="D39" i="91"/>
  <c r="D56" i="54"/>
  <c r="E38" i="32"/>
  <c r="N6" i="38"/>
  <c r="L219" i="1"/>
  <c r="K6" i="96" s="1"/>
  <c r="E8" i="38"/>
  <c r="E17" i="53"/>
  <c r="E196" i="78"/>
  <c r="E26" i="91"/>
  <c r="J217" i="78"/>
  <c r="E17" i="86"/>
  <c r="E8" i="85"/>
  <c r="D196" i="78"/>
  <c r="E9" i="42"/>
  <c r="G158" i="78"/>
  <c r="AF117" i="5"/>
  <c r="D26" i="81"/>
  <c r="I100" i="78"/>
  <c r="D53" i="95"/>
  <c r="E12" i="80"/>
  <c r="E6" i="81"/>
  <c r="I123" i="78"/>
  <c r="D53" i="91"/>
  <c r="D51" i="91"/>
  <c r="D49" i="91"/>
  <c r="D47" i="91"/>
  <c r="D46" i="91"/>
  <c r="E9" i="80"/>
  <c r="I158" i="78"/>
  <c r="D48" i="81"/>
  <c r="E16" i="81"/>
  <c r="E8" i="80"/>
  <c r="I193" i="78"/>
  <c r="D58" i="95"/>
  <c r="D52" i="56"/>
  <c r="D41" i="54"/>
  <c r="D53" i="54"/>
  <c r="D49" i="54"/>
  <c r="D43" i="55"/>
  <c r="D25" i="80"/>
  <c r="D45" i="54"/>
  <c r="E8" i="42"/>
  <c r="E16" i="55"/>
  <c r="G193" i="78"/>
  <c r="E10" i="81"/>
  <c r="D22" i="42"/>
  <c r="I115" i="78"/>
  <c r="I117" i="5"/>
  <c r="D44" i="54"/>
  <c r="D42" i="54"/>
  <c r="E12" i="55"/>
  <c r="G153" i="78"/>
  <c r="Q219" i="32"/>
  <c r="Q182" i="1"/>
  <c r="D39" i="81"/>
  <c r="D39" i="55"/>
  <c r="E9" i="56"/>
  <c r="H126" i="78"/>
  <c r="O6" i="42"/>
  <c r="G142" i="32"/>
  <c r="F28" i="49"/>
  <c r="N6" i="42"/>
  <c r="E17" i="81"/>
  <c r="I196" i="78"/>
  <c r="E15" i="81"/>
  <c r="I180" i="78"/>
  <c r="E8" i="41"/>
  <c r="E16" i="54"/>
  <c r="F193" i="78"/>
  <c r="U6" i="86"/>
  <c r="E6" i="56"/>
  <c r="E12" i="44"/>
  <c r="H123" i="78"/>
  <c r="E25" i="81"/>
  <c r="I204" i="78"/>
  <c r="D55" i="56"/>
  <c r="D49" i="56"/>
  <c r="E13" i="86"/>
  <c r="D166" i="78"/>
  <c r="E9" i="85"/>
  <c r="D158" i="78"/>
  <c r="E12" i="81"/>
  <c r="I153" i="78"/>
  <c r="D9" i="53"/>
  <c r="E9" i="78"/>
  <c r="D42" i="91"/>
  <c r="D42" i="55"/>
  <c r="D9" i="81"/>
  <c r="I9" i="78"/>
  <c r="D22" i="94"/>
  <c r="N15" i="86"/>
  <c r="D63" i="32"/>
  <c r="Q51" i="32"/>
  <c r="Q89" i="32"/>
  <c r="I28" i="49"/>
  <c r="Q168" i="1"/>
  <c r="Q142" i="1"/>
  <c r="D54" i="81"/>
  <c r="J115" i="78"/>
  <c r="J117" i="5"/>
  <c r="N6" i="41"/>
  <c r="F38" i="32"/>
  <c r="I206" i="1"/>
  <c r="K6" i="80" s="1"/>
  <c r="O6" i="90"/>
  <c r="E25" i="54"/>
  <c r="F204" i="78"/>
  <c r="E25" i="53"/>
  <c r="E204" i="78"/>
  <c r="U12" i="41"/>
  <c r="D55" i="55"/>
  <c r="D52" i="55"/>
  <c r="D49" i="55"/>
  <c r="E11" i="56"/>
  <c r="H140" i="78"/>
  <c r="D48" i="95"/>
  <c r="E13" i="56"/>
  <c r="H166" i="78"/>
  <c r="E11" i="55"/>
  <c r="G140" i="78"/>
  <c r="D53" i="81"/>
  <c r="D46" i="81"/>
  <c r="E6" i="55"/>
  <c r="E12" i="42"/>
  <c r="G123" i="78"/>
  <c r="D24" i="56"/>
  <c r="H86" i="78"/>
  <c r="D10" i="42"/>
  <c r="G18" i="78"/>
  <c r="D22" i="44"/>
  <c r="D30" i="80"/>
  <c r="D10" i="38"/>
  <c r="E18" i="78"/>
  <c r="D55" i="54"/>
  <c r="D29" i="95"/>
  <c r="D9" i="56"/>
  <c r="H9" i="78"/>
  <c r="D22" i="80"/>
  <c r="F13" i="50"/>
  <c r="D40" i="95"/>
  <c r="D30" i="90"/>
  <c r="D40" i="55"/>
  <c r="Q206" i="1"/>
  <c r="D24" i="54"/>
  <c r="D29" i="54" s="1"/>
  <c r="F86" i="78"/>
  <c r="D39" i="95"/>
  <c r="O6" i="41"/>
  <c r="F142" i="32"/>
  <c r="K219" i="1"/>
  <c r="K6" i="94" s="1"/>
  <c r="E15" i="86"/>
  <c r="D180" i="78"/>
  <c r="E16" i="91"/>
  <c r="E8" i="90"/>
  <c r="J193" i="78"/>
  <c r="U6" i="54"/>
  <c r="E11" i="91"/>
  <c r="J140" i="78"/>
  <c r="D58" i="54"/>
  <c r="D50" i="95"/>
  <c r="E9" i="53"/>
  <c r="E126" i="78"/>
  <c r="D50" i="81"/>
  <c r="D47" i="81"/>
  <c r="E9" i="44"/>
  <c r="H158" i="78"/>
  <c r="D51" i="56"/>
  <c r="D46" i="56"/>
  <c r="D30" i="94"/>
  <c r="D58" i="55"/>
  <c r="D52" i="54"/>
  <c r="D48" i="54"/>
  <c r="D41" i="95"/>
  <c r="D25" i="44"/>
  <c r="D9" i="55"/>
  <c r="G9" i="78"/>
  <c r="D37" i="91"/>
  <c r="J13" i="50"/>
  <c r="D43" i="56"/>
  <c r="D25" i="94"/>
  <c r="Q65" i="32"/>
  <c r="G28" i="49"/>
  <c r="D28" i="49"/>
  <c r="E24" i="55"/>
  <c r="G203" i="78"/>
  <c r="D56" i="95"/>
  <c r="E9" i="81"/>
  <c r="I126" i="78"/>
  <c r="E9" i="54"/>
  <c r="F126" i="78"/>
  <c r="E24" i="53"/>
  <c r="E203" i="78"/>
  <c r="E14" i="86"/>
  <c r="D179" i="78"/>
  <c r="E12" i="91"/>
  <c r="J153" i="78"/>
  <c r="D55" i="95"/>
  <c r="D52" i="95"/>
  <c r="E9" i="90"/>
  <c r="J158" i="78"/>
  <c r="AE117" i="5"/>
  <c r="D55" i="91"/>
  <c r="D52" i="91"/>
  <c r="D50" i="91"/>
  <c r="D48" i="91"/>
  <c r="AD117" i="5"/>
  <c r="D44" i="95"/>
  <c r="D48" i="56"/>
  <c r="D45" i="95"/>
  <c r="D25" i="42"/>
  <c r="D56" i="81"/>
  <c r="D51" i="54"/>
  <c r="E13" i="91"/>
  <c r="J166" i="78"/>
  <c r="E9" i="41"/>
  <c r="F158" i="78"/>
  <c r="D39" i="56"/>
  <c r="D54" i="95"/>
  <c r="H206" i="1"/>
  <c r="K6" i="44" s="1"/>
  <c r="N6" i="80"/>
  <c r="E26" i="55"/>
  <c r="G217" i="78"/>
  <c r="E15" i="54"/>
  <c r="F180" i="78"/>
  <c r="D51" i="55"/>
  <c r="D48" i="55"/>
  <c r="D46" i="95"/>
  <c r="E15" i="56"/>
  <c r="H180" i="78"/>
  <c r="D55" i="81"/>
  <c r="D52" i="81"/>
  <c r="D49" i="81"/>
  <c r="E17" i="56"/>
  <c r="H196" i="78"/>
  <c r="D58" i="81"/>
  <c r="D9" i="86"/>
  <c r="D9" i="78"/>
  <c r="D43" i="91"/>
  <c r="D10" i="85"/>
  <c r="D18" i="78"/>
  <c r="D47" i="54"/>
  <c r="D41" i="56"/>
  <c r="I18" i="78"/>
  <c r="D10" i="80"/>
  <c r="E10" i="55"/>
  <c r="D43" i="54"/>
  <c r="D36" i="56"/>
  <c r="K18" i="78"/>
  <c r="D10" i="94"/>
  <c r="D9" i="91"/>
  <c r="J9" i="78"/>
  <c r="D26" i="91"/>
  <c r="J100" i="78"/>
  <c r="D44" i="55"/>
  <c r="D36" i="95"/>
  <c r="E9" i="48" l="1"/>
  <c r="F9" i="48"/>
  <c r="G9" i="48"/>
  <c r="D9" i="37"/>
  <c r="K9" i="37"/>
  <c r="L9" i="48"/>
  <c r="K9" i="48"/>
  <c r="H9" i="48"/>
  <c r="E115" i="78"/>
  <c r="E117" i="5"/>
  <c r="I9" i="37"/>
  <c r="D29" i="55"/>
  <c r="G13" i="50"/>
  <c r="U6" i="56"/>
  <c r="D56" i="55"/>
  <c r="U12" i="80"/>
  <c r="E14" i="53"/>
  <c r="E179" i="78"/>
  <c r="D26" i="42"/>
  <c r="N45" i="53"/>
  <c r="Q63" i="32"/>
  <c r="F115" i="78"/>
  <c r="F117" i="5"/>
  <c r="E13" i="50"/>
  <c r="U6" i="81"/>
  <c r="G12" i="50"/>
  <c r="N14" i="86"/>
  <c r="D62" i="32"/>
  <c r="N22" i="41"/>
  <c r="H12" i="50"/>
  <c r="D29" i="81"/>
  <c r="G9" i="37"/>
  <c r="E15" i="42"/>
  <c r="G6" i="50" s="1"/>
  <c r="Q219" i="1"/>
  <c r="E14" i="55"/>
  <c r="G179" i="78"/>
  <c r="D26" i="80"/>
  <c r="N45" i="54"/>
  <c r="D29" i="56"/>
  <c r="G63" i="32"/>
  <c r="N15" i="55"/>
  <c r="N22" i="44"/>
  <c r="E15" i="80"/>
  <c r="I6" i="50" s="1"/>
  <c r="I12" i="50"/>
  <c r="H9" i="37"/>
  <c r="H28" i="49"/>
  <c r="D54" i="91"/>
  <c r="E12" i="85"/>
  <c r="E15" i="85" s="1"/>
  <c r="D6" i="50" s="1"/>
  <c r="E28" i="86"/>
  <c r="U28" i="86" s="1"/>
  <c r="D231" i="78"/>
  <c r="E12" i="86"/>
  <c r="D153" i="78"/>
  <c r="E14" i="81"/>
  <c r="I179" i="78"/>
  <c r="J12" i="50"/>
  <c r="E14" i="91"/>
  <c r="J179" i="78"/>
  <c r="D26" i="41"/>
  <c r="N22" i="90"/>
  <c r="J28" i="49"/>
  <c r="U117" i="5"/>
  <c r="I13" i="50"/>
  <c r="D13" i="50"/>
  <c r="F12" i="50"/>
  <c r="N22" i="80"/>
  <c r="D39" i="54"/>
  <c r="E12" i="54"/>
  <c r="F153" i="78"/>
  <c r="E25" i="55"/>
  <c r="G204" i="78"/>
  <c r="E24" i="56"/>
  <c r="H203" i="78"/>
  <c r="E15" i="44"/>
  <c r="H6" i="50" s="1"/>
  <c r="H115" i="78"/>
  <c r="H117" i="5"/>
  <c r="U6" i="53"/>
  <c r="E12" i="50"/>
  <c r="N22" i="94"/>
  <c r="N14" i="54"/>
  <c r="F62" i="32"/>
  <c r="N11" i="90"/>
  <c r="J72" i="32"/>
  <c r="D59" i="95"/>
  <c r="D24" i="91"/>
  <c r="J86" i="78"/>
  <c r="N22" i="38"/>
  <c r="Q38" i="32"/>
  <c r="E26" i="81"/>
  <c r="I217" i="78"/>
  <c r="I9" i="48"/>
  <c r="D29" i="53"/>
  <c r="E15" i="41"/>
  <c r="F6" i="50" s="1"/>
  <c r="E9" i="37"/>
  <c r="D56" i="91"/>
  <c r="N14" i="55"/>
  <c r="G62" i="32"/>
  <c r="U6" i="55"/>
  <c r="U12" i="44"/>
  <c r="E62" i="32"/>
  <c r="N14" i="53"/>
  <c r="F63" i="32"/>
  <c r="N15" i="54"/>
  <c r="D54" i="54"/>
  <c r="D54" i="56"/>
  <c r="D59" i="56" s="1"/>
  <c r="D29" i="86"/>
  <c r="E24" i="91"/>
  <c r="J203" i="78"/>
  <c r="E9" i="55"/>
  <c r="G126" i="78"/>
  <c r="E14" i="56"/>
  <c r="H179" i="78"/>
  <c r="E15" i="90"/>
  <c r="J6" i="50" s="1"/>
  <c r="U12" i="42"/>
  <c r="F9" i="37"/>
  <c r="N22" i="42"/>
  <c r="D12" i="50"/>
  <c r="D59" i="81"/>
  <c r="O11" i="90"/>
  <c r="J189" i="32"/>
  <c r="D26" i="90"/>
  <c r="D26" i="44"/>
  <c r="J9" i="37"/>
  <c r="D29" i="91" l="1"/>
  <c r="N45" i="55"/>
  <c r="D54" i="55"/>
  <c r="E29" i="86"/>
  <c r="E29" i="55"/>
  <c r="D59" i="54"/>
  <c r="E29" i="91"/>
  <c r="E12" i="38"/>
  <c r="E28" i="53"/>
  <c r="E231" i="78"/>
  <c r="D59" i="91"/>
  <c r="E29" i="54"/>
  <c r="E29" i="56"/>
  <c r="N44" i="53"/>
  <c r="Q62" i="32"/>
  <c r="J14" i="37"/>
  <c r="E24" i="81"/>
  <c r="I203" i="78"/>
  <c r="U12" i="85"/>
  <c r="N44" i="54"/>
  <c r="R117" i="5"/>
  <c r="N44" i="55"/>
  <c r="N15" i="56"/>
  <c r="H63" i="32"/>
  <c r="S117" i="5"/>
  <c r="T117" i="5"/>
  <c r="N45" i="56" l="1"/>
  <c r="U12" i="38"/>
  <c r="E15" i="38"/>
  <c r="E6" i="50" s="1"/>
  <c r="I63" i="32"/>
  <c r="N15" i="81"/>
  <c r="N14" i="56"/>
  <c r="H62" i="32"/>
  <c r="E29" i="81"/>
  <c r="D59" i="55"/>
  <c r="U28" i="53"/>
  <c r="E29" i="53"/>
  <c r="J63" i="32" l="1"/>
  <c r="N15" i="91"/>
  <c r="N45" i="81"/>
  <c r="I62" i="32"/>
  <c r="N14" i="81"/>
  <c r="N44" i="56" l="1"/>
  <c r="N45" i="91"/>
  <c r="N44" i="81"/>
  <c r="N15" i="95"/>
  <c r="K63" i="32"/>
  <c r="J62" i="32"/>
  <c r="N14" i="91"/>
  <c r="L63" i="32"/>
  <c r="N14" i="95" l="1"/>
  <c r="K62" i="32"/>
  <c r="N44" i="91"/>
  <c r="N45" i="95"/>
  <c r="L62" i="32"/>
  <c r="N44" i="95" l="1"/>
  <c r="Q209" i="1" l="1"/>
  <c r="H7" i="41" l="1"/>
  <c r="F52" i="78"/>
  <c r="G52" i="78"/>
  <c r="H7" i="42"/>
  <c r="E52" i="78"/>
  <c r="H7" i="38"/>
  <c r="H7" i="80"/>
  <c r="I52" i="78"/>
  <c r="H7" i="90"/>
  <c r="J52" i="78"/>
  <c r="K52" i="78"/>
  <c r="H7" i="94"/>
  <c r="H7" i="96"/>
  <c r="L52" i="78"/>
  <c r="D52" i="78"/>
  <c r="H7" i="85"/>
  <c r="J7" i="64" l="1"/>
  <c r="J10" i="46"/>
  <c r="H15" i="90"/>
  <c r="G10" i="46"/>
  <c r="H15" i="42"/>
  <c r="G7" i="64"/>
  <c r="L7" i="64"/>
  <c r="H15" i="96"/>
  <c r="L15" i="64" s="1"/>
  <c r="I7" i="64"/>
  <c r="H15" i="80"/>
  <c r="I10" i="46"/>
  <c r="D7" i="64"/>
  <c r="H15" i="85"/>
  <c r="D10" i="46"/>
  <c r="H15" i="94"/>
  <c r="K15" i="64" s="1"/>
  <c r="K7" i="64"/>
  <c r="E7" i="64"/>
  <c r="H15" i="38"/>
  <c r="E10" i="46"/>
  <c r="F7" i="64"/>
  <c r="H15" i="41"/>
  <c r="F10" i="46"/>
  <c r="D15" i="64" l="1"/>
  <c r="D5" i="46"/>
  <c r="D7" i="46" s="1"/>
  <c r="I15" i="64"/>
  <c r="I5" i="46"/>
  <c r="I7" i="46" s="1"/>
  <c r="F15" i="64"/>
  <c r="F5" i="46"/>
  <c r="F7" i="46" s="1"/>
  <c r="E15" i="64"/>
  <c r="E5" i="46"/>
  <c r="E7" i="46" s="1"/>
  <c r="J15" i="64"/>
  <c r="J5" i="46"/>
  <c r="J7" i="46" s="1"/>
  <c r="H52" i="78"/>
  <c r="H7" i="44"/>
  <c r="G15" i="64"/>
  <c r="G5" i="46"/>
  <c r="G7" i="46" s="1"/>
  <c r="H7" i="64" l="1"/>
  <c r="H15" i="44"/>
  <c r="H10" i="46"/>
  <c r="H5" i="46" l="1"/>
  <c r="H7" i="46" s="1"/>
  <c r="H15" i="64"/>
  <c r="L36" i="99" l="1"/>
  <c r="L59" i="99" s="1"/>
  <c r="L28" i="98"/>
  <c r="L31" i="98" s="1"/>
  <c r="L31" i="101" l="1"/>
  <c r="L59" i="102"/>
  <c r="H27" i="98"/>
  <c r="L27" i="64" s="1"/>
  <c r="H52" i="99"/>
  <c r="H53" i="99"/>
  <c r="H39" i="99"/>
  <c r="H26" i="98"/>
  <c r="L26" i="64" s="1"/>
  <c r="H54" i="99"/>
  <c r="H40" i="99"/>
  <c r="H42" i="99"/>
  <c r="H44" i="99"/>
  <c r="H47" i="99"/>
  <c r="H55" i="99"/>
  <c r="H58" i="99"/>
  <c r="H22" i="98"/>
  <c r="L22" i="64" s="1"/>
  <c r="H45" i="99"/>
  <c r="H48" i="99"/>
  <c r="H38" i="99"/>
  <c r="H23" i="98"/>
  <c r="L23" i="64" s="1"/>
  <c r="H29" i="98"/>
  <c r="L29" i="64" s="1"/>
  <c r="H49" i="99"/>
  <c r="H37" i="99"/>
  <c r="H46" i="99"/>
  <c r="H24" i="98"/>
  <c r="L24" i="64" s="1"/>
  <c r="H30" i="98"/>
  <c r="L30" i="64" s="1"/>
  <c r="H50" i="99"/>
  <c r="H25" i="98"/>
  <c r="L25" i="64" s="1"/>
  <c r="H41" i="99"/>
  <c r="H43" i="99"/>
  <c r="H51" i="99"/>
  <c r="H56" i="99"/>
  <c r="H59" i="102" l="1"/>
  <c r="H31" i="101"/>
  <c r="M31" i="64" s="1"/>
  <c r="H36" i="99"/>
  <c r="H59" i="99" s="1"/>
  <c r="H28" i="98"/>
  <c r="Q109" i="93"/>
  <c r="Q109" i="24" s="1"/>
  <c r="Q105" i="93"/>
  <c r="Q105" i="24" s="1"/>
  <c r="Q103" i="93"/>
  <c r="Q103" i="24" s="1"/>
  <c r="Q102" i="93"/>
  <c r="Q102" i="24" s="1"/>
  <c r="Q100" i="93"/>
  <c r="Q100" i="24" s="1"/>
  <c r="Q96" i="93"/>
  <c r="Q96" i="24" s="1"/>
  <c r="Q93" i="93"/>
  <c r="Q93" i="24" s="1"/>
  <c r="Q91" i="93"/>
  <c r="Q91" i="24" s="1"/>
  <c r="Q89" i="93"/>
  <c r="Q89" i="24" s="1"/>
  <c r="Q87" i="93"/>
  <c r="Q87" i="24" s="1"/>
  <c r="Q86" i="93"/>
  <c r="Q86" i="24" s="1"/>
  <c r="Q85" i="93"/>
  <c r="Q85" i="24" s="1"/>
  <c r="Q84" i="93"/>
  <c r="Q84" i="24" s="1"/>
  <c r="Q83" i="93"/>
  <c r="Q83" i="24" s="1"/>
  <c r="Q82" i="93"/>
  <c r="Q82" i="24" s="1"/>
  <c r="Q80" i="93"/>
  <c r="Q80" i="24" s="1"/>
  <c r="Q77" i="93"/>
  <c r="Q77" i="24" s="1"/>
  <c r="Q75" i="93"/>
  <c r="Q75" i="24" s="1"/>
  <c r="Q73" i="93"/>
  <c r="Q73" i="24" s="1"/>
  <c r="Q72" i="93"/>
  <c r="Q72" i="24" s="1"/>
  <c r="Q71" i="93"/>
  <c r="Q71" i="24" s="1"/>
  <c r="Q70" i="93"/>
  <c r="Q70" i="24" s="1"/>
  <c r="Q69" i="93"/>
  <c r="Q69" i="24" s="1"/>
  <c r="Q66" i="93"/>
  <c r="Q66" i="24" s="1"/>
  <c r="Q63" i="93"/>
  <c r="Q63" i="24" s="1"/>
  <c r="Q61" i="93"/>
  <c r="Q61" i="24" s="1"/>
  <c r="Q60" i="93"/>
  <c r="Q60" i="24" s="1"/>
  <c r="Q59" i="93"/>
  <c r="Q59" i="24" s="1"/>
  <c r="Q58" i="93"/>
  <c r="Q58" i="24" s="1"/>
  <c r="Q57" i="93"/>
  <c r="Q57" i="24" s="1"/>
  <c r="Q56" i="93"/>
  <c r="Q56" i="24" s="1"/>
  <c r="Q55" i="93"/>
  <c r="Q55" i="24" s="1"/>
  <c r="Q54" i="93"/>
  <c r="Q54" i="24" s="1"/>
  <c r="Q53" i="93"/>
  <c r="Q53" i="24" s="1"/>
  <c r="Q52" i="93"/>
  <c r="Q52" i="24" s="1"/>
  <c r="Q51" i="93"/>
  <c r="Q51" i="24" s="1"/>
  <c r="Q48" i="93"/>
  <c r="Q48" i="24" s="1"/>
  <c r="Q47" i="93"/>
  <c r="Q47" i="24" s="1"/>
  <c r="Q46" i="93"/>
  <c r="Q46" i="24" s="1"/>
  <c r="Q45" i="93"/>
  <c r="Q45" i="24" s="1"/>
  <c r="Q44" i="93"/>
  <c r="Q44" i="24" s="1"/>
  <c r="Q43" i="93"/>
  <c r="Q43" i="24" s="1"/>
  <c r="Q42" i="93"/>
  <c r="Q42" i="24" s="1"/>
  <c r="Q40" i="93"/>
  <c r="Q40" i="24" s="1"/>
  <c r="Q39" i="93"/>
  <c r="Q39" i="24" s="1"/>
  <c r="Q38" i="93"/>
  <c r="Q38" i="24" s="1"/>
  <c r="Q35" i="93"/>
  <c r="Q35" i="24" s="1"/>
  <c r="Q34" i="93"/>
  <c r="Q34" i="24" s="1"/>
  <c r="Q33" i="93"/>
  <c r="Q33" i="24" s="1"/>
  <c r="Q31" i="93"/>
  <c r="Q31" i="24" s="1"/>
  <c r="Q30" i="93"/>
  <c r="Q30" i="24" s="1"/>
  <c r="Q22" i="93"/>
  <c r="Q22" i="24" s="1"/>
  <c r="Q20" i="93"/>
  <c r="Q20" i="24" s="1"/>
  <c r="Q19" i="93"/>
  <c r="Q19" i="24" s="1"/>
  <c r="Q18" i="93"/>
  <c r="Q18" i="24" s="1"/>
  <c r="Q16" i="93"/>
  <c r="Q16" i="24" s="1"/>
  <c r="Q15" i="93"/>
  <c r="Q15" i="24" s="1"/>
  <c r="Q14" i="93"/>
  <c r="Q14" i="24" s="1"/>
  <c r="Q13" i="93"/>
  <c r="Q13" i="24" s="1"/>
  <c r="Q12" i="93"/>
  <c r="Q12" i="24" s="1"/>
  <c r="Q8" i="93"/>
  <c r="Q8" i="24" s="1"/>
  <c r="Q7" i="93"/>
  <c r="Q7" i="24" s="1"/>
  <c r="L28" i="64" l="1"/>
  <c r="H31" i="98"/>
  <c r="L31" i="64" s="1"/>
  <c r="H39" i="56"/>
  <c r="Q26" i="93"/>
  <c r="Q26" i="24" s="1"/>
  <c r="Q78" i="93"/>
  <c r="Q78" i="24" s="1"/>
  <c r="Q81" i="93"/>
  <c r="Q81" i="24" s="1"/>
  <c r="H53" i="53"/>
  <c r="H36" i="81"/>
  <c r="H39" i="81"/>
  <c r="H22" i="80"/>
  <c r="H27" i="90"/>
  <c r="H42" i="56"/>
  <c r="H43" i="95"/>
  <c r="H45" i="81"/>
  <c r="H46" i="54"/>
  <c r="H24" i="41"/>
  <c r="H48" i="54"/>
  <c r="H49" i="54"/>
  <c r="H50" i="54"/>
  <c r="H51" i="54"/>
  <c r="H52" i="54"/>
  <c r="H53" i="54"/>
  <c r="H54" i="54"/>
  <c r="H55" i="54"/>
  <c r="H23" i="41"/>
  <c r="H56" i="54"/>
  <c r="H58" i="54"/>
  <c r="H40" i="56"/>
  <c r="H30" i="41"/>
  <c r="Q25" i="93"/>
  <c r="Q25" i="24" s="1"/>
  <c r="Q28" i="93"/>
  <c r="Q28" i="24" s="1"/>
  <c r="Q67" i="93"/>
  <c r="Q67" i="24" s="1"/>
  <c r="H50" i="53"/>
  <c r="Q92" i="93"/>
  <c r="Q92" i="24" s="1"/>
  <c r="H56" i="53"/>
  <c r="Q104" i="93"/>
  <c r="Q104" i="24" s="1"/>
  <c r="Q111" i="93"/>
  <c r="Q111" i="24" s="1"/>
  <c r="H22" i="90"/>
  <c r="Q17" i="93"/>
  <c r="Q17" i="24" s="1"/>
  <c r="Q32" i="93"/>
  <c r="Q32" i="24" s="1"/>
  <c r="H27" i="38" s="1"/>
  <c r="H42" i="81"/>
  <c r="H45" i="91"/>
  <c r="H46" i="55"/>
  <c r="H47" i="55"/>
  <c r="H48" i="55"/>
  <c r="H49" i="55"/>
  <c r="H50" i="55"/>
  <c r="H53" i="55"/>
  <c r="H54" i="55"/>
  <c r="H56" i="55"/>
  <c r="H37" i="56"/>
  <c r="Q65" i="93"/>
  <c r="Q65" i="24" s="1"/>
  <c r="Q74" i="93"/>
  <c r="Q74" i="24" s="1"/>
  <c r="Q108" i="93"/>
  <c r="Q108" i="24" s="1"/>
  <c r="Q114" i="93"/>
  <c r="Q114" i="24" s="1"/>
  <c r="H41" i="56"/>
  <c r="Q41" i="93"/>
  <c r="Q41" i="24" s="1"/>
  <c r="Q49" i="93"/>
  <c r="Q49" i="24" s="1"/>
  <c r="H46" i="56"/>
  <c r="H47" i="56"/>
  <c r="H48" i="56"/>
  <c r="H50" i="56"/>
  <c r="H51" i="56"/>
  <c r="H52" i="56"/>
  <c r="H53" i="56"/>
  <c r="H55" i="56"/>
  <c r="Q23" i="93"/>
  <c r="Q23" i="24" s="1"/>
  <c r="Q27" i="93"/>
  <c r="Q27" i="24" s="1"/>
  <c r="Q79" i="93"/>
  <c r="Q79" i="24" s="1"/>
  <c r="H54" i="53"/>
  <c r="Q106" i="93"/>
  <c r="Q106" i="24" s="1"/>
  <c r="Q113" i="93"/>
  <c r="Q113" i="24" s="1"/>
  <c r="H36" i="97"/>
  <c r="H37" i="97"/>
  <c r="H38" i="97"/>
  <c r="H22" i="96"/>
  <c r="H26" i="41"/>
  <c r="H41" i="81"/>
  <c r="H43" i="54"/>
  <c r="H44" i="97"/>
  <c r="H46" i="81"/>
  <c r="H47" i="81"/>
  <c r="H48" i="81"/>
  <c r="H49" i="81"/>
  <c r="H50" i="81"/>
  <c r="H52" i="81"/>
  <c r="H53" i="81"/>
  <c r="H54" i="81"/>
  <c r="H55" i="81"/>
  <c r="H56" i="81"/>
  <c r="H58" i="81"/>
  <c r="H36" i="56"/>
  <c r="H48" i="53"/>
  <c r="H55" i="53"/>
  <c r="Q90" i="93"/>
  <c r="Q90" i="24" s="1"/>
  <c r="Q98" i="93"/>
  <c r="Q98" i="24" s="1"/>
  <c r="Q6" i="93"/>
  <c r="Q6" i="24" s="1"/>
  <c r="H37" i="53"/>
  <c r="H38" i="53"/>
  <c r="Q9" i="93"/>
  <c r="Q9" i="24" s="1"/>
  <c r="Q10" i="93"/>
  <c r="Q10" i="24" s="1"/>
  <c r="H25" i="90"/>
  <c r="H27" i="41"/>
  <c r="H41" i="91"/>
  <c r="H43" i="55"/>
  <c r="H45" i="53"/>
  <c r="H46" i="91"/>
  <c r="H47" i="91"/>
  <c r="H48" i="91"/>
  <c r="H51" i="91"/>
  <c r="H52" i="91"/>
  <c r="H54" i="91"/>
  <c r="H55" i="91"/>
  <c r="H56" i="91"/>
  <c r="Q29" i="93"/>
  <c r="Q29" i="24" s="1"/>
  <c r="Q76" i="93"/>
  <c r="Q76" i="24" s="1"/>
  <c r="H51" i="53"/>
  <c r="Q94" i="93"/>
  <c r="Q94" i="24" s="1"/>
  <c r="Q95" i="93"/>
  <c r="Q95" i="24" s="1"/>
  <c r="Q97" i="93"/>
  <c r="Q97" i="24" s="1"/>
  <c r="Q99" i="93"/>
  <c r="Q99" i="24" s="1"/>
  <c r="Q112" i="93"/>
  <c r="Q112" i="24" s="1"/>
  <c r="H36" i="54"/>
  <c r="H37" i="54"/>
  <c r="H38" i="54"/>
  <c r="H40" i="54"/>
  <c r="H22" i="41"/>
  <c r="H28" i="41"/>
  <c r="Q21" i="93"/>
  <c r="Q21" i="24" s="1"/>
  <c r="H41" i="95"/>
  <c r="Q36" i="93"/>
  <c r="Q36" i="24" s="1"/>
  <c r="H43" i="56"/>
  <c r="H45" i="54"/>
  <c r="H46" i="95"/>
  <c r="H47" i="95"/>
  <c r="H48" i="95"/>
  <c r="H49" i="95"/>
  <c r="H50" i="95"/>
  <c r="H52" i="95"/>
  <c r="H53" i="95"/>
  <c r="H38" i="56"/>
  <c r="H45" i="56"/>
  <c r="Q68" i="93"/>
  <c r="Q68" i="24" s="1"/>
  <c r="H52" i="53"/>
  <c r="Q107" i="93"/>
  <c r="Q107" i="24" s="1"/>
  <c r="Q110" i="93"/>
  <c r="Q110" i="24" s="1"/>
  <c r="H36" i="55"/>
  <c r="H37" i="55"/>
  <c r="H38" i="55"/>
  <c r="H40" i="55"/>
  <c r="H45" i="55"/>
  <c r="H44" i="81"/>
  <c r="H46" i="97"/>
  <c r="H47" i="97"/>
  <c r="H48" i="97"/>
  <c r="H52" i="97"/>
  <c r="H53" i="97"/>
  <c r="H55" i="97"/>
  <c r="H56" i="97"/>
  <c r="Q37" i="93"/>
  <c r="Q37" i="24" s="1"/>
  <c r="Q115" i="93"/>
  <c r="Q115" i="24" s="1"/>
  <c r="Q64" i="93"/>
  <c r="Q64" i="24" s="1"/>
  <c r="Q50" i="93"/>
  <c r="Q50" i="24" s="1"/>
  <c r="Q101" i="93"/>
  <c r="Q101" i="24" s="1"/>
  <c r="Q11" i="93"/>
  <c r="Q11" i="24" s="1"/>
  <c r="Q88" i="93"/>
  <c r="Q88" i="24" s="1"/>
  <c r="Q24" i="93"/>
  <c r="Q24" i="24" s="1"/>
  <c r="Q62" i="93"/>
  <c r="Q62" i="24" s="1"/>
  <c r="H27" i="42" l="1"/>
  <c r="H23" i="38"/>
  <c r="D29" i="46" s="1"/>
  <c r="H29" i="94"/>
  <c r="J29" i="64" s="1"/>
  <c r="H28" i="42"/>
  <c r="F28" i="64" s="1"/>
  <c r="H26" i="80"/>
  <c r="H26" i="64" s="1"/>
  <c r="H22" i="38"/>
  <c r="D22" i="64" s="1"/>
  <c r="H25" i="80"/>
  <c r="H25" i="64" s="1"/>
  <c r="H26" i="42"/>
  <c r="F32" i="46" s="1"/>
  <c r="H24" i="94"/>
  <c r="J24" i="64" s="1"/>
  <c r="H28" i="94"/>
  <c r="J28" i="64" s="1"/>
  <c r="H44" i="91"/>
  <c r="H44" i="56"/>
  <c r="H41" i="97"/>
  <c r="H27" i="44"/>
  <c r="E23" i="64"/>
  <c r="E29" i="46"/>
  <c r="H56" i="95"/>
  <c r="H30" i="96"/>
  <c r="H28" i="38"/>
  <c r="H51" i="81"/>
  <c r="H27" i="80"/>
  <c r="H39" i="95"/>
  <c r="H55" i="55"/>
  <c r="H51" i="55"/>
  <c r="H28" i="90"/>
  <c r="I22" i="64"/>
  <c r="I28" i="46"/>
  <c r="H37" i="91"/>
  <c r="H26" i="94"/>
  <c r="H29" i="42"/>
  <c r="H42" i="97"/>
  <c r="H22" i="64"/>
  <c r="H28" i="46"/>
  <c r="H44" i="53"/>
  <c r="H54" i="97"/>
  <c r="H51" i="97"/>
  <c r="H22" i="42"/>
  <c r="H25" i="94"/>
  <c r="H26" i="90"/>
  <c r="E33" i="46"/>
  <c r="E27" i="64"/>
  <c r="H23" i="96"/>
  <c r="D33" i="46"/>
  <c r="D27" i="64"/>
  <c r="H24" i="90"/>
  <c r="H39" i="97"/>
  <c r="H56" i="56"/>
  <c r="H54" i="56"/>
  <c r="H27" i="96"/>
  <c r="H24" i="80"/>
  <c r="H43" i="91"/>
  <c r="H22" i="44"/>
  <c r="H30" i="42"/>
  <c r="H40" i="81"/>
  <c r="H42" i="55"/>
  <c r="H41" i="54"/>
  <c r="H42" i="54"/>
  <c r="H30" i="38"/>
  <c r="H29" i="38"/>
  <c r="H23" i="94"/>
  <c r="H47" i="53"/>
  <c r="E24" i="64"/>
  <c r="E30" i="46"/>
  <c r="H23" i="90"/>
  <c r="H38" i="95"/>
  <c r="H43" i="97"/>
  <c r="H41" i="55"/>
  <c r="H27" i="94"/>
  <c r="H25" i="42"/>
  <c r="H40" i="91"/>
  <c r="H36" i="91"/>
  <c r="H25" i="41"/>
  <c r="H26" i="44"/>
  <c r="H46" i="53"/>
  <c r="H39" i="53"/>
  <c r="H28" i="96"/>
  <c r="K28" i="64" s="1"/>
  <c r="H40" i="97"/>
  <c r="H45" i="95"/>
  <c r="H42" i="91"/>
  <c r="H25" i="44"/>
  <c r="E36" i="46"/>
  <c r="E30" i="64"/>
  <c r="H37" i="81"/>
  <c r="H50" i="97"/>
  <c r="H24" i="96"/>
  <c r="K24" i="64" s="1"/>
  <c r="H39" i="54"/>
  <c r="H25" i="38"/>
  <c r="H50" i="91"/>
  <c r="H30" i="94"/>
  <c r="H28" i="44"/>
  <c r="H30" i="90"/>
  <c r="E32" i="46"/>
  <c r="E26" i="64"/>
  <c r="H58" i="56"/>
  <c r="H49" i="56"/>
  <c r="H30" i="80"/>
  <c r="H26" i="38"/>
  <c r="H23" i="42"/>
  <c r="H29" i="44"/>
  <c r="H44" i="55"/>
  <c r="H43" i="81"/>
  <c r="H29" i="41"/>
  <c r="H25" i="96"/>
  <c r="H55" i="95"/>
  <c r="H51" i="95"/>
  <c r="E28" i="64"/>
  <c r="E34" i="46"/>
  <c r="H58" i="53"/>
  <c r="H22" i="94"/>
  <c r="H37" i="95"/>
  <c r="H30" i="44"/>
  <c r="H26" i="96"/>
  <c r="H24" i="44"/>
  <c r="H39" i="91"/>
  <c r="H24" i="42"/>
  <c r="H58" i="97"/>
  <c r="H49" i="97"/>
  <c r="H39" i="55"/>
  <c r="F27" i="64"/>
  <c r="F33" i="46"/>
  <c r="H58" i="91"/>
  <c r="H53" i="91"/>
  <c r="H49" i="91"/>
  <c r="I31" i="46"/>
  <c r="I25" i="64"/>
  <c r="H40" i="53"/>
  <c r="H36" i="53"/>
  <c r="H42" i="95"/>
  <c r="K22" i="64"/>
  <c r="H43" i="53"/>
  <c r="H29" i="90"/>
  <c r="H47" i="54"/>
  <c r="H28" i="80"/>
  <c r="H38" i="81"/>
  <c r="H49" i="53"/>
  <c r="E22" i="64"/>
  <c r="E28" i="46"/>
  <c r="H24" i="38"/>
  <c r="H58" i="95"/>
  <c r="H54" i="95"/>
  <c r="H42" i="53"/>
  <c r="H29" i="96"/>
  <c r="H45" i="97"/>
  <c r="H41" i="53"/>
  <c r="H40" i="95"/>
  <c r="H36" i="95"/>
  <c r="H58" i="55"/>
  <c r="H52" i="55"/>
  <c r="H29" i="80"/>
  <c r="H23" i="80"/>
  <c r="H38" i="91"/>
  <c r="I33" i="46"/>
  <c r="I27" i="64"/>
  <c r="H23" i="44"/>
  <c r="H31" i="46" l="1"/>
  <c r="D23" i="64"/>
  <c r="F34" i="46"/>
  <c r="D28" i="46"/>
  <c r="H32" i="46"/>
  <c r="F26" i="64"/>
  <c r="H31" i="41"/>
  <c r="E24" i="46" s="1"/>
  <c r="E26" i="46" s="1"/>
  <c r="H59" i="56"/>
  <c r="H31" i="80"/>
  <c r="H31" i="64" s="1"/>
  <c r="G23" i="64"/>
  <c r="G29" i="46"/>
  <c r="H29" i="64"/>
  <c r="H35" i="46"/>
  <c r="I35" i="46"/>
  <c r="I29" i="64"/>
  <c r="K26" i="64"/>
  <c r="H30" i="64"/>
  <c r="H36" i="46"/>
  <c r="D25" i="64"/>
  <c r="D31" i="46"/>
  <c r="G25" i="64"/>
  <c r="G31" i="46"/>
  <c r="D29" i="64"/>
  <c r="D35" i="46"/>
  <c r="F30" i="64"/>
  <c r="F36" i="46"/>
  <c r="I24" i="64"/>
  <c r="I30" i="46"/>
  <c r="I26" i="64"/>
  <c r="I32" i="46"/>
  <c r="K29" i="64"/>
  <c r="H59" i="97"/>
  <c r="G22" i="64"/>
  <c r="G28" i="46"/>
  <c r="H31" i="44"/>
  <c r="G30" i="64"/>
  <c r="G36" i="46"/>
  <c r="K25" i="64"/>
  <c r="F25" i="64"/>
  <c r="F31" i="46"/>
  <c r="F29" i="64"/>
  <c r="F35" i="46"/>
  <c r="H27" i="64"/>
  <c r="H33" i="46"/>
  <c r="D24" i="64"/>
  <c r="D30" i="46"/>
  <c r="H28" i="64"/>
  <c r="H34" i="46"/>
  <c r="H59" i="53"/>
  <c r="F24" i="64"/>
  <c r="F30" i="46"/>
  <c r="I36" i="46"/>
  <c r="I30" i="64"/>
  <c r="G26" i="64"/>
  <c r="G32" i="46"/>
  <c r="I28" i="64"/>
  <c r="I34" i="46"/>
  <c r="H31" i="96"/>
  <c r="K31" i="64" s="1"/>
  <c r="E35" i="46"/>
  <c r="E29" i="64"/>
  <c r="G34" i="46"/>
  <c r="G28" i="64"/>
  <c r="J30" i="64"/>
  <c r="J27" i="64"/>
  <c r="K23" i="64"/>
  <c r="J25" i="64"/>
  <c r="J26" i="64"/>
  <c r="H44" i="54"/>
  <c r="J22" i="64"/>
  <c r="H31" i="94"/>
  <c r="J31" i="64" s="1"/>
  <c r="G29" i="64"/>
  <c r="G35" i="46"/>
  <c r="H31" i="38"/>
  <c r="E31" i="46"/>
  <c r="E25" i="64"/>
  <c r="D36" i="46"/>
  <c r="D30" i="64"/>
  <c r="H59" i="81"/>
  <c r="H24" i="64"/>
  <c r="H30" i="46"/>
  <c r="G24" i="64"/>
  <c r="G30" i="46"/>
  <c r="F23" i="64"/>
  <c r="F29" i="46"/>
  <c r="H59" i="55"/>
  <c r="H59" i="91"/>
  <c r="I29" i="46"/>
  <c r="I23" i="64"/>
  <c r="J23" i="64"/>
  <c r="K27" i="64"/>
  <c r="F22" i="64"/>
  <c r="F28" i="46"/>
  <c r="H31" i="42"/>
  <c r="D28" i="64"/>
  <c r="D34" i="46"/>
  <c r="H29" i="46"/>
  <c r="H23" i="64"/>
  <c r="D32" i="46"/>
  <c r="D26" i="64"/>
  <c r="H44" i="95"/>
  <c r="H31" i="90"/>
  <c r="K30" i="64"/>
  <c r="G27" i="64"/>
  <c r="G33" i="46"/>
  <c r="E31" i="64" l="1"/>
  <c r="H24" i="46"/>
  <c r="H26" i="46" s="1"/>
  <c r="H59" i="54"/>
  <c r="I24" i="46"/>
  <c r="I26" i="46" s="1"/>
  <c r="I31" i="64"/>
  <c r="H59" i="95"/>
  <c r="D31" i="64"/>
  <c r="D24" i="46"/>
  <c r="D26" i="46" s="1"/>
  <c r="F31" i="64"/>
  <c r="F24" i="46"/>
  <c r="F26" i="46" s="1"/>
  <c r="G24" i="46"/>
  <c r="G26" i="46" s="1"/>
  <c r="G31" i="64"/>
  <c r="D11" i="98" l="1"/>
  <c r="M19" i="78"/>
  <c r="P27" i="42" l="1"/>
  <c r="P27" i="80"/>
  <c r="P27" i="44"/>
  <c r="P27" i="90"/>
  <c r="P27" i="38"/>
  <c r="P27" i="94"/>
  <c r="P27" i="41"/>
  <c r="P27" i="98"/>
  <c r="L33" i="49" l="1"/>
  <c r="J33" i="49"/>
  <c r="E33" i="49"/>
  <c r="H33" i="49"/>
  <c r="I33" i="49"/>
  <c r="P27" i="96"/>
  <c r="G33" i="49"/>
  <c r="F33" i="49"/>
  <c r="K33" i="49" l="1"/>
  <c r="N11" i="95" l="1"/>
  <c r="K23" i="32"/>
  <c r="N11" i="91"/>
  <c r="J23" i="32"/>
  <c r="N11" i="81"/>
  <c r="I23" i="32"/>
  <c r="N11" i="56"/>
  <c r="H23" i="32"/>
  <c r="N11" i="55"/>
  <c r="G23" i="32"/>
  <c r="N11" i="54"/>
  <c r="F23" i="32"/>
  <c r="N11" i="86"/>
  <c r="T11" i="86" s="1"/>
  <c r="D23" i="32"/>
  <c r="E23" i="32"/>
  <c r="N11" i="53"/>
  <c r="T11" i="53" s="1"/>
  <c r="N11" i="97"/>
  <c r="L23" i="32"/>
  <c r="L24" i="32" l="1"/>
  <c r="K24" i="32"/>
  <c r="J24" i="32"/>
  <c r="I24" i="32"/>
  <c r="H24" i="32"/>
  <c r="G24" i="32"/>
  <c r="F24" i="32"/>
  <c r="E24" i="32"/>
  <c r="D24" i="32"/>
  <c r="E194" i="32" l="1"/>
  <c r="D195" i="32"/>
  <c r="L194" i="32"/>
  <c r="K195" i="32"/>
  <c r="J195" i="32"/>
  <c r="I194" i="32"/>
  <c r="H195" i="32"/>
  <c r="H194" i="32"/>
  <c r="G194" i="32"/>
  <c r="E195" i="32"/>
  <c r="L195" i="32"/>
  <c r="K194" i="32"/>
  <c r="J194" i="32"/>
  <c r="I195" i="32"/>
  <c r="G195" i="32"/>
  <c r="D194" i="32"/>
  <c r="F195" i="32"/>
  <c r="F194" i="32"/>
  <c r="Q195" i="32" l="1"/>
  <c r="Q194" i="32"/>
  <c r="Q164" i="32"/>
  <c r="Q163" i="32"/>
  <c r="Q162" i="32"/>
  <c r="O29" i="90" l="1"/>
  <c r="Q150" i="32"/>
  <c r="Q149" i="32"/>
  <c r="O28" i="41"/>
  <c r="O29" i="38"/>
  <c r="Q151" i="32"/>
  <c r="O28" i="42"/>
  <c r="O29" i="41"/>
  <c r="O28" i="44"/>
  <c r="O29" i="42"/>
  <c r="O29" i="44"/>
  <c r="O29" i="80"/>
  <c r="O29" i="94"/>
  <c r="O29" i="96"/>
  <c r="D11" i="90"/>
  <c r="J19" i="78"/>
  <c r="D11" i="94"/>
  <c r="K19" i="78"/>
  <c r="D19" i="78"/>
  <c r="D11" i="85"/>
  <c r="D11" i="96"/>
  <c r="L19" i="78"/>
  <c r="D11" i="38"/>
  <c r="E19" i="78"/>
  <c r="D11" i="41"/>
  <c r="F19" i="78"/>
  <c r="G19" i="78"/>
  <c r="D11" i="42"/>
  <c r="D11" i="44"/>
  <c r="H19" i="78"/>
  <c r="D11" i="80"/>
  <c r="I19" i="78"/>
  <c r="O36" i="95"/>
  <c r="O28" i="94"/>
  <c r="O36" i="97"/>
  <c r="O28" i="96"/>
  <c r="N36" i="97"/>
  <c r="N29" i="80"/>
  <c r="N29" i="90"/>
  <c r="N29" i="94"/>
  <c r="N29" i="96"/>
  <c r="N29" i="38"/>
  <c r="Q34" i="32"/>
  <c r="N29" i="41"/>
  <c r="N29" i="42"/>
  <c r="N29" i="44"/>
  <c r="Q174" i="32"/>
  <c r="Q146" i="32"/>
  <c r="Q159" i="32"/>
  <c r="Q157" i="32"/>
  <c r="Q142" i="32"/>
  <c r="Q147" i="32"/>
  <c r="Q155" i="32"/>
  <c r="Q184" i="32"/>
  <c r="Q206" i="32"/>
  <c r="Q192" i="32"/>
  <c r="Q210" i="32"/>
  <c r="Q173" i="32"/>
  <c r="Q182" i="32"/>
  <c r="Q160" i="32"/>
  <c r="Q161" i="32"/>
  <c r="Q170" i="32"/>
  <c r="Q216" i="32"/>
  <c r="Q208" i="32"/>
  <c r="Q187" i="32"/>
  <c r="Q165" i="32"/>
  <c r="Q168" i="32"/>
  <c r="Q186" i="32"/>
  <c r="Q211" i="32"/>
  <c r="O46" i="91" l="1"/>
  <c r="O46" i="53"/>
  <c r="Q193" i="32"/>
  <c r="O46" i="54"/>
  <c r="O46" i="56"/>
  <c r="O46" i="97"/>
  <c r="O24" i="80"/>
  <c r="Q172" i="32"/>
  <c r="Q178" i="32"/>
  <c r="G34" i="37"/>
  <c r="O24" i="38"/>
  <c r="Q144" i="32"/>
  <c r="O30" i="42"/>
  <c r="Q152" i="32"/>
  <c r="O22" i="90"/>
  <c r="I28" i="37" s="1"/>
  <c r="O30" i="90"/>
  <c r="O30" i="41"/>
  <c r="O24" i="42"/>
  <c r="E34" i="37"/>
  <c r="O24" i="41"/>
  <c r="O24" i="44"/>
  <c r="O26" i="41"/>
  <c r="F34" i="37"/>
  <c r="O22" i="41"/>
  <c r="Q129" i="32"/>
  <c r="O22" i="38"/>
  <c r="D27" i="94"/>
  <c r="I14" i="50"/>
  <c r="E14" i="50"/>
  <c r="D27" i="90"/>
  <c r="D27" i="98"/>
  <c r="H14" i="50"/>
  <c r="D27" i="42"/>
  <c r="D27" i="38"/>
  <c r="D27" i="41"/>
  <c r="G14" i="50"/>
  <c r="O22" i="42"/>
  <c r="D27" i="96"/>
  <c r="O22" i="44"/>
  <c r="D14" i="50"/>
  <c r="D27" i="80"/>
  <c r="D27" i="44"/>
  <c r="F14" i="50"/>
  <c r="J14" i="50"/>
  <c r="O30" i="94"/>
  <c r="O37" i="97"/>
  <c r="O38" i="91"/>
  <c r="O38" i="95"/>
  <c r="O38" i="97"/>
  <c r="O37" i="81"/>
  <c r="O37" i="91"/>
  <c r="O37" i="95"/>
  <c r="O38" i="81"/>
  <c r="N38" i="91"/>
  <c r="N37" i="81"/>
  <c r="N38" i="95"/>
  <c r="N38" i="81"/>
  <c r="N36" i="81"/>
  <c r="N28" i="80"/>
  <c r="N36" i="95"/>
  <c r="N38" i="97"/>
  <c r="N37" i="91"/>
  <c r="N37" i="97"/>
  <c r="N37" i="95"/>
  <c r="E35" i="37"/>
  <c r="I35" i="37"/>
  <c r="N41" i="81"/>
  <c r="N9" i="86"/>
  <c r="D9" i="32"/>
  <c r="N41" i="53"/>
  <c r="Q23" i="32"/>
  <c r="N41" i="95"/>
  <c r="N39" i="81"/>
  <c r="N9" i="56"/>
  <c r="H9" i="32"/>
  <c r="N41" i="55"/>
  <c r="D35" i="37"/>
  <c r="N41" i="91"/>
  <c r="N41" i="97"/>
  <c r="G35" i="37"/>
  <c r="N41" i="54"/>
  <c r="N41" i="56"/>
  <c r="K35" i="37"/>
  <c r="H35" i="37"/>
  <c r="Q24" i="32"/>
  <c r="F35" i="37"/>
  <c r="J35" i="37"/>
  <c r="Q171" i="32"/>
  <c r="Q212" i="32"/>
  <c r="O22" i="80" l="1"/>
  <c r="H28" i="37" s="1"/>
  <c r="O30" i="38"/>
  <c r="D36" i="37" s="1"/>
  <c r="O24" i="90"/>
  <c r="O22" i="94"/>
  <c r="O30" i="96"/>
  <c r="O30" i="44"/>
  <c r="G36" i="37" s="1"/>
  <c r="O24" i="94"/>
  <c r="J30" i="37" s="1"/>
  <c r="Q209" i="32"/>
  <c r="O46" i="81"/>
  <c r="O46" i="95"/>
  <c r="O46" i="55"/>
  <c r="O30" i="80"/>
  <c r="Q188" i="32"/>
  <c r="Q185" i="32"/>
  <c r="O22" i="96"/>
  <c r="Q158" i="32"/>
  <c r="E32" i="37"/>
  <c r="I36" i="37"/>
  <c r="G30" i="37"/>
  <c r="H30" i="37"/>
  <c r="F30" i="37"/>
  <c r="D30" i="37"/>
  <c r="F36" i="37"/>
  <c r="E30" i="37"/>
  <c r="E36" i="37"/>
  <c r="Q145" i="32"/>
  <c r="F28" i="37"/>
  <c r="G28" i="37"/>
  <c r="D28" i="37"/>
  <c r="E28" i="37"/>
  <c r="I30" i="37"/>
  <c r="J36" i="37"/>
  <c r="O36" i="91"/>
  <c r="O28" i="90"/>
  <c r="O36" i="81"/>
  <c r="O28" i="80"/>
  <c r="H34" i="37" s="1"/>
  <c r="N36" i="91"/>
  <c r="N28" i="90"/>
  <c r="N39" i="56"/>
  <c r="N39" i="53"/>
  <c r="Q9" i="32"/>
  <c r="N9" i="54"/>
  <c r="F9" i="32"/>
  <c r="N9" i="97"/>
  <c r="L9" i="32"/>
  <c r="N39" i="97"/>
  <c r="N9" i="81"/>
  <c r="I9" i="32"/>
  <c r="N39" i="55"/>
  <c r="N9" i="95"/>
  <c r="K9" i="32"/>
  <c r="N9" i="91"/>
  <c r="J9" i="32"/>
  <c r="N39" i="54"/>
  <c r="N39" i="91"/>
  <c r="E9" i="32"/>
  <c r="N9" i="53"/>
  <c r="N9" i="55"/>
  <c r="G9" i="32"/>
  <c r="H36" i="37" l="1"/>
  <c r="O25" i="38"/>
  <c r="O25" i="44"/>
  <c r="K36" i="37"/>
  <c r="J28" i="37"/>
  <c r="O25" i="80"/>
  <c r="H31" i="37" s="1"/>
  <c r="O25" i="41"/>
  <c r="E31" i="37" s="1"/>
  <c r="O26" i="42"/>
  <c r="O26" i="96"/>
  <c r="K28" i="37"/>
  <c r="O24" i="96"/>
  <c r="K30" i="37" s="1"/>
  <c r="O25" i="96"/>
  <c r="K31" i="37" s="1"/>
  <c r="O26" i="80"/>
  <c r="O26" i="44"/>
  <c r="G31" i="37"/>
  <c r="D31" i="37"/>
  <c r="O26" i="38"/>
  <c r="Q148" i="32"/>
  <c r="O25" i="94"/>
  <c r="J31" i="37" s="1"/>
  <c r="O25" i="42"/>
  <c r="O25" i="90"/>
  <c r="O26" i="90"/>
  <c r="O26" i="94"/>
  <c r="I34" i="37"/>
  <c r="N39" i="95"/>
  <c r="K32" i="37" l="1"/>
  <c r="F32" i="37"/>
  <c r="G32" i="37"/>
  <c r="H32" i="37"/>
  <c r="D32" i="37"/>
  <c r="F31" i="37"/>
  <c r="I32" i="37"/>
  <c r="J32" i="37"/>
  <c r="I31" i="37"/>
  <c r="N11" i="85" l="1"/>
  <c r="Q58" i="32"/>
  <c r="D14" i="37" l="1"/>
  <c r="D58" i="32"/>
  <c r="N27" i="98" l="1"/>
  <c r="Q109" i="32" l="1"/>
  <c r="N58" i="95" l="1"/>
  <c r="N28" i="94"/>
  <c r="N27" i="96"/>
  <c r="N27" i="94"/>
  <c r="O27" i="80"/>
  <c r="O27" i="44"/>
  <c r="Q96" i="32"/>
  <c r="N27" i="38"/>
  <c r="Q214" i="32"/>
  <c r="O28" i="38"/>
  <c r="J34" i="37" l="1"/>
  <c r="D34" i="37"/>
  <c r="O27" i="98" l="1"/>
  <c r="L33" i="37" l="1"/>
  <c r="N28" i="98"/>
  <c r="L34" i="37" s="1"/>
  <c r="N58" i="99"/>
  <c r="Q213" i="32" l="1"/>
  <c r="O27" i="90" l="1"/>
  <c r="O27" i="94"/>
  <c r="O27" i="96"/>
  <c r="N27" i="90"/>
  <c r="N27" i="44"/>
  <c r="N27" i="80"/>
  <c r="N27" i="41"/>
  <c r="N27" i="42"/>
  <c r="O27" i="42"/>
  <c r="O27" i="41"/>
  <c r="Q226" i="32"/>
  <c r="O27" i="38"/>
  <c r="N28" i="96"/>
  <c r="N58" i="97"/>
  <c r="K33" i="37" l="1"/>
  <c r="J33" i="37"/>
  <c r="I33" i="37"/>
  <c r="H33" i="37"/>
  <c r="G33" i="37"/>
  <c r="F33" i="37"/>
  <c r="E33" i="37"/>
  <c r="D33" i="37"/>
  <c r="K34" i="37"/>
  <c r="G53" i="99" l="1"/>
  <c r="G52" i="99"/>
  <c r="G51" i="99"/>
  <c r="G50" i="99"/>
  <c r="G49" i="99"/>
  <c r="G48" i="99"/>
  <c r="G47" i="99"/>
  <c r="G46" i="99"/>
  <c r="G45" i="99"/>
  <c r="G44" i="99"/>
  <c r="G43" i="99"/>
  <c r="G42" i="99"/>
  <c r="G41" i="99"/>
  <c r="G40" i="99"/>
  <c r="G39" i="99"/>
  <c r="G38" i="99"/>
  <c r="G37" i="99"/>
  <c r="G36" i="99"/>
  <c r="G53" i="97"/>
  <c r="G52" i="97"/>
  <c r="G51" i="97"/>
  <c r="G50" i="97"/>
  <c r="G49" i="97"/>
  <c r="G48" i="97"/>
  <c r="G47" i="97"/>
  <c r="G46" i="97"/>
  <c r="G45" i="97"/>
  <c r="G44" i="97"/>
  <c r="G43" i="97"/>
  <c r="G42" i="97"/>
  <c r="G41" i="97"/>
  <c r="G40" i="97"/>
  <c r="G39" i="97"/>
  <c r="G38" i="97"/>
  <c r="G37" i="97"/>
  <c r="G36" i="97"/>
  <c r="G53" i="95"/>
  <c r="G52" i="95"/>
  <c r="G51" i="95"/>
  <c r="G50" i="95"/>
  <c r="G49" i="95"/>
  <c r="G48" i="95"/>
  <c r="G47" i="95"/>
  <c r="G46" i="95"/>
  <c r="G45" i="95"/>
  <c r="G44" i="95"/>
  <c r="G43" i="95"/>
  <c r="G42" i="95"/>
  <c r="G41" i="95"/>
  <c r="G40" i="95"/>
  <c r="G39" i="95"/>
  <c r="G38" i="95"/>
  <c r="G37" i="95"/>
  <c r="G36" i="95"/>
  <c r="G53" i="91"/>
  <c r="G52" i="91"/>
  <c r="G51" i="91"/>
  <c r="G50" i="91"/>
  <c r="G49" i="91"/>
  <c r="G48" i="91"/>
  <c r="G47" i="91"/>
  <c r="G46" i="91"/>
  <c r="G45" i="91"/>
  <c r="G44" i="91"/>
  <c r="G43" i="91"/>
  <c r="G42" i="91"/>
  <c r="G41" i="91"/>
  <c r="G40" i="91"/>
  <c r="G39" i="91"/>
  <c r="G38" i="91"/>
  <c r="G37" i="91"/>
  <c r="G36" i="91"/>
  <c r="G53" i="81"/>
  <c r="G52" i="81"/>
  <c r="G51" i="81"/>
  <c r="G50" i="81"/>
  <c r="G49" i="81"/>
  <c r="G48" i="81"/>
  <c r="G47" i="81"/>
  <c r="G46" i="81"/>
  <c r="G45" i="81"/>
  <c r="G44" i="81"/>
  <c r="G43" i="81"/>
  <c r="G42" i="81"/>
  <c r="G41" i="81"/>
  <c r="G40" i="81"/>
  <c r="G39" i="81"/>
  <c r="G38" i="81"/>
  <c r="G37" i="81"/>
  <c r="G36" i="81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53" i="54"/>
  <c r="G52" i="54"/>
  <c r="G51" i="54"/>
  <c r="G50" i="54"/>
  <c r="G49" i="54"/>
  <c r="G48" i="54"/>
  <c r="G47" i="54"/>
  <c r="G46" i="54"/>
  <c r="G45" i="54"/>
  <c r="G44" i="54"/>
  <c r="G43" i="54"/>
  <c r="G42" i="54"/>
  <c r="G41" i="54"/>
  <c r="G40" i="54"/>
  <c r="G39" i="54"/>
  <c r="G38" i="54"/>
  <c r="G37" i="54"/>
  <c r="G36" i="54"/>
  <c r="M66" i="32" l="1"/>
  <c r="M52" i="32"/>
  <c r="M143" i="32"/>
  <c r="M169" i="1"/>
  <c r="M183" i="32"/>
  <c r="M207" i="32"/>
  <c r="M169" i="32"/>
  <c r="M156" i="32"/>
  <c r="M220" i="32"/>
  <c r="M183" i="1"/>
  <c r="M220" i="1" l="1"/>
  <c r="M39" i="32"/>
  <c r="D7" i="98"/>
  <c r="M13" i="78"/>
  <c r="M130" i="32"/>
  <c r="O7" i="98"/>
  <c r="M156" i="1"/>
  <c r="M167" i="1"/>
  <c r="M143" i="1"/>
  <c r="O15" i="101" l="1"/>
  <c r="N6" i="37" s="1"/>
  <c r="O15" i="98"/>
  <c r="M6" i="37" s="1"/>
  <c r="M154" i="1"/>
  <c r="M141" i="1" l="1"/>
  <c r="M140" i="1"/>
  <c r="K11" i="99" l="1"/>
  <c r="T53" i="102" l="1"/>
  <c r="T52" i="102"/>
  <c r="T51" i="102"/>
  <c r="T50" i="102"/>
  <c r="T49" i="102"/>
  <c r="T48" i="102"/>
  <c r="T47" i="102"/>
  <c r="T46" i="102"/>
  <c r="T38" i="102"/>
  <c r="T37" i="102"/>
  <c r="T27" i="101" l="1"/>
  <c r="T26" i="101"/>
  <c r="T25" i="101"/>
  <c r="T30" i="101"/>
  <c r="T58" i="102"/>
  <c r="F58" i="99"/>
  <c r="T58" i="99" s="1"/>
  <c r="F27" i="98"/>
  <c r="F51" i="99"/>
  <c r="T51" i="99" s="1"/>
  <c r="F22" i="98"/>
  <c r="F42" i="99"/>
  <c r="F46" i="99"/>
  <c r="T46" i="99" s="1"/>
  <c r="F52" i="99"/>
  <c r="T52" i="99" s="1"/>
  <c r="F56" i="99"/>
  <c r="F23" i="98"/>
  <c r="F29" i="98"/>
  <c r="F53" i="99"/>
  <c r="T53" i="99" s="1"/>
  <c r="F40" i="99"/>
  <c r="T36" i="102"/>
  <c r="F44" i="99"/>
  <c r="F50" i="99"/>
  <c r="T50" i="99" s="1"/>
  <c r="F37" i="99"/>
  <c r="T37" i="99" s="1"/>
  <c r="F25" i="98"/>
  <c r="F41" i="99"/>
  <c r="F45" i="99"/>
  <c r="F47" i="99"/>
  <c r="T47" i="99" s="1"/>
  <c r="F55" i="99"/>
  <c r="F24" i="98"/>
  <c r="F30" i="98"/>
  <c r="F38" i="99"/>
  <c r="T38" i="99" s="1"/>
  <c r="F48" i="99"/>
  <c r="T48" i="99" s="1"/>
  <c r="F26" i="98"/>
  <c r="F39" i="99"/>
  <c r="F43" i="99"/>
  <c r="F49" i="99"/>
  <c r="T49" i="99" s="1"/>
  <c r="F59" i="102" l="1"/>
  <c r="F54" i="99"/>
  <c r="L25" i="62"/>
  <c r="T25" i="98"/>
  <c r="L29" i="62"/>
  <c r="F36" i="99"/>
  <c r="L23" i="62"/>
  <c r="L27" i="62"/>
  <c r="T27" i="98"/>
  <c r="L24" i="62"/>
  <c r="L26" i="62"/>
  <c r="T26" i="98"/>
  <c r="L22" i="62"/>
  <c r="L30" i="62"/>
  <c r="T30" i="98"/>
  <c r="F28" i="98"/>
  <c r="F31" i="101" l="1"/>
  <c r="M31" i="62" s="1"/>
  <c r="F59" i="99"/>
  <c r="T36" i="99"/>
  <c r="L28" i="62"/>
  <c r="F31" i="98"/>
  <c r="L31" i="62" s="1"/>
  <c r="Q11" i="10" l="1"/>
  <c r="Q24" i="10"/>
  <c r="Q37" i="10"/>
  <c r="Q37" i="78" s="1"/>
  <c r="Q50" i="10"/>
  <c r="Q50" i="78" s="1"/>
  <c r="Q64" i="10"/>
  <c r="Q64" i="78" s="1"/>
  <c r="Q88" i="10"/>
  <c r="Q88" i="78" s="1"/>
  <c r="Q101" i="10"/>
  <c r="Q101" i="78" s="1"/>
  <c r="Q128" i="10"/>
  <c r="Q141" i="10"/>
  <c r="Q154" i="10"/>
  <c r="Q167" i="10"/>
  <c r="Q181" i="10"/>
  <c r="D24" i="78" l="1"/>
  <c r="Q24" i="78" l="1"/>
  <c r="D52" i="32" l="1"/>
  <c r="L207" i="32"/>
  <c r="K207" i="32"/>
  <c r="J207" i="32"/>
  <c r="I207" i="32"/>
  <c r="E207" i="32"/>
  <c r="L183" i="32"/>
  <c r="D183" i="1"/>
  <c r="K169" i="32"/>
  <c r="J169" i="32"/>
  <c r="I169" i="32"/>
  <c r="H169" i="32"/>
  <c r="G169" i="32"/>
  <c r="F169" i="32"/>
  <c r="K156" i="32"/>
  <c r="J156" i="32"/>
  <c r="H156" i="32"/>
  <c r="G156" i="32"/>
  <c r="F156" i="32"/>
  <c r="K143" i="32"/>
  <c r="J143" i="32"/>
  <c r="I143" i="32"/>
  <c r="H143" i="32"/>
  <c r="G143" i="32"/>
  <c r="F143" i="32"/>
  <c r="Q123" i="10"/>
  <c r="Q114" i="10"/>
  <c r="Q114" i="78" s="1"/>
  <c r="Q113" i="10"/>
  <c r="Q112" i="10"/>
  <c r="Q112" i="78" s="1"/>
  <c r="Q111" i="10"/>
  <c r="Q111" i="78" s="1"/>
  <c r="Q110" i="10"/>
  <c r="Q110" i="78" s="1"/>
  <c r="Q109" i="10"/>
  <c r="Q109" i="78" s="1"/>
  <c r="Q108" i="10"/>
  <c r="Q108" i="78" s="1"/>
  <c r="Q107" i="10"/>
  <c r="Q107" i="78" s="1"/>
  <c r="Q106" i="10"/>
  <c r="Q106" i="78" s="1"/>
  <c r="Q104" i="10"/>
  <c r="Q104" i="78" s="1"/>
  <c r="Q103" i="10"/>
  <c r="Q103" i="78" s="1"/>
  <c r="Q102" i="10"/>
  <c r="Q102" i="78" s="1"/>
  <c r="Q100" i="10"/>
  <c r="Q99" i="10"/>
  <c r="Q99" i="78" s="1"/>
  <c r="Q98" i="10"/>
  <c r="Q98" i="78" s="1"/>
  <c r="Q96" i="10"/>
  <c r="Q96" i="78" s="1"/>
  <c r="Q95" i="10"/>
  <c r="Q95" i="78" s="1"/>
  <c r="Q94" i="10"/>
  <c r="Q94" i="78" s="1"/>
  <c r="Q93" i="10"/>
  <c r="Q93" i="78" s="1"/>
  <c r="Q92" i="10"/>
  <c r="Q92" i="78" s="1"/>
  <c r="Q91" i="10"/>
  <c r="Q91" i="78" s="1"/>
  <c r="Q90" i="10"/>
  <c r="Q90" i="78" s="1"/>
  <c r="Q89" i="10"/>
  <c r="Q89" i="78" s="1"/>
  <c r="Q85" i="10"/>
  <c r="Q84" i="10"/>
  <c r="Q83" i="10"/>
  <c r="Q82" i="10"/>
  <c r="Q81" i="10"/>
  <c r="Q80" i="10"/>
  <c r="Q79" i="10"/>
  <c r="Q77" i="10"/>
  <c r="Q77" i="78" s="1"/>
  <c r="Q76" i="10"/>
  <c r="Q75" i="10"/>
  <c r="Q75" i="78" s="1"/>
  <c r="Q74" i="10"/>
  <c r="Q74" i="78" s="1"/>
  <c r="Q73" i="10"/>
  <c r="Q73" i="78" s="1"/>
  <c r="Q72" i="10"/>
  <c r="Q72" i="78" s="1"/>
  <c r="Q71" i="10"/>
  <c r="Q71" i="78" s="1"/>
  <c r="Q70" i="10"/>
  <c r="Q70" i="78" s="1"/>
  <c r="Q69" i="10"/>
  <c r="Q69" i="78" s="1"/>
  <c r="Q68" i="10"/>
  <c r="Q68" i="78" s="1"/>
  <c r="Q67" i="10"/>
  <c r="Q67" i="78" s="1"/>
  <c r="Q66" i="10"/>
  <c r="Q66" i="78" s="1"/>
  <c r="Q65" i="10"/>
  <c r="Q65" i="78" s="1"/>
  <c r="Q61" i="10"/>
  <c r="Q61" i="78" s="1"/>
  <c r="Q60" i="10"/>
  <c r="Q60" i="78" s="1"/>
  <c r="Q59" i="10"/>
  <c r="Q59" i="78" s="1"/>
  <c r="Q58" i="10"/>
  <c r="Q58" i="78" s="1"/>
  <c r="Q57" i="10"/>
  <c r="Q57" i="78" s="1"/>
  <c r="Q56" i="10"/>
  <c r="Q56" i="78" s="1"/>
  <c r="Q55" i="10"/>
  <c r="Q55" i="78" s="1"/>
  <c r="Q54" i="10"/>
  <c r="Q54" i="78" s="1"/>
  <c r="Q53" i="10"/>
  <c r="Q53" i="78" s="1"/>
  <c r="Q52" i="10"/>
  <c r="Q52" i="78" s="1"/>
  <c r="Q51" i="10"/>
  <c r="Q51" i="78" s="1"/>
  <c r="Q48" i="10"/>
  <c r="Q48" i="78" s="1"/>
  <c r="Q46" i="10"/>
  <c r="Q46" i="78" s="1"/>
  <c r="Q45" i="10"/>
  <c r="Q45" i="78" s="1"/>
  <c r="Q44" i="10"/>
  <c r="Q44" i="78" s="1"/>
  <c r="Q43" i="10"/>
  <c r="Q43" i="78" s="1"/>
  <c r="Q42" i="10"/>
  <c r="Q42" i="78" s="1"/>
  <c r="Q41" i="10"/>
  <c r="Q41" i="78" s="1"/>
  <c r="Q40" i="10"/>
  <c r="Q40" i="78" s="1"/>
  <c r="Q39" i="10"/>
  <c r="Q39" i="78" s="1"/>
  <c r="Q38" i="10"/>
  <c r="Q38" i="78" s="1"/>
  <c r="Q35" i="10"/>
  <c r="Q35" i="78" s="1"/>
  <c r="Q34" i="10"/>
  <c r="Q34" i="78" s="1"/>
  <c r="Q33" i="10"/>
  <c r="Q33" i="78" s="1"/>
  <c r="Q32" i="10"/>
  <c r="Q32" i="78" s="1"/>
  <c r="Q31" i="10"/>
  <c r="Q31" i="78" s="1"/>
  <c r="Q30" i="10"/>
  <c r="Q30" i="78" s="1"/>
  <c r="Q29" i="10"/>
  <c r="Q29" i="78" s="1"/>
  <c r="Q28" i="10"/>
  <c r="Q28" i="78" s="1"/>
  <c r="Q27" i="10"/>
  <c r="Q27" i="78" s="1"/>
  <c r="Q26" i="10"/>
  <c r="Q26" i="78" s="1"/>
  <c r="Q25" i="10"/>
  <c r="Q25" i="78" s="1"/>
  <c r="Q22" i="10"/>
  <c r="Q21" i="10"/>
  <c r="Q20" i="10"/>
  <c r="Q19" i="10"/>
  <c r="Q18" i="10"/>
  <c r="Q17" i="10"/>
  <c r="Q17" i="78" s="1"/>
  <c r="Q16" i="10"/>
  <c r="Q16" i="78" s="1"/>
  <c r="Q15" i="10"/>
  <c r="Q14" i="10"/>
  <c r="Q13" i="10"/>
  <c r="Q12" i="10"/>
  <c r="Q8" i="10"/>
  <c r="Q7" i="10"/>
  <c r="Q6" i="10"/>
  <c r="D156" i="1" l="1"/>
  <c r="D207" i="1"/>
  <c r="G36" i="53"/>
  <c r="Q132" i="10"/>
  <c r="Q151" i="10"/>
  <c r="Q162" i="10"/>
  <c r="Q170" i="10"/>
  <c r="Q178" i="10"/>
  <c r="Q186" i="10"/>
  <c r="Q194" i="10"/>
  <c r="Q202" i="10"/>
  <c r="D7" i="85"/>
  <c r="D13" i="78"/>
  <c r="Q133" i="10"/>
  <c r="Q146" i="10"/>
  <c r="Q152" i="10"/>
  <c r="Q164" i="10"/>
  <c r="Q171" i="10"/>
  <c r="Q187" i="10"/>
  <c r="Q195" i="10"/>
  <c r="Q134" i="10"/>
  <c r="Q147" i="10"/>
  <c r="Q156" i="10"/>
  <c r="Q159" i="10"/>
  <c r="Q163" i="10"/>
  <c r="Q172" i="10"/>
  <c r="Q188" i="10"/>
  <c r="Q196" i="10"/>
  <c r="Q124" i="10"/>
  <c r="Q135" i="10"/>
  <c r="Q155" i="10"/>
  <c r="Q165" i="10"/>
  <c r="Q173" i="10"/>
  <c r="Q182" i="10"/>
  <c r="Q189" i="10"/>
  <c r="Q197" i="10"/>
  <c r="Q125" i="10"/>
  <c r="Q136" i="10"/>
  <c r="Q142" i="10"/>
  <c r="Q148" i="10"/>
  <c r="Q157" i="10"/>
  <c r="Q160" i="10"/>
  <c r="Q174" i="10"/>
  <c r="Q183" i="10"/>
  <c r="Q190" i="10"/>
  <c r="Q198" i="10"/>
  <c r="Q129" i="10"/>
  <c r="Q137" i="10"/>
  <c r="Q143" i="10"/>
  <c r="Q149" i="10"/>
  <c r="Q175" i="10"/>
  <c r="Q184" i="10"/>
  <c r="Q191" i="10"/>
  <c r="Q199" i="10"/>
  <c r="Q130" i="10"/>
  <c r="Q138" i="10"/>
  <c r="Q144" i="10"/>
  <c r="Q150" i="10"/>
  <c r="Q161" i="10"/>
  <c r="Q168" i="10"/>
  <c r="Q176" i="10"/>
  <c r="Q185" i="10"/>
  <c r="Q192" i="10"/>
  <c r="Q200" i="10"/>
  <c r="Q131" i="10"/>
  <c r="Q139" i="10"/>
  <c r="Q145" i="10"/>
  <c r="Q169" i="10"/>
  <c r="Q177" i="10"/>
  <c r="Q193" i="10"/>
  <c r="Q201" i="10"/>
  <c r="F30" i="41"/>
  <c r="F26" i="42"/>
  <c r="F37" i="53"/>
  <c r="T37" i="53" s="1"/>
  <c r="Q7" i="78"/>
  <c r="F38" i="53"/>
  <c r="T38" i="53" s="1"/>
  <c r="Q8" i="78"/>
  <c r="F22" i="80"/>
  <c r="F23" i="80"/>
  <c r="F24" i="80"/>
  <c r="F26" i="80"/>
  <c r="F27" i="80"/>
  <c r="F29" i="80"/>
  <c r="F30" i="80"/>
  <c r="F42" i="95"/>
  <c r="F43" i="55"/>
  <c r="F46" i="81"/>
  <c r="T46" i="81" s="1"/>
  <c r="F47" i="53"/>
  <c r="T47" i="53" s="1"/>
  <c r="Q79" i="78"/>
  <c r="F48" i="54"/>
  <c r="T48" i="54" s="1"/>
  <c r="F49" i="54"/>
  <c r="T49" i="54" s="1"/>
  <c r="F50" i="54"/>
  <c r="T50" i="54" s="1"/>
  <c r="F51" i="54"/>
  <c r="T51" i="54" s="1"/>
  <c r="F52" i="54"/>
  <c r="T52" i="54" s="1"/>
  <c r="F53" i="54"/>
  <c r="T53" i="54" s="1"/>
  <c r="F56" i="97"/>
  <c r="F58" i="97"/>
  <c r="T58" i="97" s="1"/>
  <c r="J130" i="32"/>
  <c r="D156" i="32"/>
  <c r="F23" i="41"/>
  <c r="F27" i="41"/>
  <c r="F48" i="95"/>
  <c r="T48" i="95" s="1"/>
  <c r="F52" i="95"/>
  <c r="T52" i="95" s="1"/>
  <c r="F37" i="95"/>
  <c r="T37" i="95" s="1"/>
  <c r="F27" i="42"/>
  <c r="F52" i="97"/>
  <c r="T52" i="97" s="1"/>
  <c r="F36" i="53"/>
  <c r="Q6" i="78"/>
  <c r="F37" i="54"/>
  <c r="T37" i="54" s="1"/>
  <c r="F38" i="54"/>
  <c r="T38" i="54" s="1"/>
  <c r="F22" i="90"/>
  <c r="F23" i="90"/>
  <c r="F26" i="90"/>
  <c r="F27" i="90"/>
  <c r="F29" i="90"/>
  <c r="F30" i="90"/>
  <c r="F42" i="97"/>
  <c r="F43" i="56"/>
  <c r="F46" i="95"/>
  <c r="T46" i="95" s="1"/>
  <c r="F47" i="81"/>
  <c r="T47" i="81" s="1"/>
  <c r="F48" i="55"/>
  <c r="T48" i="55" s="1"/>
  <c r="F49" i="55"/>
  <c r="T49" i="55" s="1"/>
  <c r="F50" i="55"/>
  <c r="T50" i="55" s="1"/>
  <c r="F51" i="55"/>
  <c r="T51" i="55" s="1"/>
  <c r="F52" i="55"/>
  <c r="T52" i="55" s="1"/>
  <c r="F53" i="55"/>
  <c r="T53" i="55" s="1"/>
  <c r="Q97" i="10"/>
  <c r="Q97" i="78" s="1"/>
  <c r="F56" i="53"/>
  <c r="Q100" i="78"/>
  <c r="Q105" i="10"/>
  <c r="Q105" i="78" s="1"/>
  <c r="F58" i="53"/>
  <c r="T58" i="53" s="1"/>
  <c r="Q113" i="78"/>
  <c r="K130" i="32"/>
  <c r="I183" i="32"/>
  <c r="F26" i="41"/>
  <c r="F50" i="95"/>
  <c r="T50" i="95" s="1"/>
  <c r="F56" i="81"/>
  <c r="F58" i="81"/>
  <c r="T58" i="81" s="1"/>
  <c r="F38" i="95"/>
  <c r="T38" i="95" s="1"/>
  <c r="F29" i="42"/>
  <c r="F50" i="97"/>
  <c r="T50" i="97" s="1"/>
  <c r="F53" i="97"/>
  <c r="T53" i="97" s="1"/>
  <c r="F56" i="91"/>
  <c r="D143" i="32"/>
  <c r="F36" i="56"/>
  <c r="F37" i="55"/>
  <c r="T37" i="55" s="1"/>
  <c r="F38" i="55"/>
  <c r="T38" i="55" s="1"/>
  <c r="F22" i="94"/>
  <c r="F23" i="94"/>
  <c r="F24" i="94"/>
  <c r="F26" i="94"/>
  <c r="F27" i="94"/>
  <c r="F28" i="94"/>
  <c r="F29" i="94"/>
  <c r="F30" i="94"/>
  <c r="F46" i="97"/>
  <c r="T46" i="97" s="1"/>
  <c r="F47" i="95"/>
  <c r="T47" i="95" s="1"/>
  <c r="F48" i="56"/>
  <c r="T48" i="56" s="1"/>
  <c r="F49" i="56"/>
  <c r="T49" i="56" s="1"/>
  <c r="F50" i="56"/>
  <c r="T50" i="56" s="1"/>
  <c r="F51" i="56"/>
  <c r="T51" i="56" s="1"/>
  <c r="F52" i="56"/>
  <c r="T52" i="56" s="1"/>
  <c r="F53" i="56"/>
  <c r="T53" i="56" s="1"/>
  <c r="F56" i="54"/>
  <c r="D130" i="32"/>
  <c r="J183" i="32"/>
  <c r="F22" i="41"/>
  <c r="F36" i="95"/>
  <c r="F37" i="56"/>
  <c r="T37" i="56" s="1"/>
  <c r="F38" i="56"/>
  <c r="T38" i="56" s="1"/>
  <c r="F22" i="96"/>
  <c r="F23" i="96"/>
  <c r="F24" i="96"/>
  <c r="F26" i="96"/>
  <c r="F27" i="96"/>
  <c r="F28" i="96"/>
  <c r="F29" i="96"/>
  <c r="F30" i="96"/>
  <c r="F47" i="97"/>
  <c r="T47" i="97" s="1"/>
  <c r="F48" i="81"/>
  <c r="T48" i="81" s="1"/>
  <c r="F49" i="81"/>
  <c r="T49" i="81" s="1"/>
  <c r="F50" i="81"/>
  <c r="T50" i="81" s="1"/>
  <c r="F51" i="81"/>
  <c r="T51" i="81" s="1"/>
  <c r="F52" i="81"/>
  <c r="T52" i="81" s="1"/>
  <c r="F53" i="81"/>
  <c r="T53" i="81" s="1"/>
  <c r="F56" i="55"/>
  <c r="F58" i="55"/>
  <c r="T58" i="55" s="1"/>
  <c r="K183" i="32"/>
  <c r="F38" i="91"/>
  <c r="T38" i="91" s="1"/>
  <c r="F51" i="95"/>
  <c r="T51" i="95" s="1"/>
  <c r="F22" i="42"/>
  <c r="F30" i="42"/>
  <c r="Q47" i="10"/>
  <c r="Q47" i="78" s="1"/>
  <c r="F48" i="97"/>
  <c r="T48" i="97" s="1"/>
  <c r="F36" i="97"/>
  <c r="F37" i="81"/>
  <c r="T37" i="81" s="1"/>
  <c r="F38" i="81"/>
  <c r="T38" i="81" s="1"/>
  <c r="F22" i="38"/>
  <c r="Q12" i="78"/>
  <c r="F23" i="38"/>
  <c r="F24" i="38"/>
  <c r="Q15" i="78"/>
  <c r="F26" i="38"/>
  <c r="Q18" i="78"/>
  <c r="F27" i="38"/>
  <c r="Q19" i="78"/>
  <c r="F30" i="38"/>
  <c r="Q22" i="78"/>
  <c r="F48" i="91"/>
  <c r="T48" i="91" s="1"/>
  <c r="F49" i="91"/>
  <c r="T49" i="91" s="1"/>
  <c r="F50" i="91"/>
  <c r="T50" i="91" s="1"/>
  <c r="F51" i="91"/>
  <c r="T51" i="91" s="1"/>
  <c r="F52" i="91"/>
  <c r="T52" i="91" s="1"/>
  <c r="F53" i="91"/>
  <c r="T53" i="91" s="1"/>
  <c r="F56" i="56"/>
  <c r="F58" i="56"/>
  <c r="T58" i="56" s="1"/>
  <c r="D183" i="32"/>
  <c r="F37" i="91"/>
  <c r="T37" i="91" s="1"/>
  <c r="F29" i="41"/>
  <c r="F49" i="95"/>
  <c r="T49" i="95" s="1"/>
  <c r="F53" i="95"/>
  <c r="T53" i="95" s="1"/>
  <c r="F23" i="42"/>
  <c r="Q78" i="10"/>
  <c r="Q78" i="78" s="1"/>
  <c r="F49" i="97"/>
  <c r="T49" i="97" s="1"/>
  <c r="F51" i="97"/>
  <c r="T51" i="97" s="1"/>
  <c r="F58" i="91"/>
  <c r="T58" i="91" s="1"/>
  <c r="F183" i="32"/>
  <c r="F37" i="97"/>
  <c r="T37" i="97" s="1"/>
  <c r="F38" i="97"/>
  <c r="T38" i="97" s="1"/>
  <c r="F22" i="44"/>
  <c r="F23" i="44"/>
  <c r="F26" i="44"/>
  <c r="F27" i="44"/>
  <c r="F28" i="44"/>
  <c r="F29" i="44"/>
  <c r="F30" i="44"/>
  <c r="F46" i="53"/>
  <c r="T46" i="53" s="1"/>
  <c r="Q76" i="78"/>
  <c r="F48" i="53"/>
  <c r="T48" i="53" s="1"/>
  <c r="Q80" i="78"/>
  <c r="F49" i="53"/>
  <c r="T49" i="53" s="1"/>
  <c r="Q81" i="78"/>
  <c r="F50" i="53"/>
  <c r="T50" i="53" s="1"/>
  <c r="Q82" i="78"/>
  <c r="F51" i="53"/>
  <c r="T51" i="53" s="1"/>
  <c r="Q83" i="78"/>
  <c r="F52" i="53"/>
  <c r="T52" i="53" s="1"/>
  <c r="Q84" i="78"/>
  <c r="F53" i="53"/>
  <c r="T53" i="53" s="1"/>
  <c r="Q85" i="78"/>
  <c r="F56" i="95"/>
  <c r="F58" i="95"/>
  <c r="T58" i="95" s="1"/>
  <c r="F66" i="32"/>
  <c r="E52" i="32"/>
  <c r="H52" i="32"/>
  <c r="I52" i="32"/>
  <c r="E156" i="32"/>
  <c r="E169" i="32"/>
  <c r="J128" i="32"/>
  <c r="L156" i="32"/>
  <c r="F154" i="32"/>
  <c r="H169" i="1"/>
  <c r="F167" i="32"/>
  <c r="I141" i="32"/>
  <c r="I169" i="1"/>
  <c r="G207" i="32"/>
  <c r="J169" i="1"/>
  <c r="F183" i="1"/>
  <c r="L181" i="32"/>
  <c r="H207" i="32"/>
  <c r="K141" i="32"/>
  <c r="I156" i="32"/>
  <c r="L143" i="32"/>
  <c r="J154" i="32"/>
  <c r="J167" i="32"/>
  <c r="F169" i="1"/>
  <c r="L169" i="32"/>
  <c r="E143" i="32"/>
  <c r="E169" i="1"/>
  <c r="L220" i="32"/>
  <c r="H183" i="1"/>
  <c r="I183" i="1"/>
  <c r="K183" i="1"/>
  <c r="G169" i="1"/>
  <c r="D169" i="1"/>
  <c r="Q183" i="32"/>
  <c r="Q9" i="10"/>
  <c r="Q10" i="10"/>
  <c r="Q23" i="10"/>
  <c r="Q36" i="10"/>
  <c r="Q87" i="10"/>
  <c r="Q49" i="10"/>
  <c r="Q62" i="10"/>
  <c r="Q63" i="10"/>
  <c r="Q86" i="10"/>
  <c r="D154" i="32"/>
  <c r="Q143" i="32"/>
  <c r="Q156" i="32"/>
  <c r="F28" i="38" l="1"/>
  <c r="F143" i="1"/>
  <c r="F25" i="96"/>
  <c r="I143" i="1"/>
  <c r="F156" i="1"/>
  <c r="H143" i="1"/>
  <c r="F29" i="38"/>
  <c r="D29" i="62" s="1"/>
  <c r="F25" i="38"/>
  <c r="D25" i="62" s="1"/>
  <c r="J156" i="1"/>
  <c r="E13" i="78"/>
  <c r="D7" i="38"/>
  <c r="D7" i="42"/>
  <c r="G13" i="78"/>
  <c r="G39" i="32"/>
  <c r="G51" i="53"/>
  <c r="Q140" i="10"/>
  <c r="J66" i="32"/>
  <c r="F39" i="32"/>
  <c r="D39" i="32"/>
  <c r="Q127" i="10"/>
  <c r="I66" i="32"/>
  <c r="G50" i="53"/>
  <c r="G49" i="53"/>
  <c r="G37" i="53"/>
  <c r="Q153" i="10"/>
  <c r="Q166" i="10"/>
  <c r="Q158" i="10"/>
  <c r="D7" i="94"/>
  <c r="K13" i="78"/>
  <c r="G52" i="32"/>
  <c r="G47" i="53"/>
  <c r="D10" i="50"/>
  <c r="G38" i="53"/>
  <c r="G48" i="53"/>
  <c r="G53" i="53"/>
  <c r="Q180" i="10"/>
  <c r="D7" i="41"/>
  <c r="F13" i="78"/>
  <c r="E66" i="32"/>
  <c r="G52" i="53"/>
  <c r="J13" i="78"/>
  <c r="D7" i="90"/>
  <c r="Q179" i="10"/>
  <c r="D66" i="32"/>
  <c r="K39" i="32"/>
  <c r="H66" i="32"/>
  <c r="E39" i="32"/>
  <c r="G46" i="53"/>
  <c r="F54" i="54"/>
  <c r="D220" i="32"/>
  <c r="F47" i="56"/>
  <c r="T47" i="56" s="1"/>
  <c r="F44" i="97"/>
  <c r="F44" i="91"/>
  <c r="F45" i="56"/>
  <c r="F42" i="53"/>
  <c r="Q36" i="78"/>
  <c r="F40" i="53"/>
  <c r="Q10" i="78"/>
  <c r="F41" i="95"/>
  <c r="F39" i="81"/>
  <c r="F42" i="55"/>
  <c r="F47" i="91"/>
  <c r="T47" i="91" s="1"/>
  <c r="I156" i="1"/>
  <c r="I130" i="32"/>
  <c r="H156" i="1"/>
  <c r="G143" i="1"/>
  <c r="F153" i="32"/>
  <c r="O12" i="54"/>
  <c r="I29" i="62"/>
  <c r="F25" i="90"/>
  <c r="F27" i="62"/>
  <c r="T27" i="42"/>
  <c r="F54" i="81"/>
  <c r="F45" i="55"/>
  <c r="F43" i="91"/>
  <c r="F45" i="53"/>
  <c r="Q63" i="78"/>
  <c r="F47" i="54"/>
  <c r="T47" i="54" s="1"/>
  <c r="F55" i="56"/>
  <c r="F55" i="54"/>
  <c r="F39" i="97"/>
  <c r="F40" i="95"/>
  <c r="F36" i="81"/>
  <c r="F39" i="53"/>
  <c r="Q9" i="78"/>
  <c r="F46" i="91"/>
  <c r="T46" i="91" s="1"/>
  <c r="E183" i="1"/>
  <c r="E220" i="1"/>
  <c r="G183" i="32"/>
  <c r="O11" i="95"/>
  <c r="K140" i="32"/>
  <c r="F207" i="32"/>
  <c r="E205" i="32"/>
  <c r="G27" i="62"/>
  <c r="T27" i="44"/>
  <c r="G23" i="62"/>
  <c r="F181" i="32"/>
  <c r="F23" i="62"/>
  <c r="D28" i="62"/>
  <c r="D24" i="62"/>
  <c r="K181" i="32"/>
  <c r="K30" i="62"/>
  <c r="T30" i="96"/>
  <c r="K26" i="62"/>
  <c r="T26" i="96"/>
  <c r="K22" i="62"/>
  <c r="F31" i="96"/>
  <c r="K31" i="62" s="1"/>
  <c r="J27" i="62"/>
  <c r="T27" i="94"/>
  <c r="J23" i="62"/>
  <c r="T36" i="56"/>
  <c r="H29" i="62"/>
  <c r="F25" i="80"/>
  <c r="F54" i="53"/>
  <c r="Q86" i="78"/>
  <c r="F46" i="56"/>
  <c r="T46" i="56" s="1"/>
  <c r="F55" i="55"/>
  <c r="F43" i="54"/>
  <c r="F44" i="56"/>
  <c r="F40" i="81"/>
  <c r="F43" i="97"/>
  <c r="I220" i="1"/>
  <c r="O12" i="91"/>
  <c r="J153" i="32"/>
  <c r="O13" i="81"/>
  <c r="I166" i="32"/>
  <c r="E130" i="32"/>
  <c r="K205" i="32"/>
  <c r="E26" i="62"/>
  <c r="T26" i="41"/>
  <c r="F24" i="90"/>
  <c r="E27" i="62"/>
  <c r="T27" i="41"/>
  <c r="E220" i="32"/>
  <c r="F44" i="55"/>
  <c r="F55" i="91"/>
  <c r="F44" i="53"/>
  <c r="Q62" i="78"/>
  <c r="F46" i="54"/>
  <c r="T46" i="54" s="1"/>
  <c r="F45" i="95"/>
  <c r="F45" i="81"/>
  <c r="F43" i="95"/>
  <c r="F41" i="91"/>
  <c r="F42" i="54"/>
  <c r="D169" i="32"/>
  <c r="D207" i="32"/>
  <c r="K169" i="1"/>
  <c r="H220" i="1"/>
  <c r="F207" i="1"/>
  <c r="J183" i="1"/>
  <c r="J220" i="1"/>
  <c r="F130" i="32"/>
  <c r="G166" i="32"/>
  <c r="O13" i="55"/>
  <c r="G30" i="62"/>
  <c r="T30" i="44"/>
  <c r="G26" i="62"/>
  <c r="T26" i="44"/>
  <c r="G22" i="62"/>
  <c r="D27" i="62"/>
  <c r="T27" i="38"/>
  <c r="D23" i="62"/>
  <c r="T36" i="97"/>
  <c r="F30" i="62"/>
  <c r="T30" i="42"/>
  <c r="K29" i="62"/>
  <c r="K25" i="62"/>
  <c r="T25" i="96"/>
  <c r="J30" i="62"/>
  <c r="T30" i="94"/>
  <c r="J26" i="62"/>
  <c r="T26" i="94"/>
  <c r="J22" i="62"/>
  <c r="F28" i="80"/>
  <c r="H24" i="62"/>
  <c r="F54" i="97"/>
  <c r="F54" i="55"/>
  <c r="J220" i="32"/>
  <c r="F41" i="97"/>
  <c r="F41" i="56"/>
  <c r="F41" i="54"/>
  <c r="G156" i="1"/>
  <c r="K220" i="1"/>
  <c r="I140" i="32"/>
  <c r="O11" i="81"/>
  <c r="G207" i="1"/>
  <c r="J181" i="32"/>
  <c r="F58" i="54"/>
  <c r="T58" i="54" s="1"/>
  <c r="F29" i="62"/>
  <c r="F24" i="41"/>
  <c r="I181" i="32"/>
  <c r="I27" i="62"/>
  <c r="T27" i="90"/>
  <c r="I23" i="62"/>
  <c r="T36" i="53"/>
  <c r="E23" i="62"/>
  <c r="F45" i="54"/>
  <c r="F47" i="55"/>
  <c r="T47" i="55" s="1"/>
  <c r="F43" i="81"/>
  <c r="F45" i="97"/>
  <c r="F45" i="91"/>
  <c r="F44" i="81"/>
  <c r="F41" i="53"/>
  <c r="Q23" i="78"/>
  <c r="F40" i="97"/>
  <c r="F40" i="91"/>
  <c r="F41" i="55"/>
  <c r="F42" i="91"/>
  <c r="D220" i="1"/>
  <c r="D143" i="1"/>
  <c r="H183" i="32"/>
  <c r="K143" i="1"/>
  <c r="K128" i="32"/>
  <c r="G29" i="62"/>
  <c r="F25" i="44"/>
  <c r="E29" i="62"/>
  <c r="D30" i="62"/>
  <c r="T30" i="38"/>
  <c r="D26" i="62"/>
  <c r="T26" i="38"/>
  <c r="D22" i="62"/>
  <c r="F22" i="62"/>
  <c r="K28" i="62"/>
  <c r="K24" i="62"/>
  <c r="E22" i="62"/>
  <c r="J29" i="62"/>
  <c r="F25" i="94"/>
  <c r="H27" i="62"/>
  <c r="T27" i="80"/>
  <c r="H23" i="62"/>
  <c r="F26" i="62"/>
  <c r="T26" i="42"/>
  <c r="E30" i="62"/>
  <c r="T30" i="41"/>
  <c r="F55" i="95"/>
  <c r="F44" i="95"/>
  <c r="F55" i="53"/>
  <c r="Q87" i="78"/>
  <c r="F41" i="81"/>
  <c r="F40" i="56"/>
  <c r="F40" i="54"/>
  <c r="E183" i="32"/>
  <c r="O7" i="96"/>
  <c r="L130" i="32"/>
  <c r="J205" i="32"/>
  <c r="F25" i="42"/>
  <c r="I30" i="62"/>
  <c r="T30" i="90"/>
  <c r="I26" i="62"/>
  <c r="T26" i="90"/>
  <c r="I22" i="62"/>
  <c r="F54" i="95"/>
  <c r="I220" i="32"/>
  <c r="F55" i="97"/>
  <c r="F44" i="54"/>
  <c r="F46" i="55"/>
  <c r="T46" i="55" s="1"/>
  <c r="F55" i="81"/>
  <c r="F43" i="53"/>
  <c r="Q49" i="78"/>
  <c r="F40" i="55"/>
  <c r="J207" i="1"/>
  <c r="F140" i="32"/>
  <c r="O11" i="54"/>
  <c r="G28" i="62"/>
  <c r="F24" i="44"/>
  <c r="K27" i="62"/>
  <c r="T27" i="96"/>
  <c r="K23" i="62"/>
  <c r="T36" i="95"/>
  <c r="J28" i="62"/>
  <c r="J24" i="62"/>
  <c r="H30" i="62"/>
  <c r="T30" i="80"/>
  <c r="H26" i="62"/>
  <c r="T26" i="80"/>
  <c r="H22" i="62"/>
  <c r="F24" i="42"/>
  <c r="I167" i="32"/>
  <c r="G167" i="32"/>
  <c r="F141" i="32"/>
  <c r="H167" i="32"/>
  <c r="H141" i="32"/>
  <c r="K167" i="32"/>
  <c r="J141" i="32"/>
  <c r="G154" i="32"/>
  <c r="G141" i="32"/>
  <c r="K154" i="32"/>
  <c r="H154" i="32"/>
  <c r="Q52" i="32"/>
  <c r="E128" i="32"/>
  <c r="J167" i="1"/>
  <c r="F128" i="32"/>
  <c r="E141" i="32"/>
  <c r="L128" i="32"/>
  <c r="L154" i="32"/>
  <c r="L141" i="32"/>
  <c r="I154" i="32"/>
  <c r="E154" i="32"/>
  <c r="I128" i="32"/>
  <c r="L52" i="32"/>
  <c r="G220" i="1"/>
  <c r="F220" i="1"/>
  <c r="E156" i="1"/>
  <c r="G167" i="1"/>
  <c r="L169" i="1"/>
  <c r="M207" i="1"/>
  <c r="L183" i="1"/>
  <c r="E181" i="1"/>
  <c r="E143" i="1"/>
  <c r="G183" i="1"/>
  <c r="L207" i="1"/>
  <c r="G50" i="32"/>
  <c r="Q169" i="32"/>
  <c r="Q207" i="32"/>
  <c r="Q220" i="32"/>
  <c r="F218" i="32"/>
  <c r="D181" i="1"/>
  <c r="J218" i="32"/>
  <c r="I218" i="32"/>
  <c r="D167" i="32"/>
  <c r="E218" i="32"/>
  <c r="J64" i="32"/>
  <c r="L218" i="32"/>
  <c r="I64" i="32"/>
  <c r="F64" i="32"/>
  <c r="D128" i="32"/>
  <c r="D205" i="32"/>
  <c r="E64" i="32"/>
  <c r="H64" i="32"/>
  <c r="D218" i="32"/>
  <c r="D181" i="32"/>
  <c r="I50" i="32"/>
  <c r="E50" i="32"/>
  <c r="H50" i="32"/>
  <c r="K66" i="32"/>
  <c r="L66" i="32"/>
  <c r="F31" i="38" l="1"/>
  <c r="K7" i="98"/>
  <c r="T25" i="38"/>
  <c r="F31" i="80"/>
  <c r="H24" i="45" s="1"/>
  <c r="K156" i="1"/>
  <c r="K7" i="41"/>
  <c r="F10" i="48" s="1"/>
  <c r="F31" i="44"/>
  <c r="G24" i="45" s="1"/>
  <c r="F25" i="41"/>
  <c r="T25" i="41" s="1"/>
  <c r="F59" i="97"/>
  <c r="D7" i="96"/>
  <c r="L13" i="78"/>
  <c r="G44" i="53"/>
  <c r="G43" i="53"/>
  <c r="H39" i="32"/>
  <c r="D37" i="32"/>
  <c r="G45" i="53"/>
  <c r="G41" i="53"/>
  <c r="G49" i="32"/>
  <c r="N13" i="55"/>
  <c r="G37" i="32"/>
  <c r="G42" i="53"/>
  <c r="G10" i="50"/>
  <c r="E37" i="32"/>
  <c r="D23" i="94"/>
  <c r="Q126" i="10"/>
  <c r="F37" i="32"/>
  <c r="N13" i="81"/>
  <c r="I49" i="32"/>
  <c r="D23" i="38"/>
  <c r="D23" i="41"/>
  <c r="Q13" i="78"/>
  <c r="Q39" i="32"/>
  <c r="G40" i="53"/>
  <c r="D23" i="42"/>
  <c r="J10" i="50"/>
  <c r="E10" i="50"/>
  <c r="L39" i="32"/>
  <c r="G64" i="32"/>
  <c r="G66" i="32"/>
  <c r="J52" i="32"/>
  <c r="Q66" i="32"/>
  <c r="F10" i="50"/>
  <c r="F39" i="54"/>
  <c r="O26" i="81"/>
  <c r="I217" i="32"/>
  <c r="D167" i="1"/>
  <c r="Q220" i="1"/>
  <c r="G218" i="32"/>
  <c r="G220" i="32"/>
  <c r="H130" i="32"/>
  <c r="D141" i="32"/>
  <c r="E167" i="32"/>
  <c r="J218" i="1"/>
  <c r="G140" i="32"/>
  <c r="O11" i="55"/>
  <c r="O11" i="56"/>
  <c r="H140" i="32"/>
  <c r="F59" i="53"/>
  <c r="K204" i="32"/>
  <c r="O25" i="95"/>
  <c r="O7" i="90"/>
  <c r="O7" i="85"/>
  <c r="K207" i="1"/>
  <c r="F39" i="95"/>
  <c r="O26" i="86"/>
  <c r="D217" i="32"/>
  <c r="F42" i="56"/>
  <c r="G205" i="1"/>
  <c r="H154" i="1"/>
  <c r="O13" i="53"/>
  <c r="E166" i="32"/>
  <c r="O23" i="98"/>
  <c r="F181" i="1"/>
  <c r="O12" i="95"/>
  <c r="K153" i="32"/>
  <c r="O12" i="55"/>
  <c r="G153" i="32"/>
  <c r="O40" i="95"/>
  <c r="E181" i="32"/>
  <c r="E24" i="62"/>
  <c r="H28" i="62"/>
  <c r="H25" i="62"/>
  <c r="T25" i="80"/>
  <c r="F36" i="91"/>
  <c r="F28" i="90"/>
  <c r="F217" i="32"/>
  <c r="O26" i="54"/>
  <c r="F141" i="1"/>
  <c r="H220" i="32"/>
  <c r="O10" i="86"/>
  <c r="D127" i="32"/>
  <c r="L156" i="1"/>
  <c r="H207" i="1"/>
  <c r="K7" i="44" s="1"/>
  <c r="K218" i="1"/>
  <c r="G205" i="32"/>
  <c r="I205" i="32"/>
  <c r="F25" i="62"/>
  <c r="T25" i="42"/>
  <c r="J25" i="62"/>
  <c r="T25" i="94"/>
  <c r="G181" i="32"/>
  <c r="O7" i="80"/>
  <c r="O10" i="53"/>
  <c r="E127" i="32"/>
  <c r="Q115" i="10"/>
  <c r="Q115" i="78" s="1"/>
  <c r="F42" i="81"/>
  <c r="E217" i="32"/>
  <c r="O26" i="53"/>
  <c r="O11" i="86"/>
  <c r="D140" i="32"/>
  <c r="K181" i="1"/>
  <c r="L143" i="1"/>
  <c r="O13" i="97"/>
  <c r="L166" i="32"/>
  <c r="O11" i="97"/>
  <c r="L140" i="32"/>
  <c r="O15" i="97"/>
  <c r="L180" i="32"/>
  <c r="H167" i="1"/>
  <c r="J154" i="1"/>
  <c r="O13" i="91"/>
  <c r="J166" i="32"/>
  <c r="H205" i="32"/>
  <c r="J205" i="1"/>
  <c r="H181" i="32"/>
  <c r="O10" i="95"/>
  <c r="K127" i="32"/>
  <c r="I24" i="62"/>
  <c r="F205" i="32"/>
  <c r="T36" i="81"/>
  <c r="K7" i="42"/>
  <c r="G130" i="32"/>
  <c r="D218" i="1"/>
  <c r="I167" i="1"/>
  <c r="H141" i="1"/>
  <c r="Q130" i="32"/>
  <c r="O23" i="38"/>
  <c r="I141" i="1"/>
  <c r="G24" i="62"/>
  <c r="L217" i="32"/>
  <c r="O26" i="97"/>
  <c r="E207" i="1"/>
  <c r="K7" i="38" s="1"/>
  <c r="D153" i="32"/>
  <c r="O12" i="86"/>
  <c r="K218" i="32"/>
  <c r="H181" i="1"/>
  <c r="I218" i="1"/>
  <c r="L167" i="32"/>
  <c r="O12" i="97"/>
  <c r="L153" i="32"/>
  <c r="O10" i="97"/>
  <c r="L127" i="32"/>
  <c r="I154" i="1"/>
  <c r="E167" i="1"/>
  <c r="H153" i="32"/>
  <c r="O12" i="56"/>
  <c r="L205" i="32"/>
  <c r="D141" i="1"/>
  <c r="F24" i="62"/>
  <c r="J204" i="32"/>
  <c r="O25" i="91"/>
  <c r="D24" i="45"/>
  <c r="D31" i="62"/>
  <c r="O10" i="91"/>
  <c r="J127" i="32"/>
  <c r="K7" i="85"/>
  <c r="F31" i="94"/>
  <c r="J31" i="62" s="1"/>
  <c r="O7" i="38"/>
  <c r="I25" i="62"/>
  <c r="T25" i="90"/>
  <c r="F39" i="55"/>
  <c r="F39" i="91"/>
  <c r="O26" i="91"/>
  <c r="J217" i="32"/>
  <c r="F204" i="1"/>
  <c r="K25" i="54" s="1"/>
  <c r="F205" i="1"/>
  <c r="D154" i="1"/>
  <c r="J181" i="1"/>
  <c r="J143" i="1"/>
  <c r="K7" i="90" s="1"/>
  <c r="I181" i="1"/>
  <c r="K166" i="32"/>
  <c r="O13" i="95"/>
  <c r="F166" i="32"/>
  <c r="O13" i="54"/>
  <c r="K154" i="1"/>
  <c r="K167" i="1"/>
  <c r="Q183" i="1"/>
  <c r="D205" i="1"/>
  <c r="F54" i="91"/>
  <c r="F39" i="56"/>
  <c r="Q169" i="1"/>
  <c r="O10" i="54"/>
  <c r="F127" i="32"/>
  <c r="H218" i="1"/>
  <c r="L220" i="1"/>
  <c r="F167" i="1"/>
  <c r="F154" i="1"/>
  <c r="G204" i="1"/>
  <c r="K25" i="55" s="1"/>
  <c r="E218" i="1"/>
  <c r="I207" i="1"/>
  <c r="K7" i="80" s="1"/>
  <c r="O15" i="96"/>
  <c r="L6" i="37" s="1"/>
  <c r="G25" i="62"/>
  <c r="T25" i="44"/>
  <c r="F36" i="55"/>
  <c r="F28" i="42"/>
  <c r="F31" i="42" s="1"/>
  <c r="O25" i="53"/>
  <c r="E204" i="32"/>
  <c r="F36" i="54"/>
  <c r="F28" i="41"/>
  <c r="M205" i="32"/>
  <c r="M218" i="1"/>
  <c r="M181" i="32"/>
  <c r="M181" i="1"/>
  <c r="H128" i="32"/>
  <c r="G128" i="32"/>
  <c r="Q167" i="32"/>
  <c r="G218" i="1"/>
  <c r="G181" i="1"/>
  <c r="Q154" i="32"/>
  <c r="Q141" i="32"/>
  <c r="Q205" i="32"/>
  <c r="H218" i="32"/>
  <c r="I205" i="1"/>
  <c r="G141" i="1"/>
  <c r="J50" i="32"/>
  <c r="Q128" i="32"/>
  <c r="Q218" i="32"/>
  <c r="Q181" i="32"/>
  <c r="F50" i="32"/>
  <c r="Q207" i="1"/>
  <c r="F31" i="41" l="1"/>
  <c r="E25" i="62"/>
  <c r="G31" i="62"/>
  <c r="K7" i="94"/>
  <c r="M10" i="48"/>
  <c r="H31" i="62"/>
  <c r="E141" i="1"/>
  <c r="O31" i="101"/>
  <c r="M25" i="37" s="1"/>
  <c r="O7" i="42"/>
  <c r="O15" i="42" s="1"/>
  <c r="G6" i="37" s="1"/>
  <c r="L141" i="1"/>
  <c r="D23" i="80"/>
  <c r="Q37" i="32"/>
  <c r="D23" i="96"/>
  <c r="J39" i="32"/>
  <c r="G39" i="53"/>
  <c r="J37" i="32"/>
  <c r="F52" i="32"/>
  <c r="H13" i="78"/>
  <c r="D7" i="44"/>
  <c r="H37" i="32"/>
  <c r="J49" i="32"/>
  <c r="N13" i="91"/>
  <c r="N13" i="54"/>
  <c r="F49" i="32"/>
  <c r="K52" i="32"/>
  <c r="N43" i="81"/>
  <c r="N13" i="56"/>
  <c r="H49" i="32"/>
  <c r="D7" i="80"/>
  <c r="I13" i="78"/>
  <c r="N43" i="56"/>
  <c r="I39" i="32"/>
  <c r="D23" i="44"/>
  <c r="I37" i="32"/>
  <c r="E49" i="32"/>
  <c r="N13" i="53"/>
  <c r="E10" i="48"/>
  <c r="O56" i="56"/>
  <c r="O40" i="91"/>
  <c r="O56" i="91"/>
  <c r="K204" i="1"/>
  <c r="K25" i="95" s="1"/>
  <c r="K205" i="1"/>
  <c r="O41" i="95"/>
  <c r="L154" i="1"/>
  <c r="J204" i="1"/>
  <c r="K25" i="91" s="1"/>
  <c r="F179" i="32"/>
  <c r="O14" i="54"/>
  <c r="K179" i="32"/>
  <c r="O14" i="95"/>
  <c r="O13" i="86"/>
  <c r="D166" i="32"/>
  <c r="H10" i="48"/>
  <c r="O15" i="90"/>
  <c r="J6" i="37" s="1"/>
  <c r="O14" i="81"/>
  <c r="I179" i="32"/>
  <c r="Q167" i="1"/>
  <c r="O10" i="56"/>
  <c r="H127" i="32"/>
  <c r="O55" i="91"/>
  <c r="O43" i="56"/>
  <c r="L218" i="1"/>
  <c r="M128" i="32"/>
  <c r="M141" i="32"/>
  <c r="E28" i="62"/>
  <c r="F28" i="62"/>
  <c r="E205" i="1"/>
  <c r="E140" i="32"/>
  <c r="O11" i="53"/>
  <c r="F59" i="91"/>
  <c r="T36" i="91"/>
  <c r="O56" i="81"/>
  <c r="O42" i="81"/>
  <c r="O45" i="91"/>
  <c r="O40" i="54"/>
  <c r="O14" i="86"/>
  <c r="D179" i="32"/>
  <c r="Q143" i="1"/>
  <c r="O55" i="81"/>
  <c r="O55" i="56"/>
  <c r="O55" i="55"/>
  <c r="K55" i="55"/>
  <c r="L167" i="1"/>
  <c r="L204" i="1"/>
  <c r="K25" i="97" s="1"/>
  <c r="O24" i="97"/>
  <c r="L203" i="32"/>
  <c r="O40" i="97"/>
  <c r="M218" i="32"/>
  <c r="J10" i="48"/>
  <c r="O15" i="38"/>
  <c r="E6" i="37" s="1"/>
  <c r="K220" i="32"/>
  <c r="O7" i="94"/>
  <c r="H166" i="32"/>
  <c r="O13" i="56"/>
  <c r="G10" i="48"/>
  <c r="K7" i="96"/>
  <c r="K126" i="32"/>
  <c r="O9" i="95"/>
  <c r="O7" i="44"/>
  <c r="O45" i="81"/>
  <c r="Q181" i="1"/>
  <c r="O43" i="55"/>
  <c r="O43" i="81"/>
  <c r="O43" i="54"/>
  <c r="M154" i="32"/>
  <c r="F59" i="54"/>
  <c r="T36" i="54"/>
  <c r="F59" i="55"/>
  <c r="T36" i="55"/>
  <c r="F24" i="45"/>
  <c r="F31" i="62"/>
  <c r="O23" i="90"/>
  <c r="O31" i="38"/>
  <c r="D25" i="37" s="1"/>
  <c r="I204" i="32"/>
  <c r="O25" i="81"/>
  <c r="Q218" i="1"/>
  <c r="L205" i="1"/>
  <c r="J141" i="1"/>
  <c r="E24" i="45"/>
  <c r="E31" i="62"/>
  <c r="D204" i="1"/>
  <c r="K25" i="86" s="1"/>
  <c r="O11" i="91"/>
  <c r="J140" i="32"/>
  <c r="F59" i="81"/>
  <c r="F220" i="32"/>
  <c r="O7" i="41"/>
  <c r="G154" i="1"/>
  <c r="O26" i="56"/>
  <c r="H217" i="32"/>
  <c r="O56" i="55"/>
  <c r="O45" i="95"/>
  <c r="O43" i="91"/>
  <c r="O45" i="55"/>
  <c r="O43" i="97"/>
  <c r="Q166" i="32"/>
  <c r="O43" i="53"/>
  <c r="H204" i="1"/>
  <c r="K25" i="56" s="1"/>
  <c r="H203" i="32"/>
  <c r="O24" i="56"/>
  <c r="M167" i="32"/>
  <c r="D10" i="48"/>
  <c r="O12" i="81"/>
  <c r="I153" i="32"/>
  <c r="O25" i="55"/>
  <c r="G204" i="32"/>
  <c r="F59" i="95"/>
  <c r="J180" i="32"/>
  <c r="O15" i="91"/>
  <c r="O56" i="53"/>
  <c r="Q217" i="32"/>
  <c r="O42" i="97"/>
  <c r="O40" i="53"/>
  <c r="Q127" i="32"/>
  <c r="Q156" i="1"/>
  <c r="O55" i="54"/>
  <c r="K141" i="1"/>
  <c r="L181" i="1"/>
  <c r="F218" i="1"/>
  <c r="H205" i="1"/>
  <c r="O14" i="91"/>
  <c r="J179" i="32"/>
  <c r="F54" i="56"/>
  <c r="O45" i="56"/>
  <c r="Q205" i="1"/>
  <c r="O10" i="55"/>
  <c r="G127" i="32"/>
  <c r="O56" i="54"/>
  <c r="O41" i="53"/>
  <c r="Q140" i="32"/>
  <c r="E154" i="1"/>
  <c r="M204" i="1"/>
  <c r="M205" i="1"/>
  <c r="O14" i="97"/>
  <c r="L179" i="32"/>
  <c r="O25" i="97"/>
  <c r="L204" i="32"/>
  <c r="F180" i="32"/>
  <c r="O15" i="54"/>
  <c r="K10" i="48"/>
  <c r="I10" i="48"/>
  <c r="O23" i="94"/>
  <c r="O10" i="81"/>
  <c r="I127" i="32"/>
  <c r="O23" i="41"/>
  <c r="O12" i="53"/>
  <c r="E153" i="32"/>
  <c r="O15" i="95"/>
  <c r="K180" i="32"/>
  <c r="O25" i="56"/>
  <c r="H204" i="32"/>
  <c r="O15" i="80"/>
  <c r="I6" i="37" s="1"/>
  <c r="I28" i="62"/>
  <c r="F31" i="90"/>
  <c r="O31" i="98"/>
  <c r="L25" i="37" s="1"/>
  <c r="O15" i="85"/>
  <c r="D6" i="37" s="1"/>
  <c r="I180" i="32"/>
  <c r="O15" i="81"/>
  <c r="E232" i="32"/>
  <c r="J232" i="32"/>
  <c r="K232" i="32"/>
  <c r="K25" i="99" l="1"/>
  <c r="E36" i="32"/>
  <c r="N12" i="53"/>
  <c r="I10" i="50"/>
  <c r="N12" i="55"/>
  <c r="G36" i="32"/>
  <c r="Q36" i="32"/>
  <c r="N42" i="53"/>
  <c r="D23" i="98"/>
  <c r="N42" i="55"/>
  <c r="D23" i="90"/>
  <c r="F36" i="32"/>
  <c r="N12" i="54"/>
  <c r="N42" i="54"/>
  <c r="N43" i="54"/>
  <c r="N42" i="56"/>
  <c r="N12" i="86"/>
  <c r="D36" i="32"/>
  <c r="N43" i="55"/>
  <c r="N42" i="91"/>
  <c r="N43" i="91"/>
  <c r="N42" i="81"/>
  <c r="H10" i="50"/>
  <c r="O44" i="95"/>
  <c r="O41" i="91"/>
  <c r="O41" i="55"/>
  <c r="O31" i="41"/>
  <c r="E25" i="37" s="1"/>
  <c r="F126" i="32"/>
  <c r="O9" i="54"/>
  <c r="Q153" i="32"/>
  <c r="O42" i="53"/>
  <c r="M217" i="32"/>
  <c r="O26" i="99"/>
  <c r="L10" i="48"/>
  <c r="O42" i="99"/>
  <c r="O26" i="95"/>
  <c r="K217" i="32"/>
  <c r="O54" i="56"/>
  <c r="O44" i="53"/>
  <c r="Q179" i="32"/>
  <c r="O42" i="95"/>
  <c r="O41" i="97"/>
  <c r="O56" i="99"/>
  <c r="O11" i="99"/>
  <c r="M140" i="32"/>
  <c r="K203" i="32"/>
  <c r="O24" i="95"/>
  <c r="O29" i="95" s="1"/>
  <c r="O25" i="86"/>
  <c r="D204" i="32"/>
  <c r="I203" i="32"/>
  <c r="O24" i="81"/>
  <c r="O54" i="55"/>
  <c r="O42" i="54"/>
  <c r="K55" i="95"/>
  <c r="O39" i="95"/>
  <c r="I24" i="45"/>
  <c r="I31" i="62"/>
  <c r="J126" i="32"/>
  <c r="O9" i="91"/>
  <c r="F203" i="32"/>
  <c r="O24" i="54"/>
  <c r="O23" i="80"/>
  <c r="O41" i="99"/>
  <c r="O9" i="86"/>
  <c r="D126" i="32"/>
  <c r="O23" i="44"/>
  <c r="O9" i="81"/>
  <c r="I126" i="32"/>
  <c r="O54" i="97"/>
  <c r="O54" i="81"/>
  <c r="O55" i="95"/>
  <c r="O42" i="91"/>
  <c r="O15" i="99"/>
  <c r="M180" i="32"/>
  <c r="E203" i="32"/>
  <c r="O24" i="53"/>
  <c r="O23" i="42"/>
  <c r="O10" i="99"/>
  <c r="M127" i="32"/>
  <c r="K55" i="54"/>
  <c r="H180" i="32"/>
  <c r="O15" i="56"/>
  <c r="O45" i="54"/>
  <c r="O44" i="56"/>
  <c r="O45" i="97"/>
  <c r="K55" i="97"/>
  <c r="O40" i="56"/>
  <c r="O41" i="81"/>
  <c r="M204" i="32"/>
  <c r="O25" i="99"/>
  <c r="I204" i="1"/>
  <c r="K25" i="81" s="1"/>
  <c r="O31" i="90"/>
  <c r="I25" i="37" s="1"/>
  <c r="O40" i="99"/>
  <c r="E126" i="32"/>
  <c r="O9" i="53"/>
  <c r="O42" i="55"/>
  <c r="O44" i="81"/>
  <c r="O54" i="91"/>
  <c r="K55" i="56"/>
  <c r="O56" i="95"/>
  <c r="O31" i="94"/>
  <c r="J25" i="37" s="1"/>
  <c r="G217" i="32"/>
  <c r="O26" i="55"/>
  <c r="D180" i="32"/>
  <c r="O15" i="86"/>
  <c r="F204" i="32"/>
  <c r="O25" i="54"/>
  <c r="O15" i="41"/>
  <c r="F6" i="37" s="1"/>
  <c r="Q204" i="1"/>
  <c r="K55" i="53" s="1"/>
  <c r="O23" i="96"/>
  <c r="O54" i="95"/>
  <c r="O44" i="97"/>
  <c r="O55" i="97"/>
  <c r="Q141" i="1"/>
  <c r="O54" i="54"/>
  <c r="G203" i="32"/>
  <c r="O24" i="55"/>
  <c r="Q154" i="1"/>
  <c r="O41" i="54"/>
  <c r="O13" i="99"/>
  <c r="M166" i="32"/>
  <c r="O15" i="44"/>
  <c r="H6" i="37" s="1"/>
  <c r="O15" i="94"/>
  <c r="K6" i="37" s="1"/>
  <c r="G180" i="32"/>
  <c r="O15" i="55"/>
  <c r="F59" i="56"/>
  <c r="O44" i="91"/>
  <c r="O41" i="56"/>
  <c r="O42" i="56"/>
  <c r="O40" i="55"/>
  <c r="O43" i="99"/>
  <c r="L126" i="32"/>
  <c r="O9" i="97"/>
  <c r="O29" i="97" s="1"/>
  <c r="O12" i="99"/>
  <c r="M153" i="32"/>
  <c r="G179" i="32"/>
  <c r="O14" i="55"/>
  <c r="E204" i="1"/>
  <c r="K25" i="53" s="1"/>
  <c r="O24" i="91"/>
  <c r="J203" i="32"/>
  <c r="E180" i="32"/>
  <c r="O15" i="53"/>
  <c r="K55" i="81"/>
  <c r="D232" i="32"/>
  <c r="L232" i="32"/>
  <c r="G232" i="32"/>
  <c r="H232" i="32"/>
  <c r="I232" i="32"/>
  <c r="F232" i="32"/>
  <c r="K55" i="99" l="1"/>
  <c r="O29" i="102"/>
  <c r="N12" i="91"/>
  <c r="J36" i="32"/>
  <c r="T12" i="86"/>
  <c r="H36" i="32"/>
  <c r="N12" i="56"/>
  <c r="T12" i="53"/>
  <c r="N12" i="81"/>
  <c r="I36" i="32"/>
  <c r="O39" i="97"/>
  <c r="O59" i="97" s="1"/>
  <c r="K55" i="91"/>
  <c r="O31" i="96"/>
  <c r="K25" i="37" s="1"/>
  <c r="H126" i="32"/>
  <c r="O9" i="56"/>
  <c r="O31" i="80"/>
  <c r="H25" i="37" s="1"/>
  <c r="O39" i="53"/>
  <c r="Q126" i="32"/>
  <c r="O9" i="99"/>
  <c r="M126" i="32"/>
  <c r="O39" i="81"/>
  <c r="O59" i="81" s="1"/>
  <c r="O9" i="55"/>
  <c r="O29" i="55" s="1"/>
  <c r="G126" i="32"/>
  <c r="O39" i="99"/>
  <c r="O14" i="53"/>
  <c r="E179" i="32"/>
  <c r="O44" i="54"/>
  <c r="H179" i="32"/>
  <c r="O14" i="56"/>
  <c r="O29" i="54"/>
  <c r="O39" i="54"/>
  <c r="O29" i="81"/>
  <c r="O31" i="44"/>
  <c r="G25" i="37" s="1"/>
  <c r="O39" i="91"/>
  <c r="O59" i="91" s="1"/>
  <c r="O55" i="99"/>
  <c r="O56" i="97"/>
  <c r="Q204" i="32"/>
  <c r="O55" i="53"/>
  <c r="O39" i="56"/>
  <c r="O59" i="56" s="1"/>
  <c r="O39" i="55"/>
  <c r="O14" i="99"/>
  <c r="M179" i="32"/>
  <c r="O31" i="42"/>
  <c r="F25" i="37" s="1"/>
  <c r="O40" i="81"/>
  <c r="O44" i="55"/>
  <c r="M203" i="32"/>
  <c r="O24" i="99"/>
  <c r="D203" i="32"/>
  <c r="O24" i="86"/>
  <c r="O29" i="86" s="1"/>
  <c r="O45" i="99"/>
  <c r="O45" i="53"/>
  <c r="Q180" i="32"/>
  <c r="O29" i="91"/>
  <c r="O43" i="95"/>
  <c r="M232" i="32"/>
  <c r="Q232" i="32"/>
  <c r="O59" i="54" l="1"/>
  <c r="O59" i="102"/>
  <c r="O29" i="53"/>
  <c r="O59" i="55"/>
  <c r="O29" i="56"/>
  <c r="O29" i="99"/>
  <c r="O59" i="95"/>
  <c r="O54" i="99"/>
  <c r="O44" i="99"/>
  <c r="Q203" i="32"/>
  <c r="O54" i="53"/>
  <c r="O59" i="53" s="1"/>
  <c r="O59" i="99" l="1"/>
  <c r="D64" i="32" l="1"/>
  <c r="Q64" i="32"/>
  <c r="D50" i="32" l="1"/>
  <c r="N13" i="86" l="1"/>
  <c r="D49" i="32"/>
  <c r="Q50" i="32"/>
  <c r="N43" i="53" l="1"/>
  <c r="Q49" i="32"/>
  <c r="K50" i="32" l="1"/>
  <c r="K37" i="32" l="1"/>
  <c r="K49" i="32"/>
  <c r="N13" i="95"/>
  <c r="L37" i="32"/>
  <c r="K64" i="32"/>
  <c r="M50" i="32"/>
  <c r="L50" i="32"/>
  <c r="M64" i="32"/>
  <c r="M37" i="32"/>
  <c r="L64" i="32"/>
  <c r="N43" i="95" l="1"/>
  <c r="N42" i="95"/>
  <c r="N43" i="99" l="1"/>
  <c r="N12" i="95"/>
  <c r="K36" i="32"/>
  <c r="N42" i="97"/>
  <c r="N13" i="97"/>
  <c r="L49" i="32"/>
  <c r="N13" i="99"/>
  <c r="M49" i="32"/>
  <c r="N43" i="97"/>
  <c r="N12" i="97"/>
  <c r="L36" i="32"/>
  <c r="N12" i="99" l="1"/>
  <c r="M36" i="32"/>
  <c r="N42" i="99"/>
  <c r="G59" i="102" l="1"/>
  <c r="G30" i="96"/>
  <c r="G26" i="96"/>
  <c r="G54" i="97"/>
  <c r="G54" i="95"/>
  <c r="G58" i="99"/>
  <c r="G56" i="99"/>
  <c r="G30" i="98"/>
  <c r="G29" i="98"/>
  <c r="G28" i="98"/>
  <c r="G27" i="98"/>
  <c r="G26" i="98"/>
  <c r="G25" i="98"/>
  <c r="G24" i="98"/>
  <c r="G23" i="98"/>
  <c r="G22" i="98"/>
  <c r="G55" i="99"/>
  <c r="G54" i="99"/>
  <c r="G58" i="97"/>
  <c r="G55" i="97"/>
  <c r="G29" i="94"/>
  <c r="G25" i="94"/>
  <c r="G23" i="94"/>
  <c r="G58" i="91"/>
  <c r="G56" i="91"/>
  <c r="G30" i="90"/>
  <c r="G29" i="90"/>
  <c r="G28" i="90"/>
  <c r="G27" i="90"/>
  <c r="G26" i="90"/>
  <c r="G25" i="90"/>
  <c r="G24" i="90"/>
  <c r="G23" i="90"/>
  <c r="G22" i="90"/>
  <c r="G55" i="91"/>
  <c r="G54" i="91"/>
  <c r="G56" i="97"/>
  <c r="G27" i="96"/>
  <c r="G24" i="96"/>
  <c r="G30" i="94"/>
  <c r="G26" i="94"/>
  <c r="G24" i="94"/>
  <c r="G58" i="81"/>
  <c r="G56" i="81"/>
  <c r="G30" i="80"/>
  <c r="G29" i="80"/>
  <c r="G28" i="80"/>
  <c r="G27" i="80"/>
  <c r="G26" i="80"/>
  <c r="G25" i="80"/>
  <c r="G24" i="80"/>
  <c r="G23" i="80"/>
  <c r="G22" i="80"/>
  <c r="G55" i="81"/>
  <c r="G54" i="81"/>
  <c r="G29" i="96"/>
  <c r="G25" i="96"/>
  <c r="G22" i="96"/>
  <c r="G28" i="94"/>
  <c r="G58" i="56"/>
  <c r="G56" i="56"/>
  <c r="G30" i="44"/>
  <c r="G29" i="44"/>
  <c r="G28" i="44"/>
  <c r="G27" i="44"/>
  <c r="G26" i="44"/>
  <c r="G25" i="44"/>
  <c r="G24" i="44"/>
  <c r="G23" i="44"/>
  <c r="G22" i="44"/>
  <c r="G55" i="56"/>
  <c r="G54" i="56"/>
  <c r="G23" i="96"/>
  <c r="G56" i="95"/>
  <c r="G27" i="94"/>
  <c r="G22" i="94"/>
  <c r="G58" i="55"/>
  <c r="G56" i="55"/>
  <c r="G30" i="42"/>
  <c r="G29" i="42"/>
  <c r="G28" i="42"/>
  <c r="G27" i="42"/>
  <c r="G26" i="42"/>
  <c r="G25" i="42"/>
  <c r="G24" i="42"/>
  <c r="G23" i="42"/>
  <c r="G22" i="42"/>
  <c r="G55" i="55"/>
  <c r="G54" i="55"/>
  <c r="G28" i="96"/>
  <c r="G58" i="95"/>
  <c r="G55" i="95"/>
  <c r="G58" i="54"/>
  <c r="G56" i="54"/>
  <c r="G30" i="41"/>
  <c r="G29" i="41"/>
  <c r="G28" i="41"/>
  <c r="G27" i="41"/>
  <c r="G26" i="41"/>
  <c r="G25" i="41"/>
  <c r="G24" i="41"/>
  <c r="G23" i="41"/>
  <c r="G22" i="41"/>
  <c r="G55" i="54"/>
  <c r="G54" i="54"/>
  <c r="G31" i="101" l="1"/>
  <c r="M31" i="61" s="1"/>
  <c r="E28" i="61"/>
  <c r="E34" i="45"/>
  <c r="K23" i="61"/>
  <c r="H26" i="61"/>
  <c r="H32" i="45"/>
  <c r="L29" i="61"/>
  <c r="G59" i="95"/>
  <c r="E25" i="61"/>
  <c r="E31" i="45"/>
  <c r="E29" i="61"/>
  <c r="E35" i="45"/>
  <c r="F25" i="61"/>
  <c r="F31" i="45"/>
  <c r="F29" i="61"/>
  <c r="F35" i="45"/>
  <c r="G31" i="94"/>
  <c r="J31" i="61" s="1"/>
  <c r="J22" i="61"/>
  <c r="G59" i="56"/>
  <c r="G24" i="61"/>
  <c r="G30" i="45"/>
  <c r="G28" i="61"/>
  <c r="G34" i="45"/>
  <c r="K29" i="61"/>
  <c r="H23" i="61"/>
  <c r="H29" i="45"/>
  <c r="H27" i="61"/>
  <c r="H33" i="45"/>
  <c r="J30" i="61"/>
  <c r="I24" i="61"/>
  <c r="I30" i="45"/>
  <c r="I28" i="61"/>
  <c r="I34" i="45"/>
  <c r="L22" i="61"/>
  <c r="G31" i="98"/>
  <c r="L31" i="61" s="1"/>
  <c r="L26" i="61"/>
  <c r="L30" i="61"/>
  <c r="G27" i="61"/>
  <c r="G33" i="45"/>
  <c r="J26" i="61"/>
  <c r="G59" i="91"/>
  <c r="G59" i="97"/>
  <c r="E24" i="61"/>
  <c r="E30" i="45"/>
  <c r="K25" i="61"/>
  <c r="I23" i="61"/>
  <c r="I29" i="45"/>
  <c r="E22" i="61"/>
  <c r="G31" i="41"/>
  <c r="E28" i="45"/>
  <c r="E26" i="61"/>
  <c r="E32" i="45"/>
  <c r="E30" i="61"/>
  <c r="E36" i="45"/>
  <c r="F22" i="61"/>
  <c r="G31" i="42"/>
  <c r="F28" i="45"/>
  <c r="F26" i="61"/>
  <c r="F32" i="45"/>
  <c r="F30" i="61"/>
  <c r="F36" i="45"/>
  <c r="J27" i="61"/>
  <c r="G25" i="61"/>
  <c r="G31" i="45"/>
  <c r="G29" i="61"/>
  <c r="G35" i="45"/>
  <c r="J28" i="61"/>
  <c r="G59" i="81"/>
  <c r="H24" i="61"/>
  <c r="H30" i="45"/>
  <c r="H28" i="61"/>
  <c r="H34" i="45"/>
  <c r="K24" i="61"/>
  <c r="I25" i="61"/>
  <c r="I31" i="45"/>
  <c r="I29" i="61"/>
  <c r="I35" i="45"/>
  <c r="J23" i="61"/>
  <c r="L23" i="61"/>
  <c r="L27" i="61"/>
  <c r="K26" i="61"/>
  <c r="F28" i="61"/>
  <c r="F34" i="45"/>
  <c r="I27" i="61"/>
  <c r="I33" i="45"/>
  <c r="G23" i="61"/>
  <c r="G29" i="45"/>
  <c r="H30" i="61"/>
  <c r="H36" i="45"/>
  <c r="L25" i="61"/>
  <c r="G59" i="54"/>
  <c r="E23" i="61"/>
  <c r="E29" i="45"/>
  <c r="E27" i="61"/>
  <c r="E33" i="45"/>
  <c r="K28" i="61"/>
  <c r="F23" i="61"/>
  <c r="F29" i="45"/>
  <c r="F27" i="61"/>
  <c r="F33" i="45"/>
  <c r="G22" i="61"/>
  <c r="G31" i="44"/>
  <c r="G28" i="45"/>
  <c r="G26" i="61"/>
  <c r="G32" i="45"/>
  <c r="G30" i="61"/>
  <c r="G36" i="45"/>
  <c r="K22" i="61"/>
  <c r="G31" i="96"/>
  <c r="K31" i="61" s="1"/>
  <c r="H25" i="61"/>
  <c r="H31" i="45"/>
  <c r="H29" i="61"/>
  <c r="H35" i="45"/>
  <c r="J24" i="61"/>
  <c r="K27" i="61"/>
  <c r="I22" i="61"/>
  <c r="G31" i="90"/>
  <c r="I28" i="45"/>
  <c r="I26" i="61"/>
  <c r="I32" i="45"/>
  <c r="I30" i="61"/>
  <c r="I36" i="45"/>
  <c r="J25" i="61"/>
  <c r="L24" i="61"/>
  <c r="L28" i="61"/>
  <c r="K30" i="61"/>
  <c r="F24" i="61"/>
  <c r="F30" i="45"/>
  <c r="H22" i="61"/>
  <c r="G31" i="80"/>
  <c r="H28" i="45"/>
  <c r="J29" i="61"/>
  <c r="G59" i="55"/>
  <c r="G59" i="99"/>
  <c r="E25" i="45" l="1"/>
  <c r="E26" i="45" s="1"/>
  <c r="E31" i="61"/>
  <c r="F25" i="45"/>
  <c r="F26" i="45" s="1"/>
  <c r="F31" i="61"/>
  <c r="H31" i="61"/>
  <c r="H25" i="45"/>
  <c r="H26" i="45" s="1"/>
  <c r="I31" i="61"/>
  <c r="I25" i="45"/>
  <c r="I26" i="45" s="1"/>
  <c r="G25" i="45"/>
  <c r="G26" i="45" s="1"/>
  <c r="G31" i="61"/>
  <c r="Q203" i="10" l="1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G54" i="53" l="1"/>
  <c r="G25" i="38"/>
  <c r="G29" i="38"/>
  <c r="G23" i="38"/>
  <c r="G56" i="53"/>
  <c r="G24" i="38"/>
  <c r="G58" i="53"/>
  <c r="G28" i="38"/>
  <c r="G22" i="38"/>
  <c r="G27" i="38"/>
  <c r="G30" i="38"/>
  <c r="G26" i="38"/>
  <c r="G55" i="53"/>
  <c r="D32" i="45" l="1"/>
  <c r="D26" i="61"/>
  <c r="D36" i="45"/>
  <c r="D30" i="61"/>
  <c r="D33" i="45"/>
  <c r="D27" i="61"/>
  <c r="D30" i="45"/>
  <c r="D24" i="61"/>
  <c r="D31" i="45"/>
  <c r="D25" i="61"/>
  <c r="D35" i="45"/>
  <c r="D29" i="61"/>
  <c r="D23" i="61"/>
  <c r="D29" i="45"/>
  <c r="D28" i="45"/>
  <c r="D22" i="61"/>
  <c r="G31" i="38"/>
  <c r="D34" i="45"/>
  <c r="D28" i="61"/>
  <c r="G59" i="53"/>
  <c r="D31" i="61" l="1"/>
  <c r="D25" i="45"/>
  <c r="D26" i="45" s="1"/>
  <c r="M103" i="32" l="1"/>
  <c r="M101" i="32" l="1"/>
  <c r="N15" i="101" l="1"/>
  <c r="N5" i="37" s="1"/>
  <c r="N7" i="37" s="1"/>
  <c r="M90" i="32"/>
  <c r="N7" i="98"/>
  <c r="M100" i="32"/>
  <c r="N26" i="99"/>
  <c r="N15" i="98" l="1"/>
  <c r="M5" i="37" s="1"/>
  <c r="M7" i="37" s="1"/>
  <c r="M10" i="37"/>
  <c r="J103" i="32" l="1"/>
  <c r="I103" i="32"/>
  <c r="H103" i="32"/>
  <c r="G103" i="32"/>
  <c r="F103" i="32"/>
  <c r="E103" i="32"/>
  <c r="K103" i="32" l="1"/>
  <c r="D90" i="32"/>
  <c r="K101" i="32"/>
  <c r="D103" i="32"/>
  <c r="L103" i="32"/>
  <c r="H101" i="32"/>
  <c r="Q103" i="32"/>
  <c r="F90" i="32" l="1"/>
  <c r="N7" i="41"/>
  <c r="I90" i="32"/>
  <c r="N7" i="80"/>
  <c r="H90" i="32"/>
  <c r="N7" i="44"/>
  <c r="G90" i="32"/>
  <c r="N7" i="42"/>
  <c r="E90" i="32"/>
  <c r="N7" i="38"/>
  <c r="N7" i="85"/>
  <c r="I100" i="32"/>
  <c r="N26" i="81"/>
  <c r="N26" i="86"/>
  <c r="D100" i="32"/>
  <c r="N26" i="95"/>
  <c r="K100" i="32"/>
  <c r="L101" i="32"/>
  <c r="F88" i="32"/>
  <c r="J101" i="32"/>
  <c r="I101" i="32"/>
  <c r="Q101" i="32"/>
  <c r="G101" i="32"/>
  <c r="E101" i="32"/>
  <c r="D101" i="32"/>
  <c r="E88" i="32"/>
  <c r="D88" i="32"/>
  <c r="H88" i="32"/>
  <c r="G88" i="32"/>
  <c r="I88" i="32"/>
  <c r="F101" i="32"/>
  <c r="N25" i="81" l="1"/>
  <c r="I87" i="32"/>
  <c r="N23" i="44"/>
  <c r="N26" i="53"/>
  <c r="E100" i="32"/>
  <c r="G10" i="37"/>
  <c r="N15" i="42"/>
  <c r="G5" i="37" s="1"/>
  <c r="G7" i="37" s="1"/>
  <c r="N25" i="55"/>
  <c r="G87" i="32"/>
  <c r="G100" i="32"/>
  <c r="N26" i="55"/>
  <c r="J90" i="32"/>
  <c r="N7" i="90"/>
  <c r="L100" i="32"/>
  <c r="N26" i="97"/>
  <c r="N15" i="44"/>
  <c r="H5" i="37" s="1"/>
  <c r="H7" i="37" s="1"/>
  <c r="H10" i="37"/>
  <c r="D87" i="32"/>
  <c r="N25" i="86"/>
  <c r="N26" i="56"/>
  <c r="H100" i="32"/>
  <c r="N23" i="41"/>
  <c r="N23" i="42"/>
  <c r="N26" i="91"/>
  <c r="J100" i="32"/>
  <c r="L90" i="32"/>
  <c r="N7" i="96"/>
  <c r="Q90" i="32"/>
  <c r="N23" i="38"/>
  <c r="N15" i="85"/>
  <c r="D5" i="37" s="1"/>
  <c r="D7" i="37" s="1"/>
  <c r="D10" i="37"/>
  <c r="F10" i="37"/>
  <c r="N15" i="41"/>
  <c r="F5" i="37" s="1"/>
  <c r="F7" i="37" s="1"/>
  <c r="N25" i="53"/>
  <c r="E87" i="32"/>
  <c r="N15" i="38"/>
  <c r="E5" i="37" s="1"/>
  <c r="E7" i="37" s="1"/>
  <c r="E10" i="37"/>
  <c r="F100" i="32"/>
  <c r="N26" i="54"/>
  <c r="N25" i="56"/>
  <c r="H87" i="32"/>
  <c r="N23" i="80"/>
  <c r="K90" i="32"/>
  <c r="N7" i="94"/>
  <c r="F87" i="32"/>
  <c r="N25" i="54"/>
  <c r="N15" i="80"/>
  <c r="I5" i="37" s="1"/>
  <c r="I7" i="37" s="1"/>
  <c r="I10" i="37"/>
  <c r="J88" i="32"/>
  <c r="Q88" i="32"/>
  <c r="N31" i="101" l="1"/>
  <c r="M24" i="37" s="1"/>
  <c r="M26" i="37" s="1"/>
  <c r="N24" i="55"/>
  <c r="G86" i="32"/>
  <c r="N55" i="54"/>
  <c r="N24" i="53"/>
  <c r="E86" i="32"/>
  <c r="N55" i="81"/>
  <c r="N56" i="91"/>
  <c r="N56" i="95"/>
  <c r="N23" i="98"/>
  <c r="Q100" i="32"/>
  <c r="N56" i="53"/>
  <c r="N56" i="99"/>
  <c r="N31" i="38"/>
  <c r="D29" i="37"/>
  <c r="N31" i="42"/>
  <c r="F24" i="37" s="1"/>
  <c r="F26" i="37" s="1"/>
  <c r="F29" i="37"/>
  <c r="N55" i="55"/>
  <c r="J87" i="32"/>
  <c r="N25" i="91"/>
  <c r="N56" i="97"/>
  <c r="N31" i="80"/>
  <c r="H24" i="37" s="1"/>
  <c r="H26" i="37" s="1"/>
  <c r="H29" i="37"/>
  <c r="N31" i="44"/>
  <c r="G24" i="37" s="1"/>
  <c r="G26" i="37" s="1"/>
  <c r="G29" i="37"/>
  <c r="N56" i="56"/>
  <c r="N56" i="55"/>
  <c r="N31" i="41"/>
  <c r="E24" i="37" s="1"/>
  <c r="E26" i="37" s="1"/>
  <c r="E29" i="37"/>
  <c r="N56" i="54"/>
  <c r="N24" i="81"/>
  <c r="N29" i="81" s="1"/>
  <c r="I86" i="32"/>
  <c r="N56" i="81"/>
  <c r="N15" i="94"/>
  <c r="K5" i="37" s="1"/>
  <c r="K7" i="37" s="1"/>
  <c r="K10" i="37"/>
  <c r="J10" i="37"/>
  <c r="N15" i="90"/>
  <c r="J5" i="37" s="1"/>
  <c r="J7" i="37" s="1"/>
  <c r="Q87" i="32"/>
  <c r="N55" i="53"/>
  <c r="N23" i="90"/>
  <c r="N24" i="54"/>
  <c r="F86" i="32"/>
  <c r="N15" i="96"/>
  <c r="L5" i="37" s="1"/>
  <c r="L7" i="37" s="1"/>
  <c r="L10" i="37"/>
  <c r="N24" i="56"/>
  <c r="H86" i="32"/>
  <c r="N24" i="86"/>
  <c r="D86" i="32"/>
  <c r="N55" i="56"/>
  <c r="N23" i="94"/>
  <c r="N23" i="96"/>
  <c r="E115" i="32"/>
  <c r="F115" i="32"/>
  <c r="G115" i="32"/>
  <c r="N54" i="56" l="1"/>
  <c r="Q86" i="32"/>
  <c r="N54" i="53"/>
  <c r="J86" i="32"/>
  <c r="N24" i="91"/>
  <c r="N54" i="81"/>
  <c r="N55" i="91"/>
  <c r="N54" i="54"/>
  <c r="D24" i="37"/>
  <c r="D26" i="37" s="1"/>
  <c r="D24" i="49"/>
  <c r="D24" i="48"/>
  <c r="N54" i="55"/>
  <c r="N29" i="56"/>
  <c r="N29" i="54"/>
  <c r="N29" i="53"/>
  <c r="N31" i="96"/>
  <c r="K24" i="37" s="1"/>
  <c r="K26" i="37" s="1"/>
  <c r="K29" i="37"/>
  <c r="N31" i="90"/>
  <c r="I24" i="37" s="1"/>
  <c r="I26" i="37" s="1"/>
  <c r="I29" i="37"/>
  <c r="N29" i="86"/>
  <c r="N31" i="94"/>
  <c r="J24" i="37" s="1"/>
  <c r="J26" i="37" s="1"/>
  <c r="J29" i="37"/>
  <c r="N31" i="98"/>
  <c r="L24" i="37" s="1"/>
  <c r="L26" i="37" s="1"/>
  <c r="L29" i="37"/>
  <c r="N29" i="55"/>
  <c r="H115" i="32"/>
  <c r="N59" i="81" l="1"/>
  <c r="N59" i="55"/>
  <c r="N29" i="91"/>
  <c r="N59" i="53"/>
  <c r="N59" i="54"/>
  <c r="N54" i="91"/>
  <c r="N59" i="56"/>
  <c r="I115" i="32"/>
  <c r="N59" i="91" l="1"/>
  <c r="J115" i="32"/>
  <c r="D115" i="32" l="1"/>
  <c r="Q115" i="32" l="1"/>
  <c r="L88" i="32" l="1"/>
  <c r="M88" i="32"/>
  <c r="M87" i="32" l="1"/>
  <c r="N25" i="99"/>
  <c r="K88" i="32"/>
  <c r="N29" i="102" l="1"/>
  <c r="M86" i="32"/>
  <c r="N24" i="99"/>
  <c r="L87" i="32"/>
  <c r="N25" i="97"/>
  <c r="N25" i="95"/>
  <c r="K87" i="32"/>
  <c r="N55" i="95" l="1"/>
  <c r="N55" i="97"/>
  <c r="N29" i="99"/>
  <c r="N55" i="99"/>
  <c r="L86" i="32"/>
  <c r="N24" i="97"/>
  <c r="K86" i="32"/>
  <c r="N24" i="95"/>
  <c r="L115" i="32"/>
  <c r="M115" i="32"/>
  <c r="K115" i="32"/>
  <c r="N59" i="102" l="1"/>
  <c r="N54" i="97"/>
  <c r="N29" i="95"/>
  <c r="N54" i="95"/>
  <c r="N29" i="97"/>
  <c r="N54" i="99"/>
  <c r="N59" i="99" l="1"/>
  <c r="N59" i="95"/>
  <c r="N59" i="97"/>
  <c r="E49" i="102" l="1"/>
  <c r="E51" i="102"/>
  <c r="E50" i="102"/>
  <c r="E52" i="102"/>
  <c r="E46" i="102"/>
  <c r="E37" i="102"/>
  <c r="E53" i="102"/>
  <c r="E48" i="102"/>
  <c r="E38" i="102"/>
  <c r="E26" i="101" l="1"/>
  <c r="E58" i="102"/>
  <c r="E29" i="101"/>
  <c r="E30" i="101"/>
  <c r="E22" i="101"/>
  <c r="E23" i="101"/>
  <c r="E27" i="101"/>
  <c r="E24" i="101"/>
  <c r="E47" i="102" l="1"/>
  <c r="E45" i="102" l="1"/>
  <c r="E44" i="102" l="1"/>
  <c r="E26" i="98" l="1"/>
  <c r="U58" i="102"/>
  <c r="E58" i="99"/>
  <c r="U58" i="99" s="1"/>
  <c r="E27" i="98"/>
  <c r="E22" i="98"/>
  <c r="E23" i="98"/>
  <c r="E29" i="98"/>
  <c r="E30" i="98"/>
  <c r="E45" i="99" l="1"/>
  <c r="U51" i="102"/>
  <c r="E51" i="99"/>
  <c r="U51" i="99" s="1"/>
  <c r="U50" i="102"/>
  <c r="E50" i="99"/>
  <c r="U50" i="99" s="1"/>
  <c r="U49" i="102"/>
  <c r="E49" i="99"/>
  <c r="U49" i="99" s="1"/>
  <c r="U38" i="102"/>
  <c r="E38" i="99"/>
  <c r="U38" i="99" s="1"/>
  <c r="E47" i="99"/>
  <c r="E24" i="98"/>
  <c r="U53" i="102"/>
  <c r="E53" i="99"/>
  <c r="U53" i="99" s="1"/>
  <c r="U52" i="102"/>
  <c r="E52" i="99"/>
  <c r="U52" i="99" s="1"/>
  <c r="U48" i="102"/>
  <c r="E48" i="99"/>
  <c r="U48" i="99" s="1"/>
  <c r="U37" i="102"/>
  <c r="E37" i="99"/>
  <c r="U37" i="99" s="1"/>
  <c r="E44" i="99"/>
  <c r="E46" i="99"/>
  <c r="E40" i="102" l="1"/>
  <c r="E41" i="102"/>
  <c r="E25" i="101"/>
  <c r="E36" i="102"/>
  <c r="E28" i="101"/>
  <c r="E55" i="102"/>
  <c r="E25" i="98"/>
  <c r="E55" i="99"/>
  <c r="E56" i="102" l="1"/>
  <c r="E39" i="102"/>
  <c r="E43" i="102"/>
  <c r="E42" i="102"/>
  <c r="E40" i="99"/>
  <c r="E54" i="102" l="1"/>
  <c r="E42" i="99"/>
  <c r="E54" i="99"/>
  <c r="E56" i="99"/>
  <c r="Q133" i="78" l="1"/>
  <c r="Q134" i="78"/>
  <c r="Q142" i="78"/>
  <c r="Q143" i="78"/>
  <c r="Q144" i="78"/>
  <c r="Q145" i="78"/>
  <c r="Q146" i="78"/>
  <c r="Q147" i="78"/>
  <c r="Q148" i="78"/>
  <c r="Q149" i="78"/>
  <c r="Q150" i="78"/>
  <c r="Q151" i="78"/>
  <c r="Q152" i="78"/>
  <c r="Q155" i="78"/>
  <c r="Q156" i="78"/>
  <c r="Q157" i="78"/>
  <c r="Q159" i="78"/>
  <c r="Q160" i="78"/>
  <c r="Q161" i="78"/>
  <c r="Q162" i="78"/>
  <c r="Q163" i="78"/>
  <c r="Q164" i="78"/>
  <c r="Q165" i="78"/>
  <c r="Q168" i="78"/>
  <c r="Q169" i="78"/>
  <c r="Q170" i="78"/>
  <c r="Q171" i="78"/>
  <c r="Q172" i="78"/>
  <c r="Q173" i="78"/>
  <c r="Q174" i="78"/>
  <c r="Q175" i="78"/>
  <c r="Q176" i="78"/>
  <c r="Q177" i="78"/>
  <c r="Q178" i="78"/>
  <c r="Q182" i="78"/>
  <c r="Q183" i="78"/>
  <c r="Q184" i="78"/>
  <c r="Q185" i="78"/>
  <c r="Q186" i="78"/>
  <c r="Q187" i="78"/>
  <c r="Q188" i="78"/>
  <c r="Q189" i="78"/>
  <c r="Q190" i="78"/>
  <c r="Q191" i="78"/>
  <c r="Q192" i="78"/>
  <c r="Q194" i="78"/>
  <c r="Q195" i="78"/>
  <c r="Q206" i="78"/>
  <c r="Q207" i="78"/>
  <c r="Q208" i="78"/>
  <c r="Q209" i="78"/>
  <c r="Q210" i="78"/>
  <c r="Q211" i="78"/>
  <c r="Q212" i="78"/>
  <c r="Q213" i="78"/>
  <c r="Q214" i="78"/>
  <c r="Q215" i="78"/>
  <c r="Q216" i="78"/>
  <c r="Q219" i="78"/>
  <c r="Q220" i="78"/>
  <c r="Q221" i="78"/>
  <c r="Q222" i="78"/>
  <c r="Q223" i="78"/>
  <c r="Q224" i="78"/>
  <c r="Q225" i="78"/>
  <c r="Q226" i="78"/>
  <c r="Q227" i="78"/>
  <c r="Q228" i="78"/>
  <c r="Q229" i="78"/>
  <c r="Q231" i="78"/>
  <c r="E58" i="91" l="1"/>
  <c r="U58" i="91" s="1"/>
  <c r="E56" i="97"/>
  <c r="E53" i="81"/>
  <c r="U53" i="81" s="1"/>
  <c r="E52" i="81"/>
  <c r="U52" i="81" s="1"/>
  <c r="E51" i="81"/>
  <c r="U51" i="81" s="1"/>
  <c r="E50" i="81"/>
  <c r="U50" i="81" s="1"/>
  <c r="E49" i="81"/>
  <c r="U49" i="81" s="1"/>
  <c r="E48" i="81"/>
  <c r="U48" i="81" s="1"/>
  <c r="E46" i="53"/>
  <c r="Q193" i="78"/>
  <c r="E30" i="41"/>
  <c r="E29" i="41"/>
  <c r="E27" i="41"/>
  <c r="E26" i="41"/>
  <c r="E23" i="41"/>
  <c r="E22" i="41"/>
  <c r="E38" i="55"/>
  <c r="U38" i="55" s="1"/>
  <c r="E37" i="55"/>
  <c r="U37" i="55" s="1"/>
  <c r="E58" i="81"/>
  <c r="U58" i="81" s="1"/>
  <c r="E53" i="56"/>
  <c r="U53" i="56" s="1"/>
  <c r="E52" i="56"/>
  <c r="U52" i="56" s="1"/>
  <c r="E51" i="56"/>
  <c r="U51" i="56" s="1"/>
  <c r="E50" i="56"/>
  <c r="U50" i="56" s="1"/>
  <c r="E49" i="56"/>
  <c r="U49" i="56" s="1"/>
  <c r="E48" i="56"/>
  <c r="U48" i="56" s="1"/>
  <c r="E45" i="97"/>
  <c r="E30" i="38"/>
  <c r="Q139" i="78"/>
  <c r="E29" i="38"/>
  <c r="Q138" i="78"/>
  <c r="Q137" i="78"/>
  <c r="E27" i="38"/>
  <c r="Q136" i="78"/>
  <c r="E26" i="38"/>
  <c r="Q135" i="78"/>
  <c r="Q132" i="78"/>
  <c r="Q131" i="78"/>
  <c r="E23" i="38"/>
  <c r="Q130" i="78"/>
  <c r="E22" i="38"/>
  <c r="Q129" i="78"/>
  <c r="E38" i="54"/>
  <c r="U38" i="54" s="1"/>
  <c r="E37" i="54"/>
  <c r="U37" i="54" s="1"/>
  <c r="E58" i="56"/>
  <c r="U58" i="56" s="1"/>
  <c r="E53" i="55"/>
  <c r="U53" i="55" s="1"/>
  <c r="E52" i="55"/>
  <c r="U52" i="55" s="1"/>
  <c r="E51" i="55"/>
  <c r="U51" i="55" s="1"/>
  <c r="E50" i="55"/>
  <c r="U50" i="55" s="1"/>
  <c r="E49" i="55"/>
  <c r="U49" i="55" s="1"/>
  <c r="E48" i="55"/>
  <c r="U48" i="55" s="1"/>
  <c r="E44" i="97"/>
  <c r="E30" i="96"/>
  <c r="E29" i="96"/>
  <c r="E27" i="96"/>
  <c r="E26" i="96"/>
  <c r="E25" i="96"/>
  <c r="E24" i="96"/>
  <c r="E23" i="96"/>
  <c r="E22" i="96"/>
  <c r="E40" i="97"/>
  <c r="E38" i="53"/>
  <c r="U38" i="53" s="1"/>
  <c r="Q125" i="78"/>
  <c r="E37" i="53"/>
  <c r="U37" i="53" s="1"/>
  <c r="Q124" i="78"/>
  <c r="E58" i="55"/>
  <c r="U58" i="55" s="1"/>
  <c r="E55" i="97"/>
  <c r="E53" i="54"/>
  <c r="U53" i="54" s="1"/>
  <c r="E52" i="54"/>
  <c r="U52" i="54" s="1"/>
  <c r="E51" i="54"/>
  <c r="U51" i="54" s="1"/>
  <c r="E50" i="54"/>
  <c r="U50" i="54" s="1"/>
  <c r="E49" i="54"/>
  <c r="U49" i="54" s="1"/>
  <c r="E48" i="54"/>
  <c r="U48" i="54" s="1"/>
  <c r="E30" i="94"/>
  <c r="E29" i="94"/>
  <c r="E27" i="94"/>
  <c r="E26" i="94"/>
  <c r="E23" i="94"/>
  <c r="E22" i="94"/>
  <c r="E38" i="97"/>
  <c r="U38" i="97" s="1"/>
  <c r="E37" i="97"/>
  <c r="U37" i="97" s="1"/>
  <c r="E58" i="54"/>
  <c r="U58" i="54" s="1"/>
  <c r="E54" i="97"/>
  <c r="E53" i="53"/>
  <c r="U53" i="53" s="1"/>
  <c r="Q202" i="78"/>
  <c r="E52" i="53"/>
  <c r="U52" i="53" s="1"/>
  <c r="Q201" i="78"/>
  <c r="E51" i="53"/>
  <c r="U51" i="53" s="1"/>
  <c r="Q200" i="78"/>
  <c r="E50" i="53"/>
  <c r="U50" i="53" s="1"/>
  <c r="Q199" i="78"/>
  <c r="E49" i="53"/>
  <c r="U49" i="53" s="1"/>
  <c r="Q198" i="78"/>
  <c r="E48" i="53"/>
  <c r="U48" i="53" s="1"/>
  <c r="Q197" i="78"/>
  <c r="E30" i="90"/>
  <c r="E29" i="90"/>
  <c r="E27" i="90"/>
  <c r="E26" i="90"/>
  <c r="E23" i="90"/>
  <c r="E38" i="95"/>
  <c r="U38" i="95" s="1"/>
  <c r="E37" i="95"/>
  <c r="U37" i="95" s="1"/>
  <c r="E58" i="53"/>
  <c r="U58" i="53" s="1"/>
  <c r="Q230" i="78"/>
  <c r="E53" i="97"/>
  <c r="U53" i="97" s="1"/>
  <c r="E52" i="97"/>
  <c r="U52" i="97" s="1"/>
  <c r="E51" i="97"/>
  <c r="U51" i="97" s="1"/>
  <c r="E50" i="97"/>
  <c r="U50" i="97" s="1"/>
  <c r="E49" i="97"/>
  <c r="U49" i="97" s="1"/>
  <c r="E48" i="97"/>
  <c r="U48" i="97" s="1"/>
  <c r="E47" i="97"/>
  <c r="E30" i="80"/>
  <c r="E29" i="80"/>
  <c r="E27" i="80"/>
  <c r="E26" i="80"/>
  <c r="E23" i="80"/>
  <c r="E38" i="91"/>
  <c r="U38" i="91" s="1"/>
  <c r="E37" i="91"/>
  <c r="U37" i="91" s="1"/>
  <c r="E58" i="97"/>
  <c r="U58" i="97" s="1"/>
  <c r="E53" i="95"/>
  <c r="U53" i="95" s="1"/>
  <c r="E52" i="95"/>
  <c r="U52" i="95" s="1"/>
  <c r="E51" i="95"/>
  <c r="U51" i="95" s="1"/>
  <c r="E50" i="95"/>
  <c r="U50" i="95" s="1"/>
  <c r="E49" i="95"/>
  <c r="U49" i="95" s="1"/>
  <c r="E48" i="95"/>
  <c r="U48" i="95" s="1"/>
  <c r="E47" i="95"/>
  <c r="E30" i="44"/>
  <c r="E29" i="44"/>
  <c r="E27" i="44"/>
  <c r="E26" i="44"/>
  <c r="E23" i="44"/>
  <c r="E22" i="44"/>
  <c r="E38" i="81"/>
  <c r="U38" i="81" s="1"/>
  <c r="E37" i="81"/>
  <c r="U37" i="81" s="1"/>
  <c r="E58" i="95"/>
  <c r="U58" i="95" s="1"/>
  <c r="E53" i="91"/>
  <c r="U53" i="91" s="1"/>
  <c r="E52" i="91"/>
  <c r="U52" i="91" s="1"/>
  <c r="E51" i="91"/>
  <c r="U51" i="91" s="1"/>
  <c r="E50" i="91"/>
  <c r="U50" i="91" s="1"/>
  <c r="E49" i="91"/>
  <c r="U49" i="91" s="1"/>
  <c r="E48" i="91"/>
  <c r="U48" i="91" s="1"/>
  <c r="E46" i="97"/>
  <c r="E30" i="42"/>
  <c r="E29" i="42"/>
  <c r="E27" i="42"/>
  <c r="E26" i="42"/>
  <c r="E23" i="42"/>
  <c r="E22" i="42"/>
  <c r="E38" i="56"/>
  <c r="U38" i="56" s="1"/>
  <c r="E37" i="56"/>
  <c r="U37" i="56" s="1"/>
  <c r="G29" i="50" l="1"/>
  <c r="G28" i="50"/>
  <c r="G36" i="50"/>
  <c r="H29" i="50"/>
  <c r="G33" i="50"/>
  <c r="D29" i="50"/>
  <c r="D33" i="50"/>
  <c r="F33" i="50"/>
  <c r="I32" i="50"/>
  <c r="I36" i="50"/>
  <c r="F32" i="50"/>
  <c r="F36" i="50"/>
  <c r="H32" i="50"/>
  <c r="H36" i="50"/>
  <c r="I29" i="50"/>
  <c r="I33" i="50"/>
  <c r="E28" i="50"/>
  <c r="E32" i="50"/>
  <c r="E36" i="50"/>
  <c r="F28" i="50"/>
  <c r="F29" i="50"/>
  <c r="G32" i="50"/>
  <c r="H33" i="50"/>
  <c r="D28" i="50"/>
  <c r="D32" i="50"/>
  <c r="D36" i="50"/>
  <c r="E29" i="50"/>
  <c r="E33" i="50"/>
  <c r="Q205" i="78"/>
  <c r="Q141" i="78"/>
  <c r="Q218" i="78"/>
  <c r="Q128" i="78"/>
  <c r="Q181" i="78"/>
  <c r="E41" i="97" l="1"/>
  <c r="E41" i="53"/>
  <c r="Q140" i="78"/>
  <c r="E41" i="81"/>
  <c r="E41" i="95"/>
  <c r="E41" i="56"/>
  <c r="E41" i="91"/>
  <c r="E41" i="99" l="1"/>
  <c r="E39" i="97"/>
  <c r="E36" i="56" l="1"/>
  <c r="E28" i="44"/>
  <c r="E36" i="97"/>
  <c r="E28" i="96"/>
  <c r="E36" i="81"/>
  <c r="E28" i="80"/>
  <c r="E36" i="95"/>
  <c r="E28" i="94"/>
  <c r="E36" i="53"/>
  <c r="Q123" i="78"/>
  <c r="E28" i="38"/>
  <c r="E43" i="97"/>
  <c r="E36" i="99"/>
  <c r="E28" i="98"/>
  <c r="E36" i="91"/>
  <c r="E28" i="90"/>
  <c r="E39" i="99"/>
  <c r="E36" i="54"/>
  <c r="E28" i="41"/>
  <c r="E36" i="55"/>
  <c r="E28" i="42"/>
  <c r="E42" i="97"/>
  <c r="E31" i="98" l="1"/>
  <c r="U36" i="54"/>
  <c r="U36" i="81"/>
  <c r="U36" i="53"/>
  <c r="E31" i="96"/>
  <c r="E31" i="101"/>
  <c r="U36" i="95"/>
  <c r="E59" i="97"/>
  <c r="U36" i="97"/>
  <c r="U36" i="99"/>
  <c r="E43" i="99"/>
  <c r="U36" i="55"/>
  <c r="U36" i="91"/>
  <c r="U36" i="56"/>
  <c r="E59" i="102" l="1"/>
  <c r="E59" i="99"/>
  <c r="Q158" i="78" l="1"/>
  <c r="E25" i="38"/>
  <c r="E40" i="81"/>
  <c r="E46" i="55"/>
  <c r="E24" i="42"/>
  <c r="E47" i="91"/>
  <c r="E41" i="55"/>
  <c r="E40" i="54"/>
  <c r="E45" i="91"/>
  <c r="E45" i="56"/>
  <c r="E55" i="95"/>
  <c r="E47" i="81"/>
  <c r="E41" i="54"/>
  <c r="E25" i="80"/>
  <c r="E46" i="56"/>
  <c r="E24" i="44"/>
  <c r="E45" i="53"/>
  <c r="Q180" i="78"/>
  <c r="E55" i="54"/>
  <c r="E47" i="54"/>
  <c r="E43" i="54"/>
  <c r="E46" i="81"/>
  <c r="E24" i="80"/>
  <c r="E40" i="95"/>
  <c r="E40" i="55"/>
  <c r="E47" i="56"/>
  <c r="E47" i="53"/>
  <c r="Q196" i="78"/>
  <c r="E24" i="38"/>
  <c r="E45" i="54"/>
  <c r="E43" i="95"/>
  <c r="E25" i="94"/>
  <c r="E40" i="56"/>
  <c r="E43" i="91"/>
  <c r="E43" i="81"/>
  <c r="E47" i="55"/>
  <c r="E42" i="95"/>
  <c r="E46" i="95"/>
  <c r="E24" i="94"/>
  <c r="E25" i="90"/>
  <c r="E55" i="53"/>
  <c r="Q204" i="78"/>
  <c r="E46" i="91"/>
  <c r="E24" i="90"/>
  <c r="E43" i="53"/>
  <c r="Q166" i="78"/>
  <c r="E56" i="53"/>
  <c r="Q217" i="78"/>
  <c r="E25" i="41"/>
  <c r="Q154" i="78"/>
  <c r="E25" i="42" l="1"/>
  <c r="E44" i="81"/>
  <c r="E39" i="54"/>
  <c r="E31" i="50"/>
  <c r="E45" i="55"/>
  <c r="F31" i="50"/>
  <c r="E31" i="38"/>
  <c r="D25" i="50" s="1"/>
  <c r="E39" i="55"/>
  <c r="E39" i="56"/>
  <c r="E44" i="53"/>
  <c r="Q179" i="78"/>
  <c r="E43" i="55"/>
  <c r="E31" i="94"/>
  <c r="E54" i="95"/>
  <c r="E44" i="56"/>
  <c r="E40" i="53"/>
  <c r="Q127" i="78"/>
  <c r="E44" i="54"/>
  <c r="E42" i="54"/>
  <c r="E39" i="81"/>
  <c r="E54" i="53"/>
  <c r="Q203" i="78"/>
  <c r="E43" i="56"/>
  <c r="E55" i="81"/>
  <c r="E44" i="55"/>
  <c r="E56" i="91"/>
  <c r="E55" i="91"/>
  <c r="E56" i="95"/>
  <c r="E45" i="81"/>
  <c r="E46" i="54"/>
  <c r="E24" i="41"/>
  <c r="E45" i="95"/>
  <c r="E39" i="95"/>
  <c r="E39" i="53"/>
  <c r="Q126" i="78"/>
  <c r="E25" i="44"/>
  <c r="H31" i="50"/>
  <c r="E31" i="42"/>
  <c r="F25" i="50" s="1"/>
  <c r="E55" i="56"/>
  <c r="E39" i="91"/>
  <c r="E44" i="95"/>
  <c r="E40" i="91"/>
  <c r="D31" i="50"/>
  <c r="E42" i="53"/>
  <c r="Q153" i="78"/>
  <c r="E56" i="54"/>
  <c r="I31" i="50"/>
  <c r="Q232" i="78" l="1"/>
  <c r="E59" i="53"/>
  <c r="E54" i="56"/>
  <c r="E42" i="56"/>
  <c r="E31" i="41"/>
  <c r="E25" i="50" s="1"/>
  <c r="E56" i="56"/>
  <c r="E56" i="55"/>
  <c r="E54" i="54"/>
  <c r="E44" i="91"/>
  <c r="E59" i="95"/>
  <c r="G31" i="50"/>
  <c r="E56" i="81"/>
  <c r="E54" i="81"/>
  <c r="E55" i="55"/>
  <c r="E31" i="44"/>
  <c r="G25" i="50" s="1"/>
  <c r="E42" i="55"/>
  <c r="E59" i="54" l="1"/>
  <c r="E59" i="56"/>
  <c r="E54" i="91"/>
  <c r="E54" i="55"/>
  <c r="E59" i="55" l="1"/>
  <c r="E22" i="80" l="1"/>
  <c r="E22" i="90" l="1"/>
  <c r="H28" i="50"/>
  <c r="E31" i="80"/>
  <c r="H25" i="50" s="1"/>
  <c r="I28" i="50" l="1"/>
  <c r="E31" i="90"/>
  <c r="I25" i="50" s="1"/>
  <c r="E42" i="81"/>
  <c r="E42" i="91"/>
  <c r="E59" i="91" l="1"/>
  <c r="E59" i="81"/>
  <c r="S36" i="102" l="1"/>
  <c r="S28" i="101"/>
  <c r="M28" i="60" l="1"/>
  <c r="S31" i="101"/>
  <c r="M31" i="60" s="1"/>
  <c r="S59" i="102"/>
  <c r="U36" i="102"/>
  <c r="N152" i="1" l="1"/>
  <c r="N140" i="1" l="1"/>
  <c r="K11" i="102" s="1"/>
  <c r="K41" i="102" l="1"/>
  <c r="N232" i="23" l="1"/>
  <c r="N232" i="24" s="1"/>
  <c r="N232" i="78" s="1"/>
  <c r="M232" i="23"/>
  <c r="M232" i="24" s="1"/>
  <c r="M232" i="78" s="1"/>
  <c r="L232" i="23"/>
  <c r="L232" i="24" s="1"/>
  <c r="L232" i="78" s="1"/>
  <c r="K232" i="23"/>
  <c r="K232" i="24" s="1"/>
  <c r="K232" i="78" s="1"/>
  <c r="J232" i="23"/>
  <c r="J232" i="24" s="1"/>
  <c r="J232" i="78" s="1"/>
  <c r="I232" i="23"/>
  <c r="I232" i="24" s="1"/>
  <c r="I232" i="78" s="1"/>
  <c r="H232" i="23"/>
  <c r="H232" i="24" s="1"/>
  <c r="H232" i="78" s="1"/>
  <c r="G232" i="23"/>
  <c r="G232" i="24" s="1"/>
  <c r="G232" i="78" s="1"/>
  <c r="F232" i="23"/>
  <c r="F232" i="24" s="1"/>
  <c r="F232" i="78" s="1"/>
  <c r="E232" i="23"/>
  <c r="E232" i="24" s="1"/>
  <c r="E232" i="78" s="1"/>
  <c r="D232" i="23"/>
  <c r="D232" i="24" s="1"/>
  <c r="D232" i="78" s="1"/>
  <c r="N128" i="23"/>
  <c r="N128" i="24" s="1"/>
  <c r="N128" i="78" s="1"/>
  <c r="M128" i="23"/>
  <c r="M128" i="24" s="1"/>
  <c r="M128" i="78" s="1"/>
  <c r="L128" i="23"/>
  <c r="L128" i="24" s="1"/>
  <c r="L128" i="78" s="1"/>
  <c r="K128" i="23"/>
  <c r="K128" i="24" s="1"/>
  <c r="K128" i="78" s="1"/>
  <c r="J128" i="23"/>
  <c r="J128" i="24" s="1"/>
  <c r="J128" i="78" s="1"/>
  <c r="H128" i="23"/>
  <c r="H128" i="24" s="1"/>
  <c r="H128" i="78" s="1"/>
  <c r="F128" i="23"/>
  <c r="F128" i="24" s="1"/>
  <c r="F128" i="78" s="1"/>
  <c r="E128" i="23"/>
  <c r="E128" i="24" s="1"/>
  <c r="E128" i="78" s="1"/>
  <c r="D128" i="23"/>
  <c r="D128" i="24" s="1"/>
  <c r="D128" i="78" s="1"/>
  <c r="N127" i="23"/>
  <c r="N127" i="24" s="1"/>
  <c r="M127" i="23"/>
  <c r="M127" i="24" s="1"/>
  <c r="L127" i="23"/>
  <c r="L127" i="24" s="1"/>
  <c r="K127" i="23"/>
  <c r="K127" i="24" s="1"/>
  <c r="J127" i="23"/>
  <c r="J127" i="24" s="1"/>
  <c r="H127" i="23"/>
  <c r="H127" i="24" s="1"/>
  <c r="F127" i="23"/>
  <c r="F127" i="24" s="1"/>
  <c r="E127" i="23"/>
  <c r="E127" i="24" s="1"/>
  <c r="D127" i="23"/>
  <c r="D127" i="24" s="1"/>
  <c r="I10" i="53" l="1"/>
  <c r="E127" i="78"/>
  <c r="I10" i="54"/>
  <c r="F127" i="78"/>
  <c r="I10" i="56"/>
  <c r="H127" i="78"/>
  <c r="I10" i="91"/>
  <c r="J127" i="78"/>
  <c r="G127" i="23"/>
  <c r="G127" i="24" s="1"/>
  <c r="G128" i="23"/>
  <c r="G128" i="24" s="1"/>
  <c r="G128" i="78" s="1"/>
  <c r="I10" i="95"/>
  <c r="K127" i="78"/>
  <c r="I10" i="97"/>
  <c r="L127" i="78"/>
  <c r="I127" i="23"/>
  <c r="I127" i="24" s="1"/>
  <c r="I128" i="23"/>
  <c r="I128" i="24" s="1"/>
  <c r="I128" i="78" s="1"/>
  <c r="M127" i="78"/>
  <c r="I10" i="99"/>
  <c r="I10" i="86"/>
  <c r="D127" i="78"/>
  <c r="N127" i="78"/>
  <c r="I10" i="102"/>
  <c r="I10" i="81" l="1"/>
  <c r="I127" i="78"/>
  <c r="I10" i="55"/>
  <c r="G127" i="78"/>
  <c r="D8" i="101" l="1"/>
  <c r="N14" i="78"/>
  <c r="H14" i="78" l="1"/>
  <c r="D8" i="44"/>
  <c r="D8" i="80"/>
  <c r="I14" i="78"/>
  <c r="D14" i="78"/>
  <c r="D8" i="85"/>
  <c r="D8" i="38"/>
  <c r="E14" i="78"/>
  <c r="E11" i="50" l="1"/>
  <c r="D8" i="42"/>
  <c r="G14" i="78"/>
  <c r="D24" i="80"/>
  <c r="D11" i="50"/>
  <c r="D8" i="90"/>
  <c r="J14" i="78"/>
  <c r="I11" i="50"/>
  <c r="H11" i="50"/>
  <c r="F14" i="78"/>
  <c r="D8" i="41"/>
  <c r="D24" i="38"/>
  <c r="D24" i="41"/>
  <c r="Q14" i="78"/>
  <c r="D24" i="42" l="1"/>
  <c r="D24" i="90"/>
  <c r="E30" i="50"/>
  <c r="H30" i="50"/>
  <c r="D30" i="50"/>
  <c r="F11" i="50"/>
  <c r="G11" i="50"/>
  <c r="J11" i="50"/>
  <c r="I30" i="50" l="1"/>
  <c r="D24" i="44"/>
  <c r="F30" i="50"/>
  <c r="G30" i="50" l="1"/>
  <c r="D8" i="98" l="1"/>
  <c r="M14" i="78"/>
  <c r="D8" i="96" l="1"/>
  <c r="L14" i="78"/>
  <c r="D24" i="101"/>
  <c r="D24" i="98" l="1"/>
  <c r="D8" i="94"/>
  <c r="K14" i="78"/>
  <c r="D24" i="96" l="1"/>
  <c r="D24" i="94"/>
  <c r="K22" i="101" l="1"/>
  <c r="K24" i="101"/>
  <c r="K25" i="101"/>
  <c r="K26" i="101"/>
  <c r="K27" i="101"/>
  <c r="K28" i="101"/>
  <c r="K29" i="101"/>
  <c r="J22" i="101" l="1"/>
  <c r="M28" i="48" s="1"/>
  <c r="M35" i="48"/>
  <c r="U29" i="101"/>
  <c r="M33" i="48"/>
  <c r="U27" i="101"/>
  <c r="K23" i="101"/>
  <c r="M32" i="48"/>
  <c r="U26" i="101"/>
  <c r="M31" i="48"/>
  <c r="M30" i="48"/>
  <c r="M34" i="48"/>
  <c r="U28" i="101"/>
  <c r="U22" i="101"/>
  <c r="J31" i="101" l="1"/>
  <c r="M24" i="48" s="1"/>
  <c r="T22" i="101"/>
  <c r="M29" i="48"/>
  <c r="N11" i="1"/>
  <c r="M11" i="1"/>
  <c r="N10" i="1"/>
  <c r="J10" i="102" s="1"/>
  <c r="N127" i="1" l="1"/>
  <c r="K10" i="102" s="1"/>
  <c r="N9" i="1"/>
  <c r="J9" i="102" s="1"/>
  <c r="J29" i="102" l="1"/>
  <c r="N126" i="1"/>
  <c r="K9" i="102" s="1"/>
  <c r="N115" i="1" l="1"/>
  <c r="K22" i="98" l="1"/>
  <c r="E127" i="1"/>
  <c r="K10" i="53" s="1"/>
  <c r="F127" i="1"/>
  <c r="K10" i="54" s="1"/>
  <c r="G127" i="1"/>
  <c r="K10" i="55" s="1"/>
  <c r="H127" i="1"/>
  <c r="K10" i="56" s="1"/>
  <c r="I127" i="1"/>
  <c r="K10" i="81" s="1"/>
  <c r="J127" i="1"/>
  <c r="K10" i="91" s="1"/>
  <c r="K127" i="1"/>
  <c r="K10" i="95" s="1"/>
  <c r="L127" i="1"/>
  <c r="K10" i="97" s="1"/>
  <c r="E128" i="1"/>
  <c r="F128" i="1"/>
  <c r="G128" i="1"/>
  <c r="H128" i="1"/>
  <c r="I128" i="1"/>
  <c r="J128" i="1"/>
  <c r="K128" i="1"/>
  <c r="L128" i="1"/>
  <c r="E10" i="1"/>
  <c r="J10" i="53" s="1"/>
  <c r="F10" i="1"/>
  <c r="J10" i="54" s="1"/>
  <c r="G10" i="1"/>
  <c r="J10" i="55" s="1"/>
  <c r="H10" i="1"/>
  <c r="J10" i="56" s="1"/>
  <c r="I10" i="1"/>
  <c r="J10" i="81" s="1"/>
  <c r="J10" i="1"/>
  <c r="J10" i="91" s="1"/>
  <c r="K10" i="1"/>
  <c r="J10" i="95" s="1"/>
  <c r="L10" i="1"/>
  <c r="J10" i="97" s="1"/>
  <c r="M10" i="1"/>
  <c r="J10" i="99" s="1"/>
  <c r="D10" i="1"/>
  <c r="J10" i="86" s="1"/>
  <c r="D11" i="1"/>
  <c r="E11" i="1"/>
  <c r="F11" i="1"/>
  <c r="G11" i="1"/>
  <c r="H11" i="1"/>
  <c r="I11" i="1"/>
  <c r="J11" i="1"/>
  <c r="K11" i="1"/>
  <c r="D127" i="1"/>
  <c r="K10" i="86" s="1"/>
  <c r="D128" i="1"/>
  <c r="J22" i="98" l="1"/>
  <c r="L11" i="1"/>
  <c r="K26" i="98"/>
  <c r="U22" i="98"/>
  <c r="K28" i="98"/>
  <c r="K27" i="98"/>
  <c r="K23" i="98"/>
  <c r="K29" i="98"/>
  <c r="K24" i="98"/>
  <c r="K25" i="98"/>
  <c r="M128" i="1"/>
  <c r="M127" i="1"/>
  <c r="K10" i="99" s="1"/>
  <c r="J40" i="102"/>
  <c r="G9" i="1"/>
  <c r="J9" i="55" s="1"/>
  <c r="F9" i="1"/>
  <c r="J9" i="54" s="1"/>
  <c r="J9" i="1"/>
  <c r="J9" i="91" s="1"/>
  <c r="L9" i="1"/>
  <c r="J9" i="97" s="1"/>
  <c r="K40" i="99"/>
  <c r="I9" i="1"/>
  <c r="J9" i="81" s="1"/>
  <c r="D9" i="1"/>
  <c r="J9" i="86" s="1"/>
  <c r="H9" i="1"/>
  <c r="J9" i="56" s="1"/>
  <c r="M9" i="1"/>
  <c r="J9" i="99" s="1"/>
  <c r="E9" i="1"/>
  <c r="J9" i="53" s="1"/>
  <c r="K9" i="1"/>
  <c r="J9" i="95" s="1"/>
  <c r="J29" i="81" l="1"/>
  <c r="J29" i="55"/>
  <c r="J29" i="95"/>
  <c r="J29" i="86"/>
  <c r="T9" i="86"/>
  <c r="J29" i="53"/>
  <c r="T9" i="53"/>
  <c r="J29" i="54"/>
  <c r="J29" i="99"/>
  <c r="J40" i="99"/>
  <c r="J29" i="97"/>
  <c r="J31" i="98"/>
  <c r="L24" i="48" s="1"/>
  <c r="T22" i="98"/>
  <c r="J29" i="56"/>
  <c r="J29" i="91"/>
  <c r="L28" i="48"/>
  <c r="L30" i="48"/>
  <c r="L34" i="48"/>
  <c r="U28" i="98"/>
  <c r="L35" i="48"/>
  <c r="U29" i="98"/>
  <c r="L29" i="48"/>
  <c r="K40" i="102"/>
  <c r="L32" i="48"/>
  <c r="U26" i="98"/>
  <c r="L31" i="48"/>
  <c r="L33" i="48"/>
  <c r="U27" i="98"/>
  <c r="J39" i="102"/>
  <c r="L115" i="1"/>
  <c r="D115" i="1"/>
  <c r="E115" i="1"/>
  <c r="M115" i="1"/>
  <c r="I115" i="1" l="1"/>
  <c r="G115" i="1"/>
  <c r="H115" i="1"/>
  <c r="F115" i="1"/>
  <c r="J115" i="1"/>
  <c r="J39" i="99"/>
  <c r="K115" i="1"/>
  <c r="J59" i="102"/>
  <c r="J59" i="99" l="1"/>
  <c r="M126" i="1" l="1"/>
  <c r="K9" i="99" s="1"/>
  <c r="K39" i="102" l="1"/>
  <c r="Q139" i="1" l="1"/>
  <c r="K29" i="94"/>
  <c r="K29" i="90"/>
  <c r="K29" i="80"/>
  <c r="K29" i="44"/>
  <c r="K29" i="42"/>
  <c r="K29" i="41"/>
  <c r="Q138" i="1"/>
  <c r="K29" i="38" s="1"/>
  <c r="K28" i="96"/>
  <c r="K28" i="90"/>
  <c r="K28" i="80"/>
  <c r="K28" i="41"/>
  <c r="Q137" i="1"/>
  <c r="K28" i="38" s="1"/>
  <c r="K27" i="96"/>
  <c r="K27" i="94"/>
  <c r="K27" i="90"/>
  <c r="K27" i="80"/>
  <c r="K27" i="44"/>
  <c r="K27" i="42"/>
  <c r="K27" i="41"/>
  <c r="Q136" i="1"/>
  <c r="K27" i="38" s="1"/>
  <c r="K26" i="90"/>
  <c r="K26" i="80"/>
  <c r="K26" i="44"/>
  <c r="K26" i="42"/>
  <c r="K26" i="41"/>
  <c r="Q135" i="1"/>
  <c r="K26" i="38" s="1"/>
  <c r="Q134" i="1"/>
  <c r="Q133" i="1"/>
  <c r="K25" i="96"/>
  <c r="K25" i="94"/>
  <c r="K25" i="90"/>
  <c r="K25" i="80"/>
  <c r="K25" i="42"/>
  <c r="K25" i="41"/>
  <c r="Q132" i="1"/>
  <c r="K25" i="38" s="1"/>
  <c r="K24" i="96"/>
  <c r="K24" i="94"/>
  <c r="K24" i="90"/>
  <c r="K24" i="80"/>
  <c r="K24" i="44"/>
  <c r="K24" i="42"/>
  <c r="K24" i="41"/>
  <c r="Q131" i="1"/>
  <c r="K24" i="38" s="1"/>
  <c r="K23" i="96"/>
  <c r="K23" i="90"/>
  <c r="K23" i="80"/>
  <c r="K23" i="44"/>
  <c r="K23" i="42"/>
  <c r="K23" i="41"/>
  <c r="Q130" i="1"/>
  <c r="K23" i="38" s="1"/>
  <c r="K22" i="94"/>
  <c r="K22" i="90"/>
  <c r="K22" i="80"/>
  <c r="K22" i="44"/>
  <c r="K22" i="42"/>
  <c r="K22" i="41"/>
  <c r="Q129" i="1"/>
  <c r="K22" i="38" s="1"/>
  <c r="J22" i="96"/>
  <c r="J22" i="94"/>
  <c r="J22" i="42"/>
  <c r="J22" i="41"/>
  <c r="Q12" i="1"/>
  <c r="J22" i="38" s="1"/>
  <c r="J22" i="44" l="1"/>
  <c r="J22" i="80"/>
  <c r="J22" i="90"/>
  <c r="I28" i="48" s="1"/>
  <c r="J31" i="94"/>
  <c r="J24" i="48" s="1"/>
  <c r="T22" i="94"/>
  <c r="J31" i="96"/>
  <c r="K24" i="48" s="1"/>
  <c r="T22" i="96"/>
  <c r="J31" i="38"/>
  <c r="T22" i="38"/>
  <c r="J31" i="41"/>
  <c r="E24" i="48" s="1"/>
  <c r="T22" i="41"/>
  <c r="J31" i="42"/>
  <c r="F24" i="48" s="1"/>
  <c r="T22" i="42"/>
  <c r="E28" i="48"/>
  <c r="U22" i="41"/>
  <c r="E29" i="48"/>
  <c r="E30" i="48"/>
  <c r="E31" i="48"/>
  <c r="E32" i="48"/>
  <c r="U26" i="41"/>
  <c r="E33" i="48"/>
  <c r="U27" i="41"/>
  <c r="E34" i="48"/>
  <c r="U28" i="41"/>
  <c r="E35" i="48"/>
  <c r="U29" i="41"/>
  <c r="F28" i="48"/>
  <c r="U22" i="42"/>
  <c r="F29" i="48"/>
  <c r="F30" i="48"/>
  <c r="F31" i="48"/>
  <c r="F32" i="48"/>
  <c r="U26" i="42"/>
  <c r="F33" i="48"/>
  <c r="U27" i="42"/>
  <c r="K28" i="42"/>
  <c r="F35" i="48"/>
  <c r="U29" i="42"/>
  <c r="G28" i="48"/>
  <c r="U22" i="44"/>
  <c r="G29" i="48"/>
  <c r="G30" i="48"/>
  <c r="K25" i="44"/>
  <c r="G32" i="48"/>
  <c r="U26" i="44"/>
  <c r="G33" i="48"/>
  <c r="U27" i="44"/>
  <c r="K28" i="44"/>
  <c r="G35" i="48"/>
  <c r="U29" i="44"/>
  <c r="H28" i="48"/>
  <c r="U22" i="80"/>
  <c r="H29" i="48"/>
  <c r="H30" i="48"/>
  <c r="H31" i="48"/>
  <c r="H32" i="48"/>
  <c r="U26" i="80"/>
  <c r="H33" i="48"/>
  <c r="U27" i="80"/>
  <c r="H34" i="48"/>
  <c r="U28" i="80"/>
  <c r="H35" i="48"/>
  <c r="U29" i="80"/>
  <c r="U22" i="90"/>
  <c r="I29" i="48"/>
  <c r="I30" i="48"/>
  <c r="I31" i="48"/>
  <c r="I32" i="48"/>
  <c r="U26" i="90"/>
  <c r="I33" i="48"/>
  <c r="U27" i="90"/>
  <c r="I34" i="48"/>
  <c r="U28" i="90"/>
  <c r="I35" i="48"/>
  <c r="U29" i="90"/>
  <c r="J28" i="48"/>
  <c r="U22" i="94"/>
  <c r="K23" i="94"/>
  <c r="J30" i="48"/>
  <c r="J31" i="48"/>
  <c r="K26" i="94"/>
  <c r="J33" i="48"/>
  <c r="U27" i="94"/>
  <c r="K28" i="94"/>
  <c r="J35" i="48"/>
  <c r="U29" i="94"/>
  <c r="K22" i="96"/>
  <c r="K29" i="48"/>
  <c r="K30" i="48"/>
  <c r="K31" i="48"/>
  <c r="K26" i="96"/>
  <c r="K33" i="48"/>
  <c r="U27" i="96"/>
  <c r="K34" i="48"/>
  <c r="U28" i="96"/>
  <c r="K29" i="96"/>
  <c r="D28" i="48"/>
  <c r="U22" i="38"/>
  <c r="D29" i="48"/>
  <c r="D30" i="48"/>
  <c r="D31" i="48"/>
  <c r="D32" i="48"/>
  <c r="U26" i="38"/>
  <c r="D33" i="48"/>
  <c r="D34" i="48"/>
  <c r="U28" i="38"/>
  <c r="D35" i="48"/>
  <c r="U29" i="38"/>
  <c r="Q11" i="1"/>
  <c r="Q128" i="1"/>
  <c r="J40" i="91"/>
  <c r="J40" i="97"/>
  <c r="K40" i="91"/>
  <c r="J40" i="54"/>
  <c r="J40" i="95"/>
  <c r="K40" i="97"/>
  <c r="Q10" i="1"/>
  <c r="J40" i="53" s="1"/>
  <c r="J40" i="55"/>
  <c r="Q127" i="1"/>
  <c r="K40" i="53" s="1"/>
  <c r="J40" i="56"/>
  <c r="J40" i="81"/>
  <c r="K40" i="54"/>
  <c r="K40" i="81"/>
  <c r="K40" i="95"/>
  <c r="J39" i="81"/>
  <c r="J39" i="91"/>
  <c r="J59" i="81" l="1"/>
  <c r="J59" i="91"/>
  <c r="J31" i="90"/>
  <c r="I24" i="48" s="1"/>
  <c r="T22" i="90"/>
  <c r="J31" i="80"/>
  <c r="H24" i="48" s="1"/>
  <c r="T22" i="80"/>
  <c r="J31" i="44"/>
  <c r="G24" i="48" s="1"/>
  <c r="T22" i="44"/>
  <c r="K40" i="55"/>
  <c r="K35" i="48"/>
  <c r="U29" i="96"/>
  <c r="K28" i="48"/>
  <c r="U22" i="96"/>
  <c r="G31" i="48"/>
  <c r="J32" i="48"/>
  <c r="U26" i="94"/>
  <c r="J29" i="48"/>
  <c r="G34" i="48"/>
  <c r="U28" i="44"/>
  <c r="K40" i="56"/>
  <c r="K32" i="48"/>
  <c r="U26" i="96"/>
  <c r="F34" i="48"/>
  <c r="U28" i="42"/>
  <c r="J34" i="48"/>
  <c r="U28" i="94"/>
  <c r="J39" i="54"/>
  <c r="J39" i="95"/>
  <c r="J59" i="54" l="1"/>
  <c r="J39" i="97"/>
  <c r="J59" i="95"/>
  <c r="J39" i="55"/>
  <c r="Q9" i="1"/>
  <c r="J39" i="53" s="1"/>
  <c r="J39" i="56"/>
  <c r="J59" i="55" l="1"/>
  <c r="J59" i="56"/>
  <c r="J59" i="97"/>
  <c r="J59" i="53"/>
  <c r="Q115" i="1"/>
  <c r="P11" i="91" l="1"/>
  <c r="T11" i="91" s="1"/>
  <c r="P11" i="95"/>
  <c r="T11" i="95" s="1"/>
  <c r="P11" i="97"/>
  <c r="T11" i="97" s="1"/>
  <c r="P11" i="99"/>
  <c r="T11" i="99" s="1"/>
  <c r="P11" i="102"/>
  <c r="T11" i="102" s="1"/>
  <c r="P41" i="53"/>
  <c r="T41" i="53" s="1"/>
  <c r="P41" i="54"/>
  <c r="T41" i="54" s="1"/>
  <c r="P41" i="55"/>
  <c r="T41" i="55" s="1"/>
  <c r="P41" i="56"/>
  <c r="T41" i="56" s="1"/>
  <c r="P41" i="81"/>
  <c r="T41" i="81" s="1"/>
  <c r="P41" i="91"/>
  <c r="T41" i="91" s="1"/>
  <c r="P41" i="95"/>
  <c r="T41" i="95" s="1"/>
  <c r="P41" i="97"/>
  <c r="T41" i="97" s="1"/>
  <c r="P41" i="99"/>
  <c r="T41" i="99" s="1"/>
  <c r="P41" i="102"/>
  <c r="T41" i="102" s="1"/>
  <c r="P42" i="53"/>
  <c r="T42" i="53" s="1"/>
  <c r="P42" i="54"/>
  <c r="T42" i="54" s="1"/>
  <c r="P42" i="55"/>
  <c r="T42" i="55" s="1"/>
  <c r="P42" i="56"/>
  <c r="T42" i="56" s="1"/>
  <c r="P42" i="81"/>
  <c r="T42" i="81" s="1"/>
  <c r="P42" i="91"/>
  <c r="T42" i="91" s="1"/>
  <c r="P42" i="95"/>
  <c r="T42" i="95" s="1"/>
  <c r="P42" i="97"/>
  <c r="T42" i="97" s="1"/>
  <c r="P42" i="99"/>
  <c r="T42" i="99" s="1"/>
  <c r="P42" i="102"/>
  <c r="T42" i="102" s="1"/>
  <c r="P43" i="53"/>
  <c r="T43" i="53" s="1"/>
  <c r="P43" i="54"/>
  <c r="T43" i="54" s="1"/>
  <c r="P43" i="55"/>
  <c r="T43" i="55" s="1"/>
  <c r="P43" i="56"/>
  <c r="T43" i="56" s="1"/>
  <c r="P43" i="81"/>
  <c r="T43" i="81" s="1"/>
  <c r="P43" i="91"/>
  <c r="T43" i="91" s="1"/>
  <c r="P43" i="95"/>
  <c r="T43" i="95" s="1"/>
  <c r="P43" i="102"/>
  <c r="T43" i="102" s="1"/>
  <c r="P45" i="95"/>
  <c r="T45" i="95" s="1"/>
  <c r="P45" i="97"/>
  <c r="T45" i="97" s="1"/>
  <c r="P55" i="53"/>
  <c r="T55" i="53" s="1"/>
  <c r="P55" i="54"/>
  <c r="T55" i="54" s="1"/>
  <c r="P55" i="55"/>
  <c r="T55" i="55" s="1"/>
  <c r="P55" i="56"/>
  <c r="T55" i="56" s="1"/>
  <c r="P55" i="81"/>
  <c r="T55" i="81" s="1"/>
  <c r="P55" i="91"/>
  <c r="T55" i="91" s="1"/>
  <c r="P55" i="99"/>
  <c r="T55" i="99" s="1"/>
  <c r="P55" i="102"/>
  <c r="T55" i="102" s="1"/>
  <c r="Q55" i="53"/>
  <c r="U55" i="53" s="1"/>
  <c r="Q55" i="54"/>
  <c r="U55" i="54" s="1"/>
  <c r="Q55" i="55"/>
  <c r="U55" i="55" s="1"/>
  <c r="Q55" i="56"/>
  <c r="U55" i="56" s="1"/>
  <c r="Q55" i="81"/>
  <c r="U55" i="81" s="1"/>
  <c r="Q55" i="91"/>
  <c r="U55" i="91" s="1"/>
  <c r="Q55" i="95"/>
  <c r="U55" i="95" s="1"/>
  <c r="Q55" i="97"/>
  <c r="U55" i="97" s="1"/>
  <c r="Q55" i="99"/>
  <c r="U55" i="99" s="1"/>
  <c r="Q55" i="102"/>
  <c r="U55" i="102" s="1"/>
  <c r="Q47" i="53"/>
  <c r="U47" i="53" s="1"/>
  <c r="Q47" i="54"/>
  <c r="U47" i="54" s="1"/>
  <c r="Q47" i="55"/>
  <c r="U47" i="55" s="1"/>
  <c r="Q47" i="56"/>
  <c r="U47" i="56" s="1"/>
  <c r="Q47" i="81"/>
  <c r="U47" i="81" s="1"/>
  <c r="Q47" i="91"/>
  <c r="U47" i="91" s="1"/>
  <c r="Q47" i="95"/>
  <c r="U47" i="95" s="1"/>
  <c r="Q47" i="97"/>
  <c r="U47" i="97" s="1"/>
  <c r="Q47" i="99"/>
  <c r="U47" i="99" s="1"/>
  <c r="Q47" i="102"/>
  <c r="U47" i="102" s="1"/>
  <c r="Q46" i="54"/>
  <c r="U46" i="54" s="1"/>
  <c r="Q46" i="55"/>
  <c r="U46" i="55" s="1"/>
  <c r="Q46" i="56"/>
  <c r="U46" i="56" s="1"/>
  <c r="Q46" i="81"/>
  <c r="U46" i="81" s="1"/>
  <c r="Q46" i="91"/>
  <c r="U46" i="91" s="1"/>
  <c r="Q46" i="95"/>
  <c r="U46" i="95" s="1"/>
  <c r="Q46" i="97"/>
  <c r="U46" i="97" s="1"/>
  <c r="Q46" i="102"/>
  <c r="U46" i="102" s="1"/>
  <c r="Q46" i="53"/>
  <c r="U46" i="53" s="1"/>
  <c r="Q45" i="53"/>
  <c r="Q45" i="56"/>
  <c r="Q45" i="81"/>
  <c r="Q45" i="95"/>
  <c r="Q45" i="97"/>
  <c r="Q45" i="99"/>
  <c r="Q45" i="102"/>
  <c r="Q43" i="53"/>
  <c r="Q43" i="54"/>
  <c r="Q43" i="55"/>
  <c r="Q43" i="56"/>
  <c r="Q43" i="81"/>
  <c r="Q43" i="91"/>
  <c r="Q43" i="95"/>
  <c r="Q43" i="97"/>
  <c r="Q43" i="99"/>
  <c r="Q43" i="102"/>
  <c r="Q41" i="56"/>
  <c r="Q41" i="81"/>
  <c r="Q41" i="91"/>
  <c r="Q41" i="95"/>
  <c r="Q41" i="97"/>
  <c r="Q41" i="99"/>
  <c r="Q40" i="53"/>
  <c r="U40" i="53" s="1"/>
  <c r="Q40" i="54"/>
  <c r="U40" i="54" s="1"/>
  <c r="Q40" i="55"/>
  <c r="U40" i="55" s="1"/>
  <c r="Q40" i="81"/>
  <c r="U40" i="81" s="1"/>
  <c r="Q40" i="91"/>
  <c r="U40" i="91" s="1"/>
  <c r="Q40" i="97"/>
  <c r="U40" i="97" s="1"/>
  <c r="Q40" i="102"/>
  <c r="U40" i="102" s="1"/>
  <c r="Q44" i="91" l="1"/>
  <c r="Q45" i="91"/>
  <c r="Q44" i="99"/>
  <c r="Q46" i="99"/>
  <c r="U46" i="99" s="1"/>
  <c r="P44" i="97"/>
  <c r="T44" i="97" s="1"/>
  <c r="P43" i="97"/>
  <c r="T43" i="97" s="1"/>
  <c r="P39" i="102"/>
  <c r="T39" i="102" s="1"/>
  <c r="P40" i="102"/>
  <c r="T40" i="102" s="1"/>
  <c r="P39" i="54"/>
  <c r="T39" i="54" s="1"/>
  <c r="P40" i="54"/>
  <c r="T40" i="54" s="1"/>
  <c r="Q39" i="99"/>
  <c r="Q40" i="99"/>
  <c r="U40" i="99" s="1"/>
  <c r="P55" i="97"/>
  <c r="T55" i="97" s="1"/>
  <c r="P44" i="95"/>
  <c r="T44" i="95" s="1"/>
  <c r="P39" i="99"/>
  <c r="T39" i="99" s="1"/>
  <c r="P40" i="99"/>
  <c r="T40" i="99" s="1"/>
  <c r="P39" i="53"/>
  <c r="T39" i="53" s="1"/>
  <c r="P40" i="53"/>
  <c r="T40" i="53" s="1"/>
  <c r="Q39" i="95"/>
  <c r="Q40" i="95"/>
  <c r="U40" i="95" s="1"/>
  <c r="P55" i="95"/>
  <c r="T55" i="95" s="1"/>
  <c r="P44" i="91"/>
  <c r="T44" i="91" s="1"/>
  <c r="P45" i="91"/>
  <c r="T45" i="91" s="1"/>
  <c r="P39" i="97"/>
  <c r="T39" i="97" s="1"/>
  <c r="P40" i="97"/>
  <c r="T40" i="97" s="1"/>
  <c r="Q44" i="55"/>
  <c r="Q45" i="55"/>
  <c r="P44" i="81"/>
  <c r="T44" i="81" s="1"/>
  <c r="P45" i="81"/>
  <c r="T45" i="81" s="1"/>
  <c r="P12" i="102"/>
  <c r="T12" i="102" s="1"/>
  <c r="P39" i="95"/>
  <c r="T39" i="95" s="1"/>
  <c r="P40" i="95"/>
  <c r="T40" i="95" s="1"/>
  <c r="P10" i="102"/>
  <c r="T10" i="102" s="1"/>
  <c r="Q44" i="54"/>
  <c r="Q45" i="54"/>
  <c r="P44" i="56"/>
  <c r="T44" i="56" s="1"/>
  <c r="P45" i="56"/>
  <c r="T45" i="56" s="1"/>
  <c r="P12" i="99"/>
  <c r="T12" i="99" s="1"/>
  <c r="P39" i="91"/>
  <c r="T39" i="91" s="1"/>
  <c r="P40" i="91"/>
  <c r="T40" i="91" s="1"/>
  <c r="P10" i="99"/>
  <c r="T10" i="99" s="1"/>
  <c r="Q39" i="56"/>
  <c r="Q40" i="56"/>
  <c r="U40" i="56" s="1"/>
  <c r="P44" i="55"/>
  <c r="T44" i="55" s="1"/>
  <c r="P45" i="55"/>
  <c r="T45" i="55" s="1"/>
  <c r="P12" i="97"/>
  <c r="T12" i="97" s="1"/>
  <c r="P39" i="81"/>
  <c r="T39" i="81" s="1"/>
  <c r="P40" i="81"/>
  <c r="T40" i="81" s="1"/>
  <c r="P10" i="97"/>
  <c r="T10" i="97" s="1"/>
  <c r="P44" i="102"/>
  <c r="T44" i="102" s="1"/>
  <c r="P45" i="102"/>
  <c r="T45" i="102" s="1"/>
  <c r="P44" i="54"/>
  <c r="T44" i="54" s="1"/>
  <c r="P45" i="54"/>
  <c r="T45" i="54" s="1"/>
  <c r="P12" i="95"/>
  <c r="T12" i="95" s="1"/>
  <c r="P39" i="56"/>
  <c r="T39" i="56" s="1"/>
  <c r="P40" i="56"/>
  <c r="T40" i="56" s="1"/>
  <c r="P10" i="95"/>
  <c r="T10" i="95" s="1"/>
  <c r="P44" i="99"/>
  <c r="T44" i="99" s="1"/>
  <c r="P45" i="99"/>
  <c r="T45" i="99" s="1"/>
  <c r="P44" i="53"/>
  <c r="T44" i="53" s="1"/>
  <c r="P45" i="53"/>
  <c r="T45" i="53" s="1"/>
  <c r="P43" i="99"/>
  <c r="T43" i="99" s="1"/>
  <c r="P12" i="91"/>
  <c r="T12" i="91" s="1"/>
  <c r="P39" i="55"/>
  <c r="T39" i="55" s="1"/>
  <c r="P40" i="55"/>
  <c r="T40" i="55" s="1"/>
  <c r="P10" i="91"/>
  <c r="T10" i="91" s="1"/>
  <c r="Q39" i="55"/>
  <c r="Q41" i="55"/>
  <c r="Q39" i="102"/>
  <c r="U39" i="102" s="1"/>
  <c r="Q41" i="102"/>
  <c r="U41" i="102" s="1"/>
  <c r="Q39" i="54"/>
  <c r="Q41" i="54"/>
  <c r="Q44" i="102"/>
  <c r="Q44" i="95"/>
  <c r="Q44" i="97"/>
  <c r="Q44" i="81"/>
  <c r="Q44" i="56"/>
  <c r="Q44" i="53"/>
  <c r="Q39" i="81"/>
  <c r="Q39" i="91"/>
  <c r="Q39" i="97"/>
  <c r="P9" i="102" l="1"/>
  <c r="T9" i="102" s="1"/>
  <c r="P9" i="95"/>
  <c r="T9" i="95" s="1"/>
  <c r="P9" i="97"/>
  <c r="T9" i="97" s="1"/>
  <c r="P9" i="91"/>
  <c r="T9" i="91" s="1"/>
  <c r="P9" i="99"/>
  <c r="T9" i="99" s="1"/>
  <c r="E229" i="1"/>
  <c r="F229" i="1"/>
  <c r="G229" i="1"/>
  <c r="H229" i="1"/>
  <c r="I229" i="1"/>
  <c r="J229" i="1"/>
  <c r="K229" i="1"/>
  <c r="L229" i="1"/>
  <c r="M229" i="1"/>
  <c r="N229" i="1"/>
  <c r="K192" i="1"/>
  <c r="L192" i="1"/>
  <c r="M192" i="1"/>
  <c r="N192" i="1"/>
  <c r="E178" i="1"/>
  <c r="F178" i="1"/>
  <c r="G178" i="1"/>
  <c r="H178" i="1"/>
  <c r="I178" i="1"/>
  <c r="J178" i="1"/>
  <c r="K178" i="1"/>
  <c r="L178" i="1"/>
  <c r="M178" i="1"/>
  <c r="N178" i="1"/>
  <c r="D178" i="1"/>
  <c r="E165" i="1"/>
  <c r="F165" i="1"/>
  <c r="G165" i="1"/>
  <c r="H165" i="1"/>
  <c r="I165" i="1"/>
  <c r="J165" i="1"/>
  <c r="K165" i="1"/>
  <c r="L165" i="1"/>
  <c r="M165" i="1"/>
  <c r="N165" i="1"/>
  <c r="D165" i="1"/>
  <c r="K14" i="98" l="1"/>
  <c r="K14" i="101"/>
  <c r="K15" i="101" s="1"/>
  <c r="N6" i="48" s="1"/>
  <c r="N7" i="48" s="1"/>
  <c r="M17" i="48"/>
  <c r="K15" i="98"/>
  <c r="M6" i="48" s="1"/>
  <c r="M7" i="48" s="1"/>
  <c r="N17" i="48" l="1"/>
  <c r="E152" i="1"/>
  <c r="F152" i="1"/>
  <c r="G152" i="1"/>
  <c r="H152" i="1"/>
  <c r="I152" i="1"/>
  <c r="J152" i="1"/>
  <c r="K152" i="1"/>
  <c r="K14" i="94" s="1"/>
  <c r="L152" i="1"/>
  <c r="K14" i="96" s="1"/>
  <c r="D152" i="1"/>
  <c r="L17" i="48" l="1"/>
  <c r="K15" i="96"/>
  <c r="L6" i="48" s="1"/>
  <c r="L7" i="48" s="1"/>
  <c r="K17" i="48"/>
  <c r="K15" i="94"/>
  <c r="K6" i="48" s="1"/>
  <c r="K7" i="48" s="1"/>
  <c r="P15" i="102" l="1"/>
  <c r="T15" i="102" s="1"/>
  <c r="P14" i="101"/>
  <c r="P11" i="101"/>
  <c r="T11" i="101" s="1"/>
  <c r="Q16" i="102"/>
  <c r="U16" i="102" s="1"/>
  <c r="Q14" i="101"/>
  <c r="U14" i="101" s="1"/>
  <c r="P10" i="101"/>
  <c r="Q10" i="101"/>
  <c r="U10" i="101" s="1"/>
  <c r="P6" i="101"/>
  <c r="T6" i="101" l="1"/>
  <c r="N13" i="49"/>
  <c r="T10" i="101"/>
  <c r="N17" i="49"/>
  <c r="T14" i="101"/>
  <c r="P14" i="102"/>
  <c r="T14" i="102" s="1"/>
  <c r="Q22" i="102" l="1"/>
  <c r="U22" i="102" s="1"/>
  <c r="Q23" i="102"/>
  <c r="U23" i="102" s="1"/>
  <c r="Q25" i="102"/>
  <c r="U25" i="102" s="1"/>
  <c r="Q15" i="102"/>
  <c r="P25" i="102"/>
  <c r="T25" i="102" s="1"/>
  <c r="Q26" i="102" l="1"/>
  <c r="P26" i="102"/>
  <c r="T26" i="102" s="1"/>
  <c r="Q14" i="102" l="1"/>
  <c r="P24" i="102"/>
  <c r="Q24" i="102"/>
  <c r="T24" i="102"/>
  <c r="N180" i="1" l="1"/>
  <c r="K15" i="102" s="1"/>
  <c r="U15" i="102" s="1"/>
  <c r="K30" i="101" l="1"/>
  <c r="N179" i="1"/>
  <c r="K14" i="102" s="1"/>
  <c r="U14" i="102" s="1"/>
  <c r="U30" i="101" l="1"/>
  <c r="K31" i="101"/>
  <c r="M25" i="48" s="1"/>
  <c r="M26" i="48" s="1"/>
  <c r="M36" i="48"/>
  <c r="Q19" i="102" l="1"/>
  <c r="U19" i="102" s="1"/>
  <c r="Q21" i="102" l="1"/>
  <c r="U21" i="102" s="1"/>
  <c r="Q20" i="102"/>
  <c r="U20" i="102" s="1"/>
  <c r="Q17" i="102" l="1"/>
  <c r="U17" i="102" s="1"/>
  <c r="Q8" i="101"/>
  <c r="U8" i="101" s="1"/>
  <c r="Q16" i="99" l="1"/>
  <c r="U16" i="99" s="1"/>
  <c r="P6" i="98" l="1"/>
  <c r="P11" i="98" l="1"/>
  <c r="T11" i="98" s="1"/>
  <c r="Q14" i="98"/>
  <c r="U14" i="98" s="1"/>
  <c r="P14" i="98"/>
  <c r="P15" i="99"/>
  <c r="T15" i="99" s="1"/>
  <c r="T6" i="98"/>
  <c r="M17" i="49" l="1"/>
  <c r="T14" i="98"/>
  <c r="P14" i="99"/>
  <c r="T14" i="99" s="1"/>
  <c r="E192" i="1" l="1"/>
  <c r="K14" i="38" s="1"/>
  <c r="F192" i="1"/>
  <c r="K14" i="41" s="1"/>
  <c r="G192" i="1"/>
  <c r="K14" i="42" s="1"/>
  <c r="H192" i="1"/>
  <c r="K14" i="44" s="1"/>
  <c r="I192" i="1"/>
  <c r="K14" i="80" s="1"/>
  <c r="J192" i="1"/>
  <c r="K14" i="90" s="1"/>
  <c r="D192" i="1"/>
  <c r="K15" i="44" l="1"/>
  <c r="H6" i="48" s="1"/>
  <c r="H7" i="48" s="1"/>
  <c r="H17" i="48"/>
  <c r="G17" i="48"/>
  <c r="K15" i="42"/>
  <c r="G6" i="48" s="1"/>
  <c r="G7" i="48" s="1"/>
  <c r="K15" i="41"/>
  <c r="F6" i="48" s="1"/>
  <c r="F7" i="48" s="1"/>
  <c r="F17" i="48"/>
  <c r="K15" i="38"/>
  <c r="E6" i="48" s="1"/>
  <c r="E7" i="48" s="1"/>
  <c r="E17" i="48"/>
  <c r="J17" i="48"/>
  <c r="K15" i="90"/>
  <c r="J6" i="48" s="1"/>
  <c r="J7" i="48" s="1"/>
  <c r="I17" i="48"/>
  <c r="K15" i="80"/>
  <c r="I6" i="48" s="1"/>
  <c r="I7" i="48" s="1"/>
  <c r="D229" i="1" l="1"/>
  <c r="K14" i="85" s="1"/>
  <c r="D17" i="48" l="1"/>
  <c r="K15" i="85"/>
  <c r="D6" i="48" s="1"/>
  <c r="D7" i="48" s="1"/>
  <c r="K30" i="98" l="1"/>
  <c r="L36" i="48" l="1"/>
  <c r="K31" i="98"/>
  <c r="L25" i="48" s="1"/>
  <c r="L26" i="48" s="1"/>
  <c r="U30" i="98"/>
  <c r="P10" i="98" l="1"/>
  <c r="Q10" i="98"/>
  <c r="U10" i="98" s="1"/>
  <c r="M13" i="49" l="1"/>
  <c r="T10" i="98"/>
  <c r="Q23" i="101" l="1"/>
  <c r="U23" i="101" s="1"/>
  <c r="P23" i="101" l="1"/>
  <c r="M29" i="49" l="1"/>
  <c r="T23" i="101"/>
  <c r="M166" i="1" l="1"/>
  <c r="K13" i="99" s="1"/>
  <c r="U13" i="99" s="1"/>
  <c r="M153" i="1"/>
  <c r="K12" i="99" s="1"/>
  <c r="Q16" i="86" l="1"/>
  <c r="U16" i="86" s="1"/>
  <c r="P6" i="96"/>
  <c r="P6" i="90"/>
  <c r="P6" i="80"/>
  <c r="P6" i="41"/>
  <c r="P6" i="85"/>
  <c r="P15" i="86"/>
  <c r="T15" i="86" s="1"/>
  <c r="P11" i="85"/>
  <c r="P10" i="86"/>
  <c r="T10" i="86" s="1"/>
  <c r="P11" i="96" l="1"/>
  <c r="T11" i="96" s="1"/>
  <c r="Q11" i="85"/>
  <c r="U11" i="85" s="1"/>
  <c r="P10" i="44"/>
  <c r="T10" i="44" s="1"/>
  <c r="P14" i="85"/>
  <c r="T14" i="85" s="1"/>
  <c r="Q14" i="85"/>
  <c r="U14" i="85" s="1"/>
  <c r="P24" i="41"/>
  <c r="P10" i="56"/>
  <c r="T10" i="56" s="1"/>
  <c r="P11" i="81"/>
  <c r="T11" i="81" s="1"/>
  <c r="T11" i="85"/>
  <c r="P15" i="54"/>
  <c r="T15" i="54" s="1"/>
  <c r="T6" i="80"/>
  <c r="P24" i="42"/>
  <c r="P10" i="81"/>
  <c r="T10" i="81" s="1"/>
  <c r="P15" i="55"/>
  <c r="T15" i="55" s="1"/>
  <c r="T6" i="90"/>
  <c r="Q16" i="97"/>
  <c r="U16" i="97" s="1"/>
  <c r="P24" i="44"/>
  <c r="P15" i="56"/>
  <c r="T15" i="56" s="1"/>
  <c r="P6" i="94"/>
  <c r="P24" i="80"/>
  <c r="P15" i="81"/>
  <c r="T15" i="81" s="1"/>
  <c r="T6" i="85"/>
  <c r="T6" i="96"/>
  <c r="Q6" i="85"/>
  <c r="U6" i="85" s="1"/>
  <c r="P24" i="90"/>
  <c r="P12" i="54"/>
  <c r="T12" i="54" s="1"/>
  <c r="P15" i="91"/>
  <c r="T15" i="91" s="1"/>
  <c r="P6" i="38"/>
  <c r="P10" i="53"/>
  <c r="T10" i="53" s="1"/>
  <c r="P11" i="54"/>
  <c r="T11" i="54" s="1"/>
  <c r="P12" i="55"/>
  <c r="T12" i="55" s="1"/>
  <c r="P15" i="95"/>
  <c r="T15" i="95" s="1"/>
  <c r="T6" i="41"/>
  <c r="P10" i="54"/>
  <c r="T10" i="54" s="1"/>
  <c r="P11" i="55"/>
  <c r="T11" i="55" s="1"/>
  <c r="P12" i="56"/>
  <c r="T12" i="56" s="1"/>
  <c r="P15" i="97"/>
  <c r="T15" i="97" s="1"/>
  <c r="P6" i="42"/>
  <c r="P24" i="38"/>
  <c r="P10" i="55"/>
  <c r="T10" i="55" s="1"/>
  <c r="P11" i="56"/>
  <c r="T11" i="56" s="1"/>
  <c r="P12" i="81"/>
  <c r="T12" i="81" s="1"/>
  <c r="P15" i="53"/>
  <c r="T15" i="53" s="1"/>
  <c r="P6" i="44"/>
  <c r="P11" i="38"/>
  <c r="T11" i="38" s="1"/>
  <c r="P8" i="85"/>
  <c r="P7" i="85"/>
  <c r="Q22" i="91"/>
  <c r="U22" i="91" s="1"/>
  <c r="P10" i="96"/>
  <c r="Q20" i="86"/>
  <c r="U20" i="86" s="1"/>
  <c r="Q19" i="86"/>
  <c r="U19" i="86" s="1"/>
  <c r="Q19" i="81"/>
  <c r="U19" i="81" s="1"/>
  <c r="Q21" i="54"/>
  <c r="U21" i="54" s="1"/>
  <c r="Q20" i="91"/>
  <c r="U20" i="91" s="1"/>
  <c r="Q23" i="86"/>
  <c r="U23" i="86" s="1"/>
  <c r="Q22" i="86"/>
  <c r="U22" i="86" s="1"/>
  <c r="P10" i="85"/>
  <c r="Q178" i="1"/>
  <c r="Q152" i="1"/>
  <c r="Q6" i="38"/>
  <c r="P14" i="38" l="1"/>
  <c r="T14" i="38" s="1"/>
  <c r="D14" i="49"/>
  <c r="Q14" i="44"/>
  <c r="U14" i="44" s="1"/>
  <c r="P11" i="90"/>
  <c r="T11" i="90" s="1"/>
  <c r="P14" i="41"/>
  <c r="P10" i="94"/>
  <c r="Q10" i="96"/>
  <c r="U10" i="96" s="1"/>
  <c r="P11" i="94"/>
  <c r="T11" i="94" s="1"/>
  <c r="Q10" i="94"/>
  <c r="U10" i="94" s="1"/>
  <c r="Q10" i="44"/>
  <c r="U10" i="44" s="1"/>
  <c r="Q14" i="41"/>
  <c r="U14" i="41" s="1"/>
  <c r="Q192" i="1"/>
  <c r="D17" i="49"/>
  <c r="Q165" i="1"/>
  <c r="Q14" i="42"/>
  <c r="U14" i="42" s="1"/>
  <c r="T7" i="85"/>
  <c r="T10" i="85"/>
  <c r="Q24" i="80"/>
  <c r="U24" i="80" s="1"/>
  <c r="P14" i="86"/>
  <c r="T14" i="86" s="1"/>
  <c r="P14" i="53"/>
  <c r="T14" i="53" s="1"/>
  <c r="Q24" i="90"/>
  <c r="U24" i="90" s="1"/>
  <c r="Q24" i="44"/>
  <c r="U24" i="44" s="1"/>
  <c r="P9" i="81"/>
  <c r="T9" i="81" s="1"/>
  <c r="Q15" i="86"/>
  <c r="P9" i="54"/>
  <c r="T9" i="54" s="1"/>
  <c r="T8" i="85"/>
  <c r="T6" i="44"/>
  <c r="P14" i="94"/>
  <c r="Q14" i="94"/>
  <c r="U14" i="94" s="1"/>
  <c r="P12" i="41"/>
  <c r="F15" i="49" s="1"/>
  <c r="P6" i="54"/>
  <c r="T6" i="54" s="1"/>
  <c r="T24" i="42"/>
  <c r="Q24" i="38"/>
  <c r="U24" i="38" s="1"/>
  <c r="Q24" i="94"/>
  <c r="U24" i="94" s="1"/>
  <c r="T10" i="94"/>
  <c r="Q16" i="95"/>
  <c r="U16" i="95" s="1"/>
  <c r="Q16" i="53"/>
  <c r="U16" i="53" s="1"/>
  <c r="Q16" i="55"/>
  <c r="U16" i="55" s="1"/>
  <c r="Q14" i="38"/>
  <c r="U14" i="38" s="1"/>
  <c r="P11" i="44"/>
  <c r="T11" i="44" s="1"/>
  <c r="P6" i="55"/>
  <c r="T6" i="55" s="1"/>
  <c r="P12" i="42"/>
  <c r="G15" i="49" s="1"/>
  <c r="Q7" i="85"/>
  <c r="U7" i="85" s="1"/>
  <c r="Q14" i="80"/>
  <c r="U14" i="80" s="1"/>
  <c r="Q24" i="41"/>
  <c r="U24" i="41" s="1"/>
  <c r="Q10" i="90"/>
  <c r="U10" i="90" s="1"/>
  <c r="Q13" i="86"/>
  <c r="T6" i="38"/>
  <c r="P12" i="44"/>
  <c r="H15" i="49" s="1"/>
  <c r="P6" i="56"/>
  <c r="T6" i="56" s="1"/>
  <c r="T24" i="80"/>
  <c r="P14" i="80"/>
  <c r="P10" i="90"/>
  <c r="P10" i="42"/>
  <c r="E9" i="49"/>
  <c r="U6" i="38"/>
  <c r="P14" i="55"/>
  <c r="T14" i="55" s="1"/>
  <c r="P9" i="55"/>
  <c r="T9" i="55" s="1"/>
  <c r="Q16" i="54"/>
  <c r="U16" i="54" s="1"/>
  <c r="P14" i="95"/>
  <c r="T14" i="95" s="1"/>
  <c r="T24" i="38"/>
  <c r="P14" i="96"/>
  <c r="P14" i="90"/>
  <c r="P11" i="41"/>
  <c r="T11" i="41" s="1"/>
  <c r="Q14" i="90"/>
  <c r="U14" i="90" s="1"/>
  <c r="Q24" i="42"/>
  <c r="U24" i="42" s="1"/>
  <c r="Q16" i="81"/>
  <c r="U16" i="81" s="1"/>
  <c r="P14" i="54"/>
  <c r="T14" i="54" s="1"/>
  <c r="Q16" i="56"/>
  <c r="U16" i="56" s="1"/>
  <c r="T6" i="42"/>
  <c r="P12" i="80"/>
  <c r="I15" i="49" s="1"/>
  <c r="P6" i="81"/>
  <c r="T6" i="81" s="1"/>
  <c r="T24" i="90"/>
  <c r="P11" i="42"/>
  <c r="T11" i="42" s="1"/>
  <c r="T24" i="41"/>
  <c r="Q10" i="42"/>
  <c r="U10" i="42" s="1"/>
  <c r="T10" i="96"/>
  <c r="P14" i="56"/>
  <c r="T14" i="56" s="1"/>
  <c r="T6" i="94"/>
  <c r="T24" i="44"/>
  <c r="P14" i="44"/>
  <c r="P14" i="42"/>
  <c r="Q24" i="96"/>
  <c r="U24" i="96" s="1"/>
  <c r="Q10" i="80"/>
  <c r="U10" i="80" s="1"/>
  <c r="Q10" i="85"/>
  <c r="U10" i="85" s="1"/>
  <c r="P14" i="81"/>
  <c r="T14" i="81" s="1"/>
  <c r="P9" i="56"/>
  <c r="T9" i="56" s="1"/>
  <c r="P14" i="97"/>
  <c r="T14" i="97" s="1"/>
  <c r="T14" i="41"/>
  <c r="P11" i="80"/>
  <c r="T11" i="80" s="1"/>
  <c r="P14" i="91"/>
  <c r="T14" i="91" s="1"/>
  <c r="Q14" i="96"/>
  <c r="U14" i="96" s="1"/>
  <c r="D9" i="49"/>
  <c r="P8" i="38"/>
  <c r="Q23" i="90"/>
  <c r="U23" i="90" s="1"/>
  <c r="Q22" i="54"/>
  <c r="U22" i="54" s="1"/>
  <c r="Q21" i="95"/>
  <c r="U21" i="95" s="1"/>
  <c r="Q19" i="91"/>
  <c r="U19" i="91" s="1"/>
  <c r="Q23" i="95"/>
  <c r="U23" i="95" s="1"/>
  <c r="Q22" i="95"/>
  <c r="U22" i="95" s="1"/>
  <c r="Q19" i="54"/>
  <c r="U19" i="54" s="1"/>
  <c r="Q23" i="81"/>
  <c r="U23" i="81" s="1"/>
  <c r="Q20" i="53"/>
  <c r="U20" i="53" s="1"/>
  <c r="Q21" i="56"/>
  <c r="U21" i="56" s="1"/>
  <c r="Q21" i="81"/>
  <c r="U21" i="81" s="1"/>
  <c r="Q20" i="55"/>
  <c r="U20" i="55" s="1"/>
  <c r="Q23" i="54"/>
  <c r="U23" i="54" s="1"/>
  <c r="Q25" i="54"/>
  <c r="U25" i="54" s="1"/>
  <c r="P25" i="54"/>
  <c r="T25" i="54" s="1"/>
  <c r="P25" i="86"/>
  <c r="T25" i="86" s="1"/>
  <c r="Q25" i="56"/>
  <c r="U25" i="56" s="1"/>
  <c r="P26" i="55"/>
  <c r="T26" i="55" s="1"/>
  <c r="Q25" i="95"/>
  <c r="U25" i="95" s="1"/>
  <c r="Q11" i="86"/>
  <c r="Q25" i="91"/>
  <c r="U25" i="91" s="1"/>
  <c r="P25" i="55"/>
  <c r="T25" i="55" s="1"/>
  <c r="P25" i="53"/>
  <c r="T25" i="53" s="1"/>
  <c r="Q10" i="53"/>
  <c r="U10" i="53" s="1"/>
  <c r="P25" i="91"/>
  <c r="T25" i="91" s="1"/>
  <c r="Q10" i="86"/>
  <c r="U10" i="86" s="1"/>
  <c r="Q26" i="91"/>
  <c r="Q26" i="86"/>
  <c r="Q26" i="81"/>
  <c r="G30" i="49" l="1"/>
  <c r="F17" i="49"/>
  <c r="I30" i="49"/>
  <c r="E17" i="49"/>
  <c r="L13" i="49"/>
  <c r="D30" i="49"/>
  <c r="P10" i="41"/>
  <c r="Q10" i="41"/>
  <c r="U10" i="41" s="1"/>
  <c r="K13" i="49"/>
  <c r="E30" i="49"/>
  <c r="H30" i="49"/>
  <c r="Q9" i="85"/>
  <c r="U9" i="85" s="1"/>
  <c r="K30" i="96"/>
  <c r="U30" i="96" s="1"/>
  <c r="K30" i="44"/>
  <c r="K31" i="44" s="1"/>
  <c r="G25" i="48" s="1"/>
  <c r="G26" i="48" s="1"/>
  <c r="H13" i="49"/>
  <c r="K30" i="90"/>
  <c r="I36" i="48" s="1"/>
  <c r="Q229" i="1"/>
  <c r="K30" i="38" s="1"/>
  <c r="K30" i="42"/>
  <c r="K30" i="80"/>
  <c r="K30" i="41"/>
  <c r="E36" i="48" s="1"/>
  <c r="K30" i="94"/>
  <c r="J36" i="48" s="1"/>
  <c r="P23" i="42"/>
  <c r="P9" i="38"/>
  <c r="T9" i="38" s="1"/>
  <c r="Q21" i="55"/>
  <c r="U21" i="55" s="1"/>
  <c r="Q12" i="86"/>
  <c r="Q22" i="53"/>
  <c r="U22" i="53" s="1"/>
  <c r="Q13" i="95"/>
  <c r="Q25" i="55"/>
  <c r="U25" i="55" s="1"/>
  <c r="Q21" i="86"/>
  <c r="U21" i="86" s="1"/>
  <c r="J17" i="49"/>
  <c r="T14" i="90"/>
  <c r="I17" i="49"/>
  <c r="T14" i="80"/>
  <c r="P10" i="38"/>
  <c r="Q14" i="86"/>
  <c r="Q6" i="41"/>
  <c r="P9" i="85"/>
  <c r="F30" i="49"/>
  <c r="P10" i="80"/>
  <c r="D13" i="49"/>
  <c r="Q16" i="91"/>
  <c r="U16" i="91" s="1"/>
  <c r="Q25" i="53"/>
  <c r="U25" i="53" s="1"/>
  <c r="Q21" i="91"/>
  <c r="U21" i="91" s="1"/>
  <c r="Q20" i="54"/>
  <c r="U20" i="54" s="1"/>
  <c r="Q23" i="55"/>
  <c r="U23" i="55" s="1"/>
  <c r="Q24" i="98"/>
  <c r="U24" i="98" s="1"/>
  <c r="Q7" i="38"/>
  <c r="U7" i="38" s="1"/>
  <c r="Q20" i="95"/>
  <c r="U20" i="95" s="1"/>
  <c r="Q25" i="86"/>
  <c r="U25" i="86" s="1"/>
  <c r="L17" i="49"/>
  <c r="T14" i="96"/>
  <c r="Q13" i="53"/>
  <c r="Q20" i="81"/>
  <c r="U20" i="81" s="1"/>
  <c r="Q13" i="81"/>
  <c r="P23" i="38"/>
  <c r="G13" i="49"/>
  <c r="T10" i="42"/>
  <c r="P23" i="44"/>
  <c r="Q15" i="53"/>
  <c r="Q13" i="97"/>
  <c r="Q19" i="55"/>
  <c r="U19" i="55" s="1"/>
  <c r="Q13" i="54"/>
  <c r="Q21" i="53"/>
  <c r="U21" i="53" s="1"/>
  <c r="T8" i="38"/>
  <c r="G17" i="49"/>
  <c r="T14" i="42"/>
  <c r="D10" i="49"/>
  <c r="Q23" i="91"/>
  <c r="U23" i="91" s="1"/>
  <c r="Q9" i="38"/>
  <c r="H17" i="49"/>
  <c r="T14" i="44"/>
  <c r="Q13" i="91"/>
  <c r="Q7" i="41"/>
  <c r="U7" i="41" s="1"/>
  <c r="Q19" i="95"/>
  <c r="U19" i="95" s="1"/>
  <c r="J13" i="49"/>
  <c r="T10" i="90"/>
  <c r="K17" i="49"/>
  <c r="T14" i="94"/>
  <c r="Q10" i="38"/>
  <c r="U10" i="38" s="1"/>
  <c r="Q12" i="53"/>
  <c r="P26" i="56"/>
  <c r="T26" i="56" s="1"/>
  <c r="P26" i="53"/>
  <c r="T26" i="53" s="1"/>
  <c r="P26" i="86"/>
  <c r="T26" i="86" s="1"/>
  <c r="P8" i="41"/>
  <c r="Q23" i="44"/>
  <c r="U23" i="44" s="1"/>
  <c r="Q23" i="96"/>
  <c r="U23" i="96" s="1"/>
  <c r="Q23" i="98"/>
  <c r="U23" i="98" s="1"/>
  <c r="Q23" i="94"/>
  <c r="U23" i="94" s="1"/>
  <c r="P25" i="56"/>
  <c r="T25" i="56" s="1"/>
  <c r="Q23" i="41"/>
  <c r="U23" i="41" s="1"/>
  <c r="Q23" i="42"/>
  <c r="U23" i="42" s="1"/>
  <c r="Q23" i="38"/>
  <c r="U23" i="38" s="1"/>
  <c r="Q23" i="80"/>
  <c r="U23" i="80" s="1"/>
  <c r="Q21" i="99"/>
  <c r="U21" i="99" s="1"/>
  <c r="Q22" i="99"/>
  <c r="U22" i="99" s="1"/>
  <c r="Q19" i="99"/>
  <c r="U19" i="99" s="1"/>
  <c r="Q20" i="99"/>
  <c r="U20" i="99" s="1"/>
  <c r="Q23" i="99"/>
  <c r="U23" i="99" s="1"/>
  <c r="P26" i="54"/>
  <c r="T26" i="54" s="1"/>
  <c r="Q26" i="54"/>
  <c r="N217" i="1"/>
  <c r="K26" i="102" s="1"/>
  <c r="U26" i="102" s="1"/>
  <c r="P26" i="81"/>
  <c r="T26" i="81" s="1"/>
  <c r="J217" i="1"/>
  <c r="K26" i="91" s="1"/>
  <c r="U26" i="91" s="1"/>
  <c r="H153" i="1"/>
  <c r="K12" i="56" s="1"/>
  <c r="K180" i="1"/>
  <c r="K15" i="95" s="1"/>
  <c r="H166" i="1"/>
  <c r="K13" i="56" s="1"/>
  <c r="I166" i="1"/>
  <c r="K13" i="81" s="1"/>
  <c r="E153" i="1"/>
  <c r="K12" i="53" s="1"/>
  <c r="J140" i="1"/>
  <c r="K11" i="91" s="1"/>
  <c r="H180" i="1"/>
  <c r="K15" i="56" s="1"/>
  <c r="D140" i="1"/>
  <c r="K11" i="86" s="1"/>
  <c r="U11" i="86" s="1"/>
  <c r="I180" i="1"/>
  <c r="K15" i="81" s="1"/>
  <c r="F166" i="1"/>
  <c r="K13" i="54" s="1"/>
  <c r="G166" i="1"/>
  <c r="K13" i="55" s="1"/>
  <c r="D180" i="1"/>
  <c r="K15" i="86" s="1"/>
  <c r="U15" i="86" s="1"/>
  <c r="Q26" i="99"/>
  <c r="Q15" i="99"/>
  <c r="Q25" i="99"/>
  <c r="U25" i="99" s="1"/>
  <c r="Q26" i="97"/>
  <c r="Q26" i="55"/>
  <c r="Q19" i="56"/>
  <c r="U19" i="56" s="1"/>
  <c r="Q22" i="81"/>
  <c r="U22" i="81" s="1"/>
  <c r="Q15" i="55"/>
  <c r="F13" i="49" l="1"/>
  <c r="T10" i="41"/>
  <c r="U30" i="90"/>
  <c r="K31" i="90"/>
  <c r="I25" i="48" s="1"/>
  <c r="I26" i="48" s="1"/>
  <c r="K36" i="48"/>
  <c r="K31" i="96"/>
  <c r="K25" i="48" s="1"/>
  <c r="K26" i="48" s="1"/>
  <c r="G36" i="48"/>
  <c r="Q9" i="41"/>
  <c r="U9" i="41" s="1"/>
  <c r="D12" i="49"/>
  <c r="U30" i="44"/>
  <c r="D36" i="48"/>
  <c r="K31" i="38"/>
  <c r="D25" i="48" s="1"/>
  <c r="D26" i="48" s="1"/>
  <c r="U30" i="38"/>
  <c r="E12" i="49"/>
  <c r="U9" i="38"/>
  <c r="K31" i="41"/>
  <c r="E25" i="48" s="1"/>
  <c r="E26" i="48" s="1"/>
  <c r="U30" i="41"/>
  <c r="K31" i="94"/>
  <c r="J25" i="48" s="1"/>
  <c r="J26" i="48" s="1"/>
  <c r="H36" i="48"/>
  <c r="U30" i="80"/>
  <c r="K31" i="80"/>
  <c r="H25" i="48" s="1"/>
  <c r="H26" i="48" s="1"/>
  <c r="F36" i="48"/>
  <c r="U30" i="42"/>
  <c r="K31" i="42"/>
  <c r="F25" i="48" s="1"/>
  <c r="F26" i="48" s="1"/>
  <c r="F217" i="1"/>
  <c r="K26" i="54" s="1"/>
  <c r="U26" i="54" s="1"/>
  <c r="D217" i="1"/>
  <c r="K26" i="86" s="1"/>
  <c r="U26" i="86" s="1"/>
  <c r="K217" i="1"/>
  <c r="K26" i="95" s="1"/>
  <c r="H217" i="1"/>
  <c r="K26" i="56" s="1"/>
  <c r="E217" i="1"/>
  <c r="K26" i="53" s="1"/>
  <c r="I217" i="1"/>
  <c r="K26" i="81" s="1"/>
  <c r="U26" i="81" s="1"/>
  <c r="E180" i="1"/>
  <c r="K15" i="53" s="1"/>
  <c r="U15" i="53" s="1"/>
  <c r="F180" i="1"/>
  <c r="K15" i="54" s="1"/>
  <c r="J180" i="1"/>
  <c r="K15" i="91" s="1"/>
  <c r="J166" i="1"/>
  <c r="K13" i="91" s="1"/>
  <c r="U13" i="91" s="1"/>
  <c r="K166" i="1"/>
  <c r="K13" i="95" s="1"/>
  <c r="U13" i="95" s="1"/>
  <c r="U13" i="81"/>
  <c r="E166" i="1"/>
  <c r="K13" i="53" s="1"/>
  <c r="U13" i="53" s="1"/>
  <c r="U30" i="94"/>
  <c r="D166" i="1"/>
  <c r="K13" i="86" s="1"/>
  <c r="U13" i="86" s="1"/>
  <c r="U13" i="54"/>
  <c r="F153" i="1"/>
  <c r="K12" i="54" s="1"/>
  <c r="G153" i="1"/>
  <c r="K12" i="55" s="1"/>
  <c r="U12" i="53"/>
  <c r="N153" i="1"/>
  <c r="K12" i="102" s="1"/>
  <c r="J153" i="1"/>
  <c r="K12" i="91" s="1"/>
  <c r="K153" i="1"/>
  <c r="K12" i="95" s="1"/>
  <c r="D153" i="1"/>
  <c r="K12" i="86" s="1"/>
  <c r="U12" i="86" s="1"/>
  <c r="I153" i="1"/>
  <c r="K12" i="81" s="1"/>
  <c r="H140" i="1"/>
  <c r="K11" i="56" s="1"/>
  <c r="F126" i="1"/>
  <c r="K9" i="54" s="1"/>
  <c r="F140" i="1"/>
  <c r="K11" i="54" s="1"/>
  <c r="I140" i="1"/>
  <c r="K11" i="81" s="1"/>
  <c r="E126" i="1"/>
  <c r="K9" i="53" s="1"/>
  <c r="E140" i="1"/>
  <c r="K11" i="53" s="1"/>
  <c r="Q24" i="91"/>
  <c r="Q26" i="56"/>
  <c r="Q54" i="91"/>
  <c r="Q56" i="91"/>
  <c r="P23" i="90"/>
  <c r="I13" i="49"/>
  <c r="T10" i="80"/>
  <c r="P23" i="96"/>
  <c r="Q24" i="86"/>
  <c r="Q23" i="56"/>
  <c r="U23" i="56" s="1"/>
  <c r="Q20" i="97"/>
  <c r="U20" i="97" s="1"/>
  <c r="Q10" i="54"/>
  <c r="U10" i="54" s="1"/>
  <c r="Q25" i="97"/>
  <c r="U25" i="97" s="1"/>
  <c r="P25" i="81"/>
  <c r="T25" i="81" s="1"/>
  <c r="T8" i="41"/>
  <c r="Q20" i="56"/>
  <c r="U20" i="56" s="1"/>
  <c r="Q13" i="55"/>
  <c r="U13" i="55" s="1"/>
  <c r="Q26" i="95"/>
  <c r="U6" i="41"/>
  <c r="F9" i="49"/>
  <c r="P23" i="80"/>
  <c r="P56" i="55"/>
  <c r="T56" i="55" s="1"/>
  <c r="Q19" i="53"/>
  <c r="U19" i="53" s="1"/>
  <c r="P24" i="53"/>
  <c r="T24" i="53" s="1"/>
  <c r="Q21" i="97"/>
  <c r="U21" i="97" s="1"/>
  <c r="P23" i="94"/>
  <c r="P56" i="53"/>
  <c r="T56" i="53" s="1"/>
  <c r="T9" i="85"/>
  <c r="P15" i="85"/>
  <c r="D5" i="49" s="1"/>
  <c r="Q25" i="81"/>
  <c r="U25" i="81" s="1"/>
  <c r="P24" i="55"/>
  <c r="T24" i="55" s="1"/>
  <c r="P24" i="56"/>
  <c r="T24" i="56" s="1"/>
  <c r="P31" i="38"/>
  <c r="D29" i="49"/>
  <c r="T23" i="38"/>
  <c r="Q24" i="101"/>
  <c r="U24" i="101" s="1"/>
  <c r="F29" i="49"/>
  <c r="P31" i="42"/>
  <c r="F24" i="49" s="1"/>
  <c r="T23" i="42"/>
  <c r="Q15" i="54"/>
  <c r="Q19" i="97"/>
  <c r="U19" i="97" s="1"/>
  <c r="Q6" i="42"/>
  <c r="Q13" i="56"/>
  <c r="U13" i="56" s="1"/>
  <c r="Q22" i="55"/>
  <c r="U22" i="55" s="1"/>
  <c r="Q22" i="97"/>
  <c r="U22" i="97" s="1"/>
  <c r="Q26" i="53"/>
  <c r="Q22" i="56"/>
  <c r="U22" i="56" s="1"/>
  <c r="Q7" i="42"/>
  <c r="U7" i="42" s="1"/>
  <c r="P56" i="56"/>
  <c r="T56" i="56" s="1"/>
  <c r="P23" i="41"/>
  <c r="E13" i="49"/>
  <c r="T10" i="38"/>
  <c r="Q14" i="53"/>
  <c r="Q23" i="53"/>
  <c r="U23" i="53" s="1"/>
  <c r="P9" i="41"/>
  <c r="Q9" i="86"/>
  <c r="Q17" i="91"/>
  <c r="U17" i="91" s="1"/>
  <c r="P24" i="86"/>
  <c r="T24" i="86" s="1"/>
  <c r="Q23" i="97"/>
  <c r="U23" i="97" s="1"/>
  <c r="P31" i="44"/>
  <c r="G24" i="49" s="1"/>
  <c r="G29" i="49"/>
  <c r="T23" i="44"/>
  <c r="P23" i="98"/>
  <c r="Q9" i="42"/>
  <c r="Q12" i="54"/>
  <c r="P26" i="91"/>
  <c r="T26" i="91" s="1"/>
  <c r="P8" i="42"/>
  <c r="D126" i="1"/>
  <c r="K9" i="86" s="1"/>
  <c r="J126" i="1"/>
  <c r="K9" i="91" s="1"/>
  <c r="I179" i="1"/>
  <c r="K14" i="81" s="1"/>
  <c r="H126" i="1"/>
  <c r="K9" i="56" s="1"/>
  <c r="D203" i="1"/>
  <c r="K24" i="86" s="1"/>
  <c r="H179" i="1"/>
  <c r="K14" i="56" s="1"/>
  <c r="K179" i="1"/>
  <c r="K14" i="95" s="1"/>
  <c r="F179" i="1"/>
  <c r="K14" i="54" s="1"/>
  <c r="E179" i="1"/>
  <c r="K14" i="53" s="1"/>
  <c r="J179" i="1"/>
  <c r="K14" i="91" s="1"/>
  <c r="I126" i="1"/>
  <c r="K9" i="81" s="1"/>
  <c r="D179" i="1"/>
  <c r="K14" i="86" s="1"/>
  <c r="U14" i="86" s="1"/>
  <c r="K43" i="95"/>
  <c r="U43" i="95" s="1"/>
  <c r="M217" i="1"/>
  <c r="K26" i="99" s="1"/>
  <c r="U26" i="99" s="1"/>
  <c r="L217" i="1"/>
  <c r="K26" i="97" s="1"/>
  <c r="U26" i="97" s="1"/>
  <c r="M180" i="1"/>
  <c r="K15" i="99" s="1"/>
  <c r="U15" i="99" s="1"/>
  <c r="Q7" i="44"/>
  <c r="U7" i="44" s="1"/>
  <c r="K56" i="81"/>
  <c r="K45" i="95"/>
  <c r="U45" i="95" s="1"/>
  <c r="K45" i="91"/>
  <c r="U45" i="91" s="1"/>
  <c r="K45" i="81"/>
  <c r="U45" i="81" s="1"/>
  <c r="K39" i="54"/>
  <c r="U12" i="54" l="1"/>
  <c r="U26" i="95"/>
  <c r="U26" i="56"/>
  <c r="U15" i="54"/>
  <c r="H203" i="1"/>
  <c r="K24" i="56" s="1"/>
  <c r="K29" i="56" s="1"/>
  <c r="K56" i="95"/>
  <c r="K56" i="91"/>
  <c r="U56" i="91" s="1"/>
  <c r="J203" i="1"/>
  <c r="K24" i="91" s="1"/>
  <c r="U24" i="91" s="1"/>
  <c r="G217" i="1"/>
  <c r="K26" i="55" s="1"/>
  <c r="U26" i="55" s="1"/>
  <c r="Q217" i="1"/>
  <c r="K56" i="53" s="1"/>
  <c r="U24" i="86"/>
  <c r="U26" i="53"/>
  <c r="F203" i="1"/>
  <c r="K24" i="54" s="1"/>
  <c r="K29" i="54" s="1"/>
  <c r="K56" i="54"/>
  <c r="Q180" i="1"/>
  <c r="K45" i="53" s="1"/>
  <c r="U45" i="53" s="1"/>
  <c r="K45" i="54"/>
  <c r="U45" i="54" s="1"/>
  <c r="G180" i="1"/>
  <c r="K15" i="55" s="1"/>
  <c r="U15" i="55" s="1"/>
  <c r="L180" i="1"/>
  <c r="K15" i="97" s="1"/>
  <c r="K29" i="86"/>
  <c r="U14" i="53"/>
  <c r="L166" i="1"/>
  <c r="K13" i="97" s="1"/>
  <c r="U13" i="97" s="1"/>
  <c r="K43" i="55"/>
  <c r="U43" i="55" s="1"/>
  <c r="K43" i="91"/>
  <c r="U43" i="91" s="1"/>
  <c r="Q166" i="1"/>
  <c r="K43" i="53" s="1"/>
  <c r="U43" i="53" s="1"/>
  <c r="K43" i="56"/>
  <c r="U43" i="56" s="1"/>
  <c r="K43" i="81"/>
  <c r="U43" i="81" s="1"/>
  <c r="K43" i="54"/>
  <c r="U43" i="54" s="1"/>
  <c r="K42" i="91"/>
  <c r="K42" i="81"/>
  <c r="K42" i="102"/>
  <c r="K42" i="55"/>
  <c r="K42" i="95"/>
  <c r="K42" i="54"/>
  <c r="Q153" i="1"/>
  <c r="K42" i="53" s="1"/>
  <c r="K42" i="99"/>
  <c r="L153" i="1"/>
  <c r="K12" i="97" s="1"/>
  <c r="K42" i="56"/>
  <c r="G140" i="1"/>
  <c r="K11" i="55" s="1"/>
  <c r="D232" i="1"/>
  <c r="J232" i="1"/>
  <c r="K41" i="91"/>
  <c r="U41" i="91" s="1"/>
  <c r="H232" i="1"/>
  <c r="K41" i="54"/>
  <c r="U41" i="54" s="1"/>
  <c r="K41" i="99"/>
  <c r="U41" i="99" s="1"/>
  <c r="L140" i="1"/>
  <c r="K11" i="97" s="1"/>
  <c r="K41" i="81"/>
  <c r="U41" i="81" s="1"/>
  <c r="U9" i="86"/>
  <c r="U39" i="54"/>
  <c r="K140" i="1"/>
  <c r="K11" i="95" s="1"/>
  <c r="F232" i="1"/>
  <c r="Q140" i="1"/>
  <c r="K41" i="53" s="1"/>
  <c r="T23" i="98"/>
  <c r="L29" i="49"/>
  <c r="Q14" i="55"/>
  <c r="T9" i="41"/>
  <c r="F12" i="49"/>
  <c r="Q17" i="86"/>
  <c r="Q8" i="85"/>
  <c r="U6" i="42"/>
  <c r="G9" i="49"/>
  <c r="P56" i="81"/>
  <c r="T56" i="81" s="1"/>
  <c r="Q14" i="54"/>
  <c r="U14" i="54" s="1"/>
  <c r="Q54" i="97"/>
  <c r="Q56" i="97"/>
  <c r="Q54" i="99"/>
  <c r="Q56" i="99"/>
  <c r="Q54" i="56"/>
  <c r="Q56" i="56"/>
  <c r="P56" i="54"/>
  <c r="T56" i="54" s="1"/>
  <c r="P54" i="53"/>
  <c r="P31" i="80"/>
  <c r="H24" i="49" s="1"/>
  <c r="H29" i="49"/>
  <c r="T23" i="80"/>
  <c r="Q17" i="95"/>
  <c r="U17" i="95" s="1"/>
  <c r="Q8" i="94"/>
  <c r="U8" i="94" s="1"/>
  <c r="Q6" i="44"/>
  <c r="Q24" i="97"/>
  <c r="Q14" i="99"/>
  <c r="Q54" i="54"/>
  <c r="Q56" i="54"/>
  <c r="Q56" i="102"/>
  <c r="P56" i="91"/>
  <c r="T56" i="91" s="1"/>
  <c r="P24" i="81"/>
  <c r="T24" i="81" s="1"/>
  <c r="Q24" i="56"/>
  <c r="Q54" i="55"/>
  <c r="Q56" i="55"/>
  <c r="P31" i="41"/>
  <c r="E24" i="49" s="1"/>
  <c r="E29" i="49"/>
  <c r="T23" i="41"/>
  <c r="I29" i="49"/>
  <c r="P31" i="90"/>
  <c r="I24" i="49" s="1"/>
  <c r="T23" i="90"/>
  <c r="Q15" i="56"/>
  <c r="U15" i="56" s="1"/>
  <c r="Q7" i="80"/>
  <c r="U7" i="80" s="1"/>
  <c r="Q24" i="95"/>
  <c r="Q24" i="81"/>
  <c r="Q24" i="54"/>
  <c r="Q54" i="53"/>
  <c r="Q56" i="53"/>
  <c r="Q54" i="81"/>
  <c r="Q56" i="81"/>
  <c r="U56" i="81" s="1"/>
  <c r="P54" i="56"/>
  <c r="Q24" i="99"/>
  <c r="Q24" i="53"/>
  <c r="J29" i="49"/>
  <c r="T23" i="94"/>
  <c r="Q17" i="54"/>
  <c r="U17" i="54" s="1"/>
  <c r="Q8" i="41"/>
  <c r="P54" i="55"/>
  <c r="Q8" i="90"/>
  <c r="U8" i="90" s="1"/>
  <c r="K29" i="49"/>
  <c r="T23" i="96"/>
  <c r="P24" i="91"/>
  <c r="T24" i="91" s="1"/>
  <c r="P9" i="42"/>
  <c r="T9" i="42" s="1"/>
  <c r="Q10" i="55"/>
  <c r="U10" i="55" s="1"/>
  <c r="Q24" i="55"/>
  <c r="P24" i="54"/>
  <c r="T24" i="54" s="1"/>
  <c r="Q54" i="95"/>
  <c r="Q56" i="95"/>
  <c r="T8" i="42"/>
  <c r="Q9" i="44"/>
  <c r="Q12" i="55"/>
  <c r="U12" i="55" s="1"/>
  <c r="U9" i="42"/>
  <c r="P8" i="44"/>
  <c r="N166" i="1"/>
  <c r="K13" i="102" s="1"/>
  <c r="U13" i="102" s="1"/>
  <c r="K45" i="99"/>
  <c r="U45" i="99" s="1"/>
  <c r="K45" i="102"/>
  <c r="U45" i="102" s="1"/>
  <c r="N203" i="1"/>
  <c r="K24" i="102" s="1"/>
  <c r="U24" i="102" s="1"/>
  <c r="M179" i="1"/>
  <c r="K14" i="99" s="1"/>
  <c r="K39" i="81"/>
  <c r="Q126" i="1"/>
  <c r="K39" i="53" s="1"/>
  <c r="K39" i="91"/>
  <c r="K45" i="56"/>
  <c r="U45" i="56" s="1"/>
  <c r="M203" i="1"/>
  <c r="K24" i="99" s="1"/>
  <c r="K56" i="97"/>
  <c r="L203" i="1"/>
  <c r="K24" i="97" s="1"/>
  <c r="L126" i="1"/>
  <c r="K9" i="97" s="1"/>
  <c r="G203" i="1"/>
  <c r="K24" i="55" s="1"/>
  <c r="K44" i="95"/>
  <c r="U44" i="95" s="1"/>
  <c r="K44" i="81"/>
  <c r="U44" i="81" s="1"/>
  <c r="K44" i="91"/>
  <c r="U44" i="91" s="1"/>
  <c r="U24" i="56" l="1"/>
  <c r="U56" i="95"/>
  <c r="G12" i="49"/>
  <c r="U56" i="53"/>
  <c r="K56" i="55"/>
  <c r="U56" i="55" s="1"/>
  <c r="U56" i="54"/>
  <c r="K29" i="99"/>
  <c r="E203" i="1"/>
  <c r="K24" i="53" s="1"/>
  <c r="K29" i="53" s="1"/>
  <c r="U24" i="55"/>
  <c r="K56" i="99"/>
  <c r="U56" i="99" s="1"/>
  <c r="U24" i="99"/>
  <c r="U24" i="54"/>
  <c r="K54" i="54"/>
  <c r="U54" i="54" s="1"/>
  <c r="K54" i="95"/>
  <c r="U54" i="95" s="1"/>
  <c r="K203" i="1"/>
  <c r="K24" i="95" s="1"/>
  <c r="U24" i="95" s="1"/>
  <c r="K56" i="102"/>
  <c r="U56" i="102" s="1"/>
  <c r="I203" i="1"/>
  <c r="K24" i="81" s="1"/>
  <c r="K29" i="81" s="1"/>
  <c r="U24" i="97"/>
  <c r="U56" i="97"/>
  <c r="K56" i="56"/>
  <c r="U56" i="56" s="1"/>
  <c r="K29" i="91"/>
  <c r="K45" i="55"/>
  <c r="U45" i="55" s="1"/>
  <c r="L179" i="1"/>
  <c r="K14" i="97" s="1"/>
  <c r="K29" i="97" s="1"/>
  <c r="K45" i="97"/>
  <c r="U45" i="97" s="1"/>
  <c r="U14" i="99"/>
  <c r="G179" i="1"/>
  <c r="K14" i="55" s="1"/>
  <c r="U14" i="55" s="1"/>
  <c r="Q179" i="1"/>
  <c r="K44" i="53" s="1"/>
  <c r="U44" i="53" s="1"/>
  <c r="K44" i="54"/>
  <c r="K29" i="102"/>
  <c r="K43" i="99"/>
  <c r="U43" i="99" s="1"/>
  <c r="K43" i="97"/>
  <c r="U43" i="97" s="1"/>
  <c r="K42" i="97"/>
  <c r="M232" i="1"/>
  <c r="K39" i="56"/>
  <c r="G126" i="1"/>
  <c r="K9" i="55" s="1"/>
  <c r="K41" i="55"/>
  <c r="U41" i="55" s="1"/>
  <c r="E232" i="1"/>
  <c r="K232" i="1"/>
  <c r="K41" i="95"/>
  <c r="U41" i="95" s="1"/>
  <c r="L232" i="1"/>
  <c r="U39" i="91"/>
  <c r="I232" i="1"/>
  <c r="K41" i="56"/>
  <c r="U41" i="56" s="1"/>
  <c r="G232" i="1"/>
  <c r="K41" i="97"/>
  <c r="U41" i="97" s="1"/>
  <c r="U39" i="81"/>
  <c r="K126" i="1"/>
  <c r="K9" i="95" s="1"/>
  <c r="Q7" i="90"/>
  <c r="U7" i="90" s="1"/>
  <c r="T8" i="44"/>
  <c r="Q17" i="53"/>
  <c r="U17" i="53" s="1"/>
  <c r="Q8" i="38"/>
  <c r="P59" i="53"/>
  <c r="T59" i="53" s="1"/>
  <c r="T54" i="53"/>
  <c r="Q6" i="80"/>
  <c r="P9" i="44"/>
  <c r="T9" i="44" s="1"/>
  <c r="Q17" i="99"/>
  <c r="U17" i="99" s="1"/>
  <c r="Q8" i="98"/>
  <c r="U8" i="98" s="1"/>
  <c r="P59" i="55"/>
  <c r="T59" i="55" s="1"/>
  <c r="T54" i="55"/>
  <c r="U8" i="85"/>
  <c r="U15" i="85" s="1"/>
  <c r="D11" i="49"/>
  <c r="Q15" i="85"/>
  <c r="D6" i="49" s="1"/>
  <c r="D7" i="49" s="1"/>
  <c r="U17" i="86"/>
  <c r="Q29" i="86"/>
  <c r="U29" i="86" s="1"/>
  <c r="Q14" i="56"/>
  <c r="U14" i="56" s="1"/>
  <c r="U8" i="41"/>
  <c r="F11" i="49"/>
  <c r="P54" i="54"/>
  <c r="P54" i="91"/>
  <c r="Q10" i="56"/>
  <c r="U10" i="56" s="1"/>
  <c r="Q17" i="56"/>
  <c r="U17" i="56" s="1"/>
  <c r="Q8" i="44"/>
  <c r="U8" i="44" s="1"/>
  <c r="P54" i="81"/>
  <c r="Q17" i="81"/>
  <c r="U17" i="81" s="1"/>
  <c r="Q8" i="80"/>
  <c r="U8" i="80" s="1"/>
  <c r="P59" i="56"/>
  <c r="T59" i="56" s="1"/>
  <c r="T54" i="56"/>
  <c r="Q17" i="97"/>
  <c r="U17" i="97" s="1"/>
  <c r="Q8" i="96"/>
  <c r="U8" i="96" s="1"/>
  <c r="U6" i="44"/>
  <c r="H9" i="49"/>
  <c r="Q15" i="81"/>
  <c r="U15" i="81" s="1"/>
  <c r="Q54" i="102"/>
  <c r="Q17" i="55"/>
  <c r="U17" i="55" s="1"/>
  <c r="Q8" i="42"/>
  <c r="Q9" i="80"/>
  <c r="Q12" i="56"/>
  <c r="U12" i="56" s="1"/>
  <c r="U9" i="44"/>
  <c r="P8" i="80"/>
  <c r="K39" i="99"/>
  <c r="N232" i="1"/>
  <c r="K43" i="102"/>
  <c r="U43" i="102" s="1"/>
  <c r="K44" i="102"/>
  <c r="U44" i="102" s="1"/>
  <c r="Q232" i="1"/>
  <c r="K54" i="91"/>
  <c r="K29" i="95" l="1"/>
  <c r="H12" i="49"/>
  <c r="U54" i="91"/>
  <c r="K59" i="91"/>
  <c r="U24" i="81"/>
  <c r="K54" i="81"/>
  <c r="Q203" i="1"/>
  <c r="K54" i="53" s="1"/>
  <c r="U54" i="53" s="1"/>
  <c r="K54" i="102"/>
  <c r="K59" i="102" s="1"/>
  <c r="K54" i="56"/>
  <c r="U54" i="56" s="1"/>
  <c r="K54" i="97"/>
  <c r="U54" i="97" s="1"/>
  <c r="K54" i="99"/>
  <c r="U54" i="99" s="1"/>
  <c r="U24" i="53"/>
  <c r="K54" i="55"/>
  <c r="U54" i="55" s="1"/>
  <c r="K44" i="56"/>
  <c r="U44" i="56" s="1"/>
  <c r="K44" i="97"/>
  <c r="U44" i="97" s="1"/>
  <c r="K44" i="55"/>
  <c r="U44" i="55" s="1"/>
  <c r="K44" i="99"/>
  <c r="U44" i="99" s="1"/>
  <c r="K29" i="55"/>
  <c r="U44" i="54"/>
  <c r="K59" i="54"/>
  <c r="K39" i="97"/>
  <c r="U39" i="99"/>
  <c r="K39" i="55"/>
  <c r="K39" i="95"/>
  <c r="U39" i="56"/>
  <c r="Q14" i="81"/>
  <c r="U14" i="81" s="1"/>
  <c r="P59" i="54"/>
  <c r="T59" i="54" s="1"/>
  <c r="T54" i="54"/>
  <c r="I9" i="49"/>
  <c r="U6" i="80"/>
  <c r="Q10" i="81"/>
  <c r="U10" i="81" s="1"/>
  <c r="P59" i="81"/>
  <c r="T59" i="81" s="1"/>
  <c r="T54" i="81"/>
  <c r="U8" i="42"/>
  <c r="G11" i="49"/>
  <c r="I11" i="49"/>
  <c r="T8" i="80"/>
  <c r="T54" i="91"/>
  <c r="P59" i="91"/>
  <c r="T59" i="91" s="1"/>
  <c r="U8" i="38"/>
  <c r="E11" i="49"/>
  <c r="Q6" i="90"/>
  <c r="P9" i="80"/>
  <c r="T9" i="80" s="1"/>
  <c r="Q7" i="94"/>
  <c r="U7" i="94" s="1"/>
  <c r="Q15" i="91"/>
  <c r="U15" i="91" s="1"/>
  <c r="H11" i="49"/>
  <c r="Q9" i="90"/>
  <c r="Q12" i="81"/>
  <c r="U12" i="81" s="1"/>
  <c r="U9" i="80"/>
  <c r="P8" i="90"/>
  <c r="K59" i="99" l="1"/>
  <c r="K59" i="53"/>
  <c r="I12" i="49"/>
  <c r="K59" i="56"/>
  <c r="U54" i="81"/>
  <c r="K59" i="81"/>
  <c r="U54" i="102"/>
  <c r="K59" i="97"/>
  <c r="U39" i="97"/>
  <c r="K59" i="95"/>
  <c r="U39" i="95"/>
  <c r="K59" i="55"/>
  <c r="U39" i="55"/>
  <c r="Q14" i="91"/>
  <c r="U14" i="91" s="1"/>
  <c r="P9" i="90"/>
  <c r="T9" i="90" s="1"/>
  <c r="Q7" i="96"/>
  <c r="U7" i="96" s="1"/>
  <c r="Q10" i="91"/>
  <c r="U10" i="91" s="1"/>
  <c r="U6" i="90"/>
  <c r="J9" i="49"/>
  <c r="J11" i="49"/>
  <c r="T8" i="90"/>
  <c r="Q6" i="94"/>
  <c r="Q15" i="95"/>
  <c r="U15" i="95" s="1"/>
  <c r="Q12" i="91"/>
  <c r="U12" i="91" s="1"/>
  <c r="U9" i="90"/>
  <c r="Q9" i="94"/>
  <c r="Q7" i="98"/>
  <c r="U7" i="98" s="1"/>
  <c r="Q15" i="97"/>
  <c r="U15" i="97" s="1"/>
  <c r="J12" i="49" l="1"/>
  <c r="P9" i="94"/>
  <c r="T9" i="94" s="1"/>
  <c r="Q14" i="95"/>
  <c r="U14" i="95" s="1"/>
  <c r="Q10" i="95"/>
  <c r="U10" i="95" s="1"/>
  <c r="U6" i="94"/>
  <c r="K9" i="49"/>
  <c r="Q6" i="96"/>
  <c r="Q12" i="95"/>
  <c r="U12" i="95" s="1"/>
  <c r="U9" i="94"/>
  <c r="Q9" i="96"/>
  <c r="Q7" i="101"/>
  <c r="U7" i="101" s="1"/>
  <c r="Q6" i="98"/>
  <c r="P9" i="98"/>
  <c r="T9" i="98" s="1"/>
  <c r="Q9" i="98"/>
  <c r="K12" i="49" l="1"/>
  <c r="Q14" i="97"/>
  <c r="U14" i="97" s="1"/>
  <c r="U6" i="98"/>
  <c r="M9" i="49"/>
  <c r="Q10" i="97"/>
  <c r="U10" i="97" s="1"/>
  <c r="L9" i="49"/>
  <c r="U6" i="96"/>
  <c r="P9" i="96"/>
  <c r="T9" i="96" s="1"/>
  <c r="U9" i="96"/>
  <c r="M12" i="49"/>
  <c r="U9" i="98"/>
  <c r="Q12" i="97"/>
  <c r="U12" i="97" s="1"/>
  <c r="Q6" i="101"/>
  <c r="Q10" i="99"/>
  <c r="U10" i="99" s="1"/>
  <c r="L12" i="49" l="1"/>
  <c r="U6" i="101"/>
  <c r="N9" i="49"/>
  <c r="Q9" i="101"/>
  <c r="Q12" i="99"/>
  <c r="U12" i="99" s="1"/>
  <c r="Q10" i="102"/>
  <c r="U10" i="102" s="1"/>
  <c r="P9" i="101"/>
  <c r="T9" i="101" s="1"/>
  <c r="P8" i="101"/>
  <c r="N11" i="49" l="1"/>
  <c r="T8" i="101"/>
  <c r="Q12" i="102"/>
  <c r="U12" i="102" s="1"/>
  <c r="N12" i="49"/>
  <c r="U9" i="101"/>
  <c r="P8" i="94" l="1"/>
  <c r="P25" i="99"/>
  <c r="T25" i="99" s="1"/>
  <c r="P8" i="96"/>
  <c r="P25" i="95"/>
  <c r="T25" i="95" s="1"/>
  <c r="P26" i="97"/>
  <c r="T26" i="97" s="1"/>
  <c r="P26" i="99"/>
  <c r="T26" i="99" s="1"/>
  <c r="P8" i="98" l="1"/>
  <c r="L11" i="49"/>
  <c r="T8" i="96"/>
  <c r="M11" i="49"/>
  <c r="T8" i="98"/>
  <c r="P24" i="96"/>
  <c r="P25" i="97"/>
  <c r="T25" i="97" s="1"/>
  <c r="P24" i="101"/>
  <c r="K11" i="49"/>
  <c r="T8" i="94"/>
  <c r="P24" i="98"/>
  <c r="P24" i="94"/>
  <c r="P26" i="95"/>
  <c r="T26" i="95" s="1"/>
  <c r="P56" i="95" l="1"/>
  <c r="T56" i="95" s="1"/>
  <c r="P56" i="97"/>
  <c r="T56" i="97" s="1"/>
  <c r="P24" i="95"/>
  <c r="T24" i="95" s="1"/>
  <c r="J30" i="49"/>
  <c r="T24" i="94"/>
  <c r="P31" i="94"/>
  <c r="J24" i="49" s="1"/>
  <c r="K30" i="49"/>
  <c r="T24" i="96"/>
  <c r="P31" i="96"/>
  <c r="K24" i="49" s="1"/>
  <c r="M30" i="49"/>
  <c r="T24" i="101"/>
  <c r="P31" i="101"/>
  <c r="M24" i="49" s="1"/>
  <c r="P24" i="97"/>
  <c r="T24" i="97" s="1"/>
  <c r="P56" i="99"/>
  <c r="T56" i="99" s="1"/>
  <c r="L30" i="49"/>
  <c r="T24" i="98"/>
  <c r="P31" i="98"/>
  <c r="L24" i="49" s="1"/>
  <c r="P24" i="99"/>
  <c r="T24" i="99" s="1"/>
  <c r="P56" i="102"/>
  <c r="T56" i="102" s="1"/>
  <c r="P54" i="102" l="1"/>
  <c r="P54" i="97"/>
  <c r="P54" i="95"/>
  <c r="P54" i="99"/>
  <c r="P59" i="95" l="1"/>
  <c r="T59" i="95" s="1"/>
  <c r="T54" i="95"/>
  <c r="P59" i="97"/>
  <c r="T59" i="97" s="1"/>
  <c r="T54" i="97"/>
  <c r="P59" i="99"/>
  <c r="T59" i="99" s="1"/>
  <c r="T54" i="99"/>
  <c r="T54" i="102"/>
  <c r="P59" i="102"/>
  <c r="T59" i="102" s="1"/>
  <c r="P7" i="38" l="1"/>
  <c r="P13" i="86" l="1"/>
  <c r="E10" i="49"/>
  <c r="T7" i="38"/>
  <c r="P15" i="38"/>
  <c r="E5" i="49" s="1"/>
  <c r="P7" i="41" l="1"/>
  <c r="P13" i="53"/>
  <c r="T13" i="86"/>
  <c r="P29" i="86"/>
  <c r="T29" i="86" s="1"/>
  <c r="P13" i="54" l="1"/>
  <c r="P7" i="42"/>
  <c r="T13" i="53"/>
  <c r="P29" i="53"/>
  <c r="T29" i="53" s="1"/>
  <c r="T7" i="41"/>
  <c r="F10" i="49"/>
  <c r="P15" i="41"/>
  <c r="F5" i="49" s="1"/>
  <c r="P7" i="44" l="1"/>
  <c r="P13" i="55"/>
  <c r="G10" i="49"/>
  <c r="T7" i="42"/>
  <c r="P15" i="42"/>
  <c r="G5" i="49" s="1"/>
  <c r="T13" i="54"/>
  <c r="P29" i="54"/>
  <c r="T29" i="54" s="1"/>
  <c r="P13" i="56" l="1"/>
  <c r="T13" i="55"/>
  <c r="P29" i="55"/>
  <c r="T29" i="55" s="1"/>
  <c r="T7" i="44"/>
  <c r="H10" i="49"/>
  <c r="P15" i="44"/>
  <c r="H5" i="49" s="1"/>
  <c r="P7" i="80"/>
  <c r="P7" i="90" l="1"/>
  <c r="T7" i="80"/>
  <c r="I10" i="49"/>
  <c r="P15" i="80"/>
  <c r="I5" i="49" s="1"/>
  <c r="P13" i="81"/>
  <c r="T13" i="56"/>
  <c r="T29" i="56" s="1"/>
  <c r="P29" i="56"/>
  <c r="P7" i="94" l="1"/>
  <c r="P13" i="91"/>
  <c r="J10" i="49"/>
  <c r="T7" i="90"/>
  <c r="P15" i="90"/>
  <c r="J5" i="49" s="1"/>
  <c r="T13" i="81"/>
  <c r="T29" i="81" s="1"/>
  <c r="P29" i="81"/>
  <c r="P7" i="96" l="1"/>
  <c r="T13" i="91"/>
  <c r="T29" i="91" s="1"/>
  <c r="P29" i="91"/>
  <c r="P13" i="95"/>
  <c r="K10" i="49"/>
  <c r="T7" i="94"/>
  <c r="P15" i="94"/>
  <c r="K5" i="49" s="1"/>
  <c r="P7" i="98"/>
  <c r="T13" i="95" l="1"/>
  <c r="T29" i="95" s="1"/>
  <c r="P29" i="95"/>
  <c r="P13" i="97"/>
  <c r="M10" i="49"/>
  <c r="T7" i="98"/>
  <c r="P15" i="98"/>
  <c r="M5" i="49" s="1"/>
  <c r="T7" i="96"/>
  <c r="L10" i="49"/>
  <c r="P15" i="96"/>
  <c r="L5" i="49" s="1"/>
  <c r="T13" i="97" l="1"/>
  <c r="T29" i="97" s="1"/>
  <c r="P29" i="97"/>
  <c r="P13" i="99"/>
  <c r="P7" i="101"/>
  <c r="N10" i="49" l="1"/>
  <c r="T7" i="101"/>
  <c r="P15" i="101"/>
  <c r="N5" i="49" s="1"/>
  <c r="P13" i="102"/>
  <c r="T13" i="99"/>
  <c r="T29" i="99" s="1"/>
  <c r="P29" i="99"/>
  <c r="T13" i="102" l="1"/>
  <c r="T29" i="102" s="1"/>
  <c r="P29" i="102"/>
  <c r="Q27" i="38" l="1"/>
  <c r="Q41" i="53" l="1"/>
  <c r="U41" i="53" s="1"/>
  <c r="Q11" i="41"/>
  <c r="Q11" i="38"/>
  <c r="U27" i="38"/>
  <c r="D33" i="49"/>
  <c r="Q11" i="53" l="1"/>
  <c r="U11" i="53" s="1"/>
  <c r="E14" i="49"/>
  <c r="U11" i="38"/>
  <c r="U15" i="38" s="1"/>
  <c r="Q15" i="38"/>
  <c r="E6" i="49" s="1"/>
  <c r="E7" i="49" s="1"/>
  <c r="Q39" i="53"/>
  <c r="Q11" i="42"/>
  <c r="Q11" i="54"/>
  <c r="U11" i="54" s="1"/>
  <c r="Q15" i="41"/>
  <c r="F6" i="49" s="1"/>
  <c r="F7" i="49" s="1"/>
  <c r="U11" i="41"/>
  <c r="U15" i="41" s="1"/>
  <c r="F14" i="49"/>
  <c r="Q9" i="53" l="1"/>
  <c r="Q29" i="53" s="1"/>
  <c r="U29" i="53" s="1"/>
  <c r="Q11" i="55"/>
  <c r="U11" i="55" s="1"/>
  <c r="U39" i="53"/>
  <c r="Q11" i="44"/>
  <c r="U11" i="42"/>
  <c r="U15" i="42" s="1"/>
  <c r="G14" i="49"/>
  <c r="Q15" i="42"/>
  <c r="G6" i="49" s="1"/>
  <c r="G7" i="49" s="1"/>
  <c r="Q9" i="54"/>
  <c r="U9" i="53" l="1"/>
  <c r="Q11" i="56"/>
  <c r="U11" i="56" s="1"/>
  <c r="U11" i="44"/>
  <c r="U15" i="44" s="1"/>
  <c r="H14" i="49"/>
  <c r="Q15" i="44"/>
  <c r="H6" i="49" s="1"/>
  <c r="H7" i="49" s="1"/>
  <c r="Q29" i="54"/>
  <c r="U29" i="54" s="1"/>
  <c r="U9" i="54"/>
  <c r="Q11" i="80"/>
  <c r="Q9" i="55"/>
  <c r="Q9" i="56" l="1"/>
  <c r="Q15" i="80"/>
  <c r="I6" i="49" s="1"/>
  <c r="I7" i="49" s="1"/>
  <c r="U11" i="80"/>
  <c r="U15" i="80" s="1"/>
  <c r="I14" i="49"/>
  <c r="Q11" i="90"/>
  <c r="Q29" i="55"/>
  <c r="U29" i="55" s="1"/>
  <c r="U9" i="55"/>
  <c r="Q11" i="81"/>
  <c r="U11" i="81" s="1"/>
  <c r="U11" i="90" l="1"/>
  <c r="U15" i="90" s="1"/>
  <c r="J14" i="49"/>
  <c r="Q15" i="90"/>
  <c r="J6" i="49" s="1"/>
  <c r="J7" i="49" s="1"/>
  <c r="Q11" i="91"/>
  <c r="U11" i="91" s="1"/>
  <c r="Q11" i="94"/>
  <c r="Q29" i="56"/>
  <c r="U9" i="56"/>
  <c r="U29" i="56" s="1"/>
  <c r="Q9" i="81"/>
  <c r="Q9" i="91" l="1"/>
  <c r="Q11" i="95"/>
  <c r="U11" i="95" s="1"/>
  <c r="Q11" i="96"/>
  <c r="U9" i="81"/>
  <c r="U29" i="81" s="1"/>
  <c r="Q29" i="81"/>
  <c r="K14" i="49"/>
  <c r="Q15" i="94"/>
  <c r="K6" i="49" s="1"/>
  <c r="K7" i="49" s="1"/>
  <c r="U11" i="94"/>
  <c r="U15" i="94" s="1"/>
  <c r="Q11" i="98" l="1"/>
  <c r="Q9" i="95"/>
  <c r="Q29" i="91"/>
  <c r="U9" i="91"/>
  <c r="U29" i="91" s="1"/>
  <c r="Q11" i="97"/>
  <c r="U11" i="97" s="1"/>
  <c r="L14" i="49"/>
  <c r="Q15" i="96"/>
  <c r="L6" i="49" s="1"/>
  <c r="L7" i="49" s="1"/>
  <c r="U11" i="96"/>
  <c r="U15" i="96" s="1"/>
  <c r="Q11" i="101" l="1"/>
  <c r="U11" i="98"/>
  <c r="U15" i="98" s="1"/>
  <c r="M14" i="49"/>
  <c r="Q15" i="98"/>
  <c r="M6" i="49" s="1"/>
  <c r="M7" i="49" s="1"/>
  <c r="U9" i="95"/>
  <c r="U29" i="95" s="1"/>
  <c r="Q29" i="95"/>
  <c r="Q9" i="97"/>
  <c r="Q11" i="99"/>
  <c r="U11" i="99" s="1"/>
  <c r="Q15" i="101" l="1"/>
  <c r="N6" i="49" s="1"/>
  <c r="N7" i="49" s="1"/>
  <c r="U11" i="101"/>
  <c r="U15" i="101" s="1"/>
  <c r="N14" i="49"/>
  <c r="Q9" i="99"/>
  <c r="U9" i="97"/>
  <c r="U29" i="97" s="1"/>
  <c r="Q29" i="97"/>
  <c r="Q11" i="102"/>
  <c r="U11" i="102" s="1"/>
  <c r="Q9" i="102" l="1"/>
  <c r="Q29" i="99"/>
  <c r="U9" i="99"/>
  <c r="U29" i="99" s="1"/>
  <c r="U9" i="102" l="1"/>
  <c r="U29" i="102" s="1"/>
  <c r="Q29" i="102"/>
  <c r="Q42" i="53" l="1"/>
  <c r="Q42" i="81"/>
  <c r="Q25" i="44"/>
  <c r="Q25" i="98"/>
  <c r="Q25" i="38"/>
  <c r="Q42" i="102"/>
  <c r="Q25" i="80"/>
  <c r="Q42" i="91"/>
  <c r="Q25" i="101"/>
  <c r="Q42" i="95"/>
  <c r="Q42" i="54"/>
  <c r="Q25" i="41"/>
  <c r="Q42" i="55"/>
  <c r="Q25" i="90"/>
  <c r="Q25" i="94"/>
  <c r="Q42" i="97"/>
  <c r="Q25" i="96"/>
  <c r="Q25" i="42"/>
  <c r="L31" i="49" l="1"/>
  <c r="U25" i="98"/>
  <c r="U31" i="98" s="1"/>
  <c r="Q31" i="98"/>
  <c r="L25" i="49" s="1"/>
  <c r="L26" i="49" s="1"/>
  <c r="U42" i="81"/>
  <c r="Q59" i="81"/>
  <c r="U59" i="81" s="1"/>
  <c r="G31" i="49"/>
  <c r="U25" i="44"/>
  <c r="U31" i="44" s="1"/>
  <c r="Q31" i="44"/>
  <c r="G25" i="49" s="1"/>
  <c r="G26" i="49" s="1"/>
  <c r="U42" i="53"/>
  <c r="Q59" i="53"/>
  <c r="U59" i="53" s="1"/>
  <c r="U25" i="41"/>
  <c r="U31" i="41" s="1"/>
  <c r="E31" i="49"/>
  <c r="Q31" i="41"/>
  <c r="E25" i="49" s="1"/>
  <c r="E26" i="49" s="1"/>
  <c r="Q59" i="95"/>
  <c r="U59" i="95" s="1"/>
  <c r="U42" i="95"/>
  <c r="H31" i="49"/>
  <c r="Q31" i="80"/>
  <c r="H25" i="49" s="1"/>
  <c r="H26" i="49" s="1"/>
  <c r="U25" i="80"/>
  <c r="U31" i="80" s="1"/>
  <c r="F31" i="49"/>
  <c r="Q31" i="42"/>
  <c r="F25" i="49" s="1"/>
  <c r="F26" i="49" s="1"/>
  <c r="U25" i="42"/>
  <c r="U31" i="42" s="1"/>
  <c r="J31" i="49"/>
  <c r="Q31" i="94"/>
  <c r="J25" i="49" s="1"/>
  <c r="J26" i="49" s="1"/>
  <c r="U25" i="94"/>
  <c r="U31" i="94" s="1"/>
  <c r="Q59" i="97"/>
  <c r="U59" i="97" s="1"/>
  <c r="U42" i="97"/>
  <c r="Q42" i="56"/>
  <c r="I31" i="49"/>
  <c r="Q31" i="90"/>
  <c r="I25" i="49" s="1"/>
  <c r="I26" i="49" s="1"/>
  <c r="U25" i="90"/>
  <c r="U31" i="90" s="1"/>
  <c r="U42" i="102"/>
  <c r="Q59" i="102"/>
  <c r="U59" i="102" s="1"/>
  <c r="Q42" i="99"/>
  <c r="U42" i="91"/>
  <c r="Q59" i="91"/>
  <c r="U59" i="91" s="1"/>
  <c r="U25" i="101"/>
  <c r="U31" i="101" s="1"/>
  <c r="Q31" i="101"/>
  <c r="M25" i="49" s="1"/>
  <c r="M26" i="49" s="1"/>
  <c r="M31" i="49"/>
  <c r="D31" i="49"/>
  <c r="U25" i="38"/>
  <c r="U31" i="38" s="1"/>
  <c r="Q31" i="38"/>
  <c r="D25" i="49" s="1"/>
  <c r="D26" i="49" s="1"/>
  <c r="Q31" i="96"/>
  <c r="K25" i="49" s="1"/>
  <c r="K26" i="49" s="1"/>
  <c r="K31" i="49"/>
  <c r="U25" i="96"/>
  <c r="U31" i="96" s="1"/>
  <c r="Q59" i="55"/>
  <c r="U59" i="55" s="1"/>
  <c r="U42" i="55"/>
  <c r="U42" i="54"/>
  <c r="Q59" i="54"/>
  <c r="U59" i="54" s="1"/>
  <c r="Q59" i="56" l="1"/>
  <c r="U59" i="56" s="1"/>
  <c r="U42" i="56"/>
  <c r="U42" i="99"/>
  <c r="Q59" i="99"/>
  <c r="U59" i="99" s="1"/>
  <c r="D20" i="78" l="1"/>
  <c r="D12" i="85"/>
  <c r="D21" i="78"/>
  <c r="D13" i="85"/>
  <c r="D11" i="78"/>
  <c r="E21" i="78" l="1"/>
  <c r="D13" i="38"/>
  <c r="T12" i="85"/>
  <c r="D15" i="50"/>
  <c r="D15" i="85"/>
  <c r="D5" i="50" s="1"/>
  <c r="D7" i="50" s="1"/>
  <c r="D16" i="50"/>
  <c r="T13" i="85"/>
  <c r="D29" i="38" l="1"/>
  <c r="D29" i="41"/>
  <c r="Q21" i="78"/>
  <c r="T15" i="85"/>
  <c r="D13" i="41"/>
  <c r="F21" i="78"/>
  <c r="D12" i="38"/>
  <c r="E20" i="78"/>
  <c r="E16" i="50"/>
  <c r="T13" i="38"/>
  <c r="E11" i="78"/>
  <c r="D15" i="38" l="1"/>
  <c r="E5" i="50" s="1"/>
  <c r="E7" i="50" s="1"/>
  <c r="E15" i="50"/>
  <c r="T12" i="38"/>
  <c r="T15" i="38" s="1"/>
  <c r="Q20" i="78"/>
  <c r="D28" i="41"/>
  <c r="D28" i="38"/>
  <c r="D12" i="41"/>
  <c r="F20" i="78"/>
  <c r="T13" i="41"/>
  <c r="F16" i="50"/>
  <c r="T29" i="41"/>
  <c r="E35" i="50"/>
  <c r="T29" i="38"/>
  <c r="D35" i="50"/>
  <c r="D13" i="42"/>
  <c r="G21" i="78"/>
  <c r="Q11" i="78"/>
  <c r="F11" i="78"/>
  <c r="D13" i="44" l="1"/>
  <c r="H21" i="78"/>
  <c r="G20" i="78"/>
  <c r="D12" i="42"/>
  <c r="F15" i="50"/>
  <c r="T12" i="41"/>
  <c r="T15" i="41" s="1"/>
  <c r="D15" i="41"/>
  <c r="F5" i="50" s="1"/>
  <c r="F7" i="50" s="1"/>
  <c r="T28" i="38"/>
  <c r="T31" i="38" s="1"/>
  <c r="D31" i="38"/>
  <c r="D24" i="50" s="1"/>
  <c r="D26" i="50" s="1"/>
  <c r="D34" i="50"/>
  <c r="E34" i="50"/>
  <c r="T28" i="41"/>
  <c r="T31" i="41" s="1"/>
  <c r="D31" i="41"/>
  <c r="E24" i="50" s="1"/>
  <c r="E26" i="50" s="1"/>
  <c r="D29" i="42"/>
  <c r="T13" i="42"/>
  <c r="G16" i="50"/>
  <c r="G11" i="78"/>
  <c r="I21" i="78" l="1"/>
  <c r="D13" i="80"/>
  <c r="H20" i="78"/>
  <c r="D12" i="44"/>
  <c r="T13" i="44"/>
  <c r="H16" i="50"/>
  <c r="T29" i="42"/>
  <c r="F35" i="50"/>
  <c r="D29" i="44"/>
  <c r="D28" i="42"/>
  <c r="T12" i="42"/>
  <c r="T15" i="42" s="1"/>
  <c r="D15" i="42"/>
  <c r="G5" i="50" s="1"/>
  <c r="G7" i="50" s="1"/>
  <c r="G15" i="50"/>
  <c r="H11" i="78"/>
  <c r="I20" i="78" l="1"/>
  <c r="D12" i="80"/>
  <c r="G35" i="50"/>
  <c r="T29" i="44"/>
  <c r="T12" i="44"/>
  <c r="T15" i="44" s="1"/>
  <c r="H15" i="50"/>
  <c r="D15" i="44"/>
  <c r="H5" i="50" s="1"/>
  <c r="H7" i="50" s="1"/>
  <c r="D28" i="44"/>
  <c r="D29" i="80"/>
  <c r="J21" i="78"/>
  <c r="D13" i="90"/>
  <c r="I16" i="50"/>
  <c r="T13" i="80"/>
  <c r="F34" i="50"/>
  <c r="T28" i="42"/>
  <c r="T31" i="42" s="1"/>
  <c r="D31" i="42"/>
  <c r="F24" i="50" s="1"/>
  <c r="F26" i="50" s="1"/>
  <c r="I11" i="78"/>
  <c r="D31" i="44" l="1"/>
  <c r="G24" i="50" s="1"/>
  <c r="G26" i="50" s="1"/>
  <c r="T28" i="44"/>
  <c r="T31" i="44" s="1"/>
  <c r="G34" i="50"/>
  <c r="D12" i="90"/>
  <c r="J20" i="78"/>
  <c r="J16" i="50"/>
  <c r="T13" i="90"/>
  <c r="D29" i="90"/>
  <c r="D28" i="80"/>
  <c r="D13" i="94"/>
  <c r="T13" i="94" s="1"/>
  <c r="K21" i="78"/>
  <c r="H35" i="50"/>
  <c r="T29" i="80"/>
  <c r="T12" i="80"/>
  <c r="T15" i="80" s="1"/>
  <c r="I15" i="50"/>
  <c r="D15" i="80"/>
  <c r="I5" i="50" s="1"/>
  <c r="I7" i="50" s="1"/>
  <c r="J11" i="78"/>
  <c r="D28" i="90" l="1"/>
  <c r="J15" i="50"/>
  <c r="D15" i="90"/>
  <c r="J5" i="50" s="1"/>
  <c r="J7" i="50" s="1"/>
  <c r="T12" i="90"/>
  <c r="T15" i="90" s="1"/>
  <c r="T29" i="90"/>
  <c r="I35" i="50"/>
  <c r="D29" i="94"/>
  <c r="T29" i="94" s="1"/>
  <c r="D13" i="96"/>
  <c r="T13" i="96" s="1"/>
  <c r="L21" i="78"/>
  <c r="D31" i="80"/>
  <c r="H24" i="50" s="1"/>
  <c r="H26" i="50" s="1"/>
  <c r="H34" i="50"/>
  <c r="T28" i="80"/>
  <c r="T31" i="80" s="1"/>
  <c r="D13" i="98" l="1"/>
  <c r="T13" i="98" s="1"/>
  <c r="M21" i="78"/>
  <c r="T28" i="90"/>
  <c r="T31" i="90" s="1"/>
  <c r="I34" i="50"/>
  <c r="D31" i="90"/>
  <c r="I24" i="50" s="1"/>
  <c r="I26" i="50" s="1"/>
  <c r="D29" i="96"/>
  <c r="T29" i="96" s="1"/>
  <c r="D13" i="101" l="1"/>
  <c r="T13" i="101" s="1"/>
  <c r="N21" i="78"/>
  <c r="D29" i="101" l="1"/>
  <c r="T29" i="101" s="1"/>
  <c r="D12" i="101"/>
  <c r="N20" i="78"/>
  <c r="N11" i="78"/>
  <c r="T12" i="101" l="1"/>
  <c r="T15" i="101" s="1"/>
  <c r="D15" i="101"/>
  <c r="D29" i="98" l="1"/>
  <c r="T29" i="98" s="1"/>
  <c r="M20" i="78" l="1"/>
  <c r="D12" i="98"/>
  <c r="M11" i="78"/>
  <c r="K11" i="78"/>
  <c r="D28" i="101" l="1"/>
  <c r="D28" i="94"/>
  <c r="D12" i="94"/>
  <c r="K20" i="78"/>
  <c r="L20" i="78"/>
  <c r="D12" i="96"/>
  <c r="T12" i="98"/>
  <c r="T15" i="98" s="1"/>
  <c r="D15" i="98"/>
  <c r="L11" i="78"/>
  <c r="D28" i="96" l="1"/>
  <c r="D15" i="94"/>
  <c r="T12" i="94"/>
  <c r="T15" i="94" s="1"/>
  <c r="T28" i="94"/>
  <c r="T31" i="94" s="1"/>
  <c r="D31" i="94"/>
  <c r="D28" i="98"/>
  <c r="D15" i="96"/>
  <c r="T12" i="96"/>
  <c r="T15" i="96" s="1"/>
  <c r="D31" i="101"/>
  <c r="T28" i="101"/>
  <c r="T31" i="101" s="1"/>
  <c r="T28" i="96" l="1"/>
  <c r="T31" i="96" s="1"/>
  <c r="D31" i="96"/>
  <c r="T28" i="98"/>
  <c r="T31" i="98" s="1"/>
  <c r="D31" i="98"/>
  <c r="O52" i="34" l="1"/>
  <c r="O50" i="34" l="1"/>
  <c r="O50" i="32" s="1"/>
  <c r="L7" i="103"/>
  <c r="O52" i="32"/>
  <c r="AA52" i="34"/>
  <c r="L23" i="103" l="1"/>
  <c r="AA52" i="32"/>
  <c r="L15" i="103"/>
  <c r="T7" i="103"/>
  <c r="T15" i="103" s="1"/>
  <c r="O49" i="34"/>
  <c r="AA50" i="34"/>
  <c r="AA50" i="32" s="1"/>
  <c r="O115" i="34" l="1"/>
  <c r="O115" i="32" s="1"/>
  <c r="AA49" i="34"/>
  <c r="O49" i="32"/>
  <c r="L13" i="104"/>
  <c r="L31" i="103"/>
  <c r="T23" i="103"/>
  <c r="T31" i="103" s="1"/>
  <c r="L43" i="104" l="1"/>
  <c r="AA49" i="32"/>
  <c r="AA115" i="34"/>
  <c r="AA115" i="32" s="1"/>
  <c r="T13" i="104"/>
  <c r="T29" i="104" s="1"/>
  <c r="L29" i="104"/>
  <c r="L59" i="104" l="1"/>
  <c r="T59" i="104" s="1"/>
  <c r="T43" i="104"/>
</calcChain>
</file>

<file path=xl/sharedStrings.xml><?xml version="1.0" encoding="utf-8"?>
<sst xmlns="http://schemas.openxmlformats.org/spreadsheetml/2006/main" count="14132" uniqueCount="418">
  <si>
    <t>Central Government</t>
  </si>
  <si>
    <t>2011-12</t>
  </si>
  <si>
    <t>2012-13</t>
  </si>
  <si>
    <t>2013-14</t>
  </si>
  <si>
    <t>2014-15</t>
  </si>
  <si>
    <t>I. Monetary gold and SDRs</t>
  </si>
  <si>
    <t>II. Currency and deposits</t>
  </si>
  <si>
    <t>II.a Currency</t>
  </si>
  <si>
    <t>II.b Deposits</t>
  </si>
  <si>
    <t>III. Debt Securities</t>
  </si>
  <si>
    <t>V. Equity and investment fund shares</t>
  </si>
  <si>
    <t>V. b Investment fund shares/ units</t>
  </si>
  <si>
    <t>Money market funds shares / units</t>
  </si>
  <si>
    <t>Other investment fund shares</t>
  </si>
  <si>
    <t>VI. Insurance, pension, provident and standardised  guarantee schemes</t>
  </si>
  <si>
    <t>Non-life insurance technical reserves</t>
  </si>
  <si>
    <t>Life insurance and annuity entitlements</t>
  </si>
  <si>
    <t>Pension entitlements</t>
  </si>
  <si>
    <t>Provident Funds</t>
  </si>
  <si>
    <t>Claims of pension funds on pension managers</t>
  </si>
  <si>
    <t>Provisions for calls under standardised guarantees</t>
  </si>
  <si>
    <t>VII. Other account receivable / payable</t>
  </si>
  <si>
    <t>VIII. Other Liabilities</t>
  </si>
  <si>
    <t>I.a Currency</t>
  </si>
  <si>
    <t>I.b Deposits</t>
  </si>
  <si>
    <t>IV. Loans</t>
  </si>
  <si>
    <t>V.a Equity</t>
  </si>
  <si>
    <t>V.b Investment fund shares/ units</t>
  </si>
  <si>
    <t>VI. Insurance, pension and standardised  guarantee schemes</t>
  </si>
  <si>
    <t>VIII. Other Assets</t>
  </si>
  <si>
    <t>Trade credit and advances</t>
  </si>
  <si>
    <t>Other account receivable / payable, except trade credit and advances</t>
  </si>
  <si>
    <t>Equity</t>
  </si>
  <si>
    <t>Investment fund shares/ units</t>
  </si>
  <si>
    <t>Provident Fund</t>
  </si>
  <si>
    <t>Monetary gold</t>
  </si>
  <si>
    <t>SDRs</t>
  </si>
  <si>
    <t>FCA</t>
  </si>
  <si>
    <t>Currency and deposits</t>
  </si>
  <si>
    <t>Currency</t>
  </si>
  <si>
    <t>Residents</t>
  </si>
  <si>
    <t>Central bank</t>
  </si>
  <si>
    <t>Other depository corporations</t>
  </si>
  <si>
    <t>Other financial corporations</t>
  </si>
  <si>
    <t>General Government</t>
  </si>
  <si>
    <t>Central government</t>
  </si>
  <si>
    <t>State and local government</t>
  </si>
  <si>
    <t>Public nonfinancial corporations</t>
  </si>
  <si>
    <t>Other resident sectors</t>
  </si>
  <si>
    <t>Households and NIPISHs</t>
  </si>
  <si>
    <t>Deposits</t>
  </si>
  <si>
    <t>Debt Securities</t>
  </si>
  <si>
    <t>Equity and investment fund shares</t>
  </si>
  <si>
    <t>Other account receivable / payable</t>
  </si>
  <si>
    <t>Gross Financial Liabilities</t>
  </si>
  <si>
    <t>Outstanding</t>
  </si>
  <si>
    <t>I</t>
  </si>
  <si>
    <t>Public Non-financial Corporations</t>
  </si>
  <si>
    <t>Private Non-financial Corporations</t>
  </si>
  <si>
    <t>II</t>
  </si>
  <si>
    <t>III</t>
  </si>
  <si>
    <t>IV</t>
  </si>
  <si>
    <t>V</t>
  </si>
  <si>
    <t>Item</t>
  </si>
  <si>
    <t>Financial Resources</t>
  </si>
  <si>
    <t>Financial Uses</t>
  </si>
  <si>
    <t>Financial Deficit</t>
  </si>
  <si>
    <t>III (I-II)</t>
  </si>
  <si>
    <t>a</t>
  </si>
  <si>
    <t>b</t>
  </si>
  <si>
    <t>f</t>
  </si>
  <si>
    <t>g</t>
  </si>
  <si>
    <t>h</t>
  </si>
  <si>
    <t>i</t>
  </si>
  <si>
    <t>Sector/Financial Transactions with Other Sectors</t>
  </si>
  <si>
    <t>VI</t>
  </si>
  <si>
    <t>VII</t>
  </si>
  <si>
    <t>VIII</t>
  </si>
  <si>
    <t>Total</t>
  </si>
  <si>
    <t>Sources</t>
  </si>
  <si>
    <t>Uses</t>
  </si>
  <si>
    <t>IX</t>
  </si>
  <si>
    <t>X</t>
  </si>
  <si>
    <t>c</t>
  </si>
  <si>
    <t>d</t>
  </si>
  <si>
    <t>e</t>
  </si>
  <si>
    <t>Deficit Financed by Gross Issues From the following Sectors</t>
  </si>
  <si>
    <t xml:space="preserve"> SDRs</t>
  </si>
  <si>
    <t>Foreign claims not elsewhere classified</t>
  </si>
  <si>
    <t>Instrument/Sector</t>
  </si>
  <si>
    <t>Insurance, pension, provident and standardised  guarantee schemes</t>
  </si>
  <si>
    <t>TOTAL</t>
  </si>
  <si>
    <t>Other items not elsewhere classified</t>
  </si>
  <si>
    <t>VII.a Trade credit and advances</t>
  </si>
  <si>
    <t>VII.b Other account receivable / payable, except trade credit and advances</t>
  </si>
  <si>
    <t>IX. NEC</t>
  </si>
  <si>
    <t>Statement   2.1 :Public Non-Financial Corporations</t>
  </si>
  <si>
    <t>Statement 2.1.2: Power Companies</t>
  </si>
  <si>
    <t>Statement 2: Non-financial Corporations</t>
  </si>
  <si>
    <t>Gross Financial Assets</t>
  </si>
  <si>
    <t>Rest of the World</t>
  </si>
  <si>
    <t xml:space="preserve">   Rest of the World</t>
  </si>
  <si>
    <t xml:space="preserve">Statement  1.3: Other Financial Corporations </t>
  </si>
  <si>
    <t>2015-16</t>
  </si>
  <si>
    <t>2016-17</t>
  </si>
  <si>
    <t>I. Monetary Gold and SDRs</t>
  </si>
  <si>
    <t>II. Currency and Deposits</t>
  </si>
  <si>
    <t>Private non-financial corporations</t>
  </si>
  <si>
    <t>V. Equity and Investment Fund Shares</t>
  </si>
  <si>
    <t>Other Depository Corporations</t>
  </si>
  <si>
    <t>2017-18</t>
  </si>
  <si>
    <t>Statement No.</t>
  </si>
  <si>
    <t xml:space="preserve">Financial Corporations </t>
  </si>
  <si>
    <t>Reserve Bank of India</t>
  </si>
  <si>
    <t xml:space="preserve">Other Depository Corporations </t>
  </si>
  <si>
    <t>1.2.1</t>
  </si>
  <si>
    <t>1.2.2</t>
  </si>
  <si>
    <t xml:space="preserve">Co-operative Banks and Credit Societies </t>
  </si>
  <si>
    <t>1.2.3</t>
  </si>
  <si>
    <t>1.2.4</t>
  </si>
  <si>
    <t xml:space="preserve">Non-Banking Finance Companies – Deposit Taking </t>
  </si>
  <si>
    <t>Housing Finance Companies – Deposit Taking</t>
  </si>
  <si>
    <t xml:space="preserve">Other Financial Corporations </t>
  </si>
  <si>
    <t>1.3.1</t>
  </si>
  <si>
    <t>1.3.2</t>
  </si>
  <si>
    <t>State Finance Corporations</t>
  </si>
  <si>
    <t>1.3.3</t>
  </si>
  <si>
    <t>State Industrial Development Corporations</t>
  </si>
  <si>
    <t>1.3.4</t>
  </si>
  <si>
    <t xml:space="preserve">Non-Banking Finance Companies – Non-Deposit Taking </t>
  </si>
  <si>
    <t>1.3.5</t>
  </si>
  <si>
    <t>Housing Finance Companies – Non-Deposit Taking</t>
  </si>
  <si>
    <t>1.3.6</t>
  </si>
  <si>
    <t>Insurance</t>
  </si>
  <si>
    <t>1.3.7</t>
  </si>
  <si>
    <t>Mutual Funds</t>
  </si>
  <si>
    <t xml:space="preserve">Non-financial Corporations </t>
  </si>
  <si>
    <t>2.1.1</t>
  </si>
  <si>
    <t>Central Public Sector Enterprises</t>
  </si>
  <si>
    <t>2.1.2</t>
  </si>
  <si>
    <t>Power Companies</t>
  </si>
  <si>
    <t>2.1.3</t>
  </si>
  <si>
    <t>Port Trusts</t>
  </si>
  <si>
    <t xml:space="preserve">State Governments </t>
  </si>
  <si>
    <t>Financing of the General Government</t>
  </si>
  <si>
    <t>Financing of the Household</t>
  </si>
  <si>
    <t xml:space="preserve">       1.3.7.1</t>
  </si>
  <si>
    <t xml:space="preserve">       1.3.7.2</t>
  </si>
  <si>
    <t>Other Mutual Funds</t>
  </si>
  <si>
    <t>Money Market Mutual Funds</t>
  </si>
  <si>
    <t>Financial Outstanding &amp; Flows: Sector-wise 2011-12</t>
  </si>
  <si>
    <t>Financial Outstanding &amp; Flows: Sector-wise 2012-13</t>
  </si>
  <si>
    <t>Financial Outstanding &amp; Flows: Sector-wise 2013-14</t>
  </si>
  <si>
    <t>Financial Outstanding &amp; Flows: Sector-wise 2014-15</t>
  </si>
  <si>
    <t>Financial Outstanding &amp; Flows: Sector-wise 2015-16</t>
  </si>
  <si>
    <t>Financial Outstanding &amp; Flows: Sector-wise 2016-17</t>
  </si>
  <si>
    <t>Financial Outstanding &amp; Flows: Sector-wise 2017-18</t>
  </si>
  <si>
    <t>Financial Outstanding &amp; Flows: Instrument-wise 2011-12</t>
  </si>
  <si>
    <t>Financial Outstanding &amp; Flows: Instrument-wise 2012-13</t>
  </si>
  <si>
    <t>Financial Outstanding &amp; Flows: Instrument-wise 2013-14</t>
  </si>
  <si>
    <t>Financial Outstanding &amp; Flows: Instrument-wise 2014-15</t>
  </si>
  <si>
    <t>Financial Outstanding &amp; Flows: Instrument-wise 2015-16</t>
  </si>
  <si>
    <t>Financial Outstanding &amp; Flows: Instrument-wise 2016-17</t>
  </si>
  <si>
    <t>Financial Outstanding &amp; Flows: Instrument-wise 2017-18</t>
  </si>
  <si>
    <t>Statement  1 : Financial Corporations</t>
  </si>
  <si>
    <t>Statement 1.1 : Reserve Bank of India</t>
  </si>
  <si>
    <t>Statement  1.2 : Other Depository Corporations</t>
  </si>
  <si>
    <t>Valuation</t>
  </si>
  <si>
    <t>Statement  1 : Financial Corporations (concld)</t>
  </si>
  <si>
    <t>Statement 1.1 : Reserve Bank of India (Concld.)</t>
  </si>
  <si>
    <t>Statement  1.2 : Other Depository Corporations (Concld.)</t>
  </si>
  <si>
    <t>Statement  1.3: Other Financial Corporations (Concld.)</t>
  </si>
  <si>
    <t>Statement  1.3.1: All India Financial Institutions (AIFI) (Concld.)</t>
  </si>
  <si>
    <t>Statement 1.3.2: State Finance Corporations</t>
  </si>
  <si>
    <t>Statement 1.3.2: State Finance Corporations (Concld.)</t>
  </si>
  <si>
    <t>Statement 1.3.3: State Industrial Development Corporations</t>
  </si>
  <si>
    <t>Statement 1.3.3: State Industrial Development Corporations (Concld.)</t>
  </si>
  <si>
    <t>Statement 1.3.4: Non-Banking Finance Companies-Non-Deposit Taking</t>
  </si>
  <si>
    <t>Statement 1.3.4: Non-Banking Finance Companies-Non-Deposit Taking (Concld.)</t>
  </si>
  <si>
    <t>Statement 1.3.5: Housing Finance Companies - Non-Deposit Taking</t>
  </si>
  <si>
    <t>Statement 1.3.5: Housing Finance Companies - Non-Deposit Taking (Concld.)</t>
  </si>
  <si>
    <t>Statement 2: Non-financial Corporations (Concld.)</t>
  </si>
  <si>
    <t>Statement   2.1 :Public Non-Financial Corporations (Concld.)</t>
  </si>
  <si>
    <t>Statement 2.1.1: Central Public Sector Enterprises</t>
  </si>
  <si>
    <t>Statement 2.1.3: Port Trusts</t>
  </si>
  <si>
    <t>Statement 2.1.2: Power Companies (Concld.)</t>
  </si>
  <si>
    <t>Statement 2.1.1: Central Public Sector Enterprises (Concld.)</t>
  </si>
  <si>
    <t>Statement 2.1.3: Port Trusts (Concld.)</t>
  </si>
  <si>
    <t>Statement 2.2: Private Non-Financial Corporations</t>
  </si>
  <si>
    <t>Statement 2.2: Private Non-Financial Corporations (Concld.)</t>
  </si>
  <si>
    <t>Statement  3: General Government</t>
  </si>
  <si>
    <t>Statement  3: General Government (Concld.)</t>
  </si>
  <si>
    <t>Statement  3.1: Central Government</t>
  </si>
  <si>
    <t>Statement  3.1: Central Government (Concld.)</t>
  </si>
  <si>
    <t>Statement 4: Households and Non-Profit Institutions Serving Households (Concld.)</t>
  </si>
  <si>
    <t>Statement   5: Rest of the World</t>
  </si>
  <si>
    <t>Statement   5: Rest of the World (Concld.)</t>
  </si>
  <si>
    <t>6.1</t>
  </si>
  <si>
    <t>6.3</t>
  </si>
  <si>
    <t>6.5</t>
  </si>
  <si>
    <t>6.7</t>
  </si>
  <si>
    <t>7.1</t>
  </si>
  <si>
    <t xml:space="preserve">       1.3.6.1</t>
  </si>
  <si>
    <t xml:space="preserve">       1.3.6.2</t>
  </si>
  <si>
    <t>Statement 1.3.6: Mutual Funds</t>
  </si>
  <si>
    <t>Statement 1.3.6: Mutual Funds (Concld.)</t>
  </si>
  <si>
    <t xml:space="preserve">Statement 1.3.6.1: Other Mutual Funds </t>
  </si>
  <si>
    <t>Statement 1.3.6.1: Other Mutual Funds (Concld.)</t>
  </si>
  <si>
    <t>Statement 1.3.6.2: Money Market Mutual Funds</t>
  </si>
  <si>
    <t>Statement 1.3.6.2: Money Market Mutual Funds (Concld.)</t>
  </si>
  <si>
    <t>Statement 1.3.7: Insurance and Pension and Provident Funds(Concld.)</t>
  </si>
  <si>
    <t>VI. Insurance and Provident Fund, pension, provident and standardised  guarantee schemes</t>
  </si>
  <si>
    <t>Non-life Insurance and Provident Fund technical reserves</t>
  </si>
  <si>
    <t>Life Insurance and Provident Fund and annuity entitlements</t>
  </si>
  <si>
    <t>VI. Insurance and Provident Fund, pension and standardised  guarantee schemes</t>
  </si>
  <si>
    <t>Statement 1.3.7: Insurance and  Pension and Provident Funds</t>
  </si>
  <si>
    <t>Statement 1.3.7.1: Insurance</t>
  </si>
  <si>
    <t>Statement 1.3.7.1: Insurance (Concld.)</t>
  </si>
  <si>
    <t>Statement  1.3.7.2: Provident &amp; Pension Funds (Non- Government)</t>
  </si>
  <si>
    <t>(₹ Billion)</t>
  </si>
  <si>
    <t xml:space="preserve">Statement 8.7.a : Financing of the Rest of the World  (Outstanding) </t>
  </si>
  <si>
    <t xml:space="preserve">Statement 8.7.b: Financing of the Rest of the World (Flow) </t>
  </si>
  <si>
    <t xml:space="preserve">Statement 6.7.a: Financial Outstanding - Sector-wise (2017-18) </t>
  </si>
  <si>
    <t>Statement 6.7.b: Financial Flows - Sector-wise (2017-18)</t>
  </si>
  <si>
    <t xml:space="preserve">Transaction </t>
  </si>
  <si>
    <t xml:space="preserve">Statement 6.1 : Financial Outstanding - Sector-wise (2011-12) </t>
  </si>
  <si>
    <t xml:space="preserve">Statement 6.2.a: Financial Outstanding - Sector-wise (2012-13) </t>
  </si>
  <si>
    <t xml:space="preserve">Statement 6.3.a: Financial Outstanding - Sector-wise (2013-14) </t>
  </si>
  <si>
    <t>Statement 6.3.b: Financial Flows - Sector-wise (2013-14)</t>
  </si>
  <si>
    <t xml:space="preserve">Statement 6.4.a: Financial Outstanding - Sector-wise (2014-15) </t>
  </si>
  <si>
    <t>Statement 6.4.b: Financial Flows - Sector-wise (2014-15)</t>
  </si>
  <si>
    <t xml:space="preserve">Statement 6.5.a: Financial Outstanding - Sector-wise (2015-16) </t>
  </si>
  <si>
    <t>Statement 6.5.b: Financial Flows - Sector-wise (2015-16)</t>
  </si>
  <si>
    <t xml:space="preserve">Statement 6.6.a: Financial Outstanding - Sector-wise (2016-17) </t>
  </si>
  <si>
    <t>Statement 6.6.b: Financial Flows - Sector-wise (2016-17)</t>
  </si>
  <si>
    <t xml:space="preserve">Statement 8.6.a : Financing of the Other Financial Corporations  (Outstanding) </t>
  </si>
  <si>
    <t xml:space="preserve">Statement 8.6.b: Financing of the Other Financial Corporations (Flow) </t>
  </si>
  <si>
    <t xml:space="preserve">Statement 8.5.a : Financing of the Central Bank (Outstanding) </t>
  </si>
  <si>
    <t xml:space="preserve">Statement 8.5.b: Financing of the Central Bank (Flow) </t>
  </si>
  <si>
    <t xml:space="preserve">Statement 8.4.a : Financing of the Other Depository Corporations  (Outstanding) </t>
  </si>
  <si>
    <t xml:space="preserve">Statement 8.4.b: Financing of the Other Depository Corporations (Flow) </t>
  </si>
  <si>
    <t xml:space="preserve">Statement 8.2.a : Financing of the General Government  (Outstanding) </t>
  </si>
  <si>
    <t xml:space="preserve">Statement 8.2.b: Financing of the General Government (Flow) </t>
  </si>
  <si>
    <t>Statement 6.2.b: Financial Flows - Sector-wise (2012-13)</t>
  </si>
  <si>
    <t>Statement 1.2.1: Scheduled Commercial Banks (includes Regional Rural Banks and Local Area Banks) (Concld.)</t>
  </si>
  <si>
    <t>Private nonfinancial corporations</t>
  </si>
  <si>
    <t xml:space="preserve">Statement 8.1.a : Financing of the Private Non-financial Corporations (Outstanding) </t>
  </si>
  <si>
    <t xml:space="preserve">Statement 8.1.b: Financing of the Private Non-financial Corporations (Flow) </t>
  </si>
  <si>
    <t>Financing of the Private Non-financial Corporations</t>
  </si>
  <si>
    <t>SNA 2008 Code</t>
  </si>
  <si>
    <t>S11</t>
  </si>
  <si>
    <t>S12</t>
  </si>
  <si>
    <t>S121</t>
  </si>
  <si>
    <t>S123</t>
  </si>
  <si>
    <t>S124</t>
  </si>
  <si>
    <t>S125</t>
  </si>
  <si>
    <t>S128+S129</t>
  </si>
  <si>
    <t>S128</t>
  </si>
  <si>
    <t>S129</t>
  </si>
  <si>
    <t>S13</t>
  </si>
  <si>
    <t>S1311</t>
  </si>
  <si>
    <t>S1312</t>
  </si>
  <si>
    <t>S14+S15</t>
  </si>
  <si>
    <t>S2</t>
  </si>
  <si>
    <t>S123+S124</t>
  </si>
  <si>
    <t xml:space="preserve">S122 </t>
  </si>
  <si>
    <t>2018-19</t>
  </si>
  <si>
    <t xml:space="preserve">Statement 6.8.a: Financial Outstanding - Sector-wise (2018-19) </t>
  </si>
  <si>
    <t>Statement 6.8.b: Financial Flows - Sector-wise (2018-19)</t>
  </si>
  <si>
    <t>Financial Outstanding &amp; Flows: Sector-wise 2018-19</t>
  </si>
  <si>
    <t>Financial Outstanding &amp; Flows: Instrument-wise 2018-19</t>
  </si>
  <si>
    <t>Statement 1.2.3: Non-Banking Finance Companies - Deposit Taking</t>
  </si>
  <si>
    <t>Statement 1.2.3: Non-Banking Finance Companies - Deposit Taking (Concld.)</t>
  </si>
  <si>
    <t>Statement 1.2.4: Housing Finance Companies - Deposit  taking</t>
  </si>
  <si>
    <t>Statement 1.2.4: Housing Finance Companies - Deposit  taking (Concld.)</t>
  </si>
  <si>
    <t>Statement  3.2: State Governments</t>
  </si>
  <si>
    <t>Statement  3.2: State Governments (Concld.)</t>
  </si>
  <si>
    <t xml:space="preserve">Statement 1.2.2: Co-operative Banks and Credit Societies </t>
  </si>
  <si>
    <t>Statement 1.2.2: Co-operative Banks and Credit Societies  (Concld.)</t>
  </si>
  <si>
    <t>Insurance and Pension &amp; Provident Funds</t>
  </si>
  <si>
    <t>Provident Funds and Pension (Non-Government)</t>
  </si>
  <si>
    <t>Statement  1.3.7.2: Provident &amp; Pension Funds (Non- Government) (Concld.)</t>
  </si>
  <si>
    <t>2019-20</t>
  </si>
  <si>
    <t>Financial Outstanding &amp; Flows: Instrument-wise 2019-20</t>
  </si>
  <si>
    <t>Financial Outstanding &amp; Flows: Sector-wise 2019-20</t>
  </si>
  <si>
    <t>Statement 6.9.a: Financial Outstanding - Sector-wise 2019-20</t>
  </si>
  <si>
    <t>F1</t>
  </si>
  <si>
    <t>F11</t>
  </si>
  <si>
    <t>F12</t>
  </si>
  <si>
    <t>F2</t>
  </si>
  <si>
    <t>F21</t>
  </si>
  <si>
    <t>F22 &amp; F29</t>
  </si>
  <si>
    <t>F3</t>
  </si>
  <si>
    <t>F4</t>
  </si>
  <si>
    <t>F5</t>
  </si>
  <si>
    <t>F51</t>
  </si>
  <si>
    <t>F52</t>
  </si>
  <si>
    <t>F521</t>
  </si>
  <si>
    <t>F522</t>
  </si>
  <si>
    <t>F61</t>
  </si>
  <si>
    <t>F62</t>
  </si>
  <si>
    <t>F63</t>
  </si>
  <si>
    <t>F64</t>
  </si>
  <si>
    <t>F66</t>
  </si>
  <si>
    <t>F8</t>
  </si>
  <si>
    <t>F81</t>
  </si>
  <si>
    <t>F89</t>
  </si>
  <si>
    <t>F6</t>
  </si>
  <si>
    <t>Scheduled Commercial Banks (including Regional Rural Banks)</t>
  </si>
  <si>
    <t>Institutional Sector Code 
(SNA 2008)</t>
  </si>
  <si>
    <t>Sector</t>
  </si>
  <si>
    <t>Index</t>
  </si>
  <si>
    <t>Statement 1.2.1: Scheduled Commercial Banks (includes Regional Rural Banks)</t>
  </si>
  <si>
    <t>Public non-financial corporations</t>
  </si>
  <si>
    <t>(₹ crore)</t>
  </si>
  <si>
    <t>Households including Non-profit Institutions Serving Households</t>
  </si>
  <si>
    <t>All-India Financial Institutions (AIFIs)</t>
  </si>
  <si>
    <t>Statement  1.3.1: All-India Financial Institutions (AIFI)</t>
  </si>
  <si>
    <t>Statement 4: Households including Non-Profit Institutions Serving Households</t>
  </si>
  <si>
    <t>Financial Liabilities/Sources</t>
  </si>
  <si>
    <t>Financial Assets/Uses</t>
  </si>
  <si>
    <t>Households (including NPISHs)</t>
  </si>
  <si>
    <t>Statement 6.9.b: Financial Flows - Sector-wise (2019-20)</t>
  </si>
  <si>
    <t xml:space="preserve">Loans </t>
  </si>
  <si>
    <t xml:space="preserve">   Claims of pension funds on pension managers</t>
  </si>
  <si>
    <t xml:space="preserve">STATEMENT 7.1.a: FINANCIAL OUTSTANDING - INSTRUMENT-WISE (2011-12) </t>
  </si>
  <si>
    <t>STATEMENT 7.2.a: FINANCIAL OUTSTANDING - INSTRUMENT-WISE (2012-13)</t>
  </si>
  <si>
    <t>STATEMENT 7.2.b: FINANCIAL FLOWS - INSTRUMENT-WISE (2012-13)</t>
  </si>
  <si>
    <t>STATEMENT 7.3.a: FINANCIAL OUTSTANDING - INSTRUMENT-WISE (2013-14)</t>
  </si>
  <si>
    <t xml:space="preserve">STATEMENT 7.3.b: FINANCIAL FLOWS - INSTRUMENT-WISE (2013-14) </t>
  </si>
  <si>
    <t>STATEMENT 7.4.a: FINANCIAL OUTSTANDING - INSTRUMENT-WISE (2014-15)</t>
  </si>
  <si>
    <t>STATEMENT 7.4.b: FINANCIAL FLOWS - INSTRUMENT-WISE (2014-15)</t>
  </si>
  <si>
    <t>STATEMENT 7.5.a: FINANCIAL OUTSTANDING - INSTRUMENT-WISE (2015-16)</t>
  </si>
  <si>
    <t>STATEMENT 7.5.b: FINANCIAL FLOWS - INSTRUMENT-WISE (2015-16)</t>
  </si>
  <si>
    <t>STATEMENT 7.6.a: FINANCIAL OUTSTANDING - INSTRUMENT-WISE (2016-17)</t>
  </si>
  <si>
    <t>STATEMENT 7.6.b: FINANCIAL FLOWS - INSTRUMENT-WISE (2016-17)</t>
  </si>
  <si>
    <t>STATEMENT 7.7.a: FINANCIAL OUTSTANDING - INSTRUMENT-WISE (2017-18)</t>
  </si>
  <si>
    <t>STATEMENT 7.7.b: FINANCIAL FLOWS - INSTRUMENT-WISE (2017-18)</t>
  </si>
  <si>
    <t>STATEMENT 7.8.a: FINANCIAL OUTSTANDING - INSTRUMENT-WISE (2018-19)</t>
  </si>
  <si>
    <t>STATEMENT 7.8.b: FINANCIAL FLOWS - INSTRUMENT-WISE (2018-19)</t>
  </si>
  <si>
    <t>STATEMENT 7.9.a: FINANCIAL OUTSTANDING - INSTRUMENT-WISE (2019-20)</t>
  </si>
  <si>
    <t>STATEMENT 7.9.b: FINANCIAL FLOWS - INSTRUMENT-WISE (2019-20)</t>
  </si>
  <si>
    <t xml:space="preserve">Statement 8.3.a : Financing of the Households (including NPISHs) [Outstanding] </t>
  </si>
  <si>
    <t xml:space="preserve">Statement 8.3.b: Financing of the Households (including NPISHs) [Flow] </t>
  </si>
  <si>
    <t>S123+S124+S125+S128+S129</t>
  </si>
  <si>
    <t xml:space="preserve">Statement 9.1.b: Sectoral Composition of financial claims of ROW (Flow) </t>
  </si>
  <si>
    <t xml:space="preserve">Statement 9.1.a: Sectoral Composition of financial claims of ROW (Outstanding) </t>
  </si>
  <si>
    <t xml:space="preserve">Statement 9.2.a: Sectoral Composition of financial uses of ROW (Outstanding) </t>
  </si>
  <si>
    <t xml:space="preserve">Statement 9.2.b: Sectoral Composition of financial uses of ROW (Flow) </t>
  </si>
  <si>
    <t xml:space="preserve">Statement 9.3.a: Sectoral Composition of financial claims of ODCs (Outstanding) </t>
  </si>
  <si>
    <t xml:space="preserve">Statement 9.3.b: Sectoral Composition of financial claims of ODCs (Flow) </t>
  </si>
  <si>
    <t xml:space="preserve">Statement 9.4.a: Sectoral Composition of financial uses of ODCs (Outstanding) </t>
  </si>
  <si>
    <t xml:space="preserve">Statement 9.4.b: Sectoral Composition of financial uses of ODCs (Flow) </t>
  </si>
  <si>
    <t xml:space="preserve">Statement 9.5.a: Sectoral Composition of financial claims of OFCs (Outstanding) </t>
  </si>
  <si>
    <t xml:space="preserve">Statement 9.5.b: Sectoral Composition of financial claims of OFCs (Flow) </t>
  </si>
  <si>
    <t xml:space="preserve">Statement 9.6.a: Sectoral Composition of financial uses of OFCs (Outstanding) </t>
  </si>
  <si>
    <t xml:space="preserve">Statement 9.6.b: Sectoral Composition of financial uses of OFCs (Flow) </t>
  </si>
  <si>
    <t>Sectoral Composition of Financial Claims of ROW</t>
  </si>
  <si>
    <t xml:space="preserve">Sectoral Composition of Financial Uses of the ROW </t>
  </si>
  <si>
    <t xml:space="preserve">Sectoral Composition of Financial Claims of the ODCs </t>
  </si>
  <si>
    <t xml:space="preserve">Sectoral Composition of Financial Uses of the ODCs </t>
  </si>
  <si>
    <t xml:space="preserve">Sectoral Composition of Financial Claims of the OFCs </t>
  </si>
  <si>
    <t xml:space="preserve">Sectoral Composition of Financial Uses of the OFCs </t>
  </si>
  <si>
    <t>2020-21</t>
  </si>
  <si>
    <t>Statement 6.10.a: Financial Outstanding - Sector-wise 2020-21</t>
  </si>
  <si>
    <t>Statement 6.10.b: Financial Flows - Sector-wise (2020-21)</t>
  </si>
  <si>
    <t>STATEMENT 7.10.a: FINANCIAL OUTSTANDING - INSTRUMENT-WISE (2020-21)</t>
  </si>
  <si>
    <t>STATEMENT 7.10.b: FINANCIAL FLOWS - INSTRUMENT-WISE (2020-21)</t>
  </si>
  <si>
    <t>Financial Outstanding &amp; Flows: Sector-wise 2020-21</t>
  </si>
  <si>
    <t>Financial Outstanding &amp; Flows: Instrument-wise 2020-21</t>
  </si>
  <si>
    <t>Year</t>
    <phoneticPr fontId="2"/>
  </si>
  <si>
    <t>Total Economy</t>
  </si>
  <si>
    <t>Financial Assets</t>
    <phoneticPr fontId="2"/>
  </si>
  <si>
    <t>F1  Monetary gold and SDRs</t>
    <phoneticPr fontId="2"/>
  </si>
  <si>
    <t>F2  Currency and deposits</t>
    <phoneticPr fontId="2"/>
  </si>
  <si>
    <t>F3  Debt securities</t>
    <phoneticPr fontId="2"/>
  </si>
  <si>
    <t>F4  Loans</t>
    <phoneticPr fontId="2"/>
  </si>
  <si>
    <t>F5  Equity and investment fund shares</t>
    <phoneticPr fontId="3"/>
  </si>
  <si>
    <t>F6  Insurance, pension and standardized guarantee schemes</t>
    <phoneticPr fontId="2"/>
  </si>
  <si>
    <t>F8  Other accounts receivable</t>
  </si>
  <si>
    <t>Other Assets</t>
  </si>
  <si>
    <t>Liabilities</t>
    <phoneticPr fontId="2"/>
  </si>
  <si>
    <t>F1  Monetary gold and SDRs</t>
  </si>
  <si>
    <t>F2  Currency and deposits</t>
  </si>
  <si>
    <t>F3  Debt securities</t>
  </si>
  <si>
    <t>F4  Loans</t>
  </si>
  <si>
    <t>F5  Equity and investment fund shares</t>
  </si>
  <si>
    <t>F6  Insurance, pension and standardized guarantee schemes</t>
  </si>
  <si>
    <t>F8  Other accounts payable</t>
    <phoneticPr fontId="2"/>
  </si>
  <si>
    <t>Other Liabilities</t>
  </si>
  <si>
    <t>Financial Corporations</t>
  </si>
  <si>
    <t>(Crore ₹)</t>
  </si>
  <si>
    <t>1 Financial corporations (S12)</t>
  </si>
  <si>
    <t>2 Non-financial corporations (S11)</t>
  </si>
  <si>
    <t>3 General government (S13)</t>
  </si>
  <si>
    <t>4 Households and NPISHs (S14 &amp; S15)</t>
  </si>
  <si>
    <t>5 Rest of the world (S2)</t>
  </si>
  <si>
    <t>1.1 Reserve Bank of India (S121)</t>
  </si>
  <si>
    <t>1.2 Other Depositary Corporations (S122)</t>
  </si>
  <si>
    <t>1.3 Other Financial Corporations (S123+S124+S125+S128+S129)</t>
  </si>
  <si>
    <t>2021-22</t>
  </si>
  <si>
    <t>Financial Outstanding &amp; Flows: Sector-wise 2021-22</t>
  </si>
  <si>
    <t>Financial Outstanding &amp; Flows: Instrument-wise 2021-22</t>
  </si>
  <si>
    <t>Statement 6.11.a: Financial Outstanding - Sector-wise 2021-22</t>
  </si>
  <si>
    <t>Statement 6.11.b: Financial Flows - Sector-wise (2021-22)</t>
  </si>
  <si>
    <t>STATEMENT 7.11.a: FINANCIAL OUTSTANDING - INSTRUMENT-WISE (2021-22)</t>
  </si>
  <si>
    <t>STATEMENT 7.11.b: FINANCIAL FLOWS - INSTRUMENT-WISE (2021-22)</t>
  </si>
  <si>
    <t>Sectoral Financial Balance Sheet</t>
  </si>
  <si>
    <t>Sub-sectoral Financial Balance Sheet of Financial Corporations</t>
  </si>
  <si>
    <t>Summarised Financial Balance Sheet</t>
  </si>
  <si>
    <t>2022-23</t>
  </si>
  <si>
    <t>Financial Outstanding &amp; Flows: Sector-wise 2022-23</t>
  </si>
  <si>
    <t>Financial Stocks and Flow of Funds of the Indian Economy: Detailed Statements 2011-12 to 2022-23</t>
  </si>
  <si>
    <t>Financial Outstanding &amp; Flows: Instrument-wise 2022-23</t>
  </si>
  <si>
    <t>STATEMENT 7.12.a: FINANCIAL OUTSTANDING - INSTRUMENT-WISE (2022-23)</t>
  </si>
  <si>
    <t>STATEMENT 7.12.b: FINANCIAL FLOWS - INSTRUMENT-WISE (2022-23)</t>
  </si>
  <si>
    <t>Statement 6.12.a: Financial Outstanding - Sector-wise 2022-23</t>
  </si>
  <si>
    <t>Statement 6.12.b: Financial Flows - Sector-wise (2022-23)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</si>
</sst>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"/>
    <numFmt numFmtId="168" formatCode="_([$€-2]* #,##0.00_);_([$€-2]* \(#,##0.00\);_([$€-2]* &quot;-&quot;??_)"/>
    <numFmt numFmtId="169" formatCode="0.00_)"/>
    <numFmt numFmtId="170" formatCode="0.000"/>
    <numFmt numFmtId="171" formatCode="_ * #,##0.0_ ;_ * \-#,##0.0_ ;_ * &quot;-&quot;??_ ;_ @_ "/>
    <numFmt numFmtId="172" formatCode="#,##0.0"/>
    <numFmt numFmtId="173" formatCode="#,##0.0;\-#,##0.0"/>
    <numFmt numFmtId="174" formatCode="#,##0.0;[Red]\-#,##0.0"/>
  </numFmts>
  <fonts count="9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mbri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indexed="12"/>
      <name val="Arial"/>
      <family val="2"/>
    </font>
    <font>
      <u/>
      <sz val="9.6999999999999993"/>
      <color theme="10"/>
      <name val="Calibri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color indexed="64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Bookman Old Style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indexed="9"/>
      <name val="Bookman Old Style"/>
      <family val="2"/>
    </font>
    <font>
      <sz val="11"/>
      <color indexed="20"/>
      <name val="Calibri"/>
      <family val="2"/>
    </font>
    <font>
      <sz val="10"/>
      <color indexed="20"/>
      <name val="Bookman Old Style"/>
      <family val="2"/>
    </font>
    <font>
      <b/>
      <sz val="11"/>
      <color indexed="52"/>
      <name val="Calibri"/>
      <family val="2"/>
    </font>
    <font>
      <b/>
      <sz val="10"/>
      <color indexed="52"/>
      <name val="Bookman Old Style"/>
      <family val="2"/>
    </font>
    <font>
      <b/>
      <sz val="11"/>
      <color indexed="9"/>
      <name val="Calibri"/>
      <family val="2"/>
    </font>
    <font>
      <b/>
      <sz val="10"/>
      <color indexed="9"/>
      <name val="Bookman Old Style"/>
      <family val="2"/>
    </font>
    <font>
      <i/>
      <sz val="11"/>
      <color indexed="23"/>
      <name val="Calibri"/>
      <family val="2"/>
    </font>
    <font>
      <i/>
      <sz val="10"/>
      <color indexed="23"/>
      <name val="Bookman Old Style"/>
      <family val="2"/>
    </font>
    <font>
      <sz val="11"/>
      <color indexed="17"/>
      <name val="Calibri"/>
      <family val="2"/>
    </font>
    <font>
      <sz val="10"/>
      <color indexed="17"/>
      <name val="Bookman Old Style"/>
      <family val="2"/>
    </font>
    <font>
      <b/>
      <sz val="15"/>
      <color indexed="56"/>
      <name val="Calibri"/>
      <family val="2"/>
    </font>
    <font>
      <b/>
      <sz val="15"/>
      <color indexed="56"/>
      <name val="Bookman Old Style"/>
      <family val="2"/>
    </font>
    <font>
      <b/>
      <sz val="13"/>
      <color indexed="56"/>
      <name val="Calibri"/>
      <family val="2"/>
    </font>
    <font>
      <b/>
      <sz val="13"/>
      <color indexed="56"/>
      <name val="Bookman Old Style"/>
      <family val="2"/>
    </font>
    <font>
      <b/>
      <sz val="11"/>
      <color indexed="56"/>
      <name val="Calibri"/>
      <family val="2"/>
    </font>
    <font>
      <b/>
      <sz val="11"/>
      <color indexed="56"/>
      <name val="Bookman Old Style"/>
      <family val="2"/>
    </font>
    <font>
      <sz val="11"/>
      <color indexed="62"/>
      <name val="Calibri"/>
      <family val="2"/>
    </font>
    <font>
      <sz val="10"/>
      <color indexed="62"/>
      <name val="Bookman Old Style"/>
      <family val="2"/>
    </font>
    <font>
      <sz val="11"/>
      <color indexed="52"/>
      <name val="Calibri"/>
      <family val="2"/>
    </font>
    <font>
      <sz val="10"/>
      <color indexed="52"/>
      <name val="Bookman Old Style"/>
      <family val="2"/>
    </font>
    <font>
      <sz val="11"/>
      <color indexed="60"/>
      <name val="Calibri"/>
      <family val="2"/>
    </font>
    <font>
      <sz val="10"/>
      <color indexed="60"/>
      <name val="Bookman Old Style"/>
      <family val="2"/>
    </font>
    <font>
      <sz val="10"/>
      <color indexed="72"/>
      <name val="MS Sans Serif"/>
      <family val="2"/>
    </font>
    <font>
      <b/>
      <sz val="11"/>
      <color indexed="63"/>
      <name val="Calibri"/>
      <family val="2"/>
    </font>
    <font>
      <b/>
      <sz val="10"/>
      <color indexed="63"/>
      <name val="Bookman Old Style"/>
      <family val="2"/>
    </font>
    <font>
      <sz val="6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Bookman Old Style"/>
      <family val="2"/>
    </font>
    <font>
      <sz val="11"/>
      <color indexed="10"/>
      <name val="Calibri"/>
      <family val="2"/>
    </font>
    <font>
      <sz val="10"/>
      <color indexed="10"/>
      <name val="Bookman Old Style"/>
      <family val="2"/>
    </font>
    <font>
      <sz val="12"/>
      <name val="바탕체"/>
      <family val="1"/>
      <charset val="129"/>
    </font>
    <font>
      <sz val="12"/>
      <name val="Helv"/>
      <family val="2"/>
    </font>
    <font>
      <sz val="12"/>
      <name val="Times New Roman"/>
      <family val="1"/>
    </font>
    <font>
      <sz val="12"/>
      <name val="Helv"/>
    </font>
    <font>
      <u/>
      <sz val="11"/>
      <color theme="10"/>
      <name val="Calibri"/>
      <family val="2"/>
      <scheme val="minor"/>
    </font>
    <font>
      <sz val="10"/>
      <name val="Courier"/>
    </font>
    <font>
      <sz val="10"/>
      <name val="Courier"/>
      <family val="3"/>
    </font>
    <font>
      <sz val="11"/>
      <name val="Cambria"/>
      <family val="1"/>
      <scheme val="major"/>
    </font>
    <font>
      <b/>
      <sz val="11"/>
      <name val="Cambria"/>
      <family val="1"/>
      <scheme val="major"/>
    </font>
    <font>
      <i/>
      <sz val="11"/>
      <name val="Cambria"/>
      <family val="1"/>
      <scheme val="major"/>
    </font>
    <font>
      <b/>
      <sz val="13"/>
      <name val="Cambria"/>
      <family val="1"/>
      <scheme val="major"/>
    </font>
    <font>
      <sz val="11"/>
      <name val="Calibri"/>
      <family val="2"/>
      <scheme val="minor"/>
    </font>
    <font>
      <sz val="12"/>
      <name val="Cambria"/>
      <family val="1"/>
      <scheme val="major"/>
    </font>
    <font>
      <b/>
      <sz val="12"/>
      <name val="Cambria"/>
      <family val="1"/>
      <scheme val="major"/>
    </font>
    <font>
      <b/>
      <sz val="1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i/>
      <sz val="11"/>
      <name val="Calibri"/>
      <family val="2"/>
      <scheme val="minor"/>
    </font>
    <font>
      <sz val="13"/>
      <name val="Cambria"/>
      <family val="1"/>
      <scheme val="major"/>
    </font>
    <font>
      <sz val="9"/>
      <color rgb="FF000000"/>
      <name val="Times New Roman"/>
      <family val="1"/>
    </font>
    <font>
      <sz val="12"/>
      <name val="Calibri"/>
      <family val="2"/>
      <scheme val="minor"/>
    </font>
    <font>
      <u/>
      <sz val="11"/>
      <color theme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u/>
      <sz val="11"/>
      <color theme="10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i/>
      <sz val="11"/>
      <name val="Cambria"/>
      <family val="1"/>
      <scheme val="major"/>
    </font>
    <font>
      <b/>
      <sz val="11"/>
      <name val="Arial"/>
      <family val="2"/>
    </font>
    <font>
      <sz val="11"/>
      <name val="Arial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theme="1"/>
      <name val="Calibri"/>
      <family val="3"/>
      <charset val="128"/>
      <scheme val="minor"/>
    </font>
    <font>
      <b/>
      <sz val="11"/>
      <color theme="1"/>
      <name val="Times New Roman"/>
      <family val="1"/>
    </font>
    <font>
      <b/>
      <sz val="16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6"/>
      <color rgb="FFFF0000"/>
      <name val="Cambria"/>
      <family val="1"/>
      <scheme val="major"/>
    </font>
    <font>
      <sz val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CC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08">
    <xf numFmtId="0" fontId="0" fillId="0" borderId="0"/>
    <xf numFmtId="0" fontId="2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3" fillId="0" borderId="0">
      <alignment wrapText="1"/>
    </xf>
    <xf numFmtId="0" fontId="1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vertical="center"/>
    </xf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3" fillId="0" borderId="0"/>
    <xf numFmtId="0" fontId="4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4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4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7" fillId="2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4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4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4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8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8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9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8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8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8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0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2" fillId="21" borderId="6" applyNumberFormat="0" applyAlignment="0" applyProtection="0"/>
    <xf numFmtId="0" fontId="23" fillId="21" borderId="6" applyNumberFormat="0" applyAlignment="0" applyProtection="0"/>
    <xf numFmtId="0" fontId="23" fillId="21" borderId="6" applyNumberFormat="0" applyAlignment="0" applyProtection="0"/>
    <xf numFmtId="0" fontId="24" fillId="22" borderId="7" applyNumberFormat="0" applyAlignment="0" applyProtection="0"/>
    <xf numFmtId="0" fontId="25" fillId="22" borderId="7" applyNumberFormat="0" applyAlignment="0" applyProtection="0"/>
    <xf numFmtId="0" fontId="25" fillId="22" borderId="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30" fillId="0" borderId="8" applyNumberFormat="0" applyFill="0" applyAlignment="0" applyProtection="0"/>
    <xf numFmtId="0" fontId="31" fillId="0" borderId="8" applyNumberFormat="0" applyFill="0" applyAlignment="0" applyProtection="0"/>
    <xf numFmtId="0" fontId="31" fillId="0" borderId="8" applyNumberFormat="0" applyFill="0" applyAlignment="0" applyProtection="0"/>
    <xf numFmtId="0" fontId="32" fillId="0" borderId="9" applyNumberFormat="0" applyFill="0" applyAlignment="0" applyProtection="0"/>
    <xf numFmtId="0" fontId="33" fillId="0" borderId="9" applyNumberFormat="0" applyFill="0" applyAlignment="0" applyProtection="0"/>
    <xf numFmtId="0" fontId="33" fillId="0" borderId="9" applyNumberFormat="0" applyFill="0" applyAlignment="0" applyProtection="0"/>
    <xf numFmtId="0" fontId="34" fillId="0" borderId="10" applyNumberFormat="0" applyFill="0" applyAlignment="0" applyProtection="0"/>
    <xf numFmtId="0" fontId="35" fillId="0" borderId="10" applyNumberFormat="0" applyFill="0" applyAlignment="0" applyProtection="0"/>
    <xf numFmtId="0" fontId="35" fillId="0" borderId="10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8" borderId="6" applyNumberFormat="0" applyAlignment="0" applyProtection="0"/>
    <xf numFmtId="0" fontId="37" fillId="8" borderId="6" applyNumberFormat="0" applyAlignment="0" applyProtection="0"/>
    <xf numFmtId="0" fontId="37" fillId="8" borderId="6" applyNumberFormat="0" applyAlignment="0" applyProtection="0"/>
    <xf numFmtId="0" fontId="38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0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3" fillId="0" borderId="0"/>
    <xf numFmtId="169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4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4" fillId="24" borderId="12" applyNumberFormat="0" applyFont="0" applyAlignment="0" applyProtection="0"/>
    <xf numFmtId="0" fontId="42" fillId="24" borderId="12" applyNumberFormat="0" applyFont="0" applyAlignment="0" applyProtection="0"/>
    <xf numFmtId="0" fontId="42" fillId="24" borderId="12" applyNumberFormat="0" applyFont="0" applyAlignment="0" applyProtection="0"/>
    <xf numFmtId="0" fontId="43" fillId="21" borderId="13" applyNumberFormat="0" applyAlignment="0" applyProtection="0"/>
    <xf numFmtId="0" fontId="44" fillId="21" borderId="13" applyNumberFormat="0" applyAlignment="0" applyProtection="0"/>
    <xf numFmtId="0" fontId="44" fillId="21" borderId="1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0" borderId="0">
      <alignment vertical="top"/>
    </xf>
    <xf numFmtId="0" fontId="14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" fillId="0" borderId="0">
      <alignment vertical="top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1" fontId="51" fillId="0" borderId="0" applyFont="0" applyFill="0" applyBorder="0" applyAlignment="0" applyProtection="0"/>
    <xf numFmtId="0" fontId="52" fillId="0" borderId="0"/>
    <xf numFmtId="0" fontId="53" fillId="0" borderId="0"/>
    <xf numFmtId="0" fontId="3" fillId="0" borderId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0" fontId="3" fillId="0" borderId="0"/>
    <xf numFmtId="0" fontId="54" fillId="0" borderId="0"/>
    <xf numFmtId="0" fontId="3" fillId="0" borderId="0"/>
    <xf numFmtId="0" fontId="55" fillId="0" borderId="0" applyNumberFormat="0" applyFill="0" applyBorder="0" applyAlignment="0" applyProtection="0"/>
    <xf numFmtId="0" fontId="56" fillId="0" borderId="0"/>
    <xf numFmtId="0" fontId="57" fillId="0" borderId="0"/>
    <xf numFmtId="0" fontId="57" fillId="0" borderId="0"/>
    <xf numFmtId="0" fontId="4" fillId="9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24" borderId="12" applyNumberFormat="0" applyFont="0" applyAlignment="0" applyProtection="0"/>
    <xf numFmtId="0" fontId="57" fillId="0" borderId="0"/>
    <xf numFmtId="0" fontId="9" fillId="0" borderId="0"/>
    <xf numFmtId="0" fontId="1" fillId="0" borderId="0"/>
    <xf numFmtId="0" fontId="1" fillId="25" borderId="16" applyNumberFormat="0" applyFont="0" applyAlignment="0" applyProtection="0"/>
    <xf numFmtId="0" fontId="9" fillId="0" borderId="0"/>
    <xf numFmtId="0" fontId="3" fillId="0" borderId="0"/>
    <xf numFmtId="0" fontId="3" fillId="0" borderId="0"/>
    <xf numFmtId="0" fontId="4" fillId="25" borderId="16" applyNumberFormat="0" applyFont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83" fillId="0" borderId="0">
      <alignment vertical="center"/>
    </xf>
    <xf numFmtId="38" fontId="83" fillId="0" borderId="0" applyFont="0" applyFill="0" applyBorder="0" applyAlignment="0" applyProtection="0">
      <alignment vertical="center"/>
    </xf>
  </cellStyleXfs>
  <cellXfs count="303">
    <xf numFmtId="0" fontId="0" fillId="0" borderId="0" xfId="0"/>
    <xf numFmtId="49" fontId="58" fillId="0" borderId="3" xfId="5" applyNumberFormat="1" applyFont="1" applyBorder="1" applyAlignment="1">
      <alignment horizontal="left" indent="1"/>
    </xf>
    <xf numFmtId="1" fontId="59" fillId="0" borderId="3" xfId="5" applyNumberFormat="1" applyFont="1" applyBorder="1" applyAlignment="1">
      <alignment horizontal="right"/>
    </xf>
    <xf numFmtId="49" fontId="58" fillId="0" borderId="3" xfId="5" applyNumberFormat="1" applyFont="1" applyBorder="1" applyAlignment="1">
      <alignment horizontal="left" indent="2"/>
    </xf>
    <xf numFmtId="49" fontId="58" fillId="0" borderId="3" xfId="0" applyNumberFormat="1" applyFont="1" applyBorder="1" applyAlignment="1">
      <alignment horizontal="left" indent="2"/>
    </xf>
    <xf numFmtId="49" fontId="59" fillId="0" borderId="3" xfId="5" applyNumberFormat="1" applyFont="1" applyBorder="1" applyAlignment="1">
      <alignment horizontal="left"/>
    </xf>
    <xf numFmtId="49" fontId="58" fillId="0" borderId="3" xfId="102" applyNumberFormat="1" applyFont="1" applyBorder="1" applyAlignment="1">
      <alignment horizontal="left" indent="2"/>
    </xf>
    <xf numFmtId="49" fontId="60" fillId="0" borderId="3" xfId="102" applyNumberFormat="1" applyFont="1" applyBorder="1" applyAlignment="1">
      <alignment horizontal="left" indent="4"/>
    </xf>
    <xf numFmtId="49" fontId="58" fillId="0" borderId="3" xfId="102" applyNumberFormat="1" applyFont="1" applyBorder="1" applyAlignment="1">
      <alignment horizontal="left"/>
    </xf>
    <xf numFmtId="49" fontId="59" fillId="0" borderId="3" xfId="5" applyNumberFormat="1" applyFont="1" applyBorder="1" applyAlignment="1">
      <alignment horizontal="left" indent="2"/>
    </xf>
    <xf numFmtId="1" fontId="58" fillId="0" borderId="0" xfId="5" applyNumberFormat="1" applyFont="1" applyAlignment="1">
      <alignment horizontal="right"/>
    </xf>
    <xf numFmtId="1" fontId="58" fillId="0" borderId="0" xfId="5" applyNumberFormat="1" applyFont="1" applyAlignment="1">
      <alignment horizontal="right" vertical="center"/>
    </xf>
    <xf numFmtId="0" fontId="62" fillId="0" borderId="0" xfId="0" applyFont="1"/>
    <xf numFmtId="166" fontId="62" fillId="0" borderId="0" xfId="0" applyNumberFormat="1" applyFont="1"/>
    <xf numFmtId="0" fontId="63" fillId="0" borderId="5" xfId="0" applyFont="1" applyBorder="1"/>
    <xf numFmtId="1" fontId="62" fillId="0" borderId="0" xfId="0" applyNumberFormat="1" applyFont="1"/>
    <xf numFmtId="1" fontId="59" fillId="0" borderId="0" xfId="5" applyNumberFormat="1" applyFont="1" applyAlignment="1">
      <alignment horizontal="right"/>
    </xf>
    <xf numFmtId="1" fontId="58" fillId="0" borderId="3" xfId="5" applyNumberFormat="1" applyFont="1" applyBorder="1" applyAlignment="1">
      <alignment horizontal="right"/>
    </xf>
    <xf numFmtId="1" fontId="59" fillId="0" borderId="3" xfId="5" applyNumberFormat="1" applyFont="1" applyBorder="1" applyAlignment="1">
      <alignment horizontal="right" vertical="center"/>
    </xf>
    <xf numFmtId="1" fontId="58" fillId="0" borderId="3" xfId="5" applyNumberFormat="1" applyFont="1" applyBorder="1" applyAlignment="1">
      <alignment horizontal="right" vertical="center"/>
    </xf>
    <xf numFmtId="0" fontId="58" fillId="0" borderId="0" xfId="0" applyFont="1"/>
    <xf numFmtId="43" fontId="58" fillId="0" borderId="0" xfId="0" applyNumberFormat="1" applyFont="1"/>
    <xf numFmtId="171" fontId="58" fillId="0" borderId="0" xfId="0" applyNumberFormat="1" applyFont="1"/>
    <xf numFmtId="22" fontId="59" fillId="0" borderId="0" xfId="5" applyNumberFormat="1" applyFont="1"/>
    <xf numFmtId="0" fontId="59" fillId="0" borderId="0" xfId="0" applyFont="1"/>
    <xf numFmtId="0" fontId="59" fillId="0" borderId="0" xfId="102" applyFont="1"/>
    <xf numFmtId="0" fontId="59" fillId="0" borderId="3" xfId="0" applyFont="1" applyBorder="1"/>
    <xf numFmtId="49" fontId="59" fillId="0" borderId="3" xfId="5" applyNumberFormat="1" applyFont="1" applyBorder="1"/>
    <xf numFmtId="165" fontId="58" fillId="0" borderId="0" xfId="861" applyFont="1" applyFill="1" applyBorder="1" applyAlignment="1">
      <alignment horizontal="right" vertical="center"/>
    </xf>
    <xf numFmtId="49" fontId="59" fillId="0" borderId="3" xfId="5" applyNumberFormat="1" applyFont="1" applyBorder="1" applyAlignment="1">
      <alignment horizontal="left" indent="1"/>
    </xf>
    <xf numFmtId="1" fontId="58" fillId="0" borderId="0" xfId="0" applyNumberFormat="1" applyFont="1"/>
    <xf numFmtId="49" fontId="59" fillId="0" borderId="3" xfId="5" applyNumberFormat="1" applyFont="1" applyBorder="1" applyAlignment="1">
      <alignment horizontal="left" wrapText="1"/>
    </xf>
    <xf numFmtId="49" fontId="59" fillId="0" borderId="3" xfId="5" applyNumberFormat="1" applyFont="1" applyBorder="1" applyAlignment="1">
      <alignment horizontal="center" vertical="center"/>
    </xf>
    <xf numFmtId="165" fontId="58" fillId="0" borderId="0" xfId="0" applyNumberFormat="1" applyFont="1"/>
    <xf numFmtId="49" fontId="58" fillId="0" borderId="3" xfId="5" applyNumberFormat="1" applyFont="1" applyBorder="1" applyAlignment="1">
      <alignment horizontal="left"/>
    </xf>
    <xf numFmtId="0" fontId="59" fillId="0" borderId="3" xfId="0" applyFont="1" applyBorder="1" applyAlignment="1">
      <alignment horizontal="center"/>
    </xf>
    <xf numFmtId="0" fontId="59" fillId="0" borderId="0" xfId="5" applyFont="1" applyAlignment="1">
      <alignment horizontal="left"/>
    </xf>
    <xf numFmtId="0" fontId="58" fillId="0" borderId="0" xfId="5" applyFont="1"/>
    <xf numFmtId="0" fontId="58" fillId="0" borderId="0" xfId="5" applyFont="1" applyAlignment="1">
      <alignment horizontal="right"/>
    </xf>
    <xf numFmtId="0" fontId="58" fillId="0" borderId="0" xfId="5" applyFont="1" applyAlignment="1">
      <alignment horizontal="right" vertical="center"/>
    </xf>
    <xf numFmtId="0" fontId="58" fillId="0" borderId="0" xfId="5" applyFont="1" applyAlignment="1">
      <alignment horizontal="left"/>
    </xf>
    <xf numFmtId="49" fontId="59" fillId="0" borderId="0" xfId="102" applyNumberFormat="1" applyFont="1" applyAlignment="1">
      <alignment vertical="center"/>
    </xf>
    <xf numFmtId="0" fontId="59" fillId="0" borderId="3" xfId="102" applyFont="1" applyBorder="1" applyAlignment="1">
      <alignment horizontal="right"/>
    </xf>
    <xf numFmtId="0" fontId="59" fillId="0" borderId="0" xfId="5" applyFont="1"/>
    <xf numFmtId="49" fontId="59" fillId="0" borderId="3" xfId="102" applyNumberFormat="1" applyFont="1" applyBorder="1" applyAlignment="1">
      <alignment horizontal="right"/>
    </xf>
    <xf numFmtId="49" fontId="59" fillId="0" borderId="0" xfId="102" applyNumberFormat="1" applyFont="1" applyAlignment="1">
      <alignment horizontal="right"/>
    </xf>
    <xf numFmtId="49" fontId="59" fillId="0" borderId="0" xfId="102" applyNumberFormat="1" applyFont="1" applyAlignment="1">
      <alignment horizontal="right" vertical="center"/>
    </xf>
    <xf numFmtId="1" fontId="59" fillId="0" borderId="0" xfId="5" applyNumberFormat="1" applyFont="1" applyAlignment="1">
      <alignment horizontal="right" vertical="center"/>
    </xf>
    <xf numFmtId="0" fontId="58" fillId="0" borderId="0" xfId="102" applyFont="1" applyAlignment="1">
      <alignment horizontal="left"/>
    </xf>
    <xf numFmtId="1" fontId="58" fillId="0" borderId="0" xfId="5" applyNumberFormat="1" applyFont="1"/>
    <xf numFmtId="49" fontId="59" fillId="0" borderId="0" xfId="5" applyNumberFormat="1" applyFont="1"/>
    <xf numFmtId="1" fontId="58" fillId="0" borderId="0" xfId="0" applyNumberFormat="1" applyFont="1" applyAlignment="1">
      <alignment horizontal="right" vertical="center" wrapText="1" indent="1"/>
    </xf>
    <xf numFmtId="1" fontId="60" fillId="0" borderId="0" xfId="0" applyNumberFormat="1" applyFont="1"/>
    <xf numFmtId="166" fontId="58" fillId="0" borderId="0" xfId="5" applyNumberFormat="1" applyFont="1" applyAlignment="1">
      <alignment horizontal="right" vertical="center"/>
    </xf>
    <xf numFmtId="1" fontId="59" fillId="0" borderId="3" xfId="5" applyNumberFormat="1" applyFont="1" applyBorder="1"/>
    <xf numFmtId="2" fontId="58" fillId="0" borderId="0" xfId="5" applyNumberFormat="1" applyFont="1" applyAlignment="1">
      <alignment horizontal="right"/>
    </xf>
    <xf numFmtId="0" fontId="58" fillId="0" borderId="3" xfId="0" applyFont="1" applyBorder="1"/>
    <xf numFmtId="1" fontId="63" fillId="0" borderId="0" xfId="0" applyNumberFormat="1" applyFont="1"/>
    <xf numFmtId="0" fontId="64" fillId="0" borderId="3" xfId="0" applyFont="1" applyBorder="1"/>
    <xf numFmtId="0" fontId="65" fillId="0" borderId="0" xfId="0" applyFont="1"/>
    <xf numFmtId="0" fontId="63" fillId="0" borderId="0" xfId="0" applyFont="1" applyAlignment="1">
      <alignment horizontal="right"/>
    </xf>
    <xf numFmtId="0" fontId="64" fillId="0" borderId="0" xfId="0" applyFont="1"/>
    <xf numFmtId="0" fontId="63" fillId="0" borderId="0" xfId="0" applyFont="1"/>
    <xf numFmtId="1" fontId="64" fillId="0" borderId="0" xfId="0" applyNumberFormat="1" applyFont="1"/>
    <xf numFmtId="0" fontId="64" fillId="0" borderId="3" xfId="0" applyFont="1" applyBorder="1" applyAlignment="1">
      <alignment horizontal="left"/>
    </xf>
    <xf numFmtId="0" fontId="58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right"/>
    </xf>
    <xf numFmtId="0" fontId="58" fillId="0" borderId="3" xfId="0" applyFont="1" applyBorder="1" applyAlignment="1">
      <alignment horizontal="left" indent="3"/>
    </xf>
    <xf numFmtId="0" fontId="59" fillId="0" borderId="0" xfId="5" applyFont="1" applyAlignment="1">
      <alignment vertical="center"/>
    </xf>
    <xf numFmtId="0" fontId="59" fillId="0" borderId="0" xfId="102" applyFont="1" applyAlignment="1">
      <alignment horizontal="right" vertical="center"/>
    </xf>
    <xf numFmtId="166" fontId="59" fillId="0" borderId="0" xfId="5" applyNumberFormat="1" applyFont="1" applyAlignment="1">
      <alignment horizontal="right" vertical="center"/>
    </xf>
    <xf numFmtId="0" fontId="59" fillId="0" borderId="0" xfId="5" applyFont="1" applyAlignment="1">
      <alignment horizontal="center"/>
    </xf>
    <xf numFmtId="0" fontId="59" fillId="0" borderId="0" xfId="102" applyFont="1" applyAlignment="1">
      <alignment horizontal="center"/>
    </xf>
    <xf numFmtId="0" fontId="59" fillId="0" borderId="0" xfId="102" applyFont="1" applyAlignment="1">
      <alignment vertical="center"/>
    </xf>
    <xf numFmtId="1" fontId="59" fillId="0" borderId="0" xfId="5" applyNumberFormat="1" applyFont="1"/>
    <xf numFmtId="49" fontId="59" fillId="0" borderId="3" xfId="5" applyNumberFormat="1" applyFont="1" applyBorder="1" applyAlignment="1">
      <alignment horizontal="left" wrapText="1" indent="2"/>
    </xf>
    <xf numFmtId="1" fontId="58" fillId="0" borderId="0" xfId="0" applyNumberFormat="1" applyFont="1" applyAlignment="1">
      <alignment horizontal="right" vertical="top"/>
    </xf>
    <xf numFmtId="170" fontId="58" fillId="0" borderId="0" xfId="5" applyNumberFormat="1" applyFont="1" applyAlignment="1">
      <alignment horizontal="right"/>
    </xf>
    <xf numFmtId="1" fontId="60" fillId="0" borderId="0" xfId="0" applyNumberFormat="1" applyFont="1" applyAlignment="1">
      <alignment horizontal="center" vertical="center"/>
    </xf>
    <xf numFmtId="0" fontId="59" fillId="0" borderId="0" xfId="5" applyFont="1" applyAlignment="1">
      <alignment horizontal="right" vertical="center"/>
    </xf>
    <xf numFmtId="49" fontId="58" fillId="0" borderId="0" xfId="5" applyNumberFormat="1" applyFont="1" applyAlignment="1">
      <alignment horizontal="left"/>
    </xf>
    <xf numFmtId="1" fontId="59" fillId="0" borderId="0" xfId="0" applyNumberFormat="1" applyFont="1"/>
    <xf numFmtId="1" fontId="59" fillId="0" borderId="0" xfId="0" applyNumberFormat="1" applyFont="1" applyAlignment="1">
      <alignment horizontal="center"/>
    </xf>
    <xf numFmtId="1" fontId="58" fillId="0" borderId="3" xfId="0" applyNumberFormat="1" applyFont="1" applyBorder="1"/>
    <xf numFmtId="1" fontId="59" fillId="0" borderId="3" xfId="0" applyNumberFormat="1" applyFont="1" applyBorder="1"/>
    <xf numFmtId="1" fontId="59" fillId="0" borderId="0" xfId="102" applyNumberFormat="1" applyFont="1"/>
    <xf numFmtId="49" fontId="58" fillId="0" borderId="0" xfId="5" applyNumberFormat="1" applyFont="1" applyAlignment="1">
      <alignment horizontal="right"/>
    </xf>
    <xf numFmtId="166" fontId="58" fillId="0" borderId="0" xfId="5" applyNumberFormat="1" applyFont="1" applyAlignment="1">
      <alignment vertical="center"/>
    </xf>
    <xf numFmtId="0" fontId="64" fillId="0" borderId="3" xfId="0" applyFont="1" applyBorder="1" applyAlignment="1">
      <alignment horizontal="center" vertical="center"/>
    </xf>
    <xf numFmtId="0" fontId="64" fillId="0" borderId="3" xfId="0" applyFont="1" applyBorder="1" applyAlignment="1">
      <alignment horizontal="right"/>
    </xf>
    <xf numFmtId="0" fontId="65" fillId="0" borderId="3" xfId="0" applyFont="1" applyBorder="1"/>
    <xf numFmtId="0" fontId="62" fillId="0" borderId="17" xfId="0" applyFont="1" applyBorder="1"/>
    <xf numFmtId="0" fontId="64" fillId="0" borderId="17" xfId="0" applyFont="1" applyBorder="1" applyAlignment="1">
      <alignment horizontal="center" vertical="center"/>
    </xf>
    <xf numFmtId="0" fontId="59" fillId="0" borderId="1" xfId="102" applyFont="1" applyBorder="1" applyAlignment="1">
      <alignment horizontal="right"/>
    </xf>
    <xf numFmtId="1" fontId="59" fillId="0" borderId="1" xfId="5" applyNumberFormat="1" applyFont="1" applyBorder="1" applyAlignment="1">
      <alignment horizontal="right"/>
    </xf>
    <xf numFmtId="49" fontId="59" fillId="0" borderId="1" xfId="5" applyNumberFormat="1" applyFont="1" applyBorder="1"/>
    <xf numFmtId="49" fontId="59" fillId="0" borderId="17" xfId="5" applyNumberFormat="1" applyFont="1" applyBorder="1" applyAlignment="1">
      <alignment horizontal="center"/>
    </xf>
    <xf numFmtId="0" fontId="59" fillId="0" borderId="17" xfId="5" applyFont="1" applyBorder="1"/>
    <xf numFmtId="0" fontId="59" fillId="0" borderId="0" xfId="0" applyFont="1" applyAlignment="1">
      <alignment horizontal="center"/>
    </xf>
    <xf numFmtId="22" fontId="59" fillId="0" borderId="0" xfId="5" applyNumberFormat="1" applyFont="1" applyAlignment="1">
      <alignment horizontal="center"/>
    </xf>
    <xf numFmtId="49" fontId="59" fillId="0" borderId="3" xfId="5" applyNumberFormat="1" applyFont="1" applyBorder="1" applyAlignment="1">
      <alignment horizontal="center"/>
    </xf>
    <xf numFmtId="49" fontId="59" fillId="0" borderId="0" xfId="5" applyNumberFormat="1" applyFont="1" applyAlignment="1">
      <alignment horizontal="center"/>
    </xf>
    <xf numFmtId="166" fontId="59" fillId="0" borderId="0" xfId="5" applyNumberFormat="1" applyFont="1" applyAlignment="1">
      <alignment vertical="center"/>
    </xf>
    <xf numFmtId="165" fontId="58" fillId="0" borderId="0" xfId="861" applyFont="1" applyFill="1" applyBorder="1" applyAlignment="1">
      <alignment horizontal="right"/>
    </xf>
    <xf numFmtId="49" fontId="58" fillId="0" borderId="3" xfId="5" applyNumberFormat="1" applyFont="1" applyBorder="1" applyAlignment="1">
      <alignment horizontal="left" wrapText="1"/>
    </xf>
    <xf numFmtId="1" fontId="58" fillId="0" borderId="0" xfId="5" applyNumberFormat="1" applyFont="1" applyAlignment="1">
      <alignment horizontal="center"/>
    </xf>
    <xf numFmtId="49" fontId="58" fillId="0" borderId="0" xfId="5" applyNumberFormat="1" applyFont="1" applyAlignment="1">
      <alignment horizontal="center"/>
    </xf>
    <xf numFmtId="22" fontId="58" fillId="0" borderId="0" xfId="5" applyNumberFormat="1" applyFont="1"/>
    <xf numFmtId="49" fontId="59" fillId="0" borderId="1" xfId="5" applyNumberFormat="1" applyFont="1" applyBorder="1" applyAlignment="1">
      <alignment horizontal="center"/>
    </xf>
    <xf numFmtId="0" fontId="61" fillId="0" borderId="4" xfId="0" applyFont="1" applyBorder="1" applyAlignment="1">
      <alignment horizontal="center" vertical="center"/>
    </xf>
    <xf numFmtId="1" fontId="65" fillId="0" borderId="0" xfId="0" applyNumberFormat="1" applyFont="1"/>
    <xf numFmtId="1" fontId="68" fillId="0" borderId="0" xfId="0" applyNumberFormat="1" applyFont="1"/>
    <xf numFmtId="0" fontId="64" fillId="0" borderId="17" xfId="0" applyFont="1" applyBorder="1" applyAlignment="1">
      <alignment horizontal="right"/>
    </xf>
    <xf numFmtId="0" fontId="61" fillId="0" borderId="4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65" fillId="0" borderId="17" xfId="0" applyFont="1" applyBorder="1"/>
    <xf numFmtId="0" fontId="58" fillId="0" borderId="17" xfId="0" applyFont="1" applyBorder="1"/>
    <xf numFmtId="0" fontId="59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9" fillId="0" borderId="17" xfId="102" applyFont="1" applyBorder="1"/>
    <xf numFmtId="172" fontId="63" fillId="0" borderId="3" xfId="0" applyNumberFormat="1" applyFont="1" applyBorder="1"/>
    <xf numFmtId="0" fontId="59" fillId="0" borderId="15" xfId="102" applyFont="1" applyBorder="1" applyAlignment="1">
      <alignment horizontal="center" vertical="center" wrapText="1"/>
    </xf>
    <xf numFmtId="49" fontId="59" fillId="0" borderId="15" xfId="102" applyNumberFormat="1" applyFont="1" applyBorder="1" applyAlignment="1">
      <alignment horizontal="center" vertical="center" wrapText="1"/>
    </xf>
    <xf numFmtId="0" fontId="59" fillId="0" borderId="15" xfId="5" applyFont="1" applyBorder="1" applyAlignment="1">
      <alignment horizontal="center" vertical="center" wrapText="1"/>
    </xf>
    <xf numFmtId="0" fontId="70" fillId="0" borderId="0" xfId="0" applyFont="1" applyAlignment="1">
      <alignment vertical="center"/>
    </xf>
    <xf numFmtId="1" fontId="59" fillId="0" borderId="3" xfId="5" quotePrefix="1" applyNumberFormat="1" applyFont="1" applyBorder="1"/>
    <xf numFmtId="49" fontId="59" fillId="0" borderId="3" xfId="5" quotePrefix="1" applyNumberFormat="1" applyFont="1" applyBorder="1"/>
    <xf numFmtId="49" fontId="59" fillId="0" borderId="3" xfId="5" quotePrefix="1" applyNumberFormat="1" applyFont="1" applyBorder="1" applyAlignment="1">
      <alignment horizontal="center"/>
    </xf>
    <xf numFmtId="49" fontId="59" fillId="0" borderId="0" xfId="102" applyNumberFormat="1" applyFont="1" applyAlignment="1">
      <alignment horizontal="center" vertical="center"/>
    </xf>
    <xf numFmtId="3" fontId="59" fillId="0" borderId="3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 applyAlignment="1">
      <alignment horizontal="right"/>
    </xf>
    <xf numFmtId="3" fontId="59" fillId="0" borderId="0" xfId="861" applyNumberFormat="1" applyFont="1" applyFill="1" applyBorder="1"/>
    <xf numFmtId="3" fontId="58" fillId="0" borderId="3" xfId="861" applyNumberFormat="1" applyFont="1" applyFill="1" applyBorder="1" applyAlignment="1">
      <alignment horizontal="right"/>
    </xf>
    <xf numFmtId="3" fontId="58" fillId="0" borderId="0" xfId="861" applyNumberFormat="1" applyFont="1" applyFill="1" applyBorder="1" applyAlignment="1">
      <alignment horizontal="right" vertical="center"/>
    </xf>
    <xf numFmtId="3" fontId="58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/>
    <xf numFmtId="3" fontId="59" fillId="0" borderId="0" xfId="861" applyNumberFormat="1" applyFont="1" applyFill="1" applyBorder="1" applyAlignment="1">
      <alignment horizontal="right" vertical="center"/>
    </xf>
    <xf numFmtId="3" fontId="59" fillId="0" borderId="3" xfId="861" applyNumberFormat="1" applyFont="1" applyFill="1" applyBorder="1" applyAlignment="1">
      <alignment horizontal="right" vertical="center"/>
    </xf>
    <xf numFmtId="3" fontId="58" fillId="0" borderId="0" xfId="861" applyNumberFormat="1" applyFont="1" applyFill="1" applyBorder="1" applyAlignment="1">
      <alignment horizontal="right"/>
    </xf>
    <xf numFmtId="3" fontId="59" fillId="0" borderId="0" xfId="5" applyNumberFormat="1" applyFont="1"/>
    <xf numFmtId="3" fontId="58" fillId="0" borderId="0" xfId="5" applyNumberFormat="1" applyFont="1"/>
    <xf numFmtId="3" fontId="58" fillId="0" borderId="0" xfId="861" applyNumberFormat="1" applyFont="1" applyFill="1" applyBorder="1" applyAlignment="1">
      <alignment vertical="center"/>
    </xf>
    <xf numFmtId="3" fontId="59" fillId="0" borderId="3" xfId="861" applyNumberFormat="1" applyFont="1" applyFill="1" applyBorder="1" applyAlignment="1"/>
    <xf numFmtId="3" fontId="59" fillId="0" borderId="0" xfId="861" applyNumberFormat="1" applyFont="1" applyFill="1" applyBorder="1" applyAlignment="1"/>
    <xf numFmtId="3" fontId="58" fillId="0" borderId="3" xfId="861" applyNumberFormat="1" applyFont="1" applyFill="1" applyBorder="1" applyAlignment="1"/>
    <xf numFmtId="3" fontId="58" fillId="0" borderId="0" xfId="861" applyNumberFormat="1" applyFont="1" applyFill="1" applyBorder="1" applyAlignment="1"/>
    <xf numFmtId="3" fontId="59" fillId="0" borderId="3" xfId="861" applyNumberFormat="1" applyFont="1" applyFill="1" applyBorder="1"/>
    <xf numFmtId="3" fontId="58" fillId="0" borderId="3" xfId="861" applyNumberFormat="1" applyFont="1" applyFill="1" applyBorder="1"/>
    <xf numFmtId="1" fontId="62" fillId="0" borderId="0" xfId="861" applyNumberFormat="1" applyFont="1" applyFill="1"/>
    <xf numFmtId="3" fontId="63" fillId="0" borderId="3" xfId="861" applyNumberFormat="1" applyFont="1" applyFill="1" applyBorder="1"/>
    <xf numFmtId="3" fontId="62" fillId="0" borderId="0" xfId="0" applyNumberFormat="1" applyFont="1"/>
    <xf numFmtId="3" fontId="71" fillId="0" borderId="0" xfId="0" applyNumberFormat="1" applyFont="1"/>
    <xf numFmtId="1" fontId="59" fillId="0" borderId="0" xfId="5" applyNumberFormat="1" applyFont="1" applyAlignment="1">
      <alignment horizontal="center"/>
    </xf>
    <xf numFmtId="0" fontId="58" fillId="0" borderId="0" xfId="102" applyFont="1"/>
    <xf numFmtId="22" fontId="59" fillId="0" borderId="4" xfId="5" applyNumberFormat="1" applyFont="1" applyBorder="1"/>
    <xf numFmtId="1" fontId="59" fillId="0" borderId="4" xfId="5" applyNumberFormat="1" applyFont="1" applyBorder="1"/>
    <xf numFmtId="2" fontId="62" fillId="0" borderId="0" xfId="0" applyNumberFormat="1" applyFont="1"/>
    <xf numFmtId="49" fontId="59" fillId="0" borderId="3" xfId="102" applyNumberFormat="1" applyFont="1" applyBorder="1" applyAlignment="1">
      <alignment horizontal="center"/>
    </xf>
    <xf numFmtId="0" fontId="59" fillId="0" borderId="17" xfId="0" applyFont="1" applyBorder="1" applyAlignment="1">
      <alignment horizontal="center"/>
    </xf>
    <xf numFmtId="49" fontId="59" fillId="0" borderId="4" xfId="5" applyNumberFormat="1" applyFont="1" applyBorder="1"/>
    <xf numFmtId="0" fontId="59" fillId="0" borderId="3" xfId="102" applyFont="1" applyBorder="1" applyAlignment="1">
      <alignment horizontal="center"/>
    </xf>
    <xf numFmtId="49" fontId="59" fillId="0" borderId="4" xfId="102" applyNumberFormat="1" applyFont="1" applyBorder="1" applyAlignment="1">
      <alignment vertical="center"/>
    </xf>
    <xf numFmtId="0" fontId="72" fillId="0" borderId="2" xfId="866" applyFont="1" applyFill="1" applyBorder="1"/>
    <xf numFmtId="0" fontId="72" fillId="0" borderId="2" xfId="866" applyFont="1" applyFill="1" applyBorder="1" applyAlignment="1" applyProtection="1">
      <alignment horizontal="left"/>
    </xf>
    <xf numFmtId="0" fontId="72" fillId="0" borderId="2" xfId="866" applyFont="1" applyFill="1" applyBorder="1" applyAlignment="1" applyProtection="1"/>
    <xf numFmtId="0" fontId="72" fillId="0" borderId="3" xfId="866" applyFont="1" applyFill="1" applyBorder="1" applyAlignment="1" applyProtection="1"/>
    <xf numFmtId="0" fontId="59" fillId="0" borderId="4" xfId="0" applyFont="1" applyBorder="1" applyAlignment="1">
      <alignment horizontal="center"/>
    </xf>
    <xf numFmtId="0" fontId="59" fillId="0" borderId="3" xfId="0" applyFont="1" applyBorder="1" applyAlignment="1">
      <alignment horizontal="center" vertical="center"/>
    </xf>
    <xf numFmtId="49" fontId="59" fillId="0" borderId="4" xfId="5" applyNumberFormat="1" applyFont="1" applyBorder="1" applyAlignment="1">
      <alignment horizontal="left"/>
    </xf>
    <xf numFmtId="49" fontId="59" fillId="0" borderId="0" xfId="5" applyNumberFormat="1" applyFont="1" applyAlignment="1">
      <alignment horizontal="left"/>
    </xf>
    <xf numFmtId="0" fontId="59" fillId="0" borderId="4" xfId="5" applyFont="1" applyBorder="1" applyAlignment="1">
      <alignment horizontal="left"/>
    </xf>
    <xf numFmtId="0" fontId="58" fillId="0" borderId="0" xfId="0" applyFont="1" applyAlignment="1">
      <alignment horizontal="left"/>
    </xf>
    <xf numFmtId="0" fontId="58" fillId="0" borderId="3" xfId="5" applyFont="1" applyBorder="1" applyAlignment="1">
      <alignment horizontal="left"/>
    </xf>
    <xf numFmtId="0" fontId="72" fillId="0" borderId="3" xfId="866" applyFont="1" applyBorder="1"/>
    <xf numFmtId="0" fontId="75" fillId="0" borderId="0" xfId="866" applyFont="1" applyFill="1" applyBorder="1" applyAlignment="1">
      <alignment horizontal="left"/>
    </xf>
    <xf numFmtId="0" fontId="75" fillId="0" borderId="0" xfId="866" applyFont="1" applyFill="1"/>
    <xf numFmtId="49" fontId="58" fillId="0" borderId="3" xfId="102" applyNumberFormat="1" applyFont="1" applyBorder="1"/>
    <xf numFmtId="0" fontId="67" fillId="0" borderId="3" xfId="0" applyFont="1" applyBorder="1" applyAlignment="1">
      <alignment horizontal="left"/>
    </xf>
    <xf numFmtId="0" fontId="66" fillId="0" borderId="3" xfId="0" applyFont="1" applyBorder="1" applyAlignment="1">
      <alignment horizontal="left"/>
    </xf>
    <xf numFmtId="1" fontId="58" fillId="0" borderId="3" xfId="0" applyNumberFormat="1" applyFont="1" applyBorder="1" applyAlignment="1">
      <alignment horizontal="left"/>
    </xf>
    <xf numFmtId="1" fontId="59" fillId="0" borderId="3" xfId="0" applyNumberFormat="1" applyFont="1" applyBorder="1" applyAlignment="1">
      <alignment horizontal="left"/>
    </xf>
    <xf numFmtId="1" fontId="59" fillId="0" borderId="3" xfId="5" applyNumberFormat="1" applyFont="1" applyBorder="1" applyAlignment="1">
      <alignment horizontal="left"/>
    </xf>
    <xf numFmtId="1" fontId="58" fillId="0" borderId="0" xfId="5" applyNumberFormat="1" applyFont="1" applyAlignment="1">
      <alignment horizontal="left"/>
    </xf>
    <xf numFmtId="1" fontId="59" fillId="0" borderId="4" xfId="5" applyNumberFormat="1" applyFont="1" applyBorder="1" applyAlignment="1">
      <alignment horizontal="left"/>
    </xf>
    <xf numFmtId="0" fontId="59" fillId="0" borderId="15" xfId="102" applyFont="1" applyBorder="1" applyAlignment="1">
      <alignment horizontal="left" vertical="center" wrapText="1"/>
    </xf>
    <xf numFmtId="1" fontId="59" fillId="0" borderId="1" xfId="5" applyNumberFormat="1" applyFont="1" applyBorder="1" applyAlignment="1">
      <alignment horizontal="left"/>
    </xf>
    <xf numFmtId="1" fontId="58" fillId="0" borderId="3" xfId="5" applyNumberFormat="1" applyFont="1" applyBorder="1" applyAlignment="1">
      <alignment horizontal="left"/>
    </xf>
    <xf numFmtId="49" fontId="59" fillId="0" borderId="1" xfId="5" applyNumberFormat="1" applyFont="1" applyBorder="1" applyAlignment="1">
      <alignment horizontal="left"/>
    </xf>
    <xf numFmtId="49" fontId="59" fillId="0" borderId="15" xfId="102" applyNumberFormat="1" applyFont="1" applyBorder="1" applyAlignment="1">
      <alignment horizontal="left" vertical="center" wrapText="1"/>
    </xf>
    <xf numFmtId="0" fontId="59" fillId="0" borderId="15" xfId="5" applyFont="1" applyBorder="1" applyAlignment="1">
      <alignment horizontal="left" vertical="center" wrapText="1"/>
    </xf>
    <xf numFmtId="22" fontId="59" fillId="0" borderId="4" xfId="5" applyNumberFormat="1" applyFont="1" applyBorder="1" applyAlignment="1">
      <alignment horizontal="left"/>
    </xf>
    <xf numFmtId="49" fontId="59" fillId="0" borderId="4" xfId="102" applyNumberFormat="1" applyFont="1" applyBorder="1" applyAlignment="1">
      <alignment horizontal="left" vertical="center"/>
    </xf>
    <xf numFmtId="49" fontId="60" fillId="0" borderId="3" xfId="102" applyNumberFormat="1" applyFont="1" applyBorder="1" applyAlignment="1">
      <alignment horizontal="left"/>
    </xf>
    <xf numFmtId="0" fontId="59" fillId="0" borderId="0" xfId="0" applyFont="1" applyAlignment="1">
      <alignment horizontal="left"/>
    </xf>
    <xf numFmtId="1" fontId="58" fillId="0" borderId="0" xfId="5" applyNumberFormat="1" applyFont="1" applyAlignment="1">
      <alignment horizontal="left" vertical="center"/>
    </xf>
    <xf numFmtId="1" fontId="60" fillId="0" borderId="0" xfId="0" applyNumberFormat="1" applyFont="1" applyAlignment="1">
      <alignment horizontal="left"/>
    </xf>
    <xf numFmtId="1" fontId="58" fillId="0" borderId="3" xfId="5" applyNumberFormat="1" applyFont="1" applyBorder="1" applyAlignment="1">
      <alignment horizontal="left" vertical="center"/>
    </xf>
    <xf numFmtId="1" fontId="59" fillId="0" borderId="3" xfId="5" applyNumberFormat="1" applyFont="1" applyBorder="1" applyAlignment="1">
      <alignment horizontal="left" vertical="center"/>
    </xf>
    <xf numFmtId="0" fontId="59" fillId="0" borderId="1" xfId="102" applyFont="1" applyBorder="1" applyAlignment="1">
      <alignment horizontal="left"/>
    </xf>
    <xf numFmtId="0" fontId="76" fillId="0" borderId="3" xfId="0" applyFont="1" applyBorder="1" applyAlignment="1">
      <alignment horizontal="left"/>
    </xf>
    <xf numFmtId="3" fontId="58" fillId="0" borderId="3" xfId="0" applyNumberFormat="1" applyFont="1" applyBorder="1"/>
    <xf numFmtId="0" fontId="58" fillId="0" borderId="4" xfId="0" applyFont="1" applyBorder="1" applyAlignment="1">
      <alignment horizontal="center"/>
    </xf>
    <xf numFmtId="0" fontId="59" fillId="0" borderId="3" xfId="0" applyFont="1" applyBorder="1" applyAlignment="1">
      <alignment horizontal="right"/>
    </xf>
    <xf numFmtId="0" fontId="59" fillId="0" borderId="3" xfId="0" applyFont="1" applyBorder="1" applyAlignment="1">
      <alignment horizontal="left"/>
    </xf>
    <xf numFmtId="0" fontId="58" fillId="0" borderId="0" xfId="0" applyFont="1" applyAlignment="1">
      <alignment horizontal="right"/>
    </xf>
    <xf numFmtId="1" fontId="77" fillId="0" borderId="0" xfId="0" applyNumberFormat="1" applyFont="1" applyAlignment="1">
      <alignment horizontal="center" vertical="center"/>
    </xf>
    <xf numFmtId="0" fontId="59" fillId="0" borderId="17" xfId="0" applyFont="1" applyBorder="1" applyAlignment="1">
      <alignment horizontal="right"/>
    </xf>
    <xf numFmtId="0" fontId="59" fillId="0" borderId="17" xfId="0" applyFont="1" applyBorder="1" applyAlignment="1">
      <alignment horizontal="center" vertical="center"/>
    </xf>
    <xf numFmtId="0" fontId="58" fillId="0" borderId="5" xfId="0" applyFont="1" applyBorder="1" applyAlignment="1">
      <alignment horizontal="right"/>
    </xf>
    <xf numFmtId="0" fontId="58" fillId="0" borderId="5" xfId="0" applyFont="1" applyBorder="1"/>
    <xf numFmtId="1" fontId="58" fillId="0" borderId="5" xfId="0" applyNumberFormat="1" applyFont="1" applyBorder="1"/>
    <xf numFmtId="0" fontId="78" fillId="0" borderId="4" xfId="5" applyFont="1" applyBorder="1" applyAlignment="1">
      <alignment horizontal="center"/>
    </xf>
    <xf numFmtId="0" fontId="79" fillId="0" borderId="4" xfId="5" applyFont="1" applyBorder="1" applyAlignment="1">
      <alignment horizontal="center"/>
    </xf>
    <xf numFmtId="3" fontId="59" fillId="0" borderId="17" xfId="0" applyNumberFormat="1" applyFont="1" applyBorder="1" applyAlignment="1">
      <alignment horizontal="center" vertical="center"/>
    </xf>
    <xf numFmtId="3" fontId="59" fillId="0" borderId="3" xfId="0" applyNumberFormat="1" applyFont="1" applyBorder="1" applyAlignment="1">
      <alignment horizontal="center" vertical="center"/>
    </xf>
    <xf numFmtId="49" fontId="59" fillId="0" borderId="4" xfId="102" applyNumberFormat="1" applyFont="1" applyBorder="1" applyAlignment="1">
      <alignment horizontal="left"/>
    </xf>
    <xf numFmtId="0" fontId="59" fillId="0" borderId="3" xfId="0" applyFont="1" applyBorder="1" applyAlignment="1">
      <alignment horizontal="left" vertical="center" wrapText="1"/>
    </xf>
    <xf numFmtId="0" fontId="59" fillId="0" borderId="17" xfId="0" applyFont="1" applyBorder="1" applyAlignment="1">
      <alignment horizontal="left" vertical="center" wrapText="1"/>
    </xf>
    <xf numFmtId="0" fontId="80" fillId="0" borderId="3" xfId="0" applyFont="1" applyBorder="1" applyAlignment="1">
      <alignment horizontal="left"/>
    </xf>
    <xf numFmtId="0" fontId="81" fillId="0" borderId="3" xfId="0" applyFont="1" applyBorder="1" applyAlignment="1">
      <alignment horizontal="center"/>
    </xf>
    <xf numFmtId="0" fontId="80" fillId="0" borderId="3" xfId="0" applyFont="1" applyBorder="1" applyAlignment="1">
      <alignment horizontal="left" indent="3"/>
    </xf>
    <xf numFmtId="0" fontId="82" fillId="0" borderId="3" xfId="0" applyFont="1" applyBorder="1" applyAlignment="1">
      <alignment horizontal="center" vertical="center"/>
    </xf>
    <xf numFmtId="0" fontId="80" fillId="0" borderId="3" xfId="0" applyFont="1" applyBorder="1" applyAlignment="1">
      <alignment horizontal="left" indent="6"/>
    </xf>
    <xf numFmtId="49" fontId="80" fillId="0" borderId="3" xfId="0" applyNumberFormat="1" applyFont="1" applyBorder="1" applyAlignment="1">
      <alignment horizontal="left"/>
    </xf>
    <xf numFmtId="49" fontId="80" fillId="0" borderId="17" xfId="0" applyNumberFormat="1" applyFont="1" applyBorder="1" applyAlignment="1">
      <alignment horizontal="left"/>
    </xf>
    <xf numFmtId="0" fontId="0" fillId="0" borderId="0" xfId="0" applyAlignment="1">
      <alignment horizontal="center"/>
    </xf>
    <xf numFmtId="0" fontId="58" fillId="0" borderId="0" xfId="0" applyFont="1" applyAlignment="1">
      <alignment horizontal="center"/>
    </xf>
    <xf numFmtId="22" fontId="58" fillId="0" borderId="0" xfId="5" applyNumberFormat="1" applyFont="1" applyAlignment="1">
      <alignment horizontal="center"/>
    </xf>
    <xf numFmtId="0" fontId="74" fillId="0" borderId="3" xfId="863" applyFont="1" applyBorder="1" applyAlignment="1">
      <alignment horizontal="center" vertical="center" wrapText="1"/>
    </xf>
    <xf numFmtId="0" fontId="74" fillId="0" borderId="17" xfId="863" applyFont="1" applyBorder="1" applyAlignment="1">
      <alignment horizontal="center" vertical="center" wrapText="1"/>
    </xf>
    <xf numFmtId="0" fontId="81" fillId="0" borderId="0" xfId="1406" applyFont="1">
      <alignment vertical="center"/>
    </xf>
    <xf numFmtId="0" fontId="84" fillId="0" borderId="0" xfId="1406" applyFont="1">
      <alignment vertical="center"/>
    </xf>
    <xf numFmtId="0" fontId="85" fillId="0" borderId="0" xfId="1406" applyFont="1" applyAlignment="1">
      <alignment horizontal="center" vertical="center"/>
    </xf>
    <xf numFmtId="0" fontId="86" fillId="0" borderId="0" xfId="1406" applyFont="1">
      <alignment vertical="center"/>
    </xf>
    <xf numFmtId="0" fontId="66" fillId="0" borderId="0" xfId="1406" applyFont="1">
      <alignment vertical="center"/>
    </xf>
    <xf numFmtId="0" fontId="87" fillId="0" borderId="0" xfId="1406" applyFont="1">
      <alignment vertical="center"/>
    </xf>
    <xf numFmtId="0" fontId="88" fillId="0" borderId="0" xfId="1406" applyFont="1">
      <alignment vertical="center"/>
    </xf>
    <xf numFmtId="49" fontId="67" fillId="0" borderId="20" xfId="1406" applyNumberFormat="1" applyFont="1" applyBorder="1" applyAlignment="1">
      <alignment horizontal="center" vertical="center"/>
    </xf>
    <xf numFmtId="49" fontId="67" fillId="0" borderId="21" xfId="1406" applyNumberFormat="1" applyFont="1" applyBorder="1">
      <alignment vertical="center"/>
    </xf>
    <xf numFmtId="173" fontId="66" fillId="0" borderId="0" xfId="1406" applyNumberFormat="1" applyFont="1" applyAlignment="1">
      <alignment horizontal="center" vertical="center"/>
    </xf>
    <xf numFmtId="49" fontId="67" fillId="0" borderId="22" xfId="1406" applyNumberFormat="1" applyFont="1" applyBorder="1">
      <alignment vertical="center"/>
    </xf>
    <xf numFmtId="173" fontId="66" fillId="0" borderId="23" xfId="1406" applyNumberFormat="1" applyFont="1" applyBorder="1" applyAlignment="1">
      <alignment horizontal="center" vertical="center"/>
    </xf>
    <xf numFmtId="37" fontId="66" fillId="0" borderId="0" xfId="1407" applyNumberFormat="1" applyFont="1" applyBorder="1" applyAlignment="1">
      <alignment horizontal="right" vertical="center"/>
    </xf>
    <xf numFmtId="0" fontId="66" fillId="0" borderId="21" xfId="1406" applyFont="1" applyBorder="1">
      <alignment vertical="center"/>
    </xf>
    <xf numFmtId="37" fontId="66" fillId="0" borderId="0" xfId="1407" applyNumberFormat="1" applyFont="1" applyBorder="1">
      <alignment vertical="center"/>
    </xf>
    <xf numFmtId="0" fontId="66" fillId="0" borderId="24" xfId="1406" applyFont="1" applyBorder="1" applyAlignment="1">
      <alignment horizontal="left" vertical="center"/>
    </xf>
    <xf numFmtId="37" fontId="66" fillId="0" borderId="4" xfId="1407" applyNumberFormat="1" applyFont="1" applyBorder="1">
      <alignment vertical="center"/>
    </xf>
    <xf numFmtId="0" fontId="67" fillId="0" borderId="21" xfId="1406" applyFont="1" applyBorder="1">
      <alignment vertical="center"/>
    </xf>
    <xf numFmtId="0" fontId="66" fillId="0" borderId="25" xfId="1406" applyFont="1" applyBorder="1">
      <alignment vertical="center"/>
    </xf>
    <xf numFmtId="37" fontId="66" fillId="0" borderId="26" xfId="1407" applyNumberFormat="1" applyFont="1" applyBorder="1">
      <alignment vertical="center"/>
    </xf>
    <xf numFmtId="37" fontId="66" fillId="0" borderId="0" xfId="861" applyNumberFormat="1" applyFont="1" applyAlignment="1">
      <alignment vertical="center"/>
    </xf>
    <xf numFmtId="49" fontId="67" fillId="0" borderId="27" xfId="1406" applyNumberFormat="1" applyFont="1" applyBorder="1">
      <alignment vertical="center"/>
    </xf>
    <xf numFmtId="173" fontId="66" fillId="0" borderId="28" xfId="1406" applyNumberFormat="1" applyFont="1" applyBorder="1" applyAlignment="1">
      <alignment horizontal="center" vertical="center"/>
    </xf>
    <xf numFmtId="37" fontId="66" fillId="0" borderId="29" xfId="1407" applyNumberFormat="1" applyFont="1" applyBorder="1" applyAlignment="1">
      <alignment horizontal="right" vertical="center"/>
    </xf>
    <xf numFmtId="37" fontId="66" fillId="0" borderId="5" xfId="1407" applyNumberFormat="1" applyFont="1" applyBorder="1">
      <alignment vertical="center"/>
    </xf>
    <xf numFmtId="174" fontId="66" fillId="0" borderId="0" xfId="1407" applyNumberFormat="1" applyFont="1" applyBorder="1">
      <alignment vertical="center"/>
    </xf>
    <xf numFmtId="49" fontId="67" fillId="0" borderId="30" xfId="1406" applyNumberFormat="1" applyFont="1" applyBorder="1" applyAlignment="1">
      <alignment horizontal="left" vertical="center"/>
    </xf>
    <xf numFmtId="49" fontId="59" fillId="0" borderId="0" xfId="102" applyNumberFormat="1" applyFont="1" applyAlignment="1">
      <alignment horizontal="center"/>
    </xf>
    <xf numFmtId="0" fontId="66" fillId="0" borderId="23" xfId="1406" applyFont="1" applyBorder="1" applyAlignment="1">
      <alignment horizontal="center" vertical="center"/>
    </xf>
    <xf numFmtId="37" fontId="66" fillId="0" borderId="26" xfId="1407" applyNumberFormat="1" applyFont="1" applyBorder="1" applyAlignment="1">
      <alignment horizontal="right" vertical="center"/>
    </xf>
    <xf numFmtId="37" fontId="66" fillId="0" borderId="4" xfId="1407" applyNumberFormat="1" applyFont="1" applyBorder="1" applyAlignment="1">
      <alignment horizontal="right" vertical="center"/>
    </xf>
    <xf numFmtId="0" fontId="59" fillId="0" borderId="3" xfId="102" applyFont="1" applyBorder="1" applyAlignment="1">
      <alignment horizontal="center" vertical="center"/>
    </xf>
    <xf numFmtId="49" fontId="67" fillId="0" borderId="32" xfId="1406" applyNumberFormat="1" applyFont="1" applyBorder="1" applyAlignment="1">
      <alignment horizontal="center" vertical="center"/>
    </xf>
    <xf numFmtId="49" fontId="59" fillId="0" borderId="32" xfId="102" applyNumberFormat="1" applyFont="1" applyBorder="1" applyAlignment="1">
      <alignment horizontal="center"/>
    </xf>
    <xf numFmtId="49" fontId="59" fillId="0" borderId="33" xfId="102" applyNumberFormat="1" applyFont="1" applyBorder="1" applyAlignment="1">
      <alignment horizontal="center"/>
    </xf>
    <xf numFmtId="49" fontId="59" fillId="0" borderId="34" xfId="102" applyNumberFormat="1" applyFont="1" applyBorder="1" applyAlignment="1">
      <alignment horizontal="center"/>
    </xf>
    <xf numFmtId="37" fontId="66" fillId="0" borderId="31" xfId="1407" applyNumberFormat="1" applyFont="1" applyBorder="1">
      <alignment vertical="center"/>
    </xf>
    <xf numFmtId="0" fontId="81" fillId="0" borderId="18" xfId="0" applyFont="1" applyBorder="1" applyAlignment="1">
      <alignment horizontal="center" vertical="center"/>
    </xf>
    <xf numFmtId="0" fontId="81" fillId="0" borderId="19" xfId="0" applyFont="1" applyBorder="1" applyAlignment="1">
      <alignment horizontal="center" vertical="center"/>
    </xf>
    <xf numFmtId="0" fontId="81" fillId="0" borderId="17" xfId="0" applyFont="1" applyBorder="1" applyAlignment="1">
      <alignment horizontal="center" vertical="center"/>
    </xf>
    <xf numFmtId="0" fontId="73" fillId="0" borderId="3" xfId="863" applyFont="1" applyBorder="1" applyAlignment="1">
      <alignment horizontal="center" vertical="center"/>
    </xf>
    <xf numFmtId="0" fontId="74" fillId="0" borderId="3" xfId="863" applyFont="1" applyBorder="1" applyAlignment="1">
      <alignment horizontal="center" vertical="center" wrapText="1"/>
    </xf>
    <xf numFmtId="0" fontId="74" fillId="0" borderId="3" xfId="863" applyFont="1" applyBorder="1" applyAlignment="1">
      <alignment horizontal="center" vertical="center"/>
    </xf>
    <xf numFmtId="0" fontId="74" fillId="0" borderId="18" xfId="863" applyFont="1" applyBorder="1" applyAlignment="1">
      <alignment horizontal="center" vertical="center" wrapText="1"/>
    </xf>
    <xf numFmtId="0" fontId="74" fillId="0" borderId="17" xfId="863" applyFont="1" applyBorder="1" applyAlignment="1">
      <alignment horizontal="center" vertical="center" wrapText="1"/>
    </xf>
    <xf numFmtId="0" fontId="59" fillId="0" borderId="0" xfId="0" applyFont="1" applyAlignment="1">
      <alignment horizontal="center"/>
    </xf>
    <xf numFmtId="49" fontId="59" fillId="0" borderId="3" xfId="102" applyNumberFormat="1" applyFont="1" applyBorder="1" applyAlignment="1">
      <alignment horizontal="center" vertical="center"/>
    </xf>
    <xf numFmtId="49" fontId="58" fillId="0" borderId="3" xfId="102" applyNumberFormat="1" applyFont="1" applyBorder="1" applyAlignment="1">
      <alignment horizontal="right" vertical="center"/>
    </xf>
    <xf numFmtId="0" fontId="59" fillId="0" borderId="3" xfId="102" applyFont="1" applyBorder="1" applyAlignment="1">
      <alignment horizontal="center" vertical="center"/>
    </xf>
    <xf numFmtId="0" fontId="58" fillId="0" borderId="3" xfId="102" applyFont="1" applyBorder="1" applyAlignment="1">
      <alignment horizontal="right"/>
    </xf>
    <xf numFmtId="0" fontId="59" fillId="0" borderId="3" xfId="0" applyFont="1" applyBorder="1" applyAlignment="1">
      <alignment horizontal="center" vertical="center"/>
    </xf>
    <xf numFmtId="0" fontId="59" fillId="0" borderId="3" xfId="5" applyFont="1" applyBorder="1" applyAlignment="1">
      <alignment horizontal="center" vertical="center"/>
    </xf>
    <xf numFmtId="0" fontId="58" fillId="0" borderId="3" xfId="102" applyFont="1" applyBorder="1" applyAlignment="1">
      <alignment horizontal="right" vertical="center"/>
    </xf>
    <xf numFmtId="22" fontId="58" fillId="0" borderId="0" xfId="5" applyNumberFormat="1" applyFont="1" applyAlignment="1">
      <alignment horizontal="center"/>
    </xf>
    <xf numFmtId="49" fontId="58" fillId="0" borderId="0" xfId="5" applyNumberFormat="1" applyFont="1" applyAlignment="1">
      <alignment horizontal="center"/>
    </xf>
    <xf numFmtId="0" fontId="59" fillId="0" borderId="4" xfId="5" applyFont="1" applyBorder="1" applyAlignment="1">
      <alignment horizontal="left"/>
    </xf>
    <xf numFmtId="0" fontId="59" fillId="0" borderId="0" xfId="5" applyFont="1" applyAlignment="1">
      <alignment horizontal="left"/>
    </xf>
    <xf numFmtId="49" fontId="59" fillId="0" borderId="4" xfId="5" applyNumberFormat="1" applyFont="1" applyBorder="1" applyAlignment="1">
      <alignment horizontal="center"/>
    </xf>
    <xf numFmtId="49" fontId="59" fillId="0" borderId="4" xfId="5" applyNumberFormat="1" applyFont="1" applyBorder="1" applyAlignment="1">
      <alignment horizontal="left"/>
    </xf>
    <xf numFmtId="49" fontId="59" fillId="0" borderId="0" xfId="5" applyNumberFormat="1" applyFont="1" applyAlignment="1">
      <alignment horizontal="center"/>
    </xf>
    <xf numFmtId="22" fontId="59" fillId="0" borderId="3" xfId="5" applyNumberFormat="1" applyFont="1" applyBorder="1" applyAlignment="1">
      <alignment horizontal="center" vertical="center"/>
    </xf>
    <xf numFmtId="22" fontId="58" fillId="0" borderId="3" xfId="5" applyNumberFormat="1" applyFont="1" applyBorder="1" applyAlignment="1">
      <alignment horizontal="right"/>
    </xf>
    <xf numFmtId="22" fontId="59" fillId="0" borderId="4" xfId="5" applyNumberFormat="1" applyFont="1" applyBorder="1" applyAlignment="1">
      <alignment horizontal="center"/>
    </xf>
    <xf numFmtId="22" fontId="59" fillId="0" borderId="4" xfId="5" applyNumberFormat="1" applyFont="1" applyBorder="1" applyAlignment="1">
      <alignment horizontal="left"/>
    </xf>
    <xf numFmtId="22" fontId="59" fillId="0" borderId="0" xfId="5" applyNumberFormat="1" applyFont="1" applyAlignment="1">
      <alignment horizontal="center"/>
    </xf>
    <xf numFmtId="0" fontId="58" fillId="0" borderId="3" xfId="5" applyFont="1" applyBorder="1" applyAlignment="1">
      <alignment horizontal="right"/>
    </xf>
    <xf numFmtId="0" fontId="59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 wrapText="1"/>
    </xf>
    <xf numFmtId="0" fontId="59" fillId="0" borderId="17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59" fillId="0" borderId="0" xfId="5" applyFont="1" applyAlignment="1">
      <alignment horizontal="center"/>
    </xf>
  </cellXfs>
  <cellStyles count="1408">
    <cellStyle name=" 1" xfId="262" xr:uid="{00000000-0005-0000-0000-000000000000}"/>
    <cellStyle name="_~1076636" xfId="263" xr:uid="{00000000-0005-0000-0000-000001000000}"/>
    <cellStyle name="_070827_UL04" xfId="264" xr:uid="{00000000-0005-0000-0000-000002000000}"/>
    <cellStyle name="_2009 Business Plan - 8000cr" xfId="265" xr:uid="{00000000-0005-0000-0000-000003000000}"/>
    <cellStyle name="_290508_UL04 " xfId="266" xr:uid="{00000000-0005-0000-0000-000004000000}"/>
    <cellStyle name="_2909bslicl-section 7" xfId="267" xr:uid="{00000000-0005-0000-0000-000005000000}"/>
    <cellStyle name="_2909bslicl-section 7_INVESTMENT PACK MAR 08" xfId="268" xr:uid="{00000000-0005-0000-0000-000006000000}"/>
    <cellStyle name="_3. Financials_MAR 09" xfId="269" xr:uid="{00000000-0005-0000-0000-000007000000}"/>
    <cellStyle name="_31st July 2008 financial Pension(AIG)SAP upld" xfId="270" xr:uid="{00000000-0005-0000-0000-000008000000}"/>
    <cellStyle name="_Accruals_May" xfId="271" xr:uid="{00000000-0005-0000-0000-000009000000}"/>
    <cellStyle name="_Act Liability 31March 2007" xfId="272" xr:uid="{00000000-0005-0000-0000-00000A000000}"/>
    <cellStyle name="_Act Liability 31March 2007_FBT % GLwise" xfId="273" xr:uid="{00000000-0005-0000-0000-00000B000000}"/>
    <cellStyle name="_Act Liability 31March 2007_FBT Provision May-08" xfId="274" xr:uid="{00000000-0005-0000-0000-00000C000000}"/>
    <cellStyle name="_ACT Report Apr 2006" xfId="275" xr:uid="{00000000-0005-0000-0000-00000D000000}"/>
    <cellStyle name="_Actuary Liabilities" xfId="276" xr:uid="{00000000-0005-0000-0000-00000E000000}"/>
    <cellStyle name="_Actuary Liabilities_FBT % GLwise" xfId="277" xr:uid="{00000000-0005-0000-0000-00000F000000}"/>
    <cellStyle name="_Actuary Liabilities_FBT Provision May-08" xfId="278" xr:uid="{00000000-0005-0000-0000-000010000000}"/>
    <cellStyle name="_apr07" xfId="279" xr:uid="{00000000-0005-0000-0000-000011000000}"/>
    <cellStyle name="_Apr-Jun plan_Agent Activity Avg Prem" xfId="280" xr:uid="{00000000-0005-0000-0000-000012000000}"/>
    <cellStyle name="_AUG-07" xfId="281" xr:uid="{00000000-0005-0000-0000-000013000000}"/>
    <cellStyle name="_AUG-07_FBT % GLwise" xfId="282" xr:uid="{00000000-0005-0000-0000-000014000000}"/>
    <cellStyle name="_AUG-07_FBT Provision May-08" xfId="283" xr:uid="{00000000-0005-0000-0000-000015000000}"/>
    <cellStyle name="_Board Presentation'07" xfId="284" xr:uid="{00000000-0005-0000-0000-000016000000}"/>
    <cellStyle name="_Board Presentation'07_Expense_gap_presentation_working_VKS" xfId="285" xr:uid="{00000000-0005-0000-0000-000017000000}"/>
    <cellStyle name="_Board Presentation'07_Fina_non fin_data for Plan doc_ver1" xfId="286" xr:uid="{00000000-0005-0000-0000-000018000000}"/>
    <cellStyle name="_Board Presentation'07_Financial_Summary_Dec'07_070208" xfId="287" xr:uid="{00000000-0005-0000-0000-000019000000}"/>
    <cellStyle name="_Board Presentation'07_Financial_Summary_Dec'07_220208" xfId="288" xr:uid="{00000000-0005-0000-0000-00001A000000}"/>
    <cellStyle name="_Board Presentation'07_Loss_Reconciliations_Inforce_Vol_Prod" xfId="289" xr:uid="{00000000-0005-0000-0000-00001B000000}"/>
    <cellStyle name="_Book1" xfId="290" xr:uid="{00000000-0005-0000-0000-00001C000000}"/>
    <cellStyle name="_Book16" xfId="291" xr:uid="{00000000-0005-0000-0000-00001D000000}"/>
    <cellStyle name="_Book20" xfId="292" xr:uid="{00000000-0005-0000-0000-00001E000000}"/>
    <cellStyle name="_Book4" xfId="293" xr:uid="{00000000-0005-0000-0000-00001F000000}"/>
    <cellStyle name="_Book5" xfId="294" xr:uid="{00000000-0005-0000-0000-000020000000}"/>
    <cellStyle name="_Book7" xfId="295" xr:uid="{00000000-0005-0000-0000-000021000000}"/>
    <cellStyle name="_Book7 (2)" xfId="296" xr:uid="{00000000-0005-0000-0000-000022000000}"/>
    <cellStyle name="_Capex Budget_250" xfId="297" xr:uid="{00000000-0005-0000-0000-000023000000}"/>
    <cellStyle name="_Capex Budget_250_Capex_Revised final_0809" xfId="298" xr:uid="{00000000-0005-0000-0000-000024000000}"/>
    <cellStyle name="_Capex Budget_250_Capex_Revised final_0809_Financial_Summary_Dec'07_220208" xfId="299" xr:uid="{00000000-0005-0000-0000-000025000000}"/>
    <cellStyle name="_Capital Budget - Dec'06 Plan" xfId="300" xr:uid="{00000000-0005-0000-0000-000026000000}"/>
    <cellStyle name="_Capital Expense July_07" xfId="301" xr:uid="{00000000-0005-0000-0000-000027000000}"/>
    <cellStyle name="_Comparison IT" xfId="302" xr:uid="{00000000-0005-0000-0000-000028000000}"/>
    <cellStyle name="_Completion 2007-03-31" xfId="303" xr:uid="{00000000-0005-0000-0000-000029000000}"/>
    <cellStyle name="_Completion 2007-03-31_Expense_gap_presentation_working_VKS" xfId="304" xr:uid="{00000000-0005-0000-0000-00002A000000}"/>
    <cellStyle name="_Completion 2007-03-31_Fina_non fin_data for Plan doc_ver1" xfId="305" xr:uid="{00000000-0005-0000-0000-00002B000000}"/>
    <cellStyle name="_Completion 2007-03-31_Fina_non fin_data for Plan doc_ver1_Financial_Summary_Dec'07_070208" xfId="306" xr:uid="{00000000-0005-0000-0000-00002C000000}"/>
    <cellStyle name="_Completion 2007-03-31_Fina_non fin_data for Plan doc_ver1_Financial_Summary_Dec'07_220208" xfId="307" xr:uid="{00000000-0005-0000-0000-00002D000000}"/>
    <cellStyle name="_Completion 2007-03-31_Financial_Summary_Dec'07_070208" xfId="308" xr:uid="{00000000-0005-0000-0000-00002E000000}"/>
    <cellStyle name="_Completion 2007-03-31_Financial_Summary_Dec'07_220208" xfId="309" xr:uid="{00000000-0005-0000-0000-00002F000000}"/>
    <cellStyle name="_Completion 2007-03-31_Loss_Reconciliations_Inforce_Vol_Prod" xfId="310" xr:uid="{00000000-0005-0000-0000-000030000000}"/>
    <cellStyle name="_Consolidated Assumptions" xfId="311" xr:uid="{00000000-0005-0000-0000-000031000000}"/>
    <cellStyle name="_Copy of March 2007 month end" xfId="312" xr:uid="{00000000-0005-0000-0000-000032000000}"/>
    <cellStyle name="_Copy of Reco template v2  ULIP feb08" xfId="313" xr:uid="{00000000-0005-0000-0000-000033000000}"/>
    <cellStyle name="_cvg summary" xfId="314" xr:uid="{00000000-0005-0000-0000-000034000000}"/>
    <cellStyle name="_cvg summary 2" xfId="315" xr:uid="{00000000-0005-0000-0000-000035000000}"/>
    <cellStyle name="_cvg summary 3" xfId="316" xr:uid="{00000000-0005-0000-0000-000036000000}"/>
    <cellStyle name="_cvg summary 4" xfId="317" xr:uid="{00000000-0005-0000-0000-000037000000}"/>
    <cellStyle name="_cvg summary_GRP" xfId="318" xr:uid="{00000000-0005-0000-0000-000038000000}"/>
    <cellStyle name="_DCB 72 Branch addresses" xfId="319" xr:uid="{00000000-0005-0000-0000-000039000000}"/>
    <cellStyle name="_DEC 06 MONTH END" xfId="320" xr:uid="{00000000-0005-0000-0000-00003A000000}"/>
    <cellStyle name="_DEC06" xfId="321" xr:uid="{00000000-0005-0000-0000-00003B000000}"/>
    <cellStyle name="_Draft Financials May-08" xfId="322" xr:uid="{00000000-0005-0000-0000-00003C000000}"/>
    <cellStyle name="_Equity 310808" xfId="323" xr:uid="{00000000-0005-0000-0000-00003D000000}"/>
    <cellStyle name="_Equity Holding - 30.09.08" xfId="324" xr:uid="{00000000-0005-0000-0000-00003E000000}"/>
    <cellStyle name="_Expense Gap &amp; OPEX Jan'07_Presentation" xfId="325" xr:uid="{00000000-0005-0000-0000-00003F000000}"/>
    <cellStyle name="_Expense Gap &amp; OPEX Jan'07_Presentation_Expense_gap_presentation_working_VKS" xfId="326" xr:uid="{00000000-0005-0000-0000-000040000000}"/>
    <cellStyle name="_Expense Gap &amp; OPEX Jan'07_Presentation_Fina_non fin_data for Plan doc_ver1" xfId="327" xr:uid="{00000000-0005-0000-0000-000041000000}"/>
    <cellStyle name="_Expense Gap &amp; OPEX Jan'07_Presentation_Financial_Summary_Dec'07_070208" xfId="328" xr:uid="{00000000-0005-0000-0000-000042000000}"/>
    <cellStyle name="_Expense Gap &amp; OPEX Jan'07_Presentation_Financial_Summary_Dec'07_220208" xfId="329" xr:uid="{00000000-0005-0000-0000-000043000000}"/>
    <cellStyle name="_Expense Gap &amp; OPEX Jan'07_Presentation_Loss_Reconciliations_Inforce_Vol_Prod" xfId="330" xr:uid="{00000000-0005-0000-0000-000044000000}"/>
    <cellStyle name="_Feb 07 MONTH END" xfId="331" xr:uid="{00000000-0005-0000-0000-000045000000}"/>
    <cellStyle name="_Feb07" xfId="332" xr:uid="{00000000-0005-0000-0000-000046000000}"/>
    <cellStyle name="_Final Data forCEO's copy" xfId="333" xr:uid="{00000000-0005-0000-0000-000047000000}"/>
    <cellStyle name="_Final For Boarad MAr 22" xfId="334" xr:uid="{00000000-0005-0000-0000-000048000000}"/>
    <cellStyle name="_Final For Boarad MAr 22_Expense_gap_presentation_working_VKS" xfId="335" xr:uid="{00000000-0005-0000-0000-000049000000}"/>
    <cellStyle name="_Final For Boarad MAr 22_Fina_non fin_data for Plan doc_ver1" xfId="336" xr:uid="{00000000-0005-0000-0000-00004A000000}"/>
    <cellStyle name="_Final For Boarad MAr 22_Financial_Summary_Dec'07_070208" xfId="337" xr:uid="{00000000-0005-0000-0000-00004B000000}"/>
    <cellStyle name="_Final For Boarad MAr 22_Financial_Summary_Dec'07_220208" xfId="338" xr:uid="{00000000-0005-0000-0000-00004C000000}"/>
    <cellStyle name="_Final For Boarad MAr 22_Loss_Reconciliations_Inforce_Vol_Prod" xfId="339" xr:uid="{00000000-0005-0000-0000-00004D000000}"/>
    <cellStyle name="_Freelook Reserve" xfId="340" xr:uid="{00000000-0005-0000-0000-00004E000000}"/>
    <cellStyle name="_Freelook Reserve 2" xfId="341" xr:uid="{00000000-0005-0000-0000-00004F000000}"/>
    <cellStyle name="_Freelook Reserve_Actuarial Valuation Results IC Wkg" xfId="342" xr:uid="{00000000-0005-0000-0000-000050000000}"/>
    <cellStyle name="_Freelook Reserve_Actuarial Valuation Results IC Wkg 2" xfId="343" xr:uid="{00000000-0005-0000-0000-000051000000}"/>
    <cellStyle name="_Freelook Reserve_Actuarial Valuation Results IC Wkg 2 2" xfId="344" xr:uid="{00000000-0005-0000-0000-000052000000}"/>
    <cellStyle name="_Freelook Reserve_Actuarial Valuation Results IC Wkg 3" xfId="345" xr:uid="{00000000-0005-0000-0000-000053000000}"/>
    <cellStyle name="_Freelook Reserve_Actuarial Valuation Results IC Wkg_Actuarial Valuation Results" xfId="346" xr:uid="{00000000-0005-0000-0000-000054000000}"/>
    <cellStyle name="_Freelook Reserve_Actuarial Valuation Results IC Wkg_Actuarial Valuation Results 2" xfId="347" xr:uid="{00000000-0005-0000-0000-000055000000}"/>
    <cellStyle name="_FS311207-R" xfId="348" xr:uid="{00000000-0005-0000-0000-000056000000}"/>
    <cellStyle name="_FUND REV ACCOUNT" xfId="349" xr:uid="{00000000-0005-0000-0000-000057000000}"/>
    <cellStyle name="_Group Report Nov 06" xfId="350" xr:uid="{00000000-0005-0000-0000-000058000000}"/>
    <cellStyle name="_Group report sep06" xfId="351" xr:uid="{00000000-0005-0000-0000-000059000000}"/>
    <cellStyle name="_Group Valuation for June 2007" xfId="352" xr:uid="{00000000-0005-0000-0000-00005A000000}"/>
    <cellStyle name="_Group Valuation for May 2007" xfId="353" xr:uid="{00000000-0005-0000-0000-00005B000000}"/>
    <cellStyle name="_HLD 30.09.08 - Life" xfId="354" xr:uid="{00000000-0005-0000-0000-00005C000000}"/>
    <cellStyle name="_HO Expenses_Dec'05" xfId="355" xr:uid="{00000000-0005-0000-0000-00005D000000}"/>
    <cellStyle name="_Income Alloc Sheet" xfId="356" xr:uid="{00000000-0005-0000-0000-00005E000000}"/>
    <cellStyle name="_Industrial ranking March" xfId="357" xr:uid="{00000000-0005-0000-0000-00005F000000}"/>
    <cellStyle name="_investment schedule 28-Feb-07" xfId="358" xr:uid="{00000000-0005-0000-0000-000060000000}"/>
    <cellStyle name="_Investment schedule 31-Jan-07" xfId="359" xr:uid="{00000000-0005-0000-0000-000061000000}"/>
    <cellStyle name="_IT Comparison" xfId="360" xr:uid="{00000000-0005-0000-0000-000062000000}"/>
    <cellStyle name="_jan07" xfId="361" xr:uid="{00000000-0005-0000-0000-000063000000}"/>
    <cellStyle name="_Jul06to Aug07as per ledger" xfId="362" xr:uid="{00000000-0005-0000-0000-000064000000}"/>
    <cellStyle name="_Jun07" xfId="363" xr:uid="{00000000-0005-0000-0000-000065000000}"/>
    <cellStyle name="_LATEST MAPPING 150507" xfId="364" xr:uid="{00000000-0005-0000-0000-000066000000}"/>
    <cellStyle name="_Life Council Report Dec '09" xfId="365" xr:uid="{00000000-0005-0000-0000-000067000000}"/>
    <cellStyle name="_Life Council Report Nov '09" xfId="366" xr:uid="{00000000-0005-0000-0000-000068000000}"/>
    <cellStyle name="_Life Council Report Oct '09" xfId="367" xr:uid="{00000000-0005-0000-0000-000069000000}"/>
    <cellStyle name="_Life Units recon 280207" xfId="368" xr:uid="{00000000-0005-0000-0000-00006A000000}"/>
    <cellStyle name="_Life Units recon 300907 new P &amp; L formatnew" xfId="369" xr:uid="{00000000-0005-0000-0000-00006B000000}"/>
    <cellStyle name="_Life Units recon 310107" xfId="370" xr:uid="{00000000-0005-0000-0000-00006C000000}"/>
    <cellStyle name="_Life Units recon 310307" xfId="371" xr:uid="{00000000-0005-0000-0000-00006D000000}"/>
    <cellStyle name="_Life Units recon 310807" xfId="372" xr:uid="{00000000-0005-0000-0000-00006E000000}"/>
    <cellStyle name="_Life Valn 31st Mar 2007 Rev" xfId="373" xr:uid="{00000000-0005-0000-0000-00006F000000}"/>
    <cellStyle name="_list" xfId="374" xr:uid="{00000000-0005-0000-0000-000070000000}"/>
    <cellStyle name="_Loc_BM mapping" xfId="375" xr:uid="{00000000-0005-0000-0000-000071000000}"/>
    <cellStyle name="_Mar07" xfId="376" xr:uid="{00000000-0005-0000-0000-000072000000}"/>
    <cellStyle name="_March 2007 month end" xfId="377" xr:uid="{00000000-0005-0000-0000-000073000000}"/>
    <cellStyle name="_May07" xfId="378" xr:uid="{00000000-0005-0000-0000-000074000000}"/>
    <cellStyle name="_May07 as per ledger" xfId="379" xr:uid="{00000000-0005-0000-0000-000075000000}"/>
    <cellStyle name="_MR May08" xfId="380" xr:uid="{00000000-0005-0000-0000-000076000000}"/>
    <cellStyle name="_NEW PENSIONS UL TB 31.07.2008 pasted" xfId="381" xr:uid="{00000000-0005-0000-0000-000077000000}"/>
    <cellStyle name="_New revenue account" xfId="382" xr:uid="{00000000-0005-0000-0000-000078000000}"/>
    <cellStyle name="_nov06" xfId="383" xr:uid="{00000000-0005-0000-0000-000079000000}"/>
    <cellStyle name="_Oct06" xfId="384" xr:uid="{00000000-0005-0000-0000-00007A000000}"/>
    <cellStyle name="_Oct07" xfId="385" xr:uid="{00000000-0005-0000-0000-00007B000000}"/>
    <cellStyle name="_PENSION RECO MARCH07 final" xfId="386" xr:uid="{00000000-0005-0000-0000-00007C000000}"/>
    <cellStyle name="_pension unit linked nav entries" xfId="387" xr:uid="{00000000-0005-0000-0000-00007D000000}"/>
    <cellStyle name="_PENSION UNIT LINKED TB MACRO" xfId="388" xr:uid="{00000000-0005-0000-0000-00007E000000}"/>
    <cellStyle name="_Plan" xfId="389" xr:uid="{00000000-0005-0000-0000-00007F000000}"/>
    <cellStyle name="_Projection Monthly Final ver1" xfId="390" xr:uid="{00000000-0005-0000-0000-000080000000}"/>
    <cellStyle name="_Projection Monthly Final ver1_Expense_gap_presentation_working_VKS" xfId="391" xr:uid="{00000000-0005-0000-0000-000081000000}"/>
    <cellStyle name="_Projection Monthly Final ver1_Fina_non fin_data for Plan doc_ver1" xfId="392" xr:uid="{00000000-0005-0000-0000-000082000000}"/>
    <cellStyle name="_Projection Monthly Final ver1_Financial_Summary_Dec'07_070208" xfId="393" xr:uid="{00000000-0005-0000-0000-000083000000}"/>
    <cellStyle name="_Projection Monthly Final ver1_Financial_Summary_Dec'07_220208" xfId="394" xr:uid="{00000000-0005-0000-0000-000084000000}"/>
    <cellStyle name="_Projection Monthly Final ver1_Loss_Reconciliations_Inforce_Vol_Prod" xfId="395" xr:uid="{00000000-0005-0000-0000-000085000000}"/>
    <cellStyle name="_Revenue Ac Sept 09  Sept 08 revenu" xfId="396" xr:uid="{00000000-0005-0000-0000-000086000000}"/>
    <cellStyle name="_Sales Pack" xfId="397" xr:uid="{00000000-0005-0000-0000-000087000000}"/>
    <cellStyle name="_SAP_PENSION UL TB 29052009" xfId="398" xr:uid="{00000000-0005-0000-0000-000088000000}"/>
    <cellStyle name="_SAP_PENSION UL TB 300909" xfId="399" xr:uid="{00000000-0005-0000-0000-000089000000}"/>
    <cellStyle name="_SEC 7 AUG 07" xfId="400" xr:uid="{00000000-0005-0000-0000-00008A000000}"/>
    <cellStyle name="_SEC 7 AUG 07_INVESTMENT PACK MAR 08" xfId="401" xr:uid="{00000000-0005-0000-0000-00008B000000}"/>
    <cellStyle name="_Sep07" xfId="402" xr:uid="{00000000-0005-0000-0000-00008C000000}"/>
    <cellStyle name="_Sheet3" xfId="403" xr:uid="{00000000-0005-0000-0000-00008D000000}"/>
    <cellStyle name="_TAcashflow 171106" xfId="404" xr:uid="{00000000-0005-0000-0000-00008E000000}"/>
    <cellStyle name="_TB &amp; CD CP Working" xfId="405" xr:uid="{00000000-0005-0000-0000-00008F000000}"/>
    <cellStyle name="_TB 300607" xfId="406" xr:uid="{00000000-0005-0000-0000-000090000000}"/>
    <cellStyle name="_TB 311207" xfId="407" xr:uid="{00000000-0005-0000-0000-000091000000}"/>
    <cellStyle name="_Top-worst" xfId="408" xr:uid="{00000000-0005-0000-0000-000092000000}"/>
    <cellStyle name="_Top-worst_Expense_gap_presentation_working_VKS" xfId="409" xr:uid="{00000000-0005-0000-0000-000093000000}"/>
    <cellStyle name="_Top-worst_Fina_non fin_data for Plan doc_ver1" xfId="410" xr:uid="{00000000-0005-0000-0000-000094000000}"/>
    <cellStyle name="_Top-worst_Fina_non fin_data for Plan doc_ver1_Financial_Summary_Dec'07_070208" xfId="411" xr:uid="{00000000-0005-0000-0000-000095000000}"/>
    <cellStyle name="_Top-worst_Fina_non fin_data for Plan doc_ver1_Financial_Summary_Dec'07_220208" xfId="412" xr:uid="{00000000-0005-0000-0000-000096000000}"/>
    <cellStyle name="_Top-worst_Financial_Summary_Dec'07_070208" xfId="413" xr:uid="{00000000-0005-0000-0000-000097000000}"/>
    <cellStyle name="_Top-worst_Financial_Summary_Dec'07_220208" xfId="414" xr:uid="{00000000-0005-0000-0000-000098000000}"/>
    <cellStyle name="_Top-worst_Loss_Reconciliations_Inforce_Vol_Prod" xfId="415" xr:uid="{00000000-0005-0000-0000-000099000000}"/>
    <cellStyle name="_Trend analysis" xfId="416" xr:uid="{00000000-0005-0000-0000-00009A000000}"/>
    <cellStyle name="_uL 08 300907" xfId="417" xr:uid="{00000000-0005-0000-0000-00009B000000}"/>
    <cellStyle name="_UL- NEW format Dec 07" xfId="418" xr:uid="{00000000-0005-0000-0000-00009C000000}"/>
    <cellStyle name="_UL- NEW format Mar 08" xfId="419" xr:uid="{00000000-0005-0000-0000-00009D000000}"/>
    <cellStyle name="_UL- NEW format Mar 09" xfId="420" xr:uid="{00000000-0005-0000-0000-00009E000000}"/>
    <cellStyle name="_UL- NEW format Sep 06 ('000)" xfId="421" xr:uid="{00000000-0005-0000-0000-00009F000000}"/>
    <cellStyle name="_UL- NEW format Sep 07 ('000)" xfId="422" xr:uid="{00000000-0005-0000-0000-0000A0000000}"/>
    <cellStyle name="_UMR010807" xfId="423" xr:uid="{00000000-0005-0000-0000-0000A1000000}"/>
    <cellStyle name="_umr-Aug-07" xfId="424" xr:uid="{00000000-0005-0000-0000-0000A2000000}"/>
    <cellStyle name="_UMR-Feb-07" xfId="425" xr:uid="{00000000-0005-0000-0000-0000A3000000}"/>
    <cellStyle name="_umr-june-07" xfId="426" xr:uid="{00000000-0005-0000-0000-0000A4000000}"/>
    <cellStyle name="_UPC New Method _2904" xfId="427" xr:uid="{00000000-0005-0000-0000-0000A5000000}"/>
    <cellStyle name="_UPC New Method _2905" xfId="428" xr:uid="{00000000-0005-0000-0000-0000A6000000}"/>
    <cellStyle name="_UPC New Method _3006" xfId="429" xr:uid="{00000000-0005-0000-0000-0000A7000000}"/>
    <cellStyle name="_UPC New Method _3009" xfId="430" xr:uid="{00000000-0005-0000-0000-0000A8000000}"/>
    <cellStyle name="_UPC New Method _3010" xfId="431" xr:uid="{00000000-0005-0000-0000-0000A9000000}"/>
    <cellStyle name="_UPC New Method _3011" xfId="432" xr:uid="{00000000-0005-0000-0000-0000AA000000}"/>
    <cellStyle name="_UPC New Method _311209" xfId="433" xr:uid="{00000000-0005-0000-0000-0000AB000000}"/>
    <cellStyle name="_UPR12082008" xfId="434" xr:uid="{00000000-0005-0000-0000-0000AC000000}"/>
    <cellStyle name="_URCG - March08" xfId="435" xr:uid="{00000000-0005-0000-0000-0000AD000000}"/>
    <cellStyle name="_Valuation Report" xfId="436" xr:uid="{00000000-0005-0000-0000-0000AE000000}"/>
    <cellStyle name="_Valuation report -(august 2007) with Reserves-Group" xfId="437" xr:uid="{00000000-0005-0000-0000-0000AF000000}"/>
    <cellStyle name="_WL TB 310307" xfId="438" xr:uid="{00000000-0005-0000-0000-0000B0000000}"/>
    <cellStyle name="_Worksheet in 27_09_07_Aug_Performance_Update" xfId="439" xr:uid="{00000000-0005-0000-0000-0000B1000000}"/>
    <cellStyle name="_Worksheet in 27_09_07_Aug_Performance_Update_Expense_gap_presentation_working_VKS" xfId="440" xr:uid="{00000000-0005-0000-0000-0000B2000000}"/>
    <cellStyle name="_Worksheet in 27_09_07_Aug_Performance_Update_Fina_non fin_data for Plan doc_ver1" xfId="441" xr:uid="{00000000-0005-0000-0000-0000B3000000}"/>
    <cellStyle name="_Worksheet in 27_09_07_Aug_Performance_Update_Financial_Summary_Dec'07_070208" xfId="442" xr:uid="{00000000-0005-0000-0000-0000B4000000}"/>
    <cellStyle name="_Worksheet in 27_09_07_Aug_Performance_Update_Financial_Summary_Dec'07_220208" xfId="443" xr:uid="{00000000-0005-0000-0000-0000B5000000}"/>
    <cellStyle name="_Worksheet in 27_09_07_Aug_Performance_Update_Loss_Reconciliations_Inforce_Vol_Prod" xfId="444" xr:uid="{00000000-0005-0000-0000-0000B6000000}"/>
    <cellStyle name="=C:\WINNT\SYSTEM32\COMMAND.COM" xfId="445" xr:uid="{00000000-0005-0000-0000-0000B7000000}"/>
    <cellStyle name="20% - Accent1 2" xfId="446" xr:uid="{00000000-0005-0000-0000-0000B8000000}"/>
    <cellStyle name="20% - Accent1 3" xfId="447" xr:uid="{00000000-0005-0000-0000-0000B9000000}"/>
    <cellStyle name="20% - Accent1 4" xfId="448" xr:uid="{00000000-0005-0000-0000-0000BA000000}"/>
    <cellStyle name="20% - Accent2 2" xfId="449" xr:uid="{00000000-0005-0000-0000-0000BB000000}"/>
    <cellStyle name="20% - Accent2 3" xfId="450" xr:uid="{00000000-0005-0000-0000-0000BC000000}"/>
    <cellStyle name="20% - Accent2 4" xfId="451" xr:uid="{00000000-0005-0000-0000-0000BD000000}"/>
    <cellStyle name="20% - Accent3 2" xfId="452" xr:uid="{00000000-0005-0000-0000-0000BE000000}"/>
    <cellStyle name="20% - Accent3 3" xfId="453" xr:uid="{00000000-0005-0000-0000-0000BF000000}"/>
    <cellStyle name="20% - Accent3 4" xfId="454" xr:uid="{00000000-0005-0000-0000-0000C0000000}"/>
    <cellStyle name="20% - Accent4 2" xfId="455" xr:uid="{00000000-0005-0000-0000-0000C1000000}"/>
    <cellStyle name="20% - Accent4 3" xfId="456" xr:uid="{00000000-0005-0000-0000-0000C2000000}"/>
    <cellStyle name="20% - Accent4 4" xfId="457" xr:uid="{00000000-0005-0000-0000-0000C3000000}"/>
    <cellStyle name="20% - Accent5 2" xfId="458" xr:uid="{00000000-0005-0000-0000-0000C4000000}"/>
    <cellStyle name="20% - Accent5 3" xfId="459" xr:uid="{00000000-0005-0000-0000-0000C5000000}"/>
    <cellStyle name="20% - Accent5 4" xfId="460" xr:uid="{00000000-0005-0000-0000-0000C6000000}"/>
    <cellStyle name="20% - Accent6 2" xfId="461" xr:uid="{00000000-0005-0000-0000-0000C7000000}"/>
    <cellStyle name="20% - Accent6 3" xfId="462" xr:uid="{00000000-0005-0000-0000-0000C8000000}"/>
    <cellStyle name="20% - Accent6 4" xfId="463" xr:uid="{00000000-0005-0000-0000-0000C9000000}"/>
    <cellStyle name="40% - Accent1 2" xfId="464" xr:uid="{00000000-0005-0000-0000-0000CA000000}"/>
    <cellStyle name="40% - Accent1 2 2" xfId="870" xr:uid="{00000000-0005-0000-0000-0000CB000000}"/>
    <cellStyle name="40% - Accent1 3" xfId="465" xr:uid="{00000000-0005-0000-0000-0000CC000000}"/>
    <cellStyle name="40% - Accent1 4" xfId="466" xr:uid="{00000000-0005-0000-0000-0000CD000000}"/>
    <cellStyle name="40% - Accent1 5" xfId="467" xr:uid="{00000000-0005-0000-0000-0000CE000000}"/>
    <cellStyle name="40% - Accent2 2" xfId="468" xr:uid="{00000000-0005-0000-0000-0000CF000000}"/>
    <cellStyle name="40% - Accent2 3" xfId="469" xr:uid="{00000000-0005-0000-0000-0000D0000000}"/>
    <cellStyle name="40% - Accent2 4" xfId="470" xr:uid="{00000000-0005-0000-0000-0000D1000000}"/>
    <cellStyle name="40% - Accent3 2" xfId="471" xr:uid="{00000000-0005-0000-0000-0000D2000000}"/>
    <cellStyle name="40% - Accent3 3" xfId="472" xr:uid="{00000000-0005-0000-0000-0000D3000000}"/>
    <cellStyle name="40% - Accent3 4" xfId="473" xr:uid="{00000000-0005-0000-0000-0000D4000000}"/>
    <cellStyle name="40% - Accent4 2" xfId="474" xr:uid="{00000000-0005-0000-0000-0000D5000000}"/>
    <cellStyle name="40% - Accent4 3" xfId="475" xr:uid="{00000000-0005-0000-0000-0000D6000000}"/>
    <cellStyle name="40% - Accent4 4" xfId="476" xr:uid="{00000000-0005-0000-0000-0000D7000000}"/>
    <cellStyle name="40% - Accent5 2" xfId="477" xr:uid="{00000000-0005-0000-0000-0000D8000000}"/>
    <cellStyle name="40% - Accent5 3" xfId="478" xr:uid="{00000000-0005-0000-0000-0000D9000000}"/>
    <cellStyle name="40% - Accent5 4" xfId="479" xr:uid="{00000000-0005-0000-0000-0000DA000000}"/>
    <cellStyle name="40% - Accent6 2" xfId="480" xr:uid="{00000000-0005-0000-0000-0000DB000000}"/>
    <cellStyle name="40% - Accent6 3" xfId="481" xr:uid="{00000000-0005-0000-0000-0000DC000000}"/>
    <cellStyle name="40% - Accent6 4" xfId="482" xr:uid="{00000000-0005-0000-0000-0000DD000000}"/>
    <cellStyle name="60% - Accent1 2" xfId="483" xr:uid="{00000000-0005-0000-0000-0000DE000000}"/>
    <cellStyle name="60% - Accent1 3" xfId="484" xr:uid="{00000000-0005-0000-0000-0000DF000000}"/>
    <cellStyle name="60% - Accent1 4" xfId="485" xr:uid="{00000000-0005-0000-0000-0000E0000000}"/>
    <cellStyle name="60% - Accent2 2" xfId="486" xr:uid="{00000000-0005-0000-0000-0000E1000000}"/>
    <cellStyle name="60% - Accent2 3" xfId="487" xr:uid="{00000000-0005-0000-0000-0000E2000000}"/>
    <cellStyle name="60% - Accent2 4" xfId="488" xr:uid="{00000000-0005-0000-0000-0000E3000000}"/>
    <cellStyle name="60% - Accent3 2" xfId="489" xr:uid="{00000000-0005-0000-0000-0000E4000000}"/>
    <cellStyle name="60% - Accent3 3" xfId="490" xr:uid="{00000000-0005-0000-0000-0000E5000000}"/>
    <cellStyle name="60% - Accent3 4" xfId="491" xr:uid="{00000000-0005-0000-0000-0000E6000000}"/>
    <cellStyle name="60% - Accent4 2" xfId="492" xr:uid="{00000000-0005-0000-0000-0000E7000000}"/>
    <cellStyle name="60% - Accent4 3" xfId="493" xr:uid="{00000000-0005-0000-0000-0000E8000000}"/>
    <cellStyle name="60% - Accent4 4" xfId="494" xr:uid="{00000000-0005-0000-0000-0000E9000000}"/>
    <cellStyle name="60% - Accent5 2" xfId="495" xr:uid="{00000000-0005-0000-0000-0000EA000000}"/>
    <cellStyle name="60% - Accent5 3" xfId="496" xr:uid="{00000000-0005-0000-0000-0000EB000000}"/>
    <cellStyle name="60% - Accent5 4" xfId="497" xr:uid="{00000000-0005-0000-0000-0000EC000000}"/>
    <cellStyle name="60% - Accent6 2" xfId="498" xr:uid="{00000000-0005-0000-0000-0000ED000000}"/>
    <cellStyle name="60% - Accent6 3" xfId="499" xr:uid="{00000000-0005-0000-0000-0000EE000000}"/>
    <cellStyle name="60% - Accent6 4" xfId="500" xr:uid="{00000000-0005-0000-0000-0000EF000000}"/>
    <cellStyle name="Accent1 2" xfId="501" xr:uid="{00000000-0005-0000-0000-0000F0000000}"/>
    <cellStyle name="Accent1 3" xfId="502" xr:uid="{00000000-0005-0000-0000-0000F1000000}"/>
    <cellStyle name="Accent1 4" xfId="503" xr:uid="{00000000-0005-0000-0000-0000F2000000}"/>
    <cellStyle name="Accent2 2" xfId="504" xr:uid="{00000000-0005-0000-0000-0000F3000000}"/>
    <cellStyle name="Accent2 3" xfId="505" xr:uid="{00000000-0005-0000-0000-0000F4000000}"/>
    <cellStyle name="Accent2 4" xfId="506" xr:uid="{00000000-0005-0000-0000-0000F5000000}"/>
    <cellStyle name="Accent3 2" xfId="507" xr:uid="{00000000-0005-0000-0000-0000F6000000}"/>
    <cellStyle name="Accent3 3" xfId="508" xr:uid="{00000000-0005-0000-0000-0000F7000000}"/>
    <cellStyle name="Accent3 4" xfId="509" xr:uid="{00000000-0005-0000-0000-0000F8000000}"/>
    <cellStyle name="Accent4 2" xfId="510" xr:uid="{00000000-0005-0000-0000-0000F9000000}"/>
    <cellStyle name="Accent4 3" xfId="511" xr:uid="{00000000-0005-0000-0000-0000FA000000}"/>
    <cellStyle name="Accent4 4" xfId="512" xr:uid="{00000000-0005-0000-0000-0000FB000000}"/>
    <cellStyle name="Accent5 2" xfId="513" xr:uid="{00000000-0005-0000-0000-0000FC000000}"/>
    <cellStyle name="Accent5 3" xfId="514" xr:uid="{00000000-0005-0000-0000-0000FD000000}"/>
    <cellStyle name="Accent5 4" xfId="515" xr:uid="{00000000-0005-0000-0000-0000FE000000}"/>
    <cellStyle name="Accent6 2" xfId="516" xr:uid="{00000000-0005-0000-0000-0000FF000000}"/>
    <cellStyle name="Accent6 3" xfId="517" xr:uid="{00000000-0005-0000-0000-000000010000}"/>
    <cellStyle name="Accent6 4" xfId="518" xr:uid="{00000000-0005-0000-0000-000001010000}"/>
    <cellStyle name="Bad 2" xfId="519" xr:uid="{00000000-0005-0000-0000-000002010000}"/>
    <cellStyle name="Bad 3" xfId="520" xr:uid="{00000000-0005-0000-0000-000003010000}"/>
    <cellStyle name="Bad 4" xfId="521" xr:uid="{00000000-0005-0000-0000-000004010000}"/>
    <cellStyle name="Calculation 2" xfId="522" xr:uid="{00000000-0005-0000-0000-000005010000}"/>
    <cellStyle name="Calculation 3" xfId="523" xr:uid="{00000000-0005-0000-0000-000006010000}"/>
    <cellStyle name="Calculation 4" xfId="524" xr:uid="{00000000-0005-0000-0000-000007010000}"/>
    <cellStyle name="Check Cell 2" xfId="525" xr:uid="{00000000-0005-0000-0000-000008010000}"/>
    <cellStyle name="Check Cell 3" xfId="526" xr:uid="{00000000-0005-0000-0000-000009010000}"/>
    <cellStyle name="Check Cell 4" xfId="527" xr:uid="{00000000-0005-0000-0000-00000A010000}"/>
    <cellStyle name="Comma" xfId="861" builtinId="3"/>
    <cellStyle name="Comma [0] 3" xfId="1407" xr:uid="{00000000-0005-0000-0000-00000C010000}"/>
    <cellStyle name="Comma 10" xfId="528" xr:uid="{00000000-0005-0000-0000-00000D010000}"/>
    <cellStyle name="Comma 11" xfId="529" xr:uid="{00000000-0005-0000-0000-00000E010000}"/>
    <cellStyle name="Comma 11 2" xfId="530" xr:uid="{00000000-0005-0000-0000-00000F010000}"/>
    <cellStyle name="Comma 12" xfId="531" xr:uid="{00000000-0005-0000-0000-000010010000}"/>
    <cellStyle name="Comma 12 2" xfId="532" xr:uid="{00000000-0005-0000-0000-000011010000}"/>
    <cellStyle name="Comma 13" xfId="533" xr:uid="{00000000-0005-0000-0000-000012010000}"/>
    <cellStyle name="Comma 14" xfId="534" xr:uid="{00000000-0005-0000-0000-000013010000}"/>
    <cellStyle name="Comma 15" xfId="535" xr:uid="{00000000-0005-0000-0000-000014010000}"/>
    <cellStyle name="Comma 16" xfId="536" xr:uid="{00000000-0005-0000-0000-000015010000}"/>
    <cellStyle name="Comma 17" xfId="537" xr:uid="{00000000-0005-0000-0000-000016010000}"/>
    <cellStyle name="Comma 18" xfId="538" xr:uid="{00000000-0005-0000-0000-000017010000}"/>
    <cellStyle name="Comma 19" xfId="539" xr:uid="{00000000-0005-0000-0000-000018010000}"/>
    <cellStyle name="Comma 2" xfId="4" xr:uid="{00000000-0005-0000-0000-000019010000}"/>
    <cellStyle name="Comma 2 2" xfId="8" xr:uid="{00000000-0005-0000-0000-00001A010000}"/>
    <cellStyle name="Comma 2 2 2" xfId="540" xr:uid="{00000000-0005-0000-0000-00001B010000}"/>
    <cellStyle name="Comma 2 2 2 2" xfId="541" xr:uid="{00000000-0005-0000-0000-00001C010000}"/>
    <cellStyle name="Comma 2 2 2 2 2" xfId="542" xr:uid="{00000000-0005-0000-0000-00001D010000}"/>
    <cellStyle name="Comma 2 2 2 2 2 2" xfId="543" xr:uid="{00000000-0005-0000-0000-00001E010000}"/>
    <cellStyle name="Comma 2 2 2 2 3" xfId="544" xr:uid="{00000000-0005-0000-0000-00001F010000}"/>
    <cellStyle name="Comma 2 2 2 2 3 2" xfId="545" xr:uid="{00000000-0005-0000-0000-000020010000}"/>
    <cellStyle name="Comma 2 2 2 2 4" xfId="546" xr:uid="{00000000-0005-0000-0000-000021010000}"/>
    <cellStyle name="Comma 2 2 2 2 4 2" xfId="547" xr:uid="{00000000-0005-0000-0000-000022010000}"/>
    <cellStyle name="Comma 2 2 2 2 5" xfId="548" xr:uid="{00000000-0005-0000-0000-000023010000}"/>
    <cellStyle name="Comma 2 2 2 2 5 2" xfId="549" xr:uid="{00000000-0005-0000-0000-000024010000}"/>
    <cellStyle name="Comma 2 2 2 2 6" xfId="550" xr:uid="{00000000-0005-0000-0000-000025010000}"/>
    <cellStyle name="Comma 2 2 2 3" xfId="551" xr:uid="{00000000-0005-0000-0000-000026010000}"/>
    <cellStyle name="Comma 2 2 2 3 2" xfId="552" xr:uid="{00000000-0005-0000-0000-000027010000}"/>
    <cellStyle name="Comma 2 2 2 4" xfId="553" xr:uid="{00000000-0005-0000-0000-000028010000}"/>
    <cellStyle name="Comma 2 2 2 4 2" xfId="554" xr:uid="{00000000-0005-0000-0000-000029010000}"/>
    <cellStyle name="Comma 2 2 2 5" xfId="555" xr:uid="{00000000-0005-0000-0000-00002A010000}"/>
    <cellStyle name="Comma 2 2 2 5 2" xfId="556" xr:uid="{00000000-0005-0000-0000-00002B010000}"/>
    <cellStyle name="Comma 2 2 2 6" xfId="557" xr:uid="{00000000-0005-0000-0000-00002C010000}"/>
    <cellStyle name="Comma 2 2 2 6 2" xfId="558" xr:uid="{00000000-0005-0000-0000-00002D010000}"/>
    <cellStyle name="Comma 2 2 2 7" xfId="559" xr:uid="{00000000-0005-0000-0000-00002E010000}"/>
    <cellStyle name="Comma 2 2 3" xfId="1395" xr:uid="{00000000-0005-0000-0000-00002F010000}"/>
    <cellStyle name="Comma 2 3" xfId="9" xr:uid="{00000000-0005-0000-0000-000030010000}"/>
    <cellStyle name="Comma 2 4" xfId="10" xr:uid="{00000000-0005-0000-0000-000031010000}"/>
    <cellStyle name="Comma 2 5" xfId="11" xr:uid="{00000000-0005-0000-0000-000032010000}"/>
    <cellStyle name="Comma 2 6" xfId="12" xr:uid="{00000000-0005-0000-0000-000033010000}"/>
    <cellStyle name="Comma 2 6 2" xfId="13" xr:uid="{00000000-0005-0000-0000-000034010000}"/>
    <cellStyle name="Comma 2 6 3" xfId="14" xr:uid="{00000000-0005-0000-0000-000035010000}"/>
    <cellStyle name="Comma 2 6 4" xfId="15" xr:uid="{00000000-0005-0000-0000-000036010000}"/>
    <cellStyle name="Comma 2 6 5" xfId="16" xr:uid="{00000000-0005-0000-0000-000037010000}"/>
    <cellStyle name="Comma 2 6 6" xfId="17" xr:uid="{00000000-0005-0000-0000-000038010000}"/>
    <cellStyle name="Comma 2 6 7" xfId="18" xr:uid="{00000000-0005-0000-0000-000039010000}"/>
    <cellStyle name="Comma 2 6 8" xfId="19" xr:uid="{00000000-0005-0000-0000-00003A010000}"/>
    <cellStyle name="Comma 2 6 9" xfId="20" xr:uid="{00000000-0005-0000-0000-00003B010000}"/>
    <cellStyle name="Comma 2 7" xfId="883" xr:uid="{00000000-0005-0000-0000-00003C010000}"/>
    <cellStyle name="Comma 20" xfId="560" xr:uid="{00000000-0005-0000-0000-00003D010000}"/>
    <cellStyle name="Comma 21" xfId="561" xr:uid="{00000000-0005-0000-0000-00003E010000}"/>
    <cellStyle name="Comma 22" xfId="562" xr:uid="{00000000-0005-0000-0000-00003F010000}"/>
    <cellStyle name="Comma 23" xfId="563" xr:uid="{00000000-0005-0000-0000-000040010000}"/>
    <cellStyle name="Comma 24" xfId="564" xr:uid="{00000000-0005-0000-0000-000041010000}"/>
    <cellStyle name="Comma 25" xfId="565" xr:uid="{00000000-0005-0000-0000-000042010000}"/>
    <cellStyle name="Comma 26" xfId="566" xr:uid="{00000000-0005-0000-0000-000043010000}"/>
    <cellStyle name="Comma 27" xfId="567" xr:uid="{00000000-0005-0000-0000-000044010000}"/>
    <cellStyle name="Comma 28" xfId="568" xr:uid="{00000000-0005-0000-0000-000045010000}"/>
    <cellStyle name="Comma 29" xfId="569" xr:uid="{00000000-0005-0000-0000-000046010000}"/>
    <cellStyle name="Comma 3" xfId="21" xr:uid="{00000000-0005-0000-0000-000047010000}"/>
    <cellStyle name="Comma 3 10" xfId="858" xr:uid="{00000000-0005-0000-0000-000048010000}"/>
    <cellStyle name="Comma 3 11" xfId="860" xr:uid="{00000000-0005-0000-0000-000049010000}"/>
    <cellStyle name="Comma 3 2" xfId="22" xr:uid="{00000000-0005-0000-0000-00004A010000}"/>
    <cellStyle name="Comma 3 3" xfId="23" xr:uid="{00000000-0005-0000-0000-00004B010000}"/>
    <cellStyle name="Comma 3 4" xfId="846" xr:uid="{00000000-0005-0000-0000-00004C010000}"/>
    <cellStyle name="Comma 3 5" xfId="848" xr:uid="{00000000-0005-0000-0000-00004D010000}"/>
    <cellStyle name="Comma 3 6" xfId="850" xr:uid="{00000000-0005-0000-0000-00004E010000}"/>
    <cellStyle name="Comma 3 7" xfId="852" xr:uid="{00000000-0005-0000-0000-00004F010000}"/>
    <cellStyle name="Comma 3 8" xfId="854" xr:uid="{00000000-0005-0000-0000-000050010000}"/>
    <cellStyle name="Comma 3 9" xfId="856" xr:uid="{00000000-0005-0000-0000-000051010000}"/>
    <cellStyle name="Comma 30" xfId="570" xr:uid="{00000000-0005-0000-0000-000052010000}"/>
    <cellStyle name="Comma 31" xfId="571" xr:uid="{00000000-0005-0000-0000-000053010000}"/>
    <cellStyle name="Comma 32" xfId="572" xr:uid="{00000000-0005-0000-0000-000054010000}"/>
    <cellStyle name="Comma 33" xfId="573" xr:uid="{00000000-0005-0000-0000-000055010000}"/>
    <cellStyle name="Comma 34" xfId="574" xr:uid="{00000000-0005-0000-0000-000056010000}"/>
    <cellStyle name="Comma 35" xfId="575" xr:uid="{00000000-0005-0000-0000-000057010000}"/>
    <cellStyle name="Comma 36" xfId="576" xr:uid="{00000000-0005-0000-0000-000058010000}"/>
    <cellStyle name="Comma 36 2" xfId="577" xr:uid="{00000000-0005-0000-0000-000059010000}"/>
    <cellStyle name="Comma 37" xfId="578" xr:uid="{00000000-0005-0000-0000-00005A010000}"/>
    <cellStyle name="Comma 37 2" xfId="579" xr:uid="{00000000-0005-0000-0000-00005B010000}"/>
    <cellStyle name="Comma 37 2 2" xfId="580" xr:uid="{00000000-0005-0000-0000-00005C010000}"/>
    <cellStyle name="Comma 37 3" xfId="581" xr:uid="{00000000-0005-0000-0000-00005D010000}"/>
    <cellStyle name="Comma 37 3 2" xfId="582" xr:uid="{00000000-0005-0000-0000-00005E010000}"/>
    <cellStyle name="Comma 37 4" xfId="583" xr:uid="{00000000-0005-0000-0000-00005F010000}"/>
    <cellStyle name="Comma 37 4 2" xfId="584" xr:uid="{00000000-0005-0000-0000-000060010000}"/>
    <cellStyle name="Comma 37 5" xfId="585" xr:uid="{00000000-0005-0000-0000-000061010000}"/>
    <cellStyle name="Comma 37 5 2" xfId="586" xr:uid="{00000000-0005-0000-0000-000062010000}"/>
    <cellStyle name="Comma 37 6" xfId="587" xr:uid="{00000000-0005-0000-0000-000063010000}"/>
    <cellStyle name="Comma 38" xfId="588" xr:uid="{00000000-0005-0000-0000-000064010000}"/>
    <cellStyle name="Comma 38 2" xfId="589" xr:uid="{00000000-0005-0000-0000-000065010000}"/>
    <cellStyle name="Comma 39" xfId="590" xr:uid="{00000000-0005-0000-0000-000066010000}"/>
    <cellStyle name="Comma 39 2" xfId="591" xr:uid="{00000000-0005-0000-0000-000067010000}"/>
    <cellStyle name="Comma 4" xfId="24" xr:uid="{00000000-0005-0000-0000-000068010000}"/>
    <cellStyle name="Comma 4 10" xfId="857" xr:uid="{00000000-0005-0000-0000-000069010000}"/>
    <cellStyle name="Comma 4 11" xfId="859" xr:uid="{00000000-0005-0000-0000-00006A010000}"/>
    <cellStyle name="Comma 4 2" xfId="25" xr:uid="{00000000-0005-0000-0000-00006B010000}"/>
    <cellStyle name="Comma 4 3" xfId="26" xr:uid="{00000000-0005-0000-0000-00006C010000}"/>
    <cellStyle name="Comma 4 4" xfId="845" xr:uid="{00000000-0005-0000-0000-00006D010000}"/>
    <cellStyle name="Comma 4 5" xfId="847" xr:uid="{00000000-0005-0000-0000-00006E010000}"/>
    <cellStyle name="Comma 4 6" xfId="849" xr:uid="{00000000-0005-0000-0000-00006F010000}"/>
    <cellStyle name="Comma 4 7" xfId="851" xr:uid="{00000000-0005-0000-0000-000070010000}"/>
    <cellStyle name="Comma 4 8" xfId="853" xr:uid="{00000000-0005-0000-0000-000071010000}"/>
    <cellStyle name="Comma 4 9" xfId="855" xr:uid="{00000000-0005-0000-0000-000072010000}"/>
    <cellStyle name="Comma 40" xfId="592" xr:uid="{00000000-0005-0000-0000-000073010000}"/>
    <cellStyle name="Comma 40 2" xfId="593" xr:uid="{00000000-0005-0000-0000-000074010000}"/>
    <cellStyle name="Comma 41" xfId="594" xr:uid="{00000000-0005-0000-0000-000075010000}"/>
    <cellStyle name="Comma 42" xfId="1397" xr:uid="{00000000-0005-0000-0000-000076010000}"/>
    <cellStyle name="Comma 46" xfId="595" xr:uid="{00000000-0005-0000-0000-000077010000}"/>
    <cellStyle name="Comma 5" xfId="596" xr:uid="{00000000-0005-0000-0000-000078010000}"/>
    <cellStyle name="Comma 5 2" xfId="597" xr:uid="{00000000-0005-0000-0000-000079010000}"/>
    <cellStyle name="Comma 5 3" xfId="598" xr:uid="{00000000-0005-0000-0000-00007A010000}"/>
    <cellStyle name="Comma 6" xfId="27" xr:uid="{00000000-0005-0000-0000-00007B010000}"/>
    <cellStyle name="Comma 6 2" xfId="28" xr:uid="{00000000-0005-0000-0000-00007C010000}"/>
    <cellStyle name="Comma 7" xfId="29" xr:uid="{00000000-0005-0000-0000-00007D010000}"/>
    <cellStyle name="Comma 7 2" xfId="599" xr:uid="{00000000-0005-0000-0000-00007E010000}"/>
    <cellStyle name="Comma 7 2 2" xfId="600" xr:uid="{00000000-0005-0000-0000-00007F010000}"/>
    <cellStyle name="Comma 7 2 2 2" xfId="601" xr:uid="{00000000-0005-0000-0000-000080010000}"/>
    <cellStyle name="Comma 7 2 2 2 2" xfId="602" xr:uid="{00000000-0005-0000-0000-000081010000}"/>
    <cellStyle name="Comma 7 2 2 3" xfId="603" xr:uid="{00000000-0005-0000-0000-000082010000}"/>
    <cellStyle name="Comma 7 2 2 3 2" xfId="604" xr:uid="{00000000-0005-0000-0000-000083010000}"/>
    <cellStyle name="Comma 7 2 2 4" xfId="605" xr:uid="{00000000-0005-0000-0000-000084010000}"/>
    <cellStyle name="Comma 7 2 2 4 2" xfId="606" xr:uid="{00000000-0005-0000-0000-000085010000}"/>
    <cellStyle name="Comma 7 2 2 5" xfId="607" xr:uid="{00000000-0005-0000-0000-000086010000}"/>
    <cellStyle name="Comma 7 2 2 5 2" xfId="608" xr:uid="{00000000-0005-0000-0000-000087010000}"/>
    <cellStyle name="Comma 7 2 2 6" xfId="609" xr:uid="{00000000-0005-0000-0000-000088010000}"/>
    <cellStyle name="Comma 7 2 3" xfId="610" xr:uid="{00000000-0005-0000-0000-000089010000}"/>
    <cellStyle name="Comma 7 2 3 2" xfId="611" xr:uid="{00000000-0005-0000-0000-00008A010000}"/>
    <cellStyle name="Comma 7 2 4" xfId="612" xr:uid="{00000000-0005-0000-0000-00008B010000}"/>
    <cellStyle name="Comma 7 2 4 2" xfId="613" xr:uid="{00000000-0005-0000-0000-00008C010000}"/>
    <cellStyle name="Comma 7 2 5" xfId="614" xr:uid="{00000000-0005-0000-0000-00008D010000}"/>
    <cellStyle name="Comma 7 2 5 2" xfId="615" xr:uid="{00000000-0005-0000-0000-00008E010000}"/>
    <cellStyle name="Comma 7 2 6" xfId="616" xr:uid="{00000000-0005-0000-0000-00008F010000}"/>
    <cellStyle name="Comma 7 2 6 2" xfId="617" xr:uid="{00000000-0005-0000-0000-000090010000}"/>
    <cellStyle name="Comma 7 2 7" xfId="618" xr:uid="{00000000-0005-0000-0000-000091010000}"/>
    <cellStyle name="Comma 8" xfId="30" xr:uid="{00000000-0005-0000-0000-000092010000}"/>
    <cellStyle name="Comma 8 2" xfId="31" xr:uid="{00000000-0005-0000-0000-000093010000}"/>
    <cellStyle name="Comma 9" xfId="619" xr:uid="{00000000-0005-0000-0000-000094010000}"/>
    <cellStyle name="Currency 2" xfId="620" xr:uid="{00000000-0005-0000-0000-000095010000}"/>
    <cellStyle name="Euro" xfId="621" xr:uid="{00000000-0005-0000-0000-000096010000}"/>
    <cellStyle name="Excel Built-in Normal" xfId="32" xr:uid="{00000000-0005-0000-0000-000097010000}"/>
    <cellStyle name="Explanatory Text 2" xfId="622" xr:uid="{00000000-0005-0000-0000-000098010000}"/>
    <cellStyle name="Explanatory Text 3" xfId="623" xr:uid="{00000000-0005-0000-0000-000099010000}"/>
    <cellStyle name="Explanatory Text 4" xfId="624" xr:uid="{00000000-0005-0000-0000-00009A010000}"/>
    <cellStyle name="Good 2" xfId="625" xr:uid="{00000000-0005-0000-0000-00009B010000}"/>
    <cellStyle name="Good 3" xfId="626" xr:uid="{00000000-0005-0000-0000-00009C010000}"/>
    <cellStyle name="Good 4" xfId="627" xr:uid="{00000000-0005-0000-0000-00009D010000}"/>
    <cellStyle name="Heading 1 2" xfId="628" xr:uid="{00000000-0005-0000-0000-00009E010000}"/>
    <cellStyle name="Heading 1 3" xfId="629" xr:uid="{00000000-0005-0000-0000-00009F010000}"/>
    <cellStyle name="Heading 1 4" xfId="630" xr:uid="{00000000-0005-0000-0000-0000A0010000}"/>
    <cellStyle name="Heading 2 2" xfId="631" xr:uid="{00000000-0005-0000-0000-0000A1010000}"/>
    <cellStyle name="Heading 2 3" xfId="632" xr:uid="{00000000-0005-0000-0000-0000A2010000}"/>
    <cellStyle name="Heading 2 4" xfId="633" xr:uid="{00000000-0005-0000-0000-0000A3010000}"/>
    <cellStyle name="Heading 3 2" xfId="634" xr:uid="{00000000-0005-0000-0000-0000A4010000}"/>
    <cellStyle name="Heading 3 3" xfId="635" xr:uid="{00000000-0005-0000-0000-0000A5010000}"/>
    <cellStyle name="Heading 3 4" xfId="636" xr:uid="{00000000-0005-0000-0000-0000A6010000}"/>
    <cellStyle name="Heading 4 2" xfId="637" xr:uid="{00000000-0005-0000-0000-0000A7010000}"/>
    <cellStyle name="Heading 4 3" xfId="638" xr:uid="{00000000-0005-0000-0000-0000A8010000}"/>
    <cellStyle name="Heading 4 4" xfId="639" xr:uid="{00000000-0005-0000-0000-0000A9010000}"/>
    <cellStyle name="Hyperlink" xfId="866" builtinId="8"/>
    <cellStyle name="Hyperlink 2" xfId="33" xr:uid="{00000000-0005-0000-0000-0000AB010000}"/>
    <cellStyle name="Hyperlink 3" xfId="34" xr:uid="{00000000-0005-0000-0000-0000AC010000}"/>
    <cellStyle name="Hyperlink 4" xfId="35" xr:uid="{00000000-0005-0000-0000-0000AD010000}"/>
    <cellStyle name="Input 2" xfId="640" xr:uid="{00000000-0005-0000-0000-0000AE010000}"/>
    <cellStyle name="Input 3" xfId="641" xr:uid="{00000000-0005-0000-0000-0000AF010000}"/>
    <cellStyle name="Input 4" xfId="642" xr:uid="{00000000-0005-0000-0000-0000B0010000}"/>
    <cellStyle name="Linked Cell 2" xfId="643" xr:uid="{00000000-0005-0000-0000-0000B1010000}"/>
    <cellStyle name="Linked Cell 3" xfId="644" xr:uid="{00000000-0005-0000-0000-0000B2010000}"/>
    <cellStyle name="Linked Cell 4" xfId="645" xr:uid="{00000000-0005-0000-0000-0000B3010000}"/>
    <cellStyle name="Neutral 2" xfId="646" xr:uid="{00000000-0005-0000-0000-0000B4010000}"/>
    <cellStyle name="Neutral 3" xfId="647" xr:uid="{00000000-0005-0000-0000-0000B5010000}"/>
    <cellStyle name="Neutral 4" xfId="648" xr:uid="{00000000-0005-0000-0000-0000B6010000}"/>
    <cellStyle name="Nor}al" xfId="649" xr:uid="{00000000-0005-0000-0000-0000B7010000}"/>
    <cellStyle name="Normal" xfId="0" builtinId="0"/>
    <cellStyle name="Normal - Style1" xfId="650" xr:uid="{00000000-0005-0000-0000-0000B9010000}"/>
    <cellStyle name="Normal 10" xfId="5" xr:uid="{00000000-0005-0000-0000-0000BA010000}"/>
    <cellStyle name="Normal 10 2" xfId="36" xr:uid="{00000000-0005-0000-0000-0000BB010000}"/>
    <cellStyle name="Normal 11" xfId="37" xr:uid="{00000000-0005-0000-0000-0000BC010000}"/>
    <cellStyle name="Normal 11 10" xfId="38" xr:uid="{00000000-0005-0000-0000-0000BD010000}"/>
    <cellStyle name="Normal 11 2" xfId="39" xr:uid="{00000000-0005-0000-0000-0000BE010000}"/>
    <cellStyle name="Normal 11 2 10" xfId="651" xr:uid="{00000000-0005-0000-0000-0000BF010000}"/>
    <cellStyle name="Normal 11 2 10 2" xfId="652" xr:uid="{00000000-0005-0000-0000-0000C0010000}"/>
    <cellStyle name="Normal 11 2 11" xfId="653" xr:uid="{00000000-0005-0000-0000-0000C1010000}"/>
    <cellStyle name="Normal 11 2 2" xfId="654" xr:uid="{00000000-0005-0000-0000-0000C2010000}"/>
    <cellStyle name="Normal 11 2 2 2" xfId="655" xr:uid="{00000000-0005-0000-0000-0000C3010000}"/>
    <cellStyle name="Normal 11 2 2 2 2" xfId="656" xr:uid="{00000000-0005-0000-0000-0000C4010000}"/>
    <cellStyle name="Normal 11 2 2 2 2 2" xfId="657" xr:uid="{00000000-0005-0000-0000-0000C5010000}"/>
    <cellStyle name="Normal 11 2 2 2 3" xfId="658" xr:uid="{00000000-0005-0000-0000-0000C6010000}"/>
    <cellStyle name="Normal 11 2 2 2 3 2" xfId="659" xr:uid="{00000000-0005-0000-0000-0000C7010000}"/>
    <cellStyle name="Normal 11 2 2 2 4" xfId="660" xr:uid="{00000000-0005-0000-0000-0000C8010000}"/>
    <cellStyle name="Normal 11 2 2 2 4 2" xfId="661" xr:uid="{00000000-0005-0000-0000-0000C9010000}"/>
    <cellStyle name="Normal 11 2 2 2 5" xfId="662" xr:uid="{00000000-0005-0000-0000-0000CA010000}"/>
    <cellStyle name="Normal 11 2 2 2 5 2" xfId="663" xr:uid="{00000000-0005-0000-0000-0000CB010000}"/>
    <cellStyle name="Normal 11 2 2 2 6" xfId="664" xr:uid="{00000000-0005-0000-0000-0000CC010000}"/>
    <cellStyle name="Normal 11 2 2 3" xfId="665" xr:uid="{00000000-0005-0000-0000-0000CD010000}"/>
    <cellStyle name="Normal 11 2 2 3 2" xfId="666" xr:uid="{00000000-0005-0000-0000-0000CE010000}"/>
    <cellStyle name="Normal 11 2 2 4" xfId="667" xr:uid="{00000000-0005-0000-0000-0000CF010000}"/>
    <cellStyle name="Normal 11 2 2 4 2" xfId="668" xr:uid="{00000000-0005-0000-0000-0000D0010000}"/>
    <cellStyle name="Normal 11 2 2 5" xfId="669" xr:uid="{00000000-0005-0000-0000-0000D1010000}"/>
    <cellStyle name="Normal 11 2 2 5 2" xfId="670" xr:uid="{00000000-0005-0000-0000-0000D2010000}"/>
    <cellStyle name="Normal 11 2 2 6" xfId="671" xr:uid="{00000000-0005-0000-0000-0000D3010000}"/>
    <cellStyle name="Normal 11 2 2 6 2" xfId="672" xr:uid="{00000000-0005-0000-0000-0000D4010000}"/>
    <cellStyle name="Normal 11 2 2 7" xfId="673" xr:uid="{00000000-0005-0000-0000-0000D5010000}"/>
    <cellStyle name="Normal 11 2 2 7 2" xfId="674" xr:uid="{00000000-0005-0000-0000-0000D6010000}"/>
    <cellStyle name="Normal 11 2 2 8" xfId="675" xr:uid="{00000000-0005-0000-0000-0000D7010000}"/>
    <cellStyle name="Normal 11 2 3" xfId="676" xr:uid="{00000000-0005-0000-0000-0000D8010000}"/>
    <cellStyle name="Normal 11 2 3 2" xfId="677" xr:uid="{00000000-0005-0000-0000-0000D9010000}"/>
    <cellStyle name="Normal 11 2 3 2 2" xfId="678" xr:uid="{00000000-0005-0000-0000-0000DA010000}"/>
    <cellStyle name="Normal 11 2 3 3" xfId="679" xr:uid="{00000000-0005-0000-0000-0000DB010000}"/>
    <cellStyle name="Normal 11 2 3 3 2" xfId="680" xr:uid="{00000000-0005-0000-0000-0000DC010000}"/>
    <cellStyle name="Normal 11 2 3 4" xfId="681" xr:uid="{00000000-0005-0000-0000-0000DD010000}"/>
    <cellStyle name="Normal 11 2 3 4 2" xfId="682" xr:uid="{00000000-0005-0000-0000-0000DE010000}"/>
    <cellStyle name="Normal 11 2 3 5" xfId="683" xr:uid="{00000000-0005-0000-0000-0000DF010000}"/>
    <cellStyle name="Normal 11 2 3 5 2" xfId="684" xr:uid="{00000000-0005-0000-0000-0000E0010000}"/>
    <cellStyle name="Normal 11 2 3 6" xfId="685" xr:uid="{00000000-0005-0000-0000-0000E1010000}"/>
    <cellStyle name="Normal 11 2 4" xfId="686" xr:uid="{00000000-0005-0000-0000-0000E2010000}"/>
    <cellStyle name="Normal 11 2 4 2" xfId="687" xr:uid="{00000000-0005-0000-0000-0000E3010000}"/>
    <cellStyle name="Normal 11 2 4 2 2" xfId="688" xr:uid="{00000000-0005-0000-0000-0000E4010000}"/>
    <cellStyle name="Normal 11 2 4 3" xfId="689" xr:uid="{00000000-0005-0000-0000-0000E5010000}"/>
    <cellStyle name="Normal 11 2 4 3 2" xfId="690" xr:uid="{00000000-0005-0000-0000-0000E6010000}"/>
    <cellStyle name="Normal 11 2 4 4" xfId="691" xr:uid="{00000000-0005-0000-0000-0000E7010000}"/>
    <cellStyle name="Normal 11 2 4 4 2" xfId="692" xr:uid="{00000000-0005-0000-0000-0000E8010000}"/>
    <cellStyle name="Normal 11 2 4 5" xfId="693" xr:uid="{00000000-0005-0000-0000-0000E9010000}"/>
    <cellStyle name="Normal 11 2 4 5 2" xfId="694" xr:uid="{00000000-0005-0000-0000-0000EA010000}"/>
    <cellStyle name="Normal 11 2 4 6" xfId="695" xr:uid="{00000000-0005-0000-0000-0000EB010000}"/>
    <cellStyle name="Normal 11 2 5" xfId="696" xr:uid="{00000000-0005-0000-0000-0000EC010000}"/>
    <cellStyle name="Normal 11 2 5 2" xfId="697" xr:uid="{00000000-0005-0000-0000-0000ED010000}"/>
    <cellStyle name="Normal 11 2 5 2 2" xfId="698" xr:uid="{00000000-0005-0000-0000-0000EE010000}"/>
    <cellStyle name="Normal 11 2 5 3" xfId="699" xr:uid="{00000000-0005-0000-0000-0000EF010000}"/>
    <cellStyle name="Normal 11 2 5 3 2" xfId="700" xr:uid="{00000000-0005-0000-0000-0000F0010000}"/>
    <cellStyle name="Normal 11 2 5 4" xfId="701" xr:uid="{00000000-0005-0000-0000-0000F1010000}"/>
    <cellStyle name="Normal 11 2 5 4 2" xfId="702" xr:uid="{00000000-0005-0000-0000-0000F2010000}"/>
    <cellStyle name="Normal 11 2 5 5" xfId="703" xr:uid="{00000000-0005-0000-0000-0000F3010000}"/>
    <cellStyle name="Normal 11 2 5 5 2" xfId="704" xr:uid="{00000000-0005-0000-0000-0000F4010000}"/>
    <cellStyle name="Normal 11 2 5 6" xfId="705" xr:uid="{00000000-0005-0000-0000-0000F5010000}"/>
    <cellStyle name="Normal 11 2 6" xfId="706" xr:uid="{00000000-0005-0000-0000-0000F6010000}"/>
    <cellStyle name="Normal 11 2 6 2" xfId="707" xr:uid="{00000000-0005-0000-0000-0000F7010000}"/>
    <cellStyle name="Normal 11 2 7" xfId="708" xr:uid="{00000000-0005-0000-0000-0000F8010000}"/>
    <cellStyle name="Normal 11 2 7 2" xfId="709" xr:uid="{00000000-0005-0000-0000-0000F9010000}"/>
    <cellStyle name="Normal 11 2 8" xfId="710" xr:uid="{00000000-0005-0000-0000-0000FA010000}"/>
    <cellStyle name="Normal 11 2 8 2" xfId="711" xr:uid="{00000000-0005-0000-0000-0000FB010000}"/>
    <cellStyle name="Normal 11 2 9" xfId="712" xr:uid="{00000000-0005-0000-0000-0000FC010000}"/>
    <cellStyle name="Normal 11 2 9 2" xfId="713" xr:uid="{00000000-0005-0000-0000-0000FD010000}"/>
    <cellStyle name="Normal 11 3" xfId="40" xr:uid="{00000000-0005-0000-0000-0000FE010000}"/>
    <cellStyle name="Normal 11 3 2" xfId="714" xr:uid="{00000000-0005-0000-0000-0000FF010000}"/>
    <cellStyle name="Normal 11 3 2 2" xfId="715" xr:uid="{00000000-0005-0000-0000-000000020000}"/>
    <cellStyle name="Normal 11 3 3" xfId="716" xr:uid="{00000000-0005-0000-0000-000001020000}"/>
    <cellStyle name="Normal 11 3 3 2" xfId="717" xr:uid="{00000000-0005-0000-0000-000002020000}"/>
    <cellStyle name="Normal 11 3 4" xfId="718" xr:uid="{00000000-0005-0000-0000-000003020000}"/>
    <cellStyle name="Normal 11 3 4 2" xfId="719" xr:uid="{00000000-0005-0000-0000-000004020000}"/>
    <cellStyle name="Normal 11 3 5" xfId="720" xr:uid="{00000000-0005-0000-0000-000005020000}"/>
    <cellStyle name="Normal 11 3 5 2" xfId="721" xr:uid="{00000000-0005-0000-0000-000006020000}"/>
    <cellStyle name="Normal 11 3 6" xfId="722" xr:uid="{00000000-0005-0000-0000-000007020000}"/>
    <cellStyle name="Normal 11 4" xfId="41" xr:uid="{00000000-0005-0000-0000-000008020000}"/>
    <cellStyle name="Normal 11 4 2" xfId="723" xr:uid="{00000000-0005-0000-0000-000009020000}"/>
    <cellStyle name="Normal 11 5" xfId="42" xr:uid="{00000000-0005-0000-0000-00000A020000}"/>
    <cellStyle name="Normal 11 5 2" xfId="724" xr:uid="{00000000-0005-0000-0000-00000B020000}"/>
    <cellStyle name="Normal 11 6" xfId="43" xr:uid="{00000000-0005-0000-0000-00000C020000}"/>
    <cellStyle name="Normal 11 6 2" xfId="725" xr:uid="{00000000-0005-0000-0000-00000D020000}"/>
    <cellStyle name="Normal 11 7" xfId="44" xr:uid="{00000000-0005-0000-0000-00000E020000}"/>
    <cellStyle name="Normal 11 7 2" xfId="726" xr:uid="{00000000-0005-0000-0000-00000F020000}"/>
    <cellStyle name="Normal 11 8" xfId="45" xr:uid="{00000000-0005-0000-0000-000010020000}"/>
    <cellStyle name="Normal 11 9" xfId="46" xr:uid="{00000000-0005-0000-0000-000011020000}"/>
    <cellStyle name="Normal 12" xfId="47" xr:uid="{00000000-0005-0000-0000-000012020000}"/>
    <cellStyle name="Normal 12 10" xfId="6" xr:uid="{00000000-0005-0000-0000-000013020000}"/>
    <cellStyle name="Normal 12 2" xfId="48" xr:uid="{00000000-0005-0000-0000-000014020000}"/>
    <cellStyle name="Normal 12 3" xfId="49" xr:uid="{00000000-0005-0000-0000-000015020000}"/>
    <cellStyle name="Normal 12 4" xfId="50" xr:uid="{00000000-0005-0000-0000-000016020000}"/>
    <cellStyle name="Normal 12 5" xfId="51" xr:uid="{00000000-0005-0000-0000-000017020000}"/>
    <cellStyle name="Normal 12 6" xfId="52" xr:uid="{00000000-0005-0000-0000-000018020000}"/>
    <cellStyle name="Normal 12 7" xfId="53" xr:uid="{00000000-0005-0000-0000-000019020000}"/>
    <cellStyle name="Normal 12 8" xfId="54" xr:uid="{00000000-0005-0000-0000-00001A020000}"/>
    <cellStyle name="Normal 12 9" xfId="55" xr:uid="{00000000-0005-0000-0000-00001B020000}"/>
    <cellStyle name="Normal 13" xfId="56" xr:uid="{00000000-0005-0000-0000-00001C020000}"/>
    <cellStyle name="Normal 13 2" xfId="57" xr:uid="{00000000-0005-0000-0000-00001D020000}"/>
    <cellStyle name="Normal 13 3" xfId="58" xr:uid="{00000000-0005-0000-0000-00001E020000}"/>
    <cellStyle name="Normal 13 4" xfId="59" xr:uid="{00000000-0005-0000-0000-00001F020000}"/>
    <cellStyle name="Normal 13 5" xfId="60" xr:uid="{00000000-0005-0000-0000-000020020000}"/>
    <cellStyle name="Normal 13 6" xfId="61" xr:uid="{00000000-0005-0000-0000-000021020000}"/>
    <cellStyle name="Normal 13 7" xfId="62" xr:uid="{00000000-0005-0000-0000-000022020000}"/>
    <cellStyle name="Normal 13 8" xfId="63" xr:uid="{00000000-0005-0000-0000-000023020000}"/>
    <cellStyle name="Normal 13 9" xfId="64" xr:uid="{00000000-0005-0000-0000-000024020000}"/>
    <cellStyle name="Normal 14" xfId="65" xr:uid="{00000000-0005-0000-0000-000025020000}"/>
    <cellStyle name="Normal 14 2" xfId="66" xr:uid="{00000000-0005-0000-0000-000026020000}"/>
    <cellStyle name="Normal 14 3" xfId="67" xr:uid="{00000000-0005-0000-0000-000027020000}"/>
    <cellStyle name="Normal 14 4" xfId="68" xr:uid="{00000000-0005-0000-0000-000028020000}"/>
    <cellStyle name="Normal 14 5" xfId="69" xr:uid="{00000000-0005-0000-0000-000029020000}"/>
    <cellStyle name="Normal 14 6" xfId="70" xr:uid="{00000000-0005-0000-0000-00002A020000}"/>
    <cellStyle name="Normal 14 7" xfId="71" xr:uid="{00000000-0005-0000-0000-00002B020000}"/>
    <cellStyle name="Normal 14 8" xfId="72" xr:uid="{00000000-0005-0000-0000-00002C020000}"/>
    <cellStyle name="Normal 14 9" xfId="73" xr:uid="{00000000-0005-0000-0000-00002D020000}"/>
    <cellStyle name="Normal 15" xfId="74" xr:uid="{00000000-0005-0000-0000-00002E020000}"/>
    <cellStyle name="Normal 15 2" xfId="253" xr:uid="{00000000-0005-0000-0000-00002F020000}"/>
    <cellStyle name="Normal 16" xfId="3" xr:uid="{00000000-0005-0000-0000-000030020000}"/>
    <cellStyle name="Normal 16 2" xfId="254" xr:uid="{00000000-0005-0000-0000-000031020000}"/>
    <cellStyle name="Normal 17" xfId="75" xr:uid="{00000000-0005-0000-0000-000032020000}"/>
    <cellStyle name="Normal 17 2" xfId="255" xr:uid="{00000000-0005-0000-0000-000033020000}"/>
    <cellStyle name="Normal 18" xfId="76" xr:uid="{00000000-0005-0000-0000-000034020000}"/>
    <cellStyle name="Normal 18 2" xfId="256" xr:uid="{00000000-0005-0000-0000-000035020000}"/>
    <cellStyle name="Normal 18 2 2" xfId="727" xr:uid="{00000000-0005-0000-0000-000036020000}"/>
    <cellStyle name="Normal 18 3" xfId="728" xr:uid="{00000000-0005-0000-0000-000037020000}"/>
    <cellStyle name="Normal 18 3 2" xfId="729" xr:uid="{00000000-0005-0000-0000-000038020000}"/>
    <cellStyle name="Normal 18 4" xfId="730" xr:uid="{00000000-0005-0000-0000-000039020000}"/>
    <cellStyle name="Normal 18 4 2" xfId="731" xr:uid="{00000000-0005-0000-0000-00003A020000}"/>
    <cellStyle name="Normal 18 5" xfId="732" xr:uid="{00000000-0005-0000-0000-00003B020000}"/>
    <cellStyle name="Normal 18 5 2" xfId="733" xr:uid="{00000000-0005-0000-0000-00003C020000}"/>
    <cellStyle name="Normal 18 6" xfId="734" xr:uid="{00000000-0005-0000-0000-00003D020000}"/>
    <cellStyle name="Normal 19" xfId="252" xr:uid="{00000000-0005-0000-0000-00003E020000}"/>
    <cellStyle name="Normal 19 2" xfId="257" xr:uid="{00000000-0005-0000-0000-00003F020000}"/>
    <cellStyle name="Normal 19 2 2" xfId="735" xr:uid="{00000000-0005-0000-0000-000040020000}"/>
    <cellStyle name="Normal 19 3" xfId="736" xr:uid="{00000000-0005-0000-0000-000041020000}"/>
    <cellStyle name="Normal 19 3 2" xfId="737" xr:uid="{00000000-0005-0000-0000-000042020000}"/>
    <cellStyle name="Normal 19 4" xfId="738" xr:uid="{00000000-0005-0000-0000-000043020000}"/>
    <cellStyle name="Normal 19 4 2" xfId="739" xr:uid="{00000000-0005-0000-0000-000044020000}"/>
    <cellStyle name="Normal 19 5" xfId="740" xr:uid="{00000000-0005-0000-0000-000045020000}"/>
    <cellStyle name="Normal 19 5 2" xfId="741" xr:uid="{00000000-0005-0000-0000-000046020000}"/>
    <cellStyle name="Normal 19 6" xfId="742" xr:uid="{00000000-0005-0000-0000-000047020000}"/>
    <cellStyle name="Normal 19 7" xfId="862" xr:uid="{00000000-0005-0000-0000-000048020000}"/>
    <cellStyle name="Normal 2" xfId="1" xr:uid="{00000000-0005-0000-0000-000049020000}"/>
    <cellStyle name="Normal 2 10" xfId="77" xr:uid="{00000000-0005-0000-0000-00004A020000}"/>
    <cellStyle name="Normal 2 11" xfId="78" xr:uid="{00000000-0005-0000-0000-00004B020000}"/>
    <cellStyle name="Normal 2 12" xfId="79" xr:uid="{00000000-0005-0000-0000-00004C020000}"/>
    <cellStyle name="Normal 2 13" xfId="80" xr:uid="{00000000-0005-0000-0000-00004D020000}"/>
    <cellStyle name="Normal 2 14" xfId="81" xr:uid="{00000000-0005-0000-0000-00004E020000}"/>
    <cellStyle name="Normal 2 15" xfId="82" xr:uid="{00000000-0005-0000-0000-00004F020000}"/>
    <cellStyle name="Normal 2 16" xfId="83" xr:uid="{00000000-0005-0000-0000-000050020000}"/>
    <cellStyle name="Normal 2 17" xfId="84" xr:uid="{00000000-0005-0000-0000-000051020000}"/>
    <cellStyle name="Normal 2 18" xfId="85" xr:uid="{00000000-0005-0000-0000-000052020000}"/>
    <cellStyle name="Normal 2 19" xfId="86" xr:uid="{00000000-0005-0000-0000-000053020000}"/>
    <cellStyle name="Normal 2 2" xfId="7" xr:uid="{00000000-0005-0000-0000-000054020000}"/>
    <cellStyle name="Normal 2 2 2" xfId="87" xr:uid="{00000000-0005-0000-0000-000055020000}"/>
    <cellStyle name="Normal 2 2 2 2" xfId="743" xr:uid="{00000000-0005-0000-0000-000056020000}"/>
    <cellStyle name="Normal 2 2 2 3" xfId="880" xr:uid="{00000000-0005-0000-0000-000057020000}"/>
    <cellStyle name="Normal 2 2 2_Actuarial Valuation Results" xfId="744" xr:uid="{00000000-0005-0000-0000-000058020000}"/>
    <cellStyle name="Normal 2 2 3" xfId="88" xr:uid="{00000000-0005-0000-0000-000059020000}"/>
    <cellStyle name="Normal 2 2 3 2" xfId="885" xr:uid="{00000000-0005-0000-0000-00005A020000}"/>
    <cellStyle name="Normal 2 2 4" xfId="89" xr:uid="{00000000-0005-0000-0000-00005B020000}"/>
    <cellStyle name="Normal 2 2 5" xfId="745" xr:uid="{00000000-0005-0000-0000-00005C020000}"/>
    <cellStyle name="Normal 2 2 6" xfId="746" xr:uid="{00000000-0005-0000-0000-00005D020000}"/>
    <cellStyle name="Normal 2 20" xfId="90" xr:uid="{00000000-0005-0000-0000-00005E020000}"/>
    <cellStyle name="Normal 2 21" xfId="91" xr:uid="{00000000-0005-0000-0000-00005F020000}"/>
    <cellStyle name="Normal 2 22" xfId="92" xr:uid="{00000000-0005-0000-0000-000060020000}"/>
    <cellStyle name="Normal 2 23" xfId="93" xr:uid="{00000000-0005-0000-0000-000061020000}"/>
    <cellStyle name="Normal 2 24" xfId="94" xr:uid="{00000000-0005-0000-0000-000062020000}"/>
    <cellStyle name="Normal 2 25" xfId="95" xr:uid="{00000000-0005-0000-0000-000063020000}"/>
    <cellStyle name="Normal 2 26" xfId="96" xr:uid="{00000000-0005-0000-0000-000064020000}"/>
    <cellStyle name="Normal 2 27" xfId="97" xr:uid="{00000000-0005-0000-0000-000065020000}"/>
    <cellStyle name="Normal 2 28" xfId="98" xr:uid="{00000000-0005-0000-0000-000066020000}"/>
    <cellStyle name="Normal 2 29" xfId="99" xr:uid="{00000000-0005-0000-0000-000067020000}"/>
    <cellStyle name="Normal 2 3" xfId="100" xr:uid="{00000000-0005-0000-0000-000068020000}"/>
    <cellStyle name="Normal 2 3 2" xfId="747" xr:uid="{00000000-0005-0000-0000-000069020000}"/>
    <cellStyle name="Normal 2 3 2 2" xfId="1396" xr:uid="{00000000-0005-0000-0000-00006A020000}"/>
    <cellStyle name="Normal 2 3 3" xfId="877" xr:uid="{00000000-0005-0000-0000-00006B020000}"/>
    <cellStyle name="Normal 2 3_Actuarial Valuation Results" xfId="748" xr:uid="{00000000-0005-0000-0000-00006C020000}"/>
    <cellStyle name="Normal 2 30" xfId="101" xr:uid="{00000000-0005-0000-0000-00006D020000}"/>
    <cellStyle name="Normal 2 31" xfId="102" xr:uid="{00000000-0005-0000-0000-00006E020000}"/>
    <cellStyle name="Normal 2 32" xfId="873" xr:uid="{00000000-0005-0000-0000-00006F020000}"/>
    <cellStyle name="Normal 2 33" xfId="872" xr:uid="{00000000-0005-0000-0000-000070020000}"/>
    <cellStyle name="Normal 2 34" xfId="1402" xr:uid="{00000000-0005-0000-0000-000071020000}"/>
    <cellStyle name="Normal 2 35" xfId="875" xr:uid="{00000000-0005-0000-0000-000072020000}"/>
    <cellStyle name="Normal 2 36" xfId="871" xr:uid="{00000000-0005-0000-0000-000073020000}"/>
    <cellStyle name="Normal 2 37" xfId="1401" xr:uid="{00000000-0005-0000-0000-000074020000}"/>
    <cellStyle name="Normal 2 38" xfId="868" xr:uid="{00000000-0005-0000-0000-000075020000}"/>
    <cellStyle name="Normal 2 39" xfId="1399" xr:uid="{00000000-0005-0000-0000-000076020000}"/>
    <cellStyle name="Normal 2 4" xfId="103" xr:uid="{00000000-0005-0000-0000-000077020000}"/>
    <cellStyle name="Normal 2 4 2" xfId="749" xr:uid="{00000000-0005-0000-0000-000078020000}"/>
    <cellStyle name="Normal 2 4 2 2" xfId="884" xr:uid="{00000000-0005-0000-0000-000079020000}"/>
    <cellStyle name="Normal 2 4 3" xfId="879" xr:uid="{00000000-0005-0000-0000-00007A020000}"/>
    <cellStyle name="Normal 2 40" xfId="869" xr:uid="{00000000-0005-0000-0000-00007B020000}"/>
    <cellStyle name="Normal 2 41" xfId="1400" xr:uid="{00000000-0005-0000-0000-00007C020000}"/>
    <cellStyle name="Normal 2 42" xfId="1405" xr:uid="{00000000-0005-0000-0000-00007D020000}"/>
    <cellStyle name="Normal 2 43" xfId="1404" xr:uid="{00000000-0005-0000-0000-00007E020000}"/>
    <cellStyle name="Normal 2 44" xfId="1403" xr:uid="{00000000-0005-0000-0000-00007F020000}"/>
    <cellStyle name="Normal 2 45" xfId="1398" xr:uid="{00000000-0005-0000-0000-000080020000}"/>
    <cellStyle name="Normal 2 5" xfId="104" xr:uid="{00000000-0005-0000-0000-000081020000}"/>
    <cellStyle name="Normal 2 5 2" xfId="105" xr:uid="{00000000-0005-0000-0000-000082020000}"/>
    <cellStyle name="Normal 2 5 3" xfId="106" xr:uid="{00000000-0005-0000-0000-000083020000}"/>
    <cellStyle name="Normal 2 5 4" xfId="107" xr:uid="{00000000-0005-0000-0000-000084020000}"/>
    <cellStyle name="Normal 2 5 5" xfId="108" xr:uid="{00000000-0005-0000-0000-000085020000}"/>
    <cellStyle name="Normal 2 5 6" xfId="109" xr:uid="{00000000-0005-0000-0000-000086020000}"/>
    <cellStyle name="Normal 2 5 7" xfId="110" xr:uid="{00000000-0005-0000-0000-000087020000}"/>
    <cellStyle name="Normal 2 5 8" xfId="111" xr:uid="{00000000-0005-0000-0000-000088020000}"/>
    <cellStyle name="Normal 2 5 9" xfId="112" xr:uid="{00000000-0005-0000-0000-000089020000}"/>
    <cellStyle name="Normal 2 6" xfId="113" xr:uid="{00000000-0005-0000-0000-00008A020000}"/>
    <cellStyle name="Normal 2 7" xfId="114" xr:uid="{00000000-0005-0000-0000-00008B020000}"/>
    <cellStyle name="Normal 2 8" xfId="115" xr:uid="{00000000-0005-0000-0000-00008C020000}"/>
    <cellStyle name="Normal 2 8 2" xfId="750" xr:uid="{00000000-0005-0000-0000-00008D020000}"/>
    <cellStyle name="Normal 2 8 2 2" xfId="751" xr:uid="{00000000-0005-0000-0000-00008E020000}"/>
    <cellStyle name="Normal 2 8 2 2 2" xfId="752" xr:uid="{00000000-0005-0000-0000-00008F020000}"/>
    <cellStyle name="Normal 2 8 2 3" xfId="753" xr:uid="{00000000-0005-0000-0000-000090020000}"/>
    <cellStyle name="Normal 2 8 2 3 2" xfId="754" xr:uid="{00000000-0005-0000-0000-000091020000}"/>
    <cellStyle name="Normal 2 8 2 4" xfId="755" xr:uid="{00000000-0005-0000-0000-000092020000}"/>
    <cellStyle name="Normal 2 8 2 4 2" xfId="756" xr:uid="{00000000-0005-0000-0000-000093020000}"/>
    <cellStyle name="Normal 2 8 2 5" xfId="757" xr:uid="{00000000-0005-0000-0000-000094020000}"/>
    <cellStyle name="Normal 2 8 2 5 2" xfId="758" xr:uid="{00000000-0005-0000-0000-000095020000}"/>
    <cellStyle name="Normal 2 8 2 6" xfId="759" xr:uid="{00000000-0005-0000-0000-000096020000}"/>
    <cellStyle name="Normal 2 8 3" xfId="760" xr:uid="{00000000-0005-0000-0000-000097020000}"/>
    <cellStyle name="Normal 2 8 3 2" xfId="761" xr:uid="{00000000-0005-0000-0000-000098020000}"/>
    <cellStyle name="Normal 2 8 4" xfId="762" xr:uid="{00000000-0005-0000-0000-000099020000}"/>
    <cellStyle name="Normal 2 8 4 2" xfId="763" xr:uid="{00000000-0005-0000-0000-00009A020000}"/>
    <cellStyle name="Normal 2 8 5" xfId="764" xr:uid="{00000000-0005-0000-0000-00009B020000}"/>
    <cellStyle name="Normal 2 8 5 2" xfId="765" xr:uid="{00000000-0005-0000-0000-00009C020000}"/>
    <cellStyle name="Normal 2 8 6" xfId="766" xr:uid="{00000000-0005-0000-0000-00009D020000}"/>
    <cellStyle name="Normal 2 8 6 2" xfId="767" xr:uid="{00000000-0005-0000-0000-00009E020000}"/>
    <cellStyle name="Normal 2 8 7" xfId="768" xr:uid="{00000000-0005-0000-0000-00009F020000}"/>
    <cellStyle name="Normal 2 9" xfId="116" xr:uid="{00000000-0005-0000-0000-0000A0020000}"/>
    <cellStyle name="Normal 2_Actuarial Valuation Results Accs Seg" xfId="769" xr:uid="{00000000-0005-0000-0000-0000A1020000}"/>
    <cellStyle name="Normal 20" xfId="117" xr:uid="{00000000-0005-0000-0000-0000A2020000}"/>
    <cellStyle name="Normal 20 2" xfId="258" xr:uid="{00000000-0005-0000-0000-0000A3020000}"/>
    <cellStyle name="Normal 21" xfId="259" xr:uid="{00000000-0005-0000-0000-0000A4020000}"/>
    <cellStyle name="Normal 21 2" xfId="770" xr:uid="{00000000-0005-0000-0000-0000A5020000}"/>
    <cellStyle name="Normal 22" xfId="118" xr:uid="{00000000-0005-0000-0000-0000A6020000}"/>
    <cellStyle name="Normal 22 2" xfId="771" xr:uid="{00000000-0005-0000-0000-0000A7020000}"/>
    <cellStyle name="Normal 23" xfId="119" xr:uid="{00000000-0005-0000-0000-0000A8020000}"/>
    <cellStyle name="Normal 23 2" xfId="772" xr:uid="{00000000-0005-0000-0000-0000A9020000}"/>
    <cellStyle name="Normal 24" xfId="120" xr:uid="{00000000-0005-0000-0000-0000AA020000}"/>
    <cellStyle name="Normal 24 2" xfId="773" xr:uid="{00000000-0005-0000-0000-0000AB020000}"/>
    <cellStyle name="Normal 25" xfId="774" xr:uid="{00000000-0005-0000-0000-0000AC020000}"/>
    <cellStyle name="Normal 26" xfId="121" xr:uid="{00000000-0005-0000-0000-0000AD020000}"/>
    <cellStyle name="Normal 26 2" xfId="122" xr:uid="{00000000-0005-0000-0000-0000AE020000}"/>
    <cellStyle name="Normal 26 3" xfId="123" xr:uid="{00000000-0005-0000-0000-0000AF020000}"/>
    <cellStyle name="Normal 26 4" xfId="124" xr:uid="{00000000-0005-0000-0000-0000B0020000}"/>
    <cellStyle name="Normal 26 5" xfId="125" xr:uid="{00000000-0005-0000-0000-0000B1020000}"/>
    <cellStyle name="Normal 26 6" xfId="126" xr:uid="{00000000-0005-0000-0000-0000B2020000}"/>
    <cellStyle name="Normal 26 7" xfId="127" xr:uid="{00000000-0005-0000-0000-0000B3020000}"/>
    <cellStyle name="Normal 26 8" xfId="128" xr:uid="{00000000-0005-0000-0000-0000B4020000}"/>
    <cellStyle name="Normal 26 9" xfId="129" xr:uid="{00000000-0005-0000-0000-0000B5020000}"/>
    <cellStyle name="Normal 27" xfId="260" xr:uid="{00000000-0005-0000-0000-0000B6020000}"/>
    <cellStyle name="Normal 28" xfId="775" xr:uid="{00000000-0005-0000-0000-0000B7020000}"/>
    <cellStyle name="Normal 29" xfId="130" xr:uid="{00000000-0005-0000-0000-0000B8020000}"/>
    <cellStyle name="Normal 29 2" xfId="131" xr:uid="{00000000-0005-0000-0000-0000B9020000}"/>
    <cellStyle name="Normal 29 3" xfId="132" xr:uid="{00000000-0005-0000-0000-0000BA020000}"/>
    <cellStyle name="Normal 29 4" xfId="133" xr:uid="{00000000-0005-0000-0000-0000BB020000}"/>
    <cellStyle name="Normal 29 5" xfId="134" xr:uid="{00000000-0005-0000-0000-0000BC020000}"/>
    <cellStyle name="Normal 29 6" xfId="135" xr:uid="{00000000-0005-0000-0000-0000BD020000}"/>
    <cellStyle name="Normal 29 7" xfId="136" xr:uid="{00000000-0005-0000-0000-0000BE020000}"/>
    <cellStyle name="Normal 29 8" xfId="137" xr:uid="{00000000-0005-0000-0000-0000BF020000}"/>
    <cellStyle name="Normal 29 9" xfId="138" xr:uid="{00000000-0005-0000-0000-0000C0020000}"/>
    <cellStyle name="Normal 291" xfId="139" xr:uid="{00000000-0005-0000-0000-0000C1020000}"/>
    <cellStyle name="Normal 291 2" xfId="140" xr:uid="{00000000-0005-0000-0000-0000C2020000}"/>
    <cellStyle name="Normal 291 3" xfId="141" xr:uid="{00000000-0005-0000-0000-0000C3020000}"/>
    <cellStyle name="Normal 291 4" xfId="142" xr:uid="{00000000-0005-0000-0000-0000C4020000}"/>
    <cellStyle name="Normal 291 5" xfId="143" xr:uid="{00000000-0005-0000-0000-0000C5020000}"/>
    <cellStyle name="Normal 291 6" xfId="144" xr:uid="{00000000-0005-0000-0000-0000C6020000}"/>
    <cellStyle name="Normal 291 7" xfId="145" xr:uid="{00000000-0005-0000-0000-0000C7020000}"/>
    <cellStyle name="Normal 291 8" xfId="146" xr:uid="{00000000-0005-0000-0000-0000C8020000}"/>
    <cellStyle name="Normal 291 9" xfId="147" xr:uid="{00000000-0005-0000-0000-0000C9020000}"/>
    <cellStyle name="Normal 3" xfId="2" xr:uid="{00000000-0005-0000-0000-0000CA020000}"/>
    <cellStyle name="Normal 3 10" xfId="148" xr:uid="{00000000-0005-0000-0000-0000CB020000}"/>
    <cellStyle name="Normal 3 11" xfId="149" xr:uid="{00000000-0005-0000-0000-0000CC020000}"/>
    <cellStyle name="Normal 3 12" xfId="150" xr:uid="{00000000-0005-0000-0000-0000CD020000}"/>
    <cellStyle name="Normal 3 13" xfId="151" xr:uid="{00000000-0005-0000-0000-0000CE020000}"/>
    <cellStyle name="Normal 3 14" xfId="152" xr:uid="{00000000-0005-0000-0000-0000CF020000}"/>
    <cellStyle name="Normal 3 15" xfId="864" xr:uid="{00000000-0005-0000-0000-0000D0020000}"/>
    <cellStyle name="Normal 3 16" xfId="867" xr:uid="{00000000-0005-0000-0000-0000D1020000}"/>
    <cellStyle name="Normal 3 2" xfId="153" xr:uid="{00000000-0005-0000-0000-0000D2020000}"/>
    <cellStyle name="Normal 3 2 2" xfId="154" xr:uid="{00000000-0005-0000-0000-0000D3020000}"/>
    <cellStyle name="Normal 3 2 3" xfId="155" xr:uid="{00000000-0005-0000-0000-0000D4020000}"/>
    <cellStyle name="Normal 3 2 4" xfId="156" xr:uid="{00000000-0005-0000-0000-0000D5020000}"/>
    <cellStyle name="Normal 3 2 5" xfId="157" xr:uid="{00000000-0005-0000-0000-0000D6020000}"/>
    <cellStyle name="Normal 3 2 6" xfId="158" xr:uid="{00000000-0005-0000-0000-0000D7020000}"/>
    <cellStyle name="Normal 3 2 7" xfId="159" xr:uid="{00000000-0005-0000-0000-0000D8020000}"/>
    <cellStyle name="Normal 3 2 8" xfId="160" xr:uid="{00000000-0005-0000-0000-0000D9020000}"/>
    <cellStyle name="Normal 3 2 9" xfId="161" xr:uid="{00000000-0005-0000-0000-0000DA020000}"/>
    <cellStyle name="Normal 3 3" xfId="162" xr:uid="{00000000-0005-0000-0000-0000DB020000}"/>
    <cellStyle name="Normal 3 3 2" xfId="163" xr:uid="{00000000-0005-0000-0000-0000DC020000}"/>
    <cellStyle name="Normal 3 3 3" xfId="164" xr:uid="{00000000-0005-0000-0000-0000DD020000}"/>
    <cellStyle name="Normal 3 3 4" xfId="165" xr:uid="{00000000-0005-0000-0000-0000DE020000}"/>
    <cellStyle name="Normal 3 3 5" xfId="166" xr:uid="{00000000-0005-0000-0000-0000DF020000}"/>
    <cellStyle name="Normal 3 3 6" xfId="167" xr:uid="{00000000-0005-0000-0000-0000E0020000}"/>
    <cellStyle name="Normal 3 3 7" xfId="168" xr:uid="{00000000-0005-0000-0000-0000E1020000}"/>
    <cellStyle name="Normal 3 3 8" xfId="169" xr:uid="{00000000-0005-0000-0000-0000E2020000}"/>
    <cellStyle name="Normal 3 3 9" xfId="170" xr:uid="{00000000-0005-0000-0000-0000E3020000}"/>
    <cellStyle name="Normal 3 4" xfId="171" xr:uid="{00000000-0005-0000-0000-0000E4020000}"/>
    <cellStyle name="Normal 3 4 2" xfId="876" xr:uid="{00000000-0005-0000-0000-0000E5020000}"/>
    <cellStyle name="Normal 3 5" xfId="172" xr:uid="{00000000-0005-0000-0000-0000E6020000}"/>
    <cellStyle name="Normal 3 6" xfId="173" xr:uid="{00000000-0005-0000-0000-0000E7020000}"/>
    <cellStyle name="Normal 3 7" xfId="174" xr:uid="{00000000-0005-0000-0000-0000E8020000}"/>
    <cellStyle name="Normal 3 8" xfId="175" xr:uid="{00000000-0005-0000-0000-0000E9020000}"/>
    <cellStyle name="Normal 3 9" xfId="176" xr:uid="{00000000-0005-0000-0000-0000EA020000}"/>
    <cellStyle name="Normal 3_Actuarial Valuation Results Accs Seg" xfId="776" xr:uid="{00000000-0005-0000-0000-0000EB020000}"/>
    <cellStyle name="Normal 30" xfId="261" xr:uid="{00000000-0005-0000-0000-0000EC020000}"/>
    <cellStyle name="Normal 31" xfId="865" xr:uid="{00000000-0005-0000-0000-0000ED020000}"/>
    <cellStyle name="Normal 31 2 5 2 2 2 2 2 2 6 2 2 2 2 2 2 2 2" xfId="177" xr:uid="{00000000-0005-0000-0000-0000EE020000}"/>
    <cellStyle name="Normal 31 2 5 2 2 2 2 2 2 6 2 2 2 2 2 2 2 2 2" xfId="178" xr:uid="{00000000-0005-0000-0000-0000EF020000}"/>
    <cellStyle name="Normal 31 2 5 2 2 2 2 2 2 6 2 2 2 2 2 2 2 2 3" xfId="179" xr:uid="{00000000-0005-0000-0000-0000F0020000}"/>
    <cellStyle name="Normal 31 2 5 2 2 2 2 2 2 6 2 2 2 2 2 2 2 2 4" xfId="180" xr:uid="{00000000-0005-0000-0000-0000F1020000}"/>
    <cellStyle name="Normal 31 2 5 2 2 2 2 2 2 6 2 2 2 2 2 2 2 2 5" xfId="181" xr:uid="{00000000-0005-0000-0000-0000F2020000}"/>
    <cellStyle name="Normal 31 2 5 2 2 2 2 2 2 6 2 2 2 2 2 2 2 2 6" xfId="182" xr:uid="{00000000-0005-0000-0000-0000F3020000}"/>
    <cellStyle name="Normal 31 2 5 2 2 2 2 2 2 6 2 2 2 2 2 2 2 2 7" xfId="183" xr:uid="{00000000-0005-0000-0000-0000F4020000}"/>
    <cellStyle name="Normal 31 2 5 2 2 2 2 2 2 6 2 2 2 2 2 2 2 2 8" xfId="184" xr:uid="{00000000-0005-0000-0000-0000F5020000}"/>
    <cellStyle name="Normal 31 2 5 2 2 2 2 2 2 6 2 2 2 2 2 2 2 2 9" xfId="185" xr:uid="{00000000-0005-0000-0000-0000F6020000}"/>
    <cellStyle name="Normal 312" xfId="186" xr:uid="{00000000-0005-0000-0000-0000F7020000}"/>
    <cellStyle name="Normal 312 2" xfId="187" xr:uid="{00000000-0005-0000-0000-0000F8020000}"/>
    <cellStyle name="Normal 312 3" xfId="188" xr:uid="{00000000-0005-0000-0000-0000F9020000}"/>
    <cellStyle name="Normal 312 4" xfId="189" xr:uid="{00000000-0005-0000-0000-0000FA020000}"/>
    <cellStyle name="Normal 312 5" xfId="190" xr:uid="{00000000-0005-0000-0000-0000FB020000}"/>
    <cellStyle name="Normal 312 6" xfId="191" xr:uid="{00000000-0005-0000-0000-0000FC020000}"/>
    <cellStyle name="Normal 312 7" xfId="192" xr:uid="{00000000-0005-0000-0000-0000FD020000}"/>
    <cellStyle name="Normal 312 8" xfId="193" xr:uid="{00000000-0005-0000-0000-0000FE020000}"/>
    <cellStyle name="Normal 312 9" xfId="194" xr:uid="{00000000-0005-0000-0000-0000FF020000}"/>
    <cellStyle name="Normal 32" xfId="1406" xr:uid="{00000000-0005-0000-0000-000000030000}"/>
    <cellStyle name="Normal 34" xfId="863" xr:uid="{00000000-0005-0000-0000-000001030000}"/>
    <cellStyle name="Normal 4" xfId="195" xr:uid="{00000000-0005-0000-0000-000002030000}"/>
    <cellStyle name="Normal 4 2" xfId="196" xr:uid="{00000000-0005-0000-0000-000003030000}"/>
    <cellStyle name="Normal 4 2 2" xfId="197" xr:uid="{00000000-0005-0000-0000-000004030000}"/>
    <cellStyle name="Normal 4 2 3" xfId="198" xr:uid="{00000000-0005-0000-0000-000005030000}"/>
    <cellStyle name="Normal 4 2 4" xfId="199" xr:uid="{00000000-0005-0000-0000-000006030000}"/>
    <cellStyle name="Normal 4 3" xfId="777" xr:uid="{00000000-0005-0000-0000-000007030000}"/>
    <cellStyle name="Normal 40" xfId="200" xr:uid="{00000000-0005-0000-0000-000008030000}"/>
    <cellStyle name="Normal 40 2" xfId="201" xr:uid="{00000000-0005-0000-0000-000009030000}"/>
    <cellStyle name="Normal 40 3" xfId="202" xr:uid="{00000000-0005-0000-0000-00000A030000}"/>
    <cellStyle name="Normal 40 4" xfId="203" xr:uid="{00000000-0005-0000-0000-00000B030000}"/>
    <cellStyle name="Normal 40 5" xfId="204" xr:uid="{00000000-0005-0000-0000-00000C030000}"/>
    <cellStyle name="Normal 40 6" xfId="205" xr:uid="{00000000-0005-0000-0000-00000D030000}"/>
    <cellStyle name="Normal 40 7" xfId="206" xr:uid="{00000000-0005-0000-0000-00000E030000}"/>
    <cellStyle name="Normal 40 8" xfId="207" xr:uid="{00000000-0005-0000-0000-00000F030000}"/>
    <cellStyle name="Normal 40 9" xfId="208" xr:uid="{00000000-0005-0000-0000-000010030000}"/>
    <cellStyle name="Normal 5" xfId="209" xr:uid="{00000000-0005-0000-0000-000011030000}"/>
    <cellStyle name="Normal 5 2" xfId="210" xr:uid="{00000000-0005-0000-0000-000012030000}"/>
    <cellStyle name="Normal 5 2 2" xfId="881" xr:uid="{00000000-0005-0000-0000-000013030000}"/>
    <cellStyle name="Normal 5 3" xfId="211" xr:uid="{00000000-0005-0000-0000-000014030000}"/>
    <cellStyle name="Normal 5 4" xfId="212" xr:uid="{00000000-0005-0000-0000-000015030000}"/>
    <cellStyle name="Normal 5 5" xfId="213" xr:uid="{00000000-0005-0000-0000-000016030000}"/>
    <cellStyle name="Normal 5 6" xfId="214" xr:uid="{00000000-0005-0000-0000-000017030000}"/>
    <cellStyle name="Normal 6" xfId="215" xr:uid="{00000000-0005-0000-0000-000018030000}"/>
    <cellStyle name="Normal 6 14" xfId="216" xr:uid="{00000000-0005-0000-0000-000019030000}"/>
    <cellStyle name="Normal 6 2" xfId="217" xr:uid="{00000000-0005-0000-0000-00001A030000}"/>
    <cellStyle name="Normal 6 3" xfId="218" xr:uid="{00000000-0005-0000-0000-00001B030000}"/>
    <cellStyle name="Normal 6 4" xfId="219" xr:uid="{00000000-0005-0000-0000-00001C030000}"/>
    <cellStyle name="Normal 6 5" xfId="220" xr:uid="{00000000-0005-0000-0000-00001D030000}"/>
    <cellStyle name="Normal 6 6" xfId="221" xr:uid="{00000000-0005-0000-0000-00001E030000}"/>
    <cellStyle name="Normal 6 7" xfId="222" xr:uid="{00000000-0005-0000-0000-00001F030000}"/>
    <cellStyle name="Normal 65 2" xfId="223" xr:uid="{00000000-0005-0000-0000-000020030000}"/>
    <cellStyle name="Normal 7" xfId="224" xr:uid="{00000000-0005-0000-0000-000021030000}"/>
    <cellStyle name="Normal 7 10" xfId="225" xr:uid="{00000000-0005-0000-0000-000022030000}"/>
    <cellStyle name="Normal 7 2" xfId="226" xr:uid="{00000000-0005-0000-0000-000023030000}"/>
    <cellStyle name="Normal 7 3" xfId="227" xr:uid="{00000000-0005-0000-0000-000024030000}"/>
    <cellStyle name="Normal 7 4" xfId="228" xr:uid="{00000000-0005-0000-0000-000025030000}"/>
    <cellStyle name="Normal 7 5" xfId="229" xr:uid="{00000000-0005-0000-0000-000026030000}"/>
    <cellStyle name="Normal 7 6" xfId="230" xr:uid="{00000000-0005-0000-0000-000027030000}"/>
    <cellStyle name="Normal 8" xfId="231" xr:uid="{00000000-0005-0000-0000-000028030000}"/>
    <cellStyle name="Normal 8 2" xfId="232" xr:uid="{00000000-0005-0000-0000-000029030000}"/>
    <cellStyle name="Normal 8 3" xfId="233" xr:uid="{00000000-0005-0000-0000-00002A030000}"/>
    <cellStyle name="Normal 8 4" xfId="234" xr:uid="{00000000-0005-0000-0000-00002B030000}"/>
    <cellStyle name="Normal 8 5" xfId="235" xr:uid="{00000000-0005-0000-0000-00002C030000}"/>
    <cellStyle name="Normal 8 6" xfId="236" xr:uid="{00000000-0005-0000-0000-00002D030000}"/>
    <cellStyle name="Normal 8 7" xfId="237" xr:uid="{00000000-0005-0000-0000-00002E030000}"/>
    <cellStyle name="Normal 9" xfId="238" xr:uid="{00000000-0005-0000-0000-00002F030000}"/>
    <cellStyle name="Normal 9 2" xfId="239" xr:uid="{00000000-0005-0000-0000-000030030000}"/>
    <cellStyle name="Normal 9 3" xfId="240" xr:uid="{00000000-0005-0000-0000-000031030000}"/>
    <cellStyle name="Normal 9 4" xfId="241" xr:uid="{00000000-0005-0000-0000-000032030000}"/>
    <cellStyle name="Normal 9 5" xfId="242" xr:uid="{00000000-0005-0000-0000-000033030000}"/>
    <cellStyle name="Normal 9 6" xfId="243" xr:uid="{00000000-0005-0000-0000-000034030000}"/>
    <cellStyle name="Normal 9 7" xfId="244" xr:uid="{00000000-0005-0000-0000-000035030000}"/>
    <cellStyle name="Normal 9 8" xfId="245" xr:uid="{00000000-0005-0000-0000-000036030000}"/>
    <cellStyle name="Normal 9 9" xfId="246" xr:uid="{00000000-0005-0000-0000-000037030000}"/>
    <cellStyle name="Note 2" xfId="778" xr:uid="{00000000-0005-0000-0000-000038030000}"/>
    <cellStyle name="Note 2 2" xfId="882" xr:uid="{00000000-0005-0000-0000-000039030000}"/>
    <cellStyle name="Note 2 3" xfId="878" xr:uid="{00000000-0005-0000-0000-00003A030000}"/>
    <cellStyle name="Note 2 4" xfId="874" xr:uid="{00000000-0005-0000-0000-00003B030000}"/>
    <cellStyle name="Note 3" xfId="779" xr:uid="{00000000-0005-0000-0000-00003C030000}"/>
    <cellStyle name="Note 4" xfId="780" xr:uid="{00000000-0005-0000-0000-00003D030000}"/>
    <cellStyle name="Output 2" xfId="781" xr:uid="{00000000-0005-0000-0000-00003E030000}"/>
    <cellStyle name="Output 3" xfId="782" xr:uid="{00000000-0005-0000-0000-00003F030000}"/>
    <cellStyle name="Output 4" xfId="783" xr:uid="{00000000-0005-0000-0000-000040030000}"/>
    <cellStyle name="Percent 10" xfId="784" xr:uid="{00000000-0005-0000-0000-000041030000}"/>
    <cellStyle name="Percent 11" xfId="785" xr:uid="{00000000-0005-0000-0000-000042030000}"/>
    <cellStyle name="Percent 12" xfId="786" xr:uid="{00000000-0005-0000-0000-000043030000}"/>
    <cellStyle name="Percent 12 2" xfId="787" xr:uid="{00000000-0005-0000-0000-000044030000}"/>
    <cellStyle name="Percent 13" xfId="788" xr:uid="{00000000-0005-0000-0000-000045030000}"/>
    <cellStyle name="Percent 13 2" xfId="789" xr:uid="{00000000-0005-0000-0000-000046030000}"/>
    <cellStyle name="Percent 14" xfId="790" xr:uid="{00000000-0005-0000-0000-000047030000}"/>
    <cellStyle name="Percent 15 2" xfId="247" xr:uid="{00000000-0005-0000-0000-000048030000}"/>
    <cellStyle name="Percent 2" xfId="248" xr:uid="{00000000-0005-0000-0000-000049030000}"/>
    <cellStyle name="Percent 2 15" xfId="249" xr:uid="{00000000-0005-0000-0000-00004A030000}"/>
    <cellStyle name="Percent 2 2" xfId="791" xr:uid="{00000000-0005-0000-0000-00004B030000}"/>
    <cellStyle name="Percent 2 3" xfId="792" xr:uid="{00000000-0005-0000-0000-00004C030000}"/>
    <cellStyle name="Percent 3" xfId="793" xr:uid="{00000000-0005-0000-0000-00004D030000}"/>
    <cellStyle name="Percent 4" xfId="794" xr:uid="{00000000-0005-0000-0000-00004E030000}"/>
    <cellStyle name="Percent 4 2" xfId="795" xr:uid="{00000000-0005-0000-0000-00004F030000}"/>
    <cellStyle name="Percent 5" xfId="796" xr:uid="{00000000-0005-0000-0000-000050030000}"/>
    <cellStyle name="Percent 5 2" xfId="797" xr:uid="{00000000-0005-0000-0000-000051030000}"/>
    <cellStyle name="Percent 6" xfId="798" xr:uid="{00000000-0005-0000-0000-000052030000}"/>
    <cellStyle name="Percent 7" xfId="799" xr:uid="{00000000-0005-0000-0000-000053030000}"/>
    <cellStyle name="Percent 7 2" xfId="800" xr:uid="{00000000-0005-0000-0000-000054030000}"/>
    <cellStyle name="Percent 7 2 2" xfId="801" xr:uid="{00000000-0005-0000-0000-000055030000}"/>
    <cellStyle name="Percent 7 2 2 2" xfId="802" xr:uid="{00000000-0005-0000-0000-000056030000}"/>
    <cellStyle name="Percent 7 2 2 2 2" xfId="803" xr:uid="{00000000-0005-0000-0000-000057030000}"/>
    <cellStyle name="Percent 7 2 2 3" xfId="804" xr:uid="{00000000-0005-0000-0000-000058030000}"/>
    <cellStyle name="Percent 7 2 2 3 2" xfId="805" xr:uid="{00000000-0005-0000-0000-000059030000}"/>
    <cellStyle name="Percent 7 2 2 4" xfId="806" xr:uid="{00000000-0005-0000-0000-00005A030000}"/>
    <cellStyle name="Percent 7 2 2 4 2" xfId="807" xr:uid="{00000000-0005-0000-0000-00005B030000}"/>
    <cellStyle name="Percent 7 2 2 5" xfId="808" xr:uid="{00000000-0005-0000-0000-00005C030000}"/>
    <cellStyle name="Percent 7 2 2 5 2" xfId="809" xr:uid="{00000000-0005-0000-0000-00005D030000}"/>
    <cellStyle name="Percent 7 2 2 6" xfId="810" xr:uid="{00000000-0005-0000-0000-00005E030000}"/>
    <cellStyle name="Percent 7 2 3" xfId="811" xr:uid="{00000000-0005-0000-0000-00005F030000}"/>
    <cellStyle name="Percent 7 2 3 2" xfId="812" xr:uid="{00000000-0005-0000-0000-000060030000}"/>
    <cellStyle name="Percent 7 2 4" xfId="813" xr:uid="{00000000-0005-0000-0000-000061030000}"/>
    <cellStyle name="Percent 7 2 4 2" xfId="814" xr:uid="{00000000-0005-0000-0000-000062030000}"/>
    <cellStyle name="Percent 7 2 5" xfId="815" xr:uid="{00000000-0005-0000-0000-000063030000}"/>
    <cellStyle name="Percent 7 2 5 2" xfId="816" xr:uid="{00000000-0005-0000-0000-000064030000}"/>
    <cellStyle name="Percent 7 2 6" xfId="817" xr:uid="{00000000-0005-0000-0000-000065030000}"/>
    <cellStyle name="Percent 7 2 6 2" xfId="818" xr:uid="{00000000-0005-0000-0000-000066030000}"/>
    <cellStyle name="Percent 7 2 7" xfId="819" xr:uid="{00000000-0005-0000-0000-000067030000}"/>
    <cellStyle name="Percent 8" xfId="820" xr:uid="{00000000-0005-0000-0000-000068030000}"/>
    <cellStyle name="Percent 9" xfId="250" xr:uid="{00000000-0005-0000-0000-000069030000}"/>
    <cellStyle name="Style 1" xfId="251" xr:uid="{00000000-0005-0000-0000-00006A030000}"/>
    <cellStyle name="Style 1 2" xfId="821" xr:uid="{00000000-0005-0000-0000-00006B030000}"/>
    <cellStyle name="Style 1 3" xfId="822" xr:uid="{00000000-0005-0000-0000-00006C030000}"/>
    <cellStyle name="Style 1 4" xfId="823" xr:uid="{00000000-0005-0000-0000-00006D030000}"/>
    <cellStyle name="Style 1 5" xfId="824" xr:uid="{00000000-0005-0000-0000-00006E030000}"/>
    <cellStyle name="Style 1 5 2" xfId="825" xr:uid="{00000000-0005-0000-0000-00006F030000}"/>
    <cellStyle name="Style 1 6" xfId="826" xr:uid="{00000000-0005-0000-0000-000070030000}"/>
    <cellStyle name="Style 1_Capex_Revised final_0809" xfId="827" xr:uid="{00000000-0005-0000-0000-000071030000}"/>
    <cellStyle name="style1405592468105" xfId="886" xr:uid="{00000000-0005-0000-0000-000072030000}"/>
    <cellStyle name="style1405593752700" xfId="887" xr:uid="{00000000-0005-0000-0000-000073030000}"/>
    <cellStyle name="style1406113848636" xfId="888" xr:uid="{00000000-0005-0000-0000-000074030000}"/>
    <cellStyle name="style1406113848741" xfId="889" xr:uid="{00000000-0005-0000-0000-000075030000}"/>
    <cellStyle name="style1406113848796" xfId="890" xr:uid="{00000000-0005-0000-0000-000076030000}"/>
    <cellStyle name="style1406113848827" xfId="891" xr:uid="{00000000-0005-0000-0000-000077030000}"/>
    <cellStyle name="style1406113848859" xfId="892" xr:uid="{00000000-0005-0000-0000-000078030000}"/>
    <cellStyle name="style1406113848891" xfId="893" xr:uid="{00000000-0005-0000-0000-000079030000}"/>
    <cellStyle name="style1406113848925" xfId="894" xr:uid="{00000000-0005-0000-0000-00007A030000}"/>
    <cellStyle name="style1406113848965" xfId="895" xr:uid="{00000000-0005-0000-0000-00007B030000}"/>
    <cellStyle name="style1406113848998" xfId="896" xr:uid="{00000000-0005-0000-0000-00007C030000}"/>
    <cellStyle name="style1406113849028" xfId="897" xr:uid="{00000000-0005-0000-0000-00007D030000}"/>
    <cellStyle name="style1406113849058" xfId="898" xr:uid="{00000000-0005-0000-0000-00007E030000}"/>
    <cellStyle name="style1406113849090" xfId="899" xr:uid="{00000000-0005-0000-0000-00007F030000}"/>
    <cellStyle name="style1406113849117" xfId="900" xr:uid="{00000000-0005-0000-0000-000080030000}"/>
    <cellStyle name="style1406113849144" xfId="901" xr:uid="{00000000-0005-0000-0000-000081030000}"/>
    <cellStyle name="style1406113849183" xfId="902" xr:uid="{00000000-0005-0000-0000-000082030000}"/>
    <cellStyle name="style1406113849217" xfId="903" xr:uid="{00000000-0005-0000-0000-000083030000}"/>
    <cellStyle name="style1406113849255" xfId="904" xr:uid="{00000000-0005-0000-0000-000084030000}"/>
    <cellStyle name="style1406113849284" xfId="905" xr:uid="{00000000-0005-0000-0000-000085030000}"/>
    <cellStyle name="style1406113849311" xfId="906" xr:uid="{00000000-0005-0000-0000-000086030000}"/>
    <cellStyle name="style1406113849339" xfId="907" xr:uid="{00000000-0005-0000-0000-000087030000}"/>
    <cellStyle name="style1406113849367" xfId="908" xr:uid="{00000000-0005-0000-0000-000088030000}"/>
    <cellStyle name="style1406113849389" xfId="909" xr:uid="{00000000-0005-0000-0000-000089030000}"/>
    <cellStyle name="style1406113849413" xfId="910" xr:uid="{00000000-0005-0000-0000-00008A030000}"/>
    <cellStyle name="style1406113849558" xfId="911" xr:uid="{00000000-0005-0000-0000-00008B030000}"/>
    <cellStyle name="style1406113849582" xfId="912" xr:uid="{00000000-0005-0000-0000-00008C030000}"/>
    <cellStyle name="style1406113849605" xfId="913" xr:uid="{00000000-0005-0000-0000-00008D030000}"/>
    <cellStyle name="style1406113849630" xfId="914" xr:uid="{00000000-0005-0000-0000-00008E030000}"/>
    <cellStyle name="style1406113849653" xfId="915" xr:uid="{00000000-0005-0000-0000-00008F030000}"/>
    <cellStyle name="style1406113849674" xfId="916" xr:uid="{00000000-0005-0000-0000-000090030000}"/>
    <cellStyle name="style1406113849701" xfId="917" xr:uid="{00000000-0005-0000-0000-000091030000}"/>
    <cellStyle name="style1406113849728" xfId="918" xr:uid="{00000000-0005-0000-0000-000092030000}"/>
    <cellStyle name="style1406113849754" xfId="919" xr:uid="{00000000-0005-0000-0000-000093030000}"/>
    <cellStyle name="style1406113849781" xfId="920" xr:uid="{00000000-0005-0000-0000-000094030000}"/>
    <cellStyle name="style1406113849808" xfId="921" xr:uid="{00000000-0005-0000-0000-000095030000}"/>
    <cellStyle name="style1406113849835" xfId="922" xr:uid="{00000000-0005-0000-0000-000096030000}"/>
    <cellStyle name="style1406113849856" xfId="923" xr:uid="{00000000-0005-0000-0000-000097030000}"/>
    <cellStyle name="style1406113849876" xfId="924" xr:uid="{00000000-0005-0000-0000-000098030000}"/>
    <cellStyle name="style1406113849898" xfId="925" xr:uid="{00000000-0005-0000-0000-000099030000}"/>
    <cellStyle name="style1406113849921" xfId="926" xr:uid="{00000000-0005-0000-0000-00009A030000}"/>
    <cellStyle name="style1406113849947" xfId="927" xr:uid="{00000000-0005-0000-0000-00009B030000}"/>
    <cellStyle name="style1406113849975" xfId="928" xr:uid="{00000000-0005-0000-0000-00009C030000}"/>
    <cellStyle name="style1406113850004" xfId="929" xr:uid="{00000000-0005-0000-0000-00009D030000}"/>
    <cellStyle name="style1406113850027" xfId="930" xr:uid="{00000000-0005-0000-0000-00009E030000}"/>
    <cellStyle name="style1406113850054" xfId="931" xr:uid="{00000000-0005-0000-0000-00009F030000}"/>
    <cellStyle name="style1406113850081" xfId="932" xr:uid="{00000000-0005-0000-0000-0000A0030000}"/>
    <cellStyle name="style1406113850103" xfId="933" xr:uid="{00000000-0005-0000-0000-0000A1030000}"/>
    <cellStyle name="style1406113850129" xfId="934" xr:uid="{00000000-0005-0000-0000-0000A2030000}"/>
    <cellStyle name="style1406113850156" xfId="935" xr:uid="{00000000-0005-0000-0000-0000A3030000}"/>
    <cellStyle name="style1406113850182" xfId="936" xr:uid="{00000000-0005-0000-0000-0000A4030000}"/>
    <cellStyle name="style1406113850203" xfId="937" xr:uid="{00000000-0005-0000-0000-0000A5030000}"/>
    <cellStyle name="style1406113850224" xfId="938" xr:uid="{00000000-0005-0000-0000-0000A6030000}"/>
    <cellStyle name="style1406113850258" xfId="939" xr:uid="{00000000-0005-0000-0000-0000A7030000}"/>
    <cellStyle name="style1406113850331" xfId="940" xr:uid="{00000000-0005-0000-0000-0000A8030000}"/>
    <cellStyle name="style1406113850358" xfId="941" xr:uid="{00000000-0005-0000-0000-0000A9030000}"/>
    <cellStyle name="style1406113850380" xfId="942" xr:uid="{00000000-0005-0000-0000-0000AA030000}"/>
    <cellStyle name="style1406113850409" xfId="943" xr:uid="{00000000-0005-0000-0000-0000AB030000}"/>
    <cellStyle name="style1406113850431" xfId="944" xr:uid="{00000000-0005-0000-0000-0000AC030000}"/>
    <cellStyle name="style1406113850452" xfId="945" xr:uid="{00000000-0005-0000-0000-0000AD030000}"/>
    <cellStyle name="style1406113850474" xfId="946" xr:uid="{00000000-0005-0000-0000-0000AE030000}"/>
    <cellStyle name="style1406113850501" xfId="947" xr:uid="{00000000-0005-0000-0000-0000AF030000}"/>
    <cellStyle name="style1406113850522" xfId="948" xr:uid="{00000000-0005-0000-0000-0000B0030000}"/>
    <cellStyle name="style1406113850542" xfId="949" xr:uid="{00000000-0005-0000-0000-0000B1030000}"/>
    <cellStyle name="style1406113850570" xfId="950" xr:uid="{00000000-0005-0000-0000-0000B2030000}"/>
    <cellStyle name="style1406113850591" xfId="951" xr:uid="{00000000-0005-0000-0000-0000B3030000}"/>
    <cellStyle name="style1406113850614" xfId="952" xr:uid="{00000000-0005-0000-0000-0000B4030000}"/>
    <cellStyle name="style1406113850636" xfId="953" xr:uid="{00000000-0005-0000-0000-0000B5030000}"/>
    <cellStyle name="style1406113850655" xfId="954" xr:uid="{00000000-0005-0000-0000-0000B6030000}"/>
    <cellStyle name="style1406113850674" xfId="955" xr:uid="{00000000-0005-0000-0000-0000B7030000}"/>
    <cellStyle name="style1406113850723" xfId="956" xr:uid="{00000000-0005-0000-0000-0000B8030000}"/>
    <cellStyle name="style1406113850767" xfId="957" xr:uid="{00000000-0005-0000-0000-0000B9030000}"/>
    <cellStyle name="style1406113850816" xfId="958" xr:uid="{00000000-0005-0000-0000-0000BA030000}"/>
    <cellStyle name="style1406114189185" xfId="959" xr:uid="{00000000-0005-0000-0000-0000BB030000}"/>
    <cellStyle name="style1406114189213" xfId="960" xr:uid="{00000000-0005-0000-0000-0000BC030000}"/>
    <cellStyle name="style1406114189239" xfId="961" xr:uid="{00000000-0005-0000-0000-0000BD030000}"/>
    <cellStyle name="style1406114189259" xfId="962" xr:uid="{00000000-0005-0000-0000-0000BE030000}"/>
    <cellStyle name="style1406114189283" xfId="963" xr:uid="{00000000-0005-0000-0000-0000BF030000}"/>
    <cellStyle name="style1406114189307" xfId="964" xr:uid="{00000000-0005-0000-0000-0000C0030000}"/>
    <cellStyle name="style1406114189331" xfId="965" xr:uid="{00000000-0005-0000-0000-0000C1030000}"/>
    <cellStyle name="style1406114189356" xfId="966" xr:uid="{00000000-0005-0000-0000-0000C2030000}"/>
    <cellStyle name="style1406114189382" xfId="967" xr:uid="{00000000-0005-0000-0000-0000C3030000}"/>
    <cellStyle name="style1406114189407" xfId="968" xr:uid="{00000000-0005-0000-0000-0000C4030000}"/>
    <cellStyle name="style1406114189432" xfId="969" xr:uid="{00000000-0005-0000-0000-0000C5030000}"/>
    <cellStyle name="style1406114189459" xfId="970" xr:uid="{00000000-0005-0000-0000-0000C6030000}"/>
    <cellStyle name="style1406114189481" xfId="971" xr:uid="{00000000-0005-0000-0000-0000C7030000}"/>
    <cellStyle name="style1406114189505" xfId="972" xr:uid="{00000000-0005-0000-0000-0000C8030000}"/>
    <cellStyle name="style1406114189535" xfId="973" xr:uid="{00000000-0005-0000-0000-0000C9030000}"/>
    <cellStyle name="style1406114189560" xfId="974" xr:uid="{00000000-0005-0000-0000-0000CA030000}"/>
    <cellStyle name="style1406114189585" xfId="975" xr:uid="{00000000-0005-0000-0000-0000CB030000}"/>
    <cellStyle name="style1406114189616" xfId="976" xr:uid="{00000000-0005-0000-0000-0000CC030000}"/>
    <cellStyle name="style1406114189644" xfId="977" xr:uid="{00000000-0005-0000-0000-0000CD030000}"/>
    <cellStyle name="style1406114189671" xfId="978" xr:uid="{00000000-0005-0000-0000-0000CE030000}"/>
    <cellStyle name="style1406114189696" xfId="979" xr:uid="{00000000-0005-0000-0000-0000CF030000}"/>
    <cellStyle name="style1406114189716" xfId="980" xr:uid="{00000000-0005-0000-0000-0000D0030000}"/>
    <cellStyle name="style1406114189736" xfId="981" xr:uid="{00000000-0005-0000-0000-0000D1030000}"/>
    <cellStyle name="style1406114189757" xfId="982" xr:uid="{00000000-0005-0000-0000-0000D2030000}"/>
    <cellStyle name="style1406114189778" xfId="983" xr:uid="{00000000-0005-0000-0000-0000D3030000}"/>
    <cellStyle name="style1406114189799" xfId="984" xr:uid="{00000000-0005-0000-0000-0000D4030000}"/>
    <cellStyle name="style1406114189820" xfId="985" xr:uid="{00000000-0005-0000-0000-0000D5030000}"/>
    <cellStyle name="style1406114189840" xfId="986" xr:uid="{00000000-0005-0000-0000-0000D6030000}"/>
    <cellStyle name="style1406114189860" xfId="987" xr:uid="{00000000-0005-0000-0000-0000D7030000}"/>
    <cellStyle name="style1406114189886" xfId="988" xr:uid="{00000000-0005-0000-0000-0000D8030000}"/>
    <cellStyle name="style1406114189911" xfId="989" xr:uid="{00000000-0005-0000-0000-0000D9030000}"/>
    <cellStyle name="style1406114189990" xfId="990" xr:uid="{00000000-0005-0000-0000-0000DA030000}"/>
    <cellStyle name="style1406114190017" xfId="991" xr:uid="{00000000-0005-0000-0000-0000DB030000}"/>
    <cellStyle name="style1406114190044" xfId="992" xr:uid="{00000000-0005-0000-0000-0000DC030000}"/>
    <cellStyle name="style1406114190069" xfId="993" xr:uid="{00000000-0005-0000-0000-0000DD030000}"/>
    <cellStyle name="style1406114190088" xfId="994" xr:uid="{00000000-0005-0000-0000-0000DE030000}"/>
    <cellStyle name="style1406114190108" xfId="995" xr:uid="{00000000-0005-0000-0000-0000DF030000}"/>
    <cellStyle name="style1406114190127" xfId="996" xr:uid="{00000000-0005-0000-0000-0000E0030000}"/>
    <cellStyle name="style1406114190148" xfId="997" xr:uid="{00000000-0005-0000-0000-0000E1030000}"/>
    <cellStyle name="style1406114190171" xfId="998" xr:uid="{00000000-0005-0000-0000-0000E2030000}"/>
    <cellStyle name="style1406114190195" xfId="999" xr:uid="{00000000-0005-0000-0000-0000E3030000}"/>
    <cellStyle name="style1406114190219" xfId="1000" xr:uid="{00000000-0005-0000-0000-0000E4030000}"/>
    <cellStyle name="style1406114190238" xfId="1001" xr:uid="{00000000-0005-0000-0000-0000E5030000}"/>
    <cellStyle name="style1406114190262" xfId="1002" xr:uid="{00000000-0005-0000-0000-0000E6030000}"/>
    <cellStyle name="style1406114190285" xfId="1003" xr:uid="{00000000-0005-0000-0000-0000E7030000}"/>
    <cellStyle name="style1406114190303" xfId="1004" xr:uid="{00000000-0005-0000-0000-0000E8030000}"/>
    <cellStyle name="style1406114190327" xfId="1005" xr:uid="{00000000-0005-0000-0000-0000E9030000}"/>
    <cellStyle name="style1406114190351" xfId="1006" xr:uid="{00000000-0005-0000-0000-0000EA030000}"/>
    <cellStyle name="style1406114190375" xfId="1007" xr:uid="{00000000-0005-0000-0000-0000EB030000}"/>
    <cellStyle name="style1406114190395" xfId="1008" xr:uid="{00000000-0005-0000-0000-0000EC030000}"/>
    <cellStyle name="style1406114190415" xfId="1009" xr:uid="{00000000-0005-0000-0000-0000ED030000}"/>
    <cellStyle name="style1406114190439" xfId="1010" xr:uid="{00000000-0005-0000-0000-0000EE030000}"/>
    <cellStyle name="style1406114190464" xfId="1011" xr:uid="{00000000-0005-0000-0000-0000EF030000}"/>
    <cellStyle name="style1406114190487" xfId="1012" xr:uid="{00000000-0005-0000-0000-0000F0030000}"/>
    <cellStyle name="style1406114190507" xfId="1013" xr:uid="{00000000-0005-0000-0000-0000F1030000}"/>
    <cellStyle name="style1406114190534" xfId="1014" xr:uid="{00000000-0005-0000-0000-0000F2030000}"/>
    <cellStyle name="style1406114190553" xfId="1015" xr:uid="{00000000-0005-0000-0000-0000F3030000}"/>
    <cellStyle name="style1406114190571" xfId="1016" xr:uid="{00000000-0005-0000-0000-0000F4030000}"/>
    <cellStyle name="style1406114190588" xfId="1017" xr:uid="{00000000-0005-0000-0000-0000F5030000}"/>
    <cellStyle name="style1406114190609" xfId="1018" xr:uid="{00000000-0005-0000-0000-0000F6030000}"/>
    <cellStyle name="style1406114190628" xfId="1019" xr:uid="{00000000-0005-0000-0000-0000F7030000}"/>
    <cellStyle name="style1406114190647" xfId="1020" xr:uid="{00000000-0005-0000-0000-0000F8030000}"/>
    <cellStyle name="style1406114190666" xfId="1021" xr:uid="{00000000-0005-0000-0000-0000F9030000}"/>
    <cellStyle name="style1406114190687" xfId="1022" xr:uid="{00000000-0005-0000-0000-0000FA030000}"/>
    <cellStyle name="style1406114190844" xfId="1023" xr:uid="{00000000-0005-0000-0000-0000FB030000}"/>
    <cellStyle name="style1406114190863" xfId="1024" xr:uid="{00000000-0005-0000-0000-0000FC030000}"/>
    <cellStyle name="style1406114190881" xfId="1025" xr:uid="{00000000-0005-0000-0000-0000FD030000}"/>
    <cellStyle name="style1406114190900" xfId="1026" xr:uid="{00000000-0005-0000-0000-0000FE030000}"/>
    <cellStyle name="style1406114190959" xfId="1027" xr:uid="{00000000-0005-0000-0000-0000FF030000}"/>
    <cellStyle name="style1406114191014" xfId="1028" xr:uid="{00000000-0005-0000-0000-000000040000}"/>
    <cellStyle name="style1406114191303" xfId="1029" xr:uid="{00000000-0005-0000-0000-000001040000}"/>
    <cellStyle name="style1406114191912" xfId="1030" xr:uid="{00000000-0005-0000-0000-000002040000}"/>
    <cellStyle name="style1406114345186" xfId="1031" xr:uid="{00000000-0005-0000-0000-000003040000}"/>
    <cellStyle name="style1406114345361" xfId="1032" xr:uid="{00000000-0005-0000-0000-000004040000}"/>
    <cellStyle name="style1406114398523" xfId="1033" xr:uid="{00000000-0005-0000-0000-000005040000}"/>
    <cellStyle name="style1406114398549" xfId="1034" xr:uid="{00000000-0005-0000-0000-000006040000}"/>
    <cellStyle name="style1406114398571" xfId="1035" xr:uid="{00000000-0005-0000-0000-000007040000}"/>
    <cellStyle name="style1406114398589" xfId="1036" xr:uid="{00000000-0005-0000-0000-000008040000}"/>
    <cellStyle name="style1406114398610" xfId="1037" xr:uid="{00000000-0005-0000-0000-000009040000}"/>
    <cellStyle name="style1406114398632" xfId="1038" xr:uid="{00000000-0005-0000-0000-00000A040000}"/>
    <cellStyle name="style1406114398654" xfId="1039" xr:uid="{00000000-0005-0000-0000-00000B040000}"/>
    <cellStyle name="style1406114398679" xfId="1040" xr:uid="{00000000-0005-0000-0000-00000C040000}"/>
    <cellStyle name="style1406114398703" xfId="1041" xr:uid="{00000000-0005-0000-0000-00000D040000}"/>
    <cellStyle name="style1406114398726" xfId="1042" xr:uid="{00000000-0005-0000-0000-00000E040000}"/>
    <cellStyle name="style1406114398750" xfId="1043" xr:uid="{00000000-0005-0000-0000-00000F040000}"/>
    <cellStyle name="style1406114398774" xfId="1044" xr:uid="{00000000-0005-0000-0000-000010040000}"/>
    <cellStyle name="style1406114398792" xfId="1045" xr:uid="{00000000-0005-0000-0000-000011040000}"/>
    <cellStyle name="style1406114398812" xfId="1046" xr:uid="{00000000-0005-0000-0000-000012040000}"/>
    <cellStyle name="style1406114398835" xfId="1047" xr:uid="{00000000-0005-0000-0000-000013040000}"/>
    <cellStyle name="style1406114398855" xfId="1048" xr:uid="{00000000-0005-0000-0000-000014040000}"/>
    <cellStyle name="style1406114398880" xfId="1049" xr:uid="{00000000-0005-0000-0000-000015040000}"/>
    <cellStyle name="style1406114398898" xfId="1050" xr:uid="{00000000-0005-0000-0000-000016040000}"/>
    <cellStyle name="style1406114398922" xfId="1051" xr:uid="{00000000-0005-0000-0000-000017040000}"/>
    <cellStyle name="style1406114398946" xfId="1052" xr:uid="{00000000-0005-0000-0000-000018040000}"/>
    <cellStyle name="style1406114398972" xfId="1053" xr:uid="{00000000-0005-0000-0000-000019040000}"/>
    <cellStyle name="style1406114398991" xfId="1054" xr:uid="{00000000-0005-0000-0000-00001A040000}"/>
    <cellStyle name="style1406114399009" xfId="1055" xr:uid="{00000000-0005-0000-0000-00001B040000}"/>
    <cellStyle name="style1406114399027" xfId="1056" xr:uid="{00000000-0005-0000-0000-00001C040000}"/>
    <cellStyle name="style1406114399044" xfId="1057" xr:uid="{00000000-0005-0000-0000-00001D040000}"/>
    <cellStyle name="style1406114399064" xfId="1058" xr:uid="{00000000-0005-0000-0000-00001E040000}"/>
    <cellStyle name="style1406114399083" xfId="1059" xr:uid="{00000000-0005-0000-0000-00001F040000}"/>
    <cellStyle name="style1406114399102" xfId="1060" xr:uid="{00000000-0005-0000-0000-000020040000}"/>
    <cellStyle name="style1406114399120" xfId="1061" xr:uid="{00000000-0005-0000-0000-000021040000}"/>
    <cellStyle name="style1406114399144" xfId="1062" xr:uid="{00000000-0005-0000-0000-000022040000}"/>
    <cellStyle name="style1406114399167" xfId="1063" xr:uid="{00000000-0005-0000-0000-000023040000}"/>
    <cellStyle name="style1406114399199" xfId="1064" xr:uid="{00000000-0005-0000-0000-000024040000}"/>
    <cellStyle name="style1406114399226" xfId="1065" xr:uid="{00000000-0005-0000-0000-000025040000}"/>
    <cellStyle name="style1406114399254" xfId="1066" xr:uid="{00000000-0005-0000-0000-000026040000}"/>
    <cellStyle name="style1406114399277" xfId="1067" xr:uid="{00000000-0005-0000-0000-000027040000}"/>
    <cellStyle name="style1406114399294" xfId="1068" xr:uid="{00000000-0005-0000-0000-000028040000}"/>
    <cellStyle name="style1406114399311" xfId="1069" xr:uid="{00000000-0005-0000-0000-000029040000}"/>
    <cellStyle name="style1406114399329" xfId="1070" xr:uid="{00000000-0005-0000-0000-00002A040000}"/>
    <cellStyle name="style1406114399348" xfId="1071" xr:uid="{00000000-0005-0000-0000-00002B040000}"/>
    <cellStyle name="style1406114399367" xfId="1072" xr:uid="{00000000-0005-0000-0000-00002C040000}"/>
    <cellStyle name="style1406114399389" xfId="1073" xr:uid="{00000000-0005-0000-0000-00002D040000}"/>
    <cellStyle name="style1406114399411" xfId="1074" xr:uid="{00000000-0005-0000-0000-00002E040000}"/>
    <cellStyle name="style1406114399490" xfId="1075" xr:uid="{00000000-0005-0000-0000-00002F040000}"/>
    <cellStyle name="style1406114399512" xfId="1076" xr:uid="{00000000-0005-0000-0000-000030040000}"/>
    <cellStyle name="style1406114399534" xfId="1077" xr:uid="{00000000-0005-0000-0000-000031040000}"/>
    <cellStyle name="style1406114399551" xfId="1078" xr:uid="{00000000-0005-0000-0000-000032040000}"/>
    <cellStyle name="style1406114399576" xfId="1079" xr:uid="{00000000-0005-0000-0000-000033040000}"/>
    <cellStyle name="style1406114399599" xfId="1080" xr:uid="{00000000-0005-0000-0000-000034040000}"/>
    <cellStyle name="style1406114399622" xfId="1081" xr:uid="{00000000-0005-0000-0000-000035040000}"/>
    <cellStyle name="style1406114399641" xfId="1082" xr:uid="{00000000-0005-0000-0000-000036040000}"/>
    <cellStyle name="style1406114399662" xfId="1083" xr:uid="{00000000-0005-0000-0000-000037040000}"/>
    <cellStyle name="style1406114399689" xfId="1084" xr:uid="{00000000-0005-0000-0000-000038040000}"/>
    <cellStyle name="style1406114399716" xfId="1085" xr:uid="{00000000-0005-0000-0000-000039040000}"/>
    <cellStyle name="style1406114399740" xfId="1086" xr:uid="{00000000-0005-0000-0000-00003A040000}"/>
    <cellStyle name="style1406114399758" xfId="1087" xr:uid="{00000000-0005-0000-0000-00003B040000}"/>
    <cellStyle name="style1406114399783" xfId="1088" xr:uid="{00000000-0005-0000-0000-00003C040000}"/>
    <cellStyle name="style1406114399802" xfId="1089" xr:uid="{00000000-0005-0000-0000-00003D040000}"/>
    <cellStyle name="style1406114399820" xfId="1090" xr:uid="{00000000-0005-0000-0000-00003E040000}"/>
    <cellStyle name="style1406114399839" xfId="1091" xr:uid="{00000000-0005-0000-0000-00003F040000}"/>
    <cellStyle name="style1406114399860" xfId="1092" xr:uid="{00000000-0005-0000-0000-000040040000}"/>
    <cellStyle name="style1406114399878" xfId="1093" xr:uid="{00000000-0005-0000-0000-000041040000}"/>
    <cellStyle name="style1406114399896" xfId="1094" xr:uid="{00000000-0005-0000-0000-000042040000}"/>
    <cellStyle name="style1406114399914" xfId="1095" xr:uid="{00000000-0005-0000-0000-000043040000}"/>
    <cellStyle name="style1406114399932" xfId="1096" xr:uid="{00000000-0005-0000-0000-000044040000}"/>
    <cellStyle name="style1406114399951" xfId="1097" xr:uid="{00000000-0005-0000-0000-000045040000}"/>
    <cellStyle name="style1406114399969" xfId="1098" xr:uid="{00000000-0005-0000-0000-000046040000}"/>
    <cellStyle name="style1406114399987" xfId="1099" xr:uid="{00000000-0005-0000-0000-000047040000}"/>
    <cellStyle name="style1406114400018" xfId="1100" xr:uid="{00000000-0005-0000-0000-000048040000}"/>
    <cellStyle name="style1406114400104" xfId="1101" xr:uid="{00000000-0005-0000-0000-000049040000}"/>
    <cellStyle name="style1406114400339" xfId="1102" xr:uid="{00000000-0005-0000-0000-00004A040000}"/>
    <cellStyle name="style1406114400806" xfId="1103" xr:uid="{00000000-0005-0000-0000-00004B040000}"/>
    <cellStyle name="style1406114440149" xfId="1104" xr:uid="{00000000-0005-0000-0000-00004C040000}"/>
    <cellStyle name="style1406114440175" xfId="1105" xr:uid="{00000000-0005-0000-0000-00004D040000}"/>
    <cellStyle name="style1406114440200" xfId="1106" xr:uid="{00000000-0005-0000-0000-00004E040000}"/>
    <cellStyle name="style1406114440219" xfId="1107" xr:uid="{00000000-0005-0000-0000-00004F040000}"/>
    <cellStyle name="style1406114440242" xfId="1108" xr:uid="{00000000-0005-0000-0000-000050040000}"/>
    <cellStyle name="style1406114440265" xfId="1109" xr:uid="{00000000-0005-0000-0000-000051040000}"/>
    <cellStyle name="style1406114440288" xfId="1110" xr:uid="{00000000-0005-0000-0000-000052040000}"/>
    <cellStyle name="style1406114440311" xfId="1111" xr:uid="{00000000-0005-0000-0000-000053040000}"/>
    <cellStyle name="style1406114440332" xfId="1112" xr:uid="{00000000-0005-0000-0000-000054040000}"/>
    <cellStyle name="style1406114440354" xfId="1113" xr:uid="{00000000-0005-0000-0000-000055040000}"/>
    <cellStyle name="style1406114440375" xfId="1114" xr:uid="{00000000-0005-0000-0000-000056040000}"/>
    <cellStyle name="style1406114440396" xfId="1115" xr:uid="{00000000-0005-0000-0000-000057040000}"/>
    <cellStyle name="style1406114440413" xfId="1116" xr:uid="{00000000-0005-0000-0000-000058040000}"/>
    <cellStyle name="style1406114440430" xfId="1117" xr:uid="{00000000-0005-0000-0000-000059040000}"/>
    <cellStyle name="style1406114440452" xfId="1118" xr:uid="{00000000-0005-0000-0000-00005A040000}"/>
    <cellStyle name="style1406114440470" xfId="1119" xr:uid="{00000000-0005-0000-0000-00005B040000}"/>
    <cellStyle name="style1406114440492" xfId="1120" xr:uid="{00000000-0005-0000-0000-00005C040000}"/>
    <cellStyle name="style1406114440509" xfId="1121" xr:uid="{00000000-0005-0000-0000-00005D040000}"/>
    <cellStyle name="style1406114440531" xfId="1122" xr:uid="{00000000-0005-0000-0000-00005E040000}"/>
    <cellStyle name="style1406114440552" xfId="1123" xr:uid="{00000000-0005-0000-0000-00005F040000}"/>
    <cellStyle name="style1406114440573" xfId="1124" xr:uid="{00000000-0005-0000-0000-000060040000}"/>
    <cellStyle name="style1406114440590" xfId="1125" xr:uid="{00000000-0005-0000-0000-000061040000}"/>
    <cellStyle name="style1406114440607" xfId="1126" xr:uid="{00000000-0005-0000-0000-000062040000}"/>
    <cellStyle name="style1406114440624" xfId="1127" xr:uid="{00000000-0005-0000-0000-000063040000}"/>
    <cellStyle name="style1406114440641" xfId="1128" xr:uid="{00000000-0005-0000-0000-000064040000}"/>
    <cellStyle name="style1406114440657" xfId="1129" xr:uid="{00000000-0005-0000-0000-000065040000}"/>
    <cellStyle name="style1406114440676" xfId="1130" xr:uid="{00000000-0005-0000-0000-000066040000}"/>
    <cellStyle name="style1406114440693" xfId="1131" xr:uid="{00000000-0005-0000-0000-000067040000}"/>
    <cellStyle name="style1406114440711" xfId="1132" xr:uid="{00000000-0005-0000-0000-000068040000}"/>
    <cellStyle name="style1406114440733" xfId="1133" xr:uid="{00000000-0005-0000-0000-000069040000}"/>
    <cellStyle name="style1406114440756" xfId="1134" xr:uid="{00000000-0005-0000-0000-00006A040000}"/>
    <cellStyle name="style1406114440778" xfId="1135" xr:uid="{00000000-0005-0000-0000-00006B040000}"/>
    <cellStyle name="style1406114440801" xfId="1136" xr:uid="{00000000-0005-0000-0000-00006C040000}"/>
    <cellStyle name="style1406114440831" xfId="1137" xr:uid="{00000000-0005-0000-0000-00006D040000}"/>
    <cellStyle name="style1406114440854" xfId="1138" xr:uid="{00000000-0005-0000-0000-00006E040000}"/>
    <cellStyle name="style1406114440871" xfId="1139" xr:uid="{00000000-0005-0000-0000-00006F040000}"/>
    <cellStyle name="style1406114440888" xfId="1140" xr:uid="{00000000-0005-0000-0000-000070040000}"/>
    <cellStyle name="style1406114440905" xfId="1141" xr:uid="{00000000-0005-0000-0000-000071040000}"/>
    <cellStyle name="style1406114440922" xfId="1142" xr:uid="{00000000-0005-0000-0000-000072040000}"/>
    <cellStyle name="style1406114440941" xfId="1143" xr:uid="{00000000-0005-0000-0000-000073040000}"/>
    <cellStyle name="style1406114440964" xfId="1144" xr:uid="{00000000-0005-0000-0000-000074040000}"/>
    <cellStyle name="style1406114440986" xfId="1145" xr:uid="{00000000-0005-0000-0000-000075040000}"/>
    <cellStyle name="style1406114441003" xfId="1146" xr:uid="{00000000-0005-0000-0000-000076040000}"/>
    <cellStyle name="style1406114441024" xfId="1147" xr:uid="{00000000-0005-0000-0000-000077040000}"/>
    <cellStyle name="style1406114441046" xfId="1148" xr:uid="{00000000-0005-0000-0000-000078040000}"/>
    <cellStyle name="style1406114441063" xfId="1149" xr:uid="{00000000-0005-0000-0000-000079040000}"/>
    <cellStyle name="style1406114441085" xfId="1150" xr:uid="{00000000-0005-0000-0000-00007A040000}"/>
    <cellStyle name="style1406114441106" xfId="1151" xr:uid="{00000000-0005-0000-0000-00007B040000}"/>
    <cellStyle name="style1406114441127" xfId="1152" xr:uid="{00000000-0005-0000-0000-00007C040000}"/>
    <cellStyle name="style1406114441144" xfId="1153" xr:uid="{00000000-0005-0000-0000-00007D040000}"/>
    <cellStyle name="style1406114441245" xfId="1154" xr:uid="{00000000-0005-0000-0000-00007E040000}"/>
    <cellStyle name="style1406114441267" xfId="1155" xr:uid="{00000000-0005-0000-0000-00007F040000}"/>
    <cellStyle name="style1406114441288" xfId="1156" xr:uid="{00000000-0005-0000-0000-000080040000}"/>
    <cellStyle name="style1406114441309" xfId="1157" xr:uid="{00000000-0005-0000-0000-000081040000}"/>
    <cellStyle name="style1406114441326" xfId="1158" xr:uid="{00000000-0005-0000-0000-000082040000}"/>
    <cellStyle name="style1406114441350" xfId="1159" xr:uid="{00000000-0005-0000-0000-000083040000}"/>
    <cellStyle name="style1406114441369" xfId="1160" xr:uid="{00000000-0005-0000-0000-000084040000}"/>
    <cellStyle name="style1406114441387" xfId="1161" xr:uid="{00000000-0005-0000-0000-000085040000}"/>
    <cellStyle name="style1406114441405" xfId="1162" xr:uid="{00000000-0005-0000-0000-000086040000}"/>
    <cellStyle name="style1406114441425" xfId="1163" xr:uid="{00000000-0005-0000-0000-000087040000}"/>
    <cellStyle name="style1406114441444" xfId="1164" xr:uid="{00000000-0005-0000-0000-000088040000}"/>
    <cellStyle name="style1406114441462" xfId="1165" xr:uid="{00000000-0005-0000-0000-000089040000}"/>
    <cellStyle name="style1406114441479" xfId="1166" xr:uid="{00000000-0005-0000-0000-00008A040000}"/>
    <cellStyle name="style1406114441496" xfId="1167" xr:uid="{00000000-0005-0000-0000-00008B040000}"/>
    <cellStyle name="style1406114441514" xfId="1168" xr:uid="{00000000-0005-0000-0000-00008C040000}"/>
    <cellStyle name="style1406114441532" xfId="1169" xr:uid="{00000000-0005-0000-0000-00008D040000}"/>
    <cellStyle name="style1406114441549" xfId="1170" xr:uid="{00000000-0005-0000-0000-00008E040000}"/>
    <cellStyle name="style1406114441566" xfId="1171" xr:uid="{00000000-0005-0000-0000-00008F040000}"/>
    <cellStyle name="style1406114441594" xfId="1172" xr:uid="{00000000-0005-0000-0000-000090040000}"/>
    <cellStyle name="style1406114441626" xfId="1173" xr:uid="{00000000-0005-0000-0000-000091040000}"/>
    <cellStyle name="style1406114442197" xfId="1174" xr:uid="{00000000-0005-0000-0000-000092040000}"/>
    <cellStyle name="style1406114490232" xfId="1175" xr:uid="{00000000-0005-0000-0000-000093040000}"/>
    <cellStyle name="style1406114490278" xfId="1176" xr:uid="{00000000-0005-0000-0000-000094040000}"/>
    <cellStyle name="style1406114490860" xfId="1177" xr:uid="{00000000-0005-0000-0000-000095040000}"/>
    <cellStyle name="style1406114491098" xfId="1178" xr:uid="{00000000-0005-0000-0000-000096040000}"/>
    <cellStyle name="style1406114491204" xfId="1179" xr:uid="{00000000-0005-0000-0000-000097040000}"/>
    <cellStyle name="style1406114491528" xfId="1180" xr:uid="{00000000-0005-0000-0000-000098040000}"/>
    <cellStyle name="style1406114491549" xfId="1181" xr:uid="{00000000-0005-0000-0000-000099040000}"/>
    <cellStyle name="style1406114491606" xfId="1182" xr:uid="{00000000-0005-0000-0000-00009A040000}"/>
    <cellStyle name="style1406114491677" xfId="1183" xr:uid="{00000000-0005-0000-0000-00009B040000}"/>
    <cellStyle name="style1406182998088" xfId="1184" xr:uid="{00000000-0005-0000-0000-00009C040000}"/>
    <cellStyle name="style1406182998186" xfId="1185" xr:uid="{00000000-0005-0000-0000-00009D040000}"/>
    <cellStyle name="style1406183036983" xfId="1186" xr:uid="{00000000-0005-0000-0000-00009E040000}"/>
    <cellStyle name="style1411446450504" xfId="1187" xr:uid="{00000000-0005-0000-0000-00009F040000}"/>
    <cellStyle name="style1411446450551" xfId="1188" xr:uid="{00000000-0005-0000-0000-0000A0040000}"/>
    <cellStyle name="style1411446450598" xfId="1189" xr:uid="{00000000-0005-0000-0000-0000A1040000}"/>
    <cellStyle name="style1411446450629" xfId="1190" xr:uid="{00000000-0005-0000-0000-0000A2040000}"/>
    <cellStyle name="style1411446450660" xfId="1191" xr:uid="{00000000-0005-0000-0000-0000A3040000}"/>
    <cellStyle name="style1411446450738" xfId="1192" xr:uid="{00000000-0005-0000-0000-0000A4040000}"/>
    <cellStyle name="style1411446450769" xfId="1193" xr:uid="{00000000-0005-0000-0000-0000A5040000}"/>
    <cellStyle name="style1411446450801" xfId="1194" xr:uid="{00000000-0005-0000-0000-0000A6040000}"/>
    <cellStyle name="style1411446450847" xfId="1195" xr:uid="{00000000-0005-0000-0000-0000A7040000}"/>
    <cellStyle name="style1411446450879" xfId="1196" xr:uid="{00000000-0005-0000-0000-0000A8040000}"/>
    <cellStyle name="style1411446450910" xfId="1197" xr:uid="{00000000-0005-0000-0000-0000A9040000}"/>
    <cellStyle name="style1411446450957" xfId="1198" xr:uid="{00000000-0005-0000-0000-0000AA040000}"/>
    <cellStyle name="style1411446450988" xfId="1199" xr:uid="{00000000-0005-0000-0000-0000AB040000}"/>
    <cellStyle name="style1411446451019" xfId="1200" xr:uid="{00000000-0005-0000-0000-0000AC040000}"/>
    <cellStyle name="style1411446451050" xfId="1201" xr:uid="{00000000-0005-0000-0000-0000AD040000}"/>
    <cellStyle name="style1411446451128" xfId="1202" xr:uid="{00000000-0005-0000-0000-0000AE040000}"/>
    <cellStyle name="style1411446451159" xfId="1203" xr:uid="{00000000-0005-0000-0000-0000AF040000}"/>
    <cellStyle name="style1411446451191" xfId="1204" xr:uid="{00000000-0005-0000-0000-0000B0040000}"/>
    <cellStyle name="style1411446451206" xfId="1205" xr:uid="{00000000-0005-0000-0000-0000B1040000}"/>
    <cellStyle name="style1411446451237" xfId="1206" xr:uid="{00000000-0005-0000-0000-0000B2040000}"/>
    <cellStyle name="style1411446451269" xfId="1207" xr:uid="{00000000-0005-0000-0000-0000B3040000}"/>
    <cellStyle name="style1411446451284" xfId="1208" xr:uid="{00000000-0005-0000-0000-0000B4040000}"/>
    <cellStyle name="style1411446451315" xfId="1209" xr:uid="{00000000-0005-0000-0000-0000B5040000}"/>
    <cellStyle name="style1411446451331" xfId="1210" xr:uid="{00000000-0005-0000-0000-0000B6040000}"/>
    <cellStyle name="style1411446451362" xfId="1211" xr:uid="{00000000-0005-0000-0000-0000B7040000}"/>
    <cellStyle name="style1411446451378" xfId="1212" xr:uid="{00000000-0005-0000-0000-0000B8040000}"/>
    <cellStyle name="style1411446451409" xfId="1213" xr:uid="{00000000-0005-0000-0000-0000B9040000}"/>
    <cellStyle name="style1411446451471" xfId="1214" xr:uid="{00000000-0005-0000-0000-0000BA040000}"/>
    <cellStyle name="style1411446451518" xfId="1215" xr:uid="{00000000-0005-0000-0000-0000BB040000}"/>
    <cellStyle name="style1411446451549" xfId="1216" xr:uid="{00000000-0005-0000-0000-0000BC040000}"/>
    <cellStyle name="style1411446451581" xfId="1217" xr:uid="{00000000-0005-0000-0000-0000BD040000}"/>
    <cellStyle name="style1411446451596" xfId="1218" xr:uid="{00000000-0005-0000-0000-0000BE040000}"/>
    <cellStyle name="style1411446451627" xfId="1219" xr:uid="{00000000-0005-0000-0000-0000BF040000}"/>
    <cellStyle name="style1411446451659" xfId="1220" xr:uid="{00000000-0005-0000-0000-0000C0040000}"/>
    <cellStyle name="style1411446451690" xfId="1221" xr:uid="{00000000-0005-0000-0000-0000C1040000}"/>
    <cellStyle name="style1411446451705" xfId="1222" xr:uid="{00000000-0005-0000-0000-0000C2040000}"/>
    <cellStyle name="style1411446451721" xfId="1223" xr:uid="{00000000-0005-0000-0000-0000C3040000}"/>
    <cellStyle name="style1411446451752" xfId="1224" xr:uid="{00000000-0005-0000-0000-0000C4040000}"/>
    <cellStyle name="style1411446451815" xfId="1225" xr:uid="{00000000-0005-0000-0000-0000C5040000}"/>
    <cellStyle name="style1411446451846" xfId="1226" xr:uid="{00000000-0005-0000-0000-0000C6040000}"/>
    <cellStyle name="style1411446451877" xfId="1227" xr:uid="{00000000-0005-0000-0000-0000C7040000}"/>
    <cellStyle name="style1411446451893" xfId="1228" xr:uid="{00000000-0005-0000-0000-0000C8040000}"/>
    <cellStyle name="style1411446451924" xfId="1229" xr:uid="{00000000-0005-0000-0000-0000C9040000}"/>
    <cellStyle name="style1411446451955" xfId="1230" xr:uid="{00000000-0005-0000-0000-0000CA040000}"/>
    <cellStyle name="style1411446451971" xfId="1231" xr:uid="{00000000-0005-0000-0000-0000CB040000}"/>
    <cellStyle name="style1411446452002" xfId="1232" xr:uid="{00000000-0005-0000-0000-0000CC040000}"/>
    <cellStyle name="style1411446452033" xfId="1233" xr:uid="{00000000-0005-0000-0000-0000CD040000}"/>
    <cellStyle name="style1411446452049" xfId="1234" xr:uid="{00000000-0005-0000-0000-0000CE040000}"/>
    <cellStyle name="style1411446452111" xfId="1235" xr:uid="{00000000-0005-0000-0000-0000CF040000}"/>
    <cellStyle name="style1411446452142" xfId="1236" xr:uid="{00000000-0005-0000-0000-0000D0040000}"/>
    <cellStyle name="style1411446452158" xfId="1237" xr:uid="{00000000-0005-0000-0000-0000D1040000}"/>
    <cellStyle name="style1411446452189" xfId="1238" xr:uid="{00000000-0005-0000-0000-0000D2040000}"/>
    <cellStyle name="style1411446452220" xfId="1239" xr:uid="{00000000-0005-0000-0000-0000D3040000}"/>
    <cellStyle name="style1411446452236" xfId="1240" xr:uid="{00000000-0005-0000-0000-0000D4040000}"/>
    <cellStyle name="style1411446452267" xfId="1241" xr:uid="{00000000-0005-0000-0000-0000D5040000}"/>
    <cellStyle name="style1411446452298" xfId="1242" xr:uid="{00000000-0005-0000-0000-0000D6040000}"/>
    <cellStyle name="style1411446452314" xfId="1243" xr:uid="{00000000-0005-0000-0000-0000D7040000}"/>
    <cellStyle name="style1411446452329" xfId="1244" xr:uid="{00000000-0005-0000-0000-0000D8040000}"/>
    <cellStyle name="style1411446452361" xfId="1245" xr:uid="{00000000-0005-0000-0000-0000D9040000}"/>
    <cellStyle name="style1411446452407" xfId="1246" xr:uid="{00000000-0005-0000-0000-0000DA040000}"/>
    <cellStyle name="style1411446452439" xfId="1247" xr:uid="{00000000-0005-0000-0000-0000DB040000}"/>
    <cellStyle name="style1411446452454" xfId="1248" xr:uid="{00000000-0005-0000-0000-0000DC040000}"/>
    <cellStyle name="style1411446452485" xfId="1249" xr:uid="{00000000-0005-0000-0000-0000DD040000}"/>
    <cellStyle name="style1411446452501" xfId="1250" xr:uid="{00000000-0005-0000-0000-0000DE040000}"/>
    <cellStyle name="style1411446452532" xfId="1251" xr:uid="{00000000-0005-0000-0000-0000DF040000}"/>
    <cellStyle name="style1411446452548" xfId="1252" xr:uid="{00000000-0005-0000-0000-0000E0040000}"/>
    <cellStyle name="style1411446452563" xfId="1253" xr:uid="{00000000-0005-0000-0000-0000E1040000}"/>
    <cellStyle name="style1411449801970" xfId="1254" xr:uid="{00000000-0005-0000-0000-0000E2040000}"/>
    <cellStyle name="style1411449802014" xfId="1255" xr:uid="{00000000-0005-0000-0000-0000E3040000}"/>
    <cellStyle name="style1411449802039" xfId="1256" xr:uid="{00000000-0005-0000-0000-0000E4040000}"/>
    <cellStyle name="style1411449802064" xfId="1257" xr:uid="{00000000-0005-0000-0000-0000E5040000}"/>
    <cellStyle name="style1411449802092" xfId="1258" xr:uid="{00000000-0005-0000-0000-0000E6040000}"/>
    <cellStyle name="style1411449802118" xfId="1259" xr:uid="{00000000-0005-0000-0000-0000E7040000}"/>
    <cellStyle name="style1411449802516" xfId="1260" xr:uid="{00000000-0005-0000-0000-0000E8040000}"/>
    <cellStyle name="style1411449802578" xfId="1261" xr:uid="{00000000-0005-0000-0000-0000E9040000}"/>
    <cellStyle name="style1411449802602" xfId="1262" xr:uid="{00000000-0005-0000-0000-0000EA040000}"/>
    <cellStyle name="style1411449802628" xfId="1263" xr:uid="{00000000-0005-0000-0000-0000EB040000}"/>
    <cellStyle name="style1411449802695" xfId="1264" xr:uid="{00000000-0005-0000-0000-0000EC040000}"/>
    <cellStyle name="style1411449802719" xfId="1265" xr:uid="{00000000-0005-0000-0000-0000ED040000}"/>
    <cellStyle name="style1411449802744" xfId="1266" xr:uid="{00000000-0005-0000-0000-0000EE040000}"/>
    <cellStyle name="style1411449802916" xfId="1267" xr:uid="{00000000-0005-0000-0000-0000EF040000}"/>
    <cellStyle name="style1411449802935" xfId="1268" xr:uid="{00000000-0005-0000-0000-0000F0040000}"/>
    <cellStyle name="style1411449802987" xfId="1269" xr:uid="{00000000-0005-0000-0000-0000F1040000}"/>
    <cellStyle name="style1411449803130" xfId="1270" xr:uid="{00000000-0005-0000-0000-0000F2040000}"/>
    <cellStyle name="style1411449803296" xfId="1271" xr:uid="{00000000-0005-0000-0000-0000F3040000}"/>
    <cellStyle name="style1411449803317" xfId="1272" xr:uid="{00000000-0005-0000-0000-0000F4040000}"/>
    <cellStyle name="style1411449803337" xfId="1273" xr:uid="{00000000-0005-0000-0000-0000F5040000}"/>
    <cellStyle name="style1411449803356" xfId="1274" xr:uid="{00000000-0005-0000-0000-0000F6040000}"/>
    <cellStyle name="style1411449803379" xfId="1275" xr:uid="{00000000-0005-0000-0000-0000F7040000}"/>
    <cellStyle name="style1411449803400" xfId="1276" xr:uid="{00000000-0005-0000-0000-0000F8040000}"/>
    <cellStyle name="style1411449803420" xfId="1277" xr:uid="{00000000-0005-0000-0000-0000F9040000}"/>
    <cellStyle name="style1411449803440" xfId="1278" xr:uid="{00000000-0005-0000-0000-0000FA040000}"/>
    <cellStyle name="style1411449803461" xfId="1279" xr:uid="{00000000-0005-0000-0000-0000FB040000}"/>
    <cellStyle name="style1411449803483" xfId="1280" xr:uid="{00000000-0005-0000-0000-0000FC040000}"/>
    <cellStyle name="style1411449803510" xfId="1281" xr:uid="{00000000-0005-0000-0000-0000FD040000}"/>
    <cellStyle name="style1411449803534" xfId="1282" xr:uid="{00000000-0005-0000-0000-0000FE040000}"/>
    <cellStyle name="style1411449803554" xfId="1283" xr:uid="{00000000-0005-0000-0000-0000FF040000}"/>
    <cellStyle name="style1411449803577" xfId="1284" xr:uid="{00000000-0005-0000-0000-000000050000}"/>
    <cellStyle name="style1411451081406" xfId="1285" xr:uid="{00000000-0005-0000-0000-000001050000}"/>
    <cellStyle name="style1411451081449" xfId="1286" xr:uid="{00000000-0005-0000-0000-000002050000}"/>
    <cellStyle name="style1411451081472" xfId="1287" xr:uid="{00000000-0005-0000-0000-000003050000}"/>
    <cellStyle name="style1411451081497" xfId="1288" xr:uid="{00000000-0005-0000-0000-000004050000}"/>
    <cellStyle name="style1411451081522" xfId="1289" xr:uid="{00000000-0005-0000-0000-000005050000}"/>
    <cellStyle name="style1411451081547" xfId="1290" xr:uid="{00000000-0005-0000-0000-000006050000}"/>
    <cellStyle name="style1411451081953" xfId="1291" xr:uid="{00000000-0005-0000-0000-000007050000}"/>
    <cellStyle name="style1411451082017" xfId="1292" xr:uid="{00000000-0005-0000-0000-000008050000}"/>
    <cellStyle name="style1411451082043" xfId="1293" xr:uid="{00000000-0005-0000-0000-000009050000}"/>
    <cellStyle name="style1411451082068" xfId="1294" xr:uid="{00000000-0005-0000-0000-00000A050000}"/>
    <cellStyle name="style1411451082091" xfId="1295" xr:uid="{00000000-0005-0000-0000-00000B050000}"/>
    <cellStyle name="style1411451082115" xfId="1296" xr:uid="{00000000-0005-0000-0000-00000C050000}"/>
    <cellStyle name="style1411451082188" xfId="1297" xr:uid="{00000000-0005-0000-0000-00000D050000}"/>
    <cellStyle name="style1411451082364" xfId="1298" xr:uid="{00000000-0005-0000-0000-00000E050000}"/>
    <cellStyle name="style1411451082383" xfId="1299" xr:uid="{00000000-0005-0000-0000-00000F050000}"/>
    <cellStyle name="style1411451082433" xfId="1300" xr:uid="{00000000-0005-0000-0000-000010050000}"/>
    <cellStyle name="style1411451082533" xfId="1301" xr:uid="{00000000-0005-0000-0000-000011050000}"/>
    <cellStyle name="style1411451082735" xfId="1302" xr:uid="{00000000-0005-0000-0000-000012050000}"/>
    <cellStyle name="style1411451082754" xfId="1303" xr:uid="{00000000-0005-0000-0000-000013050000}"/>
    <cellStyle name="style1411451082774" xfId="1304" xr:uid="{00000000-0005-0000-0000-000014050000}"/>
    <cellStyle name="style1411451082793" xfId="1305" xr:uid="{00000000-0005-0000-0000-000015050000}"/>
    <cellStyle name="style1411451082814" xfId="1306" xr:uid="{00000000-0005-0000-0000-000016050000}"/>
    <cellStyle name="style1411451082834" xfId="1307" xr:uid="{00000000-0005-0000-0000-000017050000}"/>
    <cellStyle name="style1411451082853" xfId="1308" xr:uid="{00000000-0005-0000-0000-000018050000}"/>
    <cellStyle name="style1411451082873" xfId="1309" xr:uid="{00000000-0005-0000-0000-000019050000}"/>
    <cellStyle name="style1411451082893" xfId="1310" xr:uid="{00000000-0005-0000-0000-00001A050000}"/>
    <cellStyle name="style1411451082912" xfId="1311" xr:uid="{00000000-0005-0000-0000-00001B050000}"/>
    <cellStyle name="style1411451082933" xfId="1312" xr:uid="{00000000-0005-0000-0000-00001C050000}"/>
    <cellStyle name="style1411451082954" xfId="1313" xr:uid="{00000000-0005-0000-0000-00001D050000}"/>
    <cellStyle name="style1411451082974" xfId="1314" xr:uid="{00000000-0005-0000-0000-00001E050000}"/>
    <cellStyle name="style1411451082993" xfId="1315" xr:uid="{00000000-0005-0000-0000-00001F050000}"/>
    <cellStyle name="style1411451083012" xfId="1316" xr:uid="{00000000-0005-0000-0000-000020050000}"/>
    <cellStyle name="style1411542382001" xfId="1317" xr:uid="{00000000-0005-0000-0000-000021050000}"/>
    <cellStyle name="style1411542382059" xfId="1318" xr:uid="{00000000-0005-0000-0000-000022050000}"/>
    <cellStyle name="style1411542382094" xfId="1319" xr:uid="{00000000-0005-0000-0000-000023050000}"/>
    <cellStyle name="style1411542382123" xfId="1320" xr:uid="{00000000-0005-0000-0000-000024050000}"/>
    <cellStyle name="style1411542382156" xfId="1321" xr:uid="{00000000-0005-0000-0000-000025050000}"/>
    <cellStyle name="style1411542382190" xfId="1322" xr:uid="{00000000-0005-0000-0000-000026050000}"/>
    <cellStyle name="style1411542382225" xfId="1323" xr:uid="{00000000-0005-0000-0000-000027050000}"/>
    <cellStyle name="style1411542382311" xfId="1324" xr:uid="{00000000-0005-0000-0000-000028050000}"/>
    <cellStyle name="style1411542382346" xfId="1325" xr:uid="{00000000-0005-0000-0000-000029050000}"/>
    <cellStyle name="style1411542382378" xfId="1326" xr:uid="{00000000-0005-0000-0000-00002A050000}"/>
    <cellStyle name="style1411542382409" xfId="1327" xr:uid="{00000000-0005-0000-0000-00002B050000}"/>
    <cellStyle name="style1411542382440" xfId="1328" xr:uid="{00000000-0005-0000-0000-00002C050000}"/>
    <cellStyle name="style1411542382466" xfId="1329" xr:uid="{00000000-0005-0000-0000-00002D050000}"/>
    <cellStyle name="style1411542382491" xfId="1330" xr:uid="{00000000-0005-0000-0000-00002E050000}"/>
    <cellStyle name="style1411542382523" xfId="1331" xr:uid="{00000000-0005-0000-0000-00002F050000}"/>
    <cellStyle name="style1411542382556" xfId="1332" xr:uid="{00000000-0005-0000-0000-000030050000}"/>
    <cellStyle name="style1411542382585" xfId="1333" xr:uid="{00000000-0005-0000-0000-000031050000}"/>
    <cellStyle name="style1411542382613" xfId="1334" xr:uid="{00000000-0005-0000-0000-000032050000}"/>
    <cellStyle name="style1411542382701" xfId="1335" xr:uid="{00000000-0005-0000-0000-000033050000}"/>
    <cellStyle name="style1411542382751" xfId="1336" xr:uid="{00000000-0005-0000-0000-000034050000}"/>
    <cellStyle name="style1411542382774" xfId="1337" xr:uid="{00000000-0005-0000-0000-000035050000}"/>
    <cellStyle name="style1411542382797" xfId="1338" xr:uid="{00000000-0005-0000-0000-000036050000}"/>
    <cellStyle name="style1411542382821" xfId="1339" xr:uid="{00000000-0005-0000-0000-000037050000}"/>
    <cellStyle name="style1411542382844" xfId="1340" xr:uid="{00000000-0005-0000-0000-000038050000}"/>
    <cellStyle name="style1411542382872" xfId="1341" xr:uid="{00000000-0005-0000-0000-000039050000}"/>
    <cellStyle name="style1411542382898" xfId="1342" xr:uid="{00000000-0005-0000-0000-00003A050000}"/>
    <cellStyle name="style1411542382921" xfId="1343" xr:uid="{00000000-0005-0000-0000-00003B050000}"/>
    <cellStyle name="style1411542382949" xfId="1344" xr:uid="{00000000-0005-0000-0000-00003C050000}"/>
    <cellStyle name="style1411542382977" xfId="1345" xr:uid="{00000000-0005-0000-0000-00003D050000}"/>
    <cellStyle name="style1411542383005" xfId="1346" xr:uid="{00000000-0005-0000-0000-00003E050000}"/>
    <cellStyle name="style1411542383036" xfId="1347" xr:uid="{00000000-0005-0000-0000-00003F050000}"/>
    <cellStyle name="style1411542383066" xfId="1348" xr:uid="{00000000-0005-0000-0000-000040050000}"/>
    <cellStyle name="style1411542383094" xfId="1349" xr:uid="{00000000-0005-0000-0000-000041050000}"/>
    <cellStyle name="style1411542383116" xfId="1350" xr:uid="{00000000-0005-0000-0000-000042050000}"/>
    <cellStyle name="style1411542383137" xfId="1351" xr:uid="{00000000-0005-0000-0000-000043050000}"/>
    <cellStyle name="style1411542383160" xfId="1352" xr:uid="{00000000-0005-0000-0000-000044050000}"/>
    <cellStyle name="style1411542383184" xfId="1353" xr:uid="{00000000-0005-0000-0000-000045050000}"/>
    <cellStyle name="style1411542383249" xfId="1354" xr:uid="{00000000-0005-0000-0000-000046050000}"/>
    <cellStyle name="style1411542383276" xfId="1355" xr:uid="{00000000-0005-0000-0000-000047050000}"/>
    <cellStyle name="style1411542383303" xfId="1356" xr:uid="{00000000-0005-0000-0000-000048050000}"/>
    <cellStyle name="style1411542383332" xfId="1357" xr:uid="{00000000-0005-0000-0000-000049050000}"/>
    <cellStyle name="style1411542383355" xfId="1358" xr:uid="{00000000-0005-0000-0000-00004A050000}"/>
    <cellStyle name="style1411542383382" xfId="1359" xr:uid="{00000000-0005-0000-0000-00004B050000}"/>
    <cellStyle name="style1411542383409" xfId="1360" xr:uid="{00000000-0005-0000-0000-00004C050000}"/>
    <cellStyle name="style1411542383430" xfId="1361" xr:uid="{00000000-0005-0000-0000-00004D050000}"/>
    <cellStyle name="style1411542383457" xfId="1362" xr:uid="{00000000-0005-0000-0000-00004E050000}"/>
    <cellStyle name="style1411542383483" xfId="1363" xr:uid="{00000000-0005-0000-0000-00004F050000}"/>
    <cellStyle name="style1411542383510" xfId="1364" xr:uid="{00000000-0005-0000-0000-000050050000}"/>
    <cellStyle name="style1411542383530" xfId="1365" xr:uid="{00000000-0005-0000-0000-000051050000}"/>
    <cellStyle name="style1411542383552" xfId="1366" xr:uid="{00000000-0005-0000-0000-000052050000}"/>
    <cellStyle name="style1411542383579" xfId="1367" xr:uid="{00000000-0005-0000-0000-000053050000}"/>
    <cellStyle name="style1411542383606" xfId="1368" xr:uid="{00000000-0005-0000-0000-000054050000}"/>
    <cellStyle name="style1411542383632" xfId="1369" xr:uid="{00000000-0005-0000-0000-000055050000}"/>
    <cellStyle name="style1411542383654" xfId="1370" xr:uid="{00000000-0005-0000-0000-000056050000}"/>
    <cellStyle name="style1411542383684" xfId="1371" xr:uid="{00000000-0005-0000-0000-000057050000}"/>
    <cellStyle name="style1411542383710" xfId="1372" xr:uid="{00000000-0005-0000-0000-000058050000}"/>
    <cellStyle name="style1411542383732" xfId="1373" xr:uid="{00000000-0005-0000-0000-000059050000}"/>
    <cellStyle name="style1411542383756" xfId="1374" xr:uid="{00000000-0005-0000-0000-00005A050000}"/>
    <cellStyle name="style1411542383790" xfId="1375" xr:uid="{00000000-0005-0000-0000-00005B050000}"/>
    <cellStyle name="style1411542383813" xfId="1376" xr:uid="{00000000-0005-0000-0000-00005C050000}"/>
    <cellStyle name="style1411542383835" xfId="1377" xr:uid="{00000000-0005-0000-0000-00005D050000}"/>
    <cellStyle name="style1411542383858" xfId="1378" xr:uid="{00000000-0005-0000-0000-00005E050000}"/>
    <cellStyle name="style1411542383881" xfId="1379" xr:uid="{00000000-0005-0000-0000-00005F050000}"/>
    <cellStyle name="style1411542383904" xfId="1380" xr:uid="{00000000-0005-0000-0000-000060050000}"/>
    <cellStyle name="style1411542383967" xfId="1381" xr:uid="{00000000-0005-0000-0000-000061050000}"/>
    <cellStyle name="style1411542383989" xfId="1382" xr:uid="{00000000-0005-0000-0000-000062050000}"/>
    <cellStyle name="style1411542384009" xfId="1383" xr:uid="{00000000-0005-0000-0000-000063050000}"/>
    <cellStyle name="style1411542384030" xfId="1384" xr:uid="{00000000-0005-0000-0000-000064050000}"/>
    <cellStyle name="style1411542384052" xfId="1385" xr:uid="{00000000-0005-0000-0000-000065050000}"/>
    <cellStyle name="style1411542384115" xfId="1386" xr:uid="{00000000-0005-0000-0000-000066050000}"/>
    <cellStyle name="style1411542384148" xfId="1387" xr:uid="{00000000-0005-0000-0000-000067050000}"/>
    <cellStyle name="style1411542384169" xfId="1388" xr:uid="{00000000-0005-0000-0000-000068050000}"/>
    <cellStyle name="style1411542384188" xfId="1389" xr:uid="{00000000-0005-0000-0000-000069050000}"/>
    <cellStyle name="style1411542384208" xfId="1390" xr:uid="{00000000-0005-0000-0000-00006A050000}"/>
    <cellStyle name="style1411542384227" xfId="1391" xr:uid="{00000000-0005-0000-0000-00006B050000}"/>
    <cellStyle name="style1411542384246" xfId="1392" xr:uid="{00000000-0005-0000-0000-00006C050000}"/>
    <cellStyle name="style1411542384273" xfId="1393" xr:uid="{00000000-0005-0000-0000-00006D050000}"/>
    <cellStyle name="style1411542384293" xfId="1394" xr:uid="{00000000-0005-0000-0000-00006E050000}"/>
    <cellStyle name="Title 2" xfId="828" xr:uid="{00000000-0005-0000-0000-00006F050000}"/>
    <cellStyle name="Title 3" xfId="829" xr:uid="{00000000-0005-0000-0000-000070050000}"/>
    <cellStyle name="Total 2" xfId="830" xr:uid="{00000000-0005-0000-0000-000071050000}"/>
    <cellStyle name="Total 3" xfId="831" xr:uid="{00000000-0005-0000-0000-000072050000}"/>
    <cellStyle name="Total 4" xfId="832" xr:uid="{00000000-0005-0000-0000-000073050000}"/>
    <cellStyle name="Warning Text 2" xfId="833" xr:uid="{00000000-0005-0000-0000-000074050000}"/>
    <cellStyle name="Warning Text 3" xfId="834" xr:uid="{00000000-0005-0000-0000-000075050000}"/>
    <cellStyle name="Warning Text 4" xfId="835" xr:uid="{00000000-0005-0000-0000-000076050000}"/>
    <cellStyle name="쉼표_FCR-Mar.2002" xfId="836" xr:uid="{00000000-0005-0000-0000-000077050000}"/>
    <cellStyle name="콤마 [0]_STAT" xfId="837" xr:uid="{00000000-0005-0000-0000-000078050000}"/>
    <cellStyle name="표준_STAT" xfId="838" xr:uid="{00000000-0005-0000-0000-000079050000}"/>
    <cellStyle name="一般_2003Plan_Expenses_Training_54207" xfId="839" xr:uid="{00000000-0005-0000-0000-00007A050000}"/>
    <cellStyle name="未定義" xfId="840" xr:uid="{00000000-0005-0000-0000-00007B050000}"/>
    <cellStyle name="桁区切り_EXHB1" xfId="841" xr:uid="{00000000-0005-0000-0000-00007C050000}"/>
    <cellStyle name="標準_Mapping Result Pra" xfId="842" xr:uid="{00000000-0005-0000-0000-00007D050000}"/>
    <cellStyle name="標準2" xfId="843" xr:uid="{00000000-0005-0000-0000-00007E050000}"/>
    <cellStyle name="超連結_ss-4" xfId="844" xr:uid="{00000000-0005-0000-0000-00007F05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5.xml"/><Relationship Id="rId79" Type="http://schemas.openxmlformats.org/officeDocument/2006/relationships/externalLink" Target="externalLinks/externalLink10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externalLink" Target="externalLinks/externalLink11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externalLink" Target="externalLinks/externalLink12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l_590\drive_d\&#27996;&#20013;\H9\tko9705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\SI%20REPORTS\4Q05%20SI%20Submissions\India%20SI%204Q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1000015\LOCALS~1\Temp\notes7A16BA\MIS%20Pack-%20Nov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teway2000\e\&#20316;&#26989;\&#27996;&#20013;\&#25171;&#26481;&#26449;3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UKA\D\&#37969;&#23450;&#24179;&#65303;\&#21488;&#26481;&#19979;&#35895;\&#21454;&#3041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7010;&#31639;&#22577;&#21578;&#26360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&amp;%20Accounts\MONTHLY%20CLOSING\Year%202007-08\Mar%2008\Financial%20statements\Financials%20new%20format\UL-%20NEW%20format%20Mar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aaaa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abrina\SI\P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ials\Quarterly\August2002\workings%20for%20schedules%20aug%2002\exp%20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files\917323\Local%20Settings\Temporary%20Internet%20Files\OLK11\Transition\Software\Transition\Software\Acctg\Rollforwards\CAMRA_Rollforward02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nila\ModelRun\NI\Manila1224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55.6.12\acctcommon$\Financials\Quarterly\August2002\workings%20for%20schedules%20aug%2002\exp%20alloca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評価書"/>
      <sheetName val="収益直接"/>
      <sheetName val="画地"/>
      <sheetName val="ラベル"/>
      <sheetName val="Module1"/>
      <sheetName val="評価書添付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 44"/>
      <sheetName val="Detailfor SCH 29"/>
      <sheetName val="SCH29 (2)"/>
      <sheetName val="SCH29"/>
      <sheetName val="SCH35"/>
      <sheetName val="SIINDEX (REV)"/>
      <sheetName val="SIINDEX"/>
      <sheetName val="SCH XX"/>
      <sheetName val="SCH 51"/>
      <sheetName val="SCH 50"/>
      <sheetName val="SCH 49"/>
      <sheetName val="SCH 48 "/>
      <sheetName val="SCH 28"/>
      <sheetName val="SCH 48.1"/>
      <sheetName val="SCH 47"/>
      <sheetName val="SCH 44"/>
      <sheetName val="P7 OF SCH 41"/>
      <sheetName val="P6 OF SCH 41"/>
      <sheetName val="P5 OF SCH 41"/>
      <sheetName val="P4 OF SCH 41"/>
      <sheetName val="P3 OF SCH 41"/>
      <sheetName val="P2 OF SCH 41"/>
      <sheetName val="P1 OF SCH 41"/>
      <sheetName val="P1 of SCH 41(0305)"/>
      <sheetName val="P2of SCH 41(0305)"/>
      <sheetName val="P3of SCH 41 (0305)"/>
      <sheetName val="P4of SCH 41(0305)"/>
      <sheetName val="P5of SCH 41(0305)"/>
      <sheetName val="P6of SCH 41(0305)"/>
      <sheetName val="P7of SCH 41(0305)"/>
      <sheetName val="P7 OF SCH 36"/>
      <sheetName val="P6 OF SCH 36"/>
      <sheetName val="P5 OF SCH 36"/>
      <sheetName val="P4 OF SCH 36"/>
      <sheetName val="P3 OF SCH 36"/>
      <sheetName val="P2 OF SCH 36"/>
      <sheetName val="P1 of SCH 36"/>
      <sheetName val="SCH34Rev"/>
      <sheetName val="SCH 29"/>
      <sheetName val="SCH 26"/>
      <sheetName val="SCH23Rev"/>
      <sheetName val="Sch26(R)"/>
      <sheetName val="SCH26"/>
      <sheetName val="SCH23 (1205)"/>
      <sheetName val="SCH 19"/>
      <sheetName val="Scedule 16"/>
      <sheetName val="SCH17-1"/>
      <sheetName val="SCH 16"/>
      <sheetName val="SCH15-2(R)"/>
      <sheetName val="SCH15-2"/>
      <sheetName val="EDP COST YTD"/>
      <sheetName val="SCH 15"/>
      <sheetName val="SCH13(3 of 3)"/>
      <sheetName val="SCH13(2 of 3)"/>
      <sheetName val="SCH13(1 of 3)"/>
      <sheetName val="EXHB-11Rev"/>
      <sheetName val="Data"/>
      <sheetName val="CCR-"/>
      <sheetName val="tb in usd"/>
      <sheetName val="EXHB-11(1205)"/>
      <sheetName val="SCH10(R)"/>
      <sheetName val="SCH10"/>
      <sheetName val="FAR"/>
      <sheetName val="EDP COST YTD "/>
      <sheetName val="SCH 2.2"/>
      <sheetName val="SCH 2 "/>
      <sheetName val="EXH C-1"/>
      <sheetName val="EXH C cmp"/>
      <sheetName val="ExhB-10"/>
      <sheetName val="EXH B-7cmp old"/>
      <sheetName val="EXHB-7revised (C)"/>
      <sheetName val="EXHB5(0305)"/>
      <sheetName val="SCH4"/>
      <sheetName val="EXH B-1(2)"/>
      <sheetName val="EXH B-1(1)"/>
      <sheetName val="EXH B cmp"/>
      <sheetName val="EXHA2OF2"/>
      <sheetName val="EXHA1OF2"/>
      <sheetName val="MEMO"/>
      <sheetName val="TB Pivot Nov05"/>
      <sheetName val="TB November05"/>
      <sheetName val="Pivot May 2005"/>
      <sheetName val="SI bal"/>
      <sheetName val="Pivot SI Code"/>
      <sheetName val="TB"/>
      <sheetName val="Tracker"/>
      <sheetName val="SIINDEX (Rev0305)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H3">
            <v>2001003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 entries"/>
      <sheetName val="TB CM"/>
      <sheetName val="Acc Master"/>
      <sheetName val="TB PM"/>
      <sheetName val="BS"/>
      <sheetName val="REVENUE"/>
      <sheetName val="PL"/>
      <sheetName val="SCH 1"/>
      <sheetName val="SCH 2"/>
      <sheetName val="SCH 3"/>
      <sheetName val="SCH 4"/>
      <sheetName val="SCH 8"/>
      <sheetName val="SCH 8A"/>
      <sheetName val="SCH 8B"/>
      <sheetName val="SCH 9"/>
      <sheetName val="SCH 10"/>
      <sheetName val="SCH 11"/>
      <sheetName val="SCH 12"/>
      <sheetName val="SCH 13"/>
      <sheetName val="SCH 14"/>
      <sheetName val="MIS Pack- Nov 08"/>
    </sheetNames>
    <sheetDataSet>
      <sheetData sheetId="0" refreshError="1"/>
      <sheetData sheetId="1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0</v>
          </cell>
          <cell r="E5">
            <v>1416108773.22</v>
          </cell>
        </row>
        <row r="6">
          <cell r="B6">
            <v>101100</v>
          </cell>
          <cell r="C6" t="str">
            <v>SH LTI Bonds / Debentures</v>
          </cell>
          <cell r="D6">
            <v>99971966.5</v>
          </cell>
          <cell r="E6">
            <v>201321314.88</v>
          </cell>
        </row>
        <row r="7">
          <cell r="B7">
            <v>101101</v>
          </cell>
          <cell r="C7" t="str">
            <v>Infra Bonds SH - LTI</v>
          </cell>
          <cell r="D7">
            <v>332320.95</v>
          </cell>
          <cell r="E7">
            <v>816358340.60000002</v>
          </cell>
        </row>
        <row r="8">
          <cell r="B8">
            <v>101102</v>
          </cell>
          <cell r="C8" t="str">
            <v>SH LTI Bonds / Debentures -OTA</v>
          </cell>
          <cell r="E8">
            <v>25000000</v>
          </cell>
        </row>
        <row r="9">
          <cell r="B9">
            <v>105200</v>
          </cell>
          <cell r="C9" t="str">
            <v>SH STIGovernment Securities</v>
          </cell>
          <cell r="D9">
            <v>210697.8</v>
          </cell>
          <cell r="E9">
            <v>148746031.77000001</v>
          </cell>
        </row>
        <row r="10">
          <cell r="B10">
            <v>105400</v>
          </cell>
          <cell r="C10" t="str">
            <v>SH STITreasury Bill</v>
          </cell>
          <cell r="D10">
            <v>250032988.41</v>
          </cell>
          <cell r="E10">
            <v>852735841.95000005</v>
          </cell>
        </row>
        <row r="11">
          <cell r="B11">
            <v>105801</v>
          </cell>
          <cell r="C11" t="str">
            <v>SH STI Mutual Funds - Approved</v>
          </cell>
          <cell r="D11">
            <v>294412278.12</v>
          </cell>
          <cell r="E11">
            <v>415345524.44</v>
          </cell>
        </row>
        <row r="12">
          <cell r="B12">
            <v>106000</v>
          </cell>
          <cell r="C12" t="str">
            <v>SH STI Bonds / Debentures</v>
          </cell>
          <cell r="D12">
            <v>185044317.80000001</v>
          </cell>
          <cell r="E12">
            <v>285044317.80000001</v>
          </cell>
        </row>
        <row r="13">
          <cell r="B13">
            <v>106001</v>
          </cell>
          <cell r="C13" t="str">
            <v>Infra Bonds SH - STI</v>
          </cell>
          <cell r="D13">
            <v>74076</v>
          </cell>
          <cell r="E13">
            <v>200031504.59999999</v>
          </cell>
        </row>
        <row r="14">
          <cell r="B14">
            <v>106500</v>
          </cell>
          <cell r="C14" t="str">
            <v>SH STI Certificate Deposit(Sh)</v>
          </cell>
          <cell r="D14">
            <v>-343811820.24000001</v>
          </cell>
          <cell r="E14">
            <v>381636298.81</v>
          </cell>
        </row>
        <row r="15">
          <cell r="B15">
            <v>106501</v>
          </cell>
          <cell r="C15" t="str">
            <v>SH - STI CBLO A/c</v>
          </cell>
          <cell r="D15">
            <v>-44308254.509999998</v>
          </cell>
          <cell r="E15">
            <v>52150000</v>
          </cell>
        </row>
        <row r="16">
          <cell r="B16">
            <v>110300</v>
          </cell>
          <cell r="C16" t="str">
            <v>PH LTI Government Securities</v>
          </cell>
          <cell r="D16">
            <v>700211998.64999998</v>
          </cell>
          <cell r="E16">
            <v>4448256295.4099998</v>
          </cell>
        </row>
        <row r="17">
          <cell r="B17">
            <v>110380</v>
          </cell>
          <cell r="C17" t="str">
            <v>PH LTI Govt Secs (Pension)</v>
          </cell>
          <cell r="D17">
            <v>95249490.129999995</v>
          </cell>
          <cell r="E17">
            <v>294470116.99000001</v>
          </cell>
        </row>
        <row r="18">
          <cell r="B18">
            <v>110390</v>
          </cell>
          <cell r="C18" t="str">
            <v>PH LTI Government Securiti(NL)</v>
          </cell>
          <cell r="D18">
            <v>-467538.75</v>
          </cell>
          <cell r="E18">
            <v>1387657961.1500001</v>
          </cell>
        </row>
        <row r="19">
          <cell r="B19">
            <v>110395</v>
          </cell>
          <cell r="C19" t="str">
            <v>PH LTI Govt. Sec. (Annuity)</v>
          </cell>
          <cell r="D19">
            <v>-1602</v>
          </cell>
          <cell r="E19">
            <v>909252.19</v>
          </cell>
        </row>
        <row r="20">
          <cell r="B20">
            <v>110500</v>
          </cell>
          <cell r="C20" t="str">
            <v>PH LTI Treasury Bill</v>
          </cell>
          <cell r="E20">
            <v>-0.01</v>
          </cell>
        </row>
        <row r="21">
          <cell r="B21">
            <v>110700</v>
          </cell>
          <cell r="C21" t="str">
            <v>PH LTI Equity Shares</v>
          </cell>
          <cell r="D21">
            <v>-33347128.449999999</v>
          </cell>
          <cell r="E21">
            <v>21726084900.599998</v>
          </cell>
        </row>
        <row r="22">
          <cell r="B22">
            <v>110701</v>
          </cell>
          <cell r="C22" t="str">
            <v>PH LTI Equity - OTA</v>
          </cell>
          <cell r="D22">
            <v>-267658079.65000001</v>
          </cell>
          <cell r="E22">
            <v>3947119580.5</v>
          </cell>
        </row>
        <row r="23">
          <cell r="B23">
            <v>110702</v>
          </cell>
          <cell r="C23" t="str">
            <v>PH LTI PassThru Certi. - OTA</v>
          </cell>
          <cell r="D23">
            <v>-911322.86</v>
          </cell>
          <cell r="E23">
            <v>150142350.08000001</v>
          </cell>
        </row>
        <row r="24">
          <cell r="B24">
            <v>110780</v>
          </cell>
          <cell r="C24" t="str">
            <v>PH LTI Equity Shares (Pension)</v>
          </cell>
          <cell r="D24">
            <v>-15077918.9</v>
          </cell>
          <cell r="E24">
            <v>353754980.80000001</v>
          </cell>
        </row>
        <row r="25">
          <cell r="B25">
            <v>111000</v>
          </cell>
          <cell r="C25" t="str">
            <v>PH LTI Bonds / Debentures</v>
          </cell>
          <cell r="D25">
            <v>830934449.52999997</v>
          </cell>
          <cell r="E25">
            <v>8747623742.1800003</v>
          </cell>
        </row>
        <row r="26">
          <cell r="B26">
            <v>111080</v>
          </cell>
          <cell r="C26" t="str">
            <v>PH LTI Bonds / Deb (Pension)</v>
          </cell>
          <cell r="D26">
            <v>71621924.640000001</v>
          </cell>
          <cell r="E26">
            <v>370568477.27999997</v>
          </cell>
        </row>
        <row r="27">
          <cell r="B27">
            <v>111101</v>
          </cell>
          <cell r="C27" t="str">
            <v>Infra Bonds PH - LTI</v>
          </cell>
          <cell r="D27">
            <v>604117611.75</v>
          </cell>
          <cell r="E27">
            <v>10145264362.68</v>
          </cell>
        </row>
        <row r="28">
          <cell r="B28">
            <v>111181</v>
          </cell>
          <cell r="C28" t="str">
            <v>Infra Bonds Pension PH - LTI</v>
          </cell>
          <cell r="D28">
            <v>17910609.399999999</v>
          </cell>
          <cell r="E28">
            <v>533049417.08999997</v>
          </cell>
        </row>
        <row r="29">
          <cell r="B29">
            <v>111190</v>
          </cell>
          <cell r="C29" t="str">
            <v>PH (NL) LTI Bonds / Debentures</v>
          </cell>
          <cell r="D29">
            <v>244210.19</v>
          </cell>
          <cell r="E29">
            <v>336868437.63999999</v>
          </cell>
        </row>
        <row r="30">
          <cell r="B30">
            <v>111191</v>
          </cell>
          <cell r="C30" t="str">
            <v>Infra Bonds NL PH - LTI</v>
          </cell>
          <cell r="D30">
            <v>50390332.75</v>
          </cell>
          <cell r="E30">
            <v>999610448.98000002</v>
          </cell>
        </row>
        <row r="31">
          <cell r="B31">
            <v>111400</v>
          </cell>
          <cell r="C31" t="str">
            <v>PH LTI  Commercial Paper</v>
          </cell>
          <cell r="D31">
            <v>-400591366.72000003</v>
          </cell>
          <cell r="E31">
            <v>2130399008.48</v>
          </cell>
        </row>
        <row r="32">
          <cell r="B32">
            <v>111401</v>
          </cell>
          <cell r="C32" t="str">
            <v>PH STI-CBLO A/C Investment</v>
          </cell>
          <cell r="D32">
            <v>69019994.019999996</v>
          </cell>
          <cell r="E32">
            <v>230750000</v>
          </cell>
        </row>
        <row r="33">
          <cell r="B33">
            <v>111402</v>
          </cell>
          <cell r="C33" t="str">
            <v>PH-STI CBLO A/c Invmnt Pension</v>
          </cell>
          <cell r="D33">
            <v>6900605.6299999999</v>
          </cell>
          <cell r="E33">
            <v>8300000</v>
          </cell>
        </row>
        <row r="34">
          <cell r="B34">
            <v>111480</v>
          </cell>
          <cell r="C34" t="str">
            <v>PH LTI Comercial Papr(Pension)</v>
          </cell>
          <cell r="D34">
            <v>-24486277.059999999</v>
          </cell>
          <cell r="E34">
            <v>42150556.359999999</v>
          </cell>
        </row>
        <row r="35">
          <cell r="B35">
            <v>111490</v>
          </cell>
          <cell r="C35" t="str">
            <v>PH STI  Commercial Paper(NL)</v>
          </cell>
          <cell r="D35">
            <v>134185.65</v>
          </cell>
          <cell r="E35">
            <v>14606867.65</v>
          </cell>
        </row>
        <row r="36">
          <cell r="B36">
            <v>111491</v>
          </cell>
          <cell r="C36" t="str">
            <v>PH-STI CBLO Invt. A/c NL</v>
          </cell>
          <cell r="D36">
            <v>47526950.719999999</v>
          </cell>
          <cell r="E36">
            <v>109800000.01000001</v>
          </cell>
        </row>
        <row r="37">
          <cell r="B37">
            <v>111700</v>
          </cell>
          <cell r="C37" t="str">
            <v>PHST1 Certificate of Deposit</v>
          </cell>
          <cell r="D37">
            <v>-1281962636.4200001</v>
          </cell>
          <cell r="E37">
            <v>2228239555.5700002</v>
          </cell>
        </row>
        <row r="38">
          <cell r="B38">
            <v>111750</v>
          </cell>
          <cell r="C38" t="str">
            <v>PH STI Certificate of Deposit</v>
          </cell>
          <cell r="D38">
            <v>-8334083</v>
          </cell>
          <cell r="E38">
            <v>67345407.709999993</v>
          </cell>
        </row>
        <row r="39">
          <cell r="B39">
            <v>111780</v>
          </cell>
          <cell r="C39" t="str">
            <v>PHSTICertificate ofDeposit(NL)</v>
          </cell>
          <cell r="D39">
            <v>6430251.6100000003</v>
          </cell>
          <cell r="E39">
            <v>657960244.75999999</v>
          </cell>
        </row>
        <row r="40">
          <cell r="B40">
            <v>115490</v>
          </cell>
          <cell r="C40" t="str">
            <v>PH STI-Treasury Bill(NL)</v>
          </cell>
          <cell r="D40">
            <v>253962722.59999999</v>
          </cell>
          <cell r="E40">
            <v>1382309354.4300001</v>
          </cell>
        </row>
        <row r="41">
          <cell r="B41">
            <v>115801</v>
          </cell>
          <cell r="C41" t="str">
            <v>PH STI Mutual Funds - Approved</v>
          </cell>
          <cell r="D41">
            <v>1225221213.76</v>
          </cell>
          <cell r="E41">
            <v>1418941147.9200001</v>
          </cell>
        </row>
        <row r="42">
          <cell r="B42">
            <v>115881</v>
          </cell>
          <cell r="C42" t="str">
            <v>PH STI Mutual Funds-Pen-Approv</v>
          </cell>
          <cell r="D42">
            <v>38404141.700000003</v>
          </cell>
          <cell r="E42">
            <v>38895058.420000002</v>
          </cell>
        </row>
        <row r="43">
          <cell r="B43">
            <v>115891</v>
          </cell>
          <cell r="C43" t="str">
            <v>PH STI Mutual Funds-NL-Approve</v>
          </cell>
          <cell r="D43">
            <v>-4811722.63</v>
          </cell>
          <cell r="E43">
            <v>34672179.060000002</v>
          </cell>
        </row>
        <row r="44">
          <cell r="B44">
            <v>115900</v>
          </cell>
          <cell r="C44" t="str">
            <v>PH STI-Debentures</v>
          </cell>
          <cell r="D44">
            <v>-418388788.75</v>
          </cell>
          <cell r="E44">
            <v>2137705745.76</v>
          </cell>
        </row>
        <row r="45">
          <cell r="B45">
            <v>115980</v>
          </cell>
          <cell r="C45" t="str">
            <v>PH STI-Debentures (Pension)</v>
          </cell>
          <cell r="D45">
            <v>-26389347.75</v>
          </cell>
          <cell r="E45">
            <v>61127698.409999996</v>
          </cell>
        </row>
        <row r="46">
          <cell r="B46">
            <v>116001</v>
          </cell>
          <cell r="C46" t="str">
            <v>Infra Bonds PH - STI</v>
          </cell>
          <cell r="D46">
            <v>-409104967.98000002</v>
          </cell>
          <cell r="E46">
            <v>926407350</v>
          </cell>
        </row>
        <row r="47">
          <cell r="B47">
            <v>116002</v>
          </cell>
          <cell r="C47" t="str">
            <v>PH STI PTC PASS THRU CERTIFICA</v>
          </cell>
          <cell r="D47">
            <v>1514682.25</v>
          </cell>
          <cell r="E47">
            <v>252792319.5</v>
          </cell>
        </row>
        <row r="48">
          <cell r="B48">
            <v>116081</v>
          </cell>
          <cell r="C48" t="str">
            <v>Infra Bonds Pension PH - STI</v>
          </cell>
          <cell r="D48">
            <v>-30968882.02</v>
          </cell>
          <cell r="E48">
            <v>12866100</v>
          </cell>
        </row>
        <row r="49">
          <cell r="B49">
            <v>116090</v>
          </cell>
          <cell r="C49" t="str">
            <v>PH STI-Bonds(NL)</v>
          </cell>
          <cell r="D49">
            <v>214586983.88</v>
          </cell>
          <cell r="E49">
            <v>264088662.02000001</v>
          </cell>
        </row>
        <row r="50">
          <cell r="B50">
            <v>116091</v>
          </cell>
          <cell r="C50" t="str">
            <v>Infra Bonds NL PH - STI</v>
          </cell>
          <cell r="D50">
            <v>16475.7</v>
          </cell>
          <cell r="E50">
            <v>12374784.41</v>
          </cell>
        </row>
        <row r="51">
          <cell r="B51">
            <v>126300</v>
          </cell>
          <cell r="C51" t="str">
            <v>Loan Against Policies</v>
          </cell>
          <cell r="D51">
            <v>-18566803.77</v>
          </cell>
          <cell r="E51">
            <v>136948369.41999999</v>
          </cell>
        </row>
        <row r="52">
          <cell r="B52">
            <v>126310</v>
          </cell>
          <cell r="C52" t="str">
            <v>Interest accrued-Loan agst Po</v>
          </cell>
          <cell r="D52">
            <v>-672936.05</v>
          </cell>
          <cell r="E52">
            <v>7742437.6600000001</v>
          </cell>
        </row>
        <row r="53">
          <cell r="B53">
            <v>130400</v>
          </cell>
          <cell r="C53" t="str">
            <v>Leasehold Improvement</v>
          </cell>
          <cell r="D53">
            <v>2418241.3199999998</v>
          </cell>
          <cell r="E53">
            <v>399024211.94</v>
          </cell>
        </row>
        <row r="54">
          <cell r="B54">
            <v>130401</v>
          </cell>
          <cell r="C54" t="str">
            <v>Leasehold Improvement-cc</v>
          </cell>
          <cell r="E54">
            <v>3183493.56</v>
          </cell>
        </row>
        <row r="55">
          <cell r="B55">
            <v>130600</v>
          </cell>
          <cell r="C55" t="str">
            <v>Furniture &amp; Fittings</v>
          </cell>
          <cell r="E55">
            <v>136598305.41</v>
          </cell>
        </row>
        <row r="56">
          <cell r="B56">
            <v>130601</v>
          </cell>
          <cell r="C56" t="str">
            <v>Furniture &amp; Fittings-cc</v>
          </cell>
          <cell r="E56">
            <v>1412524.85</v>
          </cell>
        </row>
        <row r="57">
          <cell r="B57">
            <v>130700</v>
          </cell>
          <cell r="C57" t="str">
            <v>Information Techn. Equipment</v>
          </cell>
          <cell r="D57">
            <v>139330</v>
          </cell>
          <cell r="E57">
            <v>887285443.51999998</v>
          </cell>
        </row>
        <row r="58">
          <cell r="B58">
            <v>130701</v>
          </cell>
          <cell r="C58" t="str">
            <v>I.T. Equipments - CC</v>
          </cell>
          <cell r="D58">
            <v>1061607</v>
          </cell>
          <cell r="E58">
            <v>28207738.149999999</v>
          </cell>
        </row>
        <row r="59">
          <cell r="B59">
            <v>130702</v>
          </cell>
          <cell r="C59" t="str">
            <v>I.T. Equipments - MP</v>
          </cell>
          <cell r="E59">
            <v>2070364</v>
          </cell>
        </row>
        <row r="60">
          <cell r="B60">
            <v>130800</v>
          </cell>
          <cell r="C60" t="str">
            <v>Vehicles</v>
          </cell>
          <cell r="D60">
            <v>2205806</v>
          </cell>
          <cell r="E60">
            <v>93937768.909999996</v>
          </cell>
        </row>
        <row r="61">
          <cell r="B61">
            <v>130900</v>
          </cell>
          <cell r="C61" t="str">
            <v>Office Equipment</v>
          </cell>
          <cell r="D61">
            <v>389896.8</v>
          </cell>
          <cell r="E61">
            <v>178450509.87</v>
          </cell>
        </row>
        <row r="62">
          <cell r="B62">
            <v>130901</v>
          </cell>
          <cell r="C62" t="str">
            <v>Office Equipment-cc</v>
          </cell>
          <cell r="E62">
            <v>2882204.83</v>
          </cell>
        </row>
        <row r="63">
          <cell r="B63">
            <v>131000</v>
          </cell>
          <cell r="C63" t="str">
            <v>Mobile Phones</v>
          </cell>
          <cell r="D63">
            <v>27000</v>
          </cell>
          <cell r="E63">
            <v>1998052</v>
          </cell>
        </row>
        <row r="64">
          <cell r="B64">
            <v>132100</v>
          </cell>
          <cell r="C64" t="str">
            <v>Capital Work in Progress</v>
          </cell>
          <cell r="D64">
            <v>52025326</v>
          </cell>
          <cell r="E64">
            <v>66053786</v>
          </cell>
        </row>
        <row r="65">
          <cell r="B65">
            <v>135400</v>
          </cell>
          <cell r="C65" t="str">
            <v>Depn ReserveLeashold Improvemt</v>
          </cell>
          <cell r="D65">
            <v>-4508259.79</v>
          </cell>
          <cell r="E65">
            <v>-267933397.08000001</v>
          </cell>
        </row>
        <row r="66">
          <cell r="B66">
            <v>135401</v>
          </cell>
          <cell r="C66" t="str">
            <v>Depn Res Leashold Improvemt-CC</v>
          </cell>
          <cell r="D66">
            <v>-39042.129999999997</v>
          </cell>
          <cell r="E66">
            <v>-1506238.18</v>
          </cell>
        </row>
        <row r="67">
          <cell r="B67">
            <v>135600</v>
          </cell>
          <cell r="C67" t="str">
            <v>Depn ReserveFurniture&amp;Fitting</v>
          </cell>
          <cell r="D67">
            <v>-1479374.52</v>
          </cell>
          <cell r="E67">
            <v>-93507343.840000004</v>
          </cell>
        </row>
        <row r="68">
          <cell r="B68">
            <v>135601</v>
          </cell>
          <cell r="C68" t="str">
            <v>Depn Res Furniture&amp;Fitting-CC</v>
          </cell>
          <cell r="D68">
            <v>-22603.41</v>
          </cell>
          <cell r="E68">
            <v>-288218.99</v>
          </cell>
        </row>
        <row r="69">
          <cell r="B69">
            <v>135700</v>
          </cell>
          <cell r="C69" t="str">
            <v>Depn ReserveInfo Tech Eqpment</v>
          </cell>
          <cell r="D69">
            <v>-15823737.130000001</v>
          </cell>
          <cell r="E69">
            <v>-631395604.22000003</v>
          </cell>
        </row>
        <row r="70">
          <cell r="B70">
            <v>135701</v>
          </cell>
          <cell r="C70" t="str">
            <v>Depn Res Info Tech Eqpment-CC</v>
          </cell>
          <cell r="D70">
            <v>-648270.4</v>
          </cell>
          <cell r="E70">
            <v>-15674801.59</v>
          </cell>
        </row>
        <row r="71">
          <cell r="B71">
            <v>135702</v>
          </cell>
          <cell r="C71" t="str">
            <v>Depn Res Info Tech Eqpment-MP</v>
          </cell>
          <cell r="E71">
            <v>-2070364</v>
          </cell>
        </row>
        <row r="72">
          <cell r="B72">
            <v>135800</v>
          </cell>
          <cell r="C72" t="str">
            <v>Depn Reserve  Vehicles</v>
          </cell>
          <cell r="D72">
            <v>-135455.29</v>
          </cell>
          <cell r="E72">
            <v>-28864293.68</v>
          </cell>
        </row>
        <row r="73">
          <cell r="B73">
            <v>135900</v>
          </cell>
          <cell r="C73" t="str">
            <v>Depn Reserve Office Equipment</v>
          </cell>
          <cell r="D73">
            <v>-1836882.6</v>
          </cell>
          <cell r="E73">
            <v>-119547719.67</v>
          </cell>
        </row>
        <row r="74">
          <cell r="B74">
            <v>135901</v>
          </cell>
          <cell r="C74" t="str">
            <v>Depn Res Office Equipment-CC</v>
          </cell>
          <cell r="D74">
            <v>-37577.949999999997</v>
          </cell>
          <cell r="E74">
            <v>-1220933.26</v>
          </cell>
        </row>
        <row r="75">
          <cell r="B75">
            <v>136000</v>
          </cell>
          <cell r="C75" t="str">
            <v>Depreciation Reserve  Mobiles</v>
          </cell>
          <cell r="D75">
            <v>-6657.67</v>
          </cell>
          <cell r="E75">
            <v>-1291163.07</v>
          </cell>
        </row>
        <row r="76">
          <cell r="B76">
            <v>140200</v>
          </cell>
          <cell r="C76" t="str">
            <v>Cash Balance - Head Office</v>
          </cell>
          <cell r="D76">
            <v>19922</v>
          </cell>
          <cell r="E76">
            <v>58737</v>
          </cell>
        </row>
        <row r="77">
          <cell r="B77">
            <v>140201</v>
          </cell>
          <cell r="C77" t="str">
            <v>Cash Balance  - Branch Office</v>
          </cell>
          <cell r="D77">
            <v>-1009553.3</v>
          </cell>
          <cell r="E77">
            <v>8690475.4600000009</v>
          </cell>
        </row>
        <row r="78">
          <cell r="B78">
            <v>140321</v>
          </cell>
          <cell r="C78" t="str">
            <v>Inter Corporate Deposit - SH</v>
          </cell>
          <cell r="E78">
            <v>135000000</v>
          </cell>
        </row>
        <row r="79">
          <cell r="B79">
            <v>140335</v>
          </cell>
          <cell r="C79" t="str">
            <v>FD - Linked Funds</v>
          </cell>
          <cell r="D79">
            <v>-100000000</v>
          </cell>
          <cell r="E79">
            <v>100000000</v>
          </cell>
        </row>
        <row r="80">
          <cell r="B80">
            <v>140340</v>
          </cell>
          <cell r="C80" t="str">
            <v>Citi Bank - Tide Collection</v>
          </cell>
          <cell r="D80">
            <v>-121000000</v>
          </cell>
          <cell r="E80">
            <v>592000000</v>
          </cell>
        </row>
        <row r="81">
          <cell r="B81">
            <v>140341</v>
          </cell>
          <cell r="C81" t="str">
            <v>Citi Bank - Tide Policy Pay</v>
          </cell>
          <cell r="D81">
            <v>8000000</v>
          </cell>
          <cell r="E81">
            <v>8000000</v>
          </cell>
        </row>
        <row r="82">
          <cell r="B82">
            <v>140342</v>
          </cell>
          <cell r="C82" t="str">
            <v>Citi Bank - Tide Group Colltn</v>
          </cell>
          <cell r="D82">
            <v>6000000</v>
          </cell>
          <cell r="E82">
            <v>96000000</v>
          </cell>
        </row>
        <row r="83">
          <cell r="B83">
            <v>140344</v>
          </cell>
          <cell r="C83" t="str">
            <v>Other Bank - Fixed Deposits</v>
          </cell>
          <cell r="D83">
            <v>50000000</v>
          </cell>
          <cell r="E83">
            <v>1050000000</v>
          </cell>
        </row>
        <row r="84">
          <cell r="B84">
            <v>140350</v>
          </cell>
          <cell r="C84" t="str">
            <v>Citi Bank - Tide Mgmt Exps</v>
          </cell>
          <cell r="D84">
            <v>177000000</v>
          </cell>
          <cell r="E84">
            <v>250000000</v>
          </cell>
        </row>
        <row r="85">
          <cell r="B85">
            <v>140362</v>
          </cell>
          <cell r="C85" t="str">
            <v>HDFC- Current - FD - 543451%36</v>
          </cell>
          <cell r="E85">
            <v>28278000</v>
          </cell>
        </row>
        <row r="86">
          <cell r="B86">
            <v>140363</v>
          </cell>
          <cell r="C86" t="str">
            <v>HDFC Bk Pol 2-5432150000051</v>
          </cell>
          <cell r="D86">
            <v>-27923340.68</v>
          </cell>
          <cell r="E86">
            <v>82409573.129999995</v>
          </cell>
        </row>
        <row r="87">
          <cell r="B87">
            <v>140364</v>
          </cell>
          <cell r="C87" t="str">
            <v>HDFC Current A/c 0600310012460</v>
          </cell>
          <cell r="D87">
            <v>-479344.08</v>
          </cell>
          <cell r="E87">
            <v>7894816.6699999999</v>
          </cell>
        </row>
        <row r="88">
          <cell r="B88">
            <v>140365</v>
          </cell>
          <cell r="C88" t="str">
            <v>HDFC CBLO 0600710000353</v>
          </cell>
          <cell r="D88">
            <v>66370.39</v>
          </cell>
          <cell r="E88">
            <v>145022</v>
          </cell>
        </row>
        <row r="89">
          <cell r="B89">
            <v>140371</v>
          </cell>
          <cell r="C89" t="str">
            <v>HDFC BK Vendor - 5432150000044</v>
          </cell>
          <cell r="D89">
            <v>-103067048.58</v>
          </cell>
          <cell r="E89">
            <v>-27982841.809999999</v>
          </cell>
        </row>
        <row r="90">
          <cell r="B90">
            <v>140372</v>
          </cell>
          <cell r="C90" t="str">
            <v>HDFC - Vendor - Fixed Deposit</v>
          </cell>
          <cell r="E90">
            <v>50000000</v>
          </cell>
        </row>
        <row r="91">
          <cell r="B91">
            <v>140373</v>
          </cell>
          <cell r="C91" t="str">
            <v>HDFC Vendor A/c 0600310012450</v>
          </cell>
          <cell r="D91">
            <v>35653210.460000001</v>
          </cell>
          <cell r="E91">
            <v>60743284.479999997</v>
          </cell>
        </row>
        <row r="92">
          <cell r="B92">
            <v>140380</v>
          </cell>
          <cell r="C92" t="str">
            <v>IDBI Bank-Agency Payments A/c</v>
          </cell>
          <cell r="D92">
            <v>430310</v>
          </cell>
          <cell r="E92">
            <v>578058</v>
          </cell>
        </row>
        <row r="93">
          <cell r="B93">
            <v>140401</v>
          </cell>
          <cell r="C93" t="str">
            <v>HDFC Bank - Agent Deposit</v>
          </cell>
          <cell r="D93">
            <v>-277005</v>
          </cell>
          <cell r="E93">
            <v>2409550</v>
          </cell>
        </row>
        <row r="94">
          <cell r="B94">
            <v>140402</v>
          </cell>
          <cell r="C94" t="str">
            <v>CitiBank Agent Deposit</v>
          </cell>
          <cell r="D94">
            <v>1983483.71</v>
          </cell>
          <cell r="E94">
            <v>6918750.4199999999</v>
          </cell>
        </row>
        <row r="95">
          <cell r="B95">
            <v>140403</v>
          </cell>
          <cell r="C95" t="str">
            <v>Deusche Bank Agent Deposit</v>
          </cell>
          <cell r="D95">
            <v>176272.06</v>
          </cell>
          <cell r="E95">
            <v>3429126.21</v>
          </cell>
        </row>
        <row r="96">
          <cell r="B96">
            <v>140410</v>
          </cell>
          <cell r="C96" t="str">
            <v>Citi Bank - Share holder A/c</v>
          </cell>
          <cell r="E96">
            <v>1391.35</v>
          </cell>
        </row>
        <row r="97">
          <cell r="B97">
            <v>140420</v>
          </cell>
          <cell r="C97" t="str">
            <v>Citibank - Collection A/c</v>
          </cell>
          <cell r="D97">
            <v>-156336921.58000001</v>
          </cell>
          <cell r="E97">
            <v>341292673.39999998</v>
          </cell>
        </row>
        <row r="98">
          <cell r="B98">
            <v>140422</v>
          </cell>
          <cell r="C98" t="str">
            <v>Citi Bank-Outstation coll a\c.</v>
          </cell>
          <cell r="D98">
            <v>7782082.2999999998</v>
          </cell>
          <cell r="E98">
            <v>86196907.799999997</v>
          </cell>
        </row>
        <row r="99">
          <cell r="B99">
            <v>140423</v>
          </cell>
          <cell r="C99" t="str">
            <v>HDFC Bank -Outstation Coll A/c</v>
          </cell>
          <cell r="D99">
            <v>12464.89</v>
          </cell>
          <cell r="E99">
            <v>792889.43</v>
          </cell>
        </row>
        <row r="100">
          <cell r="B100">
            <v>140424</v>
          </cell>
          <cell r="C100" t="str">
            <v>UTI Bank - Collection A/c</v>
          </cell>
          <cell r="D100">
            <v>224798</v>
          </cell>
          <cell r="E100">
            <v>869052</v>
          </cell>
        </row>
        <row r="101">
          <cell r="B101">
            <v>140425</v>
          </cell>
          <cell r="C101" t="str">
            <v>ICICI BK COLL A/C CREDIT CARD</v>
          </cell>
          <cell r="D101">
            <v>35391967.840000004</v>
          </cell>
          <cell r="E101">
            <v>35568004.850000001</v>
          </cell>
        </row>
        <row r="102">
          <cell r="B102">
            <v>140427</v>
          </cell>
          <cell r="C102" t="str">
            <v>HDFC Bank Collection A/c</v>
          </cell>
          <cell r="D102">
            <v>22357975.920000002</v>
          </cell>
          <cell r="E102">
            <v>67365916.599999994</v>
          </cell>
        </row>
        <row r="103">
          <cell r="B103">
            <v>140440</v>
          </cell>
          <cell r="C103" t="str">
            <v>Citibank -  Management Exp.</v>
          </cell>
          <cell r="D103">
            <v>-87910898.269999996</v>
          </cell>
          <cell r="E103">
            <v>-87285973.700000003</v>
          </cell>
        </row>
        <row r="104">
          <cell r="B104">
            <v>140450</v>
          </cell>
          <cell r="C104" t="str">
            <v>Citibank - Policy Payments</v>
          </cell>
          <cell r="D104">
            <v>-13598990.51</v>
          </cell>
          <cell r="E104">
            <v>-13723959.43</v>
          </cell>
        </row>
        <row r="105">
          <cell r="B105">
            <v>140460</v>
          </cell>
          <cell r="C105" t="str">
            <v>Citi Group Collection Account</v>
          </cell>
          <cell r="D105">
            <v>-761805.36</v>
          </cell>
          <cell r="E105">
            <v>1935496.05</v>
          </cell>
        </row>
        <row r="106">
          <cell r="B106">
            <v>140461</v>
          </cell>
          <cell r="C106" t="str">
            <v>HDFC Group Collection Account</v>
          </cell>
          <cell r="D106">
            <v>-602076</v>
          </cell>
          <cell r="E106">
            <v>-1879021</v>
          </cell>
        </row>
        <row r="107">
          <cell r="B107">
            <v>140470</v>
          </cell>
          <cell r="C107" t="str">
            <v>Citibank - Direct Credit</v>
          </cell>
          <cell r="D107">
            <v>40750358.439999998</v>
          </cell>
          <cell r="E107">
            <v>52034096.049999997</v>
          </cell>
        </row>
        <row r="108">
          <cell r="B108">
            <v>140477</v>
          </cell>
          <cell r="C108" t="str">
            <v>SBI Vendor Payment</v>
          </cell>
          <cell r="D108">
            <v>-2313030</v>
          </cell>
          <cell r="E108">
            <v>2526554.52</v>
          </cell>
        </row>
        <row r="109">
          <cell r="B109">
            <v>140478</v>
          </cell>
          <cell r="C109" t="str">
            <v>Deutsche Bank Collection A/C</v>
          </cell>
          <cell r="D109">
            <v>-4650764.92</v>
          </cell>
          <cell r="E109">
            <v>92888283.560000002</v>
          </cell>
        </row>
        <row r="110">
          <cell r="B110">
            <v>140479</v>
          </cell>
          <cell r="C110" t="str">
            <v>Stan Chart Coll.- 22205359422</v>
          </cell>
          <cell r="D110">
            <v>458184.9</v>
          </cell>
          <cell r="E110">
            <v>11025905.640000001</v>
          </cell>
        </row>
        <row r="111">
          <cell r="B111">
            <v>140480</v>
          </cell>
          <cell r="C111" t="str">
            <v>SBI Collection - 30276591890</v>
          </cell>
          <cell r="D111">
            <v>-1295954</v>
          </cell>
          <cell r="E111">
            <v>550958</v>
          </cell>
        </row>
        <row r="112">
          <cell r="B112">
            <v>140481</v>
          </cell>
          <cell r="C112" t="str">
            <v>DCB Colle A/C - 02621300000037</v>
          </cell>
          <cell r="E112">
            <v>15000</v>
          </cell>
        </row>
        <row r="113">
          <cell r="B113">
            <v>140486</v>
          </cell>
          <cell r="C113" t="str">
            <v>SBI AG &amp;POL Payment</v>
          </cell>
          <cell r="D113">
            <v>-654839</v>
          </cell>
          <cell r="E113">
            <v>-654839</v>
          </cell>
        </row>
        <row r="114">
          <cell r="B114">
            <v>140510</v>
          </cell>
          <cell r="C114" t="str">
            <v>Deutsche Bank - Current A/c</v>
          </cell>
          <cell r="D114">
            <v>108922675.94</v>
          </cell>
          <cell r="E114">
            <v>109595734.15000001</v>
          </cell>
        </row>
        <row r="115">
          <cell r="B115">
            <v>140521</v>
          </cell>
          <cell r="C115" t="str">
            <v>DB-Inv Shareholder-523647-00-1</v>
          </cell>
          <cell r="D115">
            <v>-248438.75</v>
          </cell>
          <cell r="E115">
            <v>101973.6</v>
          </cell>
        </row>
        <row r="116">
          <cell r="B116">
            <v>140523</v>
          </cell>
          <cell r="C116" t="str">
            <v>D.B Inv Ind.Low  - 523647-00-3</v>
          </cell>
          <cell r="D116">
            <v>-1611308.76</v>
          </cell>
          <cell r="E116">
            <v>-1434383.93</v>
          </cell>
        </row>
        <row r="117">
          <cell r="B117">
            <v>140524</v>
          </cell>
          <cell r="C117" t="str">
            <v>DB-Inv - Ind.Med 523647- 00- 4</v>
          </cell>
          <cell r="D117">
            <v>-116036.72</v>
          </cell>
          <cell r="E117">
            <v>-1559.8</v>
          </cell>
        </row>
        <row r="118">
          <cell r="B118">
            <v>140525</v>
          </cell>
          <cell r="C118" t="str">
            <v>DB-Inv - Ind High  523647-00-5</v>
          </cell>
          <cell r="D118">
            <v>-36958404.32</v>
          </cell>
          <cell r="E118">
            <v>-36775119.57</v>
          </cell>
        </row>
        <row r="119">
          <cell r="B119">
            <v>140526</v>
          </cell>
          <cell r="C119" t="str">
            <v>DB- Inv.Group Low 523647-00-6</v>
          </cell>
          <cell r="D119">
            <v>400244.51</v>
          </cell>
          <cell r="E119">
            <v>451506.81</v>
          </cell>
        </row>
        <row r="120">
          <cell r="B120">
            <v>140527</v>
          </cell>
          <cell r="C120" t="str">
            <v>DB-Inv Group Med 526347-00-7</v>
          </cell>
          <cell r="D120">
            <v>-483419.49</v>
          </cell>
          <cell r="E120">
            <v>-273614.38</v>
          </cell>
        </row>
        <row r="121">
          <cell r="B121">
            <v>140528</v>
          </cell>
          <cell r="C121" t="str">
            <v>DB-Inv-Group High 523647-00-8</v>
          </cell>
          <cell r="D121">
            <v>-52733.68</v>
          </cell>
          <cell r="E121">
            <v>46010.64</v>
          </cell>
        </row>
        <row r="122">
          <cell r="B122">
            <v>140529</v>
          </cell>
          <cell r="C122" t="str">
            <v>Surplus Fund Bank A/c</v>
          </cell>
          <cell r="D122">
            <v>-426977.49</v>
          </cell>
          <cell r="E122">
            <v>573465.96</v>
          </cell>
        </row>
        <row r="123">
          <cell r="B123">
            <v>140530</v>
          </cell>
          <cell r="C123" t="str">
            <v>DB-Gr.Fixed Interest Fund</v>
          </cell>
          <cell r="D123">
            <v>-85380.79</v>
          </cell>
          <cell r="E123">
            <v>49059.38</v>
          </cell>
        </row>
        <row r="124">
          <cell r="B124">
            <v>140531</v>
          </cell>
          <cell r="C124" t="str">
            <v>DB-Inv-Pension Low 529271-00-2</v>
          </cell>
          <cell r="D124">
            <v>-7045.75</v>
          </cell>
          <cell r="E124">
            <v>20654.009999999998</v>
          </cell>
        </row>
        <row r="125">
          <cell r="B125">
            <v>140532</v>
          </cell>
          <cell r="C125" t="str">
            <v>DB-Inv-Pension Med 529271-00-3</v>
          </cell>
          <cell r="D125">
            <v>-30.33</v>
          </cell>
          <cell r="E125">
            <v>29729.81</v>
          </cell>
        </row>
        <row r="126">
          <cell r="B126">
            <v>140533</v>
          </cell>
          <cell r="C126" t="str">
            <v>DB-Inv-Pension High529271-00-4</v>
          </cell>
          <cell r="D126">
            <v>-154103.10999999999</v>
          </cell>
          <cell r="E126">
            <v>-70554.990000000005</v>
          </cell>
        </row>
        <row r="127">
          <cell r="B127">
            <v>140534</v>
          </cell>
          <cell r="C127" t="str">
            <v>DB-Inv-Group Gilt 529271-00-5</v>
          </cell>
          <cell r="D127">
            <v>6544.12</v>
          </cell>
          <cell r="E127">
            <v>12933.65</v>
          </cell>
        </row>
        <row r="128">
          <cell r="B128">
            <v>140535</v>
          </cell>
          <cell r="C128" t="str">
            <v>DB-Inv-Group Bond 529271-00-6</v>
          </cell>
          <cell r="D128">
            <v>-150962.16</v>
          </cell>
          <cell r="E128">
            <v>-140086.85999999999</v>
          </cell>
        </row>
        <row r="129">
          <cell r="B129">
            <v>140536</v>
          </cell>
          <cell r="C129" t="str">
            <v>DB.Inv Ind.Creator 529271-00-7</v>
          </cell>
          <cell r="D129">
            <v>-4801596.82</v>
          </cell>
          <cell r="E129">
            <v>-4687477.33</v>
          </cell>
        </row>
        <row r="130">
          <cell r="B130">
            <v>140537</v>
          </cell>
          <cell r="C130" t="str">
            <v>DB Inv Ind Mgnfier 529271-00-8</v>
          </cell>
          <cell r="D130">
            <v>-9964124.8699999992</v>
          </cell>
          <cell r="E130">
            <v>-9629693.0600000005</v>
          </cell>
        </row>
        <row r="131">
          <cell r="B131">
            <v>140538</v>
          </cell>
          <cell r="C131" t="str">
            <v>DB Inv Fl Rt Fund 529271-00-9</v>
          </cell>
          <cell r="D131">
            <v>3868.71</v>
          </cell>
          <cell r="E131">
            <v>10101.42</v>
          </cell>
        </row>
        <row r="132">
          <cell r="B132">
            <v>140539</v>
          </cell>
          <cell r="C132" t="str">
            <v>DB-Inv-Annuity Fund523647-00-9</v>
          </cell>
          <cell r="D132">
            <v>1923.99</v>
          </cell>
          <cell r="E132">
            <v>89485.9</v>
          </cell>
        </row>
        <row r="133">
          <cell r="B133">
            <v>140540</v>
          </cell>
          <cell r="C133" t="str">
            <v>Group Biz (Money Market)</v>
          </cell>
          <cell r="D133">
            <v>-669577.23</v>
          </cell>
          <cell r="E133">
            <v>-622808.51</v>
          </cell>
        </row>
        <row r="134">
          <cell r="B134">
            <v>140541</v>
          </cell>
          <cell r="C134" t="str">
            <v>DB-Ind-Life Comp-0540021-00-2</v>
          </cell>
          <cell r="D134">
            <v>-238167.63</v>
          </cell>
          <cell r="E134">
            <v>-199451.61</v>
          </cell>
        </row>
        <row r="135">
          <cell r="B135">
            <v>140542</v>
          </cell>
          <cell r="C135" t="str">
            <v>DB-Ind Assure Fund-0540021 003</v>
          </cell>
          <cell r="D135">
            <v>12280484.6</v>
          </cell>
          <cell r="E135">
            <v>12587774.98</v>
          </cell>
        </row>
        <row r="136">
          <cell r="B136">
            <v>140544</v>
          </cell>
          <cell r="C136" t="str">
            <v>DB - INV - GIC - 0540021-005</v>
          </cell>
          <cell r="D136">
            <v>-283503.34999999998</v>
          </cell>
          <cell r="E136">
            <v>60328.480000000003</v>
          </cell>
        </row>
        <row r="137">
          <cell r="B137">
            <v>140545</v>
          </cell>
          <cell r="C137" t="str">
            <v>DB Inv Ind Maxim 0540021-006</v>
          </cell>
          <cell r="D137">
            <v>-55315593.469999999</v>
          </cell>
          <cell r="E137">
            <v>-55259670.960000001</v>
          </cell>
        </row>
        <row r="138">
          <cell r="B138">
            <v>140546</v>
          </cell>
          <cell r="C138" t="str">
            <v>DB Inv Ind Multi 0540021-007</v>
          </cell>
          <cell r="D138">
            <v>-7576598.3499999996</v>
          </cell>
          <cell r="E138">
            <v>-7526107.4299999997</v>
          </cell>
        </row>
        <row r="139">
          <cell r="B139">
            <v>140547</v>
          </cell>
          <cell r="C139" t="str">
            <v>DB INV IND PLATINUM PLUS-I</v>
          </cell>
          <cell r="D139">
            <v>-6153063.6399999997</v>
          </cell>
          <cell r="E139">
            <v>-5876521.5199999996</v>
          </cell>
        </row>
        <row r="140">
          <cell r="B140">
            <v>140548</v>
          </cell>
          <cell r="C140" t="str">
            <v>DB Grup Growth Adv 0571786-001</v>
          </cell>
          <cell r="D140">
            <v>69123.92</v>
          </cell>
          <cell r="E140">
            <v>74236.94</v>
          </cell>
        </row>
        <row r="141">
          <cell r="B141">
            <v>140549</v>
          </cell>
          <cell r="C141" t="str">
            <v>DB PDF - 0540021-00-9</v>
          </cell>
          <cell r="D141">
            <v>258167.65</v>
          </cell>
          <cell r="E141">
            <v>550122.1</v>
          </cell>
        </row>
        <row r="142">
          <cell r="B142">
            <v>140550</v>
          </cell>
          <cell r="C142" t="str">
            <v>DB Income Adv Pen 0571786-00-4</v>
          </cell>
          <cell r="D142">
            <v>2644504.1</v>
          </cell>
          <cell r="E142">
            <v>2720138.72</v>
          </cell>
        </row>
        <row r="143">
          <cell r="B143">
            <v>140551</v>
          </cell>
          <cell r="C143" t="str">
            <v>DB INV IND PLATINUM PLUS-II</v>
          </cell>
          <cell r="D143">
            <v>-590108.99</v>
          </cell>
          <cell r="E143">
            <v>-564509.67000000004</v>
          </cell>
        </row>
        <row r="144">
          <cell r="B144">
            <v>140900</v>
          </cell>
          <cell r="C144" t="str">
            <v>Allahabad Bank -renukoot</v>
          </cell>
          <cell r="E144">
            <v>25000</v>
          </cell>
        </row>
        <row r="145">
          <cell r="B145">
            <v>141000</v>
          </cell>
          <cell r="C145" t="str">
            <v>Karur Vysya Bk 2101 - 131 - 14</v>
          </cell>
          <cell r="D145">
            <v>-157.30000000000001</v>
          </cell>
          <cell r="E145">
            <v>24483.84</v>
          </cell>
        </row>
        <row r="146">
          <cell r="B146">
            <v>150100</v>
          </cell>
          <cell r="C146" t="str">
            <v>Stock of Policy Stamps</v>
          </cell>
          <cell r="D146">
            <v>-7238416.2199999997</v>
          </cell>
          <cell r="E146">
            <v>16109603.949999999</v>
          </cell>
        </row>
        <row r="147">
          <cell r="B147">
            <v>150500</v>
          </cell>
          <cell r="C147" t="str">
            <v>Prepaid Expenses</v>
          </cell>
          <cell r="D147">
            <v>-23059285.07</v>
          </cell>
          <cell r="E147">
            <v>64048235.219999999</v>
          </cell>
        </row>
        <row r="148">
          <cell r="B148">
            <v>150501</v>
          </cell>
          <cell r="C148" t="str">
            <v>PREPAID RENT - F&amp;F&amp;OTH (RW)</v>
          </cell>
          <cell r="D148">
            <v>-2319220.06</v>
          </cell>
          <cell r="E148">
            <v>3442963.93</v>
          </cell>
        </row>
        <row r="149">
          <cell r="B149">
            <v>150502</v>
          </cell>
          <cell r="C149" t="str">
            <v>PREPAID RENT - IT EQUIP (RW)</v>
          </cell>
          <cell r="D149">
            <v>-3675637.53</v>
          </cell>
          <cell r="E149">
            <v>4678056.4400000004</v>
          </cell>
        </row>
        <row r="150">
          <cell r="B150">
            <v>150600</v>
          </cell>
          <cell r="C150" t="str">
            <v>Advance Agency Licence Fees</v>
          </cell>
          <cell r="D150">
            <v>9999400</v>
          </cell>
          <cell r="E150">
            <v>11091600</v>
          </cell>
        </row>
        <row r="151">
          <cell r="B151">
            <v>150610</v>
          </cell>
          <cell r="C151" t="str">
            <v>Adv for Ins Inst. of Ind(Exam</v>
          </cell>
          <cell r="D151">
            <v>3000</v>
          </cell>
          <cell r="E151">
            <v>5003000</v>
          </cell>
        </row>
        <row r="152">
          <cell r="B152">
            <v>151200</v>
          </cell>
          <cell r="C152" t="str">
            <v>Advance tax-TDS</v>
          </cell>
          <cell r="E152">
            <v>13109.18</v>
          </cell>
        </row>
        <row r="153">
          <cell r="B153">
            <v>151201</v>
          </cell>
          <cell r="C153" t="str">
            <v>Advance tax-Wealth tax</v>
          </cell>
          <cell r="E153">
            <v>1477692</v>
          </cell>
        </row>
        <row r="154">
          <cell r="B154">
            <v>151202</v>
          </cell>
          <cell r="C154" t="str">
            <v>WORKS CONTRACT TAX (MAHARASHT)</v>
          </cell>
          <cell r="D154">
            <v>-157717</v>
          </cell>
          <cell r="E154">
            <v>-333738</v>
          </cell>
        </row>
        <row r="155">
          <cell r="B155">
            <v>151203</v>
          </cell>
          <cell r="C155" t="str">
            <v>WORKS CONTRACT TAX (GUJRAT)</v>
          </cell>
          <cell r="D155">
            <v>-617</v>
          </cell>
          <cell r="E155">
            <v>-837</v>
          </cell>
        </row>
        <row r="156">
          <cell r="B156">
            <v>151204</v>
          </cell>
          <cell r="C156" t="str">
            <v>WORKS CONTRACT TAX-WEST BENGAL</v>
          </cell>
          <cell r="D156">
            <v>5477</v>
          </cell>
          <cell r="E156">
            <v>-2734</v>
          </cell>
        </row>
        <row r="157">
          <cell r="B157">
            <v>151205</v>
          </cell>
          <cell r="C157" t="str">
            <v>WORKS CONTRACT TAX-TAMILNADU</v>
          </cell>
          <cell r="D157">
            <v>9628</v>
          </cell>
          <cell r="E157">
            <v>-920</v>
          </cell>
        </row>
        <row r="158">
          <cell r="B158">
            <v>151207</v>
          </cell>
          <cell r="C158" t="str">
            <v>Sales Tax Off-W C (Coc)</v>
          </cell>
          <cell r="D158">
            <v>-1015</v>
          </cell>
          <cell r="E158">
            <v>-3596</v>
          </cell>
        </row>
        <row r="159">
          <cell r="B159">
            <v>151208</v>
          </cell>
          <cell r="C159" t="str">
            <v>SBI A/C-SALES TAX ON WC(UP)</v>
          </cell>
          <cell r="D159">
            <v>2032</v>
          </cell>
          <cell r="E159">
            <v>-526</v>
          </cell>
        </row>
        <row r="160">
          <cell r="B160">
            <v>151209</v>
          </cell>
          <cell r="C160" t="str">
            <v>SBI,NOIDA,A/C-UPTT(UP)</v>
          </cell>
          <cell r="D160">
            <v>-1874</v>
          </cell>
          <cell r="E160">
            <v>-3549</v>
          </cell>
        </row>
        <row r="161">
          <cell r="B161">
            <v>151211</v>
          </cell>
          <cell r="C161" t="str">
            <v>SB Indore A/C- WC (MP)</v>
          </cell>
          <cell r="D161">
            <v>-4566</v>
          </cell>
          <cell r="E161">
            <v>-4566</v>
          </cell>
        </row>
        <row r="162">
          <cell r="B162">
            <v>151212</v>
          </cell>
          <cell r="C162" t="str">
            <v>CTO,Begumpet Circle, Hyderabad</v>
          </cell>
          <cell r="D162">
            <v>15627</v>
          </cell>
        </row>
        <row r="163">
          <cell r="B163">
            <v>151216</v>
          </cell>
          <cell r="C163" t="str">
            <v>Excise &amp; Taxation Officer(Biha</v>
          </cell>
          <cell r="D163">
            <v>-4851</v>
          </cell>
          <cell r="E163">
            <v>-12849</v>
          </cell>
        </row>
        <row r="164">
          <cell r="B164">
            <v>151218</v>
          </cell>
          <cell r="C164" t="str">
            <v>D.E.T.C Gurgaon (HAR)</v>
          </cell>
          <cell r="D164">
            <v>160</v>
          </cell>
          <cell r="E164">
            <v>-180</v>
          </cell>
        </row>
        <row r="165">
          <cell r="B165">
            <v>151219</v>
          </cell>
          <cell r="C165" t="str">
            <v>WCT Deduction for Bhuvaneshwar</v>
          </cell>
          <cell r="D165">
            <v>2876</v>
          </cell>
        </row>
        <row r="166">
          <cell r="B166">
            <v>151220</v>
          </cell>
          <cell r="C166" t="str">
            <v>TDS-Policyholder Investments</v>
          </cell>
          <cell r="E166">
            <v>101221.02</v>
          </cell>
        </row>
        <row r="167">
          <cell r="B167">
            <v>151221</v>
          </cell>
          <cell r="C167" t="str">
            <v>Work Contract Tax (Jodhpur)</v>
          </cell>
          <cell r="D167">
            <v>2600</v>
          </cell>
          <cell r="E167">
            <v>-210</v>
          </cell>
        </row>
        <row r="168">
          <cell r="B168">
            <v>151222</v>
          </cell>
          <cell r="C168" t="str">
            <v>Work Contract Tax (Jalandar)</v>
          </cell>
          <cell r="D168">
            <v>-537</v>
          </cell>
          <cell r="E168">
            <v>-558</v>
          </cell>
        </row>
        <row r="169">
          <cell r="B169">
            <v>151223</v>
          </cell>
          <cell r="C169" t="str">
            <v>WCT (Jamshedpur - Jharkhand)</v>
          </cell>
          <cell r="D169">
            <v>-5750</v>
          </cell>
          <cell r="E169">
            <v>-5750</v>
          </cell>
        </row>
        <row r="170">
          <cell r="B170">
            <v>151224</v>
          </cell>
          <cell r="C170" t="str">
            <v>WCT (Panjim Goa)</v>
          </cell>
          <cell r="D170">
            <v>202</v>
          </cell>
          <cell r="E170">
            <v>-91</v>
          </cell>
        </row>
        <row r="171">
          <cell r="B171">
            <v>151225</v>
          </cell>
          <cell r="C171" t="str">
            <v>WCT - Uttaranchal</v>
          </cell>
          <cell r="D171">
            <v>184</v>
          </cell>
        </row>
        <row r="172">
          <cell r="B172">
            <v>151240</v>
          </cell>
          <cell r="C172" t="str">
            <v>TDS - PH- INVESTMNT(PENSION)</v>
          </cell>
          <cell r="E172">
            <v>18096.98</v>
          </cell>
        </row>
        <row r="173">
          <cell r="B173">
            <v>151250</v>
          </cell>
          <cell r="C173" t="str">
            <v>TDS Refund Account</v>
          </cell>
          <cell r="E173">
            <v>172820</v>
          </cell>
        </row>
        <row r="174">
          <cell r="B174">
            <v>151260</v>
          </cell>
          <cell r="C174" t="str">
            <v>Advance Tax - FBT</v>
          </cell>
          <cell r="E174">
            <v>113430874</v>
          </cell>
        </row>
        <row r="175">
          <cell r="B175">
            <v>151400</v>
          </cell>
          <cell r="C175" t="str">
            <v>Advance Against Salary</v>
          </cell>
          <cell r="D175">
            <v>-177709</v>
          </cell>
          <cell r="E175">
            <v>485020</v>
          </cell>
        </row>
        <row r="176">
          <cell r="B176">
            <v>151401</v>
          </cell>
          <cell r="C176" t="str">
            <v>Leave &amp; LTA</v>
          </cell>
          <cell r="D176">
            <v>-14117</v>
          </cell>
          <cell r="E176">
            <v>523</v>
          </cell>
        </row>
        <row r="177">
          <cell r="B177">
            <v>151500</v>
          </cell>
          <cell r="C177" t="str">
            <v>Advance against Travelling</v>
          </cell>
          <cell r="D177">
            <v>-637695</v>
          </cell>
          <cell r="E177">
            <v>1241372</v>
          </cell>
        </row>
        <row r="178">
          <cell r="B178">
            <v>151600</v>
          </cell>
          <cell r="C178" t="str">
            <v>Other Staff Advances</v>
          </cell>
          <cell r="D178">
            <v>-20995</v>
          </cell>
          <cell r="E178">
            <v>39690</v>
          </cell>
        </row>
        <row r="179">
          <cell r="B179">
            <v>151810</v>
          </cell>
          <cell r="C179" t="str">
            <v>Interest accrued &amp;due Inv- SH</v>
          </cell>
          <cell r="D179">
            <v>2452500</v>
          </cell>
          <cell r="E179">
            <v>2452500</v>
          </cell>
        </row>
        <row r="180">
          <cell r="B180">
            <v>151820</v>
          </cell>
          <cell r="C180" t="str">
            <v>Interest accrued &amp;Due Inv- PH</v>
          </cell>
          <cell r="D180">
            <v>33356294.489999998</v>
          </cell>
          <cell r="E180">
            <v>33363135.170000002</v>
          </cell>
        </row>
        <row r="181">
          <cell r="B181">
            <v>151825</v>
          </cell>
          <cell r="C181" t="str">
            <v>Interst Acrd&amp;Due Inv-(Pension)</v>
          </cell>
          <cell r="D181">
            <v>2149520.5499999998</v>
          </cell>
          <cell r="E181">
            <v>2151233.3199999998</v>
          </cell>
        </row>
        <row r="182">
          <cell r="B182">
            <v>151850</v>
          </cell>
          <cell r="C182" t="str">
            <v>Int accrued &amp;Not Due Inv- PH</v>
          </cell>
          <cell r="D182">
            <v>41489110.039999999</v>
          </cell>
          <cell r="E182">
            <v>856547712.40999997</v>
          </cell>
        </row>
        <row r="183">
          <cell r="B183">
            <v>151855</v>
          </cell>
          <cell r="C183" t="str">
            <v>Int.Acrd&amp;Not Due Inv-(Pension)</v>
          </cell>
          <cell r="D183">
            <v>1692339.22</v>
          </cell>
          <cell r="E183">
            <v>42573867.57</v>
          </cell>
        </row>
        <row r="184">
          <cell r="B184">
            <v>151860</v>
          </cell>
          <cell r="C184" t="str">
            <v>Int accrued &amp;Not Due Inv- SH</v>
          </cell>
          <cell r="D184">
            <v>8719693.4900000002</v>
          </cell>
          <cell r="E184">
            <v>92577941.519999996</v>
          </cell>
        </row>
        <row r="185">
          <cell r="B185">
            <v>151870</v>
          </cell>
          <cell r="C185" t="str">
            <v>Receivable FMC</v>
          </cell>
          <cell r="D185">
            <v>-64208671.420000002</v>
          </cell>
          <cell r="E185">
            <v>53182265.200000003</v>
          </cell>
        </row>
        <row r="186">
          <cell r="B186">
            <v>151880</v>
          </cell>
          <cell r="C186" t="str">
            <v>Interest accrd &amp;Due Inv-PH(NL)</v>
          </cell>
          <cell r="D186">
            <v>1553424.66</v>
          </cell>
          <cell r="E186">
            <v>1553424.66</v>
          </cell>
        </row>
        <row r="187">
          <cell r="B187">
            <v>151890</v>
          </cell>
          <cell r="C187" t="str">
            <v>Int accrd &amp;Not Due Inv- PH(NL)</v>
          </cell>
          <cell r="D187">
            <v>23872799.219999999</v>
          </cell>
          <cell r="E187">
            <v>94938985.739999995</v>
          </cell>
        </row>
        <row r="188">
          <cell r="B188">
            <v>151896</v>
          </cell>
          <cell r="C188" t="str">
            <v>Int Acc &amp; Not Due Inv-PH(Annui</v>
          </cell>
          <cell r="D188">
            <v>5010.59</v>
          </cell>
          <cell r="E188">
            <v>21212</v>
          </cell>
        </row>
        <row r="189">
          <cell r="B189">
            <v>152220</v>
          </cell>
          <cell r="C189" t="str">
            <v>Dividend- Policy Holder</v>
          </cell>
          <cell r="D189">
            <v>-6168301.0999999996</v>
          </cell>
          <cell r="E189">
            <v>-0.7</v>
          </cell>
        </row>
        <row r="190">
          <cell r="B190">
            <v>152225</v>
          </cell>
          <cell r="C190" t="str">
            <v>Dividend-PolicyHolder(Pension)</v>
          </cell>
          <cell r="D190">
            <v>-74089.2</v>
          </cell>
        </row>
        <row r="191">
          <cell r="B191">
            <v>152300</v>
          </cell>
          <cell r="C191" t="str">
            <v>Outstanding Premiums</v>
          </cell>
          <cell r="D191">
            <v>2270585.46</v>
          </cell>
          <cell r="E191">
            <v>7803641.7999999998</v>
          </cell>
        </row>
        <row r="192">
          <cell r="B192">
            <v>152700</v>
          </cell>
          <cell r="C192" t="str">
            <v>Agents Bal. Receivable-Active</v>
          </cell>
          <cell r="D192">
            <v>-3708023.98</v>
          </cell>
          <cell r="E192">
            <v>48610251.450000003</v>
          </cell>
        </row>
        <row r="193">
          <cell r="B193">
            <v>153100</v>
          </cell>
          <cell r="C193" t="str">
            <v>AM Balance (Receivables)</v>
          </cell>
          <cell r="D193">
            <v>105098</v>
          </cell>
          <cell r="E193">
            <v>1707604</v>
          </cell>
        </row>
        <row r="194">
          <cell r="B194">
            <v>153200</v>
          </cell>
          <cell r="C194" t="str">
            <v>Employee loans</v>
          </cell>
          <cell r="D194">
            <v>-9368</v>
          </cell>
          <cell r="E194">
            <v>94786</v>
          </cell>
        </row>
        <row r="195">
          <cell r="B195">
            <v>153201</v>
          </cell>
          <cell r="C195" t="str">
            <v>Due from Exit Employees</v>
          </cell>
          <cell r="D195">
            <v>-1102504.67</v>
          </cell>
          <cell r="E195">
            <v>7666845.5499999998</v>
          </cell>
        </row>
        <row r="196">
          <cell r="B196">
            <v>153202</v>
          </cell>
          <cell r="C196" t="str">
            <v>Due From Exit Emp Pending FFS</v>
          </cell>
          <cell r="D196">
            <v>-1023653.1</v>
          </cell>
          <cell r="E196">
            <v>3137614.94</v>
          </cell>
        </row>
        <row r="197">
          <cell r="B197">
            <v>153600</v>
          </cell>
          <cell r="C197" t="str">
            <v>Lease Accomodation Loan</v>
          </cell>
          <cell r="D197">
            <v>599000</v>
          </cell>
          <cell r="E197">
            <v>3688500</v>
          </cell>
        </row>
        <row r="198">
          <cell r="B198">
            <v>154100</v>
          </cell>
          <cell r="C198" t="str">
            <v>Rent Deposit  Office</v>
          </cell>
          <cell r="D198">
            <v>53487432</v>
          </cell>
          <cell r="E198">
            <v>412989554</v>
          </cell>
        </row>
        <row r="199">
          <cell r="B199">
            <v>154101</v>
          </cell>
          <cell r="C199" t="str">
            <v>Security Deposit Rent Works A/</v>
          </cell>
          <cell r="E199">
            <v>17043636</v>
          </cell>
        </row>
        <row r="200">
          <cell r="B200">
            <v>154200</v>
          </cell>
          <cell r="C200" t="str">
            <v>Rent Deposit  Residence</v>
          </cell>
          <cell r="E200">
            <v>7500000</v>
          </cell>
        </row>
        <row r="201">
          <cell r="B201">
            <v>154300</v>
          </cell>
          <cell r="C201" t="str">
            <v>Other Deposits</v>
          </cell>
          <cell r="D201">
            <v>61931</v>
          </cell>
          <cell r="E201">
            <v>60443574</v>
          </cell>
        </row>
        <row r="202">
          <cell r="B202">
            <v>154400</v>
          </cell>
          <cell r="C202" t="str">
            <v>Insurance Claims Receivable</v>
          </cell>
          <cell r="D202">
            <v>51208</v>
          </cell>
          <cell r="E202">
            <v>590028</v>
          </cell>
        </row>
        <row r="203">
          <cell r="B203">
            <v>154600</v>
          </cell>
          <cell r="C203" t="str">
            <v>Group Medical Fees Receivable</v>
          </cell>
          <cell r="D203">
            <v>-14960</v>
          </cell>
          <cell r="E203">
            <v>7710</v>
          </cell>
        </row>
        <row r="204">
          <cell r="B204">
            <v>154700</v>
          </cell>
          <cell r="C204" t="str">
            <v>Recover from Agents-TDS BrComp</v>
          </cell>
          <cell r="D204">
            <v>-197514</v>
          </cell>
          <cell r="E204">
            <v>699628</v>
          </cell>
        </row>
        <row r="205">
          <cell r="B205">
            <v>154701</v>
          </cell>
          <cell r="C205" t="str">
            <v>Reimbursement of Service Tax</v>
          </cell>
          <cell r="D205">
            <v>348456</v>
          </cell>
          <cell r="E205">
            <v>9714974</v>
          </cell>
        </row>
        <row r="206">
          <cell r="B206">
            <v>154703</v>
          </cell>
          <cell r="C206" t="str">
            <v>OtherRecovery Agents(Inactive)</v>
          </cell>
          <cell r="D206">
            <v>-418723.03</v>
          </cell>
          <cell r="E206">
            <v>10093371.639999999</v>
          </cell>
        </row>
        <row r="207">
          <cell r="B207">
            <v>154704</v>
          </cell>
          <cell r="C207" t="str">
            <v>Recoverable from Agents (PT)</v>
          </cell>
          <cell r="D207">
            <v>16500</v>
          </cell>
          <cell r="E207">
            <v>345000</v>
          </cell>
        </row>
        <row r="208">
          <cell r="B208">
            <v>155300</v>
          </cell>
          <cell r="C208" t="str">
            <v>Advance to Suppliers</v>
          </cell>
          <cell r="D208">
            <v>36767161</v>
          </cell>
          <cell r="E208">
            <v>145210468.93000001</v>
          </cell>
        </row>
        <row r="209">
          <cell r="B209">
            <v>155301</v>
          </cell>
          <cell r="C209" t="str">
            <v>Capital Advances to Suppliers</v>
          </cell>
          <cell r="D209">
            <v>16202913</v>
          </cell>
          <cell r="E209">
            <v>37380241</v>
          </cell>
        </row>
        <row r="210">
          <cell r="B210">
            <v>155303</v>
          </cell>
          <cell r="C210" t="str">
            <v>Advance to Rentworks</v>
          </cell>
          <cell r="D210">
            <v>16252622.02</v>
          </cell>
          <cell r="E210">
            <v>66375866.399999999</v>
          </cell>
        </row>
        <row r="211">
          <cell r="B211">
            <v>155400</v>
          </cell>
          <cell r="C211" t="str">
            <v>Rent Deposit Call Centre</v>
          </cell>
          <cell r="E211">
            <v>230572</v>
          </cell>
        </row>
        <row r="212">
          <cell r="B212">
            <v>155504</v>
          </cell>
          <cell r="C212" t="str">
            <v>Cenvat Cr Reserve on CG 50% ST</v>
          </cell>
          <cell r="D212">
            <v>0</v>
          </cell>
          <cell r="E212">
            <v>0</v>
          </cell>
        </row>
        <row r="213">
          <cell r="B213">
            <v>155505</v>
          </cell>
          <cell r="C213" t="str">
            <v>Cenvat Cr Reserve on CG 50% EC</v>
          </cell>
          <cell r="D213">
            <v>0</v>
          </cell>
          <cell r="E213">
            <v>0</v>
          </cell>
        </row>
        <row r="214">
          <cell r="B214">
            <v>155506</v>
          </cell>
          <cell r="C214" t="str">
            <v>Cenvat Cr Reserveon CG 50% SHE</v>
          </cell>
          <cell r="D214">
            <v>0</v>
          </cell>
          <cell r="E214">
            <v>0</v>
          </cell>
        </row>
        <row r="215">
          <cell r="B215">
            <v>155507</v>
          </cell>
          <cell r="C215" t="str">
            <v>Input Cr. Recievableon Comm ST</v>
          </cell>
          <cell r="D215">
            <v>0</v>
          </cell>
          <cell r="E215">
            <v>0</v>
          </cell>
        </row>
        <row r="216">
          <cell r="B216">
            <v>155508</v>
          </cell>
          <cell r="C216" t="str">
            <v>Input Cr. Receivableon Comm EC</v>
          </cell>
          <cell r="D216">
            <v>0</v>
          </cell>
          <cell r="E216">
            <v>0</v>
          </cell>
        </row>
        <row r="217">
          <cell r="B217">
            <v>155509</v>
          </cell>
          <cell r="C217" t="str">
            <v>Input Cr. Receivbleon Comm SHE</v>
          </cell>
          <cell r="D217">
            <v>0</v>
          </cell>
          <cell r="E217">
            <v>0</v>
          </cell>
        </row>
        <row r="218">
          <cell r="B218">
            <v>155516</v>
          </cell>
          <cell r="C218" t="str">
            <v>InputCr Recv. OtherthanComm ST</v>
          </cell>
          <cell r="D218">
            <v>0</v>
          </cell>
          <cell r="E218">
            <v>0</v>
          </cell>
        </row>
        <row r="219">
          <cell r="B219">
            <v>155517</v>
          </cell>
          <cell r="C219" t="str">
            <v>InputCr Recv. OtherthanComm EC</v>
          </cell>
          <cell r="D219">
            <v>0</v>
          </cell>
          <cell r="E219">
            <v>0</v>
          </cell>
        </row>
        <row r="220">
          <cell r="B220">
            <v>155518</v>
          </cell>
          <cell r="C220" t="str">
            <v>InputCr Recv.OtherthanComm SHE</v>
          </cell>
          <cell r="D220">
            <v>0</v>
          </cell>
          <cell r="E220">
            <v>0</v>
          </cell>
        </row>
        <row r="221">
          <cell r="B221">
            <v>155522</v>
          </cell>
          <cell r="C221" t="str">
            <v>Input Cr. Recv. Sponsorship ST</v>
          </cell>
          <cell r="D221">
            <v>0</v>
          </cell>
          <cell r="E221">
            <v>0</v>
          </cell>
        </row>
        <row r="222">
          <cell r="B222">
            <v>155523</v>
          </cell>
          <cell r="C222" t="str">
            <v>Input Cr. Recv. Sponsorship EC</v>
          </cell>
          <cell r="D222">
            <v>0</v>
          </cell>
          <cell r="E222">
            <v>0</v>
          </cell>
        </row>
        <row r="223">
          <cell r="B223">
            <v>155524</v>
          </cell>
          <cell r="C223" t="str">
            <v>Input Cr. Recv.Sponsorship SHE</v>
          </cell>
          <cell r="D223">
            <v>0</v>
          </cell>
          <cell r="E223">
            <v>0</v>
          </cell>
        </row>
        <row r="224">
          <cell r="B224">
            <v>200000</v>
          </cell>
          <cell r="C224" t="str">
            <v>Share Capital</v>
          </cell>
          <cell r="D224">
            <v>-1000000000</v>
          </cell>
          <cell r="E224">
            <v>-17995000000</v>
          </cell>
        </row>
        <row r="225">
          <cell r="B225">
            <v>215300</v>
          </cell>
          <cell r="C225" t="str">
            <v>Provision Linked Liabilities</v>
          </cell>
          <cell r="D225">
            <v>-313888796.56</v>
          </cell>
          <cell r="E225">
            <v>-61478660040.93</v>
          </cell>
        </row>
        <row r="226">
          <cell r="B226">
            <v>215310</v>
          </cell>
          <cell r="C226" t="str">
            <v>Fair Value Change - SH</v>
          </cell>
          <cell r="D226">
            <v>-148341.07</v>
          </cell>
          <cell r="E226">
            <v>-269615.86</v>
          </cell>
        </row>
        <row r="227">
          <cell r="B227">
            <v>215320</v>
          </cell>
          <cell r="C227" t="str">
            <v>Fair Value Change - PH</v>
          </cell>
          <cell r="D227">
            <v>-228634.2</v>
          </cell>
          <cell r="E227">
            <v>-287896.17</v>
          </cell>
        </row>
        <row r="228">
          <cell r="B228">
            <v>215500</v>
          </cell>
          <cell r="C228" t="str">
            <v>Other Policy Liabilities</v>
          </cell>
          <cell r="D228">
            <v>-100321603.59</v>
          </cell>
          <cell r="E228">
            <v>-4829493371.21</v>
          </cell>
        </row>
        <row r="229">
          <cell r="B229">
            <v>230100</v>
          </cell>
          <cell r="C229" t="str">
            <v>Agents Balances(Payables)-DSF</v>
          </cell>
          <cell r="D229">
            <v>-19003804.399999999</v>
          </cell>
          <cell r="E229">
            <v>-333652048.19999999</v>
          </cell>
        </row>
        <row r="230">
          <cell r="B230">
            <v>230103</v>
          </cell>
          <cell r="C230" t="str">
            <v>Agent Payable - Others</v>
          </cell>
          <cell r="D230">
            <v>3223</v>
          </cell>
          <cell r="E230">
            <v>-338483</v>
          </cell>
        </row>
        <row r="231">
          <cell r="B231">
            <v>230110</v>
          </cell>
          <cell r="C231" t="str">
            <v>Agents Balances(Payables)-ALT</v>
          </cell>
          <cell r="E231">
            <v>-4213895.26</v>
          </cell>
        </row>
        <row r="232">
          <cell r="B232">
            <v>230111</v>
          </cell>
          <cell r="C232" t="str">
            <v>Agents Balances(Payables)-GRP</v>
          </cell>
          <cell r="D232">
            <v>-461115</v>
          </cell>
          <cell r="E232">
            <v>-2234744</v>
          </cell>
        </row>
        <row r="233">
          <cell r="B233">
            <v>230120</v>
          </cell>
          <cell r="C233" t="str">
            <v>Chq issued not encashed-Agent</v>
          </cell>
          <cell r="D233">
            <v>903193</v>
          </cell>
          <cell r="E233">
            <v>-2199360</v>
          </cell>
        </row>
        <row r="234">
          <cell r="B234">
            <v>230500</v>
          </cell>
          <cell r="C234" t="str">
            <v>Premium received in advance</v>
          </cell>
          <cell r="D234">
            <v>-2916870.75</v>
          </cell>
          <cell r="E234">
            <v>-25183235.329999998</v>
          </cell>
        </row>
        <row r="235">
          <cell r="B235">
            <v>230610</v>
          </cell>
          <cell r="C235" t="str">
            <v>Retention Money Payable</v>
          </cell>
          <cell r="D235">
            <v>28506</v>
          </cell>
          <cell r="E235">
            <v>-1919219</v>
          </cell>
        </row>
        <row r="236">
          <cell r="B236">
            <v>231103</v>
          </cell>
          <cell r="C236" t="str">
            <v>Service Tax - Accrued</v>
          </cell>
          <cell r="D236">
            <v>-2064674</v>
          </cell>
          <cell r="E236">
            <v>-27977941</v>
          </cell>
        </row>
        <row r="237">
          <cell r="B237">
            <v>231104</v>
          </cell>
          <cell r="C237" t="str">
            <v>Service Tax - Accrued EC</v>
          </cell>
          <cell r="D237">
            <v>-41294</v>
          </cell>
          <cell r="E237">
            <v>-559560</v>
          </cell>
        </row>
        <row r="238">
          <cell r="B238">
            <v>231105</v>
          </cell>
          <cell r="C238" t="str">
            <v>Service Tax - Accrued SHE</v>
          </cell>
          <cell r="D238">
            <v>-20647</v>
          </cell>
          <cell r="E238">
            <v>-279779</v>
          </cell>
        </row>
        <row r="239">
          <cell r="B239">
            <v>231140</v>
          </cell>
          <cell r="C239" t="str">
            <v>OSL Liab -</v>
          </cell>
          <cell r="D239">
            <v>-244330523.31999999</v>
          </cell>
          <cell r="E239">
            <v>-1592688444.98</v>
          </cell>
        </row>
        <row r="240">
          <cell r="B240">
            <v>231170</v>
          </cell>
          <cell r="C240" t="str">
            <v>OSL Liab 2006 - 07</v>
          </cell>
          <cell r="D240">
            <v>317120</v>
          </cell>
          <cell r="E240">
            <v>-23935014.59</v>
          </cell>
        </row>
        <row r="241">
          <cell r="B241">
            <v>231171</v>
          </cell>
          <cell r="C241" t="str">
            <v>OSL Liab 2007 - 08</v>
          </cell>
          <cell r="D241">
            <v>23905382</v>
          </cell>
          <cell r="E241">
            <v>-242401371.37</v>
          </cell>
        </row>
        <row r="242">
          <cell r="B242">
            <v>231190</v>
          </cell>
          <cell r="C242" t="str">
            <v>VPF Deduction Salary</v>
          </cell>
          <cell r="D242">
            <v>257117</v>
          </cell>
          <cell r="E242">
            <v>-1771</v>
          </cell>
        </row>
        <row r="243">
          <cell r="B243">
            <v>231200</v>
          </cell>
          <cell r="C243" t="str">
            <v>PF Deduction Salary</v>
          </cell>
          <cell r="D243">
            <v>12430979</v>
          </cell>
          <cell r="E243">
            <v>-1175579</v>
          </cell>
        </row>
        <row r="244">
          <cell r="B244">
            <v>231201</v>
          </cell>
          <cell r="C244" t="str">
            <v>Due to Trustees of P.F</v>
          </cell>
          <cell r="D244">
            <v>4456482</v>
          </cell>
          <cell r="E244">
            <v>-953234</v>
          </cell>
        </row>
        <row r="245">
          <cell r="B245">
            <v>231202</v>
          </cell>
          <cell r="C245" t="str">
            <v>Due to Supperannuation Trustee</v>
          </cell>
          <cell r="D245">
            <v>24476</v>
          </cell>
          <cell r="E245">
            <v>-1188652</v>
          </cell>
        </row>
        <row r="246">
          <cell r="B246">
            <v>231203</v>
          </cell>
          <cell r="C246" t="str">
            <v>Due to R.P.F.C</v>
          </cell>
          <cell r="D246">
            <v>-251406</v>
          </cell>
          <cell r="E246">
            <v>-6742512</v>
          </cell>
        </row>
        <row r="247">
          <cell r="B247">
            <v>231300</v>
          </cell>
          <cell r="C247" t="str">
            <v>Deposits OYCS</v>
          </cell>
          <cell r="D247">
            <v>-194628</v>
          </cell>
          <cell r="E247">
            <v>-7832684</v>
          </cell>
        </row>
        <row r="248">
          <cell r="B248">
            <v>231500</v>
          </cell>
          <cell r="C248" t="str">
            <v>Prof Tax Deducted-Salary</v>
          </cell>
          <cell r="D248">
            <v>-90148</v>
          </cell>
          <cell r="E248">
            <v>-1470231</v>
          </cell>
        </row>
        <row r="249">
          <cell r="B249">
            <v>231600</v>
          </cell>
          <cell r="C249" t="str">
            <v>Income Tax Deducted Salaries</v>
          </cell>
          <cell r="D249">
            <v>-5913306</v>
          </cell>
          <cell r="E249">
            <v>-34180677</v>
          </cell>
        </row>
        <row r="250">
          <cell r="B250">
            <v>231700</v>
          </cell>
          <cell r="C250" t="str">
            <v>TDS - Agents Commission</v>
          </cell>
          <cell r="D250">
            <v>1840742</v>
          </cell>
          <cell r="E250">
            <v>-23438958</v>
          </cell>
        </row>
        <row r="251">
          <cell r="B251">
            <v>231702</v>
          </cell>
          <cell r="C251" t="str">
            <v>Service Tax Payable - Comm</v>
          </cell>
          <cell r="D251">
            <v>9223878</v>
          </cell>
          <cell r="E251">
            <v>-42908289</v>
          </cell>
        </row>
        <row r="252">
          <cell r="B252">
            <v>231703</v>
          </cell>
          <cell r="C252" t="str">
            <v>TDS - Agent Reimbursment(Comp)</v>
          </cell>
          <cell r="D252">
            <v>-261473</v>
          </cell>
          <cell r="E252">
            <v>-4271373</v>
          </cell>
        </row>
        <row r="253">
          <cell r="B253">
            <v>231705</v>
          </cell>
          <cell r="C253" t="str">
            <v>Service Tax - Other than Comm</v>
          </cell>
          <cell r="D253">
            <v>-13867685.180000002</v>
          </cell>
          <cell r="E253">
            <v>-37499746.369999997</v>
          </cell>
        </row>
        <row r="254">
          <cell r="B254">
            <v>231706</v>
          </cell>
          <cell r="C254" t="str">
            <v>Service Tax - Sponsorship</v>
          </cell>
          <cell r="D254">
            <v>183690</v>
          </cell>
          <cell r="E254">
            <v>-27600</v>
          </cell>
        </row>
        <row r="255">
          <cell r="B255">
            <v>231707</v>
          </cell>
          <cell r="C255" t="str">
            <v>SerTax Payble Fund Mgmt Fee ST</v>
          </cell>
          <cell r="D255">
            <v>397051.57</v>
          </cell>
          <cell r="E255">
            <v>-6381873.5999999996</v>
          </cell>
        </row>
        <row r="256">
          <cell r="B256">
            <v>231708</v>
          </cell>
          <cell r="C256" t="str">
            <v>SerTax Payble F.M Fee EduCess</v>
          </cell>
          <cell r="D256">
            <v>7941.02</v>
          </cell>
          <cell r="E256">
            <v>-127637.43</v>
          </cell>
        </row>
        <row r="257">
          <cell r="B257">
            <v>231709</v>
          </cell>
          <cell r="C257" t="str">
            <v>SerTax Payble FundMgmt Fee SHE</v>
          </cell>
          <cell r="D257">
            <v>3970.53</v>
          </cell>
          <cell r="E257">
            <v>-63818.75</v>
          </cell>
        </row>
        <row r="258">
          <cell r="B258">
            <v>231711</v>
          </cell>
          <cell r="C258" t="str">
            <v>TDS-Corporate Agents Comm</v>
          </cell>
          <cell r="D258">
            <v>-404274</v>
          </cell>
          <cell r="E258">
            <v>-7374683</v>
          </cell>
        </row>
        <row r="259">
          <cell r="B259">
            <v>231730</v>
          </cell>
          <cell r="C259" t="str">
            <v>Service Tax Payable - Comm EC</v>
          </cell>
          <cell r="D259">
            <v>184480</v>
          </cell>
          <cell r="E259">
            <v>-858173</v>
          </cell>
        </row>
        <row r="260">
          <cell r="B260">
            <v>231731</v>
          </cell>
          <cell r="C260" t="str">
            <v>Service Tax Payable - Comm SHE</v>
          </cell>
          <cell r="D260">
            <v>92233</v>
          </cell>
          <cell r="E260">
            <v>-429087</v>
          </cell>
        </row>
        <row r="261">
          <cell r="B261">
            <v>231732</v>
          </cell>
          <cell r="C261" t="str">
            <v>Service Tax-Other than Comm EC</v>
          </cell>
          <cell r="D261">
            <v>-462358.19</v>
          </cell>
          <cell r="E261">
            <v>-465308.19</v>
          </cell>
        </row>
        <row r="262">
          <cell r="B262">
            <v>231733</v>
          </cell>
          <cell r="C262" t="str">
            <v>ServiceTax-Other than Comm SHE</v>
          </cell>
          <cell r="D262">
            <v>-231178.28</v>
          </cell>
          <cell r="E262">
            <v>-232653.58</v>
          </cell>
        </row>
        <row r="263">
          <cell r="B263">
            <v>231734</v>
          </cell>
          <cell r="C263" t="str">
            <v>Service Tax - Sponsorship EC</v>
          </cell>
          <cell r="D263">
            <v>3674</v>
          </cell>
          <cell r="E263">
            <v>-552</v>
          </cell>
        </row>
        <row r="264">
          <cell r="B264">
            <v>231735</v>
          </cell>
          <cell r="C264" t="str">
            <v>Service Tax - Sponsorship SHE</v>
          </cell>
          <cell r="D264">
            <v>1837</v>
          </cell>
          <cell r="E264">
            <v>-276</v>
          </cell>
        </row>
        <row r="265">
          <cell r="B265">
            <v>232003</v>
          </cell>
          <cell r="C265" t="str">
            <v>Contractor - Corporate</v>
          </cell>
          <cell r="D265">
            <v>-401458</v>
          </cell>
          <cell r="E265">
            <v>-1932525</v>
          </cell>
        </row>
        <row r="266">
          <cell r="B266">
            <v>232004</v>
          </cell>
          <cell r="C266" t="str">
            <v>Contractor - Individual</v>
          </cell>
          <cell r="D266">
            <v>59843</v>
          </cell>
          <cell r="E266">
            <v>-577996</v>
          </cell>
        </row>
        <row r="267">
          <cell r="B267">
            <v>232007</v>
          </cell>
          <cell r="C267" t="str">
            <v>Advertisement - Corporate</v>
          </cell>
          <cell r="D267">
            <v>-31687</v>
          </cell>
          <cell r="E267">
            <v>-405197</v>
          </cell>
        </row>
        <row r="268">
          <cell r="B268">
            <v>232008</v>
          </cell>
          <cell r="C268" t="str">
            <v>Advertisement - Individuals</v>
          </cell>
          <cell r="D268">
            <v>-2320</v>
          </cell>
          <cell r="E268">
            <v>-55520</v>
          </cell>
        </row>
        <row r="269">
          <cell r="B269">
            <v>232009</v>
          </cell>
          <cell r="C269" t="str">
            <v>Rent - Corporate</v>
          </cell>
          <cell r="D269">
            <v>1274741</v>
          </cell>
          <cell r="E269">
            <v>-3588433</v>
          </cell>
        </row>
        <row r="270">
          <cell r="B270">
            <v>232010</v>
          </cell>
          <cell r="C270" t="str">
            <v>Rent - Individual / Non-Corp</v>
          </cell>
          <cell r="D270">
            <v>4141968</v>
          </cell>
          <cell r="E270">
            <v>-3429873</v>
          </cell>
        </row>
        <row r="271">
          <cell r="B271">
            <v>232011</v>
          </cell>
          <cell r="C271" t="str">
            <v>Professional - Corporates</v>
          </cell>
          <cell r="D271">
            <v>-4023076</v>
          </cell>
          <cell r="E271">
            <v>-9927521</v>
          </cell>
        </row>
        <row r="272">
          <cell r="B272">
            <v>232012</v>
          </cell>
          <cell r="C272" t="str">
            <v>Professional - Ind/Non-Corp</v>
          </cell>
          <cell r="D272">
            <v>-1354241</v>
          </cell>
          <cell r="E272">
            <v>-4636020</v>
          </cell>
        </row>
        <row r="273">
          <cell r="B273">
            <v>232014</v>
          </cell>
          <cell r="C273" t="str">
            <v>Comm'n &amp; Broker'e - Corporate</v>
          </cell>
          <cell r="D273">
            <v>17874</v>
          </cell>
        </row>
        <row r="274">
          <cell r="B274">
            <v>232015</v>
          </cell>
          <cell r="C274" t="str">
            <v>Comm'n &amp; Brokerage-Non corp</v>
          </cell>
          <cell r="D274">
            <v>15140</v>
          </cell>
          <cell r="E274">
            <v>-17293</v>
          </cell>
        </row>
        <row r="275">
          <cell r="B275">
            <v>232017</v>
          </cell>
          <cell r="C275" t="str">
            <v>TDS -NR Payments</v>
          </cell>
          <cell r="D275">
            <v>-1845037</v>
          </cell>
          <cell r="E275">
            <v>-1939434</v>
          </cell>
        </row>
        <row r="276">
          <cell r="B276">
            <v>232300</v>
          </cell>
          <cell r="C276" t="str">
            <v>Outstanding Commission 1st Yr</v>
          </cell>
          <cell r="D276">
            <v>158307</v>
          </cell>
          <cell r="E276">
            <v>-29053</v>
          </cell>
        </row>
        <row r="277">
          <cell r="B277">
            <v>232400</v>
          </cell>
          <cell r="C277" t="str">
            <v>Outstanding CommissionRenewal</v>
          </cell>
          <cell r="D277">
            <v>2977142</v>
          </cell>
          <cell r="E277">
            <v>-270783</v>
          </cell>
        </row>
        <row r="278">
          <cell r="B278">
            <v>233000</v>
          </cell>
          <cell r="C278" t="str">
            <v>Outstanding Disbursement A/c</v>
          </cell>
          <cell r="D278">
            <v>-171725081.13999999</v>
          </cell>
          <cell r="E278">
            <v>-336928701</v>
          </cell>
        </row>
        <row r="279">
          <cell r="B279">
            <v>233001</v>
          </cell>
          <cell r="C279" t="str">
            <v>Outstanding Disb. Clearing A/c</v>
          </cell>
          <cell r="D279">
            <v>70343063.969999999</v>
          </cell>
          <cell r="E279">
            <v>-32545650.849999998</v>
          </cell>
        </row>
        <row r="280">
          <cell r="B280">
            <v>233003</v>
          </cell>
          <cell r="C280" t="str">
            <v>Prem.Disc.Cash Surdr Val. Payb</v>
          </cell>
          <cell r="D280">
            <v>1356447.6000000015</v>
          </cell>
          <cell r="E280">
            <v>-547321.91000008583</v>
          </cell>
        </row>
        <row r="281">
          <cell r="B281">
            <v>233100</v>
          </cell>
          <cell r="C281" t="str">
            <v>O/s Claims  ( Death )</v>
          </cell>
          <cell r="D281">
            <v>5024918.16</v>
          </cell>
          <cell r="E281">
            <v>-83449213.690000013</v>
          </cell>
        </row>
        <row r="282">
          <cell r="B282">
            <v>233101</v>
          </cell>
          <cell r="C282" t="str">
            <v>O/s Claims  ( Rural Maturity )</v>
          </cell>
          <cell r="D282">
            <v>-451825</v>
          </cell>
          <cell r="E282">
            <v>-5619515</v>
          </cell>
        </row>
        <row r="283">
          <cell r="B283">
            <v>233500</v>
          </cell>
          <cell r="C283" t="str">
            <v>Other Recoveries</v>
          </cell>
          <cell r="D283">
            <v>1806551.2</v>
          </cell>
          <cell r="E283">
            <v>674500.19</v>
          </cell>
        </row>
        <row r="284">
          <cell r="B284">
            <v>233501</v>
          </cell>
          <cell r="C284" t="str">
            <v>Other Recoveries-Policyholders</v>
          </cell>
          <cell r="D284">
            <v>78025.42</v>
          </cell>
          <cell r="E284">
            <v>1865807.16</v>
          </cell>
        </row>
        <row r="285">
          <cell r="B285">
            <v>233700</v>
          </cell>
          <cell r="C285" t="str">
            <v>Net Salary Payable</v>
          </cell>
          <cell r="D285">
            <v>-16103498</v>
          </cell>
          <cell r="E285">
            <v>-24957545</v>
          </cell>
        </row>
        <row r="286">
          <cell r="B286">
            <v>233702</v>
          </cell>
          <cell r="C286" t="str">
            <v>Salary Held</v>
          </cell>
          <cell r="D286">
            <v>6334890</v>
          </cell>
          <cell r="E286">
            <v>-6799312</v>
          </cell>
        </row>
        <row r="287">
          <cell r="B287">
            <v>233704</v>
          </cell>
          <cell r="C287" t="str">
            <v>AM BM Incentive Payable</v>
          </cell>
          <cell r="D287">
            <v>-3966798.32</v>
          </cell>
          <cell r="E287">
            <v>-66317265.960000001</v>
          </cell>
        </row>
        <row r="288">
          <cell r="B288">
            <v>233800</v>
          </cell>
          <cell r="C288" t="str">
            <v>Agents Deposits Refundable</v>
          </cell>
          <cell r="E288">
            <v>-5023362</v>
          </cell>
        </row>
        <row r="289">
          <cell r="B289">
            <v>233801</v>
          </cell>
          <cell r="C289" t="str">
            <v>Deposit-Agent Exam Fees</v>
          </cell>
          <cell r="D289">
            <v>-3438000</v>
          </cell>
          <cell r="E289">
            <v>-16339070</v>
          </cell>
        </row>
        <row r="290">
          <cell r="B290">
            <v>233802</v>
          </cell>
          <cell r="C290" t="str">
            <v>Deposit-Agent licence Fees</v>
          </cell>
          <cell r="D290">
            <v>-3772700</v>
          </cell>
          <cell r="E290">
            <v>-44017225</v>
          </cell>
        </row>
        <row r="291">
          <cell r="B291">
            <v>233803</v>
          </cell>
          <cell r="C291" t="str">
            <v>Deposit-Agent Lice Fees-Rnwl</v>
          </cell>
          <cell r="D291">
            <v>-8300</v>
          </cell>
          <cell r="E291">
            <v>-214700</v>
          </cell>
        </row>
        <row r="292">
          <cell r="B292">
            <v>233900</v>
          </cell>
          <cell r="C292" t="str">
            <v>Cheque not encas - Policy Pymt</v>
          </cell>
          <cell r="D292">
            <v>-9034139.0199999996</v>
          </cell>
          <cell r="E292">
            <v>-72709072.730000004</v>
          </cell>
        </row>
        <row r="293">
          <cell r="B293">
            <v>233901</v>
          </cell>
          <cell r="C293" t="str">
            <v>Cheque Not Encas - Vendor Paym</v>
          </cell>
          <cell r="D293">
            <v>-2330.67</v>
          </cell>
          <cell r="E293">
            <v>-5163228.43</v>
          </cell>
        </row>
        <row r="294">
          <cell r="B294">
            <v>233902</v>
          </cell>
          <cell r="C294" t="str">
            <v>Cheques not encash - Employees</v>
          </cell>
          <cell r="D294">
            <v>-386746</v>
          </cell>
          <cell r="E294">
            <v>-1077198</v>
          </cell>
        </row>
        <row r="295">
          <cell r="B295">
            <v>233903</v>
          </cell>
          <cell r="C295" t="str">
            <v>Cheques not encash - Agents</v>
          </cell>
          <cell r="D295">
            <v>-1321569</v>
          </cell>
          <cell r="E295">
            <v>-15382251.68</v>
          </cell>
        </row>
        <row r="296">
          <cell r="B296">
            <v>234103</v>
          </cell>
          <cell r="C296" t="str">
            <v>PH - Notional Asset A/c</v>
          </cell>
          <cell r="D296">
            <v>913136.99</v>
          </cell>
        </row>
        <row r="297">
          <cell r="B297">
            <v>234104</v>
          </cell>
          <cell r="C297" t="str">
            <v>PH - Margin Account Investment</v>
          </cell>
          <cell r="D297">
            <v>-111871773.86</v>
          </cell>
          <cell r="E297">
            <v>96529078.969999999</v>
          </cell>
        </row>
        <row r="298">
          <cell r="B298">
            <v>234200</v>
          </cell>
          <cell r="C298" t="str">
            <v>Fund Charges Payable</v>
          </cell>
          <cell r="D298">
            <v>62794272.100000001</v>
          </cell>
          <cell r="E298">
            <v>-51685634.289999999</v>
          </cell>
        </row>
        <row r="299">
          <cell r="B299">
            <v>234210</v>
          </cell>
          <cell r="C299" t="str">
            <v>Fund Charges Payable(Pension)</v>
          </cell>
          <cell r="D299">
            <v>1414399.32</v>
          </cell>
          <cell r="E299">
            <v>-1496630.91</v>
          </cell>
        </row>
        <row r="300">
          <cell r="B300">
            <v>240100</v>
          </cell>
          <cell r="C300" t="str">
            <v>Unallocated Premium</v>
          </cell>
          <cell r="D300">
            <v>-129151.71999999974</v>
          </cell>
          <cell r="E300">
            <v>-275953.39999999851</v>
          </cell>
        </row>
        <row r="301">
          <cell r="B301">
            <v>240101</v>
          </cell>
          <cell r="C301" t="str">
            <v>Unidentified Credits in Collec</v>
          </cell>
          <cell r="D301">
            <v>-812335.73</v>
          </cell>
          <cell r="E301">
            <v>-5465895.79</v>
          </cell>
        </row>
        <row r="302">
          <cell r="B302">
            <v>240102</v>
          </cell>
          <cell r="C302" t="str">
            <v>Unidentified Cr - Policy Holde</v>
          </cell>
          <cell r="D302">
            <v>-44318.559999999998</v>
          </cell>
          <cell r="E302">
            <v>-1515069.75</v>
          </cell>
        </row>
        <row r="303">
          <cell r="B303">
            <v>240103</v>
          </cell>
          <cell r="C303" t="str">
            <v>Unidentified Maturity Claims</v>
          </cell>
          <cell r="D303">
            <v>-113929.99</v>
          </cell>
          <cell r="E303">
            <v>-1739213.89</v>
          </cell>
        </row>
        <row r="304">
          <cell r="B304">
            <v>240200</v>
          </cell>
          <cell r="C304" t="str">
            <v>Individual-Application Deposit</v>
          </cell>
          <cell r="D304">
            <v>-20610393.530000001</v>
          </cell>
          <cell r="E304">
            <v>-394329412.32999998</v>
          </cell>
        </row>
        <row r="305">
          <cell r="B305">
            <v>240400</v>
          </cell>
          <cell r="C305" t="str">
            <v>Group - Deposit Money</v>
          </cell>
          <cell r="D305">
            <v>23792509.050000001</v>
          </cell>
          <cell r="E305">
            <v>-34523951.599999994</v>
          </cell>
        </row>
        <row r="306">
          <cell r="B306">
            <v>240700</v>
          </cell>
          <cell r="C306" t="str">
            <v>Ingenium Contra A/c</v>
          </cell>
          <cell r="D306">
            <v>4981480.4800000004</v>
          </cell>
          <cell r="E306">
            <v>-787257.33</v>
          </cell>
        </row>
        <row r="307">
          <cell r="B307">
            <v>240701</v>
          </cell>
          <cell r="C307" t="str">
            <v>Ingenium  Others</v>
          </cell>
          <cell r="D307">
            <v>-271115.57</v>
          </cell>
          <cell r="E307">
            <v>65318.62</v>
          </cell>
        </row>
        <row r="308">
          <cell r="B308">
            <v>240702</v>
          </cell>
          <cell r="C308" t="str">
            <v>DSF-Tax Adjustment A/c</v>
          </cell>
          <cell r="D308">
            <v>500</v>
          </cell>
        </row>
        <row r="309">
          <cell r="B309">
            <v>240800</v>
          </cell>
          <cell r="C309" t="str">
            <v>Ingenium (Group ) Transfer A/c</v>
          </cell>
          <cell r="D309">
            <v>-543.45000000000005</v>
          </cell>
          <cell r="E309">
            <v>-13745.67</v>
          </cell>
        </row>
        <row r="310">
          <cell r="B310">
            <v>240900</v>
          </cell>
          <cell r="C310" t="str">
            <v>Ing Coll. Control A/c.- Ing</v>
          </cell>
          <cell r="E310">
            <v>9765274976.7099991</v>
          </cell>
        </row>
        <row r="311">
          <cell r="B311">
            <v>240901</v>
          </cell>
          <cell r="C311" t="str">
            <v>Ing Coll. Ctrl - R/W - Renewal</v>
          </cell>
          <cell r="D311">
            <v>-1257140174.8099999</v>
          </cell>
          <cell r="E311">
            <v>-56513934563.370003</v>
          </cell>
        </row>
        <row r="312">
          <cell r="B312">
            <v>240902</v>
          </cell>
          <cell r="C312" t="str">
            <v>Individual Initial Deposit (In</v>
          </cell>
          <cell r="D312">
            <v>1531947431.21</v>
          </cell>
          <cell r="E312">
            <v>45288531676.389999</v>
          </cell>
        </row>
        <row r="313">
          <cell r="B313">
            <v>240903</v>
          </cell>
          <cell r="C313" t="str">
            <v>Individual Renewal (Ingem)</v>
          </cell>
          <cell r="D313">
            <v>1278662559.1600001</v>
          </cell>
          <cell r="E313">
            <v>42224953907.400002</v>
          </cell>
        </row>
        <row r="314">
          <cell r="B314">
            <v>240904</v>
          </cell>
          <cell r="C314" t="str">
            <v>Group Initial / Renewal (Ingem</v>
          </cell>
          <cell r="D314">
            <v>313617406.33999997</v>
          </cell>
          <cell r="E314">
            <v>7551475347.2399998</v>
          </cell>
        </row>
        <row r="315">
          <cell r="B315">
            <v>240907</v>
          </cell>
          <cell r="C315" t="str">
            <v>Group Initial / Renewal (RWI)</v>
          </cell>
          <cell r="D315">
            <v>-307611255.05000001</v>
          </cell>
          <cell r="E315">
            <v>-7548302889.2600002</v>
          </cell>
        </row>
        <row r="316">
          <cell r="B316">
            <v>240908</v>
          </cell>
          <cell r="C316" t="str">
            <v>Ing Coll. Ctrl - R/W - Initial</v>
          </cell>
          <cell r="D316">
            <v>-1453169547.8099999</v>
          </cell>
          <cell r="E316">
            <v>-39403570645.389999</v>
          </cell>
        </row>
        <row r="317">
          <cell r="B317">
            <v>240909</v>
          </cell>
          <cell r="C317" t="str">
            <v>Ing Coll. Ctrl-R/W-Initial Oth</v>
          </cell>
          <cell r="D317">
            <v>-42776640.740000002</v>
          </cell>
          <cell r="E317">
            <v>-1517263703.0999999</v>
          </cell>
        </row>
        <row r="318">
          <cell r="B318">
            <v>240920</v>
          </cell>
          <cell r="C318" t="str">
            <v>Rural Initial Deposit</v>
          </cell>
          <cell r="D318">
            <v>340977.85</v>
          </cell>
          <cell r="E318">
            <v>-1920928.11</v>
          </cell>
        </row>
        <row r="319">
          <cell r="B319">
            <v>250101</v>
          </cell>
          <cell r="C319" t="str">
            <v>Provn Wealth Tax-F.Y.2003-04</v>
          </cell>
          <cell r="E319">
            <v>-315000</v>
          </cell>
        </row>
        <row r="320">
          <cell r="B320">
            <v>250102</v>
          </cell>
          <cell r="C320" t="str">
            <v>Provn for Wealth Tax</v>
          </cell>
          <cell r="D320">
            <v>-77083.34</v>
          </cell>
          <cell r="E320">
            <v>-2059596.67</v>
          </cell>
        </row>
        <row r="321">
          <cell r="B321">
            <v>250110</v>
          </cell>
          <cell r="C321" t="str">
            <v>Provision For Gratuity</v>
          </cell>
          <cell r="D321">
            <v>-3012217</v>
          </cell>
          <cell r="E321">
            <v>-30283622</v>
          </cell>
        </row>
        <row r="322">
          <cell r="B322">
            <v>250120</v>
          </cell>
          <cell r="C322" t="str">
            <v>Provision For Leave Encashment</v>
          </cell>
          <cell r="D322">
            <v>-14630620</v>
          </cell>
          <cell r="E322">
            <v>-265616291</v>
          </cell>
        </row>
        <row r="323">
          <cell r="B323">
            <v>250130</v>
          </cell>
          <cell r="C323" t="str">
            <v>Prov for doubtful debts-liab</v>
          </cell>
          <cell r="E323">
            <v>-243865.38</v>
          </cell>
        </row>
        <row r="324">
          <cell r="B324">
            <v>250140</v>
          </cell>
          <cell r="C324" t="str">
            <v>Provision-LTA</v>
          </cell>
          <cell r="D324">
            <v>-1155146</v>
          </cell>
          <cell r="E324">
            <v>-34299072</v>
          </cell>
        </row>
        <row r="325">
          <cell r="B325">
            <v>250150</v>
          </cell>
          <cell r="C325" t="str">
            <v>Provision for FBT</v>
          </cell>
          <cell r="D325">
            <v>-7912768.6600000001</v>
          </cell>
          <cell r="E325">
            <v>-133132996.33</v>
          </cell>
        </row>
        <row r="326">
          <cell r="B326">
            <v>250402</v>
          </cell>
          <cell r="C326" t="str">
            <v>Provision for Service Tax Cred</v>
          </cell>
          <cell r="D326">
            <v>-2304479</v>
          </cell>
          <cell r="E326">
            <v>-253387964.25</v>
          </cell>
        </row>
        <row r="327">
          <cell r="B327">
            <v>250408</v>
          </cell>
          <cell r="C327" t="str">
            <v>Referral / Mentor Fees Payable</v>
          </cell>
          <cell r="D327">
            <v>-4978795</v>
          </cell>
          <cell r="E327">
            <v>-17271067</v>
          </cell>
        </row>
        <row r="328">
          <cell r="B328">
            <v>250409</v>
          </cell>
          <cell r="C328" t="str">
            <v>Lead Generator Payable</v>
          </cell>
          <cell r="D328">
            <v>-3266602.21</v>
          </cell>
          <cell r="E328">
            <v>-6427402.9000000004</v>
          </cell>
        </row>
        <row r="329">
          <cell r="B329">
            <v>250800</v>
          </cell>
          <cell r="C329" t="str">
            <v>Prov for Renewal Bonus-Advisor</v>
          </cell>
          <cell r="D329">
            <v>4990528</v>
          </cell>
          <cell r="E329">
            <v>-10416410.15</v>
          </cell>
        </row>
        <row r="330">
          <cell r="B330">
            <v>250802</v>
          </cell>
          <cell r="C330" t="str">
            <v>Prov for Rnwl Bonus-AM</v>
          </cell>
          <cell r="D330">
            <v>931697</v>
          </cell>
          <cell r="E330">
            <v>-2042014</v>
          </cell>
        </row>
        <row r="331">
          <cell r="B331">
            <v>290100</v>
          </cell>
          <cell r="C331" t="str">
            <v>Profit &amp; Loss A/C</v>
          </cell>
          <cell r="E331">
            <v>8898718468.6399994</v>
          </cell>
        </row>
        <row r="332">
          <cell r="B332">
            <v>290200</v>
          </cell>
          <cell r="C332" t="str">
            <v>Revenue  A/C</v>
          </cell>
          <cell r="E332">
            <v>-286430</v>
          </cell>
        </row>
        <row r="333">
          <cell r="B333">
            <v>290201</v>
          </cell>
          <cell r="C333" t="str">
            <v>Funds for Future Appr - Linked</v>
          </cell>
          <cell r="D333">
            <v>-180671143.56</v>
          </cell>
          <cell r="E333">
            <v>-837982659.11000001</v>
          </cell>
        </row>
        <row r="334">
          <cell r="B334">
            <v>310100</v>
          </cell>
          <cell r="C334" t="str">
            <v>SP - UL</v>
          </cell>
          <cell r="D334">
            <v>1381315.65</v>
          </cell>
          <cell r="E334">
            <v>-91482639.709999993</v>
          </cell>
        </row>
        <row r="335">
          <cell r="B335">
            <v>310101</v>
          </cell>
          <cell r="C335" t="str">
            <v>SP Bond - UL</v>
          </cell>
          <cell r="D335">
            <v>-784999.96</v>
          </cell>
          <cell r="E335">
            <v>-4734292.32</v>
          </cell>
        </row>
        <row r="336">
          <cell r="B336">
            <v>310500</v>
          </cell>
          <cell r="C336" t="str">
            <v>SP - Term</v>
          </cell>
          <cell r="D336">
            <v>-19589.75</v>
          </cell>
          <cell r="E336">
            <v>-543185.19999999995</v>
          </cell>
        </row>
        <row r="337">
          <cell r="B337">
            <v>310501</v>
          </cell>
          <cell r="C337" t="str">
            <v>SP - Rural</v>
          </cell>
          <cell r="D337">
            <v>-1552350</v>
          </cell>
          <cell r="E337">
            <v>-10290072</v>
          </cell>
        </row>
        <row r="338">
          <cell r="B338">
            <v>310502</v>
          </cell>
          <cell r="C338" t="str">
            <v>SP - Prime Life</v>
          </cell>
          <cell r="D338">
            <v>-4128292.46</v>
          </cell>
          <cell r="E338">
            <v>-50165834.619999997</v>
          </cell>
        </row>
        <row r="339">
          <cell r="B339">
            <v>310503</v>
          </cell>
          <cell r="C339" t="str">
            <v>SP - Prime Life Premier</v>
          </cell>
          <cell r="D339">
            <v>-838000.04</v>
          </cell>
          <cell r="E339">
            <v>-19184337</v>
          </cell>
        </row>
        <row r="340">
          <cell r="B340">
            <v>310504</v>
          </cell>
          <cell r="C340" t="str">
            <v>SP-TopUp-Classic Life</v>
          </cell>
          <cell r="D340">
            <v>-872729.95</v>
          </cell>
          <cell r="E340">
            <v>-6405186.6600000001</v>
          </cell>
        </row>
        <row r="341">
          <cell r="B341">
            <v>310505</v>
          </cell>
          <cell r="C341" t="str">
            <v>SP-TopUp- Classic Premier</v>
          </cell>
          <cell r="D341">
            <v>-2236733.89</v>
          </cell>
          <cell r="E341">
            <v>-11052979.08</v>
          </cell>
        </row>
        <row r="342">
          <cell r="B342">
            <v>310506</v>
          </cell>
          <cell r="C342" t="str">
            <v>SP-TopUp-Life Companion</v>
          </cell>
          <cell r="D342">
            <v>86</v>
          </cell>
          <cell r="E342">
            <v>-43933.35</v>
          </cell>
        </row>
        <row r="343">
          <cell r="B343">
            <v>310507</v>
          </cell>
          <cell r="C343" t="str">
            <v>SP-TopUp-Simply life</v>
          </cell>
          <cell r="D343">
            <v>5878</v>
          </cell>
          <cell r="E343">
            <v>-4122</v>
          </cell>
        </row>
        <row r="344">
          <cell r="B344">
            <v>310508</v>
          </cell>
          <cell r="C344" t="str">
            <v>SP-TopUp- Supreme life</v>
          </cell>
          <cell r="D344">
            <v>-126237.01</v>
          </cell>
          <cell r="E344">
            <v>-748290.31</v>
          </cell>
        </row>
        <row r="345">
          <cell r="B345">
            <v>310509</v>
          </cell>
          <cell r="C345" t="str">
            <v>SP-TopUp-Child Plan</v>
          </cell>
          <cell r="D345">
            <v>-71233.98</v>
          </cell>
          <cell r="E345">
            <v>-1346442.08</v>
          </cell>
        </row>
        <row r="346">
          <cell r="B346">
            <v>310510</v>
          </cell>
          <cell r="C346" t="str">
            <v>SP-TopUp-Dream Plan</v>
          </cell>
          <cell r="D346">
            <v>-255631.49</v>
          </cell>
          <cell r="E346">
            <v>-4018160.12</v>
          </cell>
        </row>
        <row r="347">
          <cell r="B347">
            <v>310511</v>
          </cell>
          <cell r="C347" t="str">
            <v>SP-TopUp-Gold Plus</v>
          </cell>
          <cell r="D347">
            <v>929852.38</v>
          </cell>
          <cell r="E347">
            <v>-19616705.350000001</v>
          </cell>
        </row>
        <row r="348">
          <cell r="B348">
            <v>310512</v>
          </cell>
          <cell r="C348" t="str">
            <v>SP-TopUp-Gold Plus II</v>
          </cell>
          <cell r="D348">
            <v>-522447.87</v>
          </cell>
          <cell r="E348">
            <v>-1902612.41</v>
          </cell>
        </row>
        <row r="349">
          <cell r="B349">
            <v>310513</v>
          </cell>
          <cell r="C349" t="str">
            <v>SP-TopUp-Saral Jeevan</v>
          </cell>
          <cell r="D349">
            <v>186689.32</v>
          </cell>
          <cell r="E349">
            <v>-79675.649999999994</v>
          </cell>
        </row>
        <row r="350">
          <cell r="B350">
            <v>310514</v>
          </cell>
          <cell r="C350" t="str">
            <v>SP-TopUp- Pension - Freedom 58</v>
          </cell>
          <cell r="D350">
            <v>-21292.87</v>
          </cell>
          <cell r="E350">
            <v>-1251653.24</v>
          </cell>
        </row>
        <row r="351">
          <cell r="B351">
            <v>320100</v>
          </cell>
          <cell r="C351" t="str">
            <v>FYP - UL</v>
          </cell>
          <cell r="D351">
            <v>-9036097.1799999997</v>
          </cell>
          <cell r="E351">
            <v>-78572381.719999999</v>
          </cell>
        </row>
        <row r="352">
          <cell r="B352">
            <v>320102</v>
          </cell>
          <cell r="C352" t="str">
            <v>FYP - Classific Life</v>
          </cell>
          <cell r="D352">
            <v>550000</v>
          </cell>
          <cell r="E352">
            <v>783023</v>
          </cell>
        </row>
        <row r="353">
          <cell r="B353">
            <v>320103</v>
          </cell>
          <cell r="C353" t="str">
            <v>FYP - Classific Premier</v>
          </cell>
          <cell r="D353">
            <v>-27002294.129999999</v>
          </cell>
          <cell r="E353">
            <v>-332975976.13</v>
          </cell>
        </row>
        <row r="354">
          <cell r="B354">
            <v>320104</v>
          </cell>
          <cell r="C354" t="str">
            <v>First Yr Prem - Life Companion</v>
          </cell>
          <cell r="D354">
            <v>-248641.51</v>
          </cell>
          <cell r="E354">
            <v>-3416148.98</v>
          </cell>
        </row>
        <row r="355">
          <cell r="B355">
            <v>320105</v>
          </cell>
          <cell r="C355" t="str">
            <v>First Yr. Prem - Simply Life</v>
          </cell>
          <cell r="D355">
            <v>-41999.99</v>
          </cell>
          <cell r="E355">
            <v>-1013774.68</v>
          </cell>
        </row>
        <row r="356">
          <cell r="B356">
            <v>320106</v>
          </cell>
          <cell r="C356" t="str">
            <v>FYP Supreme Life</v>
          </cell>
          <cell r="D356">
            <v>-5159724.72</v>
          </cell>
          <cell r="E356">
            <v>-62148395.579999998</v>
          </cell>
        </row>
        <row r="357">
          <cell r="B357">
            <v>320107</v>
          </cell>
          <cell r="C357" t="str">
            <v>FYP - Ind - Child Plan</v>
          </cell>
          <cell r="D357">
            <v>-56422403.880000003</v>
          </cell>
          <cell r="E357">
            <v>-420356543.56999999</v>
          </cell>
        </row>
        <row r="358">
          <cell r="B358">
            <v>320108</v>
          </cell>
          <cell r="C358" t="str">
            <v>FYP - Ind - Dream Plan</v>
          </cell>
          <cell r="D358">
            <v>-346856541.25999999</v>
          </cell>
          <cell r="E358">
            <v>-2192593152.4499998</v>
          </cell>
        </row>
        <row r="359">
          <cell r="B359">
            <v>320109</v>
          </cell>
          <cell r="C359" t="str">
            <v>FYP - INDI - Gold Plus</v>
          </cell>
          <cell r="D359">
            <v>-10581722.82</v>
          </cell>
          <cell r="E359">
            <v>-646048547.51999998</v>
          </cell>
        </row>
        <row r="360">
          <cell r="B360">
            <v>320110</v>
          </cell>
          <cell r="C360" t="str">
            <v>FYP-Saral Jeevan</v>
          </cell>
          <cell r="D360">
            <v>-318535801.06</v>
          </cell>
          <cell r="E360">
            <v>-2560778884.71</v>
          </cell>
        </row>
        <row r="361">
          <cell r="B361">
            <v>320111</v>
          </cell>
          <cell r="C361" t="str">
            <v>FYP-MIP-Bima Suraksha Super</v>
          </cell>
          <cell r="D361">
            <v>-1123358.54</v>
          </cell>
          <cell r="E361">
            <v>-3940652.04</v>
          </cell>
        </row>
        <row r="362">
          <cell r="B362">
            <v>320112</v>
          </cell>
          <cell r="C362" t="str">
            <v>FYP-MIP-Bima Dhan Sanchay</v>
          </cell>
          <cell r="D362">
            <v>-133486.79</v>
          </cell>
          <cell r="E362">
            <v>-1425030.11</v>
          </cell>
        </row>
        <row r="363">
          <cell r="B363">
            <v>320113</v>
          </cell>
          <cell r="C363" t="str">
            <v>FYP - INDI - Gold Plus II</v>
          </cell>
          <cell r="D363">
            <v>-207912550.53</v>
          </cell>
          <cell r="E363">
            <v>-2918839099.4899998</v>
          </cell>
        </row>
        <row r="364">
          <cell r="B364">
            <v>320114</v>
          </cell>
          <cell r="C364" t="str">
            <v>FYP - INDL - PLATINUM PLUS</v>
          </cell>
          <cell r="D364">
            <v>-213303855</v>
          </cell>
          <cell r="E364">
            <v>-2997225920</v>
          </cell>
        </row>
        <row r="365">
          <cell r="B365">
            <v>320115</v>
          </cell>
          <cell r="C365" t="str">
            <v>FYP-Pension- Freedom 58</v>
          </cell>
          <cell r="D365">
            <v>-278401568.64999998</v>
          </cell>
          <cell r="E365">
            <v>-1298149339.3199999</v>
          </cell>
        </row>
        <row r="366">
          <cell r="B366">
            <v>320116</v>
          </cell>
          <cell r="C366" t="str">
            <v>FYP - INDI - Health Plan</v>
          </cell>
          <cell r="D366">
            <v>-6640642.8099999996</v>
          </cell>
          <cell r="E366">
            <v>-7619921.4800000004</v>
          </cell>
        </row>
        <row r="367">
          <cell r="B367">
            <v>320300</v>
          </cell>
          <cell r="C367" t="str">
            <v>FYP -  Reinsurance Ceded - Ind</v>
          </cell>
          <cell r="D367">
            <v>36304898.760000005</v>
          </cell>
          <cell r="E367">
            <v>252413918.29000002</v>
          </cell>
        </row>
        <row r="368">
          <cell r="B368">
            <v>320301</v>
          </cell>
          <cell r="C368" t="str">
            <v>IND Reinsurance ceded - S.TAX</v>
          </cell>
          <cell r="D368">
            <v>-1566460.02</v>
          </cell>
          <cell r="E368">
            <v>-4247422.01</v>
          </cell>
        </row>
        <row r="369">
          <cell r="B369">
            <v>320500</v>
          </cell>
          <cell r="C369" t="str">
            <v>FYP - Term</v>
          </cell>
          <cell r="D369">
            <v>-2068954.73</v>
          </cell>
          <cell r="E369">
            <v>-10319766.85</v>
          </cell>
        </row>
        <row r="370">
          <cell r="B370">
            <v>330100</v>
          </cell>
          <cell r="C370" t="str">
            <v>RP  - Flexi</v>
          </cell>
          <cell r="D370">
            <v>-457778147.63999999</v>
          </cell>
          <cell r="E370">
            <v>-4269836127.0999999</v>
          </cell>
        </row>
        <row r="371">
          <cell r="B371">
            <v>330102</v>
          </cell>
          <cell r="C371" t="str">
            <v>RP-  Classic Life</v>
          </cell>
          <cell r="D371">
            <v>-39489287.030000001</v>
          </cell>
          <cell r="E371">
            <v>-425539366.85000002</v>
          </cell>
        </row>
        <row r="372">
          <cell r="B372">
            <v>330103</v>
          </cell>
          <cell r="C372" t="str">
            <v>Renewal Prem - Classic Premier</v>
          </cell>
          <cell r="D372">
            <v>-189092441.19999999</v>
          </cell>
          <cell r="E372">
            <v>-1863132891.5899999</v>
          </cell>
        </row>
        <row r="373">
          <cell r="B373">
            <v>330104</v>
          </cell>
          <cell r="C373" t="str">
            <v>Renewal Prem - Life Companion</v>
          </cell>
          <cell r="D373">
            <v>-7046143.3099999996</v>
          </cell>
          <cell r="E373">
            <v>-57228930.710000001</v>
          </cell>
        </row>
        <row r="374">
          <cell r="B374">
            <v>330105</v>
          </cell>
          <cell r="C374" t="str">
            <v>RP - Simply Life</v>
          </cell>
          <cell r="D374">
            <v>-652100.66</v>
          </cell>
          <cell r="E374">
            <v>-14613319.48</v>
          </cell>
        </row>
        <row r="375">
          <cell r="B375">
            <v>330106</v>
          </cell>
          <cell r="C375" t="str">
            <v>RP - INDI - SUPREME LIFE</v>
          </cell>
          <cell r="D375">
            <v>-17562396.98</v>
          </cell>
          <cell r="E375">
            <v>-384967598.44</v>
          </cell>
        </row>
        <row r="376">
          <cell r="B376">
            <v>330107</v>
          </cell>
          <cell r="C376" t="str">
            <v>RP - INDL - CHILD PLAN</v>
          </cell>
          <cell r="D376">
            <v>-32834454.129999999</v>
          </cell>
          <cell r="E376">
            <v>-268409726.74000001</v>
          </cell>
        </row>
        <row r="377">
          <cell r="B377">
            <v>330108</v>
          </cell>
          <cell r="C377" t="str">
            <v>RP - INDL - Dream Plan</v>
          </cell>
          <cell r="D377">
            <v>-108598400.13</v>
          </cell>
          <cell r="E377">
            <v>-635034860.65999997</v>
          </cell>
        </row>
        <row r="378">
          <cell r="B378">
            <v>330109</v>
          </cell>
          <cell r="C378" t="str">
            <v>RP-INDI-Gold Plus</v>
          </cell>
          <cell r="D378">
            <v>-157900422.96000001</v>
          </cell>
          <cell r="E378">
            <v>-907891159.37</v>
          </cell>
        </row>
        <row r="379">
          <cell r="B379">
            <v>330110</v>
          </cell>
          <cell r="C379" t="str">
            <v>RP-INDI- Saral Jeevan</v>
          </cell>
          <cell r="D379">
            <v>-15700902.77</v>
          </cell>
          <cell r="E379">
            <v>-15758505.41</v>
          </cell>
        </row>
        <row r="380">
          <cell r="B380">
            <v>330500</v>
          </cell>
          <cell r="C380" t="str">
            <v>RP - Term</v>
          </cell>
          <cell r="D380">
            <v>-15071356.370000001</v>
          </cell>
          <cell r="E380">
            <v>-101629284.75</v>
          </cell>
        </row>
        <row r="381">
          <cell r="B381">
            <v>360000</v>
          </cell>
          <cell r="C381" t="str">
            <v>ST on premium - FYP Group Term</v>
          </cell>
          <cell r="D381">
            <v>-215602.46</v>
          </cell>
          <cell r="E381">
            <v>-2362738.8400000003</v>
          </cell>
        </row>
        <row r="382">
          <cell r="B382">
            <v>360001</v>
          </cell>
          <cell r="C382" t="str">
            <v>ST on premium - RP Group Term</v>
          </cell>
          <cell r="D382">
            <v>-2508286.38</v>
          </cell>
          <cell r="E382">
            <v>-6499032.1299999999</v>
          </cell>
        </row>
        <row r="383">
          <cell r="B383">
            <v>360002</v>
          </cell>
          <cell r="C383" t="str">
            <v>ST on premium - SP Group Term</v>
          </cell>
          <cell r="D383">
            <v>-3572806.67</v>
          </cell>
          <cell r="E383">
            <v>-15925874.57</v>
          </cell>
        </row>
        <row r="384">
          <cell r="B384">
            <v>360003</v>
          </cell>
          <cell r="C384" t="str">
            <v>Service Tax - FYP Term</v>
          </cell>
          <cell r="D384">
            <v>-1037308.64</v>
          </cell>
          <cell r="E384">
            <v>-1758296.91</v>
          </cell>
        </row>
        <row r="385">
          <cell r="B385">
            <v>360004</v>
          </cell>
          <cell r="C385" t="str">
            <v>Education Cess - FYP Term</v>
          </cell>
          <cell r="D385">
            <v>-31088.42</v>
          </cell>
          <cell r="E385">
            <v>-52717.54</v>
          </cell>
        </row>
        <row r="386">
          <cell r="B386">
            <v>360005</v>
          </cell>
          <cell r="C386" t="str">
            <v>ServiceTax - RP Term</v>
          </cell>
          <cell r="D386">
            <v>-1304023.99</v>
          </cell>
          <cell r="E386">
            <v>-10280015.51</v>
          </cell>
        </row>
        <row r="387">
          <cell r="B387">
            <v>360006</v>
          </cell>
          <cell r="C387" t="str">
            <v>Education Cess - RP Term</v>
          </cell>
          <cell r="D387">
            <v>-39119.68</v>
          </cell>
          <cell r="E387">
            <v>-307115.58</v>
          </cell>
        </row>
        <row r="388">
          <cell r="B388">
            <v>360007</v>
          </cell>
          <cell r="C388" t="str">
            <v>Service Tax - Single Premium</v>
          </cell>
          <cell r="D388">
            <v>-3590.4</v>
          </cell>
          <cell r="E388">
            <v>-48656.93</v>
          </cell>
        </row>
        <row r="389">
          <cell r="B389">
            <v>360008</v>
          </cell>
          <cell r="C389" t="str">
            <v>Education Cess - Single Premiu</v>
          </cell>
          <cell r="D389">
            <v>-107.71</v>
          </cell>
          <cell r="E389">
            <v>-1459.7</v>
          </cell>
        </row>
        <row r="390">
          <cell r="B390">
            <v>360009</v>
          </cell>
          <cell r="C390" t="str">
            <v>Service Tax on MIP</v>
          </cell>
          <cell r="D390">
            <v>-136149.06</v>
          </cell>
          <cell r="E390">
            <v>-484118.51</v>
          </cell>
        </row>
        <row r="391">
          <cell r="B391">
            <v>360010</v>
          </cell>
          <cell r="C391" t="str">
            <v>Cess Tax on MIP</v>
          </cell>
          <cell r="D391">
            <v>-4123.07</v>
          </cell>
          <cell r="E391">
            <v>-17287.72</v>
          </cell>
        </row>
        <row r="392">
          <cell r="B392">
            <v>360011</v>
          </cell>
          <cell r="C392" t="str">
            <v>ST FYP Individual Adjustment</v>
          </cell>
          <cell r="D392">
            <v>44735904.82</v>
          </cell>
          <cell r="E392">
            <v>268099956.47999999</v>
          </cell>
        </row>
        <row r="393">
          <cell r="B393">
            <v>360012</v>
          </cell>
          <cell r="C393" t="str">
            <v>ST FYP Group Adjustment</v>
          </cell>
          <cell r="D393">
            <v>12524.5</v>
          </cell>
          <cell r="E393">
            <v>234631.12</v>
          </cell>
        </row>
        <row r="394">
          <cell r="B394">
            <v>360013</v>
          </cell>
          <cell r="C394" t="str">
            <v>ST RP Individual Adjustment</v>
          </cell>
          <cell r="D394">
            <v>30594632.25</v>
          </cell>
          <cell r="E394">
            <v>174155269.99000001</v>
          </cell>
        </row>
        <row r="395">
          <cell r="B395">
            <v>360014</v>
          </cell>
          <cell r="C395" t="str">
            <v>ST RP Group Adjustment</v>
          </cell>
          <cell r="D395">
            <v>218364.94</v>
          </cell>
          <cell r="E395">
            <v>1154799.44</v>
          </cell>
        </row>
        <row r="396">
          <cell r="B396">
            <v>360015</v>
          </cell>
          <cell r="C396" t="str">
            <v>ST SP Individual Adjustment</v>
          </cell>
          <cell r="D396">
            <v>161975.78</v>
          </cell>
          <cell r="E396">
            <v>1051278.3899999999</v>
          </cell>
        </row>
        <row r="397">
          <cell r="B397">
            <v>360017</v>
          </cell>
          <cell r="C397" t="str">
            <v>ST FYP Pension  Adjustment</v>
          </cell>
          <cell r="D397">
            <v>4865637.7699999996</v>
          </cell>
          <cell r="E397">
            <v>19811737.609999999</v>
          </cell>
        </row>
        <row r="398">
          <cell r="B398">
            <v>360018</v>
          </cell>
          <cell r="C398" t="str">
            <v>ST RP Pension Adjustment</v>
          </cell>
          <cell r="D398">
            <v>304006.88</v>
          </cell>
          <cell r="E398">
            <v>1896378.01</v>
          </cell>
        </row>
        <row r="399">
          <cell r="B399">
            <v>360019</v>
          </cell>
          <cell r="C399" t="str">
            <v>ST SP Pension Adjustment</v>
          </cell>
          <cell r="D399">
            <v>2371.89</v>
          </cell>
          <cell r="E399">
            <v>29166.240000000002</v>
          </cell>
        </row>
        <row r="400">
          <cell r="B400">
            <v>370100</v>
          </cell>
          <cell r="C400" t="str">
            <v>FYP - Group Term</v>
          </cell>
          <cell r="D400">
            <v>-1547152.55</v>
          </cell>
          <cell r="E400">
            <v>-18655974.259999998</v>
          </cell>
        </row>
        <row r="401">
          <cell r="B401">
            <v>370201</v>
          </cell>
          <cell r="C401" t="str">
            <v>FYP - Grp. Interest Credit</v>
          </cell>
          <cell r="D401">
            <v>-20208686</v>
          </cell>
          <cell r="E401">
            <v>-855785438.85000002</v>
          </cell>
        </row>
        <row r="402">
          <cell r="B402">
            <v>370400</v>
          </cell>
          <cell r="C402" t="str">
            <v>FYP- Superanuation &amp; Gratuity</v>
          </cell>
          <cell r="D402">
            <v>-189755050</v>
          </cell>
          <cell r="E402">
            <v>-379088118.98000002</v>
          </cell>
        </row>
        <row r="403">
          <cell r="B403">
            <v>370401</v>
          </cell>
          <cell r="C403" t="str">
            <v>FYP - Group Unit Linked Produc</v>
          </cell>
          <cell r="D403">
            <v>-600000</v>
          </cell>
          <cell r="E403">
            <v>-105517385.31</v>
          </cell>
        </row>
        <row r="404">
          <cell r="B404">
            <v>370900</v>
          </cell>
          <cell r="C404" t="str">
            <v>FYP - Reinsurance Ceded - Grp</v>
          </cell>
          <cell r="D404">
            <v>13629405.92</v>
          </cell>
          <cell r="E404">
            <v>69820413.769999996</v>
          </cell>
        </row>
        <row r="405">
          <cell r="B405">
            <v>370901</v>
          </cell>
          <cell r="C405" t="str">
            <v>GRP Reinsurance ceded - S.TAX</v>
          </cell>
          <cell r="D405">
            <v>0</v>
          </cell>
          <cell r="E405">
            <v>-11263563.530000001</v>
          </cell>
        </row>
        <row r="406">
          <cell r="B406">
            <v>380100</v>
          </cell>
          <cell r="C406" t="str">
            <v>RP - Group Term</v>
          </cell>
          <cell r="D406">
            <v>-43902713.810000002</v>
          </cell>
          <cell r="E406">
            <v>-74122454.689999998</v>
          </cell>
        </row>
        <row r="407">
          <cell r="B407">
            <v>380400</v>
          </cell>
          <cell r="C407" t="str">
            <v>RP - Superanuation &amp; Gratuity</v>
          </cell>
          <cell r="D407">
            <v>-56967529.670000002</v>
          </cell>
          <cell r="E407">
            <v>-266818554.40000001</v>
          </cell>
        </row>
        <row r="408">
          <cell r="B408">
            <v>390100</v>
          </cell>
          <cell r="C408" t="str">
            <v>SP - Group Term</v>
          </cell>
          <cell r="D408">
            <v>-27807148.41</v>
          </cell>
          <cell r="E408">
            <v>-108244097.37</v>
          </cell>
        </row>
        <row r="409">
          <cell r="B409">
            <v>390101</v>
          </cell>
          <cell r="C409" t="str">
            <v>GBSL Mortgage - SP Group</v>
          </cell>
          <cell r="D409">
            <v>-171891.23</v>
          </cell>
          <cell r="E409">
            <v>-18403135.920000002</v>
          </cell>
        </row>
        <row r="410">
          <cell r="B410">
            <v>401002</v>
          </cell>
          <cell r="C410" t="str">
            <v>Non Reinst Surrender Charge</v>
          </cell>
          <cell r="D410">
            <v>-482049.08999999997</v>
          </cell>
          <cell r="E410">
            <v>-2208279.35</v>
          </cell>
        </row>
        <row r="411">
          <cell r="B411">
            <v>401003</v>
          </cell>
          <cell r="C411" t="str">
            <v>Surrender Adj Freelook - IND</v>
          </cell>
          <cell r="D411">
            <v>-1314847.54</v>
          </cell>
          <cell r="E411">
            <v>-1922221.22</v>
          </cell>
        </row>
        <row r="412">
          <cell r="B412">
            <v>401100</v>
          </cell>
          <cell r="C412" t="str">
            <v>Surrenders - UL - Individual</v>
          </cell>
          <cell r="D412">
            <v>122007794.98999999</v>
          </cell>
          <cell r="E412">
            <v>1111391927.8</v>
          </cell>
        </row>
        <row r="413">
          <cell r="B413">
            <v>401101</v>
          </cell>
          <cell r="C413" t="str">
            <v>Surrenders - SP Bond - Individ</v>
          </cell>
          <cell r="D413">
            <v>287635.61</v>
          </cell>
          <cell r="E413">
            <v>11092645.18</v>
          </cell>
        </row>
        <row r="414">
          <cell r="B414">
            <v>401102</v>
          </cell>
          <cell r="C414" t="str">
            <v>Surrenders - Pension - Ind</v>
          </cell>
          <cell r="D414">
            <v>8906766.6399999987</v>
          </cell>
          <cell r="E414">
            <v>88875352.710000008</v>
          </cell>
        </row>
        <row r="415">
          <cell r="B415">
            <v>401103</v>
          </cell>
          <cell r="C415" t="str">
            <v>Surrenders-Classic Life - Ind</v>
          </cell>
          <cell r="D415">
            <v>61742409.289999999</v>
          </cell>
          <cell r="E415">
            <v>834141852.09000003</v>
          </cell>
        </row>
        <row r="416">
          <cell r="B416">
            <v>401104</v>
          </cell>
          <cell r="C416" t="str">
            <v>Surrender-Prime Life Premi-Ind</v>
          </cell>
          <cell r="D416">
            <v>500270.98</v>
          </cell>
          <cell r="E416">
            <v>3806947.08</v>
          </cell>
        </row>
        <row r="417">
          <cell r="B417">
            <v>401105</v>
          </cell>
          <cell r="C417" t="str">
            <v>Surrenders - Life Comp - Indl</v>
          </cell>
          <cell r="D417">
            <v>-11361</v>
          </cell>
          <cell r="E417">
            <v>1113461.73</v>
          </cell>
        </row>
        <row r="418">
          <cell r="B418">
            <v>401106</v>
          </cell>
          <cell r="C418" t="str">
            <v>Surrenders-Classic Premier-Ind</v>
          </cell>
          <cell r="D418">
            <v>5350572.38</v>
          </cell>
          <cell r="E418">
            <v>80096729.540000007</v>
          </cell>
        </row>
        <row r="419">
          <cell r="B419">
            <v>401107</v>
          </cell>
          <cell r="C419" t="str">
            <v>Surrender Simply Life - Indl</v>
          </cell>
          <cell r="D419">
            <v>94418.57</v>
          </cell>
          <cell r="E419">
            <v>578151.32999999996</v>
          </cell>
        </row>
        <row r="420">
          <cell r="B420">
            <v>401108</v>
          </cell>
          <cell r="C420" t="str">
            <v>Surrender Prime Life - Ind</v>
          </cell>
          <cell r="D420">
            <v>228384.7</v>
          </cell>
          <cell r="E420">
            <v>2673133.23</v>
          </cell>
        </row>
        <row r="421">
          <cell r="B421">
            <v>401109</v>
          </cell>
          <cell r="C421" t="str">
            <v>Surrenders Dream Plan - Ind</v>
          </cell>
          <cell r="D421">
            <v>46173.47</v>
          </cell>
          <cell r="E421">
            <v>105677.34999999999</v>
          </cell>
        </row>
        <row r="422">
          <cell r="B422">
            <v>401110</v>
          </cell>
          <cell r="C422" t="str">
            <v>Surrenders - Supreme Life -Ind</v>
          </cell>
          <cell r="D422">
            <v>85844.56</v>
          </cell>
          <cell r="E422">
            <v>1460614.27</v>
          </cell>
        </row>
        <row r="423">
          <cell r="B423">
            <v>401111</v>
          </cell>
          <cell r="C423" t="str">
            <v>Surrenders - Gold Plus - Ind</v>
          </cell>
          <cell r="D423">
            <v>9546.739999999998</v>
          </cell>
          <cell r="E423">
            <v>101587.51000000001</v>
          </cell>
        </row>
        <row r="424">
          <cell r="B424">
            <v>401112</v>
          </cell>
          <cell r="C424" t="str">
            <v>Surrenders - Child Plan - Ind</v>
          </cell>
          <cell r="D424">
            <v>22950.75</v>
          </cell>
          <cell r="E424">
            <v>22950.75</v>
          </cell>
        </row>
        <row r="425">
          <cell r="B425">
            <v>401113</v>
          </cell>
          <cell r="C425" t="str">
            <v>Surrenders- Saral Jeevan - Ind</v>
          </cell>
          <cell r="D425">
            <v>-30672.25</v>
          </cell>
          <cell r="E425">
            <v>-137924.69</v>
          </cell>
        </row>
        <row r="426">
          <cell r="B426">
            <v>401141</v>
          </cell>
          <cell r="C426" t="str">
            <v>CI - rider / CI - Plus rider</v>
          </cell>
          <cell r="D426">
            <v>650000</v>
          </cell>
          <cell r="E426">
            <v>950000</v>
          </cell>
        </row>
        <row r="427">
          <cell r="B427">
            <v>401142</v>
          </cell>
          <cell r="C427" t="str">
            <v>Accidental Dismemberment</v>
          </cell>
          <cell r="D427">
            <v>650000</v>
          </cell>
          <cell r="E427">
            <v>935000</v>
          </cell>
        </row>
        <row r="428">
          <cell r="B428">
            <v>401143</v>
          </cell>
          <cell r="C428" t="str">
            <v>LADY RIDER</v>
          </cell>
          <cell r="D428">
            <v>90000</v>
          </cell>
          <cell r="E428">
            <v>100000</v>
          </cell>
        </row>
        <row r="429">
          <cell r="B429">
            <v>401200</v>
          </cell>
          <cell r="C429" t="str">
            <v>Survival Benefit - Flexi Plan</v>
          </cell>
          <cell r="D429">
            <v>7822200</v>
          </cell>
          <cell r="E429">
            <v>35638750</v>
          </cell>
        </row>
        <row r="430">
          <cell r="B430">
            <v>402000</v>
          </cell>
          <cell r="C430" t="str">
            <v>Surrender -Prem. Disc.</v>
          </cell>
          <cell r="D430">
            <v>-482476.68000000715</v>
          </cell>
          <cell r="E430">
            <v>2508359.2800002098</v>
          </cell>
        </row>
        <row r="431">
          <cell r="B431">
            <v>411100</v>
          </cell>
          <cell r="C431" t="str">
            <v>Claims by Maturity</v>
          </cell>
          <cell r="D431">
            <v>547305</v>
          </cell>
          <cell r="E431">
            <v>3404940</v>
          </cell>
        </row>
        <row r="432">
          <cell r="B432">
            <v>411110</v>
          </cell>
          <cell r="C432" t="str">
            <v>Maturity Benefit - Flexi</v>
          </cell>
          <cell r="D432">
            <v>2765615.46</v>
          </cell>
          <cell r="E432">
            <v>16718123.970000001</v>
          </cell>
        </row>
        <row r="433">
          <cell r="B433">
            <v>411111</v>
          </cell>
          <cell r="C433" t="str">
            <v>Maturity SP BOND</v>
          </cell>
          <cell r="D433">
            <v>559212.44999999995</v>
          </cell>
          <cell r="E433">
            <v>4510537.97</v>
          </cell>
        </row>
        <row r="434">
          <cell r="B434">
            <v>411200</v>
          </cell>
          <cell r="C434" t="str">
            <v>Maturity - Pension</v>
          </cell>
          <cell r="D434">
            <v>129474.66</v>
          </cell>
          <cell r="E434">
            <v>454189.95</v>
          </cell>
        </row>
        <row r="435">
          <cell r="B435">
            <v>421100</v>
          </cell>
          <cell r="C435" t="str">
            <v>Death Claims - UL &amp; Term - Ind</v>
          </cell>
          <cell r="D435">
            <v>12614520.800000001</v>
          </cell>
          <cell r="E435">
            <v>100231369.06</v>
          </cell>
        </row>
        <row r="436">
          <cell r="B436">
            <v>421101</v>
          </cell>
          <cell r="C436" t="str">
            <v>Death Claims - Repd - Ind &amp; Gr</v>
          </cell>
          <cell r="D436">
            <v>-12074121.49</v>
          </cell>
          <cell r="E436">
            <v>-75618564.50999999</v>
          </cell>
        </row>
        <row r="437">
          <cell r="B437">
            <v>421102</v>
          </cell>
          <cell r="C437" t="str">
            <v>Death Claims - SP Bond - Ind</v>
          </cell>
          <cell r="E437">
            <v>913265.59</v>
          </cell>
        </row>
        <row r="438">
          <cell r="B438">
            <v>421103</v>
          </cell>
          <cell r="C438" t="str">
            <v>Death Claims -Class Life - Ind</v>
          </cell>
          <cell r="D438">
            <v>5000000</v>
          </cell>
          <cell r="E438">
            <v>72495965.920000002</v>
          </cell>
        </row>
        <row r="439">
          <cell r="B439">
            <v>421104</v>
          </cell>
          <cell r="C439" t="str">
            <v>Death Cl-PrimeLifePremier-Ind</v>
          </cell>
          <cell r="D439">
            <v>325000</v>
          </cell>
          <cell r="E439">
            <v>825000</v>
          </cell>
        </row>
        <row r="440">
          <cell r="B440">
            <v>421105</v>
          </cell>
          <cell r="C440" t="str">
            <v>Death Claim - Repudiated - Ind</v>
          </cell>
          <cell r="D440">
            <v>12061121.49</v>
          </cell>
          <cell r="E440">
            <v>75404564.50999999</v>
          </cell>
        </row>
        <row r="441">
          <cell r="B441">
            <v>421106</v>
          </cell>
          <cell r="C441" t="str">
            <v>Death Claim - Repudiated - Grp</v>
          </cell>
          <cell r="D441">
            <v>13000</v>
          </cell>
          <cell r="E441">
            <v>214000</v>
          </cell>
        </row>
        <row r="442">
          <cell r="B442">
            <v>421107</v>
          </cell>
          <cell r="C442" t="str">
            <v>Death Cl-ClassicPremier -Ind</v>
          </cell>
          <cell r="D442">
            <v>2975000</v>
          </cell>
          <cell r="E442">
            <v>23763363.789999999</v>
          </cell>
        </row>
        <row r="443">
          <cell r="B443">
            <v>421108</v>
          </cell>
          <cell r="C443" t="str">
            <v>Death Cl - Life companion -Ind</v>
          </cell>
          <cell r="D443">
            <v>259515.72999999998</v>
          </cell>
          <cell r="E443">
            <v>2451091.44</v>
          </cell>
        </row>
        <row r="444">
          <cell r="B444">
            <v>421109</v>
          </cell>
          <cell r="C444" t="str">
            <v>Death Claim - SP - Prime Life</v>
          </cell>
          <cell r="D444">
            <v>112500</v>
          </cell>
          <cell r="E444">
            <v>356121.73</v>
          </cell>
        </row>
        <row r="445">
          <cell r="B445">
            <v>421110</v>
          </cell>
          <cell r="C445" t="str">
            <v>Death Claim - Dream Plan - Ind</v>
          </cell>
          <cell r="D445">
            <v>5829620.1900000004</v>
          </cell>
          <cell r="E445">
            <v>72262274.159999996</v>
          </cell>
        </row>
        <row r="446">
          <cell r="B446">
            <v>421111</v>
          </cell>
          <cell r="C446" t="str">
            <v>Death Claim-Supreme Life - Ind</v>
          </cell>
          <cell r="D446">
            <v>0</v>
          </cell>
          <cell r="E446">
            <v>3479134.4</v>
          </cell>
        </row>
        <row r="447">
          <cell r="B447">
            <v>421112</v>
          </cell>
          <cell r="C447" t="str">
            <v>Death Claim Simply Life - Ind</v>
          </cell>
          <cell r="E447">
            <v>30442.639999999999</v>
          </cell>
        </row>
        <row r="448">
          <cell r="B448">
            <v>421113</v>
          </cell>
          <cell r="C448" t="str">
            <v>Death Claim Child Plan - Ind</v>
          </cell>
          <cell r="D448">
            <v>199140</v>
          </cell>
          <cell r="E448">
            <v>4612866.5</v>
          </cell>
        </row>
        <row r="449">
          <cell r="B449">
            <v>421114</v>
          </cell>
          <cell r="C449" t="str">
            <v>Death claim - Gold Plus-Ind</v>
          </cell>
          <cell r="D449">
            <v>8480000</v>
          </cell>
          <cell r="E449">
            <v>22005000</v>
          </cell>
        </row>
        <row r="450">
          <cell r="B450">
            <v>421115</v>
          </cell>
          <cell r="C450" t="str">
            <v>Death Claim Saral Jeevan</v>
          </cell>
          <cell r="D450">
            <v>2707221.32</v>
          </cell>
          <cell r="E450">
            <v>17767789.75</v>
          </cell>
        </row>
        <row r="451">
          <cell r="B451">
            <v>421116</v>
          </cell>
          <cell r="C451" t="str">
            <v>Death Claim - Gold Plus-II</v>
          </cell>
          <cell r="D451">
            <v>5505000</v>
          </cell>
          <cell r="E451">
            <v>19427500</v>
          </cell>
        </row>
        <row r="452">
          <cell r="B452">
            <v>421117</v>
          </cell>
          <cell r="C452" t="str">
            <v>Death Claim - Platinum Plus</v>
          </cell>
          <cell r="D452">
            <v>12100000</v>
          </cell>
          <cell r="E452">
            <v>12600000</v>
          </cell>
        </row>
        <row r="453">
          <cell r="B453">
            <v>421118</v>
          </cell>
          <cell r="C453" t="str">
            <v>Death Claim Freedom 58</v>
          </cell>
          <cell r="D453">
            <v>7015.28</v>
          </cell>
          <cell r="E453">
            <v>11243.41</v>
          </cell>
        </row>
        <row r="454">
          <cell r="B454">
            <v>421300</v>
          </cell>
          <cell r="C454" t="str">
            <v>Death - Reinsurance Ceded Ind</v>
          </cell>
          <cell r="D454">
            <v>-19536836.509999998</v>
          </cell>
          <cell r="E454">
            <v>-143310705.73000002</v>
          </cell>
        </row>
        <row r="455">
          <cell r="B455">
            <v>441300</v>
          </cell>
          <cell r="C455" t="str">
            <v>Death Claims - W of Prem - Ind</v>
          </cell>
          <cell r="D455">
            <v>139606.49</v>
          </cell>
          <cell r="E455">
            <v>1112558.93</v>
          </cell>
        </row>
        <row r="456">
          <cell r="B456">
            <v>451000</v>
          </cell>
          <cell r="C456" t="str">
            <v>Annuity</v>
          </cell>
          <cell r="E456">
            <v>30544</v>
          </cell>
        </row>
        <row r="457">
          <cell r="B457">
            <v>460100</v>
          </cell>
          <cell r="C457" t="str">
            <v>Claim Investigation expenses</v>
          </cell>
          <cell r="D457">
            <v>589685</v>
          </cell>
          <cell r="E457">
            <v>4182272.82</v>
          </cell>
        </row>
        <row r="458">
          <cell r="B458">
            <v>470100</v>
          </cell>
          <cell r="C458" t="str">
            <v>Death Claims - Group</v>
          </cell>
          <cell r="D458">
            <v>3760148</v>
          </cell>
          <cell r="E458">
            <v>41508564</v>
          </cell>
        </row>
        <row r="459">
          <cell r="B459">
            <v>470101</v>
          </cell>
          <cell r="C459" t="str">
            <v>Death Claims - SP Group Term</v>
          </cell>
          <cell r="E459">
            <v>9257550</v>
          </cell>
        </row>
        <row r="460">
          <cell r="B460">
            <v>471101</v>
          </cell>
          <cell r="C460" t="str">
            <v>Surrenders - GIC - Group</v>
          </cell>
          <cell r="D460">
            <v>2992621.21</v>
          </cell>
          <cell r="E460">
            <v>16963625.27</v>
          </cell>
        </row>
        <row r="461">
          <cell r="B461">
            <v>471102</v>
          </cell>
          <cell r="C461" t="str">
            <v>SURRENDERS-GULP-GROUP</v>
          </cell>
          <cell r="D461">
            <v>783911.15</v>
          </cell>
          <cell r="E461">
            <v>226923817.41999999</v>
          </cell>
        </row>
        <row r="462">
          <cell r="B462">
            <v>471200</v>
          </cell>
          <cell r="C462" t="str">
            <v>Surrenders- Sup &amp; Grat - Group</v>
          </cell>
          <cell r="D462">
            <v>68064947.329999998</v>
          </cell>
          <cell r="E462">
            <v>1181838859.4200001</v>
          </cell>
        </row>
        <row r="463">
          <cell r="B463">
            <v>471201</v>
          </cell>
          <cell r="C463" t="str">
            <v>Surrenders - Gurntd Fund - Grp</v>
          </cell>
          <cell r="D463">
            <v>1854772.7</v>
          </cell>
          <cell r="E463">
            <v>2427242.7400000002</v>
          </cell>
        </row>
        <row r="464">
          <cell r="B464">
            <v>471202</v>
          </cell>
          <cell r="C464" t="str">
            <v>Surrender-Ini Allocation Bonus</v>
          </cell>
          <cell r="E464">
            <v>16129618.48</v>
          </cell>
        </row>
        <row r="465">
          <cell r="B465">
            <v>473300</v>
          </cell>
          <cell r="C465" t="str">
            <v>Death - Reinsurance Ceded Grp</v>
          </cell>
          <cell r="D465">
            <v>-6414877</v>
          </cell>
          <cell r="E465">
            <v>-39071269</v>
          </cell>
        </row>
        <row r="466">
          <cell r="B466">
            <v>499900</v>
          </cell>
          <cell r="C466" t="str">
            <v>Change in Valuation Liability</v>
          </cell>
          <cell r="D466">
            <v>740307399</v>
          </cell>
          <cell r="E466">
            <v>13962917667.5</v>
          </cell>
        </row>
        <row r="467">
          <cell r="B467">
            <v>499901</v>
          </cell>
          <cell r="C467" t="str">
            <v>Change in Valuation Liab - Re</v>
          </cell>
          <cell r="D467">
            <v>11276294.300000001</v>
          </cell>
          <cell r="E467">
            <v>-368653481.13</v>
          </cell>
        </row>
        <row r="468">
          <cell r="B468">
            <v>499910</v>
          </cell>
          <cell r="C468" t="str">
            <v>Funds for Future Appr (Rev)</v>
          </cell>
          <cell r="D468">
            <v>180671143.56</v>
          </cell>
          <cell r="E468">
            <v>579458194.96000004</v>
          </cell>
        </row>
        <row r="469">
          <cell r="B469">
            <v>500100</v>
          </cell>
          <cell r="C469" t="str">
            <v>Comm on Single Premium</v>
          </cell>
          <cell r="D469">
            <v>-2025689.75</v>
          </cell>
          <cell r="E469">
            <v>1965181.09</v>
          </cell>
        </row>
        <row r="470">
          <cell r="B470">
            <v>500101</v>
          </cell>
          <cell r="C470" t="str">
            <v>Comm on Single Premium Bond</v>
          </cell>
          <cell r="D470">
            <v>6655.63</v>
          </cell>
          <cell r="E470">
            <v>50492.72</v>
          </cell>
        </row>
        <row r="471">
          <cell r="B471">
            <v>500102</v>
          </cell>
          <cell r="C471" t="str">
            <v>Comm on Prime Life</v>
          </cell>
          <cell r="D471">
            <v>71653.22</v>
          </cell>
          <cell r="E471">
            <v>895461.33</v>
          </cell>
        </row>
        <row r="472">
          <cell r="B472">
            <v>500103</v>
          </cell>
          <cell r="C472" t="str">
            <v>Comm on Prime Life Premier</v>
          </cell>
          <cell r="D472">
            <v>13201.43</v>
          </cell>
          <cell r="E472">
            <v>-164597.26</v>
          </cell>
        </row>
        <row r="473">
          <cell r="B473">
            <v>500104</v>
          </cell>
          <cell r="C473" t="str">
            <v>SP-Comm-TopUp-ClassicLife</v>
          </cell>
          <cell r="D473">
            <v>7686.57</v>
          </cell>
          <cell r="E473">
            <v>62607.73</v>
          </cell>
        </row>
        <row r="474">
          <cell r="B474">
            <v>500105</v>
          </cell>
          <cell r="C474" t="str">
            <v>SP-Comm-TopUp-ClassicPrem</v>
          </cell>
          <cell r="D474">
            <v>28457.37</v>
          </cell>
          <cell r="E474">
            <v>105114.85</v>
          </cell>
        </row>
        <row r="475">
          <cell r="B475">
            <v>500106</v>
          </cell>
          <cell r="C475" t="str">
            <v>SP-Comm-TopUp-LifeCompan</v>
          </cell>
          <cell r="D475">
            <v>-1.29</v>
          </cell>
          <cell r="E475">
            <v>410.96</v>
          </cell>
        </row>
        <row r="476">
          <cell r="B476">
            <v>500107</v>
          </cell>
          <cell r="C476" t="str">
            <v>SP-Comm-TopUp-SimplyLife</v>
          </cell>
          <cell r="D476">
            <v>-88.17</v>
          </cell>
          <cell r="E476">
            <v>-3125.67</v>
          </cell>
        </row>
        <row r="477">
          <cell r="B477">
            <v>500108</v>
          </cell>
          <cell r="C477" t="str">
            <v>SP-Comm-TopUp-Supremelife</v>
          </cell>
          <cell r="D477">
            <v>2522.7600000000002</v>
          </cell>
          <cell r="E477">
            <v>11526.5</v>
          </cell>
        </row>
        <row r="478">
          <cell r="B478">
            <v>500109</v>
          </cell>
          <cell r="C478" t="str">
            <v>SP-Comm.-TopUp-Child Plan</v>
          </cell>
          <cell r="D478">
            <v>1929.48</v>
          </cell>
          <cell r="E478">
            <v>88204.32</v>
          </cell>
        </row>
        <row r="479">
          <cell r="B479">
            <v>500110</v>
          </cell>
          <cell r="C479" t="str">
            <v>SP-Comm.-TopUp-Dream Plan</v>
          </cell>
          <cell r="D479">
            <v>-887265.33</v>
          </cell>
          <cell r="E479">
            <v>700233.17</v>
          </cell>
        </row>
        <row r="480">
          <cell r="B480">
            <v>500111</v>
          </cell>
          <cell r="C480" t="str">
            <v>SP-Comm.-TopUp-Gold Plus</v>
          </cell>
          <cell r="D480">
            <v>6559.75</v>
          </cell>
          <cell r="E480">
            <v>251611.56</v>
          </cell>
        </row>
        <row r="481">
          <cell r="B481">
            <v>500112</v>
          </cell>
          <cell r="C481" t="str">
            <v>SP-Comm-TopUp-Gold PlusII</v>
          </cell>
          <cell r="D481">
            <v>10575.39</v>
          </cell>
          <cell r="E481">
            <v>143886.6</v>
          </cell>
        </row>
        <row r="482">
          <cell r="B482">
            <v>500113</v>
          </cell>
          <cell r="C482" t="str">
            <v>SP-Comm-TopUp-SaralJeevan</v>
          </cell>
          <cell r="D482">
            <v>5364.04</v>
          </cell>
          <cell r="E482">
            <v>129911.25</v>
          </cell>
        </row>
        <row r="483">
          <cell r="B483">
            <v>500114</v>
          </cell>
          <cell r="C483" t="str">
            <v>SP Comm TopUp Pensi Freedom 58</v>
          </cell>
          <cell r="D483">
            <v>163.71</v>
          </cell>
          <cell r="E483">
            <v>222108.64</v>
          </cell>
        </row>
        <row r="484">
          <cell r="B484">
            <v>500200</v>
          </cell>
          <cell r="C484" t="str">
            <v>Comm on FYP-Individual</v>
          </cell>
          <cell r="D484">
            <v>6879403.3300000001</v>
          </cell>
          <cell r="E484">
            <v>-10243439.85</v>
          </cell>
        </row>
        <row r="485">
          <cell r="B485">
            <v>500202</v>
          </cell>
          <cell r="C485" t="str">
            <v>Comm on FYP-Classic Life</v>
          </cell>
          <cell r="D485">
            <v>340756.11</v>
          </cell>
          <cell r="E485">
            <v>382244.59</v>
          </cell>
        </row>
        <row r="486">
          <cell r="B486">
            <v>500204</v>
          </cell>
          <cell r="C486" t="str">
            <v>Comm on FYP - Classic Premier</v>
          </cell>
          <cell r="D486">
            <v>2553547.5</v>
          </cell>
          <cell r="E486">
            <v>28710385.370000001</v>
          </cell>
        </row>
        <row r="487">
          <cell r="B487">
            <v>500205</v>
          </cell>
          <cell r="C487" t="str">
            <v>Comm on FYP - Life Companion</v>
          </cell>
          <cell r="D487">
            <v>129901.29</v>
          </cell>
          <cell r="E487">
            <v>-156516.60999999999</v>
          </cell>
        </row>
        <row r="488">
          <cell r="B488">
            <v>500206</v>
          </cell>
          <cell r="C488" t="str">
            <v>Comm on FYP - Simply Life</v>
          </cell>
          <cell r="D488">
            <v>20609.39</v>
          </cell>
          <cell r="E488">
            <v>-7647.23</v>
          </cell>
        </row>
        <row r="489">
          <cell r="B489">
            <v>500207</v>
          </cell>
          <cell r="C489" t="str">
            <v>Comm FYP - Supreme Life</v>
          </cell>
          <cell r="D489">
            <v>-160446.46</v>
          </cell>
          <cell r="E489">
            <v>2073055.08</v>
          </cell>
        </row>
        <row r="490">
          <cell r="B490">
            <v>500208</v>
          </cell>
          <cell r="C490" t="str">
            <v>Comm on FYP - Child Plan</v>
          </cell>
          <cell r="D490">
            <v>15058406.75</v>
          </cell>
          <cell r="E490">
            <v>109051481.86</v>
          </cell>
        </row>
        <row r="491">
          <cell r="B491">
            <v>500209</v>
          </cell>
          <cell r="C491" t="str">
            <v>Comm on FYP - Dream Plan</v>
          </cell>
          <cell r="D491">
            <v>118293702.40000001</v>
          </cell>
          <cell r="E491">
            <v>736720601.27999997</v>
          </cell>
        </row>
        <row r="492">
          <cell r="B492">
            <v>500210</v>
          </cell>
          <cell r="C492" t="str">
            <v>Comm. on FYP - Gold Plus</v>
          </cell>
          <cell r="D492">
            <v>306880.11</v>
          </cell>
          <cell r="E492">
            <v>46258341.75</v>
          </cell>
        </row>
        <row r="493">
          <cell r="B493">
            <v>500211</v>
          </cell>
          <cell r="C493" t="str">
            <v>Comm. on FYP - Saral Jeevan</v>
          </cell>
          <cell r="D493">
            <v>100710897.2</v>
          </cell>
          <cell r="E493">
            <v>832279517.72000003</v>
          </cell>
        </row>
        <row r="494">
          <cell r="B494">
            <v>500212</v>
          </cell>
          <cell r="C494" t="str">
            <v>FYP - Bima Suraksha Super</v>
          </cell>
          <cell r="D494">
            <v>163461.21</v>
          </cell>
          <cell r="E494">
            <v>527593.75</v>
          </cell>
        </row>
        <row r="495">
          <cell r="B495">
            <v>500213</v>
          </cell>
          <cell r="C495" t="str">
            <v>FYP - Bima Dhan Sanchay</v>
          </cell>
          <cell r="D495">
            <v>17546.5</v>
          </cell>
          <cell r="E495">
            <v>223447.88</v>
          </cell>
        </row>
        <row r="496">
          <cell r="B496">
            <v>500214</v>
          </cell>
          <cell r="C496" t="str">
            <v>Comm. on FYP - Gold Plus II</v>
          </cell>
          <cell r="D496">
            <v>14773013.289999999</v>
          </cell>
          <cell r="E496">
            <v>211120093.56999999</v>
          </cell>
        </row>
        <row r="497">
          <cell r="B497">
            <v>500215</v>
          </cell>
          <cell r="C497" t="str">
            <v>COMM. ON FYP-PLATINUM PLUS</v>
          </cell>
          <cell r="D497">
            <v>15787524.039999999</v>
          </cell>
          <cell r="E497">
            <v>220919359.41999999</v>
          </cell>
        </row>
        <row r="498">
          <cell r="B498">
            <v>500216</v>
          </cell>
          <cell r="C498" t="str">
            <v>Comm.FYP Pension Freedom 58</v>
          </cell>
          <cell r="D498">
            <v>19181971.690000001</v>
          </cell>
          <cell r="E498">
            <v>87763011.430000007</v>
          </cell>
        </row>
        <row r="499">
          <cell r="B499">
            <v>500217</v>
          </cell>
          <cell r="C499" t="str">
            <v>COMM. ON FYP - HEALTH PLAN</v>
          </cell>
          <cell r="D499">
            <v>1588728.01</v>
          </cell>
          <cell r="E499">
            <v>1848270.22</v>
          </cell>
        </row>
        <row r="500">
          <cell r="B500">
            <v>500300</v>
          </cell>
          <cell r="C500" t="str">
            <v>Commission on RP-Individual</v>
          </cell>
          <cell r="D500">
            <v>18892847.140000001</v>
          </cell>
          <cell r="E500">
            <v>214993308.09</v>
          </cell>
        </row>
        <row r="501">
          <cell r="B501">
            <v>500302</v>
          </cell>
          <cell r="C501" t="str">
            <v>Commission on RP-Classic Life</v>
          </cell>
          <cell r="D501">
            <v>1510204.4</v>
          </cell>
          <cell r="E501">
            <v>15581408.74</v>
          </cell>
        </row>
        <row r="502">
          <cell r="B502">
            <v>500303</v>
          </cell>
          <cell r="C502" t="str">
            <v>Comm on RP - Classic Premier</v>
          </cell>
          <cell r="D502">
            <v>5744719.8799999999</v>
          </cell>
          <cell r="E502">
            <v>57050333.100000001</v>
          </cell>
        </row>
        <row r="503">
          <cell r="B503">
            <v>500304</v>
          </cell>
          <cell r="C503" t="str">
            <v>Comm on RP - Life Companion</v>
          </cell>
          <cell r="D503">
            <v>376094.47</v>
          </cell>
          <cell r="E503">
            <v>2954797.46</v>
          </cell>
        </row>
        <row r="504">
          <cell r="B504">
            <v>500305</v>
          </cell>
          <cell r="C504" t="str">
            <v>RP Comm - Simply Life</v>
          </cell>
          <cell r="D504">
            <v>8656.27</v>
          </cell>
          <cell r="E504">
            <v>245130.59</v>
          </cell>
        </row>
        <row r="505">
          <cell r="B505">
            <v>500306</v>
          </cell>
          <cell r="C505" t="str">
            <v>Comm on RP - Supreme Life</v>
          </cell>
          <cell r="D505">
            <v>178581.49</v>
          </cell>
          <cell r="E505">
            <v>5488362.4900000002</v>
          </cell>
        </row>
        <row r="506">
          <cell r="B506">
            <v>500307</v>
          </cell>
          <cell r="C506" t="str">
            <v>COMM ON RP - CHILD PLAN</v>
          </cell>
          <cell r="D506">
            <v>1282987.05</v>
          </cell>
          <cell r="E506">
            <v>11297370.4</v>
          </cell>
        </row>
        <row r="507">
          <cell r="B507">
            <v>500308</v>
          </cell>
          <cell r="C507" t="str">
            <v>COMM ON RP - DREAM PLAN</v>
          </cell>
          <cell r="D507">
            <v>3898997.04</v>
          </cell>
          <cell r="E507">
            <v>23603813.899999999</v>
          </cell>
        </row>
        <row r="508">
          <cell r="B508">
            <v>500309</v>
          </cell>
          <cell r="C508" t="str">
            <v>Comm. on RP-Gold Plus</v>
          </cell>
          <cell r="D508">
            <v>5783404.7800000003</v>
          </cell>
          <cell r="E508">
            <v>34345620.579999998</v>
          </cell>
        </row>
        <row r="509">
          <cell r="B509">
            <v>500310</v>
          </cell>
          <cell r="C509" t="str">
            <v>Comm on RP- Saral Jeevan</v>
          </cell>
          <cell r="D509">
            <v>732651.69</v>
          </cell>
          <cell r="E509">
            <v>735531.82</v>
          </cell>
        </row>
        <row r="510">
          <cell r="B510">
            <v>501500</v>
          </cell>
          <cell r="C510" t="str">
            <v>Bonus Commission</v>
          </cell>
          <cell r="D510">
            <v>-4692.99</v>
          </cell>
          <cell r="E510">
            <v>3423725.47</v>
          </cell>
        </row>
        <row r="511">
          <cell r="B511">
            <v>501600</v>
          </cell>
          <cell r="C511" t="str">
            <v>Advisors Renewal Bonus</v>
          </cell>
          <cell r="D511">
            <v>560896.83999999985</v>
          </cell>
          <cell r="E511">
            <v>-5704297.8200000003</v>
          </cell>
        </row>
        <row r="512">
          <cell r="B512">
            <v>510100</v>
          </cell>
          <cell r="C512" t="str">
            <v>Comm on SP Group</v>
          </cell>
          <cell r="D512">
            <v>571530</v>
          </cell>
          <cell r="E512">
            <v>2280520</v>
          </cell>
        </row>
        <row r="513">
          <cell r="B513">
            <v>510102</v>
          </cell>
          <cell r="C513" t="str">
            <v>Comm. on SP - GBSL Mortgage</v>
          </cell>
          <cell r="D513">
            <v>3529</v>
          </cell>
          <cell r="E513">
            <v>305046</v>
          </cell>
        </row>
        <row r="514">
          <cell r="B514">
            <v>510200</v>
          </cell>
          <cell r="C514" t="str">
            <v>Comm on FYP-Group</v>
          </cell>
          <cell r="D514">
            <v>49006</v>
          </cell>
          <cell r="E514">
            <v>705425.37</v>
          </cell>
        </row>
        <row r="515">
          <cell r="B515">
            <v>510300</v>
          </cell>
          <cell r="C515" t="str">
            <v>Comm on RP-Group</v>
          </cell>
          <cell r="D515">
            <v>18453</v>
          </cell>
          <cell r="E515">
            <v>124486.38</v>
          </cell>
        </row>
        <row r="516">
          <cell r="B516">
            <v>520001</v>
          </cell>
          <cell r="C516" t="str">
            <v>Agent Recruitment - Agency Fee</v>
          </cell>
          <cell r="D516">
            <v>146325</v>
          </cell>
          <cell r="E516">
            <v>1034225</v>
          </cell>
        </row>
        <row r="517">
          <cell r="B517">
            <v>520005</v>
          </cell>
          <cell r="C517" t="str">
            <v>Agent Maint Expenses-Others</v>
          </cell>
          <cell r="D517">
            <v>422188</v>
          </cell>
          <cell r="E517">
            <v>3495296.5</v>
          </cell>
        </row>
        <row r="518">
          <cell r="B518">
            <v>520006</v>
          </cell>
          <cell r="C518" t="str">
            <v>Agent Club Expenses</v>
          </cell>
          <cell r="D518">
            <v>122486635.56999999</v>
          </cell>
          <cell r="E518">
            <v>162672274.43000001</v>
          </cell>
        </row>
        <row r="519">
          <cell r="B519">
            <v>520007</v>
          </cell>
          <cell r="C519" t="str">
            <v>Service Tax on Commision -Paid</v>
          </cell>
          <cell r="D519">
            <v>-4240820</v>
          </cell>
          <cell r="E519">
            <v>41749</v>
          </cell>
        </row>
        <row r="520">
          <cell r="B520">
            <v>520012</v>
          </cell>
          <cell r="C520" t="str">
            <v>Agents Exp-Competition/Spons</v>
          </cell>
          <cell r="D520">
            <v>16931703.5</v>
          </cell>
          <cell r="E520">
            <v>184391779.34</v>
          </cell>
        </row>
        <row r="521">
          <cell r="B521">
            <v>520014</v>
          </cell>
          <cell r="C521" t="str">
            <v>IRDA training for employees</v>
          </cell>
          <cell r="D521">
            <v>200</v>
          </cell>
          <cell r="E521">
            <v>20937</v>
          </cell>
        </row>
        <row r="522">
          <cell r="B522">
            <v>520015</v>
          </cell>
          <cell r="C522" t="str">
            <v>Agents Maint-Visiting Cards</v>
          </cell>
          <cell r="D522">
            <v>257523</v>
          </cell>
          <cell r="E522">
            <v>1478324</v>
          </cell>
        </row>
        <row r="523">
          <cell r="B523">
            <v>520016</v>
          </cell>
          <cell r="C523" t="str">
            <v>Agents Maintenance-Gifts</v>
          </cell>
          <cell r="D523">
            <v>11566</v>
          </cell>
          <cell r="E523">
            <v>556082</v>
          </cell>
        </row>
        <row r="524">
          <cell r="B524">
            <v>520017</v>
          </cell>
          <cell r="C524" t="str">
            <v>Agents Maintenance-Meeting Exp</v>
          </cell>
          <cell r="D524">
            <v>2611168</v>
          </cell>
          <cell r="E524">
            <v>18664087.649999999</v>
          </cell>
        </row>
        <row r="525">
          <cell r="B525">
            <v>520018</v>
          </cell>
          <cell r="C525" t="str">
            <v>Risk Premium - Service Tax</v>
          </cell>
          <cell r="D525">
            <v>8816067.8399999999</v>
          </cell>
          <cell r="E525">
            <v>115848154.25</v>
          </cell>
        </row>
        <row r="526">
          <cell r="B526">
            <v>520019</v>
          </cell>
          <cell r="C526" t="str">
            <v>Agent Recruitment - Others</v>
          </cell>
          <cell r="D526">
            <v>-17338</v>
          </cell>
          <cell r="E526">
            <v>1334519</v>
          </cell>
        </row>
        <row r="527">
          <cell r="B527">
            <v>520022</v>
          </cell>
          <cell r="C527" t="str">
            <v>Fund Mgmt Fees PH- Service Tax</v>
          </cell>
          <cell r="D527">
            <v>6388344.8300000001</v>
          </cell>
          <cell r="E527">
            <v>45580800.509999998</v>
          </cell>
        </row>
        <row r="528">
          <cell r="B528">
            <v>520025</v>
          </cell>
          <cell r="C528" t="str">
            <v>Fund Mgmt Fees Pension Ser Tax</v>
          </cell>
          <cell r="D528">
            <v>184983.64</v>
          </cell>
          <cell r="E528">
            <v>1054040.98</v>
          </cell>
        </row>
        <row r="529">
          <cell r="B529">
            <v>520200</v>
          </cell>
          <cell r="C529" t="str">
            <v>Agent Trg - Internal - Others</v>
          </cell>
          <cell r="D529">
            <v>81737</v>
          </cell>
          <cell r="E529">
            <v>9356409</v>
          </cell>
        </row>
        <row r="530">
          <cell r="B530">
            <v>520201</v>
          </cell>
          <cell r="C530" t="str">
            <v>Agent Trg - Internal - F &amp; B</v>
          </cell>
          <cell r="D530">
            <v>1593004</v>
          </cell>
          <cell r="E530">
            <v>6085822</v>
          </cell>
        </row>
        <row r="531">
          <cell r="B531">
            <v>520202</v>
          </cell>
          <cell r="C531" t="str">
            <v>Agent Trg - Internal - L &amp; B</v>
          </cell>
          <cell r="D531">
            <v>19959</v>
          </cell>
          <cell r="E531">
            <v>669693</v>
          </cell>
        </row>
        <row r="532">
          <cell r="B532">
            <v>520203</v>
          </cell>
          <cell r="C532" t="str">
            <v>Agent Trg - Internal - Travel</v>
          </cell>
          <cell r="D532">
            <v>-21521</v>
          </cell>
          <cell r="E532">
            <v>236992</v>
          </cell>
        </row>
        <row r="533">
          <cell r="B533">
            <v>520300</v>
          </cell>
          <cell r="C533" t="str">
            <v>Agent Trg - External - Others</v>
          </cell>
          <cell r="D533">
            <v>21291327</v>
          </cell>
          <cell r="E533">
            <v>150743736</v>
          </cell>
        </row>
        <row r="534">
          <cell r="B534">
            <v>520301</v>
          </cell>
          <cell r="C534" t="str">
            <v>Agent Trg - Ext - F &amp; B</v>
          </cell>
          <cell r="D534">
            <v>228608</v>
          </cell>
          <cell r="E534">
            <v>1081741</v>
          </cell>
        </row>
        <row r="535">
          <cell r="B535">
            <v>520302</v>
          </cell>
          <cell r="C535" t="str">
            <v>Agent Trg - Ext - L &amp; B</v>
          </cell>
          <cell r="D535">
            <v>14832</v>
          </cell>
          <cell r="E535">
            <v>51641</v>
          </cell>
        </row>
        <row r="536">
          <cell r="B536">
            <v>520303</v>
          </cell>
          <cell r="C536" t="str">
            <v>Agent Trg - Ext - Travelling</v>
          </cell>
          <cell r="D536">
            <v>695701</v>
          </cell>
          <cell r="E536">
            <v>5743287.5</v>
          </cell>
        </row>
        <row r="537">
          <cell r="B537">
            <v>610100</v>
          </cell>
          <cell r="C537" t="str">
            <v>Int SH InvGovt Sec/guar bond</v>
          </cell>
          <cell r="D537">
            <v>-11038284.48</v>
          </cell>
          <cell r="E537">
            <v>-88627168.159999996</v>
          </cell>
        </row>
        <row r="538">
          <cell r="B538">
            <v>610300</v>
          </cell>
          <cell r="C538" t="str">
            <v>Int SH InvDebentures</v>
          </cell>
          <cell r="D538">
            <v>-9821401.4100000001</v>
          </cell>
          <cell r="E538">
            <v>-65648415.149999999</v>
          </cell>
        </row>
        <row r="539">
          <cell r="B539">
            <v>610600</v>
          </cell>
          <cell r="C539" t="str">
            <v>Int SH Inv Commercial Papers</v>
          </cell>
          <cell r="E539">
            <v>-1884250</v>
          </cell>
        </row>
        <row r="540">
          <cell r="B540">
            <v>610900</v>
          </cell>
          <cell r="C540" t="str">
            <v>Int - SH - Fixed Deposit</v>
          </cell>
          <cell r="D540">
            <v>-1830821.91</v>
          </cell>
          <cell r="E540">
            <v>-16271095.880000001</v>
          </cell>
        </row>
        <row r="541">
          <cell r="B541">
            <v>611000</v>
          </cell>
          <cell r="C541" t="str">
            <v>Discount Income - CD (Sh)</v>
          </cell>
          <cell r="D541">
            <v>-6188179.7599999998</v>
          </cell>
          <cell r="E541">
            <v>-19873657.829999998</v>
          </cell>
        </row>
        <row r="542">
          <cell r="B542">
            <v>611001</v>
          </cell>
          <cell r="C542" t="str">
            <v>Disc. Income on CBLO SH A/c</v>
          </cell>
          <cell r="D542">
            <v>-216985.24</v>
          </cell>
          <cell r="E542">
            <v>-4995619.78</v>
          </cell>
        </row>
        <row r="543">
          <cell r="B543">
            <v>612001</v>
          </cell>
          <cell r="C543" t="str">
            <v>Disc.Income on CBLO A/C Linked</v>
          </cell>
          <cell r="D543">
            <v>-1148397.8700000001</v>
          </cell>
          <cell r="E543">
            <v>-18441009.989999998</v>
          </cell>
        </row>
        <row r="544">
          <cell r="B544">
            <v>612002</v>
          </cell>
          <cell r="C544" t="str">
            <v>Discount Income on CBLO NL A/c</v>
          </cell>
          <cell r="D544">
            <v>-444360.72</v>
          </cell>
          <cell r="E544">
            <v>-4546526.29</v>
          </cell>
        </row>
        <row r="545">
          <cell r="B545">
            <v>612003</v>
          </cell>
          <cell r="C545" t="str">
            <v>Disc. Income on CBLO-Pension</v>
          </cell>
          <cell r="D545">
            <v>-32223.360000000001</v>
          </cell>
          <cell r="E545">
            <v>-361527.09</v>
          </cell>
        </row>
        <row r="546">
          <cell r="B546">
            <v>612500</v>
          </cell>
          <cell r="C546" t="str">
            <v>Discount Income on T-Bill (NL)</v>
          </cell>
          <cell r="D546">
            <v>-8204472.5999999996</v>
          </cell>
          <cell r="E546">
            <v>-33341944.43</v>
          </cell>
        </row>
        <row r="547">
          <cell r="B547">
            <v>640100</v>
          </cell>
          <cell r="C547" t="str">
            <v>Profit on Sale of Invt. SH</v>
          </cell>
          <cell r="D547">
            <v>-798939.34</v>
          </cell>
          <cell r="E547">
            <v>-15430155.630000001</v>
          </cell>
        </row>
        <row r="548">
          <cell r="B548">
            <v>640200</v>
          </cell>
          <cell r="C548" t="str">
            <v>Loss on Sale of Invt -SH</v>
          </cell>
          <cell r="E548">
            <v>111932.46</v>
          </cell>
        </row>
        <row r="549">
          <cell r="B549">
            <v>640300</v>
          </cell>
          <cell r="C549" t="str">
            <v>Gain/(Loss) on amortisation</v>
          </cell>
          <cell r="D549">
            <v>-2844451.26</v>
          </cell>
          <cell r="E549">
            <v>-13694094.310000001</v>
          </cell>
        </row>
        <row r="550">
          <cell r="B550">
            <v>640385</v>
          </cell>
          <cell r="C550" t="str">
            <v>Discount Income on CP - Linked</v>
          </cell>
          <cell r="D550">
            <v>-21839835.949999999</v>
          </cell>
          <cell r="E550">
            <v>-135820871.34</v>
          </cell>
        </row>
        <row r="551">
          <cell r="B551">
            <v>640395</v>
          </cell>
          <cell r="C551" t="str">
            <v>Gain/Loss on Amortisation(Annu</v>
          </cell>
          <cell r="D551">
            <v>1602</v>
          </cell>
          <cell r="E551">
            <v>13029.72</v>
          </cell>
        </row>
        <row r="552">
          <cell r="B552">
            <v>640450</v>
          </cell>
          <cell r="C552" t="str">
            <v>Discount Income on CP(Pension)</v>
          </cell>
          <cell r="D552">
            <v>-489050.77</v>
          </cell>
          <cell r="E552">
            <v>-3412762.53</v>
          </cell>
        </row>
        <row r="553">
          <cell r="B553">
            <v>640455</v>
          </cell>
          <cell r="C553" t="str">
            <v>Discount Income on CP(NL)</v>
          </cell>
          <cell r="D553">
            <v>-134185.65</v>
          </cell>
          <cell r="E553">
            <v>-483994.53</v>
          </cell>
        </row>
        <row r="554">
          <cell r="B554">
            <v>640600</v>
          </cell>
          <cell r="C554" t="str">
            <v>Management Fees</v>
          </cell>
          <cell r="D554">
            <v>-53182265.210000001</v>
          </cell>
          <cell r="E554">
            <v>-461076745.17000002</v>
          </cell>
        </row>
        <row r="555">
          <cell r="B555">
            <v>650100</v>
          </cell>
          <cell r="C555" t="str">
            <v>Int PH Inv-Govt.Sec/Bond</v>
          </cell>
          <cell r="D555">
            <v>-27095939.399999999</v>
          </cell>
          <cell r="E555">
            <v>-253908655.19999999</v>
          </cell>
        </row>
        <row r="556">
          <cell r="B556">
            <v>650180</v>
          </cell>
          <cell r="C556" t="str">
            <v>Int PH Inv-G.Sec/Bond(Pension)</v>
          </cell>
          <cell r="D556">
            <v>-1483599.35</v>
          </cell>
          <cell r="E556">
            <v>-11407238.02</v>
          </cell>
        </row>
        <row r="557">
          <cell r="B557">
            <v>650190</v>
          </cell>
          <cell r="C557" t="str">
            <v>Int PH Inv-Govt.Sec/Bond(NL)</v>
          </cell>
          <cell r="D557">
            <v>-9814258.0800000001</v>
          </cell>
          <cell r="E557">
            <v>-63332409.82</v>
          </cell>
        </row>
        <row r="558">
          <cell r="B558">
            <v>650195</v>
          </cell>
          <cell r="C558" t="str">
            <v>Int PH Inv-Govt.Sec/Bond(Annui</v>
          </cell>
          <cell r="D558">
            <v>-6898.09</v>
          </cell>
          <cell r="E558">
            <v>-55184.77</v>
          </cell>
        </row>
        <row r="559">
          <cell r="B559">
            <v>650300</v>
          </cell>
          <cell r="C559" t="str">
            <v>Int-PH Inv- Debentures</v>
          </cell>
          <cell r="D559">
            <v>-175258890.38999999</v>
          </cell>
          <cell r="E559">
            <v>-1211822219.0599999</v>
          </cell>
        </row>
        <row r="560">
          <cell r="B560">
            <v>650310</v>
          </cell>
          <cell r="C560" t="str">
            <v>INT-PH-INV-PTC PASS THRU CERTI</v>
          </cell>
          <cell r="D560">
            <v>-3984335.28</v>
          </cell>
          <cell r="E560">
            <v>-19168572.190000001</v>
          </cell>
        </row>
        <row r="561">
          <cell r="B561">
            <v>650380</v>
          </cell>
          <cell r="C561" t="str">
            <v>Int-PH Inv-Debentures(Pension)</v>
          </cell>
          <cell r="D561">
            <v>-7695438.6200000001</v>
          </cell>
          <cell r="E561">
            <v>-50452518.770000003</v>
          </cell>
        </row>
        <row r="562">
          <cell r="B562">
            <v>650390</v>
          </cell>
          <cell r="C562" t="str">
            <v>Int-PH Inv- Debentures(NL)</v>
          </cell>
          <cell r="D562">
            <v>-11261019.85</v>
          </cell>
          <cell r="E562">
            <v>-65848066.649999999</v>
          </cell>
        </row>
        <row r="563">
          <cell r="B563">
            <v>650500</v>
          </cell>
          <cell r="C563" t="str">
            <v>Int on FD - Linked Fund</v>
          </cell>
          <cell r="D563">
            <v>-929535.69</v>
          </cell>
          <cell r="E563">
            <v>-66602050.25</v>
          </cell>
        </row>
        <row r="564">
          <cell r="B564">
            <v>650580</v>
          </cell>
          <cell r="C564" t="str">
            <v>Int on FD - (Pension)</v>
          </cell>
          <cell r="E564">
            <v>-506676.69</v>
          </cell>
        </row>
        <row r="565">
          <cell r="B565">
            <v>660100</v>
          </cell>
          <cell r="C565" t="str">
            <v>Dividend - PH - Equity</v>
          </cell>
          <cell r="D565">
            <v>-1957378.45</v>
          </cell>
          <cell r="E565">
            <v>-332508302.05000001</v>
          </cell>
        </row>
        <row r="566">
          <cell r="B566">
            <v>660180</v>
          </cell>
          <cell r="C566" t="str">
            <v>Dividend - PH -Equity(Pension)</v>
          </cell>
          <cell r="D566">
            <v>-13307.5</v>
          </cell>
          <cell r="E566">
            <v>-5148930.5</v>
          </cell>
        </row>
        <row r="567">
          <cell r="B567">
            <v>670200</v>
          </cell>
          <cell r="C567" t="str">
            <v>Profit/Loss of Sale of Assets</v>
          </cell>
          <cell r="D567">
            <v>-253042</v>
          </cell>
          <cell r="E567">
            <v>-2043943.4</v>
          </cell>
        </row>
        <row r="568">
          <cell r="B568">
            <v>670300</v>
          </cell>
          <cell r="C568" t="str">
            <v>Discount Income on CD (Linked)</v>
          </cell>
          <cell r="D568">
            <v>-25723704.34</v>
          </cell>
          <cell r="E568">
            <v>-203733560.00999999</v>
          </cell>
        </row>
        <row r="569">
          <cell r="B569">
            <v>670310</v>
          </cell>
          <cell r="C569" t="str">
            <v>Discount Income CD - Pension</v>
          </cell>
          <cell r="D569">
            <v>-687698.74</v>
          </cell>
          <cell r="E569">
            <v>-6051155.3499999996</v>
          </cell>
        </row>
        <row r="570">
          <cell r="B570">
            <v>670320</v>
          </cell>
          <cell r="C570" t="str">
            <v>Discount Income CD - (NL)</v>
          </cell>
          <cell r="D570">
            <v>-6430251.6100000003</v>
          </cell>
          <cell r="E570">
            <v>-13773699.76</v>
          </cell>
        </row>
        <row r="571">
          <cell r="B571">
            <v>680000</v>
          </cell>
          <cell r="C571" t="str">
            <v>Inter Scheme- Profit - PH</v>
          </cell>
          <cell r="D571">
            <v>-3375813.55</v>
          </cell>
          <cell r="E571">
            <v>-42329093.32</v>
          </cell>
        </row>
        <row r="572">
          <cell r="B572">
            <v>680001</v>
          </cell>
          <cell r="C572" t="str">
            <v>Inter Scheme- Loss - PH</v>
          </cell>
          <cell r="D572">
            <v>2247861.62</v>
          </cell>
          <cell r="E572">
            <v>541746126.19000006</v>
          </cell>
        </row>
        <row r="573">
          <cell r="B573">
            <v>680080</v>
          </cell>
          <cell r="C573" t="str">
            <v>InterScheme-Profit (Pension)</v>
          </cell>
          <cell r="D573">
            <v>-0.01</v>
          </cell>
          <cell r="E573">
            <v>-1025285.79</v>
          </cell>
        </row>
        <row r="574">
          <cell r="B574">
            <v>680081</v>
          </cell>
          <cell r="C574" t="str">
            <v>InterScheme-Loss (Pension)</v>
          </cell>
          <cell r="D574">
            <v>329184.55</v>
          </cell>
          <cell r="E574">
            <v>11502293.02</v>
          </cell>
        </row>
        <row r="575">
          <cell r="B575">
            <v>680100</v>
          </cell>
          <cell r="C575" t="str">
            <v>Profit on Sale of Invt - PH</v>
          </cell>
          <cell r="D575">
            <v>-110249144.66</v>
          </cell>
          <cell r="E575">
            <v>-1536289048.23</v>
          </cell>
        </row>
        <row r="576">
          <cell r="B576">
            <v>680180</v>
          </cell>
          <cell r="C576" t="str">
            <v>Profit on Sale- Invt-(Pension)</v>
          </cell>
          <cell r="D576">
            <v>-6680970.6500000004</v>
          </cell>
          <cell r="E576">
            <v>-46601784.969999999</v>
          </cell>
        </row>
        <row r="577">
          <cell r="B577">
            <v>680190</v>
          </cell>
          <cell r="C577" t="str">
            <v>Profit on Sale of Invt -PH(NL)</v>
          </cell>
          <cell r="D577">
            <v>-59643.17</v>
          </cell>
          <cell r="E577">
            <v>-9790982.4900000002</v>
          </cell>
        </row>
        <row r="578">
          <cell r="B578">
            <v>680200</v>
          </cell>
          <cell r="C578" t="str">
            <v>Loss on Sale of Invt. - PH</v>
          </cell>
          <cell r="D578">
            <v>1077801835.8199999</v>
          </cell>
          <cell r="E578">
            <v>4611278720.1000004</v>
          </cell>
        </row>
        <row r="579">
          <cell r="B579">
            <v>680280</v>
          </cell>
          <cell r="C579" t="str">
            <v>Loss on Sale-Invt-(Pension)</v>
          </cell>
          <cell r="D579">
            <v>36408985.969999999</v>
          </cell>
          <cell r="E579">
            <v>105688168.34</v>
          </cell>
        </row>
        <row r="580">
          <cell r="B580">
            <v>680290</v>
          </cell>
          <cell r="C580" t="str">
            <v>Loss on Sale of Invt. - PH(NL)</v>
          </cell>
          <cell r="E580">
            <v>15832385.33</v>
          </cell>
        </row>
        <row r="581">
          <cell r="B581">
            <v>680390</v>
          </cell>
          <cell r="C581" t="str">
            <v>Gain/Loss-amortisation-PH(NL)</v>
          </cell>
          <cell r="D581">
            <v>-332403.77</v>
          </cell>
          <cell r="E581">
            <v>916879.81</v>
          </cell>
        </row>
        <row r="582">
          <cell r="B582">
            <v>680500</v>
          </cell>
          <cell r="C582" t="str">
            <v>Other income - PH</v>
          </cell>
          <cell r="E582">
            <v>-1288204.1000000001</v>
          </cell>
        </row>
        <row r="583">
          <cell r="B583">
            <v>680580</v>
          </cell>
          <cell r="C583" t="str">
            <v>Other income - (Pension)</v>
          </cell>
          <cell r="E583">
            <v>-51287.92</v>
          </cell>
        </row>
        <row r="584">
          <cell r="B584">
            <v>680590</v>
          </cell>
          <cell r="C584" t="str">
            <v>Other income - PH(NL)</v>
          </cell>
          <cell r="D584">
            <v>-10127541.279999999</v>
          </cell>
          <cell r="E584">
            <v>-78565280.799999997</v>
          </cell>
        </row>
        <row r="585">
          <cell r="B585">
            <v>680595</v>
          </cell>
          <cell r="C585" t="str">
            <v>Interest Inc-Loan agst Pol(NL)</v>
          </cell>
          <cell r="D585">
            <v>-1379162.91</v>
          </cell>
          <cell r="E585">
            <v>-12274216.810000001</v>
          </cell>
        </row>
        <row r="586">
          <cell r="B586">
            <v>680600</v>
          </cell>
          <cell r="C586" t="str">
            <v>Short/(Excess) Remittance</v>
          </cell>
          <cell r="D586">
            <v>13037.34</v>
          </cell>
          <cell r="E586">
            <v>231204.53</v>
          </cell>
        </row>
        <row r="587">
          <cell r="B587">
            <v>680900</v>
          </cell>
          <cell r="C587" t="str">
            <v>Interest on Premium</v>
          </cell>
          <cell r="D587">
            <v>-10022.67</v>
          </cell>
          <cell r="E587">
            <v>-265935.21999999997</v>
          </cell>
        </row>
        <row r="588">
          <cell r="B588">
            <v>680901</v>
          </cell>
          <cell r="C588" t="str">
            <v>PH - Notional Income/Expense</v>
          </cell>
          <cell r="D588">
            <v>-913136.99</v>
          </cell>
          <cell r="E588">
            <v>2063766.98</v>
          </cell>
        </row>
        <row r="589">
          <cell r="B589">
            <v>680902</v>
          </cell>
          <cell r="C589" t="str">
            <v>S. TAX PROVISION WRITEBACK</v>
          </cell>
          <cell r="D589">
            <v>-1074090.6100000001</v>
          </cell>
          <cell r="E589">
            <v>-102137422.36</v>
          </cell>
        </row>
        <row r="590">
          <cell r="B590">
            <v>800200</v>
          </cell>
          <cell r="C590" t="str">
            <v>Basic Salary</v>
          </cell>
          <cell r="D590">
            <v>118188432</v>
          </cell>
          <cell r="E590">
            <v>835099625</v>
          </cell>
        </row>
        <row r="591">
          <cell r="B591">
            <v>800300</v>
          </cell>
          <cell r="C591" t="str">
            <v>House Rent Allowance</v>
          </cell>
          <cell r="D591">
            <v>50872814</v>
          </cell>
          <cell r="E591">
            <v>358354619</v>
          </cell>
        </row>
        <row r="592">
          <cell r="B592">
            <v>800400</v>
          </cell>
          <cell r="C592" t="str">
            <v>Special Allowance</v>
          </cell>
          <cell r="D592">
            <v>132123356</v>
          </cell>
          <cell r="E592">
            <v>931427319</v>
          </cell>
        </row>
        <row r="593">
          <cell r="B593">
            <v>800500</v>
          </cell>
          <cell r="C593" t="str">
            <v>Conveyance Allowance</v>
          </cell>
          <cell r="D593">
            <v>9901099</v>
          </cell>
          <cell r="E593">
            <v>71193969</v>
          </cell>
        </row>
        <row r="594">
          <cell r="B594">
            <v>800600</v>
          </cell>
          <cell r="C594" t="str">
            <v>Education Allowance</v>
          </cell>
          <cell r="D594">
            <v>918478</v>
          </cell>
          <cell r="E594">
            <v>6547096</v>
          </cell>
        </row>
        <row r="595">
          <cell r="B595">
            <v>800700</v>
          </cell>
          <cell r="C595" t="str">
            <v>Medical - Reimbursement</v>
          </cell>
          <cell r="D595">
            <v>9938543</v>
          </cell>
          <cell r="E595">
            <v>91571518</v>
          </cell>
        </row>
        <row r="596">
          <cell r="B596">
            <v>800800</v>
          </cell>
          <cell r="C596" t="str">
            <v>LTA</v>
          </cell>
          <cell r="D596">
            <v>2768079</v>
          </cell>
          <cell r="E596">
            <v>22292300</v>
          </cell>
        </row>
        <row r="597">
          <cell r="B597">
            <v>800900</v>
          </cell>
          <cell r="C597" t="str">
            <v>Uniform Allowance</v>
          </cell>
          <cell r="D597">
            <v>6000</v>
          </cell>
          <cell r="E597">
            <v>48000</v>
          </cell>
        </row>
        <row r="598">
          <cell r="B598">
            <v>801000</v>
          </cell>
          <cell r="C598" t="str">
            <v>Performance Bonus</v>
          </cell>
          <cell r="D598">
            <v>37584742</v>
          </cell>
          <cell r="E598">
            <v>240648103</v>
          </cell>
        </row>
        <row r="599">
          <cell r="B599">
            <v>801001</v>
          </cell>
          <cell r="C599" t="str">
            <v>Study Incentives</v>
          </cell>
          <cell r="D599">
            <v>21708</v>
          </cell>
          <cell r="E599">
            <v>67156</v>
          </cell>
        </row>
        <row r="600">
          <cell r="B600">
            <v>801400</v>
          </cell>
          <cell r="C600" t="str">
            <v>Other- allowances</v>
          </cell>
          <cell r="D600">
            <v>-1612</v>
          </cell>
          <cell r="E600">
            <v>14302</v>
          </cell>
        </row>
        <row r="601">
          <cell r="B601">
            <v>801401</v>
          </cell>
          <cell r="C601" t="str">
            <v>Severance Allowance</v>
          </cell>
          <cell r="D601">
            <v>2516667</v>
          </cell>
          <cell r="E601">
            <v>3033334</v>
          </cell>
        </row>
        <row r="602">
          <cell r="B602">
            <v>801500</v>
          </cell>
          <cell r="C602" t="str">
            <v>Co's contri. to Provident Fund</v>
          </cell>
          <cell r="D602">
            <v>7883287</v>
          </cell>
          <cell r="E602">
            <v>53837950</v>
          </cell>
        </row>
        <row r="603">
          <cell r="B603">
            <v>801501</v>
          </cell>
          <cell r="C603" t="str">
            <v>PF 10 -Pension Contrib 8.33%</v>
          </cell>
          <cell r="D603">
            <v>6592292</v>
          </cell>
          <cell r="E603">
            <v>46439519</v>
          </cell>
        </row>
        <row r="604">
          <cell r="B604">
            <v>801502</v>
          </cell>
          <cell r="C604" t="str">
            <v>PF 2 - Admin Charges @ 1.10%</v>
          </cell>
          <cell r="D604">
            <v>216296</v>
          </cell>
          <cell r="E604">
            <v>9227902</v>
          </cell>
        </row>
        <row r="605">
          <cell r="B605">
            <v>801503</v>
          </cell>
          <cell r="C605" t="str">
            <v>PF 21 - EDLI Contrib @ 0.5%</v>
          </cell>
          <cell r="D605">
            <v>92910</v>
          </cell>
          <cell r="E605">
            <v>3089932</v>
          </cell>
        </row>
        <row r="606">
          <cell r="B606">
            <v>801504</v>
          </cell>
          <cell r="C606" t="str">
            <v>PF 22 - EDLI Admin Charg@0.01%</v>
          </cell>
          <cell r="D606">
            <v>3960</v>
          </cell>
          <cell r="E606">
            <v>66214</v>
          </cell>
        </row>
        <row r="607">
          <cell r="B607">
            <v>801601</v>
          </cell>
          <cell r="C607" t="str">
            <v>Co's contn to Labour Welfare F</v>
          </cell>
          <cell r="E607">
            <v>15356</v>
          </cell>
        </row>
        <row r="608">
          <cell r="B608">
            <v>801700</v>
          </cell>
          <cell r="C608" t="str">
            <v>Co's contri. to Superann. Fund</v>
          </cell>
          <cell r="D608">
            <v>1188652</v>
          </cell>
          <cell r="E608">
            <v>8920465</v>
          </cell>
        </row>
        <row r="609">
          <cell r="B609">
            <v>801800</v>
          </cell>
          <cell r="C609" t="str">
            <v>Co's contri. to Grp. Med. Ins.</v>
          </cell>
          <cell r="D609">
            <v>6853637</v>
          </cell>
          <cell r="E609">
            <v>51830178</v>
          </cell>
        </row>
        <row r="610">
          <cell r="B610">
            <v>801801</v>
          </cell>
          <cell r="C610" t="str">
            <v>Co's contri. to Grp. Term Ins.</v>
          </cell>
          <cell r="D610">
            <v>1416262</v>
          </cell>
          <cell r="E610">
            <v>15728120</v>
          </cell>
        </row>
        <row r="611">
          <cell r="B611">
            <v>801900</v>
          </cell>
          <cell r="C611" t="str">
            <v>Co's contri. to Gratuity fund</v>
          </cell>
          <cell r="D611">
            <v>3134750</v>
          </cell>
          <cell r="E611">
            <v>31443509</v>
          </cell>
        </row>
        <row r="612">
          <cell r="B612">
            <v>802000</v>
          </cell>
          <cell r="C612" t="str">
            <v>Leave Encashment</v>
          </cell>
          <cell r="D612">
            <v>22803699</v>
          </cell>
          <cell r="E612">
            <v>133728699</v>
          </cell>
        </row>
        <row r="613">
          <cell r="B613">
            <v>802100</v>
          </cell>
          <cell r="C613" t="str">
            <v>Notice Pay</v>
          </cell>
          <cell r="D613">
            <v>-1706487</v>
          </cell>
          <cell r="E613">
            <v>-8954662</v>
          </cell>
        </row>
        <row r="614">
          <cell r="B614">
            <v>802400</v>
          </cell>
          <cell r="C614" t="str">
            <v>Stipend paid to Trainees</v>
          </cell>
          <cell r="D614">
            <v>-241476</v>
          </cell>
          <cell r="E614">
            <v>1418964</v>
          </cell>
        </row>
        <row r="615">
          <cell r="B615">
            <v>805000</v>
          </cell>
          <cell r="C615" t="str">
            <v>Incentive to Agency Managers</v>
          </cell>
          <cell r="D615">
            <v>38688268.450000003</v>
          </cell>
          <cell r="E615">
            <v>295625739.24000001</v>
          </cell>
        </row>
        <row r="616">
          <cell r="B616">
            <v>805001</v>
          </cell>
          <cell r="C616" t="str">
            <v>Agency Managers Renewal Bonus</v>
          </cell>
          <cell r="D616">
            <v>-421132.96</v>
          </cell>
          <cell r="E616">
            <v>-1788464.27</v>
          </cell>
        </row>
        <row r="617">
          <cell r="B617">
            <v>805002</v>
          </cell>
          <cell r="C617" t="str">
            <v>AM - Competition</v>
          </cell>
          <cell r="D617">
            <v>6627294.6200000001</v>
          </cell>
          <cell r="E617">
            <v>40804972.829999998</v>
          </cell>
        </row>
        <row r="618">
          <cell r="B618">
            <v>805100</v>
          </cell>
          <cell r="C618" t="str">
            <v>Incentives to Branch Managers</v>
          </cell>
          <cell r="D618">
            <v>5510738.6500000004</v>
          </cell>
          <cell r="E618">
            <v>30844542.109999999</v>
          </cell>
        </row>
        <row r="619">
          <cell r="B619">
            <v>805101</v>
          </cell>
          <cell r="C619" t="str">
            <v>Branch Managers Renewal Bonus</v>
          </cell>
          <cell r="D619">
            <v>803.63</v>
          </cell>
          <cell r="E619">
            <v>2243.17</v>
          </cell>
        </row>
        <row r="620">
          <cell r="B620">
            <v>805200</v>
          </cell>
          <cell r="C620" t="str">
            <v>Mktg Incentive to Employees</v>
          </cell>
          <cell r="D620">
            <v>-6066078.870000001</v>
          </cell>
          <cell r="E620">
            <v>46510871.230000004</v>
          </cell>
        </row>
        <row r="621">
          <cell r="B621">
            <v>807000</v>
          </cell>
          <cell r="C621" t="str">
            <v>Retainership Fees</v>
          </cell>
          <cell r="D621">
            <v>811202</v>
          </cell>
          <cell r="E621">
            <v>7082058</v>
          </cell>
        </row>
        <row r="622">
          <cell r="B622">
            <v>808000</v>
          </cell>
          <cell r="C622" t="str">
            <v>Staff Welfare - Others</v>
          </cell>
          <cell r="D622">
            <v>5591734.5999999996</v>
          </cell>
          <cell r="E622">
            <v>31595701.109999999</v>
          </cell>
        </row>
        <row r="623">
          <cell r="B623">
            <v>808001</v>
          </cell>
          <cell r="C623" t="str">
            <v>Staff Welfare - FBT Exempt</v>
          </cell>
          <cell r="D623">
            <v>5149618.5</v>
          </cell>
          <cell r="E623">
            <v>37126555.75</v>
          </cell>
        </row>
        <row r="624">
          <cell r="B624">
            <v>810101</v>
          </cell>
          <cell r="C624" t="str">
            <v>Vehicle-Petrol &amp; Maint. Reimb</v>
          </cell>
          <cell r="D624">
            <v>1968652</v>
          </cell>
          <cell r="E624">
            <v>19498697</v>
          </cell>
        </row>
        <row r="625">
          <cell r="B625">
            <v>810200</v>
          </cell>
          <cell r="C625" t="str">
            <v>Drivers Salary /Reimbursement</v>
          </cell>
          <cell r="D625">
            <v>469466</v>
          </cell>
          <cell r="E625">
            <v>3752929</v>
          </cell>
        </row>
        <row r="626">
          <cell r="B626">
            <v>810400</v>
          </cell>
          <cell r="C626" t="str">
            <v>Vehicle Insurance</v>
          </cell>
          <cell r="D626">
            <v>107330</v>
          </cell>
          <cell r="E626">
            <v>1169251</v>
          </cell>
        </row>
        <row r="627">
          <cell r="B627">
            <v>810900</v>
          </cell>
          <cell r="C627" t="str">
            <v>Travel-Foreign-Employees</v>
          </cell>
          <cell r="D627">
            <v>39343</v>
          </cell>
          <cell r="E627">
            <v>889198</v>
          </cell>
        </row>
        <row r="628">
          <cell r="B628">
            <v>810901</v>
          </cell>
          <cell r="C628" t="str">
            <v>Travel - Foreign - L &amp; B - Emp</v>
          </cell>
          <cell r="D628">
            <v>328260</v>
          </cell>
          <cell r="E628">
            <v>602711</v>
          </cell>
        </row>
        <row r="629">
          <cell r="B629">
            <v>810902</v>
          </cell>
          <cell r="C629" t="str">
            <v>Travel - Foreign-L &amp; B-Others</v>
          </cell>
          <cell r="E629">
            <v>25822</v>
          </cell>
        </row>
        <row r="630">
          <cell r="B630">
            <v>810903</v>
          </cell>
          <cell r="C630" t="str">
            <v>Travel - Foreign - Others</v>
          </cell>
          <cell r="D630">
            <v>4601</v>
          </cell>
          <cell r="E630">
            <v>135005</v>
          </cell>
        </row>
        <row r="631">
          <cell r="B631">
            <v>811300</v>
          </cell>
          <cell r="C631" t="str">
            <v>Travel Inland - Employees</v>
          </cell>
          <cell r="D631">
            <v>6999329</v>
          </cell>
          <cell r="E631">
            <v>53213152</v>
          </cell>
        </row>
        <row r="632">
          <cell r="B632">
            <v>811301</v>
          </cell>
          <cell r="C632" t="str">
            <v>Travel - Inland - L &amp; B - Emp</v>
          </cell>
          <cell r="D632">
            <v>3674468</v>
          </cell>
          <cell r="E632">
            <v>18894336</v>
          </cell>
        </row>
        <row r="633">
          <cell r="B633">
            <v>811302</v>
          </cell>
          <cell r="C633" t="str">
            <v>Travel Inland - Others</v>
          </cell>
          <cell r="D633">
            <v>34135</v>
          </cell>
          <cell r="E633">
            <v>-1033124</v>
          </cell>
        </row>
        <row r="634">
          <cell r="B634">
            <v>811303</v>
          </cell>
          <cell r="C634" t="str">
            <v>Travel Inland - L &amp; B - Others</v>
          </cell>
          <cell r="E634">
            <v>-1313739</v>
          </cell>
        </row>
        <row r="635">
          <cell r="B635">
            <v>811700</v>
          </cell>
          <cell r="C635" t="str">
            <v>Local Conveyance</v>
          </cell>
          <cell r="D635">
            <v>3408810.5</v>
          </cell>
          <cell r="E635">
            <v>21323548.52</v>
          </cell>
        </row>
        <row r="636">
          <cell r="B636">
            <v>811703</v>
          </cell>
          <cell r="C636" t="str">
            <v>Local Conveyance UMs-07-08</v>
          </cell>
          <cell r="D636">
            <v>750</v>
          </cell>
          <cell r="E636">
            <v>2067158</v>
          </cell>
        </row>
        <row r="637">
          <cell r="B637">
            <v>811704</v>
          </cell>
          <cell r="C637" t="str">
            <v>Local Convey. Branch Managers</v>
          </cell>
          <cell r="E637">
            <v>10327</v>
          </cell>
        </row>
        <row r="638">
          <cell r="B638">
            <v>812000</v>
          </cell>
          <cell r="C638" t="str">
            <v>Shifting Exps - Others</v>
          </cell>
          <cell r="D638">
            <v>0</v>
          </cell>
          <cell r="E638">
            <v>3042029</v>
          </cell>
        </row>
        <row r="639">
          <cell r="B639">
            <v>812001</v>
          </cell>
          <cell r="C639" t="str">
            <v>Shifting Exp - Travel</v>
          </cell>
          <cell r="D639">
            <v>173105</v>
          </cell>
          <cell r="E639">
            <v>943413</v>
          </cell>
        </row>
        <row r="640">
          <cell r="B640">
            <v>812002</v>
          </cell>
          <cell r="C640" t="str">
            <v>Shifting Exp - L &amp; B</v>
          </cell>
          <cell r="D640">
            <v>324184</v>
          </cell>
          <cell r="E640">
            <v>2305883</v>
          </cell>
        </row>
        <row r="641">
          <cell r="B641">
            <v>820100</v>
          </cell>
          <cell r="C641" t="str">
            <v>Company Premises Rent</v>
          </cell>
          <cell r="D641">
            <v>40173571.390000001</v>
          </cell>
          <cell r="E641">
            <v>272905558.65999997</v>
          </cell>
        </row>
        <row r="642">
          <cell r="B642">
            <v>820101</v>
          </cell>
          <cell r="C642" t="str">
            <v>Company Premises - other Exp.</v>
          </cell>
          <cell r="D642">
            <v>1426104</v>
          </cell>
          <cell r="E642">
            <v>19488646</v>
          </cell>
        </row>
        <row r="643">
          <cell r="B643">
            <v>820102</v>
          </cell>
          <cell r="C643" t="str">
            <v>Company Premises Hire charges</v>
          </cell>
          <cell r="D643">
            <v>5397106</v>
          </cell>
          <cell r="E643">
            <v>32758128</v>
          </cell>
        </row>
        <row r="644">
          <cell r="B644">
            <v>820103</v>
          </cell>
          <cell r="C644" t="str">
            <v>Company Premise Parking charge</v>
          </cell>
          <cell r="D644">
            <v>188625</v>
          </cell>
          <cell r="E644">
            <v>1490798</v>
          </cell>
        </row>
        <row r="645">
          <cell r="B645">
            <v>820200</v>
          </cell>
          <cell r="C645" t="str">
            <v>Company Flats - Rent</v>
          </cell>
          <cell r="D645">
            <v>401000</v>
          </cell>
          <cell r="E645">
            <v>4467807</v>
          </cell>
        </row>
        <row r="646">
          <cell r="B646">
            <v>820201</v>
          </cell>
          <cell r="C646" t="str">
            <v>Company Flats Other Expenses</v>
          </cell>
          <cell r="E646">
            <v>75352</v>
          </cell>
        </row>
        <row r="647">
          <cell r="B647">
            <v>820300</v>
          </cell>
          <cell r="C647" t="str">
            <v>Rent Office Equipment</v>
          </cell>
          <cell r="D647">
            <v>65310</v>
          </cell>
          <cell r="E647">
            <v>286978.75</v>
          </cell>
        </row>
        <row r="648">
          <cell r="B648">
            <v>820301</v>
          </cell>
          <cell r="C648" t="str">
            <v>Rent - F&amp;F  &amp; Others</v>
          </cell>
          <cell r="D648">
            <v>2845319.06</v>
          </cell>
          <cell r="E648">
            <v>13550454.460000001</v>
          </cell>
        </row>
        <row r="649">
          <cell r="B649">
            <v>820302</v>
          </cell>
          <cell r="C649" t="str">
            <v>Rent - IT Equipments</v>
          </cell>
          <cell r="D649">
            <v>4418478.5299999993</v>
          </cell>
          <cell r="E649">
            <v>24500748.949999999</v>
          </cell>
        </row>
        <row r="650">
          <cell r="B650">
            <v>821600</v>
          </cell>
          <cell r="C650" t="str">
            <v>License, local tax &amp; other fee</v>
          </cell>
          <cell r="D650">
            <v>1586317</v>
          </cell>
          <cell r="E650">
            <v>14089150</v>
          </cell>
        </row>
        <row r="651">
          <cell r="B651">
            <v>821601</v>
          </cell>
          <cell r="C651" t="str">
            <v>Rates &amp; Taxes - SH</v>
          </cell>
          <cell r="D651">
            <v>750743</v>
          </cell>
          <cell r="E651">
            <v>4700743</v>
          </cell>
        </row>
        <row r="652">
          <cell r="B652">
            <v>821610</v>
          </cell>
          <cell r="C652" t="str">
            <v>Profession tax-Company</v>
          </cell>
          <cell r="D652">
            <v>10396</v>
          </cell>
          <cell r="E652">
            <v>317361</v>
          </cell>
        </row>
        <row r="653">
          <cell r="B653">
            <v>821700</v>
          </cell>
          <cell r="C653" t="str">
            <v>Electricity Charges</v>
          </cell>
          <cell r="D653">
            <v>12831694.189999999</v>
          </cell>
          <cell r="E653">
            <v>92950375.040000007</v>
          </cell>
        </row>
        <row r="654">
          <cell r="B654">
            <v>821701</v>
          </cell>
          <cell r="C654" t="str">
            <v>Elect Charge - Late Pmt Fees</v>
          </cell>
          <cell r="D654">
            <v>34146</v>
          </cell>
          <cell r="E654">
            <v>79660</v>
          </cell>
        </row>
        <row r="655">
          <cell r="B655">
            <v>830100</v>
          </cell>
          <cell r="C655" t="str">
            <v>Office Premises(R&amp;M)</v>
          </cell>
          <cell r="D655">
            <v>1347594.98</v>
          </cell>
          <cell r="E655">
            <v>8871379.8100000005</v>
          </cell>
        </row>
        <row r="656">
          <cell r="B656">
            <v>830200</v>
          </cell>
          <cell r="C656" t="str">
            <v>R&amp;M  Company Flats</v>
          </cell>
          <cell r="E656">
            <v>45485</v>
          </cell>
        </row>
        <row r="657">
          <cell r="B657">
            <v>830300</v>
          </cell>
          <cell r="C657" t="str">
            <v>R&amp;M  Computers</v>
          </cell>
          <cell r="D657">
            <v>2196588</v>
          </cell>
          <cell r="E657">
            <v>9879303</v>
          </cell>
        </row>
        <row r="658">
          <cell r="B658">
            <v>830500</v>
          </cell>
          <cell r="C658" t="str">
            <v>R&amp;M  Furniture &amp; Fixture</v>
          </cell>
          <cell r="D658">
            <v>169714</v>
          </cell>
          <cell r="E658">
            <v>1468340</v>
          </cell>
        </row>
        <row r="659">
          <cell r="B659">
            <v>830600</v>
          </cell>
          <cell r="C659" t="str">
            <v>R&amp;M  Office Equipment</v>
          </cell>
          <cell r="D659">
            <v>777072</v>
          </cell>
          <cell r="E659">
            <v>6570346</v>
          </cell>
        </row>
        <row r="660">
          <cell r="B660">
            <v>830800</v>
          </cell>
          <cell r="C660" t="str">
            <v>Office Upkeep Expenses</v>
          </cell>
          <cell r="D660">
            <v>2167109</v>
          </cell>
          <cell r="E660">
            <v>13684901.390000001</v>
          </cell>
        </row>
        <row r="661">
          <cell r="B661">
            <v>830801</v>
          </cell>
          <cell r="C661" t="str">
            <v>File Maintenance Charges</v>
          </cell>
          <cell r="D661">
            <v>273251</v>
          </cell>
          <cell r="E661">
            <v>2811340</v>
          </cell>
        </row>
        <row r="662">
          <cell r="B662">
            <v>830802</v>
          </cell>
          <cell r="C662" t="str">
            <v>Office Security Expenses</v>
          </cell>
          <cell r="D662">
            <v>3912434</v>
          </cell>
          <cell r="E662">
            <v>29405493</v>
          </cell>
        </row>
        <row r="663">
          <cell r="B663">
            <v>830803</v>
          </cell>
          <cell r="C663" t="str">
            <v>Office Housekeeping</v>
          </cell>
          <cell r="D663">
            <v>2676253</v>
          </cell>
          <cell r="E663">
            <v>19966137.5</v>
          </cell>
        </row>
        <row r="664">
          <cell r="B664">
            <v>840100</v>
          </cell>
          <cell r="C664" t="str">
            <v>General Stationery</v>
          </cell>
          <cell r="D664">
            <v>5128726.1500000004</v>
          </cell>
          <cell r="E664">
            <v>37033056.57</v>
          </cell>
        </row>
        <row r="665">
          <cell r="B665">
            <v>840110</v>
          </cell>
          <cell r="C665" t="str">
            <v>Printing Stationery - IT costs</v>
          </cell>
          <cell r="D665">
            <v>2619561</v>
          </cell>
          <cell r="E665">
            <v>13985412.800000001</v>
          </cell>
        </row>
        <row r="666">
          <cell r="B666">
            <v>840300</v>
          </cell>
          <cell r="C666" t="str">
            <v>Printed Forms-General Printing</v>
          </cell>
          <cell r="D666">
            <v>8926080</v>
          </cell>
          <cell r="E666">
            <v>69233843</v>
          </cell>
        </row>
        <row r="667">
          <cell r="B667">
            <v>840301</v>
          </cell>
          <cell r="C667" t="str">
            <v>Prntd Forms-Sales Mtrl &amp; Broch</v>
          </cell>
          <cell r="D667">
            <v>1150</v>
          </cell>
          <cell r="E667">
            <v>222820</v>
          </cell>
        </row>
        <row r="668">
          <cell r="B668">
            <v>840302</v>
          </cell>
          <cell r="C668" t="str">
            <v>Printed Forms-Pol Issue Prtg</v>
          </cell>
          <cell r="D668">
            <v>85391</v>
          </cell>
          <cell r="E668">
            <v>320600</v>
          </cell>
        </row>
        <row r="669">
          <cell r="B669">
            <v>840303</v>
          </cell>
          <cell r="C669" t="str">
            <v>Printed Forms-Bulletins</v>
          </cell>
          <cell r="D669">
            <v>42350</v>
          </cell>
          <cell r="E669">
            <v>485520</v>
          </cell>
        </row>
        <row r="670">
          <cell r="B670">
            <v>840400</v>
          </cell>
          <cell r="C670" t="str">
            <v>Revenue Stamp</v>
          </cell>
          <cell r="D670">
            <v>119614.5</v>
          </cell>
          <cell r="E670">
            <v>828485.5</v>
          </cell>
        </row>
        <row r="671">
          <cell r="B671">
            <v>850300</v>
          </cell>
          <cell r="C671" t="str">
            <v>Courier &amp; Postage Charges</v>
          </cell>
          <cell r="D671">
            <v>11479236</v>
          </cell>
          <cell r="E671">
            <v>71438027.069999993</v>
          </cell>
        </row>
        <row r="672">
          <cell r="B672">
            <v>850400</v>
          </cell>
          <cell r="C672" t="str">
            <v>Telephone Expenses - Office</v>
          </cell>
          <cell r="D672">
            <v>10083428.75</v>
          </cell>
          <cell r="E672">
            <v>69293882.120000005</v>
          </cell>
        </row>
        <row r="673">
          <cell r="B673">
            <v>850401</v>
          </cell>
          <cell r="C673" t="str">
            <v>Lease Line Expenses</v>
          </cell>
          <cell r="D673">
            <v>4872365.8</v>
          </cell>
          <cell r="E673">
            <v>42425055.799999997</v>
          </cell>
        </row>
        <row r="674">
          <cell r="B674">
            <v>850402</v>
          </cell>
          <cell r="C674" t="str">
            <v>Tele Exp - Office Late Pmt Fee</v>
          </cell>
          <cell r="D674">
            <v>41524</v>
          </cell>
          <cell r="E674">
            <v>126191</v>
          </cell>
        </row>
        <row r="675">
          <cell r="B675">
            <v>850500</v>
          </cell>
          <cell r="C675" t="str">
            <v>Telephone &amp; Elect. - Residence</v>
          </cell>
          <cell r="D675">
            <v>81608</v>
          </cell>
          <cell r="E675">
            <v>468462</v>
          </cell>
        </row>
        <row r="676">
          <cell r="B676">
            <v>850700</v>
          </cell>
          <cell r="C676" t="str">
            <v>Mobile Phone Expenses</v>
          </cell>
          <cell r="D676">
            <v>3357306</v>
          </cell>
          <cell r="E676">
            <v>25052170</v>
          </cell>
        </row>
        <row r="677">
          <cell r="B677">
            <v>850701</v>
          </cell>
          <cell r="C677" t="str">
            <v>Mobile Phone (Unit Managers)</v>
          </cell>
          <cell r="D677">
            <v>750</v>
          </cell>
          <cell r="E677">
            <v>1076113</v>
          </cell>
        </row>
        <row r="678">
          <cell r="B678">
            <v>850900</v>
          </cell>
          <cell r="C678" t="str">
            <v>Membership Fees</v>
          </cell>
          <cell r="D678">
            <v>66440</v>
          </cell>
          <cell r="E678">
            <v>2339893</v>
          </cell>
        </row>
        <row r="679">
          <cell r="B679">
            <v>860100</v>
          </cell>
          <cell r="C679" t="str">
            <v>Books/Newspapers/Magazines</v>
          </cell>
          <cell r="D679">
            <v>1112062.5</v>
          </cell>
          <cell r="E679">
            <v>3865826.75</v>
          </cell>
        </row>
        <row r="680">
          <cell r="B680">
            <v>870100</v>
          </cell>
          <cell r="C680" t="str">
            <v>Internal Audit Fees</v>
          </cell>
          <cell r="D680">
            <v>399129</v>
          </cell>
          <cell r="E680">
            <v>3734279</v>
          </cell>
        </row>
        <row r="681">
          <cell r="B681">
            <v>870101</v>
          </cell>
          <cell r="C681" t="str">
            <v>Out of Pocket Exp-Internal Aud</v>
          </cell>
          <cell r="D681">
            <v>231727</v>
          </cell>
          <cell r="E681">
            <v>461100</v>
          </cell>
        </row>
        <row r="682">
          <cell r="B682">
            <v>870200</v>
          </cell>
          <cell r="C682" t="str">
            <v>Statutory Audit Fees</v>
          </cell>
          <cell r="D682">
            <v>277000</v>
          </cell>
          <cell r="E682">
            <v>2202000</v>
          </cell>
        </row>
        <row r="683">
          <cell r="B683">
            <v>870600</v>
          </cell>
          <cell r="C683" t="str">
            <v>Management Service Matters</v>
          </cell>
          <cell r="D683">
            <v>133333.34</v>
          </cell>
          <cell r="E683">
            <v>1105992.67</v>
          </cell>
        </row>
        <row r="684">
          <cell r="B684">
            <v>870601</v>
          </cell>
          <cell r="C684" t="str">
            <v>Out of Pocket Exps-Stat Audito</v>
          </cell>
          <cell r="D684">
            <v>6746</v>
          </cell>
          <cell r="E684">
            <v>96173</v>
          </cell>
        </row>
        <row r="685">
          <cell r="B685">
            <v>870700</v>
          </cell>
          <cell r="C685" t="str">
            <v>Professional Fees</v>
          </cell>
          <cell r="D685">
            <v>9303892.4199999999</v>
          </cell>
          <cell r="E685">
            <v>43612563.420000002</v>
          </cell>
        </row>
        <row r="686">
          <cell r="B686">
            <v>870702</v>
          </cell>
          <cell r="C686" t="str">
            <v>Services on Contract - People</v>
          </cell>
          <cell r="D686">
            <v>8805827</v>
          </cell>
          <cell r="E686">
            <v>63603679</v>
          </cell>
        </row>
        <row r="687">
          <cell r="B687">
            <v>870704</v>
          </cell>
          <cell r="C687" t="str">
            <v>IT Professional Fees</v>
          </cell>
          <cell r="D687">
            <v>14509726</v>
          </cell>
          <cell r="E687">
            <v>67811633</v>
          </cell>
        </row>
        <row r="688">
          <cell r="B688">
            <v>870706</v>
          </cell>
          <cell r="C688" t="str">
            <v>Service on Contract - Process</v>
          </cell>
          <cell r="D688">
            <v>13594884</v>
          </cell>
          <cell r="E688">
            <v>59355452</v>
          </cell>
        </row>
        <row r="689">
          <cell r="B689">
            <v>870707</v>
          </cell>
          <cell r="C689" t="str">
            <v>Business Mentor Fees</v>
          </cell>
          <cell r="D689">
            <v>15757445.060000001</v>
          </cell>
          <cell r="E689">
            <v>56257314.310000002</v>
          </cell>
        </row>
        <row r="690">
          <cell r="B690">
            <v>880100</v>
          </cell>
          <cell r="C690" t="str">
            <v>Insurance</v>
          </cell>
          <cell r="D690">
            <v>174419</v>
          </cell>
          <cell r="E690">
            <v>1309250</v>
          </cell>
        </row>
        <row r="691">
          <cell r="B691">
            <v>880110</v>
          </cell>
          <cell r="C691" t="str">
            <v>Hire Charges-IT Equiments</v>
          </cell>
          <cell r="D691">
            <v>463930</v>
          </cell>
          <cell r="E691">
            <v>3701361</v>
          </cell>
        </row>
        <row r="692">
          <cell r="B692">
            <v>890300</v>
          </cell>
          <cell r="C692" t="str">
            <v>Depn  Leasehold Improvement</v>
          </cell>
          <cell r="D692">
            <v>4547301.92</v>
          </cell>
          <cell r="E692">
            <v>37593932.240000002</v>
          </cell>
        </row>
        <row r="693">
          <cell r="B693">
            <v>890500</v>
          </cell>
          <cell r="C693" t="str">
            <v>Depn  Furniture &amp; Fittings</v>
          </cell>
          <cell r="D693">
            <v>1501977.93</v>
          </cell>
          <cell r="E693">
            <v>13017731.529999999</v>
          </cell>
        </row>
        <row r="694">
          <cell r="B694">
            <v>890600</v>
          </cell>
          <cell r="C694" t="str">
            <v>DepnInformation Tech Equpment</v>
          </cell>
          <cell r="D694">
            <v>16472007.529999999</v>
          </cell>
          <cell r="E694">
            <v>133141245.73999999</v>
          </cell>
        </row>
        <row r="695">
          <cell r="B695">
            <v>890700</v>
          </cell>
          <cell r="C695" t="str">
            <v>Depreciation  Vehicles</v>
          </cell>
          <cell r="D695">
            <v>1568124.9</v>
          </cell>
          <cell r="E695">
            <v>11877357.76</v>
          </cell>
        </row>
        <row r="696">
          <cell r="B696">
            <v>890800</v>
          </cell>
          <cell r="C696" t="str">
            <v>Depn  Office Equipment</v>
          </cell>
          <cell r="D696">
            <v>2063207.55</v>
          </cell>
          <cell r="E696">
            <v>17859513.620000001</v>
          </cell>
        </row>
        <row r="697">
          <cell r="B697">
            <v>890900</v>
          </cell>
          <cell r="C697" t="str">
            <v>Depn Mobile Phones</v>
          </cell>
          <cell r="D697">
            <v>49720.17</v>
          </cell>
          <cell r="E697">
            <v>457611.68</v>
          </cell>
        </row>
        <row r="698">
          <cell r="B698">
            <v>900100</v>
          </cell>
          <cell r="C698" t="str">
            <v>Channel Sales Promotion Cost</v>
          </cell>
          <cell r="D698">
            <v>2031815</v>
          </cell>
          <cell r="E698">
            <v>14733360</v>
          </cell>
        </row>
        <row r="699">
          <cell r="B699">
            <v>900500</v>
          </cell>
          <cell r="C699" t="str">
            <v>A&amp;P-Media-Newspaper-General</v>
          </cell>
          <cell r="D699">
            <v>208768</v>
          </cell>
          <cell r="E699">
            <v>4215829</v>
          </cell>
        </row>
        <row r="700">
          <cell r="B700">
            <v>900900</v>
          </cell>
          <cell r="C700" t="str">
            <v>A&amp;P-Media-MagazineGeneral</v>
          </cell>
          <cell r="D700">
            <v>416840</v>
          </cell>
          <cell r="E700">
            <v>2301334</v>
          </cell>
        </row>
        <row r="701">
          <cell r="B701">
            <v>901000</v>
          </cell>
          <cell r="C701" t="str">
            <v>A&amp;P-Media-TV</v>
          </cell>
          <cell r="D701">
            <v>37517673</v>
          </cell>
          <cell r="E701">
            <v>105759500</v>
          </cell>
        </row>
        <row r="702">
          <cell r="B702">
            <v>901100</v>
          </cell>
          <cell r="C702" t="str">
            <v>A&amp;P-Media-Outdoor</v>
          </cell>
          <cell r="D702">
            <v>15968090</v>
          </cell>
          <cell r="E702">
            <v>59115180</v>
          </cell>
        </row>
        <row r="703">
          <cell r="B703">
            <v>901300</v>
          </cell>
          <cell r="C703" t="str">
            <v>A&amp;P-Media-Others</v>
          </cell>
          <cell r="D703">
            <v>1048672</v>
          </cell>
          <cell r="E703">
            <v>9498076</v>
          </cell>
        </row>
        <row r="704">
          <cell r="B704">
            <v>902000</v>
          </cell>
          <cell r="C704" t="str">
            <v>A&amp;P-Prod. Exp - Print</v>
          </cell>
          <cell r="D704">
            <v>-20247</v>
          </cell>
          <cell r="E704">
            <v>8744046</v>
          </cell>
        </row>
        <row r="705">
          <cell r="B705">
            <v>902100</v>
          </cell>
          <cell r="C705" t="str">
            <v>A&amp;P-Prod. Exp - TV</v>
          </cell>
          <cell r="D705">
            <v>880650</v>
          </cell>
          <cell r="E705">
            <v>30171045</v>
          </cell>
        </row>
        <row r="706">
          <cell r="B706">
            <v>902300</v>
          </cell>
          <cell r="C706" t="str">
            <v>A&amp;P-Prod. Exp - outdoor</v>
          </cell>
          <cell r="D706">
            <v>734712</v>
          </cell>
          <cell r="E706">
            <v>16196795</v>
          </cell>
        </row>
        <row r="707">
          <cell r="B707">
            <v>902400</v>
          </cell>
          <cell r="C707" t="str">
            <v>A&amp;P-Prod. Exp - others</v>
          </cell>
          <cell r="D707">
            <v>401688</v>
          </cell>
          <cell r="E707">
            <v>2756842</v>
          </cell>
        </row>
        <row r="708">
          <cell r="B708">
            <v>903000</v>
          </cell>
          <cell r="C708" t="str">
            <v>A&amp;P-Conferences</v>
          </cell>
          <cell r="D708">
            <v>2674427</v>
          </cell>
          <cell r="E708">
            <v>24540799</v>
          </cell>
        </row>
        <row r="709">
          <cell r="B709">
            <v>903201</v>
          </cell>
          <cell r="C709" t="str">
            <v>A&amp;P-Sponsorship with ST</v>
          </cell>
          <cell r="D709">
            <v>2955730</v>
          </cell>
          <cell r="E709">
            <v>7026858</v>
          </cell>
        </row>
        <row r="710">
          <cell r="B710">
            <v>903300</v>
          </cell>
          <cell r="C710" t="str">
            <v>A&amp;P-Market Research</v>
          </cell>
          <cell r="D710">
            <v>-712413</v>
          </cell>
          <cell r="E710">
            <v>4454278.25</v>
          </cell>
        </row>
        <row r="711">
          <cell r="B711">
            <v>903400</v>
          </cell>
          <cell r="C711" t="str">
            <v>A&amp;P-Publicity Material</v>
          </cell>
          <cell r="D711">
            <v>3420903</v>
          </cell>
          <cell r="E711">
            <v>25955901</v>
          </cell>
        </row>
        <row r="712">
          <cell r="B712">
            <v>903600</v>
          </cell>
          <cell r="C712" t="str">
            <v>A&amp;P-Internet</v>
          </cell>
          <cell r="D712">
            <v>140041</v>
          </cell>
          <cell r="E712">
            <v>290816</v>
          </cell>
        </row>
        <row r="713">
          <cell r="B713">
            <v>903800</v>
          </cell>
          <cell r="C713" t="str">
            <v>A&amp;P-P R Agency Fees</v>
          </cell>
          <cell r="D713">
            <v>175000</v>
          </cell>
          <cell r="E713">
            <v>1361240</v>
          </cell>
        </row>
        <row r="714">
          <cell r="B714">
            <v>903900</v>
          </cell>
          <cell r="C714" t="str">
            <v>A&amp;P-Advt. Agency Fees</v>
          </cell>
          <cell r="D714">
            <v>3637706</v>
          </cell>
          <cell r="E714">
            <v>19960790</v>
          </cell>
        </row>
        <row r="715">
          <cell r="B715">
            <v>909800</v>
          </cell>
          <cell r="C715" t="str">
            <v>Referral  Fees  5.5%-Alt Chann</v>
          </cell>
          <cell r="D715">
            <v>10827484</v>
          </cell>
          <cell r="E715">
            <v>52885816.119999997</v>
          </cell>
        </row>
        <row r="716">
          <cell r="B716">
            <v>909801</v>
          </cell>
          <cell r="C716" t="str">
            <v>Rural Referral - Bima Kavach Y</v>
          </cell>
          <cell r="D716">
            <v>85379</v>
          </cell>
          <cell r="E716">
            <v>1115224</v>
          </cell>
        </row>
        <row r="717">
          <cell r="B717">
            <v>909810</v>
          </cell>
          <cell r="C717" t="str">
            <v>Referral Fees to LeadGenerator</v>
          </cell>
          <cell r="D717">
            <v>6457214.3200000003</v>
          </cell>
          <cell r="E717">
            <v>26027605.039999999</v>
          </cell>
        </row>
        <row r="718">
          <cell r="B718">
            <v>909901</v>
          </cell>
          <cell r="C718" t="str">
            <v>A &amp; P - Channel Expenses</v>
          </cell>
          <cell r="D718">
            <v>150675714</v>
          </cell>
          <cell r="E718">
            <v>717711111.76999998</v>
          </cell>
        </row>
        <row r="719">
          <cell r="B719">
            <v>909903</v>
          </cell>
          <cell r="C719" t="str">
            <v>Alt.Chnnl-Contest/Club Benefit</v>
          </cell>
          <cell r="D719">
            <v>15738410</v>
          </cell>
          <cell r="E719">
            <v>120962352</v>
          </cell>
        </row>
        <row r="720">
          <cell r="B720">
            <v>909904</v>
          </cell>
          <cell r="C720" t="str">
            <v>Referral - Rural Busines</v>
          </cell>
          <cell r="D720">
            <v>31047</v>
          </cell>
          <cell r="E720">
            <v>-344146</v>
          </cell>
        </row>
        <row r="721">
          <cell r="B721">
            <v>909905</v>
          </cell>
          <cell r="C721" t="str">
            <v>Alt.Chnnl-Contest/Club - ST</v>
          </cell>
          <cell r="D721">
            <v>-6488</v>
          </cell>
          <cell r="E721">
            <v>-93621</v>
          </cell>
        </row>
        <row r="722">
          <cell r="B722">
            <v>909906</v>
          </cell>
          <cell r="C722" t="str">
            <v>Business Development Exp (BDM)</v>
          </cell>
          <cell r="D722">
            <v>2578785</v>
          </cell>
          <cell r="E722">
            <v>9750929</v>
          </cell>
        </row>
        <row r="723">
          <cell r="B723">
            <v>909907</v>
          </cell>
          <cell r="C723" t="str">
            <v>Business Development Exps (BP)</v>
          </cell>
          <cell r="D723">
            <v>368140</v>
          </cell>
          <cell r="E723">
            <v>1533140</v>
          </cell>
        </row>
        <row r="724">
          <cell r="B724">
            <v>910100</v>
          </cell>
          <cell r="C724" t="str">
            <v>Entertainment - Others</v>
          </cell>
          <cell r="D724">
            <v>161451</v>
          </cell>
          <cell r="E724">
            <v>2123269</v>
          </cell>
        </row>
        <row r="725">
          <cell r="B725">
            <v>910101</v>
          </cell>
          <cell r="C725" t="str">
            <v>Entertainment - F &amp; B</v>
          </cell>
          <cell r="D725">
            <v>397230</v>
          </cell>
          <cell r="E725">
            <v>3797033</v>
          </cell>
        </row>
        <row r="726">
          <cell r="B726">
            <v>910151</v>
          </cell>
          <cell r="C726" t="str">
            <v>Branch Inauguration Expenses</v>
          </cell>
          <cell r="D726">
            <v>26783</v>
          </cell>
          <cell r="E726">
            <v>1159089.5</v>
          </cell>
        </row>
        <row r="727">
          <cell r="B727">
            <v>910200</v>
          </cell>
          <cell r="C727" t="str">
            <v>Miscellaneous Expenses</v>
          </cell>
          <cell r="D727">
            <v>-1665191.18</v>
          </cell>
          <cell r="E727">
            <v>-4841461.92</v>
          </cell>
        </row>
        <row r="728">
          <cell r="B728">
            <v>910301</v>
          </cell>
          <cell r="C728" t="str">
            <v>Provision For Wealth Tax</v>
          </cell>
          <cell r="D728">
            <v>77083.34</v>
          </cell>
          <cell r="E728">
            <v>616666.67000000004</v>
          </cell>
        </row>
        <row r="729">
          <cell r="B729">
            <v>910310</v>
          </cell>
          <cell r="C729" t="str">
            <v>Provision for FBT</v>
          </cell>
          <cell r="D729">
            <v>7912768.6600000001</v>
          </cell>
          <cell r="E729">
            <v>51432996.329999998</v>
          </cell>
        </row>
        <row r="730">
          <cell r="B730">
            <v>920200</v>
          </cell>
          <cell r="C730" t="str">
            <v>Board Meeting Expenses</v>
          </cell>
          <cell r="D730">
            <v>80263</v>
          </cell>
          <cell r="E730">
            <v>423189</v>
          </cell>
        </row>
        <row r="731">
          <cell r="B731">
            <v>940100</v>
          </cell>
          <cell r="C731" t="str">
            <v>Joining Expenses</v>
          </cell>
          <cell r="D731">
            <v>3138845</v>
          </cell>
          <cell r="E731">
            <v>16292824</v>
          </cell>
        </row>
        <row r="732">
          <cell r="B732">
            <v>940200</v>
          </cell>
          <cell r="C732" t="str">
            <v>Recruitment Costs- Agency Fees</v>
          </cell>
          <cell r="D732">
            <v>8392612</v>
          </cell>
          <cell r="E732">
            <v>55694974</v>
          </cell>
        </row>
        <row r="733">
          <cell r="B733">
            <v>940201</v>
          </cell>
          <cell r="C733" t="str">
            <v>Recruitment Cost-AM-Agency Fee</v>
          </cell>
          <cell r="D733">
            <v>6230229</v>
          </cell>
          <cell r="E733">
            <v>50991998</v>
          </cell>
        </row>
        <row r="734">
          <cell r="B734">
            <v>940202</v>
          </cell>
          <cell r="C734" t="str">
            <v>Recruitment Cost - Others</v>
          </cell>
          <cell r="D734">
            <v>451015</v>
          </cell>
          <cell r="E734">
            <v>4491788</v>
          </cell>
        </row>
        <row r="735">
          <cell r="B735">
            <v>940203</v>
          </cell>
          <cell r="C735" t="str">
            <v>Recruitment Cost - AM - Others</v>
          </cell>
          <cell r="D735">
            <v>759145</v>
          </cell>
          <cell r="E735">
            <v>5866403</v>
          </cell>
        </row>
        <row r="736">
          <cell r="B736">
            <v>940204</v>
          </cell>
          <cell r="C736" t="str">
            <v>Recrui. Cost - AAM Agency Fees</v>
          </cell>
          <cell r="D736">
            <v>161290</v>
          </cell>
          <cell r="E736">
            <v>997816</v>
          </cell>
        </row>
        <row r="737">
          <cell r="B737">
            <v>940700</v>
          </cell>
          <cell r="C737" t="str">
            <v>Trg &amp; Development - Others</v>
          </cell>
          <cell r="D737">
            <v>819934</v>
          </cell>
          <cell r="E737">
            <v>5924359</v>
          </cell>
        </row>
        <row r="738">
          <cell r="B738">
            <v>940701</v>
          </cell>
          <cell r="C738" t="str">
            <v>Trg &amp; Development - F &amp; B</v>
          </cell>
          <cell r="D738">
            <v>510184</v>
          </cell>
          <cell r="E738">
            <v>2614245</v>
          </cell>
        </row>
        <row r="739">
          <cell r="B739">
            <v>940702</v>
          </cell>
          <cell r="C739" t="str">
            <v>Trg &amp; Development - L &amp; B</v>
          </cell>
          <cell r="D739">
            <v>1100192</v>
          </cell>
          <cell r="E739">
            <v>4990529</v>
          </cell>
        </row>
        <row r="740">
          <cell r="B740">
            <v>940703</v>
          </cell>
          <cell r="C740" t="str">
            <v>Trg &amp; Development - Travel</v>
          </cell>
          <cell r="D740">
            <v>1054802</v>
          </cell>
          <cell r="E740">
            <v>5205702</v>
          </cell>
        </row>
        <row r="741">
          <cell r="B741">
            <v>940800</v>
          </cell>
          <cell r="C741" t="str">
            <v>AM - Training Exp - Others</v>
          </cell>
          <cell r="D741">
            <v>131643</v>
          </cell>
          <cell r="E741">
            <v>1023889</v>
          </cell>
        </row>
        <row r="742">
          <cell r="B742">
            <v>940801</v>
          </cell>
          <cell r="C742" t="str">
            <v>AM - Training Exp - F &amp; B</v>
          </cell>
          <cell r="D742">
            <v>2082958</v>
          </cell>
          <cell r="E742">
            <v>11675029</v>
          </cell>
        </row>
        <row r="743">
          <cell r="B743">
            <v>940802</v>
          </cell>
          <cell r="C743" t="str">
            <v>AM - Training Exp - L &amp; B</v>
          </cell>
          <cell r="D743">
            <v>2147056</v>
          </cell>
          <cell r="E743">
            <v>25439201</v>
          </cell>
        </row>
        <row r="744">
          <cell r="B744">
            <v>940803</v>
          </cell>
          <cell r="C744" t="str">
            <v>AM - Training Exp - Travel</v>
          </cell>
          <cell r="D744">
            <v>218499</v>
          </cell>
          <cell r="E744">
            <v>951098</v>
          </cell>
        </row>
        <row r="745">
          <cell r="B745">
            <v>941500</v>
          </cell>
          <cell r="C745" t="str">
            <v>Seminar &amp; Conf - Others</v>
          </cell>
          <cell r="D745">
            <v>12197810</v>
          </cell>
          <cell r="E745">
            <v>31155551</v>
          </cell>
        </row>
        <row r="746">
          <cell r="B746">
            <v>941501</v>
          </cell>
          <cell r="C746" t="str">
            <v>Seminar &amp; Conf - Participation</v>
          </cell>
          <cell r="E746">
            <v>1022528</v>
          </cell>
        </row>
        <row r="747">
          <cell r="B747">
            <v>941502</v>
          </cell>
          <cell r="C747" t="str">
            <v>Seminar &amp; Conf - L &amp; B</v>
          </cell>
          <cell r="D747">
            <v>90032</v>
          </cell>
          <cell r="E747">
            <v>13446702</v>
          </cell>
        </row>
        <row r="748">
          <cell r="B748">
            <v>941503</v>
          </cell>
          <cell r="C748" t="str">
            <v>Seminar &amp; Conf - Travel</v>
          </cell>
          <cell r="D748">
            <v>1140394</v>
          </cell>
          <cell r="E748">
            <v>6927648</v>
          </cell>
        </row>
        <row r="749">
          <cell r="B749">
            <v>960100</v>
          </cell>
          <cell r="C749" t="str">
            <v>Bank Charges</v>
          </cell>
          <cell r="D749">
            <v>350947.31</v>
          </cell>
          <cell r="E749">
            <v>3803089.28</v>
          </cell>
        </row>
        <row r="750">
          <cell r="B750">
            <v>960101</v>
          </cell>
          <cell r="C750" t="str">
            <v>Exchange Gain/Loss</v>
          </cell>
          <cell r="D750">
            <v>23538.26</v>
          </cell>
          <cell r="E750">
            <v>284111.69</v>
          </cell>
        </row>
        <row r="751">
          <cell r="B751">
            <v>960102</v>
          </cell>
          <cell r="C751" t="str">
            <v>Bank Charges-Recovery</v>
          </cell>
          <cell r="D751">
            <v>-1737322.68</v>
          </cell>
          <cell r="E751">
            <v>-11562267.890000001</v>
          </cell>
        </row>
        <row r="752">
          <cell r="B752">
            <v>960110</v>
          </cell>
          <cell r="C752" t="str">
            <v>Interest on Delayed refunds</v>
          </cell>
          <cell r="D752">
            <v>4299.3599999999997</v>
          </cell>
          <cell r="E752">
            <v>99249.89</v>
          </cell>
        </row>
        <row r="753">
          <cell r="B753">
            <v>960116</v>
          </cell>
          <cell r="C753" t="str">
            <v>Interest &amp; Penalties</v>
          </cell>
          <cell r="D753">
            <v>2304479</v>
          </cell>
          <cell r="E753">
            <v>19037453</v>
          </cell>
        </row>
        <row r="754">
          <cell r="B754">
            <v>960200</v>
          </cell>
          <cell r="C754" t="str">
            <v>Cash Management Charges</v>
          </cell>
          <cell r="D754">
            <v>6188225.7599999998</v>
          </cell>
          <cell r="E754">
            <v>47219498.329999998</v>
          </cell>
        </row>
        <row r="755">
          <cell r="B755">
            <v>960300</v>
          </cell>
          <cell r="C755" t="str">
            <v>Custody Charges</v>
          </cell>
          <cell r="D755">
            <v>967822.2</v>
          </cell>
          <cell r="E755">
            <v>8314082.2800000003</v>
          </cell>
        </row>
        <row r="756">
          <cell r="B756">
            <v>960301</v>
          </cell>
          <cell r="C756" t="str">
            <v>Custody Charges - SH</v>
          </cell>
          <cell r="D756">
            <v>59954</v>
          </cell>
          <cell r="E756">
            <v>477936</v>
          </cell>
        </row>
        <row r="757">
          <cell r="B757">
            <v>960400</v>
          </cell>
          <cell r="C757" t="str">
            <v>Fund Accounting Charges-SH</v>
          </cell>
          <cell r="D757">
            <v>99923</v>
          </cell>
          <cell r="E757">
            <v>720131</v>
          </cell>
        </row>
        <row r="758">
          <cell r="B758">
            <v>960500</v>
          </cell>
          <cell r="C758" t="str">
            <v>Fund Charges</v>
          </cell>
          <cell r="D758">
            <v>51685634.280000001</v>
          </cell>
          <cell r="E758">
            <v>449733581.76999998</v>
          </cell>
        </row>
        <row r="759">
          <cell r="B759">
            <v>960502</v>
          </cell>
          <cell r="C759" t="str">
            <v>Fund Accounting Charges-PH</v>
          </cell>
          <cell r="D759">
            <v>1357605</v>
          </cell>
          <cell r="E759">
            <v>11102058</v>
          </cell>
        </row>
        <row r="760">
          <cell r="B760">
            <v>960503</v>
          </cell>
          <cell r="C760" t="str">
            <v>Fund Charges (Pension)</v>
          </cell>
          <cell r="D760">
            <v>1496630.93</v>
          </cell>
          <cell r="E760">
            <v>11343163.82</v>
          </cell>
        </row>
        <row r="761">
          <cell r="B761">
            <v>960505</v>
          </cell>
          <cell r="C761" t="str">
            <v>Fund Acctg Charges-(Pension)</v>
          </cell>
          <cell r="D761">
            <v>157479</v>
          </cell>
          <cell r="E761">
            <v>770981</v>
          </cell>
        </row>
        <row r="762">
          <cell r="B762">
            <v>960507</v>
          </cell>
          <cell r="C762" t="str">
            <v>Fund Accounting - Annuity</v>
          </cell>
          <cell r="D762">
            <v>24</v>
          </cell>
          <cell r="E762">
            <v>187487</v>
          </cell>
        </row>
        <row r="763">
          <cell r="B763">
            <v>961100</v>
          </cell>
          <cell r="C763" t="str">
            <v>Policy Stamps - Individual</v>
          </cell>
          <cell r="D763">
            <v>6829114.8200000003</v>
          </cell>
          <cell r="E763">
            <v>48752725.82</v>
          </cell>
        </row>
        <row r="764">
          <cell r="B764">
            <v>961200</v>
          </cell>
          <cell r="C764" t="str">
            <v>Policy Stamps - Group</v>
          </cell>
          <cell r="D764">
            <v>409301.4</v>
          </cell>
          <cell r="E764">
            <v>4794081.4000000004</v>
          </cell>
        </row>
        <row r="765">
          <cell r="B765">
            <v>962100</v>
          </cell>
          <cell r="C765" t="str">
            <v>Medical Fees</v>
          </cell>
          <cell r="D765">
            <v>6904173.7699999996</v>
          </cell>
          <cell r="E765">
            <v>62743892.07</v>
          </cell>
        </row>
        <row r="766">
          <cell r="B766">
            <v>962101</v>
          </cell>
          <cell r="C766" t="str">
            <v>Other Underwriting Expenses</v>
          </cell>
          <cell r="E766">
            <v>132654</v>
          </cell>
        </row>
        <row r="767">
          <cell r="B767">
            <v>962102</v>
          </cell>
          <cell r="C767" t="str">
            <v>Medical Fees - Health</v>
          </cell>
          <cell r="D767">
            <v>13200</v>
          </cell>
          <cell r="E767">
            <v>13200</v>
          </cell>
        </row>
        <row r="768">
          <cell r="B768">
            <v>970100</v>
          </cell>
          <cell r="C768" t="str">
            <v>IT Expenses</v>
          </cell>
          <cell r="D768">
            <v>604182.24</v>
          </cell>
          <cell r="E768">
            <v>4188044.22</v>
          </cell>
        </row>
        <row r="769">
          <cell r="B769">
            <v>970200</v>
          </cell>
          <cell r="C769" t="str">
            <v>AMC for Hardware</v>
          </cell>
          <cell r="D769">
            <v>437990</v>
          </cell>
          <cell r="E769">
            <v>5867263</v>
          </cell>
        </row>
        <row r="770">
          <cell r="B770">
            <v>970300</v>
          </cell>
          <cell r="C770" t="str">
            <v>AMC for Software</v>
          </cell>
          <cell r="D770">
            <v>4988801</v>
          </cell>
          <cell r="E770">
            <v>23725577</v>
          </cell>
        </row>
        <row r="771">
          <cell r="B771">
            <v>970700</v>
          </cell>
          <cell r="C771" t="str">
            <v>Call Centre Expenses</v>
          </cell>
          <cell r="D771">
            <v>8296673</v>
          </cell>
          <cell r="E771">
            <v>50002956</v>
          </cell>
        </row>
        <row r="772">
          <cell r="B772">
            <v>970810</v>
          </cell>
          <cell r="C772" t="str">
            <v>AVBIH Expenses</v>
          </cell>
          <cell r="D772">
            <v>1824844</v>
          </cell>
          <cell r="E772">
            <v>21869338</v>
          </cell>
        </row>
        <row r="773">
          <cell r="B773">
            <v>980800</v>
          </cell>
          <cell r="C773" t="str">
            <v>Assignee Cost-Sun Life</v>
          </cell>
          <cell r="D773">
            <v>2083333.33</v>
          </cell>
          <cell r="E773">
            <v>17439166.640000001</v>
          </cell>
        </row>
        <row r="774">
          <cell r="B774">
            <v>990500</v>
          </cell>
          <cell r="C774" t="str">
            <v>Service Tax - Employee Remuner</v>
          </cell>
          <cell r="D774">
            <v>-495508</v>
          </cell>
          <cell r="E774">
            <v>-10350087.970000001</v>
          </cell>
        </row>
        <row r="775">
          <cell r="B775">
            <v>990501</v>
          </cell>
          <cell r="C775" t="str">
            <v>Service Tax - Travel Conveyanc</v>
          </cell>
          <cell r="D775">
            <v>-49728.83</v>
          </cell>
          <cell r="E775">
            <v>-327068.83</v>
          </cell>
        </row>
        <row r="776">
          <cell r="B776">
            <v>990502</v>
          </cell>
          <cell r="C776" t="str">
            <v>Service Tax - Training Expense</v>
          </cell>
          <cell r="D776">
            <v>-92814</v>
          </cell>
          <cell r="E776">
            <v>-1116159</v>
          </cell>
        </row>
        <row r="777">
          <cell r="B777">
            <v>990503</v>
          </cell>
          <cell r="C777" t="str">
            <v>Service Tax - Rent Rates Taxes</v>
          </cell>
          <cell r="D777">
            <v>-1439051</v>
          </cell>
          <cell r="E777">
            <v>-13247549.029999999</v>
          </cell>
        </row>
        <row r="778">
          <cell r="B778">
            <v>990504</v>
          </cell>
          <cell r="C778" t="str">
            <v>Service Tax - Repairs &amp; Maint</v>
          </cell>
          <cell r="D778">
            <v>-891259.24</v>
          </cell>
          <cell r="E778">
            <v>-6153268.1399999997</v>
          </cell>
        </row>
        <row r="779">
          <cell r="B779">
            <v>990505</v>
          </cell>
          <cell r="C779" t="str">
            <v>Service Tax - Printing &amp; Stat</v>
          </cell>
          <cell r="D779">
            <v>-26723</v>
          </cell>
          <cell r="E779">
            <v>-196008.56</v>
          </cell>
        </row>
        <row r="780">
          <cell r="B780">
            <v>990506</v>
          </cell>
          <cell r="C780" t="str">
            <v>Service Tax - Communicaton exp</v>
          </cell>
          <cell r="D780">
            <v>-2012528.84</v>
          </cell>
          <cell r="E780">
            <v>-15369596.57</v>
          </cell>
        </row>
        <row r="781">
          <cell r="B781">
            <v>990507</v>
          </cell>
          <cell r="C781" t="str">
            <v>Service Tax - Legal &amp; Prof Fee</v>
          </cell>
          <cell r="D781">
            <v>-2185723</v>
          </cell>
          <cell r="E781">
            <v>-13793342.27</v>
          </cell>
        </row>
        <row r="782">
          <cell r="B782">
            <v>990508</v>
          </cell>
          <cell r="C782" t="str">
            <v>Service Tax - Medical Fees</v>
          </cell>
          <cell r="D782">
            <v>-915</v>
          </cell>
          <cell r="E782">
            <v>-13405</v>
          </cell>
        </row>
        <row r="783">
          <cell r="B783">
            <v>990509</v>
          </cell>
          <cell r="C783" t="str">
            <v>Service Tax - Audit Fees</v>
          </cell>
          <cell r="E783">
            <v>-251526</v>
          </cell>
        </row>
        <row r="784">
          <cell r="B784">
            <v>990512</v>
          </cell>
          <cell r="C784" t="str">
            <v>Service Tax - Management Servi</v>
          </cell>
          <cell r="E784">
            <v>-26147</v>
          </cell>
        </row>
        <row r="785">
          <cell r="B785">
            <v>990513</v>
          </cell>
          <cell r="C785" t="str">
            <v>Service Tax - Advt &amp; Publicity</v>
          </cell>
          <cell r="D785">
            <v>-7361145</v>
          </cell>
          <cell r="E785">
            <v>-75927615.25</v>
          </cell>
        </row>
        <row r="786">
          <cell r="B786">
            <v>990514</v>
          </cell>
          <cell r="C786" t="str">
            <v>Service Tax - Int &amp; Bank Chgs</v>
          </cell>
          <cell r="D786">
            <v>-932777</v>
          </cell>
          <cell r="E786">
            <v>-5171160.2</v>
          </cell>
        </row>
        <row r="787">
          <cell r="B787">
            <v>990515</v>
          </cell>
          <cell r="C787" t="str">
            <v>Service Tax - Distribution Exp</v>
          </cell>
          <cell r="D787">
            <v>-5568300</v>
          </cell>
          <cell r="E787">
            <v>-28046652</v>
          </cell>
        </row>
        <row r="788">
          <cell r="B788">
            <v>990516</v>
          </cell>
          <cell r="C788" t="str">
            <v>Service Tax - Agents Recrutime</v>
          </cell>
          <cell r="D788">
            <v>2607971</v>
          </cell>
          <cell r="E788">
            <v>-542249</v>
          </cell>
        </row>
        <row r="789">
          <cell r="B789">
            <v>990517</v>
          </cell>
          <cell r="C789" t="str">
            <v>Service Tax - Recrutiment &amp; Se</v>
          </cell>
          <cell r="D789">
            <v>-837967</v>
          </cell>
          <cell r="E789">
            <v>-13199664.699999999</v>
          </cell>
        </row>
        <row r="790">
          <cell r="B790">
            <v>990518</v>
          </cell>
          <cell r="C790" t="str">
            <v>Service Tax -  IT Expenses</v>
          </cell>
          <cell r="D790">
            <v>-2450273</v>
          </cell>
          <cell r="E790">
            <v>-11456250.73</v>
          </cell>
        </row>
        <row r="791">
          <cell r="B791">
            <v>990521</v>
          </cell>
          <cell r="C791" t="str">
            <v>Service Tax - Miscellaneous Ex</v>
          </cell>
          <cell r="D791">
            <v>-115218</v>
          </cell>
          <cell r="E791">
            <v>-531920</v>
          </cell>
        </row>
        <row r="792">
          <cell r="B792">
            <v>990522</v>
          </cell>
          <cell r="C792" t="str">
            <v>Service Tax - Hire Chgs &amp; Ins</v>
          </cell>
          <cell r="D792">
            <v>-8269</v>
          </cell>
          <cell r="E792">
            <v>-610783</v>
          </cell>
        </row>
        <row r="793">
          <cell r="B793">
            <v>990523</v>
          </cell>
          <cell r="C793" t="str">
            <v>Service Tax - Call Centre</v>
          </cell>
          <cell r="D793">
            <v>-1729812</v>
          </cell>
          <cell r="E793">
            <v>-3992504.59</v>
          </cell>
        </row>
        <row r="794">
          <cell r="B794">
            <v>990524</v>
          </cell>
          <cell r="C794" t="str">
            <v>Claim Investigation S. Tax exp</v>
          </cell>
          <cell r="D794">
            <v>-36101</v>
          </cell>
          <cell r="E794">
            <v>-179536</v>
          </cell>
        </row>
        <row r="795">
          <cell r="B795">
            <v>990525</v>
          </cell>
          <cell r="C795" t="str">
            <v>Shareholder Service Tax expens</v>
          </cell>
          <cell r="D795">
            <v>-32200</v>
          </cell>
          <cell r="E795">
            <v>-50008.63</v>
          </cell>
        </row>
        <row r="796">
          <cell r="B796">
            <v>990600</v>
          </cell>
          <cell r="C796" t="str">
            <v>Provision for Service Tax</v>
          </cell>
          <cell r="D796">
            <v>-17933173.41</v>
          </cell>
          <cell r="E796">
            <v>76571618</v>
          </cell>
        </row>
        <row r="797">
          <cell r="B797">
            <v>990602</v>
          </cell>
          <cell r="C797" t="str">
            <v>Service Tax - Education Cess</v>
          </cell>
          <cell r="D797">
            <v>-361184.27</v>
          </cell>
          <cell r="E797">
            <v>1831171.75</v>
          </cell>
        </row>
        <row r="798">
          <cell r="B798">
            <v>990603</v>
          </cell>
          <cell r="C798" t="str">
            <v>ST - Secondary Higher Edu Cess</v>
          </cell>
          <cell r="D798">
            <v>-180588.45</v>
          </cell>
          <cell r="E798">
            <v>915597.14</v>
          </cell>
        </row>
        <row r="799">
          <cell r="B799" t="str">
            <v>3P0100</v>
          </cell>
          <cell r="C799" t="str">
            <v>FYP - Pension</v>
          </cell>
          <cell r="D799">
            <v>-457836.84</v>
          </cell>
          <cell r="E799">
            <v>-13996974.960000001</v>
          </cell>
        </row>
        <row r="800">
          <cell r="B800" t="str">
            <v>3P0500</v>
          </cell>
          <cell r="C800" t="str">
            <v>RP - Pension</v>
          </cell>
          <cell r="D800">
            <v>-9389411.5500000007</v>
          </cell>
          <cell r="E800">
            <v>-121852612.48999999</v>
          </cell>
        </row>
        <row r="801">
          <cell r="B801" t="str">
            <v>3P1000</v>
          </cell>
          <cell r="C801" t="str">
            <v>SP - Pension</v>
          </cell>
          <cell r="D801">
            <v>-381709.67</v>
          </cell>
          <cell r="E801">
            <v>-6293442.7599999998</v>
          </cell>
        </row>
        <row r="802">
          <cell r="B802" t="str">
            <v>4P1100</v>
          </cell>
          <cell r="C802" t="str">
            <v>Death Claims - Pension</v>
          </cell>
          <cell r="D802">
            <v>2536844.2200000002</v>
          </cell>
          <cell r="E802">
            <v>5257215.49</v>
          </cell>
        </row>
        <row r="803">
          <cell r="B803" t="str">
            <v>5P0100</v>
          </cell>
          <cell r="C803" t="str">
            <v>Comm on Single Premium Pension</v>
          </cell>
          <cell r="D803">
            <v>2926.68</v>
          </cell>
          <cell r="E803">
            <v>92450.84</v>
          </cell>
        </row>
        <row r="804">
          <cell r="B804" t="str">
            <v>5P0200</v>
          </cell>
          <cell r="C804" t="str">
            <v>Comm on FYP Pension</v>
          </cell>
          <cell r="D804">
            <v>64679.64</v>
          </cell>
          <cell r="E804">
            <v>904660.22</v>
          </cell>
        </row>
        <row r="805">
          <cell r="B805" t="str">
            <v>5P0300</v>
          </cell>
          <cell r="C805" t="str">
            <v>Comm on RP - Pension.</v>
          </cell>
          <cell r="D805">
            <v>162681.74</v>
          </cell>
          <cell r="E805">
            <v>2066016.88</v>
          </cell>
        </row>
        <row r="806">
          <cell r="B806" t="str">
            <v>AA0014</v>
          </cell>
          <cell r="C806" t="str">
            <v>ASCON AUTOMATION SYSTEMS P.LTD</v>
          </cell>
          <cell r="E806">
            <v>-4466.5</v>
          </cell>
        </row>
        <row r="807">
          <cell r="B807" t="str">
            <v>AB0007</v>
          </cell>
          <cell r="C807" t="str">
            <v>AO-CASH BSNL OFFICE-GMTD, JAIP</v>
          </cell>
          <cell r="D807">
            <v>510</v>
          </cell>
          <cell r="E807">
            <v>510</v>
          </cell>
        </row>
        <row r="808">
          <cell r="B808" t="str">
            <v>AB0024</v>
          </cell>
          <cell r="C808" t="str">
            <v>ADITYA BIRLA MANAGEMENT CORP.</v>
          </cell>
          <cell r="D808">
            <v>118553</v>
          </cell>
          <cell r="E808">
            <v>11587692.810000001</v>
          </cell>
        </row>
        <row r="809">
          <cell r="B809" t="str">
            <v>AC0002</v>
          </cell>
          <cell r="C809" t="str">
            <v>ASCENT CONSULTANTS</v>
          </cell>
          <cell r="D809">
            <v>14944</v>
          </cell>
        </row>
        <row r="810">
          <cell r="B810" t="str">
            <v>AD0026</v>
          </cell>
          <cell r="C810" t="str">
            <v>ALISHA DAWOODANI</v>
          </cell>
          <cell r="D810">
            <v>-2113</v>
          </cell>
          <cell r="E810">
            <v>-2113</v>
          </cell>
        </row>
        <row r="811">
          <cell r="B811" t="str">
            <v>AE0030</v>
          </cell>
          <cell r="C811" t="str">
            <v>AVENUE ENTERPRISES</v>
          </cell>
          <cell r="D811">
            <v>7419</v>
          </cell>
        </row>
        <row r="812">
          <cell r="B812" t="str">
            <v>AE0063</v>
          </cell>
          <cell r="C812" t="str">
            <v>AESTHETICS</v>
          </cell>
          <cell r="D812">
            <v>9772</v>
          </cell>
        </row>
        <row r="813">
          <cell r="B813" t="str">
            <v>AF0019</v>
          </cell>
          <cell r="C813" t="str">
            <v>ASSOCIATION FOR INSURANCE MANA</v>
          </cell>
          <cell r="E813">
            <v>-1200</v>
          </cell>
        </row>
        <row r="814">
          <cell r="B814" t="str">
            <v>AH0013</v>
          </cell>
          <cell r="C814" t="str">
            <v>ACE - HIGH DESIGNERS</v>
          </cell>
          <cell r="E814">
            <v>-5355</v>
          </cell>
        </row>
        <row r="815">
          <cell r="B815" t="str">
            <v>AH0032</v>
          </cell>
          <cell r="C815" t="str">
            <v>Alka Stationery &amp; Gift House</v>
          </cell>
          <cell r="D815">
            <v>6976</v>
          </cell>
        </row>
        <row r="816">
          <cell r="B816" t="str">
            <v>AI0035</v>
          </cell>
          <cell r="C816" t="str">
            <v>ASEAN INSTITUTE OF INSURANCE &amp;</v>
          </cell>
          <cell r="E816">
            <v>-67200</v>
          </cell>
        </row>
        <row r="817">
          <cell r="B817" t="str">
            <v>AK0049</v>
          </cell>
          <cell r="C817" t="str">
            <v>ANUJ KUMAR KESARWANI</v>
          </cell>
          <cell r="D817">
            <v>1635</v>
          </cell>
        </row>
        <row r="818">
          <cell r="B818" t="str">
            <v>AM0001</v>
          </cell>
          <cell r="C818" t="str">
            <v>A &amp; M CITI COURIERS</v>
          </cell>
          <cell r="D818">
            <v>17</v>
          </cell>
          <cell r="E818">
            <v>17</v>
          </cell>
        </row>
        <row r="819">
          <cell r="B819" t="str">
            <v>AM0006</v>
          </cell>
          <cell r="C819" t="str">
            <v>A M BHATKAL FINANCIAL SERVICES</v>
          </cell>
          <cell r="E819">
            <v>-587761</v>
          </cell>
        </row>
        <row r="820">
          <cell r="B820" t="str">
            <v>AO0024</v>
          </cell>
          <cell r="C820" t="str">
            <v>A.O. (CASH) BSNL BHATINDA</v>
          </cell>
          <cell r="D820">
            <v>11476</v>
          </cell>
          <cell r="E820">
            <v>-4995</v>
          </cell>
        </row>
        <row r="821">
          <cell r="B821" t="str">
            <v>AO0034</v>
          </cell>
          <cell r="C821" t="str">
            <v>ACCOUNTS OFFICER, BSNL SHILLON</v>
          </cell>
          <cell r="D821">
            <v>-16471</v>
          </cell>
        </row>
        <row r="822">
          <cell r="B822" t="str">
            <v>AO0045</v>
          </cell>
          <cell r="C822" t="str">
            <v>AO (CASH) BSNL, UNNAO</v>
          </cell>
          <cell r="D822">
            <v>-600</v>
          </cell>
        </row>
        <row r="823">
          <cell r="B823" t="str">
            <v>AO0053</v>
          </cell>
          <cell r="C823" t="str">
            <v>A-ONE RECRUITERS</v>
          </cell>
          <cell r="E823">
            <v>1910</v>
          </cell>
        </row>
        <row r="824">
          <cell r="B824" t="str">
            <v>AO0077</v>
          </cell>
          <cell r="C824" t="str">
            <v>AO (CASH) BSNL DIBRUGARH</v>
          </cell>
          <cell r="D824">
            <v>21249</v>
          </cell>
        </row>
        <row r="825">
          <cell r="B825" t="str">
            <v>AP0061</v>
          </cell>
          <cell r="C825" t="str">
            <v>AMIR PIRJADE</v>
          </cell>
          <cell r="E825">
            <v>136</v>
          </cell>
        </row>
        <row r="826">
          <cell r="B826" t="str">
            <v>AP0067</v>
          </cell>
          <cell r="C826" t="str">
            <v>ASCENT PRINTS</v>
          </cell>
          <cell r="E826">
            <v>-454605</v>
          </cell>
        </row>
        <row r="827">
          <cell r="B827" t="str">
            <v>AR0013</v>
          </cell>
          <cell r="C827" t="str">
            <v>A.R. ELECTRICALS</v>
          </cell>
          <cell r="E827">
            <v>-24149</v>
          </cell>
        </row>
        <row r="828">
          <cell r="B828" t="str">
            <v>AR0016</v>
          </cell>
          <cell r="C828" t="str">
            <v>AFSHIN H RAMODIYA</v>
          </cell>
          <cell r="D828">
            <v>-2113</v>
          </cell>
          <cell r="E828">
            <v>-2113</v>
          </cell>
        </row>
        <row r="829">
          <cell r="B829" t="str">
            <v>AR0032</v>
          </cell>
          <cell r="C829" t="str">
            <v>ANAND RATHI FINANCIAL SERVICES</v>
          </cell>
          <cell r="E829">
            <v>6256035</v>
          </cell>
        </row>
        <row r="830">
          <cell r="B830" t="str">
            <v>AW0004</v>
          </cell>
          <cell r="C830" t="str">
            <v>AUTOMATED WORKFLOW P LTD.</v>
          </cell>
          <cell r="E830">
            <v>-1579000</v>
          </cell>
        </row>
        <row r="831">
          <cell r="B831" t="str">
            <v>AW0007</v>
          </cell>
          <cell r="C831" t="str">
            <v>AIR2WEB INDIA PVT LTD</v>
          </cell>
          <cell r="D831">
            <v>-1646</v>
          </cell>
        </row>
        <row r="832">
          <cell r="B832" t="str">
            <v>BA0008</v>
          </cell>
          <cell r="C832" t="str">
            <v>BANNER AD. INDIA</v>
          </cell>
          <cell r="E832">
            <v>-9729</v>
          </cell>
        </row>
        <row r="833">
          <cell r="B833" t="str">
            <v>BC0040</v>
          </cell>
          <cell r="C833" t="str">
            <v>BEST COMPUTER</v>
          </cell>
          <cell r="D833">
            <v>874</v>
          </cell>
        </row>
        <row r="834">
          <cell r="B834" t="str">
            <v>BD0001</v>
          </cell>
          <cell r="C834" t="str">
            <v>BLUE DART EXPRESS LTD.</v>
          </cell>
          <cell r="D834">
            <v>-6047</v>
          </cell>
          <cell r="E834">
            <v>-6047</v>
          </cell>
        </row>
        <row r="835">
          <cell r="B835" t="str">
            <v>BG0009</v>
          </cell>
          <cell r="C835" t="str">
            <v>BIPIN G NAIR</v>
          </cell>
          <cell r="D835">
            <v>1092</v>
          </cell>
        </row>
        <row r="836">
          <cell r="B836" t="str">
            <v>BI0015</v>
          </cell>
          <cell r="C836" t="str">
            <v>BOMBAY INTELLIGENCE SECURITY</v>
          </cell>
          <cell r="E836">
            <v>17931</v>
          </cell>
        </row>
        <row r="837">
          <cell r="B837" t="str">
            <v>BJ0003</v>
          </cell>
          <cell r="C837" t="str">
            <v>BAJAJ CAPITAL LTD</v>
          </cell>
          <cell r="D837">
            <v>1</v>
          </cell>
          <cell r="E837">
            <v>1</v>
          </cell>
        </row>
        <row r="838">
          <cell r="B838" t="str">
            <v>BJ0007</v>
          </cell>
          <cell r="C838" t="str">
            <v>BIMAL JAIN</v>
          </cell>
          <cell r="D838">
            <v>23539</v>
          </cell>
        </row>
        <row r="839">
          <cell r="B839" t="str">
            <v>BM0028</v>
          </cell>
          <cell r="C839" t="str">
            <v>BRILLIANT MOVE</v>
          </cell>
          <cell r="D839">
            <v>-19925</v>
          </cell>
        </row>
        <row r="840">
          <cell r="B840" t="str">
            <v>BMF000</v>
          </cell>
          <cell r="C840" t="str">
            <v>BIRLA MUTUAL FUND - 30%</v>
          </cell>
          <cell r="D840">
            <v>2126825.69</v>
          </cell>
          <cell r="E840">
            <v>-1160575.28</v>
          </cell>
        </row>
        <row r="841">
          <cell r="B841" t="str">
            <v>BO0006</v>
          </cell>
          <cell r="C841" t="str">
            <v>BHATIA OFFSET PRINTERS</v>
          </cell>
          <cell r="D841">
            <v>10154</v>
          </cell>
        </row>
        <row r="842">
          <cell r="B842" t="str">
            <v>BS0001</v>
          </cell>
          <cell r="C842" t="str">
            <v>BANSI S MEHTA &amp; CO</v>
          </cell>
          <cell r="E842">
            <v>-134499</v>
          </cell>
        </row>
        <row r="843">
          <cell r="B843" t="str">
            <v>BS0005</v>
          </cell>
          <cell r="C843" t="str">
            <v>BSDL INS.ADVISORY SERVICES LTD</v>
          </cell>
          <cell r="E843">
            <v>237595</v>
          </cell>
        </row>
        <row r="844">
          <cell r="B844" t="str">
            <v>BS0007</v>
          </cell>
          <cell r="C844" t="str">
            <v>BHARAT SANCHAR NIGAM LTD</v>
          </cell>
          <cell r="D844">
            <v>-12308</v>
          </cell>
          <cell r="E844">
            <v>-150</v>
          </cell>
        </row>
        <row r="845">
          <cell r="B845" t="str">
            <v>BS0044</v>
          </cell>
          <cell r="C845" t="str">
            <v>B S TRAVELS</v>
          </cell>
          <cell r="D845">
            <v>5003</v>
          </cell>
        </row>
        <row r="846">
          <cell r="B846" t="str">
            <v>BSDL00</v>
          </cell>
          <cell r="C846" t="str">
            <v>BSL DISTRIBUTION - 20%</v>
          </cell>
          <cell r="E846">
            <v>14557</v>
          </cell>
        </row>
        <row r="847">
          <cell r="B847" t="str">
            <v>BV0003</v>
          </cell>
          <cell r="C847" t="str">
            <v>BIG VISION PVT LTD.</v>
          </cell>
          <cell r="E847">
            <v>-10000</v>
          </cell>
        </row>
        <row r="848">
          <cell r="B848" t="str">
            <v>BV0010</v>
          </cell>
          <cell r="C848" t="str">
            <v>BIG VISION</v>
          </cell>
          <cell r="D848">
            <v>67349</v>
          </cell>
          <cell r="E848">
            <v>67349</v>
          </cell>
        </row>
        <row r="849">
          <cell r="B849" t="str">
            <v>CB0013</v>
          </cell>
          <cell r="C849" t="str">
            <v>CHILDREN'S BOOK STALL</v>
          </cell>
          <cell r="D849">
            <v>8737</v>
          </cell>
        </row>
        <row r="850">
          <cell r="B850" t="str">
            <v>CC0035</v>
          </cell>
          <cell r="C850" t="str">
            <v>CROWN COURIER</v>
          </cell>
          <cell r="D850">
            <v>11090</v>
          </cell>
        </row>
        <row r="851">
          <cell r="B851" t="str">
            <v>CE0011</v>
          </cell>
          <cell r="C851" t="str">
            <v>CHADDHA ENTERPRISES</v>
          </cell>
          <cell r="D851">
            <v>29169</v>
          </cell>
        </row>
        <row r="852">
          <cell r="B852" t="str">
            <v>CI0004</v>
          </cell>
          <cell r="C852" t="str">
            <v>CITADEL INTERIORS PVT.LTD.</v>
          </cell>
          <cell r="E852">
            <v>-40531</v>
          </cell>
        </row>
        <row r="853">
          <cell r="B853" t="str">
            <v>CI0025</v>
          </cell>
          <cell r="C853" t="str">
            <v>CITI BANK, N.A. U.A.E.</v>
          </cell>
          <cell r="E853">
            <v>-163163</v>
          </cell>
        </row>
        <row r="854">
          <cell r="B854" t="str">
            <v>CP0036</v>
          </cell>
          <cell r="C854" t="str">
            <v>CROSSROADS PLACEMENT CONSULTAN</v>
          </cell>
          <cell r="D854">
            <v>47284</v>
          </cell>
          <cell r="E854">
            <v>47284</v>
          </cell>
        </row>
        <row r="855">
          <cell r="B855" t="str">
            <v>CPPP01</v>
          </cell>
          <cell r="C855" t="str">
            <v>Counter Party Payable-PH</v>
          </cell>
          <cell r="D855">
            <v>144321962.06</v>
          </cell>
          <cell r="E855">
            <v>-500740677.70999998</v>
          </cell>
        </row>
        <row r="856">
          <cell r="B856" t="str">
            <v>CPPP03</v>
          </cell>
          <cell r="C856" t="str">
            <v>Counter Party Payable-Pension</v>
          </cell>
          <cell r="D856">
            <v>-16017236.609999999</v>
          </cell>
          <cell r="E856">
            <v>-33703244.030000001</v>
          </cell>
        </row>
        <row r="857">
          <cell r="B857" t="str">
            <v>CPPS01</v>
          </cell>
          <cell r="C857" t="str">
            <v>Counter Party Receivable-PH</v>
          </cell>
          <cell r="D857">
            <v>-490465072.63999999</v>
          </cell>
          <cell r="E857">
            <v>146329506.80000001</v>
          </cell>
        </row>
        <row r="858">
          <cell r="B858" t="str">
            <v>CPPS03</v>
          </cell>
          <cell r="C858" t="str">
            <v>Counter Party Receivable- Pens</v>
          </cell>
          <cell r="D858">
            <v>-17034794.420000002</v>
          </cell>
          <cell r="E858">
            <v>2328874.21</v>
          </cell>
        </row>
        <row r="859">
          <cell r="B859" t="str">
            <v>CR0018</v>
          </cell>
          <cell r="C859" t="str">
            <v>CROSSROADS</v>
          </cell>
          <cell r="D859">
            <v>-47284</v>
          </cell>
          <cell r="E859">
            <v>-47284</v>
          </cell>
        </row>
        <row r="860">
          <cell r="B860" t="str">
            <v>CS0043</v>
          </cell>
          <cell r="C860" t="str">
            <v>Carol Securities Pvt. Ltd.</v>
          </cell>
          <cell r="E860">
            <v>2</v>
          </cell>
        </row>
        <row r="861">
          <cell r="B861" t="str">
            <v>CT0004</v>
          </cell>
          <cell r="C861" t="str">
            <v>CIRRUS TRAVELS PVT. LTD.</v>
          </cell>
          <cell r="E861">
            <v>17222</v>
          </cell>
        </row>
        <row r="862">
          <cell r="B862" t="str">
            <v>CW0005</v>
          </cell>
          <cell r="C862" t="str">
            <v>CARLSON WAGONLIT TRAVEL</v>
          </cell>
          <cell r="D862">
            <v>985512</v>
          </cell>
        </row>
        <row r="863">
          <cell r="B863" t="str">
            <v>DB0002</v>
          </cell>
          <cell r="C863" t="str">
            <v>DEUTSCHE BANK AG</v>
          </cell>
          <cell r="E863">
            <v>3931.83</v>
          </cell>
        </row>
        <row r="864">
          <cell r="B864" t="str">
            <v>DB0021</v>
          </cell>
          <cell r="C864" t="str">
            <v>DARSHAN BABULAL SETHIYA</v>
          </cell>
          <cell r="D864">
            <v>-1</v>
          </cell>
        </row>
        <row r="865">
          <cell r="B865" t="str">
            <v>DC0023</v>
          </cell>
          <cell r="C865" t="str">
            <v>DTDC COURIER SERVICES</v>
          </cell>
          <cell r="D865">
            <v>-91</v>
          </cell>
        </row>
        <row r="866">
          <cell r="B866" t="str">
            <v>DH0002</v>
          </cell>
          <cell r="C866" t="str">
            <v>DELOITTE HASKINS &amp; SELLS</v>
          </cell>
          <cell r="E866">
            <v>-99629</v>
          </cell>
        </row>
        <row r="867">
          <cell r="B867" t="str">
            <v>DS0007</v>
          </cell>
          <cell r="C867" t="str">
            <v>D &amp; S SCHOOL OF INSURANCE MANA</v>
          </cell>
          <cell r="E867">
            <v>-21000</v>
          </cell>
        </row>
        <row r="868">
          <cell r="B868" t="str">
            <v>DS0032</v>
          </cell>
          <cell r="C868" t="str">
            <v>DIGVIJAY SINGH</v>
          </cell>
          <cell r="D868">
            <v>4691</v>
          </cell>
        </row>
        <row r="869">
          <cell r="B869" t="str">
            <v>DS0041</v>
          </cell>
          <cell r="C869" t="str">
            <v>DEE ESS LUNGANI &amp; CO.</v>
          </cell>
          <cell r="E869">
            <v>917</v>
          </cell>
        </row>
        <row r="870">
          <cell r="B870" t="str">
            <v>DS0042</v>
          </cell>
          <cell r="C870" t="str">
            <v>D.SIVAKKUMAR</v>
          </cell>
          <cell r="D870">
            <v>1442</v>
          </cell>
          <cell r="E870">
            <v>1442</v>
          </cell>
        </row>
        <row r="871">
          <cell r="B871" t="str">
            <v>DT0015</v>
          </cell>
          <cell r="C871" t="str">
            <v>DTDC COURIER CARGO LTD</v>
          </cell>
          <cell r="D871">
            <v>2846</v>
          </cell>
        </row>
        <row r="872">
          <cell r="B872" t="str">
            <v>DT0016</v>
          </cell>
          <cell r="C872" t="str">
            <v>DTDC COURIER &amp; CARGO -CHENNAI</v>
          </cell>
          <cell r="E872">
            <v>-12167</v>
          </cell>
        </row>
        <row r="873">
          <cell r="B873" t="str">
            <v>DW0001</v>
          </cell>
          <cell r="C873" t="str">
            <v>DREAM WEAVERS</v>
          </cell>
          <cell r="E873">
            <v>-160400</v>
          </cell>
        </row>
        <row r="874">
          <cell r="B874" t="str">
            <v>ED0006</v>
          </cell>
          <cell r="C874" t="str">
            <v>EDS CANADA INC.</v>
          </cell>
          <cell r="E874">
            <v>-815393</v>
          </cell>
        </row>
        <row r="875">
          <cell r="B875" t="str">
            <v>EI0018</v>
          </cell>
          <cell r="C875" t="str">
            <v>ENTRACK INTERNATIONAL TRADING</v>
          </cell>
          <cell r="D875">
            <v>86400</v>
          </cell>
          <cell r="E875">
            <v>86400</v>
          </cell>
        </row>
        <row r="876">
          <cell r="B876" t="str">
            <v>EP0013</v>
          </cell>
          <cell r="C876" t="str">
            <v>EXECUTIVE PLACEMENTS</v>
          </cell>
          <cell r="D876">
            <v>29888</v>
          </cell>
        </row>
        <row r="877">
          <cell r="B877" t="str">
            <v>ES0018</v>
          </cell>
          <cell r="C877" t="str">
            <v>EXECUTIVE SEARCH</v>
          </cell>
          <cell r="E877">
            <v>1910</v>
          </cell>
        </row>
        <row r="878">
          <cell r="B878" t="str">
            <v>FF0001</v>
          </cell>
          <cell r="C878" t="str">
            <v>FIRST FLIGHT COURIERS LIMITED</v>
          </cell>
          <cell r="D878">
            <v>8650</v>
          </cell>
          <cell r="E878">
            <v>81</v>
          </cell>
        </row>
        <row r="879">
          <cell r="B879" t="str">
            <v>FP0015</v>
          </cell>
          <cell r="C879" t="str">
            <v>FAMILY PLAZA</v>
          </cell>
          <cell r="D879">
            <v>27135</v>
          </cell>
        </row>
        <row r="880">
          <cell r="B880" t="str">
            <v>FT0015</v>
          </cell>
          <cell r="C880" t="str">
            <v>M/s FALCON TELESOURCING P LTD</v>
          </cell>
          <cell r="D880">
            <v>-257403</v>
          </cell>
          <cell r="E880">
            <v>-257403</v>
          </cell>
        </row>
        <row r="881">
          <cell r="B881" t="str">
            <v>GB0001</v>
          </cell>
          <cell r="C881" t="str">
            <v>GODREJ &amp; BOYCE MFG.CO.</v>
          </cell>
          <cell r="E881">
            <v>-37085</v>
          </cell>
        </row>
        <row r="882">
          <cell r="B882" t="str">
            <v>GB0007</v>
          </cell>
          <cell r="C882" t="str">
            <v>GOUTAMCHAND BETALA</v>
          </cell>
          <cell r="D882">
            <v>1056</v>
          </cell>
        </row>
        <row r="883">
          <cell r="B883" t="str">
            <v>GC0036</v>
          </cell>
          <cell r="C883" t="str">
            <v>GRANDWAYS COURIER PVT. LTD.</v>
          </cell>
          <cell r="D883">
            <v>3489</v>
          </cell>
        </row>
        <row r="884">
          <cell r="B884" t="str">
            <v>GE0010</v>
          </cell>
          <cell r="C884" t="str">
            <v>GIRNAR ENTERPRISES PVT. LTD.</v>
          </cell>
          <cell r="D884">
            <v>-2889.5</v>
          </cell>
        </row>
        <row r="885">
          <cell r="B885" t="str">
            <v>GG0004</v>
          </cell>
          <cell r="C885" t="str">
            <v>JAI BHAWANI COMPUTER &amp; PHOTO</v>
          </cell>
          <cell r="D885">
            <v>-1</v>
          </cell>
        </row>
        <row r="886">
          <cell r="B886" t="str">
            <v>GI0009</v>
          </cell>
          <cell r="C886" t="str">
            <v>GRASIM INDUSTRIES LTD.</v>
          </cell>
          <cell r="E886">
            <v>20907.2</v>
          </cell>
        </row>
        <row r="887">
          <cell r="B887" t="str">
            <v>GR0005</v>
          </cell>
          <cell r="C887" t="str">
            <v>GENERALRE PAYABLE</v>
          </cell>
          <cell r="D887">
            <v>-41571</v>
          </cell>
          <cell r="E887">
            <v>-18245752.009999998</v>
          </cell>
        </row>
        <row r="888">
          <cell r="B888" t="str">
            <v>GR0008</v>
          </cell>
          <cell r="C888" t="str">
            <v>Generalre - Receivable</v>
          </cell>
          <cell r="E888">
            <v>450000</v>
          </cell>
        </row>
        <row r="889">
          <cell r="B889" t="str">
            <v>GW0005</v>
          </cell>
          <cell r="C889" t="str">
            <v>GREGEX WORLDWIDE RELOCATIONS</v>
          </cell>
          <cell r="E889">
            <v>510</v>
          </cell>
        </row>
        <row r="890">
          <cell r="B890" t="str">
            <v>HA0015</v>
          </cell>
          <cell r="C890" t="str">
            <v>HOTEL AMAR VILAS</v>
          </cell>
          <cell r="D890">
            <v>845</v>
          </cell>
        </row>
        <row r="891">
          <cell r="B891" t="str">
            <v>HC0001</v>
          </cell>
          <cell r="C891" t="str">
            <v>HCL INFOSYSTEMS LTD.</v>
          </cell>
          <cell r="D891">
            <v>-9353</v>
          </cell>
          <cell r="E891">
            <v>687</v>
          </cell>
        </row>
        <row r="892">
          <cell r="B892" t="str">
            <v>HC0052</v>
          </cell>
          <cell r="C892" t="str">
            <v>HEMABEN COKSHI</v>
          </cell>
          <cell r="D892">
            <v>-1932</v>
          </cell>
        </row>
        <row r="893">
          <cell r="B893" t="str">
            <v>HI0020</v>
          </cell>
          <cell r="C893" t="str">
            <v>HEALTH INDIA MEDICAL SERVICES</v>
          </cell>
          <cell r="E893">
            <v>-24662</v>
          </cell>
        </row>
        <row r="894">
          <cell r="B894" t="str">
            <v>HK0028</v>
          </cell>
          <cell r="C894" t="str">
            <v>HIMABEN R. KOTECHA</v>
          </cell>
          <cell r="D894">
            <v>2125</v>
          </cell>
        </row>
        <row r="895">
          <cell r="B895" t="str">
            <v>HM0008</v>
          </cell>
          <cell r="C895" t="str">
            <v>HEADSTART MANPOWER CONSULTANT</v>
          </cell>
          <cell r="E895">
            <v>3820</v>
          </cell>
        </row>
        <row r="896">
          <cell r="B896" t="str">
            <v>HP0005</v>
          </cell>
          <cell r="C896" t="str">
            <v>H.P.INSTITUTE OF INSURANCE</v>
          </cell>
          <cell r="E896">
            <v>-42000</v>
          </cell>
        </row>
        <row r="897">
          <cell r="B897" t="str">
            <v>HP0006</v>
          </cell>
          <cell r="C897" t="str">
            <v>H.P.INFOTECH INTERNATIONAL</v>
          </cell>
          <cell r="E897">
            <v>-95900</v>
          </cell>
        </row>
        <row r="898">
          <cell r="B898" t="str">
            <v>HP0007</v>
          </cell>
          <cell r="C898" t="str">
            <v>HIMANI ARTS</v>
          </cell>
          <cell r="D898">
            <v>1505</v>
          </cell>
        </row>
        <row r="899">
          <cell r="B899" t="str">
            <v>HR0045</v>
          </cell>
          <cell r="C899" t="str">
            <v>HOTEL RIYA PALACE</v>
          </cell>
          <cell r="D899">
            <v>-3288</v>
          </cell>
        </row>
        <row r="900">
          <cell r="B900" t="str">
            <v>HT0005</v>
          </cell>
          <cell r="C900" t="str">
            <v>HI-TECH CARBON</v>
          </cell>
          <cell r="E900">
            <v>5194.4799999999996</v>
          </cell>
        </row>
        <row r="901">
          <cell r="B901" t="str">
            <v>HV0003</v>
          </cell>
          <cell r="C901" t="str">
            <v>HANSA VISION</v>
          </cell>
          <cell r="D901">
            <v>2415160</v>
          </cell>
          <cell r="E901">
            <v>-2596797</v>
          </cell>
        </row>
        <row r="902">
          <cell r="B902" t="str">
            <v>IB0005</v>
          </cell>
          <cell r="C902" t="str">
            <v>IDBI BANK</v>
          </cell>
          <cell r="E902">
            <v>-28194</v>
          </cell>
        </row>
        <row r="903">
          <cell r="B903" t="str">
            <v>IB0018</v>
          </cell>
          <cell r="C903" t="str">
            <v>IBM INDIA PVT LTD</v>
          </cell>
          <cell r="D903">
            <v>2340</v>
          </cell>
        </row>
        <row r="904">
          <cell r="B904" t="str">
            <v>IB0022</v>
          </cell>
          <cell r="C904" t="str">
            <v>INCHINTAVIDA BALKIES</v>
          </cell>
          <cell r="D904">
            <v>-6600</v>
          </cell>
          <cell r="E904">
            <v>-6600</v>
          </cell>
        </row>
        <row r="905">
          <cell r="B905" t="str">
            <v>IC0026</v>
          </cell>
          <cell r="C905" t="str">
            <v>IdeaCellular Ltd Related Party</v>
          </cell>
          <cell r="E905">
            <v>-127306</v>
          </cell>
        </row>
        <row r="906">
          <cell r="B906" t="str">
            <v>IG0001</v>
          </cell>
          <cell r="C906" t="str">
            <v>INDO GULF CORPN LTD.</v>
          </cell>
          <cell r="E906">
            <v>1607618.35</v>
          </cell>
        </row>
        <row r="907">
          <cell r="B907" t="str">
            <v>IM0020</v>
          </cell>
          <cell r="C907" t="str">
            <v>IMPRESSIONS(FA)</v>
          </cell>
          <cell r="E907">
            <v>3084</v>
          </cell>
        </row>
        <row r="908">
          <cell r="B908" t="str">
            <v>IN0014</v>
          </cell>
          <cell r="C908" t="str">
            <v>INCUBE - A DIVISION OF ATHENA</v>
          </cell>
          <cell r="D908">
            <v>2075</v>
          </cell>
        </row>
        <row r="909">
          <cell r="B909" t="str">
            <v>IO0005</v>
          </cell>
          <cell r="C909" t="str">
            <v>INSTITUTE OF INSURANCE STUDIES</v>
          </cell>
          <cell r="E909">
            <v>-101000</v>
          </cell>
        </row>
        <row r="910">
          <cell r="B910" t="str">
            <v>IR0001</v>
          </cell>
          <cell r="C910" t="str">
            <v>INDIAN RAYON &amp; INDUSTRIES LTD.</v>
          </cell>
          <cell r="E910">
            <v>22389.200000000001</v>
          </cell>
        </row>
        <row r="911">
          <cell r="B911" t="str">
            <v>IS0015</v>
          </cell>
          <cell r="C911" t="str">
            <v>ICALL SOFT (P) LTD.</v>
          </cell>
          <cell r="E911">
            <v>-187955</v>
          </cell>
        </row>
        <row r="912">
          <cell r="B912" t="str">
            <v>IS0016</v>
          </cell>
          <cell r="C912" t="str">
            <v>INDERJIT SINGH PURI</v>
          </cell>
          <cell r="E912">
            <v>-14750</v>
          </cell>
        </row>
        <row r="913">
          <cell r="B913" t="str">
            <v>JD0009</v>
          </cell>
          <cell r="C913" t="str">
            <v>JINENDRA D DARDA</v>
          </cell>
          <cell r="D913">
            <v>-10000</v>
          </cell>
        </row>
        <row r="914">
          <cell r="B914" t="str">
            <v>JE0014</v>
          </cell>
          <cell r="C914" t="str">
            <v>JAY ENCLAVE OWNERS WELFARE ASS</v>
          </cell>
          <cell r="E914">
            <v>2482</v>
          </cell>
        </row>
        <row r="915">
          <cell r="B915" t="str">
            <v>JI0010</v>
          </cell>
          <cell r="C915" t="str">
            <v>JAI INSURANCE SERVICES</v>
          </cell>
          <cell r="E915">
            <v>-11970</v>
          </cell>
        </row>
        <row r="916">
          <cell r="B916" t="str">
            <v>JK0066</v>
          </cell>
          <cell r="C916" t="str">
            <v>JAYANTILAL K PATEL</v>
          </cell>
          <cell r="D916">
            <v>9630</v>
          </cell>
        </row>
        <row r="917">
          <cell r="B917" t="str">
            <v>JL0007</v>
          </cell>
          <cell r="C917" t="str">
            <v>JEEVAN LAKSHYA INSURANCE COLLE</v>
          </cell>
          <cell r="D917">
            <v>-19152</v>
          </cell>
          <cell r="E917">
            <v>-19152</v>
          </cell>
        </row>
        <row r="918">
          <cell r="B918" t="str">
            <v>JS0031</v>
          </cell>
          <cell r="C918" t="str">
            <v>JEEVAN SOFTECH LTD.</v>
          </cell>
          <cell r="E918">
            <v>1910</v>
          </cell>
        </row>
        <row r="919">
          <cell r="B919" t="str">
            <v>JS0036</v>
          </cell>
          <cell r="C919" t="str">
            <v>JASBIR SINGH SHAAN</v>
          </cell>
          <cell r="D919">
            <v>1</v>
          </cell>
          <cell r="E919">
            <v>1</v>
          </cell>
        </row>
        <row r="920">
          <cell r="B920" t="str">
            <v>JT0022</v>
          </cell>
          <cell r="C920" t="str">
            <v>JINDAL TRAVELS(GHANSHYAM PITTI</v>
          </cell>
          <cell r="D920">
            <v>-2593</v>
          </cell>
          <cell r="E920">
            <v>-2593</v>
          </cell>
        </row>
        <row r="921">
          <cell r="B921" t="str">
            <v>KA0026</v>
          </cell>
          <cell r="C921" t="str">
            <v>R.KANNAIAH</v>
          </cell>
          <cell r="D921">
            <v>-3894</v>
          </cell>
        </row>
        <row r="922">
          <cell r="B922" t="str">
            <v>KC0025</v>
          </cell>
          <cell r="C922" t="str">
            <v>KASHYAPBHAI COKSHI</v>
          </cell>
          <cell r="D922">
            <v>-1932</v>
          </cell>
        </row>
        <row r="923">
          <cell r="B923" t="str">
            <v>KC0026</v>
          </cell>
          <cell r="C923" t="str">
            <v>KAY CONSULTANTS</v>
          </cell>
          <cell r="E923">
            <v>1983</v>
          </cell>
        </row>
        <row r="924">
          <cell r="B924" t="str">
            <v>KE0015</v>
          </cell>
          <cell r="C924" t="str">
            <v>KRISHNA ENGINEERING WORKS</v>
          </cell>
          <cell r="D924">
            <v>7001</v>
          </cell>
        </row>
        <row r="925">
          <cell r="B925" t="str">
            <v>KJ0005</v>
          </cell>
          <cell r="C925" t="str">
            <v>K. J. RASHMI</v>
          </cell>
          <cell r="D925">
            <v>112887</v>
          </cell>
          <cell r="E925">
            <v>112887</v>
          </cell>
        </row>
        <row r="926">
          <cell r="B926" t="str">
            <v>KK0022</v>
          </cell>
          <cell r="C926" t="str">
            <v>KAMDAR &amp; KAMDAR</v>
          </cell>
          <cell r="E926">
            <v>4068</v>
          </cell>
        </row>
        <row r="927">
          <cell r="B927" t="str">
            <v>KP0012</v>
          </cell>
          <cell r="C927" t="str">
            <v>K. P. BHASKAR</v>
          </cell>
          <cell r="E927">
            <v>-2932</v>
          </cell>
        </row>
        <row r="928">
          <cell r="B928" t="str">
            <v>KP0023</v>
          </cell>
          <cell r="C928" t="str">
            <v>KOVAI PRINTS</v>
          </cell>
          <cell r="D928">
            <v>-20</v>
          </cell>
        </row>
        <row r="929">
          <cell r="B929" t="str">
            <v>KP0032</v>
          </cell>
          <cell r="C929" t="str">
            <v>KAUSHIK A PATEL</v>
          </cell>
          <cell r="D929">
            <v>-51</v>
          </cell>
        </row>
        <row r="930">
          <cell r="B930" t="str">
            <v>KP0035</v>
          </cell>
          <cell r="C930" t="str">
            <v>KUBER PRASAD SHAW</v>
          </cell>
          <cell r="D930">
            <v>-1</v>
          </cell>
        </row>
        <row r="931">
          <cell r="B931" t="str">
            <v>KP0037</v>
          </cell>
          <cell r="C931" t="str">
            <v>K.PITCHAI</v>
          </cell>
          <cell r="D931">
            <v>-27901</v>
          </cell>
        </row>
        <row r="932">
          <cell r="B932" t="str">
            <v>KS0025</v>
          </cell>
          <cell r="C932" t="str">
            <v>KULWANT SINGH</v>
          </cell>
          <cell r="D932">
            <v>-9000</v>
          </cell>
        </row>
        <row r="933">
          <cell r="B933" t="str">
            <v>KS0029</v>
          </cell>
          <cell r="C933" t="str">
            <v>KEN STUDY CIRCLE</v>
          </cell>
          <cell r="E933">
            <v>-16315</v>
          </cell>
        </row>
        <row r="934">
          <cell r="B934" t="str">
            <v>KS0034</v>
          </cell>
          <cell r="C934" t="str">
            <v>KIDS STATION</v>
          </cell>
          <cell r="E934">
            <v>1</v>
          </cell>
        </row>
        <row r="935">
          <cell r="B935" t="str">
            <v>KS0041</v>
          </cell>
          <cell r="C935" t="str">
            <v>KOUTEELYA SHAILENDRA CHAJED</v>
          </cell>
          <cell r="D935">
            <v>-1</v>
          </cell>
        </row>
        <row r="936">
          <cell r="B936" t="str">
            <v>KT0013</v>
          </cell>
          <cell r="C936" t="str">
            <v>K T CHANKAPA</v>
          </cell>
          <cell r="D936">
            <v>15000</v>
          </cell>
          <cell r="E936">
            <v>15000</v>
          </cell>
        </row>
        <row r="937">
          <cell r="B937" t="str">
            <v>KW0002</v>
          </cell>
          <cell r="C937" t="str">
            <v>KUMAR WORLD TRAVELS</v>
          </cell>
          <cell r="D937">
            <v>-1</v>
          </cell>
          <cell r="E937">
            <v>-1</v>
          </cell>
        </row>
        <row r="938">
          <cell r="B938" t="str">
            <v>L01029</v>
          </cell>
          <cell r="C938" t="str">
            <v>DR. JAIPRAKASH LALWANI</v>
          </cell>
          <cell r="E938">
            <v>1467</v>
          </cell>
        </row>
        <row r="939">
          <cell r="B939" t="str">
            <v>L01047</v>
          </cell>
          <cell r="C939" t="str">
            <v>DR. PRASHANT KULKARNI</v>
          </cell>
          <cell r="E939">
            <v>2400</v>
          </cell>
        </row>
        <row r="940">
          <cell r="B940" t="str">
            <v>L01068</v>
          </cell>
          <cell r="C940" t="str">
            <v>DR. SALIL KULKARNI</v>
          </cell>
          <cell r="E940">
            <v>9423</v>
          </cell>
        </row>
        <row r="941">
          <cell r="B941" t="str">
            <v>L01089</v>
          </cell>
          <cell r="C941" t="str">
            <v>SARAF'S DIAGNOSTIC CENTRE</v>
          </cell>
          <cell r="E941">
            <v>2898</v>
          </cell>
        </row>
        <row r="942">
          <cell r="B942" t="str">
            <v>L01094</v>
          </cell>
          <cell r="C942" t="str">
            <v>DIRGHAYU DIAGNOSTICS</v>
          </cell>
          <cell r="E942">
            <v>202</v>
          </cell>
        </row>
        <row r="943">
          <cell r="B943" t="str">
            <v>L03011</v>
          </cell>
          <cell r="C943" t="str">
            <v>SRINIVASA CARDIOLOGY CENTRE</v>
          </cell>
          <cell r="E943">
            <v>150</v>
          </cell>
        </row>
        <row r="944">
          <cell r="B944" t="str">
            <v>L03026</v>
          </cell>
          <cell r="C944" t="str">
            <v>N M MEDICAL CENTRE</v>
          </cell>
          <cell r="D944">
            <v>114</v>
          </cell>
          <cell r="E944">
            <v>114</v>
          </cell>
        </row>
        <row r="945">
          <cell r="B945" t="str">
            <v>L04005</v>
          </cell>
          <cell r="C945" t="str">
            <v>CITI LABS</v>
          </cell>
          <cell r="E945">
            <v>-1064</v>
          </cell>
        </row>
        <row r="946">
          <cell r="B946" t="str">
            <v>L04030</v>
          </cell>
          <cell r="C946" t="str">
            <v>INDRAPRASTHA APOLLO CLINIQ</v>
          </cell>
          <cell r="E946">
            <v>41326</v>
          </cell>
        </row>
        <row r="947">
          <cell r="B947" t="str">
            <v>L04033</v>
          </cell>
          <cell r="C947" t="str">
            <v>MAYOR HEALTHCARE PVT LTD</v>
          </cell>
          <cell r="E947">
            <v>4800</v>
          </cell>
        </row>
        <row r="948">
          <cell r="B948" t="str">
            <v>L04040</v>
          </cell>
          <cell r="C948" t="str">
            <v>BHARTI MEDICARE (PVT) LTD.</v>
          </cell>
          <cell r="D948">
            <v>-136</v>
          </cell>
        </row>
        <row r="949">
          <cell r="B949" t="str">
            <v>L14062</v>
          </cell>
          <cell r="C949" t="str">
            <v>DR RUPALBEN GHELANI</v>
          </cell>
          <cell r="D949">
            <v>-185</v>
          </cell>
        </row>
        <row r="950">
          <cell r="B950" t="str">
            <v>L20008</v>
          </cell>
          <cell r="C950" t="str">
            <v>DR.RAJEEV KUMAR BAJAJ</v>
          </cell>
          <cell r="E950">
            <v>920</v>
          </cell>
        </row>
        <row r="951">
          <cell r="B951" t="str">
            <v>L21009</v>
          </cell>
          <cell r="C951" t="str">
            <v>DR. RAKESH SHAH</v>
          </cell>
          <cell r="E951">
            <v>1894</v>
          </cell>
        </row>
        <row r="952">
          <cell r="B952" t="str">
            <v>L25002</v>
          </cell>
          <cell r="C952" t="str">
            <v>MEDIVISION SCAN &amp; DIAGNOSTIC</v>
          </cell>
          <cell r="E952">
            <v>-684</v>
          </cell>
        </row>
        <row r="953">
          <cell r="B953" t="str">
            <v>L28003</v>
          </cell>
          <cell r="C953" t="str">
            <v>B CHINNABHA NAIDU</v>
          </cell>
          <cell r="E953">
            <v>97</v>
          </cell>
        </row>
        <row r="954">
          <cell r="B954" t="str">
            <v>L30007</v>
          </cell>
          <cell r="C954" t="str">
            <v>SAT-PRATAP HOSPITAL</v>
          </cell>
          <cell r="E954">
            <v>850</v>
          </cell>
        </row>
        <row r="955">
          <cell r="B955" t="str">
            <v>L33702</v>
          </cell>
          <cell r="C955" t="str">
            <v>DR. BICHITRA KUMAR HAZARIKA</v>
          </cell>
          <cell r="E955">
            <v>648</v>
          </cell>
        </row>
        <row r="956">
          <cell r="B956" t="str">
            <v>L35006</v>
          </cell>
          <cell r="C956" t="str">
            <v>DR. GYANENDRA N SINGH</v>
          </cell>
          <cell r="E956">
            <v>-607</v>
          </cell>
        </row>
        <row r="957">
          <cell r="B957" t="str">
            <v>L35008</v>
          </cell>
          <cell r="C957" t="str">
            <v>U S MEDILINE</v>
          </cell>
          <cell r="E957">
            <v>850</v>
          </cell>
        </row>
        <row r="958">
          <cell r="B958" t="str">
            <v>L42505</v>
          </cell>
          <cell r="C958" t="str">
            <v>B.L.DIAGNOSTIC PVT LTD</v>
          </cell>
          <cell r="E958">
            <v>467</v>
          </cell>
        </row>
        <row r="959">
          <cell r="B959" t="str">
            <v>L44503</v>
          </cell>
          <cell r="C959" t="str">
            <v>DR H N RATHOD</v>
          </cell>
          <cell r="D959">
            <v>850</v>
          </cell>
          <cell r="E959">
            <v>850</v>
          </cell>
        </row>
        <row r="960">
          <cell r="B960" t="str">
            <v>L46801</v>
          </cell>
          <cell r="C960" t="str">
            <v>SANTOSH MATERNITY &amp; NURSING HO</v>
          </cell>
          <cell r="D960">
            <v>-753</v>
          </cell>
          <cell r="E960">
            <v>1211</v>
          </cell>
        </row>
        <row r="961">
          <cell r="B961" t="str">
            <v>L47002</v>
          </cell>
          <cell r="C961" t="str">
            <v>DR RUPINDER SINGH</v>
          </cell>
          <cell r="E961">
            <v>-815</v>
          </cell>
        </row>
        <row r="962">
          <cell r="B962" t="str">
            <v>L49001</v>
          </cell>
          <cell r="C962" t="str">
            <v>GARG HOSPITAL AND MATERNITY CE</v>
          </cell>
          <cell r="E962">
            <v>-10202</v>
          </cell>
        </row>
        <row r="963">
          <cell r="B963" t="str">
            <v>L49301</v>
          </cell>
          <cell r="C963" t="str">
            <v>DR P N SINGH</v>
          </cell>
          <cell r="E963">
            <v>-873</v>
          </cell>
        </row>
        <row r="964">
          <cell r="B964" t="str">
            <v>L50004</v>
          </cell>
          <cell r="C964" t="str">
            <v>DR. B. L. SOMANI</v>
          </cell>
          <cell r="E964">
            <v>850</v>
          </cell>
        </row>
        <row r="965">
          <cell r="B965" t="str">
            <v>L56801</v>
          </cell>
          <cell r="C965" t="str">
            <v>DR.A.K.SINGH</v>
          </cell>
          <cell r="E965">
            <v>1220</v>
          </cell>
        </row>
        <row r="966">
          <cell r="B966" t="str">
            <v>L57501</v>
          </cell>
          <cell r="C966" t="str">
            <v>DR SAVITA KOHLI</v>
          </cell>
          <cell r="D966">
            <v>-2587</v>
          </cell>
          <cell r="E966">
            <v>-2587</v>
          </cell>
        </row>
        <row r="967">
          <cell r="B967" t="str">
            <v>L57903</v>
          </cell>
          <cell r="C967" t="str">
            <v>DR RAVINDRA GOYAL</v>
          </cell>
          <cell r="D967">
            <v>-2038</v>
          </cell>
          <cell r="E967">
            <v>262</v>
          </cell>
        </row>
        <row r="968">
          <cell r="B968" t="str">
            <v>L59007</v>
          </cell>
          <cell r="C968" t="str">
            <v>SARVODAYA HOSPITAL</v>
          </cell>
          <cell r="E968">
            <v>920</v>
          </cell>
        </row>
        <row r="969">
          <cell r="B969" t="str">
            <v>L61101</v>
          </cell>
          <cell r="C969" t="str">
            <v>SCANEX DIAGNOSTIC CENTRE</v>
          </cell>
          <cell r="E969">
            <v>-1436</v>
          </cell>
        </row>
        <row r="970">
          <cell r="B970" t="str">
            <v>L65001</v>
          </cell>
          <cell r="C970" t="str">
            <v>DR AMIT BHARGAVA</v>
          </cell>
          <cell r="D970">
            <v>-1506</v>
          </cell>
          <cell r="E970">
            <v>6006</v>
          </cell>
        </row>
        <row r="971">
          <cell r="B971" t="str">
            <v>L68001</v>
          </cell>
          <cell r="C971" t="str">
            <v>MEDIVISION SCAN &amp; DIAGNOSTIC</v>
          </cell>
          <cell r="E971">
            <v>880</v>
          </cell>
        </row>
        <row r="972">
          <cell r="B972" t="str">
            <v>L69901</v>
          </cell>
          <cell r="C972" t="str">
            <v>DR SATISH PAWAR</v>
          </cell>
          <cell r="D972">
            <v>3450</v>
          </cell>
          <cell r="E972">
            <v>3450</v>
          </cell>
        </row>
        <row r="973">
          <cell r="B973" t="str">
            <v>L79004</v>
          </cell>
          <cell r="C973" t="str">
            <v>KANWAR NURSING HOME</v>
          </cell>
          <cell r="D973">
            <v>850</v>
          </cell>
          <cell r="E973">
            <v>850</v>
          </cell>
        </row>
        <row r="974">
          <cell r="B974" t="str">
            <v>LH0009</v>
          </cell>
          <cell r="C974" t="str">
            <v>LOHIA HOMES PVT LTD</v>
          </cell>
          <cell r="D974">
            <v>-742</v>
          </cell>
        </row>
        <row r="975">
          <cell r="B975" t="str">
            <v>LH0012</v>
          </cell>
          <cell r="C975" t="str">
            <v>LUKMANUL HAKEEM</v>
          </cell>
          <cell r="D975">
            <v>24519</v>
          </cell>
        </row>
        <row r="976">
          <cell r="B976" t="str">
            <v>LR0005</v>
          </cell>
          <cell r="C976" t="str">
            <v>LAILA RAMODIYA</v>
          </cell>
          <cell r="D976">
            <v>-2113</v>
          </cell>
          <cell r="E976">
            <v>-2113</v>
          </cell>
        </row>
        <row r="977">
          <cell r="B977" t="str">
            <v>LS0001</v>
          </cell>
          <cell r="C977" t="str">
            <v>L.SHIVAJI</v>
          </cell>
          <cell r="D977">
            <v>-1</v>
          </cell>
        </row>
        <row r="978">
          <cell r="B978" t="str">
            <v>M01034</v>
          </cell>
          <cell r="C978" t="str">
            <v>DR. VIJAY C PUNJABI</v>
          </cell>
          <cell r="E978">
            <v>80</v>
          </cell>
        </row>
        <row r="979">
          <cell r="B979" t="str">
            <v>M01035</v>
          </cell>
          <cell r="C979" t="str">
            <v>DR. PRERNA SHARMA</v>
          </cell>
          <cell r="E979">
            <v>450</v>
          </cell>
        </row>
        <row r="980">
          <cell r="B980" t="str">
            <v>M01156</v>
          </cell>
          <cell r="C980" t="str">
            <v>RAM RAKSHA HOSPITAL</v>
          </cell>
          <cell r="D980">
            <v>-427</v>
          </cell>
        </row>
        <row r="981">
          <cell r="B981" t="str">
            <v>M02009</v>
          </cell>
          <cell r="C981" t="str">
            <v>VIRCHOW'S DIAGNOSTIC CENTRE</v>
          </cell>
          <cell r="E981">
            <v>46</v>
          </cell>
        </row>
        <row r="982">
          <cell r="B982" t="str">
            <v>M03039</v>
          </cell>
          <cell r="C982" t="str">
            <v>METRO DIAGNOSTIC CENTRE</v>
          </cell>
          <cell r="D982">
            <v>700</v>
          </cell>
          <cell r="E982">
            <v>700</v>
          </cell>
        </row>
        <row r="983">
          <cell r="B983" t="str">
            <v>M04003</v>
          </cell>
          <cell r="C983" t="str">
            <v>DR. PINKY SHARMA</v>
          </cell>
          <cell r="E983">
            <v>-155</v>
          </cell>
        </row>
        <row r="984">
          <cell r="B984" t="str">
            <v>M04017</v>
          </cell>
          <cell r="C984" t="str">
            <v>DR. P. P. SEHGAL</v>
          </cell>
          <cell r="E984">
            <v>350</v>
          </cell>
        </row>
        <row r="985">
          <cell r="B985" t="str">
            <v>M04037</v>
          </cell>
          <cell r="C985" t="str">
            <v>DR. ARPANA JAIN</v>
          </cell>
          <cell r="D985">
            <v>-310</v>
          </cell>
          <cell r="E985">
            <v>40</v>
          </cell>
        </row>
        <row r="986">
          <cell r="B986" t="str">
            <v>M04069</v>
          </cell>
          <cell r="C986" t="str">
            <v>MAYOR HEALTHCARE PVT LTD</v>
          </cell>
          <cell r="D986">
            <v>1400</v>
          </cell>
          <cell r="E986">
            <v>3200</v>
          </cell>
        </row>
        <row r="987">
          <cell r="B987" t="str">
            <v>M04072</v>
          </cell>
          <cell r="C987" t="str">
            <v>INDRAPRASTHA APOLLO CLINIQ</v>
          </cell>
          <cell r="D987">
            <v>-177</v>
          </cell>
          <cell r="E987">
            <v>1323</v>
          </cell>
        </row>
        <row r="988">
          <cell r="B988" t="str">
            <v>M04080</v>
          </cell>
          <cell r="C988" t="str">
            <v>MAYOR HEALTHCARE PVT LTD</v>
          </cell>
          <cell r="D988">
            <v>5981</v>
          </cell>
          <cell r="E988">
            <v>5981</v>
          </cell>
        </row>
        <row r="989">
          <cell r="B989" t="str">
            <v>M13016</v>
          </cell>
          <cell r="C989" t="str">
            <v>APEX HEALTH SERVICES</v>
          </cell>
          <cell r="E989">
            <v>400</v>
          </cell>
        </row>
        <row r="990">
          <cell r="B990" t="str">
            <v>M14043</v>
          </cell>
          <cell r="C990" t="str">
            <v>DR. BALAR RAJESH VRAJLAL</v>
          </cell>
          <cell r="E990">
            <v>-4252</v>
          </cell>
        </row>
        <row r="991">
          <cell r="B991" t="str">
            <v>M14044</v>
          </cell>
          <cell r="C991" t="str">
            <v>DR. HIMANSHU I PATWARI</v>
          </cell>
          <cell r="E991">
            <v>200</v>
          </cell>
        </row>
        <row r="992">
          <cell r="B992" t="str">
            <v>M14065</v>
          </cell>
          <cell r="C992" t="str">
            <v>DR NINA RAJYAGURU</v>
          </cell>
          <cell r="E992">
            <v>-165</v>
          </cell>
        </row>
        <row r="993">
          <cell r="B993" t="str">
            <v>M14071</v>
          </cell>
          <cell r="C993" t="str">
            <v>DR GITA H VERMA</v>
          </cell>
          <cell r="E993">
            <v>284</v>
          </cell>
        </row>
        <row r="994">
          <cell r="B994" t="str">
            <v>M15203</v>
          </cell>
          <cell r="C994" t="str">
            <v>KARWANI PATHOLOGY &amp;</v>
          </cell>
          <cell r="E994">
            <v>223</v>
          </cell>
        </row>
        <row r="995">
          <cell r="B995" t="str">
            <v>M16009</v>
          </cell>
          <cell r="C995" t="str">
            <v>AROGYA MEDICARE PVT. LTD.</v>
          </cell>
          <cell r="E995">
            <v>434</v>
          </cell>
        </row>
        <row r="996">
          <cell r="B996" t="str">
            <v>M19001</v>
          </cell>
          <cell r="C996" t="str">
            <v>TAGORE HEART CARE &amp;</v>
          </cell>
          <cell r="E996">
            <v>900</v>
          </cell>
        </row>
        <row r="997">
          <cell r="B997" t="str">
            <v>M19004</v>
          </cell>
          <cell r="C997" t="str">
            <v>DR. J S MANN</v>
          </cell>
          <cell r="E997">
            <v>700</v>
          </cell>
        </row>
        <row r="998">
          <cell r="B998" t="str">
            <v>M26503</v>
          </cell>
          <cell r="C998" t="str">
            <v>GRACE CARDIAC CARE CENTRE</v>
          </cell>
          <cell r="E998">
            <v>-1823</v>
          </cell>
        </row>
        <row r="999">
          <cell r="B999" t="str">
            <v>M27701</v>
          </cell>
          <cell r="C999" t="str">
            <v>ICHALKARNAJI MEDICAL &amp; RESEARC</v>
          </cell>
          <cell r="E999">
            <v>-597</v>
          </cell>
        </row>
        <row r="1000">
          <cell r="B1000" t="str">
            <v>M28001</v>
          </cell>
          <cell r="C1000" t="str">
            <v>B CHINNABHA NAIDU</v>
          </cell>
          <cell r="D1000">
            <v>-80</v>
          </cell>
        </row>
        <row r="1001">
          <cell r="B1001" t="str">
            <v>M30008</v>
          </cell>
          <cell r="C1001" t="str">
            <v>SAT-PRATAP HOSPITAL</v>
          </cell>
          <cell r="E1001">
            <v>1000</v>
          </cell>
        </row>
        <row r="1002">
          <cell r="B1002" t="str">
            <v>M33704</v>
          </cell>
          <cell r="C1002" t="str">
            <v>DR. BICHITRA KUMAR HAZARIKA</v>
          </cell>
          <cell r="E1002">
            <v>-468</v>
          </cell>
        </row>
        <row r="1003">
          <cell r="B1003" t="str">
            <v>M34901</v>
          </cell>
          <cell r="C1003" t="str">
            <v>DR. B KARUNAKAR</v>
          </cell>
          <cell r="E1003">
            <v>69</v>
          </cell>
        </row>
        <row r="1004">
          <cell r="B1004" t="str">
            <v>M42701</v>
          </cell>
          <cell r="C1004" t="str">
            <v>DR. RAJNISH GARG</v>
          </cell>
          <cell r="E1004">
            <v>-1240</v>
          </cell>
        </row>
        <row r="1005">
          <cell r="B1005" t="str">
            <v>M43008</v>
          </cell>
          <cell r="C1005" t="str">
            <v>RENAISSANCE CARE &amp; CLINIC PVT.</v>
          </cell>
          <cell r="E1005">
            <v>1923</v>
          </cell>
        </row>
        <row r="1006">
          <cell r="B1006" t="str">
            <v>M44503</v>
          </cell>
          <cell r="C1006" t="str">
            <v>DR H N RATHOD</v>
          </cell>
          <cell r="D1006">
            <v>200</v>
          </cell>
          <cell r="E1006">
            <v>200</v>
          </cell>
        </row>
        <row r="1007">
          <cell r="B1007" t="str">
            <v>M49001</v>
          </cell>
          <cell r="C1007" t="str">
            <v>GARG HOSPITAL AND MATERNITY CE</v>
          </cell>
          <cell r="E1007">
            <v>-4919</v>
          </cell>
        </row>
        <row r="1008">
          <cell r="B1008" t="str">
            <v>M49302</v>
          </cell>
          <cell r="C1008" t="str">
            <v>DR KAMINI KUMARI</v>
          </cell>
          <cell r="E1008">
            <v>-110</v>
          </cell>
        </row>
        <row r="1009">
          <cell r="B1009" t="str">
            <v>M53002</v>
          </cell>
          <cell r="C1009" t="str">
            <v>DISHA DIAGNOSTIC CENTRE</v>
          </cell>
          <cell r="E1009">
            <v>200</v>
          </cell>
        </row>
        <row r="1010">
          <cell r="B1010" t="str">
            <v>M54202</v>
          </cell>
          <cell r="C1010" t="str">
            <v>DR. AJIT B. KULKARNI</v>
          </cell>
          <cell r="E1010">
            <v>-441</v>
          </cell>
        </row>
        <row r="1011">
          <cell r="B1011" t="str">
            <v>M57501</v>
          </cell>
          <cell r="C1011" t="str">
            <v>DEEP NURSING HOME</v>
          </cell>
          <cell r="D1011">
            <v>-886</v>
          </cell>
          <cell r="E1011">
            <v>-886</v>
          </cell>
        </row>
        <row r="1012">
          <cell r="B1012" t="str">
            <v>M61101</v>
          </cell>
          <cell r="C1012" t="str">
            <v>SCANEX DIAGNOSTIC CENTRE</v>
          </cell>
          <cell r="E1012">
            <v>5960</v>
          </cell>
        </row>
        <row r="1013">
          <cell r="B1013" t="str">
            <v>M61402</v>
          </cell>
          <cell r="C1013" t="str">
            <v>LIFE LINE HOSPITAL AND</v>
          </cell>
          <cell r="D1013">
            <v>23</v>
          </cell>
          <cell r="E1013">
            <v>23</v>
          </cell>
        </row>
        <row r="1014">
          <cell r="B1014" t="str">
            <v>M69401</v>
          </cell>
          <cell r="C1014" t="str">
            <v>DILIP KR BHAGAT</v>
          </cell>
          <cell r="D1014">
            <v>-88</v>
          </cell>
          <cell r="E1014">
            <v>324</v>
          </cell>
        </row>
        <row r="1015">
          <cell r="B1015" t="str">
            <v>M69501</v>
          </cell>
          <cell r="C1015" t="str">
            <v>DR MAHENDRA PRASAD</v>
          </cell>
          <cell r="D1015">
            <v>1250</v>
          </cell>
          <cell r="E1015">
            <v>1250</v>
          </cell>
        </row>
        <row r="1016">
          <cell r="B1016" t="str">
            <v>M71201</v>
          </cell>
          <cell r="C1016" t="str">
            <v>NANDAN'S POLYCLINIC</v>
          </cell>
          <cell r="D1016">
            <v>600</v>
          </cell>
          <cell r="E1016">
            <v>600</v>
          </cell>
        </row>
        <row r="1017">
          <cell r="B1017" t="str">
            <v>MA0034</v>
          </cell>
          <cell r="C1017" t="str">
            <v>MRD ASSOCIATES</v>
          </cell>
          <cell r="E1017">
            <v>222220</v>
          </cell>
        </row>
        <row r="1018">
          <cell r="B1018" t="str">
            <v>MA0037</v>
          </cell>
          <cell r="C1018" t="str">
            <v>MOHMAMMAD AHMAD ANSARI</v>
          </cell>
          <cell r="D1018">
            <v>2029</v>
          </cell>
        </row>
        <row r="1019">
          <cell r="B1019" t="str">
            <v>MC0034</v>
          </cell>
          <cell r="C1019" t="str">
            <v>MAA CORPORATE SERVICES</v>
          </cell>
          <cell r="E1019">
            <v>-404</v>
          </cell>
        </row>
        <row r="1020">
          <cell r="B1020" t="str">
            <v>MC0038</v>
          </cell>
          <cell r="C1020" t="str">
            <v>MATUSHREE CORPORATION</v>
          </cell>
          <cell r="E1020">
            <v>-125102</v>
          </cell>
        </row>
        <row r="1021">
          <cell r="B1021" t="str">
            <v>MH0006</v>
          </cell>
          <cell r="C1021" t="str">
            <v>MAHINDRA HOLIDAYS &amp; RESORTS IN</v>
          </cell>
          <cell r="E1021">
            <v>1</v>
          </cell>
        </row>
        <row r="1022">
          <cell r="B1022" t="str">
            <v>MI0006</v>
          </cell>
          <cell r="C1022" t="str">
            <v>MAHARASTRA INSTITUTE OF TECHNO</v>
          </cell>
          <cell r="E1022">
            <v>-204085</v>
          </cell>
        </row>
        <row r="1023">
          <cell r="B1023" t="str">
            <v>MK0031</v>
          </cell>
          <cell r="C1023" t="str">
            <v>MANJU DEVI KHEMKA</v>
          </cell>
          <cell r="D1023">
            <v>-85</v>
          </cell>
          <cell r="E1023">
            <v>-85</v>
          </cell>
        </row>
        <row r="1024">
          <cell r="B1024" t="str">
            <v>MK0036</v>
          </cell>
          <cell r="C1024" t="str">
            <v>MEETHALE KAVU KULANGARA KASSIM</v>
          </cell>
          <cell r="D1024">
            <v>3300</v>
          </cell>
        </row>
        <row r="1025">
          <cell r="B1025" t="str">
            <v>MN0001</v>
          </cell>
          <cell r="C1025" t="str">
            <v>MFL NET SERVICES PVT. LTD.</v>
          </cell>
          <cell r="E1025">
            <v>-22610</v>
          </cell>
        </row>
        <row r="1026">
          <cell r="B1026" t="str">
            <v>MP0011</v>
          </cell>
          <cell r="C1026" t="str">
            <v>MASTER POLISHERS PVT. LTD.</v>
          </cell>
          <cell r="E1026">
            <v>-14948</v>
          </cell>
        </row>
        <row r="1027">
          <cell r="B1027" t="str">
            <v>MP0051</v>
          </cell>
          <cell r="C1027" t="str">
            <v>M/S PRAKRITH TELESERVICES</v>
          </cell>
          <cell r="E1027">
            <v>1</v>
          </cell>
        </row>
        <row r="1028">
          <cell r="B1028" t="str">
            <v>MP0054</v>
          </cell>
          <cell r="C1028" t="str">
            <v>MANISH PHOTOCOPY CENTRE</v>
          </cell>
          <cell r="D1028">
            <v>1891</v>
          </cell>
        </row>
        <row r="1029">
          <cell r="B1029" t="str">
            <v>MR0003</v>
          </cell>
          <cell r="C1029" t="str">
            <v>Receivabale - Munich Re</v>
          </cell>
          <cell r="D1029">
            <v>-18932780.510000002</v>
          </cell>
          <cell r="E1029">
            <v>31389660.75</v>
          </cell>
        </row>
        <row r="1030">
          <cell r="B1030" t="str">
            <v>MR0004</v>
          </cell>
          <cell r="C1030" t="str">
            <v>Payables  - Munich Re</v>
          </cell>
          <cell r="D1030">
            <v>29362824.57</v>
          </cell>
          <cell r="E1030">
            <v>-50488985.600000001</v>
          </cell>
        </row>
        <row r="1031">
          <cell r="B1031" t="str">
            <v>MS0030</v>
          </cell>
          <cell r="C1031" t="str">
            <v>MAHARASHTRA STATE ELECTRICITY</v>
          </cell>
          <cell r="D1031">
            <v>-34990</v>
          </cell>
        </row>
        <row r="1032">
          <cell r="B1032" t="str">
            <v>MS0033</v>
          </cell>
          <cell r="C1032" t="str">
            <v>MAHARASHTRA STATE ELECTRI-THAN</v>
          </cell>
          <cell r="D1032">
            <v>-48010</v>
          </cell>
        </row>
        <row r="1033">
          <cell r="B1033" t="str">
            <v>MS0071</v>
          </cell>
          <cell r="C1033" t="str">
            <v>MAHARASHTRA STEEL FABRICATION</v>
          </cell>
          <cell r="E1033">
            <v>-61150</v>
          </cell>
        </row>
        <row r="1034">
          <cell r="B1034" t="str">
            <v>MT0001</v>
          </cell>
          <cell r="C1034" t="str">
            <v>MAHANAGAR TELEPHONE - MUMBAI</v>
          </cell>
          <cell r="D1034">
            <v>-10666</v>
          </cell>
          <cell r="E1034">
            <v>-10666</v>
          </cell>
        </row>
        <row r="1035">
          <cell r="B1035" t="str">
            <v>MT0018</v>
          </cell>
          <cell r="C1035" t="str">
            <v>MAHANAGAR TELEPHONE- NEW DELHI</v>
          </cell>
          <cell r="D1035">
            <v>-107812</v>
          </cell>
          <cell r="E1035">
            <v>-107812</v>
          </cell>
        </row>
        <row r="1036">
          <cell r="B1036" t="str">
            <v>MT0025</v>
          </cell>
          <cell r="C1036" t="str">
            <v>MALIK TRAVELS</v>
          </cell>
          <cell r="D1036">
            <v>1725</v>
          </cell>
        </row>
        <row r="1037">
          <cell r="B1037" t="str">
            <v>MT0032</v>
          </cell>
          <cell r="C1037" t="str">
            <v>MEC TECHNICAL ENGINEERS PVT. L</v>
          </cell>
          <cell r="D1037">
            <v>-34706</v>
          </cell>
        </row>
        <row r="1038">
          <cell r="B1038" t="str">
            <v>MT0059</v>
          </cell>
          <cell r="C1038" t="str">
            <v>MUKESH TRAVELS</v>
          </cell>
          <cell r="D1038">
            <v>3420</v>
          </cell>
        </row>
        <row r="1039">
          <cell r="B1039" t="str">
            <v>NA0007</v>
          </cell>
          <cell r="C1039" t="str">
            <v>NAVSOFT ACADEMY OF INSURANCE</v>
          </cell>
          <cell r="E1039">
            <v>-59500</v>
          </cell>
        </row>
        <row r="1040">
          <cell r="B1040" t="str">
            <v>NB0011</v>
          </cell>
          <cell r="C1040" t="str">
            <v>NARENDRA BHEMAT</v>
          </cell>
          <cell r="D1040">
            <v>16284</v>
          </cell>
        </row>
        <row r="1041">
          <cell r="B1041" t="str">
            <v>NC0026</v>
          </cell>
          <cell r="C1041" t="str">
            <v>NITIN CHOURASIA</v>
          </cell>
          <cell r="D1041">
            <v>1032</v>
          </cell>
          <cell r="E1041">
            <v>-1798</v>
          </cell>
        </row>
        <row r="1042">
          <cell r="B1042" t="str">
            <v>ND0020</v>
          </cell>
          <cell r="C1042" t="str">
            <v>NANDHU DECORATORS</v>
          </cell>
          <cell r="E1042">
            <v>-3978</v>
          </cell>
        </row>
        <row r="1043">
          <cell r="B1043" t="str">
            <v>NE0018</v>
          </cell>
          <cell r="C1043" t="str">
            <v>NETPRO</v>
          </cell>
          <cell r="D1043">
            <v>-1612</v>
          </cell>
          <cell r="E1043">
            <v>-1612</v>
          </cell>
        </row>
        <row r="1044">
          <cell r="B1044" t="str">
            <v>NH0015</v>
          </cell>
          <cell r="C1044" t="str">
            <v>NEW HOTEL GREEN PALACE</v>
          </cell>
          <cell r="D1044">
            <v>-5717</v>
          </cell>
          <cell r="E1044">
            <v>-5717</v>
          </cell>
        </row>
        <row r="1045">
          <cell r="B1045" t="str">
            <v>NI0014</v>
          </cell>
          <cell r="C1045" t="str">
            <v>NARAIN INSTITUTE OF MANAGEMENT</v>
          </cell>
          <cell r="E1045">
            <v>-2212906</v>
          </cell>
        </row>
        <row r="1046">
          <cell r="B1046" t="str">
            <v>NK0011</v>
          </cell>
          <cell r="C1046" t="str">
            <v>NARENDRA KUMAR TIWARI</v>
          </cell>
          <cell r="D1046">
            <v>994</v>
          </cell>
        </row>
        <row r="1047">
          <cell r="B1047" t="str">
            <v>NR0010</v>
          </cell>
          <cell r="C1047" t="str">
            <v>N R ASSOCIATES</v>
          </cell>
          <cell r="E1047">
            <v>-11747</v>
          </cell>
        </row>
        <row r="1048">
          <cell r="B1048" t="str">
            <v>NS0002</v>
          </cell>
          <cell r="C1048" t="str">
            <v>NIS SPARTA LTD.</v>
          </cell>
          <cell r="E1048">
            <v>-296200</v>
          </cell>
        </row>
        <row r="1049">
          <cell r="B1049" t="str">
            <v>OE0004</v>
          </cell>
          <cell r="C1049" t="str">
            <v>OVERNITE EXPRESS LTD.</v>
          </cell>
          <cell r="D1049">
            <v>1097</v>
          </cell>
        </row>
        <row r="1050">
          <cell r="B1050" t="str">
            <v>OP0014</v>
          </cell>
          <cell r="C1050" t="str">
            <v>ORIENT PRESS LTD</v>
          </cell>
          <cell r="E1050">
            <v>-406445</v>
          </cell>
        </row>
        <row r="1051">
          <cell r="B1051" t="str">
            <v>PA0018</v>
          </cell>
          <cell r="C1051" t="str">
            <v>PRIME ACADEMY</v>
          </cell>
          <cell r="E1051">
            <v>-198237</v>
          </cell>
        </row>
        <row r="1052">
          <cell r="B1052" t="str">
            <v>PB0016</v>
          </cell>
          <cell r="C1052" t="str">
            <v>POWAI BENGALI ASSOCIATION</v>
          </cell>
          <cell r="E1052">
            <v>-148300</v>
          </cell>
        </row>
        <row r="1053">
          <cell r="B1053" t="str">
            <v>PC0059</v>
          </cell>
          <cell r="C1053" t="str">
            <v>PUSHPAK COURIER SERVIC SAWAI M</v>
          </cell>
          <cell r="D1053">
            <v>988</v>
          </cell>
        </row>
        <row r="1054">
          <cell r="B1054" t="str">
            <v>PC0073</v>
          </cell>
          <cell r="C1054" t="str">
            <v>PUSPAK COURIER SERVICE</v>
          </cell>
          <cell r="D1054">
            <v>-596</v>
          </cell>
          <cell r="E1054">
            <v>-596</v>
          </cell>
        </row>
        <row r="1055">
          <cell r="B1055" t="str">
            <v>PE0020</v>
          </cell>
          <cell r="C1055" t="str">
            <v>PRINCE ENTERPRISES</v>
          </cell>
          <cell r="D1055">
            <v>-2589</v>
          </cell>
          <cell r="E1055">
            <v>-2589</v>
          </cell>
        </row>
        <row r="1056">
          <cell r="B1056" t="str">
            <v>PI0026</v>
          </cell>
          <cell r="C1056" t="str">
            <v>M/S PARAMOUNT ITES PVT. LTD</v>
          </cell>
          <cell r="E1056">
            <v>1</v>
          </cell>
        </row>
        <row r="1057">
          <cell r="B1057" t="str">
            <v>PJ0003</v>
          </cell>
          <cell r="C1057" t="str">
            <v>PATRICK J. PINTO</v>
          </cell>
          <cell r="D1057">
            <v>7960</v>
          </cell>
        </row>
        <row r="1058">
          <cell r="B1058" t="str">
            <v>PM0022</v>
          </cell>
          <cell r="C1058" t="str">
            <v>POST MASTER ANDHERI HPO ANDHER</v>
          </cell>
          <cell r="E1058">
            <v>20434</v>
          </cell>
        </row>
        <row r="1059">
          <cell r="B1059" t="str">
            <v>PN0013</v>
          </cell>
          <cell r="C1059" t="str">
            <v>P.N.UNNIKRISHNAN</v>
          </cell>
          <cell r="E1059">
            <v>-1000</v>
          </cell>
        </row>
        <row r="1060">
          <cell r="B1060" t="str">
            <v>PP0017</v>
          </cell>
          <cell r="C1060" t="str">
            <v>PROFESSIONAL PLACEMENT</v>
          </cell>
          <cell r="D1060">
            <v>16854</v>
          </cell>
          <cell r="E1060">
            <v>1910</v>
          </cell>
        </row>
        <row r="1061">
          <cell r="B1061" t="str">
            <v>PR0002</v>
          </cell>
          <cell r="C1061" t="str">
            <v>PRAKASH AIR FREIGHT</v>
          </cell>
          <cell r="D1061">
            <v>300</v>
          </cell>
          <cell r="E1061">
            <v>300</v>
          </cell>
        </row>
        <row r="1062">
          <cell r="B1062" t="str">
            <v>PR0035</v>
          </cell>
          <cell r="C1062" t="str">
            <v>POKKERAVIDA RABIYA</v>
          </cell>
          <cell r="D1062">
            <v>2200</v>
          </cell>
        </row>
        <row r="1063">
          <cell r="B1063" t="str">
            <v>PS0015</v>
          </cell>
          <cell r="C1063" t="str">
            <v>PUNJAB STATE ELECTRICITY BOARD</v>
          </cell>
          <cell r="D1063">
            <v>-5520</v>
          </cell>
          <cell r="E1063">
            <v>-19602</v>
          </cell>
        </row>
        <row r="1064">
          <cell r="B1064" t="str">
            <v>PS0067</v>
          </cell>
          <cell r="C1064" t="str">
            <v>PACE SETTERS BUSINESS SOLUTION</v>
          </cell>
          <cell r="E1064">
            <v>1</v>
          </cell>
        </row>
        <row r="1065">
          <cell r="B1065" t="str">
            <v>PU0003</v>
          </cell>
          <cell r="C1065" t="str">
            <v>PRAVINBHAI UDESHI</v>
          </cell>
          <cell r="D1065">
            <v>-1932</v>
          </cell>
        </row>
        <row r="1066">
          <cell r="B1066" t="str">
            <v>PV0015</v>
          </cell>
          <cell r="C1066" t="str">
            <v>P V N V PRASAD</v>
          </cell>
          <cell r="E1066">
            <v>2157</v>
          </cell>
        </row>
        <row r="1067">
          <cell r="B1067" t="str">
            <v>RA0029</v>
          </cell>
          <cell r="C1067" t="str">
            <v>RAJ ARORA</v>
          </cell>
          <cell r="D1067">
            <v>5000</v>
          </cell>
        </row>
        <row r="1068">
          <cell r="B1068" t="str">
            <v>RC0058</v>
          </cell>
          <cell r="C1068" t="str">
            <v>RENUKABEN COKSHI</v>
          </cell>
          <cell r="D1068">
            <v>-1932</v>
          </cell>
        </row>
        <row r="1069">
          <cell r="B1069" t="str">
            <v>RE0028</v>
          </cell>
          <cell r="C1069" t="str">
            <v>RELIANCE ENERGY LTD.</v>
          </cell>
          <cell r="D1069">
            <v>-71250</v>
          </cell>
        </row>
        <row r="1070">
          <cell r="B1070" t="str">
            <v>RF0004</v>
          </cell>
          <cell r="C1070" t="str">
            <v>Rainbow Financial Consultants</v>
          </cell>
          <cell r="E1070">
            <v>-3187</v>
          </cell>
        </row>
        <row r="1071">
          <cell r="B1071" t="str">
            <v>RG0012</v>
          </cell>
          <cell r="C1071" t="str">
            <v>RGA INTERNATIONAL - RECEIVABLE</v>
          </cell>
          <cell r="D1071">
            <v>-12277061.060000001</v>
          </cell>
          <cell r="E1071">
            <v>68619940.420000002</v>
          </cell>
        </row>
        <row r="1072">
          <cell r="B1072" t="str">
            <v>RG0013</v>
          </cell>
          <cell r="C1072" t="str">
            <v>RGA INTERNATIONAL - PAYABLE</v>
          </cell>
          <cell r="D1072">
            <v>72558292.199999988</v>
          </cell>
          <cell r="E1072">
            <v>-65110781.049999997</v>
          </cell>
        </row>
        <row r="1073">
          <cell r="B1073" t="str">
            <v>RI0019</v>
          </cell>
          <cell r="C1073" t="str">
            <v>Regal Insurance Brokers &amp; Risk</v>
          </cell>
          <cell r="E1073">
            <v>-39781</v>
          </cell>
        </row>
        <row r="1074">
          <cell r="B1074" t="str">
            <v>RI0025</v>
          </cell>
          <cell r="C1074" t="str">
            <v>RELIANCE INFRASTRUCTURE LTD.</v>
          </cell>
          <cell r="D1074">
            <v>-159360</v>
          </cell>
          <cell r="E1074">
            <v>-142600</v>
          </cell>
        </row>
        <row r="1075">
          <cell r="B1075" t="str">
            <v>RK0008</v>
          </cell>
          <cell r="C1075" t="str">
            <v>RAJESH KUMAR DUA</v>
          </cell>
          <cell r="D1075">
            <v>36785</v>
          </cell>
        </row>
        <row r="1076">
          <cell r="B1076" t="str">
            <v>RK0056</v>
          </cell>
          <cell r="C1076" t="str">
            <v>RAKESH KUMAR DUBEY</v>
          </cell>
          <cell r="D1076">
            <v>30857</v>
          </cell>
        </row>
        <row r="1077">
          <cell r="B1077" t="str">
            <v>RN0001</v>
          </cell>
          <cell r="C1077" t="str">
            <v>RITU NANDA INSURANCE SERVICES</v>
          </cell>
          <cell r="E1077">
            <v>-688791</v>
          </cell>
        </row>
        <row r="1078">
          <cell r="B1078" t="str">
            <v>RP0008</v>
          </cell>
          <cell r="C1078" t="str">
            <v>RANA PURI</v>
          </cell>
          <cell r="E1078">
            <v>-14750</v>
          </cell>
        </row>
        <row r="1079">
          <cell r="B1079" t="str">
            <v>RP0029</v>
          </cell>
          <cell r="C1079" t="str">
            <v>RAVI PRAKASH GHUGE</v>
          </cell>
          <cell r="D1079">
            <v>-16910</v>
          </cell>
          <cell r="E1079">
            <v>-35390</v>
          </cell>
        </row>
        <row r="1080">
          <cell r="B1080" t="str">
            <v>RP0030</v>
          </cell>
          <cell r="C1080" t="str">
            <v>RICHARD PAUL</v>
          </cell>
          <cell r="D1080">
            <v>-42</v>
          </cell>
        </row>
        <row r="1081">
          <cell r="B1081" t="str">
            <v>RR0018</v>
          </cell>
          <cell r="C1081" t="str">
            <v>RCIL A/C RIS</v>
          </cell>
          <cell r="D1081">
            <v>-92260</v>
          </cell>
          <cell r="E1081">
            <v>-92260</v>
          </cell>
        </row>
        <row r="1082">
          <cell r="B1082" t="str">
            <v>RS0033</v>
          </cell>
          <cell r="C1082" t="str">
            <v>RAM LAL SETH</v>
          </cell>
          <cell r="D1082">
            <v>8454</v>
          </cell>
        </row>
        <row r="1083">
          <cell r="B1083" t="str">
            <v>RS0053</v>
          </cell>
          <cell r="C1083" t="str">
            <v>RAJENDRA SETHIYA</v>
          </cell>
          <cell r="D1083">
            <v>25366</v>
          </cell>
          <cell r="E1083">
            <v>101462</v>
          </cell>
        </row>
        <row r="1084">
          <cell r="B1084" t="str">
            <v>RV0002</v>
          </cell>
          <cell r="C1084" t="str">
            <v>REFLECTIONS VIDEO SOFTWARE PVT</v>
          </cell>
          <cell r="E1084">
            <v>-42135</v>
          </cell>
        </row>
        <row r="1085">
          <cell r="B1085" t="str">
            <v>SA0058</v>
          </cell>
          <cell r="C1085" t="str">
            <v>SUDHIR AGARWAL</v>
          </cell>
          <cell r="D1085">
            <v>-1</v>
          </cell>
        </row>
        <row r="1086">
          <cell r="B1086" t="str">
            <v>SA0059</v>
          </cell>
          <cell r="C1086" t="str">
            <v>SHATANJEEV AVASTHI</v>
          </cell>
          <cell r="D1086">
            <v>-5041</v>
          </cell>
          <cell r="E1086">
            <v>-16182</v>
          </cell>
        </row>
        <row r="1087">
          <cell r="B1087" t="str">
            <v>SA0106</v>
          </cell>
          <cell r="C1087" t="str">
            <v>S ANWAR BASHA</v>
          </cell>
          <cell r="E1087">
            <v>-1084</v>
          </cell>
        </row>
        <row r="1088">
          <cell r="B1088" t="str">
            <v>SB0019</v>
          </cell>
          <cell r="C1088" t="str">
            <v>S. BROTHERS &amp; COMPANY</v>
          </cell>
          <cell r="D1088">
            <v>5640</v>
          </cell>
        </row>
        <row r="1089">
          <cell r="B1089" t="str">
            <v>SB0020</v>
          </cell>
          <cell r="C1089" t="str">
            <v>SOHUM BUSINESS PROCESS OUTSOUR</v>
          </cell>
          <cell r="D1089">
            <v>1</v>
          </cell>
        </row>
        <row r="1090">
          <cell r="B1090" t="str">
            <v>SB0025</v>
          </cell>
          <cell r="C1090" t="str">
            <v>SHARP BUSINESS SYSTEMS (I) LTD</v>
          </cell>
          <cell r="D1090">
            <v>7272</v>
          </cell>
          <cell r="E1090">
            <v>884</v>
          </cell>
        </row>
        <row r="1091">
          <cell r="B1091" t="str">
            <v>SB0038</v>
          </cell>
          <cell r="C1091" t="str">
            <v>SACHIN BHARDWAJ</v>
          </cell>
          <cell r="D1091">
            <v>-14162</v>
          </cell>
        </row>
        <row r="1092">
          <cell r="B1092" t="str">
            <v>SB0058</v>
          </cell>
          <cell r="C1092" t="str">
            <v>SURESH BABU</v>
          </cell>
          <cell r="D1092">
            <v>1092</v>
          </cell>
        </row>
        <row r="1093">
          <cell r="B1093" t="str">
            <v>SB0071</v>
          </cell>
          <cell r="C1093" t="str">
            <v>SAMEER BHUTANI</v>
          </cell>
          <cell r="E1093">
            <v>6000</v>
          </cell>
        </row>
        <row r="1094">
          <cell r="B1094" t="str">
            <v>SC0049</v>
          </cell>
          <cell r="C1094" t="str">
            <v>START CORP INDIA PVT LTD</v>
          </cell>
          <cell r="D1094">
            <v>605</v>
          </cell>
        </row>
        <row r="1095">
          <cell r="B1095" t="str">
            <v>SC0137</v>
          </cell>
          <cell r="C1095" t="str">
            <v>SAAM CONSTRUCTION</v>
          </cell>
          <cell r="E1095">
            <v>-2979</v>
          </cell>
        </row>
        <row r="1096">
          <cell r="B1096" t="str">
            <v>SE0037</v>
          </cell>
          <cell r="C1096" t="str">
            <v>SPACE EDUCATION &amp; TRAINING</v>
          </cell>
          <cell r="E1096">
            <v>-294785</v>
          </cell>
        </row>
        <row r="1097">
          <cell r="B1097" t="str">
            <v>SE0048</v>
          </cell>
          <cell r="C1097" t="str">
            <v>SPEEDNET EXPRESS SERVICES</v>
          </cell>
          <cell r="D1097">
            <v>10707</v>
          </cell>
        </row>
        <row r="1098">
          <cell r="B1098" t="str">
            <v>SE0088</v>
          </cell>
          <cell r="C1098" t="str">
            <v>SHYAM ETECTRO STATE</v>
          </cell>
          <cell r="D1098">
            <v>-37</v>
          </cell>
        </row>
        <row r="1099">
          <cell r="B1099" t="str">
            <v>SF0018</v>
          </cell>
          <cell r="C1099" t="str">
            <v>M/S SHIVA FUND TRUST</v>
          </cell>
          <cell r="E1099">
            <v>2</v>
          </cell>
        </row>
        <row r="1100">
          <cell r="B1100" t="str">
            <v>SG0042</v>
          </cell>
          <cell r="C1100" t="str">
            <v>SHYAM LATA GUPTA</v>
          </cell>
          <cell r="D1100">
            <v>-11757</v>
          </cell>
          <cell r="E1100">
            <v>-11757</v>
          </cell>
        </row>
        <row r="1101">
          <cell r="B1101" t="str">
            <v>SI0035</v>
          </cell>
          <cell r="C1101" t="str">
            <v>STERLING INS. SERVICES BANGLOR</v>
          </cell>
          <cell r="E1101">
            <v>-44335</v>
          </cell>
        </row>
        <row r="1102">
          <cell r="B1102" t="str">
            <v>SI0036</v>
          </cell>
          <cell r="C1102" t="str">
            <v>STERLING INS. SERVICES COCHIN</v>
          </cell>
          <cell r="D1102">
            <v>-18620</v>
          </cell>
          <cell r="E1102">
            <v>-42820</v>
          </cell>
        </row>
        <row r="1103">
          <cell r="B1103" t="str">
            <v>SI0071</v>
          </cell>
          <cell r="C1103" t="str">
            <v>SUNGAURD IWORKS LLC</v>
          </cell>
          <cell r="D1103">
            <v>-42797318</v>
          </cell>
          <cell r="E1103">
            <v>-42797318</v>
          </cell>
        </row>
        <row r="1104">
          <cell r="B1104" t="str">
            <v>SJ0019</v>
          </cell>
          <cell r="C1104" t="str">
            <v>SARADHA JAGANATHAN</v>
          </cell>
          <cell r="D1104">
            <v>1980</v>
          </cell>
        </row>
        <row r="1105">
          <cell r="B1105" t="str">
            <v>SK0050</v>
          </cell>
          <cell r="C1105" t="str">
            <v>SANJAY KUMAR SHAILENDRA KUMAR</v>
          </cell>
          <cell r="D1105">
            <v>-14796</v>
          </cell>
        </row>
        <row r="1106">
          <cell r="B1106" t="str">
            <v>SK0080</v>
          </cell>
          <cell r="C1106" t="str">
            <v>SKI RETAIL CAPITAL LTD.</v>
          </cell>
          <cell r="D1106">
            <v>-1715040</v>
          </cell>
          <cell r="E1106">
            <v>-1715040</v>
          </cell>
        </row>
        <row r="1107">
          <cell r="B1107" t="str">
            <v>SK0085</v>
          </cell>
          <cell r="C1107" t="str">
            <v>SANJAYKUMAR KESHAVLAL PATEL</v>
          </cell>
          <cell r="E1107">
            <v>7200</v>
          </cell>
        </row>
        <row r="1108">
          <cell r="B1108" t="str">
            <v>SL0001</v>
          </cell>
          <cell r="C1108" t="str">
            <v>SUN LIFE OF CANADA</v>
          </cell>
          <cell r="D1108">
            <v>-10514361.59</v>
          </cell>
          <cell r="E1108">
            <v>-40148641.490000002</v>
          </cell>
        </row>
        <row r="1109">
          <cell r="B1109" t="str">
            <v>SL0005</v>
          </cell>
          <cell r="C1109" t="str">
            <v>SUN LIFE OF CANADA (PHIL)</v>
          </cell>
          <cell r="D1109">
            <v>196309.57</v>
          </cell>
          <cell r="E1109">
            <v>-566135.01</v>
          </cell>
        </row>
        <row r="1110">
          <cell r="B1110" t="str">
            <v>SM0081</v>
          </cell>
          <cell r="C1110" t="str">
            <v>SUNIL M PATEL</v>
          </cell>
          <cell r="D1110">
            <v>9630</v>
          </cell>
        </row>
        <row r="1111">
          <cell r="B1111" t="str">
            <v>SO0009</v>
          </cell>
          <cell r="C1111" t="str">
            <v>SAFE OFFSET PVT LTD.</v>
          </cell>
          <cell r="E1111">
            <v>-423851</v>
          </cell>
        </row>
        <row r="1112">
          <cell r="B1112" t="str">
            <v>SP0097</v>
          </cell>
          <cell r="C1112" t="str">
            <v>SHAHJAHANPUR PRINTERS</v>
          </cell>
          <cell r="D1112">
            <v>-1</v>
          </cell>
        </row>
        <row r="1113">
          <cell r="B1113" t="str">
            <v>SP0130</v>
          </cell>
          <cell r="C1113" t="str">
            <v>SHIV PHOTO COPIERS</v>
          </cell>
          <cell r="D1113">
            <v>3665</v>
          </cell>
        </row>
        <row r="1114">
          <cell r="B1114" t="str">
            <v>SP0148</v>
          </cell>
          <cell r="C1114" t="str">
            <v>SHANTI PRESS</v>
          </cell>
          <cell r="D1114">
            <v>-1075</v>
          </cell>
          <cell r="E1114">
            <v>-1075</v>
          </cell>
        </row>
        <row r="1115">
          <cell r="B1115" t="str">
            <v>SR0010</v>
          </cell>
          <cell r="C1115" t="str">
            <v>S.R. INSTITUTE FOR VOCATIONAL</v>
          </cell>
          <cell r="E1115">
            <v>-333129</v>
          </cell>
        </row>
        <row r="1116">
          <cell r="B1116" t="str">
            <v>SR0020</v>
          </cell>
          <cell r="C1116" t="str">
            <v>SWISSRE PAYABLE</v>
          </cell>
          <cell r="D1116">
            <v>-3325430.33</v>
          </cell>
          <cell r="E1116">
            <v>-19449345.52</v>
          </cell>
        </row>
        <row r="1117">
          <cell r="B1117" t="str">
            <v>SR0063</v>
          </cell>
          <cell r="C1117" t="str">
            <v>SHANTHI RESIDENCY</v>
          </cell>
          <cell r="E1117">
            <v>136</v>
          </cell>
        </row>
        <row r="1118">
          <cell r="B1118" t="str">
            <v>SS0080</v>
          </cell>
          <cell r="C1118" t="str">
            <v>SANDEEP SINGH</v>
          </cell>
          <cell r="D1118">
            <v>-1715</v>
          </cell>
          <cell r="E1118">
            <v>-1715</v>
          </cell>
        </row>
        <row r="1119">
          <cell r="B1119" t="str">
            <v>ST0076</v>
          </cell>
          <cell r="C1119" t="str">
            <v>SUNDARI TRAVELS</v>
          </cell>
          <cell r="D1119">
            <v>6812</v>
          </cell>
        </row>
        <row r="1120">
          <cell r="B1120" t="str">
            <v>TC0049</v>
          </cell>
          <cell r="C1120" t="str">
            <v>THE CONSULTANTS</v>
          </cell>
          <cell r="D1120">
            <v>66640</v>
          </cell>
          <cell r="E1120">
            <v>66640</v>
          </cell>
        </row>
        <row r="1121">
          <cell r="B1121" t="str">
            <v>TC0060</v>
          </cell>
          <cell r="C1121" t="str">
            <v>TUSHAR C PATEL</v>
          </cell>
          <cell r="D1121">
            <v>18161</v>
          </cell>
        </row>
        <row r="1122">
          <cell r="B1122" t="str">
            <v>TD0007</v>
          </cell>
          <cell r="C1122" t="str">
            <v>THE DIRECTOR GPO MUMBAI 01</v>
          </cell>
          <cell r="D1122">
            <v>9808</v>
          </cell>
        </row>
        <row r="1123">
          <cell r="B1123" t="str">
            <v>TG0018</v>
          </cell>
          <cell r="C1123" t="str">
            <v>THE GENIEZ</v>
          </cell>
          <cell r="D1123">
            <v>1</v>
          </cell>
          <cell r="E1123">
            <v>1</v>
          </cell>
        </row>
        <row r="1124">
          <cell r="B1124" t="str">
            <v>TI0027</v>
          </cell>
          <cell r="C1124" t="str">
            <v>TULIP IT SERVICES LTD</v>
          </cell>
          <cell r="E1124">
            <v>-434812</v>
          </cell>
        </row>
        <row r="1125">
          <cell r="B1125" t="str">
            <v>TI0034</v>
          </cell>
          <cell r="C1125" t="str">
            <v>TOPAZ INVESTMENTS PVT LTD</v>
          </cell>
          <cell r="D1125">
            <v>-90616</v>
          </cell>
        </row>
        <row r="1126">
          <cell r="B1126" t="str">
            <v>TM0023</v>
          </cell>
          <cell r="C1126" t="str">
            <v>TRAVELMARTINDIA.COM PVT. LTD.</v>
          </cell>
          <cell r="D1126">
            <v>1</v>
          </cell>
          <cell r="E1126">
            <v>1</v>
          </cell>
        </row>
        <row r="1127">
          <cell r="B1127" t="str">
            <v>TP0003</v>
          </cell>
          <cell r="C1127" t="str">
            <v>THE PRINT WORKS</v>
          </cell>
          <cell r="E1127">
            <v>-116684</v>
          </cell>
        </row>
        <row r="1128">
          <cell r="B1128" t="str">
            <v>TS0017</v>
          </cell>
          <cell r="C1128" t="str">
            <v>TOPS SECURITY LIMITED</v>
          </cell>
          <cell r="D1128">
            <v>-10277</v>
          </cell>
          <cell r="E1128">
            <v>-10277</v>
          </cell>
        </row>
        <row r="1129">
          <cell r="B1129" t="str">
            <v>TS0035</v>
          </cell>
          <cell r="C1129" t="str">
            <v>TECHNO SYSTEMS &amp; SOLUTIONS</v>
          </cell>
          <cell r="E1129">
            <v>-37240</v>
          </cell>
        </row>
        <row r="1130">
          <cell r="B1130" t="str">
            <v>TS0041</v>
          </cell>
          <cell r="C1130" t="str">
            <v>MR T S MANIARAJA</v>
          </cell>
          <cell r="D1130">
            <v>12500</v>
          </cell>
        </row>
        <row r="1131">
          <cell r="B1131" t="str">
            <v>TT0011</v>
          </cell>
          <cell r="C1131" t="str">
            <v>TATA TELESERVICES - TT0011</v>
          </cell>
          <cell r="D1131">
            <v>8566</v>
          </cell>
        </row>
        <row r="1132">
          <cell r="B1132" t="str">
            <v>UC0012</v>
          </cell>
          <cell r="C1132" t="str">
            <v>UNITED COMMUNICATIONS</v>
          </cell>
          <cell r="D1132">
            <v>-20</v>
          </cell>
        </row>
        <row r="1133">
          <cell r="B1133" t="str">
            <v>UT0003</v>
          </cell>
          <cell r="C1133" t="str">
            <v>UNIVERSAL TOURS &amp; TRAVELS</v>
          </cell>
          <cell r="E1133">
            <v>-10489</v>
          </cell>
        </row>
        <row r="1134">
          <cell r="B1134" t="str">
            <v>VA0020</v>
          </cell>
          <cell r="C1134" t="str">
            <v>VIVEK ASSOCIATES</v>
          </cell>
          <cell r="D1134">
            <v>7386</v>
          </cell>
        </row>
        <row r="1135">
          <cell r="B1135" t="str">
            <v>VB0010</v>
          </cell>
          <cell r="C1135" t="str">
            <v>VINTECH BUSINESS SOLUCTIONS</v>
          </cell>
          <cell r="D1135">
            <v>12</v>
          </cell>
          <cell r="E1135">
            <v>12</v>
          </cell>
        </row>
        <row r="1136">
          <cell r="B1136" t="str">
            <v>VB0014</v>
          </cell>
          <cell r="C1136" t="str">
            <v>VACHCHHRAJ BUIDERS</v>
          </cell>
          <cell r="D1136">
            <v>-17468</v>
          </cell>
        </row>
        <row r="1137">
          <cell r="B1137" t="str">
            <v>VD0004</v>
          </cell>
          <cell r="C1137" t="str">
            <v>VISHWARETA DEVELOPERS PVT.LTD.</v>
          </cell>
          <cell r="D1137">
            <v>66820</v>
          </cell>
          <cell r="E1137">
            <v>66820</v>
          </cell>
        </row>
        <row r="1138">
          <cell r="B1138" t="str">
            <v>VE0019</v>
          </cell>
          <cell r="C1138" t="str">
            <v>VIMAL ENTERPRISES</v>
          </cell>
          <cell r="D1138">
            <v>-4563</v>
          </cell>
        </row>
        <row r="1139">
          <cell r="B1139" t="str">
            <v>VF0002</v>
          </cell>
          <cell r="C1139" t="str">
            <v>VARNACHHAYA FOTOTYPE</v>
          </cell>
          <cell r="E1139">
            <v>-14196</v>
          </cell>
        </row>
        <row r="1140">
          <cell r="B1140" t="str">
            <v>VH0004</v>
          </cell>
          <cell r="C1140" t="str">
            <v>VEMA HOSPITALITY INC.</v>
          </cell>
          <cell r="D1140">
            <v>5616</v>
          </cell>
        </row>
        <row r="1141">
          <cell r="B1141" t="str">
            <v>VI0001</v>
          </cell>
          <cell r="C1141" t="str">
            <v>VIKRAM ISPAT</v>
          </cell>
          <cell r="E1141">
            <v>-2157810.5</v>
          </cell>
        </row>
        <row r="1142">
          <cell r="B1142" t="str">
            <v>VI0009</v>
          </cell>
          <cell r="C1142" t="str">
            <v>VISION INSURANCE ACADEMY</v>
          </cell>
          <cell r="E1142">
            <v>-1368658</v>
          </cell>
        </row>
        <row r="1143">
          <cell r="B1143" t="str">
            <v>VI0017</v>
          </cell>
          <cell r="C1143" t="str">
            <v>VEDEL INDIA</v>
          </cell>
          <cell r="D1143">
            <v>1000</v>
          </cell>
        </row>
        <row r="1144">
          <cell r="B1144" t="str">
            <v>VI0023</v>
          </cell>
          <cell r="C1144" t="str">
            <v>VINAYAK</v>
          </cell>
          <cell r="D1144">
            <v>3204</v>
          </cell>
        </row>
        <row r="1145">
          <cell r="B1145" t="str">
            <v>VK0015</v>
          </cell>
          <cell r="C1145" t="str">
            <v>VAISHALIBEN B. KOTECHA</v>
          </cell>
          <cell r="D1145">
            <v>2125</v>
          </cell>
        </row>
        <row r="1146">
          <cell r="B1146" t="str">
            <v>VS0029</v>
          </cell>
          <cell r="C1146" t="str">
            <v>VIJAYKUMAR SHAH</v>
          </cell>
          <cell r="D1146">
            <v>5929</v>
          </cell>
        </row>
        <row r="1147">
          <cell r="B1147" t="str">
            <v>WI0001</v>
          </cell>
          <cell r="C1147" t="str">
            <v>WRITER INFORMATION MANAGEMENT</v>
          </cell>
          <cell r="E1147">
            <v>-7970</v>
          </cell>
        </row>
        <row r="1148">
          <cell r="B1148" t="str">
            <v>WM0011</v>
          </cell>
          <cell r="C1148" t="str">
            <v>W.M.S.JAFFARULLAH</v>
          </cell>
          <cell r="D1148">
            <v>17755</v>
          </cell>
        </row>
        <row r="1149">
          <cell r="B1149" t="str">
            <v>XXXEMP</v>
          </cell>
          <cell r="C1149" t="str">
            <v>EMPLOYEE CLEARING ACCOUNT</v>
          </cell>
          <cell r="D1149">
            <v>-663780</v>
          </cell>
          <cell r="E1149">
            <v>-740055</v>
          </cell>
        </row>
        <row r="1150">
          <cell r="B1150" t="str">
            <v>XXXXXX</v>
          </cell>
          <cell r="C1150" t="str">
            <v>MISCELLANEOUS CREDITOR</v>
          </cell>
          <cell r="D1150">
            <v>-255148</v>
          </cell>
          <cell r="E1150">
            <v>-84968</v>
          </cell>
        </row>
        <row r="1151">
          <cell r="B1151" t="str">
            <v>YE0002</v>
          </cell>
          <cell r="C1151" t="str">
            <v>YASH ENTERPRISE</v>
          </cell>
          <cell r="D1151">
            <v>3550</v>
          </cell>
        </row>
        <row r="1152">
          <cell r="B1152" t="str">
            <v>YS0001</v>
          </cell>
          <cell r="C1152" t="str">
            <v>YAMUNA SALES CORPORATION</v>
          </cell>
          <cell r="E1152">
            <v>-69883</v>
          </cell>
        </row>
        <row r="1153">
          <cell r="B1153" t="str">
            <v>ZN0002</v>
          </cell>
          <cell r="C1153" t="str">
            <v>ZEE NEWS LTD</v>
          </cell>
          <cell r="D1153">
            <v>-17673</v>
          </cell>
        </row>
        <row r="1154">
          <cell r="B1154" t="str">
            <v>Grand Total</v>
          </cell>
          <cell r="D1154">
            <v>1759576.200000504</v>
          </cell>
          <cell r="E1154">
            <v>5.5424869060516357E-5</v>
          </cell>
        </row>
      </sheetData>
      <sheetData sheetId="2" refreshError="1"/>
      <sheetData sheetId="3" refreshError="1">
        <row r="3">
          <cell r="D3" t="str">
            <v>Data</v>
          </cell>
        </row>
        <row r="4">
          <cell r="B4" t="str">
            <v>Account</v>
          </cell>
          <cell r="C4" t="str">
            <v>Account Name              Acc</v>
          </cell>
          <cell r="D4" t="str">
            <v>Sum of For the Period</v>
          </cell>
          <cell r="E4" t="str">
            <v>Sum of Closing</v>
          </cell>
        </row>
        <row r="5">
          <cell r="B5">
            <v>100300</v>
          </cell>
          <cell r="C5" t="str">
            <v>SH LTI Government Securities</v>
          </cell>
          <cell r="D5">
            <v>-1882844.4</v>
          </cell>
          <cell r="E5">
            <v>1173284090.4100001</v>
          </cell>
        </row>
        <row r="6">
          <cell r="B6">
            <v>101000</v>
          </cell>
          <cell r="C6" t="str">
            <v>SH LTI Debentures</v>
          </cell>
          <cell r="D6">
            <v>100251648.3</v>
          </cell>
          <cell r="E6">
            <v>385145307.29000002</v>
          </cell>
        </row>
        <row r="7">
          <cell r="B7">
            <v>101100</v>
          </cell>
          <cell r="C7" t="str">
            <v>SH LTI Bonds / Debentures</v>
          </cell>
          <cell r="E7">
            <v>188933367.69999999</v>
          </cell>
        </row>
        <row r="8">
          <cell r="B8">
            <v>105400</v>
          </cell>
          <cell r="C8" t="str">
            <v>SH STITreasury Bill</v>
          </cell>
          <cell r="D8">
            <v>350658644.98000002</v>
          </cell>
          <cell r="E8">
            <v>831834957.51999998</v>
          </cell>
        </row>
        <row r="9">
          <cell r="B9">
            <v>105800</v>
          </cell>
          <cell r="C9" t="str">
            <v>SH STIMutual Funds</v>
          </cell>
          <cell r="D9">
            <v>125459449.52</v>
          </cell>
          <cell r="E9">
            <v>209308724.83000001</v>
          </cell>
        </row>
        <row r="10">
          <cell r="B10">
            <v>105900</v>
          </cell>
          <cell r="C10" t="str">
            <v>SH STIDebentures</v>
          </cell>
          <cell r="D10">
            <v>-149674783.31</v>
          </cell>
          <cell r="E10">
            <v>211340965.38</v>
          </cell>
        </row>
        <row r="11">
          <cell r="B11">
            <v>106300</v>
          </cell>
          <cell r="C11" t="str">
            <v>SH STICommercial Papers</v>
          </cell>
          <cell r="D11">
            <v>97833837.299999997</v>
          </cell>
          <cell r="E11">
            <v>297791188.66000003</v>
          </cell>
        </row>
        <row r="12">
          <cell r="B12">
            <v>106500</v>
          </cell>
          <cell r="C12" t="str">
            <v>SH STI Certificate Deposit(Sh)</v>
          </cell>
          <cell r="D12">
            <v>246896285.75</v>
          </cell>
          <cell r="E12">
            <v>246896285.75</v>
          </cell>
        </row>
        <row r="13">
          <cell r="B13">
            <v>110300</v>
          </cell>
          <cell r="C13" t="str">
            <v>PH LTI Government Securities</v>
          </cell>
          <cell r="D13">
            <v>-65099542.659999996</v>
          </cell>
          <cell r="E13">
            <v>4500864742.6099997</v>
          </cell>
        </row>
        <row r="14">
          <cell r="B14">
            <v>110380</v>
          </cell>
          <cell r="C14" t="str">
            <v>PH LTI Govt Secs (Pension)</v>
          </cell>
          <cell r="D14">
            <v>-487388.67</v>
          </cell>
          <cell r="E14">
            <v>215393998.09</v>
          </cell>
        </row>
        <row r="15">
          <cell r="B15">
            <v>110390</v>
          </cell>
          <cell r="C15" t="str">
            <v>PH LTI Government Securiti(NL)</v>
          </cell>
          <cell r="D15">
            <v>49263009.43</v>
          </cell>
          <cell r="E15">
            <v>698513955.45000005</v>
          </cell>
        </row>
        <row r="16">
          <cell r="B16">
            <v>110395</v>
          </cell>
          <cell r="C16" t="str">
            <v>PH LTI Govt. Sec. (Annuity)</v>
          </cell>
          <cell r="D16">
            <v>-1602</v>
          </cell>
          <cell r="E16">
            <v>928796.71</v>
          </cell>
        </row>
        <row r="17">
          <cell r="B17">
            <v>110700</v>
          </cell>
          <cell r="C17" t="str">
            <v>PH LTI Equity Shares</v>
          </cell>
          <cell r="D17">
            <v>1726148340.5999999</v>
          </cell>
          <cell r="E17">
            <v>24899617318.849998</v>
          </cell>
        </row>
        <row r="18">
          <cell r="B18">
            <v>110780</v>
          </cell>
          <cell r="C18" t="str">
            <v>PH LTI Equity Shares (Pension)</v>
          </cell>
          <cell r="D18">
            <v>5710882.6500000004</v>
          </cell>
          <cell r="E18">
            <v>464296592.05000001</v>
          </cell>
        </row>
        <row r="19">
          <cell r="B19">
            <v>111000</v>
          </cell>
          <cell r="C19" t="str">
            <v>PH LTI Bonds / Debentures</v>
          </cell>
          <cell r="D19">
            <v>17937650.969999999</v>
          </cell>
          <cell r="E19">
            <v>9761739523.6700001</v>
          </cell>
        </row>
        <row r="20">
          <cell r="B20">
            <v>111080</v>
          </cell>
          <cell r="C20" t="str">
            <v>PH LTI Bonds / Deb (Pension)</v>
          </cell>
          <cell r="D20">
            <v>30211497</v>
          </cell>
          <cell r="E20">
            <v>353944880</v>
          </cell>
        </row>
        <row r="21">
          <cell r="B21">
            <v>111090</v>
          </cell>
          <cell r="C21" t="str">
            <v>PH LTI Debentures(NL)</v>
          </cell>
          <cell r="D21">
            <v>-945158.11</v>
          </cell>
          <cell r="E21">
            <v>501515771.61000001</v>
          </cell>
        </row>
        <row r="22">
          <cell r="B22">
            <v>111100</v>
          </cell>
          <cell r="C22" t="str">
            <v>PH LTI Bonds</v>
          </cell>
          <cell r="E22">
            <v>2623518325.7199998</v>
          </cell>
        </row>
        <row r="23">
          <cell r="B23">
            <v>111180</v>
          </cell>
          <cell r="C23" t="str">
            <v>PH LTI Bonds (Pension)</v>
          </cell>
          <cell r="E23">
            <v>119596936</v>
          </cell>
        </row>
        <row r="24">
          <cell r="B24">
            <v>111190</v>
          </cell>
          <cell r="C24" t="str">
            <v>PH (NL) LTI Bonds / Debentures</v>
          </cell>
          <cell r="D24">
            <v>131749.5</v>
          </cell>
          <cell r="E24">
            <v>479899.32</v>
          </cell>
        </row>
        <row r="25">
          <cell r="B25">
            <v>111400</v>
          </cell>
          <cell r="C25" t="str">
            <v>PH LTI  Commercial Paper</v>
          </cell>
          <cell r="D25">
            <v>44729239.719999999</v>
          </cell>
          <cell r="E25">
            <v>367359122.56</v>
          </cell>
        </row>
        <row r="26">
          <cell r="B26">
            <v>111401</v>
          </cell>
          <cell r="C26" t="str">
            <v>PH STI-CBLO A/C Investment</v>
          </cell>
          <cell r="D26">
            <v>-19093677.760000002</v>
          </cell>
          <cell r="E26">
            <v>224406322.24000001</v>
          </cell>
        </row>
        <row r="27">
          <cell r="B27">
            <v>111480</v>
          </cell>
          <cell r="C27" t="str">
            <v>PH LTI Comercial Papr(Pension)</v>
          </cell>
          <cell r="D27">
            <v>80136.3</v>
          </cell>
          <cell r="E27">
            <v>9636715.8800000008</v>
          </cell>
        </row>
        <row r="28">
          <cell r="B28">
            <v>111490</v>
          </cell>
          <cell r="C28" t="str">
            <v>PH STI  Commercial Paper(NL)</v>
          </cell>
          <cell r="D28">
            <v>-489665.71</v>
          </cell>
          <cell r="E28">
            <v>1325048.1200000001</v>
          </cell>
        </row>
        <row r="29">
          <cell r="B29">
            <v>111700</v>
          </cell>
          <cell r="C29" t="str">
            <v>PHST1 Certificate of Deposit</v>
          </cell>
          <cell r="D29">
            <v>280525796.22000003</v>
          </cell>
          <cell r="E29">
            <v>2097462257.75</v>
          </cell>
        </row>
        <row r="30">
          <cell r="B30">
            <v>111750</v>
          </cell>
          <cell r="C30" t="str">
            <v>PH STI Certificate of Deposit</v>
          </cell>
          <cell r="D30">
            <v>492408.45</v>
          </cell>
          <cell r="E30">
            <v>69210177.269999996</v>
          </cell>
        </row>
        <row r="31">
          <cell r="B31">
            <v>115200</v>
          </cell>
          <cell r="C31" t="str">
            <v>PH STI-Government Securities</v>
          </cell>
          <cell r="D31">
            <v>-122621.96</v>
          </cell>
          <cell r="E31">
            <v>29442471.32</v>
          </cell>
        </row>
        <row r="32">
          <cell r="B32">
            <v>115490</v>
          </cell>
          <cell r="C32" t="str">
            <v>PH STI-Treasury Bill(NL)</v>
          </cell>
          <cell r="D32">
            <v>596275.05000000005</v>
          </cell>
          <cell r="E32">
            <v>112199161.86</v>
          </cell>
        </row>
        <row r="33">
          <cell r="B33">
            <v>115800</v>
          </cell>
          <cell r="C33" t="str">
            <v>PH STI-Mutual Funds</v>
          </cell>
          <cell r="D33">
            <v>-1352348437.02</v>
          </cell>
          <cell r="E33">
            <v>1827699338.3199999</v>
          </cell>
        </row>
        <row r="34">
          <cell r="B34">
            <v>115880</v>
          </cell>
          <cell r="C34" t="str">
            <v>PH STI-Mutual Funds (Pension)</v>
          </cell>
          <cell r="D34">
            <v>-88895096.170000002</v>
          </cell>
          <cell r="E34">
            <v>54837217.030000001</v>
          </cell>
        </row>
        <row r="35">
          <cell r="B35">
            <v>115890</v>
          </cell>
          <cell r="C35" t="str">
            <v>PH STI-Mutual Funds(NL)</v>
          </cell>
          <cell r="D35">
            <v>-5377357.0499999998</v>
          </cell>
          <cell r="E35">
            <v>47668128.399999999</v>
          </cell>
        </row>
        <row r="36">
          <cell r="B36">
            <v>115900</v>
          </cell>
          <cell r="C36" t="str">
            <v>PH STI-Debentures</v>
          </cell>
          <cell r="D36">
            <v>1044419860.5</v>
          </cell>
          <cell r="E36">
            <v>5033412646.6400003</v>
          </cell>
        </row>
        <row r="37">
          <cell r="B37">
            <v>115980</v>
          </cell>
          <cell r="C37" t="str">
            <v>PH STI-Debentures (Pension)</v>
          </cell>
          <cell r="D37">
            <v>47722299.5</v>
          </cell>
          <cell r="E37">
            <v>196392788.5</v>
          </cell>
        </row>
        <row r="38">
          <cell r="B38">
            <v>116090</v>
          </cell>
          <cell r="C38" t="str">
            <v>PH STI-Bonds(NL)</v>
          </cell>
          <cell r="D38">
            <v>-131749.5</v>
          </cell>
          <cell r="E38">
            <v>198489837.84</v>
          </cell>
        </row>
        <row r="39">
          <cell r="B39">
            <v>126300</v>
          </cell>
          <cell r="C39" t="str">
            <v>Loan Against Policies</v>
          </cell>
          <cell r="D39">
            <v>2126953.73</v>
          </cell>
          <cell r="E39">
            <v>109530610.26000001</v>
          </cell>
        </row>
        <row r="40">
          <cell r="B40">
            <v>126310</v>
          </cell>
          <cell r="C40" t="str">
            <v>Interest accrued-Loan agst Po</v>
          </cell>
          <cell r="D40">
            <v>65914.009999999995</v>
          </cell>
          <cell r="E40">
            <v>5681593.1699999999</v>
          </cell>
        </row>
        <row r="41">
          <cell r="B41">
            <v>130400</v>
          </cell>
          <cell r="C41" t="str">
            <v>Leasehold Improvement</v>
          </cell>
          <cell r="D41">
            <v>7471156</v>
          </cell>
          <cell r="E41">
            <v>372852644.36000001</v>
          </cell>
        </row>
        <row r="42">
          <cell r="B42">
            <v>130401</v>
          </cell>
          <cell r="C42" t="str">
            <v>Leasehold Improvement-cc</v>
          </cell>
          <cell r="E42">
            <v>1695267.56</v>
          </cell>
        </row>
        <row r="43">
          <cell r="B43">
            <v>130600</v>
          </cell>
          <cell r="C43" t="str">
            <v>Furniture &amp; Fittings</v>
          </cell>
          <cell r="D43">
            <v>12148099.5</v>
          </cell>
          <cell r="E43">
            <v>135037577.80000001</v>
          </cell>
        </row>
        <row r="44">
          <cell r="B44">
            <v>130601</v>
          </cell>
          <cell r="C44" t="str">
            <v>Furniture &amp; Fittings-cc</v>
          </cell>
          <cell r="E44">
            <v>544315</v>
          </cell>
        </row>
        <row r="45">
          <cell r="B45">
            <v>130700</v>
          </cell>
          <cell r="C45" t="str">
            <v>Information Techn. Equipment</v>
          </cell>
          <cell r="D45">
            <v>78399694.859999999</v>
          </cell>
          <cell r="E45">
            <v>759070209.34000003</v>
          </cell>
        </row>
        <row r="46">
          <cell r="B46">
            <v>130701</v>
          </cell>
          <cell r="C46" t="str">
            <v>I.T. Equipments - CC</v>
          </cell>
          <cell r="D46">
            <v>314197</v>
          </cell>
          <cell r="E46">
            <v>18615258.460000001</v>
          </cell>
        </row>
        <row r="47">
          <cell r="B47">
            <v>130702</v>
          </cell>
          <cell r="C47" t="str">
            <v>I.T. Equipments - MP</v>
          </cell>
          <cell r="E47">
            <v>2070364</v>
          </cell>
        </row>
        <row r="48">
          <cell r="B48">
            <v>130800</v>
          </cell>
          <cell r="C48" t="str">
            <v>Vehicles</v>
          </cell>
          <cell r="D48">
            <v>3780506</v>
          </cell>
          <cell r="E48">
            <v>76696644.909999996</v>
          </cell>
        </row>
        <row r="49">
          <cell r="B49">
            <v>130900</v>
          </cell>
          <cell r="C49" t="str">
            <v>Office Equipment</v>
          </cell>
          <cell r="D49">
            <v>3789951</v>
          </cell>
          <cell r="E49">
            <v>164018276.12</v>
          </cell>
        </row>
        <row r="50">
          <cell r="B50">
            <v>130901</v>
          </cell>
          <cell r="C50" t="str">
            <v>Office Equipment-cc</v>
          </cell>
          <cell r="E50">
            <v>1164581.51</v>
          </cell>
        </row>
        <row r="51">
          <cell r="B51">
            <v>131000</v>
          </cell>
          <cell r="C51" t="str">
            <v>Mobile Phones</v>
          </cell>
          <cell r="D51">
            <v>-1619497</v>
          </cell>
          <cell r="E51">
            <v>1544145</v>
          </cell>
        </row>
        <row r="52">
          <cell r="B52">
            <v>132100</v>
          </cell>
          <cell r="C52" t="str">
            <v>Capital Work in Progress</v>
          </cell>
          <cell r="D52">
            <v>25152883.5</v>
          </cell>
          <cell r="E52">
            <v>28118634</v>
          </cell>
        </row>
        <row r="53">
          <cell r="B53">
            <v>135400</v>
          </cell>
          <cell r="C53" t="str">
            <v>Depn ReserveLeashold Improvemt</v>
          </cell>
          <cell r="D53">
            <v>-5152980.8499999996</v>
          </cell>
          <cell r="E53">
            <v>-214229596.83000001</v>
          </cell>
        </row>
        <row r="54">
          <cell r="B54">
            <v>135401</v>
          </cell>
          <cell r="C54" t="str">
            <v>Depn Res Leashold Improvemt-CC</v>
          </cell>
          <cell r="D54">
            <v>-14238.36</v>
          </cell>
          <cell r="E54">
            <v>-1087340.1599999999</v>
          </cell>
        </row>
        <row r="55">
          <cell r="B55">
            <v>135600</v>
          </cell>
          <cell r="C55" t="str">
            <v>Depn ReserveFurniture&amp;Fitting</v>
          </cell>
          <cell r="D55">
            <v>-2220796.2799999998</v>
          </cell>
          <cell r="E55">
            <v>-73492551.769999996</v>
          </cell>
        </row>
        <row r="56">
          <cell r="B56">
            <v>135601</v>
          </cell>
          <cell r="C56" t="str">
            <v>Depn Res Furniture&amp;Fitting-CC</v>
          </cell>
          <cell r="D56">
            <v>-8133.25</v>
          </cell>
          <cell r="E56">
            <v>-121386</v>
          </cell>
        </row>
        <row r="57">
          <cell r="B57">
            <v>135700</v>
          </cell>
          <cell r="C57" t="str">
            <v>Depn ReserveInfo Tech Eqpment</v>
          </cell>
          <cell r="D57">
            <v>-14511102.17</v>
          </cell>
          <cell r="E57">
            <v>-434980805.74000001</v>
          </cell>
        </row>
        <row r="58">
          <cell r="B58">
            <v>135701</v>
          </cell>
          <cell r="C58" t="str">
            <v>Depn Res Info Tech Eqpment-CC</v>
          </cell>
          <cell r="D58">
            <v>-371605.25</v>
          </cell>
          <cell r="E58">
            <v>-10510331.710000001</v>
          </cell>
        </row>
        <row r="59">
          <cell r="B59">
            <v>135702</v>
          </cell>
          <cell r="C59" t="str">
            <v>Depn Res Info Tech Eqpment-MP</v>
          </cell>
          <cell r="E59">
            <v>-2070364</v>
          </cell>
        </row>
        <row r="60">
          <cell r="B60">
            <v>135800</v>
          </cell>
          <cell r="C60" t="str">
            <v>Depn Reserve  Vehicles</v>
          </cell>
          <cell r="D60">
            <v>-1285947.4099999999</v>
          </cell>
          <cell r="E60">
            <v>-24343550.300000001</v>
          </cell>
        </row>
        <row r="61">
          <cell r="B61">
            <v>135900</v>
          </cell>
          <cell r="C61" t="str">
            <v>Depn Reserve Office Equipment</v>
          </cell>
          <cell r="D61">
            <v>-2626987.5299999998</v>
          </cell>
          <cell r="E61">
            <v>-92813981.060000002</v>
          </cell>
        </row>
        <row r="62">
          <cell r="B62">
            <v>135901</v>
          </cell>
          <cell r="C62" t="str">
            <v>Depn Res Office Equipment-CC</v>
          </cell>
          <cell r="D62">
            <v>-14866.26</v>
          </cell>
          <cell r="E62">
            <v>-927674.11</v>
          </cell>
        </row>
        <row r="63">
          <cell r="B63">
            <v>136000</v>
          </cell>
          <cell r="C63" t="str">
            <v>Depreciation Reserve  Mobiles</v>
          </cell>
          <cell r="D63">
            <v>1598038.69</v>
          </cell>
          <cell r="E63">
            <v>-915979.86</v>
          </cell>
        </row>
        <row r="64">
          <cell r="B64">
            <v>140200</v>
          </cell>
          <cell r="C64" t="str">
            <v>Cash Balance - Head Office</v>
          </cell>
          <cell r="D64">
            <v>36949</v>
          </cell>
          <cell r="E64">
            <v>50744</v>
          </cell>
        </row>
        <row r="65">
          <cell r="B65">
            <v>140201</v>
          </cell>
          <cell r="C65" t="str">
            <v>Cash Balance  - Branch Office</v>
          </cell>
          <cell r="D65">
            <v>136562.29999999999</v>
          </cell>
          <cell r="E65">
            <v>4136165.65</v>
          </cell>
        </row>
        <row r="66">
          <cell r="B66">
            <v>140321</v>
          </cell>
          <cell r="C66" t="str">
            <v>Inter Corporate Deposit - SH</v>
          </cell>
          <cell r="E66">
            <v>135000000</v>
          </cell>
        </row>
        <row r="67">
          <cell r="B67">
            <v>140335</v>
          </cell>
          <cell r="C67" t="str">
            <v>FD - Linked Funds</v>
          </cell>
          <cell r="E67">
            <v>1847873000</v>
          </cell>
        </row>
        <row r="68">
          <cell r="B68">
            <v>140336</v>
          </cell>
          <cell r="C68" t="str">
            <v>FD - Pension Funds</v>
          </cell>
          <cell r="E68">
            <v>72127000</v>
          </cell>
        </row>
        <row r="69">
          <cell r="B69">
            <v>140340</v>
          </cell>
          <cell r="C69" t="str">
            <v>Citi Bank - Tide Collection</v>
          </cell>
          <cell r="D69">
            <v>220000000</v>
          </cell>
          <cell r="E69">
            <v>780000000</v>
          </cell>
        </row>
        <row r="70">
          <cell r="B70">
            <v>140341</v>
          </cell>
          <cell r="C70" t="str">
            <v>Citi Bank - Tide Policy Pay</v>
          </cell>
          <cell r="E70">
            <v>100000</v>
          </cell>
        </row>
        <row r="71">
          <cell r="B71">
            <v>140342</v>
          </cell>
          <cell r="C71" t="str">
            <v>Citi Bank - Tide Group Colltn</v>
          </cell>
          <cell r="D71">
            <v>6000000</v>
          </cell>
          <cell r="E71">
            <v>8400000</v>
          </cell>
        </row>
        <row r="72">
          <cell r="B72">
            <v>140344</v>
          </cell>
          <cell r="C72" t="str">
            <v>Other Bank - Fixed Deposits</v>
          </cell>
          <cell r="D72">
            <v>40000000</v>
          </cell>
          <cell r="E72">
            <v>759990000</v>
          </cell>
        </row>
        <row r="73">
          <cell r="B73">
            <v>140350</v>
          </cell>
          <cell r="C73" t="str">
            <v>Citi Bank - Tide Mgmt Exps</v>
          </cell>
          <cell r="D73">
            <v>-12000000</v>
          </cell>
          <cell r="E73">
            <v>52000000</v>
          </cell>
        </row>
        <row r="74">
          <cell r="B74">
            <v>140361</v>
          </cell>
          <cell r="C74" t="str">
            <v>HDFC Bk Pol A/c-5432150000051</v>
          </cell>
          <cell r="E74">
            <v>-61879389.619999997</v>
          </cell>
        </row>
        <row r="75">
          <cell r="B75">
            <v>140362</v>
          </cell>
          <cell r="C75" t="str">
            <v>HDFC- Current - FD - 543451%36</v>
          </cell>
          <cell r="E75">
            <v>2453034</v>
          </cell>
        </row>
        <row r="76">
          <cell r="B76">
            <v>140363</v>
          </cell>
          <cell r="C76" t="str">
            <v>HDFC Bk Pol 2-5432150000051</v>
          </cell>
          <cell r="D76">
            <v>-29523459.629999999</v>
          </cell>
          <cell r="E76">
            <v>26418576.34</v>
          </cell>
        </row>
        <row r="77">
          <cell r="B77">
            <v>140364</v>
          </cell>
          <cell r="C77" t="str">
            <v>HDFC Current A/c 0600310012460</v>
          </cell>
          <cell r="D77">
            <v>56020</v>
          </cell>
          <cell r="E77">
            <v>179601</v>
          </cell>
        </row>
        <row r="78">
          <cell r="B78">
            <v>140365</v>
          </cell>
          <cell r="C78" t="str">
            <v>HDFC CBLO 0600710000353</v>
          </cell>
          <cell r="E78">
            <v>100000</v>
          </cell>
        </row>
        <row r="79">
          <cell r="B79">
            <v>140371</v>
          </cell>
          <cell r="C79" t="str">
            <v>HDFC BK Vendor - 5432150000044</v>
          </cell>
          <cell r="D79">
            <v>-7115080.9500000002</v>
          </cell>
          <cell r="E79">
            <v>27962369</v>
          </cell>
        </row>
        <row r="80">
          <cell r="B80">
            <v>140372</v>
          </cell>
          <cell r="C80" t="str">
            <v>HDFC - Vendor - Fixed Deposit</v>
          </cell>
          <cell r="E80">
            <v>72057268</v>
          </cell>
        </row>
        <row r="81">
          <cell r="B81">
            <v>140380</v>
          </cell>
          <cell r="C81" t="str">
            <v>IDBI Bank-Agency Payments A/c</v>
          </cell>
          <cell r="D81">
            <v>-16848</v>
          </cell>
          <cell r="E81">
            <v>613925</v>
          </cell>
        </row>
        <row r="82">
          <cell r="B82">
            <v>140401</v>
          </cell>
          <cell r="C82" t="str">
            <v>HDFC Bank - Agent Deposit</v>
          </cell>
          <cell r="D82">
            <v>590008.24</v>
          </cell>
          <cell r="E82">
            <v>9017810.6899999995</v>
          </cell>
        </row>
        <row r="83">
          <cell r="B83">
            <v>140402</v>
          </cell>
          <cell r="C83" t="str">
            <v>CitiBank Agent Deposit</v>
          </cell>
          <cell r="D83">
            <v>4098012.72</v>
          </cell>
          <cell r="E83">
            <v>7057755.6699999999</v>
          </cell>
        </row>
        <row r="84">
          <cell r="B84">
            <v>140410</v>
          </cell>
          <cell r="C84" t="str">
            <v>Citi Bank - Share holder A/c</v>
          </cell>
          <cell r="E84">
            <v>776.23</v>
          </cell>
        </row>
        <row r="85">
          <cell r="B85">
            <v>140420</v>
          </cell>
          <cell r="C85" t="str">
            <v>Citibank - Collection A/c</v>
          </cell>
          <cell r="D85">
            <v>48864711.979999997</v>
          </cell>
          <cell r="E85">
            <v>369401424.69</v>
          </cell>
        </row>
        <row r="86">
          <cell r="B86">
            <v>140422</v>
          </cell>
          <cell r="C86" t="str">
            <v>Citi Bank-Outstation coll a\c.</v>
          </cell>
          <cell r="D86">
            <v>-12788832.449999999</v>
          </cell>
          <cell r="E86">
            <v>81872698.680000007</v>
          </cell>
        </row>
        <row r="87">
          <cell r="B87">
            <v>140423</v>
          </cell>
          <cell r="C87" t="str">
            <v>HDFC Bank -Outstation Coll A/c</v>
          </cell>
          <cell r="D87">
            <v>-8088783.46</v>
          </cell>
          <cell r="E87">
            <v>11497800.16</v>
          </cell>
        </row>
        <row r="88">
          <cell r="B88">
            <v>140424</v>
          </cell>
          <cell r="C88" t="str">
            <v>UTI Bank - Collection A/c</v>
          </cell>
          <cell r="D88">
            <v>-3664728.62</v>
          </cell>
          <cell r="E88">
            <v>1553089.62</v>
          </cell>
        </row>
        <row r="89">
          <cell r="B89">
            <v>140425</v>
          </cell>
          <cell r="C89" t="str">
            <v>ICICI BK COLL A/C CREDIT CARD</v>
          </cell>
          <cell r="D89">
            <v>-20669983</v>
          </cell>
          <cell r="E89">
            <v>94842.16</v>
          </cell>
        </row>
        <row r="90">
          <cell r="B90">
            <v>140426</v>
          </cell>
          <cell r="C90" t="str">
            <v>IDBI BK Direct Credit</v>
          </cell>
          <cell r="E90">
            <v>1375</v>
          </cell>
        </row>
        <row r="91">
          <cell r="B91">
            <v>140427</v>
          </cell>
          <cell r="C91" t="str">
            <v>HDFC Bank Collection A/c</v>
          </cell>
          <cell r="D91">
            <v>-18276156.940000001</v>
          </cell>
          <cell r="E91">
            <v>31446565.559999999</v>
          </cell>
        </row>
        <row r="92">
          <cell r="B92">
            <v>140440</v>
          </cell>
          <cell r="C92" t="str">
            <v>Citibank -  Management Exp.</v>
          </cell>
          <cell r="D92">
            <v>26019366.039999999</v>
          </cell>
          <cell r="E92">
            <v>10269270.42</v>
          </cell>
        </row>
        <row r="93">
          <cell r="B93">
            <v>140450</v>
          </cell>
          <cell r="C93" t="str">
            <v>Citibank - Policy Payments</v>
          </cell>
          <cell r="D93">
            <v>-16449.52</v>
          </cell>
          <cell r="E93">
            <v>92776.68</v>
          </cell>
        </row>
        <row r="94">
          <cell r="B94">
            <v>140460</v>
          </cell>
          <cell r="C94" t="str">
            <v>Citi Group Collection Account</v>
          </cell>
          <cell r="D94">
            <v>-3403476.62</v>
          </cell>
          <cell r="E94">
            <v>17863602.550000001</v>
          </cell>
        </row>
        <row r="95">
          <cell r="B95">
            <v>140461</v>
          </cell>
          <cell r="C95" t="str">
            <v>HDFC Group Collection Account</v>
          </cell>
          <cell r="D95">
            <v>1358014.22</v>
          </cell>
          <cell r="E95">
            <v>1562719.19</v>
          </cell>
        </row>
        <row r="96">
          <cell r="B96">
            <v>140470</v>
          </cell>
          <cell r="C96" t="str">
            <v>Citibank - Direct Credit</v>
          </cell>
          <cell r="D96">
            <v>-19319340.149999999</v>
          </cell>
          <cell r="E96">
            <v>7244454.1500000004</v>
          </cell>
        </row>
        <row r="97">
          <cell r="B97">
            <v>140477</v>
          </cell>
          <cell r="C97" t="str">
            <v>SBI Vendor Payment</v>
          </cell>
          <cell r="D97">
            <v>-1909218.5</v>
          </cell>
          <cell r="E97">
            <v>1405845</v>
          </cell>
        </row>
        <row r="98">
          <cell r="B98">
            <v>140478</v>
          </cell>
          <cell r="C98" t="str">
            <v>Deutsche Bank Collection A/C</v>
          </cell>
          <cell r="D98">
            <v>5518441.2000000002</v>
          </cell>
          <cell r="E98">
            <v>45970603.770000003</v>
          </cell>
        </row>
        <row r="99">
          <cell r="B99">
            <v>140479</v>
          </cell>
          <cell r="C99" t="str">
            <v>Stan Chart Coll.- 22205359422</v>
          </cell>
          <cell r="D99">
            <v>464860</v>
          </cell>
          <cell r="E99">
            <v>464860</v>
          </cell>
        </row>
        <row r="100">
          <cell r="B100">
            <v>140480</v>
          </cell>
          <cell r="C100" t="str">
            <v>SBI Collection - 30276591890</v>
          </cell>
          <cell r="D100">
            <v>1693704</v>
          </cell>
          <cell r="E100">
            <v>1693704</v>
          </cell>
        </row>
        <row r="101">
          <cell r="B101">
            <v>140510</v>
          </cell>
          <cell r="C101" t="str">
            <v>Deutsche Bank - Current A/c</v>
          </cell>
          <cell r="D101">
            <v>-21306.83</v>
          </cell>
          <cell r="E101">
            <v>446434.96</v>
          </cell>
        </row>
        <row r="102">
          <cell r="B102">
            <v>140521</v>
          </cell>
          <cell r="C102" t="str">
            <v>DB-Inv Shareholder-523647-00-1</v>
          </cell>
          <cell r="D102">
            <v>-216229.72</v>
          </cell>
          <cell r="E102">
            <v>562060.88</v>
          </cell>
        </row>
        <row r="103">
          <cell r="B103">
            <v>140523</v>
          </cell>
          <cell r="C103" t="str">
            <v>D.B Inv Ind.Low  - 523647-00-3</v>
          </cell>
          <cell r="D103">
            <v>-1649175.82</v>
          </cell>
          <cell r="E103">
            <v>53498.080000000002</v>
          </cell>
        </row>
        <row r="104">
          <cell r="B104">
            <v>140524</v>
          </cell>
          <cell r="C104" t="str">
            <v>DB-Inv - Ind.Med 523647- 00- 4</v>
          </cell>
          <cell r="D104">
            <v>554714.86</v>
          </cell>
          <cell r="E104">
            <v>50475.13</v>
          </cell>
        </row>
        <row r="105">
          <cell r="B105">
            <v>140525</v>
          </cell>
          <cell r="C105" t="str">
            <v>DB-Inv - Ind High  523647-00-5</v>
          </cell>
          <cell r="D105">
            <v>-72200546.069999993</v>
          </cell>
          <cell r="E105">
            <v>55548.42</v>
          </cell>
        </row>
        <row r="106">
          <cell r="B106">
            <v>140526</v>
          </cell>
          <cell r="C106" t="str">
            <v>DB- Inv.Group Low 523647-00-6</v>
          </cell>
          <cell r="D106">
            <v>97170.81</v>
          </cell>
          <cell r="E106">
            <v>54596.39</v>
          </cell>
        </row>
        <row r="107">
          <cell r="B107">
            <v>140527</v>
          </cell>
          <cell r="C107" t="str">
            <v>DB-Inv Group Med 526347-00-7</v>
          </cell>
          <cell r="D107">
            <v>458849.54</v>
          </cell>
          <cell r="E107">
            <v>50180.06</v>
          </cell>
        </row>
        <row r="108">
          <cell r="B108">
            <v>140528</v>
          </cell>
          <cell r="C108" t="str">
            <v>DB-Inv-Group High 523647-00-8</v>
          </cell>
          <cell r="D108">
            <v>-1857.23</v>
          </cell>
          <cell r="E108">
            <v>13205.85</v>
          </cell>
        </row>
        <row r="109">
          <cell r="B109">
            <v>140529</v>
          </cell>
          <cell r="C109" t="str">
            <v>Surplus Fund Bank A/c</v>
          </cell>
          <cell r="D109">
            <v>2060901.11</v>
          </cell>
          <cell r="E109">
            <v>1851270.97</v>
          </cell>
        </row>
        <row r="110">
          <cell r="B110">
            <v>140530</v>
          </cell>
          <cell r="C110" t="str">
            <v>DB-Gr.Fixed Interest Fund</v>
          </cell>
          <cell r="D110">
            <v>917.41</v>
          </cell>
          <cell r="E110">
            <v>56345.8</v>
          </cell>
        </row>
        <row r="111">
          <cell r="B111">
            <v>140531</v>
          </cell>
          <cell r="C111" t="str">
            <v>DB-Inv-Pension Low 529271-00-2</v>
          </cell>
          <cell r="D111">
            <v>72112.37</v>
          </cell>
          <cell r="E111">
            <v>26700.560000000001</v>
          </cell>
        </row>
        <row r="112">
          <cell r="B112">
            <v>140532</v>
          </cell>
          <cell r="C112" t="str">
            <v>DB-Inv-Pension Med 529271-00-3</v>
          </cell>
          <cell r="D112">
            <v>32076.19</v>
          </cell>
          <cell r="E112">
            <v>28730.560000000001</v>
          </cell>
        </row>
        <row r="113">
          <cell r="B113">
            <v>140533</v>
          </cell>
          <cell r="C113" t="str">
            <v>DB-Inv-Pension High529271-00-4</v>
          </cell>
          <cell r="D113">
            <v>-195522.02</v>
          </cell>
          <cell r="E113">
            <v>53550.05</v>
          </cell>
        </row>
        <row r="114">
          <cell r="B114">
            <v>140534</v>
          </cell>
          <cell r="C114" t="str">
            <v>DB-Inv-Group Gilt 529271-00-5</v>
          </cell>
          <cell r="D114">
            <v>5153.55</v>
          </cell>
          <cell r="E114">
            <v>14149.19</v>
          </cell>
        </row>
        <row r="115">
          <cell r="B115">
            <v>140535</v>
          </cell>
          <cell r="C115" t="str">
            <v>DB-Inv-Group Bond 529271-00-6</v>
          </cell>
          <cell r="D115">
            <v>-2348.3200000000002</v>
          </cell>
          <cell r="E115">
            <v>7970.3</v>
          </cell>
        </row>
        <row r="116">
          <cell r="B116">
            <v>140536</v>
          </cell>
          <cell r="C116" t="str">
            <v>DB.Inv Ind.Creator 529271-00-7</v>
          </cell>
          <cell r="D116">
            <v>-1643439.04</v>
          </cell>
          <cell r="E116">
            <v>30319.41</v>
          </cell>
        </row>
        <row r="117">
          <cell r="B117">
            <v>140537</v>
          </cell>
          <cell r="C117" t="str">
            <v>DB Inv Ind Mgnfier 529271-00-8</v>
          </cell>
          <cell r="D117">
            <v>-16054113.960000001</v>
          </cell>
          <cell r="E117">
            <v>29584.54</v>
          </cell>
        </row>
        <row r="118">
          <cell r="B118">
            <v>140538</v>
          </cell>
          <cell r="C118" t="str">
            <v>DB Inv Fl Rt Fund 529271-00-9</v>
          </cell>
          <cell r="D118">
            <v>1457.87</v>
          </cell>
          <cell r="E118">
            <v>6961.51</v>
          </cell>
        </row>
        <row r="119">
          <cell r="B119">
            <v>140539</v>
          </cell>
          <cell r="C119" t="str">
            <v>DB-Inv-Annuity Fund523647-00-9</v>
          </cell>
          <cell r="D119">
            <v>-47097.77</v>
          </cell>
          <cell r="E119">
            <v>30428.83</v>
          </cell>
        </row>
        <row r="120">
          <cell r="B120">
            <v>140540</v>
          </cell>
          <cell r="C120" t="str">
            <v>Group Biz (Money Market)</v>
          </cell>
          <cell r="D120">
            <v>-1189.57</v>
          </cell>
          <cell r="E120">
            <v>25468.2</v>
          </cell>
        </row>
        <row r="121">
          <cell r="B121">
            <v>140541</v>
          </cell>
          <cell r="C121" t="str">
            <v>DB-Ind-Life Comp-0540021-00-2</v>
          </cell>
          <cell r="D121">
            <v>-686083.14</v>
          </cell>
          <cell r="E121">
            <v>29637.86</v>
          </cell>
        </row>
        <row r="122">
          <cell r="B122">
            <v>140542</v>
          </cell>
          <cell r="C122" t="str">
            <v>DB-Ind Assure Fund-0540021 003</v>
          </cell>
          <cell r="D122">
            <v>773296.82</v>
          </cell>
          <cell r="E122">
            <v>27972.65</v>
          </cell>
        </row>
        <row r="123">
          <cell r="B123">
            <v>140543</v>
          </cell>
          <cell r="C123" t="str">
            <v>DB-Gr Capital Protection Fund</v>
          </cell>
          <cell r="D123">
            <v>3359.08</v>
          </cell>
          <cell r="E123">
            <v>29051.88</v>
          </cell>
        </row>
        <row r="124">
          <cell r="B124">
            <v>140544</v>
          </cell>
          <cell r="C124" t="str">
            <v>DB - INV - GIC - 0540021-005</v>
          </cell>
          <cell r="D124">
            <v>179364.12</v>
          </cell>
          <cell r="E124">
            <v>250651.94</v>
          </cell>
        </row>
        <row r="125">
          <cell r="B125">
            <v>140545</v>
          </cell>
          <cell r="C125" t="str">
            <v>DB Inv Ind Maxim 0540021-006</v>
          </cell>
          <cell r="D125">
            <v>-42940690.140000001</v>
          </cell>
          <cell r="E125">
            <v>166456.84</v>
          </cell>
        </row>
        <row r="126">
          <cell r="B126">
            <v>140546</v>
          </cell>
          <cell r="C126" t="str">
            <v>DB Inv Ind Multi 0540021-007</v>
          </cell>
          <cell r="D126">
            <v>-266248.57</v>
          </cell>
          <cell r="E126">
            <v>82611.240000000005</v>
          </cell>
        </row>
        <row r="127">
          <cell r="B127">
            <v>140900</v>
          </cell>
          <cell r="C127" t="str">
            <v>Allahabad Bank -renukoot</v>
          </cell>
          <cell r="D127">
            <v>14200</v>
          </cell>
          <cell r="E127">
            <v>74853</v>
          </cell>
        </row>
        <row r="128">
          <cell r="B128">
            <v>141000</v>
          </cell>
          <cell r="C128" t="str">
            <v>Karur Vysya Bk 2101 - 131 - 14</v>
          </cell>
          <cell r="D128">
            <v>5006.3999999999996</v>
          </cell>
          <cell r="E128">
            <v>71787.990000000005</v>
          </cell>
        </row>
        <row r="129">
          <cell r="B129">
            <v>150100</v>
          </cell>
          <cell r="C129" t="str">
            <v>Stock of Policy Stamps</v>
          </cell>
          <cell r="D129">
            <v>6902120</v>
          </cell>
          <cell r="E129">
            <v>9500958.1699999999</v>
          </cell>
        </row>
        <row r="130">
          <cell r="B130">
            <v>150410</v>
          </cell>
          <cell r="C130" t="str">
            <v>Appln Money - Invst -  Linked</v>
          </cell>
          <cell r="D130">
            <v>470910000</v>
          </cell>
          <cell r="E130">
            <v>470910000</v>
          </cell>
        </row>
        <row r="131">
          <cell r="B131">
            <v>150480</v>
          </cell>
          <cell r="C131" t="str">
            <v>Appln Money - Invst Pension</v>
          </cell>
          <cell r="D131">
            <v>18232500</v>
          </cell>
          <cell r="E131">
            <v>18232500</v>
          </cell>
        </row>
        <row r="132">
          <cell r="B132">
            <v>150500</v>
          </cell>
          <cell r="C132" t="str">
            <v>Prepaid Expenses</v>
          </cell>
          <cell r="D132">
            <v>-19036914.629999999</v>
          </cell>
          <cell r="E132">
            <v>37342311.25</v>
          </cell>
        </row>
        <row r="133">
          <cell r="B133">
            <v>150600</v>
          </cell>
          <cell r="C133" t="str">
            <v>Advance Agency Licence Fees</v>
          </cell>
          <cell r="D133">
            <v>-16150</v>
          </cell>
          <cell r="E133">
            <v>418100</v>
          </cell>
        </row>
        <row r="134">
          <cell r="B134">
            <v>150610</v>
          </cell>
          <cell r="C134" t="str">
            <v>Adv for Ins Inst. of Ind(Exam</v>
          </cell>
          <cell r="D134">
            <v>-4085000</v>
          </cell>
          <cell r="E134">
            <v>-3192000</v>
          </cell>
        </row>
        <row r="135">
          <cell r="B135">
            <v>151200</v>
          </cell>
          <cell r="C135" t="str">
            <v>Advance tax-TDS</v>
          </cell>
          <cell r="E135">
            <v>13109.18</v>
          </cell>
        </row>
        <row r="136">
          <cell r="B136">
            <v>151201</v>
          </cell>
          <cell r="C136" t="str">
            <v>Advance tax-Wealth tax</v>
          </cell>
          <cell r="E136">
            <v>1033392</v>
          </cell>
        </row>
        <row r="137">
          <cell r="B137">
            <v>151202</v>
          </cell>
          <cell r="C137" t="str">
            <v>WORKS CONTRACT TAX (MAHARASHT)</v>
          </cell>
          <cell r="D137">
            <v>37914</v>
          </cell>
          <cell r="E137">
            <v>-60311</v>
          </cell>
        </row>
        <row r="138">
          <cell r="B138">
            <v>151203</v>
          </cell>
          <cell r="C138" t="str">
            <v>WORKS CONTRACT TAX (GUJRAT)</v>
          </cell>
          <cell r="D138">
            <v>-36774</v>
          </cell>
          <cell r="E138">
            <v>-47715</v>
          </cell>
        </row>
        <row r="139">
          <cell r="B139">
            <v>151204</v>
          </cell>
          <cell r="C139" t="str">
            <v>WORKS CONTRACT TAX-WEST BENGAL</v>
          </cell>
          <cell r="D139">
            <v>408</v>
          </cell>
          <cell r="E139">
            <v>-246</v>
          </cell>
        </row>
        <row r="140">
          <cell r="B140">
            <v>151205</v>
          </cell>
          <cell r="C140" t="str">
            <v>WORKS CONTRACT TAX-TAMILNADU</v>
          </cell>
          <cell r="D140">
            <v>687</v>
          </cell>
          <cell r="E140">
            <v>-410</v>
          </cell>
        </row>
        <row r="141">
          <cell r="B141">
            <v>151207</v>
          </cell>
          <cell r="C141" t="str">
            <v>Sales Tax Off-W C (Coc)</v>
          </cell>
          <cell r="D141">
            <v>-113</v>
          </cell>
          <cell r="E141">
            <v>-113</v>
          </cell>
        </row>
        <row r="142">
          <cell r="B142">
            <v>151208</v>
          </cell>
          <cell r="C142" t="str">
            <v>SBI A/C-SALES TAX ON WC(UP)</v>
          </cell>
          <cell r="D142">
            <v>-4824</v>
          </cell>
          <cell r="E142">
            <v>-5791</v>
          </cell>
        </row>
        <row r="143">
          <cell r="B143">
            <v>151209</v>
          </cell>
          <cell r="C143" t="str">
            <v>SBI,NOIDA,A/C-UPTT(UP)</v>
          </cell>
          <cell r="D143">
            <v>1583</v>
          </cell>
          <cell r="E143">
            <v>-9045</v>
          </cell>
        </row>
        <row r="144">
          <cell r="B144">
            <v>151211</v>
          </cell>
          <cell r="C144" t="str">
            <v>SB Indore A/C- WC (MP)</v>
          </cell>
          <cell r="D144">
            <v>46</v>
          </cell>
        </row>
        <row r="145">
          <cell r="B145">
            <v>151212</v>
          </cell>
          <cell r="C145" t="str">
            <v>CTO,Begumpet Circle, Hyderabad</v>
          </cell>
          <cell r="D145">
            <v>-1289</v>
          </cell>
          <cell r="E145">
            <v>-1289</v>
          </cell>
        </row>
        <row r="146">
          <cell r="B146">
            <v>151218</v>
          </cell>
          <cell r="C146" t="str">
            <v>D.E.T.C Gurgaon (HAR)</v>
          </cell>
          <cell r="D146">
            <v>-153</v>
          </cell>
          <cell r="E146">
            <v>-3484</v>
          </cell>
        </row>
        <row r="147">
          <cell r="B147">
            <v>151220</v>
          </cell>
          <cell r="C147" t="str">
            <v>TDS-Policyholder Investments</v>
          </cell>
          <cell r="E147">
            <v>118220.21</v>
          </cell>
        </row>
        <row r="148">
          <cell r="B148">
            <v>151221</v>
          </cell>
          <cell r="C148" t="str">
            <v>Work Contract Tax (Jodhpur)</v>
          </cell>
          <cell r="D148">
            <v>-322</v>
          </cell>
          <cell r="E148">
            <v>-1646</v>
          </cell>
        </row>
        <row r="149">
          <cell r="B149">
            <v>151222</v>
          </cell>
          <cell r="C149" t="str">
            <v>Work Contract Tax (Jalandar)</v>
          </cell>
          <cell r="D149">
            <v>4086</v>
          </cell>
          <cell r="E149">
            <v>-2568</v>
          </cell>
        </row>
        <row r="150">
          <cell r="B150">
            <v>151225</v>
          </cell>
          <cell r="C150" t="str">
            <v>WCT - Uttaranchal</v>
          </cell>
          <cell r="D150">
            <v>1244</v>
          </cell>
          <cell r="E150">
            <v>-1156</v>
          </cell>
        </row>
        <row r="151">
          <cell r="B151">
            <v>151226</v>
          </cell>
          <cell r="C151" t="str">
            <v>Works contract Tax - Nagaland</v>
          </cell>
          <cell r="D151">
            <v>708</v>
          </cell>
        </row>
        <row r="152">
          <cell r="B152">
            <v>151227</v>
          </cell>
          <cell r="C152" t="str">
            <v>Works contract Tax - Chandigar</v>
          </cell>
          <cell r="D152">
            <v>41</v>
          </cell>
        </row>
        <row r="153">
          <cell r="B153">
            <v>151229</v>
          </cell>
          <cell r="C153" t="str">
            <v>WCT Himachal Pradesh - 2%</v>
          </cell>
          <cell r="D153">
            <v>-794</v>
          </cell>
          <cell r="E153">
            <v>-794</v>
          </cell>
        </row>
        <row r="154">
          <cell r="B154">
            <v>151230</v>
          </cell>
          <cell r="C154" t="str">
            <v>TDS - POLICYHOLDER(NL)- INVMNT</v>
          </cell>
          <cell r="E154">
            <v>429242.07</v>
          </cell>
        </row>
        <row r="155">
          <cell r="B155">
            <v>151240</v>
          </cell>
          <cell r="C155" t="str">
            <v>TDS - PH- INVESTMNT(PENSION)</v>
          </cell>
          <cell r="E155">
            <v>11931.8</v>
          </cell>
        </row>
        <row r="156">
          <cell r="B156">
            <v>151250</v>
          </cell>
          <cell r="C156" t="str">
            <v>TDS Refund Account</v>
          </cell>
          <cell r="E156">
            <v>172820</v>
          </cell>
        </row>
        <row r="157">
          <cell r="B157">
            <v>151260</v>
          </cell>
          <cell r="C157" t="str">
            <v>Advance Tax - FBT</v>
          </cell>
          <cell r="E157">
            <v>57699811</v>
          </cell>
        </row>
        <row r="158">
          <cell r="B158">
            <v>151400</v>
          </cell>
          <cell r="C158" t="str">
            <v>Advance Against Salary</v>
          </cell>
          <cell r="D158">
            <v>-402372</v>
          </cell>
          <cell r="E158">
            <v>117816</v>
          </cell>
        </row>
        <row r="159">
          <cell r="B159">
            <v>151401</v>
          </cell>
          <cell r="C159" t="str">
            <v>Leave &amp; LTA</v>
          </cell>
          <cell r="D159">
            <v>138</v>
          </cell>
          <cell r="E159">
            <v>21386</v>
          </cell>
        </row>
        <row r="160">
          <cell r="B160">
            <v>151500</v>
          </cell>
          <cell r="C160" t="str">
            <v>Advance against Travelling</v>
          </cell>
          <cell r="D160">
            <v>-300913</v>
          </cell>
          <cell r="E160">
            <v>567045</v>
          </cell>
        </row>
        <row r="161">
          <cell r="B161">
            <v>151600</v>
          </cell>
          <cell r="C161" t="str">
            <v>Other Staff Advances</v>
          </cell>
          <cell r="D161">
            <v>-62085</v>
          </cell>
          <cell r="E161">
            <v>50359</v>
          </cell>
        </row>
        <row r="162">
          <cell r="B162">
            <v>151601</v>
          </cell>
          <cell r="C162" t="str">
            <v>AMs Mobile Phone Advance</v>
          </cell>
          <cell r="D162">
            <v>-19500</v>
          </cell>
          <cell r="E162">
            <v>136500</v>
          </cell>
        </row>
        <row r="163">
          <cell r="B163">
            <v>151820</v>
          </cell>
          <cell r="C163" t="str">
            <v>Interest accrued &amp;Due Inv- PH</v>
          </cell>
          <cell r="D163">
            <v>-161575.35999999999</v>
          </cell>
          <cell r="E163">
            <v>28826.39</v>
          </cell>
        </row>
        <row r="164">
          <cell r="B164">
            <v>151825</v>
          </cell>
          <cell r="C164" t="str">
            <v>Interst Acrd&amp;Due Inv-(Pension)</v>
          </cell>
          <cell r="E164">
            <v>1712.84</v>
          </cell>
        </row>
        <row r="165">
          <cell r="B165">
            <v>151850</v>
          </cell>
          <cell r="C165" t="str">
            <v>Int accrued &amp;Not Due Inv- PH</v>
          </cell>
          <cell r="D165">
            <v>78474267.400000006</v>
          </cell>
          <cell r="E165">
            <v>687636639.07000005</v>
          </cell>
        </row>
        <row r="166">
          <cell r="B166">
            <v>151855</v>
          </cell>
          <cell r="C166" t="str">
            <v>Int.Acrd&amp;Not Due Inv-(Pension)</v>
          </cell>
          <cell r="D166">
            <v>2778676.78</v>
          </cell>
          <cell r="E166">
            <v>30875718.469999999</v>
          </cell>
        </row>
        <row r="167">
          <cell r="B167">
            <v>151860</v>
          </cell>
          <cell r="C167" t="str">
            <v>Int accrued &amp;Not Due Inv- SH</v>
          </cell>
          <cell r="D167">
            <v>-1684852.94</v>
          </cell>
          <cell r="E167">
            <v>61756819.479999997</v>
          </cell>
        </row>
        <row r="168">
          <cell r="B168">
            <v>151870</v>
          </cell>
          <cell r="C168" t="str">
            <v>Receivable FMC</v>
          </cell>
          <cell r="D168">
            <v>2039194.79</v>
          </cell>
          <cell r="E168">
            <v>45977508.950000003</v>
          </cell>
        </row>
        <row r="169">
          <cell r="B169">
            <v>151890</v>
          </cell>
          <cell r="C169" t="str">
            <v>Int accrd &amp;Not Due Inv- PH(NL)</v>
          </cell>
          <cell r="D169">
            <v>4452436.37</v>
          </cell>
          <cell r="E169">
            <v>40694465.359999999</v>
          </cell>
        </row>
        <row r="170">
          <cell r="B170">
            <v>151896</v>
          </cell>
          <cell r="C170" t="str">
            <v>Int Acc &amp; Not Due Inv-PH(Annui</v>
          </cell>
          <cell r="D170">
            <v>5010.59</v>
          </cell>
          <cell r="E170">
            <v>21212</v>
          </cell>
        </row>
        <row r="171">
          <cell r="B171">
            <v>152220</v>
          </cell>
          <cell r="C171" t="str">
            <v>Dividend- Policy Holder</v>
          </cell>
          <cell r="D171">
            <v>3075655</v>
          </cell>
          <cell r="E171">
            <v>4266475.3</v>
          </cell>
        </row>
        <row r="172">
          <cell r="B172">
            <v>152225</v>
          </cell>
          <cell r="C172" t="str">
            <v>Dividend-PolicyHolder(Pension)</v>
          </cell>
          <cell r="D172">
            <v>-21609</v>
          </cell>
        </row>
        <row r="173">
          <cell r="B173">
            <v>152300</v>
          </cell>
          <cell r="C173" t="str">
            <v>Outstanding Premiums</v>
          </cell>
          <cell r="D173">
            <v>2622682.2999999998</v>
          </cell>
          <cell r="E173">
            <v>9092471.8499999996</v>
          </cell>
        </row>
        <row r="174">
          <cell r="B174">
            <v>152700</v>
          </cell>
          <cell r="C174" t="str">
            <v>Agents Bal. Receivable-Active</v>
          </cell>
          <cell r="D174">
            <v>1657441.6</v>
          </cell>
          <cell r="E174">
            <v>10208243.6</v>
          </cell>
        </row>
        <row r="175">
          <cell r="B175">
            <v>153100</v>
          </cell>
          <cell r="C175" t="str">
            <v>AM Balance (Receivables)</v>
          </cell>
          <cell r="D175">
            <v>-3926.39</v>
          </cell>
          <cell r="E175">
            <v>40778.61</v>
          </cell>
        </row>
        <row r="176">
          <cell r="B176">
            <v>153200</v>
          </cell>
          <cell r="C176" t="str">
            <v>Employee loans</v>
          </cell>
          <cell r="D176">
            <v>12498</v>
          </cell>
          <cell r="E176">
            <v>129148</v>
          </cell>
        </row>
        <row r="177">
          <cell r="B177">
            <v>153201</v>
          </cell>
          <cell r="C177" t="str">
            <v>Due from Exit Employees</v>
          </cell>
          <cell r="D177">
            <v>-241806</v>
          </cell>
          <cell r="E177">
            <v>2702465.27</v>
          </cell>
        </row>
        <row r="178">
          <cell r="B178">
            <v>153202</v>
          </cell>
          <cell r="C178" t="str">
            <v>Due From Exit Emp Pending FFS</v>
          </cell>
          <cell r="D178">
            <v>104119.5</v>
          </cell>
          <cell r="E178">
            <v>1977453.67</v>
          </cell>
        </row>
        <row r="179">
          <cell r="B179">
            <v>153600</v>
          </cell>
          <cell r="C179" t="str">
            <v>Lease Accomodation Loan</v>
          </cell>
          <cell r="D179">
            <v>-358000</v>
          </cell>
          <cell r="E179">
            <v>2600000</v>
          </cell>
        </row>
        <row r="180">
          <cell r="B180">
            <v>154100</v>
          </cell>
          <cell r="C180" t="str">
            <v>Rent Deposit  Office</v>
          </cell>
          <cell r="D180">
            <v>675000</v>
          </cell>
          <cell r="E180">
            <v>192226884</v>
          </cell>
        </row>
        <row r="181">
          <cell r="B181">
            <v>154200</v>
          </cell>
          <cell r="C181" t="str">
            <v>Rent Deposit  Residence</v>
          </cell>
          <cell r="E181">
            <v>6225000</v>
          </cell>
        </row>
        <row r="182">
          <cell r="B182">
            <v>154300</v>
          </cell>
          <cell r="C182" t="str">
            <v>Other Deposits</v>
          </cell>
          <cell r="D182">
            <v>2243231</v>
          </cell>
          <cell r="E182">
            <v>32354781</v>
          </cell>
        </row>
        <row r="183">
          <cell r="B183">
            <v>154400</v>
          </cell>
          <cell r="C183" t="str">
            <v>Insurance Claims Receivable</v>
          </cell>
          <cell r="D183">
            <v>-68810</v>
          </cell>
          <cell r="E183">
            <v>258312</v>
          </cell>
        </row>
        <row r="184">
          <cell r="B184">
            <v>154600</v>
          </cell>
          <cell r="C184" t="str">
            <v>Group Medical Fees Receivable</v>
          </cell>
          <cell r="D184">
            <v>-6100</v>
          </cell>
          <cell r="E184">
            <v>5150</v>
          </cell>
        </row>
        <row r="185">
          <cell r="B185">
            <v>154601</v>
          </cell>
          <cell r="C185" t="str">
            <v>Recoverable from PH - SSS</v>
          </cell>
          <cell r="D185">
            <v>-2093.6999999999998</v>
          </cell>
          <cell r="E185">
            <v>3241125.41</v>
          </cell>
        </row>
        <row r="186">
          <cell r="B186">
            <v>154700</v>
          </cell>
          <cell r="C186" t="str">
            <v>Recover from Agents-TDS BrComp</v>
          </cell>
          <cell r="D186">
            <v>3915</v>
          </cell>
          <cell r="E186">
            <v>6728.48</v>
          </cell>
        </row>
        <row r="187">
          <cell r="B187">
            <v>154701</v>
          </cell>
          <cell r="C187" t="str">
            <v>Reimbursement of Service Tax</v>
          </cell>
          <cell r="D187">
            <v>-872586</v>
          </cell>
          <cell r="E187">
            <v>6734889</v>
          </cell>
        </row>
        <row r="188">
          <cell r="B188">
            <v>154703</v>
          </cell>
          <cell r="C188" t="str">
            <v>OtherRecovery Agents(Inactive)</v>
          </cell>
          <cell r="D188">
            <v>-363948.16</v>
          </cell>
          <cell r="E188">
            <v>1671665.36</v>
          </cell>
        </row>
        <row r="189">
          <cell r="B189">
            <v>154704</v>
          </cell>
          <cell r="C189" t="str">
            <v>Recoverable from Agents (PT)</v>
          </cell>
          <cell r="D189">
            <v>-9000</v>
          </cell>
          <cell r="E189">
            <v>112500</v>
          </cell>
        </row>
        <row r="190">
          <cell r="B190">
            <v>155300</v>
          </cell>
          <cell r="C190" t="str">
            <v>Advance to Suppliers</v>
          </cell>
          <cell r="D190">
            <v>76570839</v>
          </cell>
          <cell r="E190">
            <v>108410219.20999999</v>
          </cell>
        </row>
        <row r="191">
          <cell r="B191">
            <v>155301</v>
          </cell>
          <cell r="C191" t="str">
            <v>Capital Advances to Suppliers</v>
          </cell>
          <cell r="D191">
            <v>-41247442</v>
          </cell>
          <cell r="E191">
            <v>50182660</v>
          </cell>
        </row>
        <row r="192">
          <cell r="B192">
            <v>155302</v>
          </cell>
          <cell r="C192" t="str">
            <v>Capital Adv to Supp - Sun Life</v>
          </cell>
          <cell r="D192">
            <v>-677071</v>
          </cell>
          <cell r="E192">
            <v>427043</v>
          </cell>
        </row>
        <row r="193">
          <cell r="B193">
            <v>155400</v>
          </cell>
          <cell r="C193" t="str">
            <v>Rent Deposit Call Centre</v>
          </cell>
          <cell r="E193">
            <v>230572</v>
          </cell>
        </row>
        <row r="194">
          <cell r="B194">
            <v>200000</v>
          </cell>
          <cell r="C194" t="str">
            <v>Share Capital</v>
          </cell>
          <cell r="D194">
            <v>-1230000000</v>
          </cell>
          <cell r="E194">
            <v>-10000000000</v>
          </cell>
        </row>
        <row r="195">
          <cell r="B195">
            <v>215300</v>
          </cell>
          <cell r="C195" t="str">
            <v>Provision Linked Liabilities</v>
          </cell>
          <cell r="D195">
            <v>-2075415962.3800001</v>
          </cell>
          <cell r="E195">
            <v>-56303706723.849998</v>
          </cell>
        </row>
        <row r="196">
          <cell r="B196">
            <v>215310</v>
          </cell>
          <cell r="C196" t="str">
            <v>Fair Value Change - SH</v>
          </cell>
          <cell r="D196">
            <v>48531.48</v>
          </cell>
          <cell r="E196">
            <v>-275235.32</v>
          </cell>
        </row>
        <row r="197">
          <cell r="B197">
            <v>215320</v>
          </cell>
          <cell r="C197" t="str">
            <v>Fair Value Change - PH</v>
          </cell>
          <cell r="D197">
            <v>-92295.29</v>
          </cell>
          <cell r="E197">
            <v>-261976.34</v>
          </cell>
        </row>
        <row r="198">
          <cell r="B198">
            <v>215500</v>
          </cell>
          <cell r="C198" t="str">
            <v>Other Policy Liabilities</v>
          </cell>
          <cell r="D198">
            <v>-138679643.78</v>
          </cell>
          <cell r="E198">
            <v>-1900490271.8399999</v>
          </cell>
        </row>
        <row r="199">
          <cell r="B199">
            <v>230100</v>
          </cell>
          <cell r="C199" t="str">
            <v>Agents Balances(Payables)-DSF</v>
          </cell>
          <cell r="D199">
            <v>99884911.359999999</v>
          </cell>
          <cell r="E199">
            <v>-149708616.29000002</v>
          </cell>
        </row>
        <row r="200">
          <cell r="B200">
            <v>230103</v>
          </cell>
          <cell r="C200" t="str">
            <v>Agent Payable - Others</v>
          </cell>
          <cell r="D200">
            <v>-82920073.399999991</v>
          </cell>
          <cell r="E200">
            <v>-26244046.090000004</v>
          </cell>
        </row>
        <row r="201">
          <cell r="B201">
            <v>230110</v>
          </cell>
          <cell r="C201" t="str">
            <v>Agents Balances(Payables)-ALT</v>
          </cell>
          <cell r="D201">
            <v>6702</v>
          </cell>
          <cell r="E201">
            <v>-20317871.32</v>
          </cell>
        </row>
        <row r="202">
          <cell r="B202">
            <v>230111</v>
          </cell>
          <cell r="C202" t="str">
            <v>Agents Balances(Payables)-GRP</v>
          </cell>
          <cell r="D202">
            <v>47321</v>
          </cell>
          <cell r="E202">
            <v>-91651</v>
          </cell>
        </row>
        <row r="203">
          <cell r="B203">
            <v>230120</v>
          </cell>
          <cell r="C203" t="str">
            <v>Chq issued not encashed-Agent</v>
          </cell>
          <cell r="D203">
            <v>8854</v>
          </cell>
          <cell r="E203">
            <v>-1590717</v>
          </cell>
        </row>
        <row r="204">
          <cell r="B204">
            <v>230500</v>
          </cell>
          <cell r="C204" t="str">
            <v>Premium received in advance</v>
          </cell>
          <cell r="D204">
            <v>487994.01</v>
          </cell>
          <cell r="E204">
            <v>-2775940.97</v>
          </cell>
        </row>
        <row r="205">
          <cell r="B205">
            <v>230610</v>
          </cell>
          <cell r="C205" t="str">
            <v>Retention Money Payable</v>
          </cell>
          <cell r="D205">
            <v>-162023.5</v>
          </cell>
          <cell r="E205">
            <v>-9741120.8499999996</v>
          </cell>
        </row>
        <row r="206">
          <cell r="B206">
            <v>231103</v>
          </cell>
          <cell r="C206" t="str">
            <v>Service Tax - Accrued</v>
          </cell>
          <cell r="D206">
            <v>1897400</v>
          </cell>
          <cell r="E206">
            <v>-20822164</v>
          </cell>
        </row>
        <row r="207">
          <cell r="B207">
            <v>231120</v>
          </cell>
          <cell r="C207" t="str">
            <v>Outstanding Liab - FY 2004-05</v>
          </cell>
          <cell r="E207">
            <v>-1328</v>
          </cell>
        </row>
        <row r="208">
          <cell r="B208">
            <v>231140</v>
          </cell>
          <cell r="C208" t="str">
            <v>OSL Liab -</v>
          </cell>
          <cell r="D208">
            <v>-109544635.83</v>
          </cell>
          <cell r="E208">
            <v>-703032188.13999999</v>
          </cell>
        </row>
        <row r="209">
          <cell r="B209">
            <v>231160</v>
          </cell>
          <cell r="C209" t="str">
            <v>OSL Liab 2005 - 06</v>
          </cell>
          <cell r="D209">
            <v>49000</v>
          </cell>
          <cell r="E209">
            <v>-4828934.6900000004</v>
          </cell>
        </row>
        <row r="210">
          <cell r="B210">
            <v>231170</v>
          </cell>
          <cell r="C210" t="str">
            <v>OSL Liab 2006 - 07</v>
          </cell>
          <cell r="D210">
            <v>6424385.96</v>
          </cell>
          <cell r="E210">
            <v>-85306153.180000007</v>
          </cell>
        </row>
        <row r="211">
          <cell r="B211">
            <v>231190</v>
          </cell>
          <cell r="C211" t="str">
            <v>VPF Deduction Salary</v>
          </cell>
          <cell r="D211">
            <v>5897</v>
          </cell>
          <cell r="E211">
            <v>-946</v>
          </cell>
        </row>
        <row r="212">
          <cell r="B212">
            <v>231200</v>
          </cell>
          <cell r="C212" t="str">
            <v>PF Deduction Salary</v>
          </cell>
          <cell r="D212">
            <v>524454</v>
          </cell>
          <cell r="E212">
            <v>-46544</v>
          </cell>
        </row>
        <row r="213">
          <cell r="B213">
            <v>231201</v>
          </cell>
          <cell r="C213" t="str">
            <v>Due to Trustees of P.F</v>
          </cell>
          <cell r="D213">
            <v>524454</v>
          </cell>
          <cell r="E213">
            <v>-46544</v>
          </cell>
        </row>
        <row r="214">
          <cell r="B214">
            <v>231300</v>
          </cell>
          <cell r="C214" t="str">
            <v>Deposits OYCS</v>
          </cell>
          <cell r="D214">
            <v>-322395</v>
          </cell>
          <cell r="E214">
            <v>-6525834</v>
          </cell>
        </row>
        <row r="215">
          <cell r="B215">
            <v>231500</v>
          </cell>
          <cell r="C215" t="str">
            <v>Prof Tax Deducted-Salary</v>
          </cell>
          <cell r="D215">
            <v>-45346</v>
          </cell>
          <cell r="E215">
            <v>-689937</v>
          </cell>
        </row>
        <row r="216">
          <cell r="B216">
            <v>231600</v>
          </cell>
          <cell r="C216" t="str">
            <v>Income Tax Deducted Salaries</v>
          </cell>
          <cell r="D216">
            <v>-9324457</v>
          </cell>
          <cell r="E216">
            <v>-26876724</v>
          </cell>
        </row>
        <row r="217">
          <cell r="B217">
            <v>231700</v>
          </cell>
          <cell r="C217" t="str">
            <v>TDS - Agents Commission</v>
          </cell>
          <cell r="D217">
            <v>2147966</v>
          </cell>
          <cell r="E217">
            <v>-15238726</v>
          </cell>
        </row>
        <row r="218">
          <cell r="B218">
            <v>231702</v>
          </cell>
          <cell r="C218" t="str">
            <v>Service Tax Payable - Comm</v>
          </cell>
          <cell r="D218">
            <v>3916976</v>
          </cell>
          <cell r="E218">
            <v>-31283484</v>
          </cell>
        </row>
        <row r="219">
          <cell r="B219">
            <v>231703</v>
          </cell>
          <cell r="C219" t="str">
            <v>TDS - Agent Reimbursment(Comp)</v>
          </cell>
          <cell r="D219">
            <v>-10192</v>
          </cell>
          <cell r="E219">
            <v>-471025</v>
          </cell>
        </row>
        <row r="220">
          <cell r="B220">
            <v>231705</v>
          </cell>
          <cell r="C220" t="str">
            <v>Service Tax - Other than Comm</v>
          </cell>
          <cell r="D220">
            <v>-3377665.23</v>
          </cell>
          <cell r="E220">
            <v>-21795336.719999999</v>
          </cell>
        </row>
        <row r="221">
          <cell r="B221">
            <v>231706</v>
          </cell>
          <cell r="C221" t="str">
            <v>Service Tax - Sponsorship</v>
          </cell>
          <cell r="D221">
            <v>61393</v>
          </cell>
          <cell r="E221">
            <v>-2472</v>
          </cell>
        </row>
        <row r="222">
          <cell r="B222">
            <v>231711</v>
          </cell>
          <cell r="C222" t="str">
            <v>TDS-Corporate Agents Comm</v>
          </cell>
          <cell r="D222">
            <v>-1345014</v>
          </cell>
          <cell r="E222">
            <v>-7972492</v>
          </cell>
        </row>
        <row r="223">
          <cell r="B223">
            <v>232003</v>
          </cell>
          <cell r="C223" t="str">
            <v>Contractor - Corporate</v>
          </cell>
          <cell r="D223">
            <v>156985</v>
          </cell>
          <cell r="E223">
            <v>-627855</v>
          </cell>
        </row>
        <row r="224">
          <cell r="B224">
            <v>232004</v>
          </cell>
          <cell r="C224" t="str">
            <v>Contractor - Individual</v>
          </cell>
          <cell r="D224">
            <v>5686</v>
          </cell>
          <cell r="E224">
            <v>-177189</v>
          </cell>
        </row>
        <row r="225">
          <cell r="B225">
            <v>232007</v>
          </cell>
          <cell r="C225" t="str">
            <v>Advertisement - Corporate</v>
          </cell>
          <cell r="D225">
            <v>-961816</v>
          </cell>
          <cell r="E225">
            <v>-998262</v>
          </cell>
        </row>
        <row r="226">
          <cell r="B226">
            <v>232008</v>
          </cell>
          <cell r="C226" t="str">
            <v>Advertisement - Individuals</v>
          </cell>
          <cell r="D226">
            <v>3888</v>
          </cell>
          <cell r="E226">
            <v>-426</v>
          </cell>
        </row>
        <row r="227">
          <cell r="B227">
            <v>232009</v>
          </cell>
          <cell r="C227" t="str">
            <v>Rent - Corporate</v>
          </cell>
          <cell r="D227">
            <v>871213</v>
          </cell>
          <cell r="E227">
            <v>-3789052</v>
          </cell>
        </row>
        <row r="228">
          <cell r="B228">
            <v>232010</v>
          </cell>
          <cell r="C228" t="str">
            <v>Rent - Individual / Non-Corp</v>
          </cell>
          <cell r="D228">
            <v>1236858</v>
          </cell>
          <cell r="E228">
            <v>-1523782</v>
          </cell>
        </row>
        <row r="229">
          <cell r="B229">
            <v>232011</v>
          </cell>
          <cell r="C229" t="str">
            <v>Professional - Corporates</v>
          </cell>
          <cell r="D229">
            <v>163822</v>
          </cell>
          <cell r="E229">
            <v>-5632646</v>
          </cell>
        </row>
        <row r="230">
          <cell r="B230">
            <v>232012</v>
          </cell>
          <cell r="C230" t="str">
            <v>Professional - Ind/Non-Corp</v>
          </cell>
          <cell r="D230">
            <v>227279</v>
          </cell>
          <cell r="E230">
            <v>-998072</v>
          </cell>
        </row>
        <row r="231">
          <cell r="B231">
            <v>232014</v>
          </cell>
          <cell r="C231" t="str">
            <v>Comm'n &amp; Broker'e - Corporate</v>
          </cell>
          <cell r="D231">
            <v>-2439</v>
          </cell>
          <cell r="E231">
            <v>-21535</v>
          </cell>
        </row>
        <row r="232">
          <cell r="B232">
            <v>232015</v>
          </cell>
          <cell r="C232" t="str">
            <v>Comm'n &amp; Brokerage-Non corp</v>
          </cell>
          <cell r="D232">
            <v>35447</v>
          </cell>
          <cell r="E232">
            <v>-42341</v>
          </cell>
        </row>
        <row r="233">
          <cell r="B233">
            <v>232017</v>
          </cell>
          <cell r="C233" t="str">
            <v>TDS -NR Payments</v>
          </cell>
          <cell r="D233">
            <v>6985</v>
          </cell>
          <cell r="E233">
            <v>-89315</v>
          </cell>
        </row>
        <row r="234">
          <cell r="B234">
            <v>232300</v>
          </cell>
          <cell r="C234" t="str">
            <v>Outstanding Commission 1st Yr</v>
          </cell>
          <cell r="D234">
            <v>-41050</v>
          </cell>
          <cell r="E234">
            <v>-81604</v>
          </cell>
        </row>
        <row r="235">
          <cell r="B235">
            <v>232400</v>
          </cell>
          <cell r="C235" t="str">
            <v>Outstanding CommissionRenewal</v>
          </cell>
          <cell r="D235">
            <v>-175847</v>
          </cell>
          <cell r="E235">
            <v>-370710</v>
          </cell>
        </row>
        <row r="236">
          <cell r="B236">
            <v>233000</v>
          </cell>
          <cell r="C236" t="str">
            <v>Outstanding Disbursement A/c</v>
          </cell>
          <cell r="D236">
            <v>-19286073.039999995</v>
          </cell>
          <cell r="E236">
            <v>-84489295.230000019</v>
          </cell>
        </row>
        <row r="237">
          <cell r="B237">
            <v>233001</v>
          </cell>
          <cell r="C237" t="str">
            <v>Outstanding Disb. Clearing A/c</v>
          </cell>
          <cell r="D237">
            <v>-14656761.65</v>
          </cell>
          <cell r="E237">
            <v>-90537206.520000011</v>
          </cell>
        </row>
        <row r="238">
          <cell r="B238">
            <v>233002</v>
          </cell>
          <cell r="C238" t="str">
            <v>Lapse Policy - Residual Value</v>
          </cell>
          <cell r="E238">
            <v>-46087.7</v>
          </cell>
        </row>
        <row r="239">
          <cell r="B239">
            <v>233003</v>
          </cell>
          <cell r="C239" t="str">
            <v>Prem.Disc.Cash Surdr Val. Payb</v>
          </cell>
          <cell r="D239">
            <v>-116373.54999999888</v>
          </cell>
          <cell r="E239">
            <v>-114868.32999999821</v>
          </cell>
        </row>
        <row r="240">
          <cell r="B240">
            <v>233100</v>
          </cell>
          <cell r="C240" t="str">
            <v>O/s Claims  ( Death )</v>
          </cell>
          <cell r="D240">
            <v>-21639973.120000001</v>
          </cell>
          <cell r="E240">
            <v>-96754166.510000005</v>
          </cell>
        </row>
        <row r="241">
          <cell r="B241">
            <v>233101</v>
          </cell>
          <cell r="C241" t="str">
            <v>O/s Claims  ( Rural Maturity )</v>
          </cell>
          <cell r="D241">
            <v>-211915</v>
          </cell>
          <cell r="E241">
            <v>-2483065</v>
          </cell>
        </row>
        <row r="242">
          <cell r="B242">
            <v>233500</v>
          </cell>
          <cell r="C242" t="str">
            <v>Other Recoveries</v>
          </cell>
          <cell r="D242">
            <v>-173612</v>
          </cell>
          <cell r="E242">
            <v>-368406</v>
          </cell>
        </row>
        <row r="243">
          <cell r="B243">
            <v>233501</v>
          </cell>
          <cell r="C243" t="str">
            <v>Other Recoveries-Policyholders</v>
          </cell>
          <cell r="D243">
            <v>20337.080000000002</v>
          </cell>
          <cell r="E243">
            <v>294300.75</v>
          </cell>
        </row>
        <row r="244">
          <cell r="B244">
            <v>233700</v>
          </cell>
          <cell r="C244" t="str">
            <v>Net Salary Payable</v>
          </cell>
          <cell r="D244">
            <v>-672082</v>
          </cell>
          <cell r="E244">
            <v>-4128264</v>
          </cell>
        </row>
        <row r="245">
          <cell r="B245">
            <v>233702</v>
          </cell>
          <cell r="C245" t="str">
            <v>Salary Held</v>
          </cell>
          <cell r="D245">
            <v>523500</v>
          </cell>
          <cell r="E245">
            <v>-139243</v>
          </cell>
        </row>
        <row r="246">
          <cell r="B246">
            <v>233704</v>
          </cell>
          <cell r="C246" t="str">
            <v>AM BM Incentive Payable</v>
          </cell>
          <cell r="D246">
            <v>10228603</v>
          </cell>
          <cell r="E246">
            <v>-27787850</v>
          </cell>
        </row>
        <row r="247">
          <cell r="B247">
            <v>233800</v>
          </cell>
          <cell r="C247" t="str">
            <v>Agents Deposits Refundable</v>
          </cell>
          <cell r="D247">
            <v>29000</v>
          </cell>
          <cell r="E247">
            <v>-5164362</v>
          </cell>
        </row>
        <row r="248">
          <cell r="B248">
            <v>233801</v>
          </cell>
          <cell r="C248" t="str">
            <v>Deposit-Agent Exam Fees</v>
          </cell>
          <cell r="D248">
            <v>-1104675</v>
          </cell>
          <cell r="E248">
            <v>-1473150</v>
          </cell>
        </row>
        <row r="249">
          <cell r="B249">
            <v>233802</v>
          </cell>
          <cell r="C249" t="str">
            <v>Deposit-Agent licence Fees</v>
          </cell>
          <cell r="D249">
            <v>-2420600</v>
          </cell>
          <cell r="E249">
            <v>-14132125</v>
          </cell>
        </row>
        <row r="250">
          <cell r="B250">
            <v>233803</v>
          </cell>
          <cell r="C250" t="str">
            <v>Deposit-Agent Lice Fees-Rnwl</v>
          </cell>
          <cell r="D250">
            <v>-62950</v>
          </cell>
          <cell r="E250">
            <v>-100200</v>
          </cell>
        </row>
        <row r="251">
          <cell r="B251">
            <v>233900</v>
          </cell>
          <cell r="C251" t="str">
            <v>Cheque not encas - Policy Pymt</v>
          </cell>
          <cell r="D251">
            <v>-3881427.24</v>
          </cell>
          <cell r="E251">
            <v>-44945123.850000001</v>
          </cell>
        </row>
        <row r="252">
          <cell r="B252">
            <v>234200</v>
          </cell>
          <cell r="C252" t="str">
            <v>Fund Charges Payable</v>
          </cell>
          <cell r="D252">
            <v>-2043104.54</v>
          </cell>
          <cell r="E252">
            <v>-44673774.719999999</v>
          </cell>
        </row>
        <row r="253">
          <cell r="B253">
            <v>234210</v>
          </cell>
          <cell r="C253" t="str">
            <v>Fund Charges Payable(Pension)</v>
          </cell>
          <cell r="D253">
            <v>3909.75</v>
          </cell>
          <cell r="E253">
            <v>-1303734.23</v>
          </cell>
        </row>
        <row r="254">
          <cell r="B254">
            <v>240100</v>
          </cell>
          <cell r="C254" t="str">
            <v>Unallocated Premium</v>
          </cell>
          <cell r="D254">
            <v>3950627.6</v>
          </cell>
          <cell r="E254">
            <v>-2309775.54</v>
          </cell>
        </row>
        <row r="255">
          <cell r="B255">
            <v>240101</v>
          </cell>
          <cell r="C255" t="str">
            <v>Unidentified Credits in Collec</v>
          </cell>
          <cell r="D255">
            <v>-502801.73</v>
          </cell>
          <cell r="E255">
            <v>-1381345.24</v>
          </cell>
        </row>
        <row r="256">
          <cell r="B256">
            <v>240102</v>
          </cell>
          <cell r="C256" t="str">
            <v>Unidentified Cr - Policy Holde</v>
          </cell>
          <cell r="D256">
            <v>-67194.98</v>
          </cell>
          <cell r="E256">
            <v>-965015.99</v>
          </cell>
        </row>
        <row r="257">
          <cell r="B257">
            <v>240200</v>
          </cell>
          <cell r="C257" t="str">
            <v>Individual-Application Deposit</v>
          </cell>
          <cell r="D257">
            <v>19532503.629999999</v>
          </cell>
          <cell r="E257">
            <v>-490412916.75</v>
          </cell>
        </row>
        <row r="258">
          <cell r="B258">
            <v>240400</v>
          </cell>
          <cell r="C258" t="str">
            <v>Group - Deposit Money</v>
          </cell>
          <cell r="D258">
            <v>-8084124.7100000009</v>
          </cell>
          <cell r="E258">
            <v>-27673957.170000002</v>
          </cell>
        </row>
        <row r="259">
          <cell r="B259">
            <v>240700</v>
          </cell>
          <cell r="C259" t="str">
            <v>Ingenium Contra A/c</v>
          </cell>
          <cell r="D259">
            <v>841176.22</v>
          </cell>
          <cell r="E259">
            <v>-1055431.31</v>
          </cell>
        </row>
        <row r="260">
          <cell r="B260">
            <v>240701</v>
          </cell>
          <cell r="C260" t="str">
            <v>Ingenium  Others</v>
          </cell>
          <cell r="D260">
            <v>-764766.37</v>
          </cell>
          <cell r="E260">
            <v>231339.93</v>
          </cell>
        </row>
        <row r="261">
          <cell r="B261">
            <v>240800</v>
          </cell>
          <cell r="C261" t="str">
            <v>Ingenium (Group ) Transfer A/c</v>
          </cell>
          <cell r="D261">
            <v>-25845</v>
          </cell>
          <cell r="E261">
            <v>-25845</v>
          </cell>
        </row>
        <row r="262">
          <cell r="B262">
            <v>240900</v>
          </cell>
          <cell r="C262" t="str">
            <v>Ing Coll. Control A/c.- Ing</v>
          </cell>
          <cell r="E262">
            <v>9765274976.7099991</v>
          </cell>
        </row>
        <row r="263">
          <cell r="B263">
            <v>240901</v>
          </cell>
          <cell r="C263" t="str">
            <v>Ing Coll. Ctrl - R/W - Renewal</v>
          </cell>
          <cell r="D263">
            <v>-946313202.69000006</v>
          </cell>
          <cell r="E263">
            <v>-39583345412.089996</v>
          </cell>
        </row>
        <row r="264">
          <cell r="B264">
            <v>240902</v>
          </cell>
          <cell r="C264" t="str">
            <v>Individual Initial Deposit (In</v>
          </cell>
          <cell r="D264">
            <v>1219041580.5</v>
          </cell>
          <cell r="E264">
            <v>23474457191.25</v>
          </cell>
        </row>
        <row r="265">
          <cell r="B265">
            <v>240903</v>
          </cell>
          <cell r="C265" t="str">
            <v>Individual Renewal (Ingem)</v>
          </cell>
          <cell r="D265">
            <v>1014134717.84</v>
          </cell>
          <cell r="E265">
            <v>24722676064.919998</v>
          </cell>
        </row>
        <row r="266">
          <cell r="B266">
            <v>240904</v>
          </cell>
          <cell r="C266" t="str">
            <v>Group Initial / Renewal (Ingem</v>
          </cell>
          <cell r="D266">
            <v>100786852.58</v>
          </cell>
          <cell r="E266">
            <v>4299170774.8500004</v>
          </cell>
        </row>
        <row r="267">
          <cell r="B267">
            <v>240907</v>
          </cell>
          <cell r="C267" t="str">
            <v>Group Initial / Renewal (RWI)</v>
          </cell>
          <cell r="D267">
            <v>-101014706.78</v>
          </cell>
          <cell r="E267">
            <v>-4315739623.0600004</v>
          </cell>
        </row>
        <row r="268">
          <cell r="B268">
            <v>240908</v>
          </cell>
          <cell r="C268" t="str">
            <v>Ing Coll. Ctrl - R/W - Initial</v>
          </cell>
          <cell r="D268">
            <v>-1001456246.0599999</v>
          </cell>
          <cell r="E268">
            <v>-17973173623.09</v>
          </cell>
        </row>
        <row r="269">
          <cell r="B269">
            <v>240909</v>
          </cell>
          <cell r="C269" t="str">
            <v>Ing Coll. Ctrl-R/W-Initial Oth</v>
          </cell>
          <cell r="D269">
            <v>-52973175.890000001</v>
          </cell>
          <cell r="E269">
            <v>-691726612.15999997</v>
          </cell>
        </row>
        <row r="270">
          <cell r="B270">
            <v>240920</v>
          </cell>
          <cell r="C270" t="str">
            <v>Rural Initial Deposit</v>
          </cell>
          <cell r="D270">
            <v>21968.33</v>
          </cell>
          <cell r="E270">
            <v>-107993.67</v>
          </cell>
        </row>
        <row r="271">
          <cell r="B271">
            <v>250101</v>
          </cell>
          <cell r="C271" t="str">
            <v>Provn Wealth Tax-F.Y.2003-04</v>
          </cell>
          <cell r="E271">
            <v>-315000</v>
          </cell>
        </row>
        <row r="272">
          <cell r="B272">
            <v>250102</v>
          </cell>
          <cell r="C272" t="str">
            <v>Provn for Wealth Tax</v>
          </cell>
          <cell r="D272">
            <v>-41250</v>
          </cell>
          <cell r="E272">
            <v>-1185700</v>
          </cell>
        </row>
        <row r="273">
          <cell r="B273">
            <v>250120</v>
          </cell>
          <cell r="C273" t="str">
            <v>Provision For Leave Encashment</v>
          </cell>
          <cell r="D273">
            <v>-10747204</v>
          </cell>
          <cell r="E273">
            <v>-137138879</v>
          </cell>
        </row>
        <row r="274">
          <cell r="B274">
            <v>250130</v>
          </cell>
          <cell r="C274" t="str">
            <v>Prov for doubtful debts-liab</v>
          </cell>
          <cell r="E274">
            <v>-243865.38</v>
          </cell>
        </row>
        <row r="275">
          <cell r="B275">
            <v>250140</v>
          </cell>
          <cell r="C275" t="str">
            <v>Provision-LTA</v>
          </cell>
          <cell r="D275">
            <v>-525588</v>
          </cell>
          <cell r="E275">
            <v>-15595588</v>
          </cell>
        </row>
        <row r="276">
          <cell r="B276">
            <v>250150</v>
          </cell>
          <cell r="C276" t="str">
            <v>Provision for FBT</v>
          </cell>
          <cell r="D276">
            <v>-5000000</v>
          </cell>
          <cell r="E276">
            <v>-66468937</v>
          </cell>
        </row>
        <row r="277">
          <cell r="B277">
            <v>250402</v>
          </cell>
          <cell r="C277" t="str">
            <v>Provision for Service Tax Cred</v>
          </cell>
          <cell r="D277">
            <v>-12141655</v>
          </cell>
          <cell r="E277">
            <v>-197205604.25</v>
          </cell>
        </row>
        <row r="278">
          <cell r="B278">
            <v>250408</v>
          </cell>
          <cell r="C278" t="str">
            <v>Referral / Mentor Fees Payable</v>
          </cell>
          <cell r="D278">
            <v>-658624</v>
          </cell>
          <cell r="E278">
            <v>-658624</v>
          </cell>
        </row>
        <row r="279">
          <cell r="B279">
            <v>250800</v>
          </cell>
          <cell r="C279" t="str">
            <v>Prov for Renewal Bonus-Advisor</v>
          </cell>
          <cell r="D279">
            <v>3938624</v>
          </cell>
          <cell r="E279">
            <v>-78622928.710000008</v>
          </cell>
        </row>
        <row r="280">
          <cell r="B280">
            <v>250802</v>
          </cell>
          <cell r="C280" t="str">
            <v>Prov for Rnwl Bonus-AM</v>
          </cell>
          <cell r="D280">
            <v>617423</v>
          </cell>
          <cell r="E280">
            <v>-17306265</v>
          </cell>
        </row>
        <row r="281">
          <cell r="B281">
            <v>290100</v>
          </cell>
          <cell r="C281" t="str">
            <v>Profit &amp; Loss A/C</v>
          </cell>
          <cell r="E281">
            <v>4445966124.6499996</v>
          </cell>
        </row>
        <row r="282">
          <cell r="B282">
            <v>290200</v>
          </cell>
          <cell r="C282" t="str">
            <v>Revenue  A/C</v>
          </cell>
          <cell r="E282">
            <v>-286430</v>
          </cell>
        </row>
        <row r="283">
          <cell r="B283">
            <v>310100</v>
          </cell>
          <cell r="C283" t="str">
            <v>SP - UL</v>
          </cell>
          <cell r="D283">
            <v>-15541466.32</v>
          </cell>
          <cell r="E283">
            <v>-59641487.880000003</v>
          </cell>
        </row>
        <row r="284">
          <cell r="B284">
            <v>310101</v>
          </cell>
          <cell r="C284" t="str">
            <v>SP Bond - UL</v>
          </cell>
          <cell r="D284">
            <v>-70000.039999999994</v>
          </cell>
          <cell r="E284">
            <v>-5194504.8</v>
          </cell>
        </row>
        <row r="285">
          <cell r="B285">
            <v>310500</v>
          </cell>
          <cell r="C285" t="str">
            <v>SP - Term</v>
          </cell>
          <cell r="E285">
            <v>-1003183.5</v>
          </cell>
        </row>
        <row r="286">
          <cell r="B286">
            <v>310501</v>
          </cell>
          <cell r="C286" t="str">
            <v>SP - Rural</v>
          </cell>
          <cell r="D286">
            <v>-669250</v>
          </cell>
          <cell r="E286">
            <v>-3741500</v>
          </cell>
        </row>
        <row r="287">
          <cell r="B287">
            <v>310502</v>
          </cell>
          <cell r="C287" t="str">
            <v>SP - Prime Life</v>
          </cell>
          <cell r="D287">
            <v>-2518992.04</v>
          </cell>
          <cell r="E287">
            <v>-30334036.16</v>
          </cell>
        </row>
        <row r="288">
          <cell r="B288">
            <v>310503</v>
          </cell>
          <cell r="C288" t="str">
            <v>SP - Prime Life Premier</v>
          </cell>
          <cell r="D288">
            <v>-2280000.7999999998</v>
          </cell>
          <cell r="E288">
            <v>-25090944.210000001</v>
          </cell>
        </row>
        <row r="289">
          <cell r="B289">
            <v>320100</v>
          </cell>
          <cell r="C289" t="str">
            <v>FYP - UL</v>
          </cell>
          <cell r="D289">
            <v>-52587632.75</v>
          </cell>
          <cell r="E289">
            <v>-760752904.02999997</v>
          </cell>
        </row>
        <row r="290">
          <cell r="B290">
            <v>320102</v>
          </cell>
          <cell r="C290" t="str">
            <v>FYP - Classific Life</v>
          </cell>
          <cell r="D290">
            <v>-25000</v>
          </cell>
          <cell r="E290">
            <v>130338.17</v>
          </cell>
        </row>
        <row r="291">
          <cell r="B291">
            <v>320103</v>
          </cell>
          <cell r="C291" t="str">
            <v>FYP - Classific Premier</v>
          </cell>
          <cell r="D291">
            <v>-62768164.240000002</v>
          </cell>
          <cell r="E291">
            <v>-651036052.34000003</v>
          </cell>
        </row>
        <row r="292">
          <cell r="B292">
            <v>320104</v>
          </cell>
          <cell r="C292" t="str">
            <v>First Yr Prem - Life Companion</v>
          </cell>
          <cell r="D292">
            <v>-1410170.27</v>
          </cell>
          <cell r="E292">
            <v>-18869142.98</v>
          </cell>
        </row>
        <row r="293">
          <cell r="B293">
            <v>320105</v>
          </cell>
          <cell r="C293" t="str">
            <v>First Yr. Prem - Simply Life</v>
          </cell>
          <cell r="D293">
            <v>-137695.92000000001</v>
          </cell>
          <cell r="E293">
            <v>-2957629.42</v>
          </cell>
        </row>
        <row r="294">
          <cell r="B294">
            <v>320106</v>
          </cell>
          <cell r="C294" t="str">
            <v>FYP Supreme Life</v>
          </cell>
          <cell r="D294">
            <v>-21032418.949999999</v>
          </cell>
          <cell r="E294">
            <v>-285145966.19999999</v>
          </cell>
        </row>
        <row r="295">
          <cell r="B295">
            <v>320107</v>
          </cell>
          <cell r="C295" t="str">
            <v>FYP - Ind - Child Plan</v>
          </cell>
          <cell r="D295">
            <v>-45709310.329999998</v>
          </cell>
          <cell r="E295">
            <v>-324721957.80000001</v>
          </cell>
        </row>
        <row r="296">
          <cell r="B296">
            <v>320108</v>
          </cell>
          <cell r="C296" t="str">
            <v>FYP - Ind - Dream Plan</v>
          </cell>
          <cell r="D296">
            <v>-170316495.16</v>
          </cell>
          <cell r="E296">
            <v>-1000492479.53</v>
          </cell>
        </row>
        <row r="297">
          <cell r="B297">
            <v>320109</v>
          </cell>
          <cell r="C297" t="str">
            <v>FYP - INDI - Gold Plus</v>
          </cell>
          <cell r="D297">
            <v>-877033964.35000002</v>
          </cell>
          <cell r="E297">
            <v>-5109944641.6899996</v>
          </cell>
        </row>
        <row r="298">
          <cell r="B298">
            <v>320110</v>
          </cell>
          <cell r="C298" t="str">
            <v>FYP-Saral Jeevan</v>
          </cell>
          <cell r="D298">
            <v>-67386334.900000006</v>
          </cell>
          <cell r="E298">
            <v>-68071535.920000002</v>
          </cell>
        </row>
        <row r="299">
          <cell r="B299">
            <v>320111</v>
          </cell>
          <cell r="C299" t="str">
            <v>FYP-MIP-Bima Suraksha Super</v>
          </cell>
          <cell r="D299">
            <v>-8024.26</v>
          </cell>
          <cell r="E299">
            <v>-22886.26</v>
          </cell>
        </row>
        <row r="300">
          <cell r="B300">
            <v>320112</v>
          </cell>
          <cell r="C300" t="str">
            <v>FYP-MIP-Bima Dhan Sanchay</v>
          </cell>
          <cell r="D300">
            <v>-126706.67</v>
          </cell>
          <cell r="E300">
            <v>-162070.67000000001</v>
          </cell>
        </row>
        <row r="301">
          <cell r="B301">
            <v>320300</v>
          </cell>
          <cell r="C301" t="str">
            <v>FYP -  Reinsurance Ceded - Ind</v>
          </cell>
          <cell r="D301">
            <v>25215841.550000001</v>
          </cell>
          <cell r="E301">
            <v>139399281.33000001</v>
          </cell>
        </row>
        <row r="302">
          <cell r="B302">
            <v>320500</v>
          </cell>
          <cell r="C302" t="str">
            <v>FYP - Term</v>
          </cell>
          <cell r="D302">
            <v>-1769425.9199999999</v>
          </cell>
          <cell r="E302">
            <v>-18835747.75</v>
          </cell>
        </row>
        <row r="303">
          <cell r="B303">
            <v>330100</v>
          </cell>
          <cell r="C303" t="str">
            <v>RP  - Flexi</v>
          </cell>
          <cell r="D303">
            <v>-537085665.38</v>
          </cell>
          <cell r="E303">
            <v>-4039869126.6500001</v>
          </cell>
        </row>
        <row r="304">
          <cell r="B304">
            <v>330102</v>
          </cell>
          <cell r="C304" t="str">
            <v>RP-  Classic Life</v>
          </cell>
          <cell r="D304">
            <v>-86445528.359999999</v>
          </cell>
          <cell r="E304">
            <v>-673294050.99000001</v>
          </cell>
        </row>
        <row r="305">
          <cell r="B305">
            <v>330103</v>
          </cell>
          <cell r="C305" t="str">
            <v>Renewal Prem - Classic Premier</v>
          </cell>
          <cell r="D305">
            <v>-207449281.53</v>
          </cell>
          <cell r="E305">
            <v>-1348317605.8900001</v>
          </cell>
        </row>
        <row r="306">
          <cell r="B306">
            <v>330104</v>
          </cell>
          <cell r="C306" t="str">
            <v>Renewal Prem - Life Companion</v>
          </cell>
          <cell r="D306">
            <v>-7107982.0700000003</v>
          </cell>
          <cell r="E306">
            <v>-46328572.700000003</v>
          </cell>
        </row>
        <row r="307">
          <cell r="B307">
            <v>330105</v>
          </cell>
          <cell r="C307" t="str">
            <v>RP - Simply Life</v>
          </cell>
          <cell r="D307">
            <v>-390166.11</v>
          </cell>
          <cell r="E307">
            <v>-9509830.9700000007</v>
          </cell>
        </row>
        <row r="308">
          <cell r="B308">
            <v>330500</v>
          </cell>
          <cell r="C308" t="str">
            <v>RP - Term</v>
          </cell>
          <cell r="D308">
            <v>-16892307.939999998</v>
          </cell>
          <cell r="E308">
            <v>-101163096.52</v>
          </cell>
        </row>
        <row r="309">
          <cell r="B309">
            <v>360000</v>
          </cell>
          <cell r="C309" t="str">
            <v>ST on premium - FYP Group Term</v>
          </cell>
          <cell r="D309">
            <v>-53288.81</v>
          </cell>
          <cell r="E309">
            <v>-546442.03</v>
          </cell>
        </row>
        <row r="310">
          <cell r="B310">
            <v>360001</v>
          </cell>
          <cell r="C310" t="str">
            <v>ST on premium - RP Group Term</v>
          </cell>
          <cell r="D310">
            <v>-2395422.77</v>
          </cell>
          <cell r="E310">
            <v>-6784049.7800000003</v>
          </cell>
        </row>
        <row r="311">
          <cell r="B311">
            <v>360002</v>
          </cell>
          <cell r="C311" t="str">
            <v>ST on premium - SP Group Term</v>
          </cell>
          <cell r="D311">
            <v>-441943.17</v>
          </cell>
          <cell r="E311">
            <v>-3543891.86</v>
          </cell>
        </row>
        <row r="312">
          <cell r="B312">
            <v>360003</v>
          </cell>
          <cell r="C312" t="str">
            <v>Service Tax - FYP Term</v>
          </cell>
          <cell r="D312">
            <v>-249548.02</v>
          </cell>
          <cell r="E312">
            <v>-2448006.59</v>
          </cell>
        </row>
        <row r="313">
          <cell r="B313">
            <v>360004</v>
          </cell>
          <cell r="C313" t="str">
            <v>Education Cess - FYP Term</v>
          </cell>
          <cell r="D313">
            <v>-7486.4899999999907</v>
          </cell>
          <cell r="E313">
            <v>-67517.509999999995</v>
          </cell>
        </row>
        <row r="314">
          <cell r="B314">
            <v>360005</v>
          </cell>
          <cell r="C314" t="str">
            <v>ServiceTax - RP Term</v>
          </cell>
          <cell r="D314">
            <v>-1294213.58</v>
          </cell>
          <cell r="E314">
            <v>-9296890.5700000003</v>
          </cell>
        </row>
        <row r="315">
          <cell r="B315">
            <v>360006</v>
          </cell>
          <cell r="C315" t="str">
            <v>Education Cess - RP Term</v>
          </cell>
          <cell r="D315">
            <v>-38835.949999999997</v>
          </cell>
          <cell r="E315">
            <v>-263601.12</v>
          </cell>
        </row>
        <row r="316">
          <cell r="B316">
            <v>360007</v>
          </cell>
          <cell r="C316" t="str">
            <v>Service Tax - Single Premium</v>
          </cell>
          <cell r="E316">
            <v>-126604.92</v>
          </cell>
        </row>
        <row r="317">
          <cell r="B317">
            <v>360008</v>
          </cell>
          <cell r="C317" t="str">
            <v>Education Cess - Single Premiu</v>
          </cell>
          <cell r="E317">
            <v>-3303.64</v>
          </cell>
        </row>
        <row r="318">
          <cell r="B318">
            <v>360009</v>
          </cell>
          <cell r="C318" t="str">
            <v>Service Tax on MIP</v>
          </cell>
          <cell r="D318">
            <v>-4367.38</v>
          </cell>
          <cell r="E318">
            <v>-4367.38</v>
          </cell>
        </row>
        <row r="319">
          <cell r="B319">
            <v>360010</v>
          </cell>
          <cell r="C319" t="str">
            <v>Cess Tax on MIP</v>
          </cell>
          <cell r="D319">
            <v>-131.02000000000001</v>
          </cell>
          <cell r="E319">
            <v>-131.02000000000001</v>
          </cell>
        </row>
        <row r="320">
          <cell r="B320">
            <v>370100</v>
          </cell>
          <cell r="C320" t="str">
            <v>FYP - Group Term</v>
          </cell>
          <cell r="D320">
            <v>-380138.45</v>
          </cell>
          <cell r="E320">
            <v>-4314013.1399999997</v>
          </cell>
        </row>
        <row r="321">
          <cell r="B321">
            <v>370201</v>
          </cell>
          <cell r="C321" t="str">
            <v>FYP - Grp. Interest Credit</v>
          </cell>
          <cell r="E321">
            <v>-56780000</v>
          </cell>
        </row>
        <row r="322">
          <cell r="B322">
            <v>370400</v>
          </cell>
          <cell r="C322" t="str">
            <v>FYP- Superanuation &amp; Gratuity</v>
          </cell>
          <cell r="D322">
            <v>-43521629.68</v>
          </cell>
          <cell r="E322">
            <v>-464490884.79000002</v>
          </cell>
        </row>
        <row r="323">
          <cell r="B323">
            <v>370900</v>
          </cell>
          <cell r="C323" t="str">
            <v>FYP - Reinsurance Ceded - Grp</v>
          </cell>
          <cell r="D323">
            <v>4242351.9000000004</v>
          </cell>
          <cell r="E323">
            <v>44702314.840000004</v>
          </cell>
        </row>
        <row r="324">
          <cell r="B324">
            <v>380100</v>
          </cell>
          <cell r="C324" t="str">
            <v>RP - Group Term</v>
          </cell>
          <cell r="D324">
            <v>-17011262.010000002</v>
          </cell>
          <cell r="E324">
            <v>-53175288.399999999</v>
          </cell>
        </row>
        <row r="325">
          <cell r="B325">
            <v>380400</v>
          </cell>
          <cell r="C325" t="str">
            <v>RP - Superanuation &amp; Gratuity</v>
          </cell>
          <cell r="D325">
            <v>-24028369.329999998</v>
          </cell>
          <cell r="E325">
            <v>-217161509.66999999</v>
          </cell>
        </row>
        <row r="326">
          <cell r="B326">
            <v>390100</v>
          </cell>
          <cell r="C326" t="str">
            <v>SP - Group Term</v>
          </cell>
          <cell r="D326">
            <v>-2853884.19</v>
          </cell>
          <cell r="E326">
            <v>-20860932.48</v>
          </cell>
        </row>
        <row r="327">
          <cell r="B327">
            <v>390101</v>
          </cell>
          <cell r="C327" t="str">
            <v>GBSL Mortgage - SP Group</v>
          </cell>
          <cell r="D327">
            <v>-657440.56999999995</v>
          </cell>
          <cell r="E327">
            <v>-6522423.3199999994</v>
          </cell>
        </row>
        <row r="328">
          <cell r="B328">
            <v>401002</v>
          </cell>
          <cell r="C328" t="str">
            <v>Non Reinst Surrender Charge</v>
          </cell>
          <cell r="D328">
            <v>49137.24</v>
          </cell>
          <cell r="E328">
            <v>-2606108.25</v>
          </cell>
        </row>
        <row r="329">
          <cell r="B329">
            <v>401100</v>
          </cell>
          <cell r="C329" t="str">
            <v>Surrenders - UL - Individual</v>
          </cell>
          <cell r="D329">
            <v>192543311.60999998</v>
          </cell>
          <cell r="E329">
            <v>1055236077.4499999</v>
          </cell>
        </row>
        <row r="330">
          <cell r="B330">
            <v>401101</v>
          </cell>
          <cell r="C330" t="str">
            <v>Surrenders - SP Bond - Individ</v>
          </cell>
          <cell r="D330">
            <v>3769953.42</v>
          </cell>
          <cell r="E330">
            <v>49587693.600000001</v>
          </cell>
        </row>
        <row r="331">
          <cell r="B331">
            <v>401102</v>
          </cell>
          <cell r="C331" t="str">
            <v>Surrenders - Pension - Ind</v>
          </cell>
          <cell r="D331">
            <v>12000153.07</v>
          </cell>
          <cell r="E331">
            <v>124913639.09</v>
          </cell>
        </row>
        <row r="332">
          <cell r="B332">
            <v>401103</v>
          </cell>
          <cell r="C332" t="str">
            <v>Surrenders-Classic Life - Ind</v>
          </cell>
          <cell r="D332">
            <v>74234104.090000004</v>
          </cell>
          <cell r="E332">
            <v>676020461.17000008</v>
          </cell>
        </row>
        <row r="333">
          <cell r="B333">
            <v>401104</v>
          </cell>
          <cell r="C333" t="str">
            <v>Surrender-Prime Life Premi-Ind</v>
          </cell>
          <cell r="D333">
            <v>854152.49</v>
          </cell>
          <cell r="E333">
            <v>8366579.2000000002</v>
          </cell>
        </row>
        <row r="334">
          <cell r="B334">
            <v>401105</v>
          </cell>
          <cell r="C334" t="str">
            <v>Surrenders - Life Comp - Indl</v>
          </cell>
          <cell r="D334">
            <v>5361.42</v>
          </cell>
          <cell r="E334">
            <v>19956.689999999999</v>
          </cell>
        </row>
        <row r="335">
          <cell r="B335">
            <v>401106</v>
          </cell>
          <cell r="C335" t="str">
            <v>Surrenders-Classic Premier-Ind</v>
          </cell>
          <cell r="D335">
            <v>17718591.039999999</v>
          </cell>
          <cell r="E335">
            <v>60882742.960000001</v>
          </cell>
        </row>
        <row r="336">
          <cell r="B336">
            <v>401107</v>
          </cell>
          <cell r="C336" t="str">
            <v>Surrender Simply Life - Indl</v>
          </cell>
          <cell r="D336">
            <v>-0.18000000000000682</v>
          </cell>
          <cell r="E336">
            <v>144023.89000000001</v>
          </cell>
        </row>
        <row r="337">
          <cell r="B337">
            <v>401108</v>
          </cell>
          <cell r="C337" t="str">
            <v>Surrender Prime Life - Ind</v>
          </cell>
          <cell r="D337">
            <v>1014059.49</v>
          </cell>
          <cell r="E337">
            <v>19490367.329999998</v>
          </cell>
        </row>
        <row r="338">
          <cell r="B338">
            <v>401109</v>
          </cell>
          <cell r="C338" t="str">
            <v>Surrenders Dream Plan - Ind</v>
          </cell>
          <cell r="D338">
            <v>-31.96</v>
          </cell>
          <cell r="E338">
            <v>23526.66</v>
          </cell>
        </row>
        <row r="339">
          <cell r="B339">
            <v>401110</v>
          </cell>
          <cell r="C339" t="str">
            <v>Surrenders - Supreme Life -Ind</v>
          </cell>
          <cell r="E339">
            <v>-30912.5</v>
          </cell>
        </row>
        <row r="340">
          <cell r="B340">
            <v>401111</v>
          </cell>
          <cell r="C340" t="str">
            <v>Surrenders - Gold Plus - Ind</v>
          </cell>
          <cell r="E340">
            <v>-665</v>
          </cell>
        </row>
        <row r="341">
          <cell r="B341">
            <v>401200</v>
          </cell>
          <cell r="C341" t="str">
            <v>Survival Benefit - Flexi Plan</v>
          </cell>
          <cell r="D341">
            <v>1913750</v>
          </cell>
          <cell r="E341">
            <v>18356950</v>
          </cell>
        </row>
        <row r="342">
          <cell r="B342">
            <v>402000</v>
          </cell>
          <cell r="C342" t="str">
            <v>Surrender -Prem. Disc.</v>
          </cell>
          <cell r="D342">
            <v>145300.07999999821</v>
          </cell>
          <cell r="E342">
            <v>79780.689999997616</v>
          </cell>
        </row>
        <row r="343">
          <cell r="B343">
            <v>411100</v>
          </cell>
          <cell r="C343" t="str">
            <v>Claims by Maturity</v>
          </cell>
          <cell r="D343">
            <v>487960</v>
          </cell>
          <cell r="E343">
            <v>2109305</v>
          </cell>
        </row>
        <row r="344">
          <cell r="B344">
            <v>411110</v>
          </cell>
          <cell r="C344" t="str">
            <v>Maturity Benefit - Flexi</v>
          </cell>
          <cell r="D344">
            <v>847090.12</v>
          </cell>
          <cell r="E344">
            <v>38870311.649999999</v>
          </cell>
        </row>
        <row r="345">
          <cell r="B345">
            <v>411200</v>
          </cell>
          <cell r="C345" t="str">
            <v>Maturity - Pension</v>
          </cell>
          <cell r="D345">
            <v>-35377.71</v>
          </cell>
          <cell r="E345">
            <v>-68057.259999999995</v>
          </cell>
        </row>
        <row r="346">
          <cell r="B346">
            <v>421100</v>
          </cell>
          <cell r="C346" t="str">
            <v>Death Claims - UL &amp; Term - Ind</v>
          </cell>
          <cell r="D346">
            <v>17305146.600000001</v>
          </cell>
          <cell r="E346">
            <v>117084877.25</v>
          </cell>
        </row>
        <row r="347">
          <cell r="B347">
            <v>421101</v>
          </cell>
          <cell r="C347" t="str">
            <v>Death Claims - Repd - Ind &amp; Gr</v>
          </cell>
          <cell r="D347">
            <v>-3072387.98</v>
          </cell>
          <cell r="E347">
            <v>-19946718.199999999</v>
          </cell>
        </row>
        <row r="348">
          <cell r="B348">
            <v>421102</v>
          </cell>
          <cell r="C348" t="str">
            <v>Death Claims - SP Bond - Ind</v>
          </cell>
          <cell r="D348">
            <v>395911.81</v>
          </cell>
          <cell r="E348">
            <v>762002.25</v>
          </cell>
        </row>
        <row r="349">
          <cell r="B349">
            <v>421103</v>
          </cell>
          <cell r="C349" t="str">
            <v>Death Claims -Class Life - Ind</v>
          </cell>
          <cell r="D349">
            <v>3800000</v>
          </cell>
          <cell r="E349">
            <v>20200000</v>
          </cell>
        </row>
        <row r="350">
          <cell r="B350">
            <v>421104</v>
          </cell>
          <cell r="C350" t="str">
            <v>Death Cl-PrimeLifePremier-Ind</v>
          </cell>
          <cell r="D350">
            <v>250000</v>
          </cell>
          <cell r="E350">
            <v>1000000</v>
          </cell>
        </row>
        <row r="351">
          <cell r="B351">
            <v>421105</v>
          </cell>
          <cell r="C351" t="str">
            <v>Death Claim - Repudiated - Ind</v>
          </cell>
          <cell r="D351">
            <v>3022387.98</v>
          </cell>
          <cell r="E351">
            <v>19483269.199999999</v>
          </cell>
        </row>
        <row r="352">
          <cell r="B352">
            <v>421106</v>
          </cell>
          <cell r="C352" t="str">
            <v>Death Claim - Repudiated - Grp</v>
          </cell>
          <cell r="D352">
            <v>50000</v>
          </cell>
          <cell r="E352">
            <v>463449</v>
          </cell>
        </row>
        <row r="353">
          <cell r="B353">
            <v>421107</v>
          </cell>
          <cell r="C353" t="str">
            <v>Death Cl-ClassicPremier -Ind</v>
          </cell>
          <cell r="D353">
            <v>900000</v>
          </cell>
          <cell r="E353">
            <v>20475000</v>
          </cell>
        </row>
        <row r="354">
          <cell r="B354">
            <v>421108</v>
          </cell>
          <cell r="C354" t="str">
            <v>Death Cl - Life companion -Ind</v>
          </cell>
          <cell r="D354">
            <v>-878.11</v>
          </cell>
          <cell r="E354">
            <v>2321026.2400000002</v>
          </cell>
        </row>
        <row r="355">
          <cell r="B355">
            <v>421109</v>
          </cell>
          <cell r="C355" t="str">
            <v>Death Claim - SP - Prime Life</v>
          </cell>
          <cell r="E355">
            <v>405000</v>
          </cell>
        </row>
        <row r="356">
          <cell r="B356">
            <v>421110</v>
          </cell>
          <cell r="C356" t="str">
            <v>Death Claim - Dream Plan - Ind</v>
          </cell>
          <cell r="D356">
            <v>3742672.41</v>
          </cell>
          <cell r="E356">
            <v>9648609.0700000003</v>
          </cell>
        </row>
        <row r="357">
          <cell r="B357">
            <v>421111</v>
          </cell>
          <cell r="C357" t="str">
            <v>Death Claim-Supreme Life - Ind</v>
          </cell>
          <cell r="D357">
            <v>898303.69</v>
          </cell>
          <cell r="E357">
            <v>4638635.3600000003</v>
          </cell>
        </row>
        <row r="358">
          <cell r="B358">
            <v>421113</v>
          </cell>
          <cell r="C358" t="str">
            <v>Death Claim Child Plan - Ind</v>
          </cell>
          <cell r="D358">
            <v>61300</v>
          </cell>
          <cell r="E358">
            <v>2801840</v>
          </cell>
        </row>
        <row r="359">
          <cell r="B359">
            <v>421114</v>
          </cell>
          <cell r="C359" t="str">
            <v>Death claim - Gold Plus-Ind</v>
          </cell>
          <cell r="D359">
            <v>4515000</v>
          </cell>
          <cell r="E359">
            <v>5540000</v>
          </cell>
        </row>
        <row r="360">
          <cell r="B360">
            <v>421300</v>
          </cell>
          <cell r="C360" t="str">
            <v>Death - Reinsurance Ceded Ind</v>
          </cell>
          <cell r="D360">
            <v>-13859724.27</v>
          </cell>
          <cell r="E360">
            <v>-62702638.520000003</v>
          </cell>
        </row>
        <row r="361">
          <cell r="B361">
            <v>441300</v>
          </cell>
          <cell r="C361" t="str">
            <v>Death Claims - W of Prem - Ind</v>
          </cell>
          <cell r="D361">
            <v>76888.429999999993</v>
          </cell>
          <cell r="E361">
            <v>689750.71</v>
          </cell>
        </row>
        <row r="362">
          <cell r="B362">
            <v>451000</v>
          </cell>
          <cell r="C362" t="str">
            <v>Annuity</v>
          </cell>
          <cell r="E362">
            <v>30544</v>
          </cell>
        </row>
        <row r="363">
          <cell r="B363">
            <v>460100</v>
          </cell>
          <cell r="C363" t="str">
            <v>Claim Investigation expenses</v>
          </cell>
          <cell r="D363">
            <v>252431</v>
          </cell>
          <cell r="E363">
            <v>2702604</v>
          </cell>
        </row>
        <row r="364">
          <cell r="B364">
            <v>470100</v>
          </cell>
          <cell r="C364" t="str">
            <v>Death Claims - Group</v>
          </cell>
          <cell r="D364">
            <v>3700673</v>
          </cell>
          <cell r="E364">
            <v>16450274</v>
          </cell>
        </row>
        <row r="365">
          <cell r="B365">
            <v>470101</v>
          </cell>
          <cell r="C365" t="str">
            <v>Death Claims - SP Group Term</v>
          </cell>
          <cell r="D365">
            <v>400000</v>
          </cell>
          <cell r="E365">
            <v>4321650</v>
          </cell>
        </row>
        <row r="366">
          <cell r="B366">
            <v>471101</v>
          </cell>
          <cell r="C366" t="str">
            <v>Surrenders - GIC - Group</v>
          </cell>
          <cell r="D366">
            <v>2007865</v>
          </cell>
          <cell r="E366">
            <v>2007865</v>
          </cell>
        </row>
        <row r="367">
          <cell r="B367">
            <v>471200</v>
          </cell>
          <cell r="C367" t="str">
            <v>Surrenders- Sup &amp; Grat - Group</v>
          </cell>
          <cell r="D367">
            <v>26870335.039999999</v>
          </cell>
          <cell r="E367">
            <v>450227448.51999998</v>
          </cell>
        </row>
        <row r="368">
          <cell r="B368">
            <v>473300</v>
          </cell>
          <cell r="C368" t="str">
            <v>Death - Reinsurance Ceded Grp</v>
          </cell>
          <cell r="D368">
            <v>-2945470.5</v>
          </cell>
          <cell r="E368">
            <v>-13300658.5</v>
          </cell>
        </row>
        <row r="369">
          <cell r="B369">
            <v>499900</v>
          </cell>
          <cell r="C369" t="str">
            <v>Change in Valuation Liability</v>
          </cell>
          <cell r="D369">
            <v>2726418294.0100002</v>
          </cell>
          <cell r="E369">
            <v>15907089068.1</v>
          </cell>
        </row>
        <row r="370">
          <cell r="B370">
            <v>499901</v>
          </cell>
          <cell r="C370" t="str">
            <v>Change in Valuation Liab - Re</v>
          </cell>
          <cell r="D370">
            <v>-83132516.400000006</v>
          </cell>
          <cell r="E370">
            <v>-354792720.74000001</v>
          </cell>
        </row>
        <row r="371">
          <cell r="B371">
            <v>500100</v>
          </cell>
          <cell r="C371" t="str">
            <v>Comm on Single Premium</v>
          </cell>
          <cell r="D371">
            <v>264627.88</v>
          </cell>
          <cell r="E371">
            <v>1092002.49</v>
          </cell>
        </row>
        <row r="372">
          <cell r="B372">
            <v>500101</v>
          </cell>
          <cell r="C372" t="str">
            <v>Comm on Single Premium Bond</v>
          </cell>
          <cell r="D372">
            <v>-7120.73</v>
          </cell>
          <cell r="E372">
            <v>18624.18</v>
          </cell>
        </row>
        <row r="373">
          <cell r="B373">
            <v>500102</v>
          </cell>
          <cell r="C373" t="str">
            <v>Comm on Prime Life</v>
          </cell>
          <cell r="D373">
            <v>39181.64</v>
          </cell>
          <cell r="E373">
            <v>530383.29</v>
          </cell>
        </row>
        <row r="374">
          <cell r="B374">
            <v>500103</v>
          </cell>
          <cell r="C374" t="str">
            <v>Comm on Prime Life Premier</v>
          </cell>
          <cell r="D374">
            <v>34034.6</v>
          </cell>
          <cell r="E374">
            <v>467283.64</v>
          </cell>
        </row>
        <row r="375">
          <cell r="B375">
            <v>500200</v>
          </cell>
          <cell r="C375" t="str">
            <v>Comm on FYP-Individual</v>
          </cell>
          <cell r="D375">
            <v>15353725.060000001</v>
          </cell>
          <cell r="E375">
            <v>226117901.97</v>
          </cell>
        </row>
        <row r="376">
          <cell r="B376">
            <v>500202</v>
          </cell>
          <cell r="C376" t="str">
            <v>Comm on FYP-Classic Life</v>
          </cell>
          <cell r="D376">
            <v>25383.47</v>
          </cell>
          <cell r="E376">
            <v>388888.59</v>
          </cell>
        </row>
        <row r="377">
          <cell r="B377">
            <v>500204</v>
          </cell>
          <cell r="C377" t="str">
            <v>Comm on FYP - Classic Premier</v>
          </cell>
          <cell r="D377">
            <v>6576537.4699999997</v>
          </cell>
          <cell r="E377">
            <v>67550180.409999996</v>
          </cell>
        </row>
        <row r="378">
          <cell r="B378">
            <v>500205</v>
          </cell>
          <cell r="C378" t="str">
            <v>Comm on FYP - Life Companion</v>
          </cell>
          <cell r="D378">
            <v>345118</v>
          </cell>
          <cell r="E378">
            <v>4030365.71</v>
          </cell>
        </row>
        <row r="379">
          <cell r="B379">
            <v>500206</v>
          </cell>
          <cell r="C379" t="str">
            <v>Comm on FYP - Simply Life</v>
          </cell>
          <cell r="D379">
            <v>29233.82</v>
          </cell>
          <cell r="E379">
            <v>404594.36</v>
          </cell>
        </row>
        <row r="380">
          <cell r="B380">
            <v>500207</v>
          </cell>
          <cell r="C380" t="str">
            <v>Comm FYP - Supreme Life</v>
          </cell>
          <cell r="D380">
            <v>1675217.87</v>
          </cell>
          <cell r="E380">
            <v>25995577.190000001</v>
          </cell>
        </row>
        <row r="381">
          <cell r="B381">
            <v>500208</v>
          </cell>
          <cell r="C381" t="str">
            <v>Comm on FYP - Child Plan</v>
          </cell>
          <cell r="D381">
            <v>12739389.84</v>
          </cell>
          <cell r="E381">
            <v>89894516.600000009</v>
          </cell>
        </row>
        <row r="382">
          <cell r="B382">
            <v>500209</v>
          </cell>
          <cell r="C382" t="str">
            <v>Comm on FYP - Dream Plan</v>
          </cell>
          <cell r="D382">
            <v>61274818</v>
          </cell>
          <cell r="E382">
            <v>362261645.19</v>
          </cell>
        </row>
        <row r="383">
          <cell r="B383">
            <v>500210</v>
          </cell>
          <cell r="C383" t="str">
            <v>Comm. on FYP - Gold Plus</v>
          </cell>
          <cell r="D383">
            <v>70737371.730000004</v>
          </cell>
          <cell r="E383">
            <v>441982479.26999998</v>
          </cell>
        </row>
        <row r="384">
          <cell r="B384">
            <v>500211</v>
          </cell>
          <cell r="C384" t="str">
            <v>Comm. on FYP - Saral Jeevan</v>
          </cell>
          <cell r="D384">
            <v>23005984.510000002</v>
          </cell>
          <cell r="E384">
            <v>23239156.120000001</v>
          </cell>
        </row>
        <row r="385">
          <cell r="B385">
            <v>500212</v>
          </cell>
          <cell r="C385" t="str">
            <v>FYP - Bima Suraksha Super</v>
          </cell>
          <cell r="D385">
            <v>-4906</v>
          </cell>
          <cell r="E385">
            <v>4427</v>
          </cell>
        </row>
        <row r="386">
          <cell r="B386">
            <v>500213</v>
          </cell>
          <cell r="C386" t="str">
            <v>FYP - Bima Dhan Sanchay</v>
          </cell>
          <cell r="D386">
            <v>22612</v>
          </cell>
          <cell r="E386">
            <v>29001</v>
          </cell>
        </row>
        <row r="387">
          <cell r="B387">
            <v>500300</v>
          </cell>
          <cell r="C387" t="str">
            <v>Commission on RP-Individual</v>
          </cell>
          <cell r="D387">
            <v>27054354.68</v>
          </cell>
          <cell r="E387">
            <v>233104719.91000003</v>
          </cell>
        </row>
        <row r="388">
          <cell r="B388">
            <v>500302</v>
          </cell>
          <cell r="C388" t="str">
            <v>Commission on RP-Classic Life</v>
          </cell>
          <cell r="D388">
            <v>3188052.55</v>
          </cell>
          <cell r="E388">
            <v>25034318.57</v>
          </cell>
        </row>
        <row r="389">
          <cell r="B389">
            <v>500303</v>
          </cell>
          <cell r="C389" t="str">
            <v>Comm on RP - Classic Premier</v>
          </cell>
          <cell r="D389">
            <v>7010483.25</v>
          </cell>
          <cell r="E389">
            <v>46227786.350000001</v>
          </cell>
        </row>
        <row r="390">
          <cell r="B390">
            <v>500304</v>
          </cell>
          <cell r="C390" t="str">
            <v>Comm on RP - Life Companion</v>
          </cell>
          <cell r="D390">
            <v>464887.86</v>
          </cell>
          <cell r="E390">
            <v>3063246.58</v>
          </cell>
        </row>
        <row r="391">
          <cell r="B391">
            <v>500305</v>
          </cell>
          <cell r="C391" t="str">
            <v>RP Comm - Simply Life</v>
          </cell>
          <cell r="D391">
            <v>7749.28</v>
          </cell>
          <cell r="E391">
            <v>189081.94</v>
          </cell>
        </row>
        <row r="392">
          <cell r="B392">
            <v>501500</v>
          </cell>
          <cell r="C392" t="str">
            <v>Bonus Commission</v>
          </cell>
          <cell r="D392">
            <v>2089345.3</v>
          </cell>
          <cell r="E392">
            <v>32497078.420000002</v>
          </cell>
        </row>
        <row r="393">
          <cell r="B393">
            <v>501600</v>
          </cell>
          <cell r="C393" t="str">
            <v>Advisors Renewal Bonus</v>
          </cell>
          <cell r="D393">
            <v>-1056237.95</v>
          </cell>
          <cell r="E393">
            <v>-288720.89999999106</v>
          </cell>
        </row>
        <row r="394">
          <cell r="B394">
            <v>510100</v>
          </cell>
          <cell r="C394" t="str">
            <v>Comm on SP Group</v>
          </cell>
          <cell r="D394">
            <v>71512</v>
          </cell>
          <cell r="E394">
            <v>461832</v>
          </cell>
        </row>
        <row r="395">
          <cell r="B395">
            <v>510102</v>
          </cell>
          <cell r="C395" t="str">
            <v>Comm. on SP - GBSL Mortgage</v>
          </cell>
          <cell r="D395">
            <v>0</v>
          </cell>
          <cell r="E395">
            <v>117300</v>
          </cell>
        </row>
        <row r="396">
          <cell r="B396">
            <v>510200</v>
          </cell>
          <cell r="C396" t="str">
            <v>Comm on FYP-Group</v>
          </cell>
          <cell r="D396">
            <v>6877</v>
          </cell>
          <cell r="E396">
            <v>70068.52</v>
          </cell>
        </row>
        <row r="397">
          <cell r="B397">
            <v>510300</v>
          </cell>
          <cell r="C397" t="str">
            <v>Comm on RP-Group</v>
          </cell>
          <cell r="D397">
            <v>10846</v>
          </cell>
          <cell r="E397">
            <v>135800.25</v>
          </cell>
        </row>
        <row r="398">
          <cell r="B398">
            <v>520001</v>
          </cell>
          <cell r="C398" t="str">
            <v>Agent Recruitment - Agency Fee</v>
          </cell>
          <cell r="D398">
            <v>63925</v>
          </cell>
          <cell r="E398">
            <v>67775</v>
          </cell>
        </row>
        <row r="399">
          <cell r="B399">
            <v>520005</v>
          </cell>
          <cell r="C399" t="str">
            <v>Agent Maint Expenses-Others</v>
          </cell>
          <cell r="D399">
            <v>430232</v>
          </cell>
          <cell r="E399">
            <v>2027103.67</v>
          </cell>
        </row>
        <row r="400">
          <cell r="B400">
            <v>520006</v>
          </cell>
          <cell r="C400" t="str">
            <v>Agent Club Expenses</v>
          </cell>
          <cell r="D400">
            <v>3316249.3</v>
          </cell>
          <cell r="E400">
            <v>39826879.299999997</v>
          </cell>
        </row>
        <row r="401">
          <cell r="B401">
            <v>520007</v>
          </cell>
          <cell r="C401" t="str">
            <v>Service Tax on Commision -Paid</v>
          </cell>
          <cell r="D401">
            <v>4080224.41</v>
          </cell>
          <cell r="E401">
            <v>39316744.880000003</v>
          </cell>
        </row>
        <row r="402">
          <cell r="B402">
            <v>520012</v>
          </cell>
          <cell r="C402" t="str">
            <v>Agents Exp-Competition/Spons</v>
          </cell>
          <cell r="D402">
            <v>11128912.51</v>
          </cell>
          <cell r="E402">
            <v>64090532.509999998</v>
          </cell>
        </row>
        <row r="403">
          <cell r="B403">
            <v>520014</v>
          </cell>
          <cell r="C403" t="str">
            <v>IRDA training for employees</v>
          </cell>
          <cell r="D403">
            <v>34700</v>
          </cell>
          <cell r="E403">
            <v>253302</v>
          </cell>
        </row>
        <row r="404">
          <cell r="B404">
            <v>520015</v>
          </cell>
          <cell r="C404" t="str">
            <v>Agents Maint-Visiting Cards</v>
          </cell>
          <cell r="D404">
            <v>120819</v>
          </cell>
          <cell r="E404">
            <v>890576</v>
          </cell>
        </row>
        <row r="405">
          <cell r="B405">
            <v>520016</v>
          </cell>
          <cell r="C405" t="str">
            <v>Agents Maintenance-Gifts</v>
          </cell>
          <cell r="D405">
            <v>458962</v>
          </cell>
          <cell r="E405">
            <v>1545691</v>
          </cell>
        </row>
        <row r="406">
          <cell r="B406">
            <v>520017</v>
          </cell>
          <cell r="C406" t="str">
            <v>Agents Maintenance-Meeting Exp</v>
          </cell>
          <cell r="D406">
            <v>1438079</v>
          </cell>
          <cell r="E406">
            <v>8963696</v>
          </cell>
        </row>
        <row r="407">
          <cell r="B407">
            <v>520018</v>
          </cell>
          <cell r="C407" t="str">
            <v>Risk Premium - Service Tax</v>
          </cell>
          <cell r="D407">
            <v>14089401.59</v>
          </cell>
          <cell r="E407">
            <v>88927019.519999996</v>
          </cell>
        </row>
        <row r="408">
          <cell r="B408">
            <v>520019</v>
          </cell>
          <cell r="C408" t="str">
            <v>Agent Recruitment - Others</v>
          </cell>
          <cell r="D408">
            <v>-1041160</v>
          </cell>
          <cell r="E408">
            <v>814075</v>
          </cell>
        </row>
        <row r="409">
          <cell r="B409">
            <v>520200</v>
          </cell>
          <cell r="C409" t="str">
            <v>Agent Trg - Internal - Others</v>
          </cell>
          <cell r="D409">
            <v>218572</v>
          </cell>
          <cell r="E409">
            <v>1078067</v>
          </cell>
        </row>
        <row r="410">
          <cell r="B410">
            <v>520201</v>
          </cell>
          <cell r="C410" t="str">
            <v>Agent Trg - Internal - F &amp; B</v>
          </cell>
          <cell r="D410">
            <v>395890</v>
          </cell>
          <cell r="E410">
            <v>3034683</v>
          </cell>
        </row>
        <row r="411">
          <cell r="B411">
            <v>520202</v>
          </cell>
          <cell r="C411" t="str">
            <v>Agent Trg - Internal - L &amp; B</v>
          </cell>
          <cell r="D411">
            <v>53000</v>
          </cell>
          <cell r="E411">
            <v>154731</v>
          </cell>
        </row>
        <row r="412">
          <cell r="B412">
            <v>520203</v>
          </cell>
          <cell r="C412" t="str">
            <v>Agent Trg - Internal - Travel</v>
          </cell>
          <cell r="D412">
            <v>107291</v>
          </cell>
          <cell r="E412">
            <v>254087</v>
          </cell>
        </row>
        <row r="413">
          <cell r="B413">
            <v>520300</v>
          </cell>
          <cell r="C413" t="str">
            <v>Agent Trg - External - Others</v>
          </cell>
          <cell r="D413">
            <v>9882049</v>
          </cell>
          <cell r="E413">
            <v>111370457</v>
          </cell>
        </row>
        <row r="414">
          <cell r="B414">
            <v>520301</v>
          </cell>
          <cell r="C414" t="str">
            <v>Agent Trg - Ext - F &amp; B</v>
          </cell>
          <cell r="D414">
            <v>105609</v>
          </cell>
          <cell r="E414">
            <v>387886</v>
          </cell>
        </row>
        <row r="415">
          <cell r="B415">
            <v>520302</v>
          </cell>
          <cell r="C415" t="str">
            <v>Agent Trg - Ext - L &amp; B</v>
          </cell>
          <cell r="E415">
            <v>4020</v>
          </cell>
        </row>
        <row r="416">
          <cell r="B416">
            <v>520303</v>
          </cell>
          <cell r="C416" t="str">
            <v>Agent Trg - Ext - Travelling</v>
          </cell>
          <cell r="D416">
            <v>602573</v>
          </cell>
          <cell r="E416">
            <v>1664436</v>
          </cell>
        </row>
        <row r="417">
          <cell r="B417">
            <v>610100</v>
          </cell>
          <cell r="C417" t="str">
            <v>Int SH InvGovt Sec/guar bond</v>
          </cell>
          <cell r="D417">
            <v>-8663339.2200000007</v>
          </cell>
          <cell r="E417">
            <v>-66670417.840000004</v>
          </cell>
        </row>
        <row r="418">
          <cell r="B418">
            <v>610300</v>
          </cell>
          <cell r="C418" t="str">
            <v>Int SH InvDebentures</v>
          </cell>
          <cell r="D418">
            <v>-4872498.97</v>
          </cell>
          <cell r="E418">
            <v>-37487202.789999999</v>
          </cell>
        </row>
        <row r="419">
          <cell r="B419">
            <v>610600</v>
          </cell>
          <cell r="C419" t="str">
            <v>Int SH Inv Commercial Papers</v>
          </cell>
          <cell r="D419">
            <v>-287937.3</v>
          </cell>
          <cell r="E419">
            <v>-6668831.6600000001</v>
          </cell>
        </row>
        <row r="420">
          <cell r="B420">
            <v>610900</v>
          </cell>
          <cell r="C420" t="str">
            <v>Int - SH - Fixed Deposit</v>
          </cell>
          <cell r="D420">
            <v>-1260410.97</v>
          </cell>
          <cell r="E420">
            <v>-8732760.6199999992</v>
          </cell>
        </row>
        <row r="421">
          <cell r="B421">
            <v>611000</v>
          </cell>
          <cell r="C421" t="str">
            <v>Discount Income - CD (Sh)</v>
          </cell>
          <cell r="D421">
            <v>-270085.75</v>
          </cell>
          <cell r="E421">
            <v>-1867794.68</v>
          </cell>
        </row>
        <row r="422">
          <cell r="B422">
            <v>611001</v>
          </cell>
          <cell r="C422" t="str">
            <v>Disc. Income on CBLO SH A/c</v>
          </cell>
          <cell r="D422">
            <v>-89385.07</v>
          </cell>
          <cell r="E422">
            <v>-89385.07</v>
          </cell>
        </row>
        <row r="423">
          <cell r="B423">
            <v>612000</v>
          </cell>
          <cell r="C423" t="str">
            <v>Disc Income on T Bill (Linked)</v>
          </cell>
          <cell r="E423">
            <v>-4152938.64</v>
          </cell>
        </row>
        <row r="424">
          <cell r="B424">
            <v>612001</v>
          </cell>
          <cell r="C424" t="str">
            <v>Disc.Income on CBLO A/C Linked</v>
          </cell>
          <cell r="D424">
            <v>-828370.9</v>
          </cell>
          <cell r="E424">
            <v>-2789983.83</v>
          </cell>
        </row>
        <row r="425">
          <cell r="B425">
            <v>612500</v>
          </cell>
          <cell r="C425" t="str">
            <v>Discount Income on T-Bill (NL)</v>
          </cell>
          <cell r="D425">
            <v>-596275.05000000005</v>
          </cell>
          <cell r="E425">
            <v>-1775426.19</v>
          </cell>
        </row>
        <row r="426">
          <cell r="B426">
            <v>640000</v>
          </cell>
          <cell r="C426" t="str">
            <v>Inter Scheme-Profit SH</v>
          </cell>
          <cell r="E426">
            <v>-47967.29</v>
          </cell>
        </row>
        <row r="427">
          <cell r="B427">
            <v>640100</v>
          </cell>
          <cell r="C427" t="str">
            <v>Profit on Sale of Invt. SH</v>
          </cell>
          <cell r="D427">
            <v>-966081.81</v>
          </cell>
          <cell r="E427">
            <v>-8068765.3899999997</v>
          </cell>
        </row>
        <row r="428">
          <cell r="B428">
            <v>640200</v>
          </cell>
          <cell r="C428" t="str">
            <v>Loss on Sale of Invt -SH</v>
          </cell>
          <cell r="E428">
            <v>715203.8</v>
          </cell>
        </row>
        <row r="429">
          <cell r="B429">
            <v>640300</v>
          </cell>
          <cell r="C429" t="str">
            <v>Gain/(Loss) on amortisation</v>
          </cell>
          <cell r="D429">
            <v>-1279947.8700000001</v>
          </cell>
          <cell r="E429">
            <v>-4589657.46</v>
          </cell>
        </row>
        <row r="430">
          <cell r="B430">
            <v>640385</v>
          </cell>
          <cell r="C430" t="str">
            <v>Discount Income on CP - Linked</v>
          </cell>
          <cell r="D430">
            <v>-2926961.82</v>
          </cell>
          <cell r="E430">
            <v>-50324624.5</v>
          </cell>
        </row>
        <row r="431">
          <cell r="B431">
            <v>640395</v>
          </cell>
          <cell r="C431" t="str">
            <v>Gain/Loss on Amortisation(Annu</v>
          </cell>
          <cell r="D431">
            <v>1602</v>
          </cell>
          <cell r="E431">
            <v>13045.2</v>
          </cell>
        </row>
        <row r="432">
          <cell r="B432">
            <v>640450</v>
          </cell>
          <cell r="C432" t="str">
            <v>Discount Income on CP(Pension)</v>
          </cell>
          <cell r="D432">
            <v>-80136.3</v>
          </cell>
          <cell r="E432">
            <v>-1842113.26</v>
          </cell>
        </row>
        <row r="433">
          <cell r="B433">
            <v>640455</v>
          </cell>
          <cell r="C433" t="str">
            <v>Discount Income on CP(NL)</v>
          </cell>
          <cell r="D433">
            <v>-11018.7</v>
          </cell>
          <cell r="E433">
            <v>-2740602.85</v>
          </cell>
        </row>
        <row r="434">
          <cell r="B434">
            <v>640600</v>
          </cell>
          <cell r="C434" t="str">
            <v>Management Fees</v>
          </cell>
          <cell r="D434">
            <v>-45977508.950000003</v>
          </cell>
          <cell r="E434">
            <v>-293975474.43000001</v>
          </cell>
        </row>
        <row r="435">
          <cell r="B435">
            <v>650100</v>
          </cell>
          <cell r="C435" t="str">
            <v>Int PH Inv-Govt.Sec/Bond</v>
          </cell>
          <cell r="D435">
            <v>-31378430.300000001</v>
          </cell>
          <cell r="E435">
            <v>-351589966.19</v>
          </cell>
        </row>
        <row r="436">
          <cell r="B436">
            <v>650180</v>
          </cell>
          <cell r="C436" t="str">
            <v>Int PH Inv-G.Sec/Bond(Pension)</v>
          </cell>
          <cell r="D436">
            <v>-1465169.91</v>
          </cell>
          <cell r="E436">
            <v>-15790677.109999999</v>
          </cell>
        </row>
        <row r="437">
          <cell r="B437">
            <v>650190</v>
          </cell>
          <cell r="C437" t="str">
            <v>Int PH Inv-Govt.Sec/Bond(NL)</v>
          </cell>
          <cell r="D437">
            <v>-4611587.37</v>
          </cell>
          <cell r="E437">
            <v>-30611998.879999999</v>
          </cell>
        </row>
        <row r="438">
          <cell r="B438">
            <v>650195</v>
          </cell>
          <cell r="C438" t="str">
            <v>Int PH Inv-Govt.Sec/Bond(Annui</v>
          </cell>
          <cell r="D438">
            <v>-6898.09</v>
          </cell>
          <cell r="E438">
            <v>-54912.13</v>
          </cell>
        </row>
        <row r="439">
          <cell r="B439">
            <v>650300</v>
          </cell>
          <cell r="C439" t="str">
            <v>Int-PH Inv- Debentures</v>
          </cell>
          <cell r="D439">
            <v>-121421288.28</v>
          </cell>
          <cell r="E439">
            <v>-752740372.32000005</v>
          </cell>
        </row>
        <row r="440">
          <cell r="B440">
            <v>650380</v>
          </cell>
          <cell r="C440" t="str">
            <v>Int-PH Inv-Debentures(Pension)</v>
          </cell>
          <cell r="D440">
            <v>-4690594.93</v>
          </cell>
          <cell r="E440">
            <v>-31067244.879999999</v>
          </cell>
        </row>
        <row r="441">
          <cell r="B441">
            <v>650390</v>
          </cell>
          <cell r="C441" t="str">
            <v>Int-PH Inv- Debentures(NL)</v>
          </cell>
          <cell r="D441">
            <v>-5178707.59</v>
          </cell>
          <cell r="E441">
            <v>-30090390.23</v>
          </cell>
        </row>
        <row r="442">
          <cell r="B442">
            <v>650500</v>
          </cell>
          <cell r="C442" t="str">
            <v>Int on FD - Linked Fund</v>
          </cell>
          <cell r="D442">
            <v>-15332833.01</v>
          </cell>
          <cell r="E442">
            <v>-70769341.709999993</v>
          </cell>
        </row>
        <row r="443">
          <cell r="B443">
            <v>650580</v>
          </cell>
          <cell r="C443" t="str">
            <v>Int on FD - (Pension)</v>
          </cell>
          <cell r="D443">
            <v>-626336.02</v>
          </cell>
          <cell r="E443">
            <v>-4085142.85</v>
          </cell>
        </row>
        <row r="444">
          <cell r="B444">
            <v>660100</v>
          </cell>
          <cell r="C444" t="str">
            <v>Dividend - PH - Equity</v>
          </cell>
          <cell r="D444">
            <v>-13518490.9</v>
          </cell>
          <cell r="E444">
            <v>-137920348.66</v>
          </cell>
        </row>
        <row r="445">
          <cell r="B445">
            <v>660180</v>
          </cell>
          <cell r="C445" t="str">
            <v>Dividend - PH -Equity(Pension)</v>
          </cell>
          <cell r="D445">
            <v>-218257</v>
          </cell>
          <cell r="E445">
            <v>-3536485.18</v>
          </cell>
        </row>
        <row r="446">
          <cell r="B446">
            <v>670200</v>
          </cell>
          <cell r="C446" t="str">
            <v>Profit/Loss of Sale of Assets</v>
          </cell>
          <cell r="D446">
            <v>-9411.84</v>
          </cell>
          <cell r="E446">
            <v>-2259579.27</v>
          </cell>
        </row>
        <row r="447">
          <cell r="B447">
            <v>670300</v>
          </cell>
          <cell r="C447" t="str">
            <v>Discount Income on CD (Linked)</v>
          </cell>
          <cell r="D447">
            <v>-13088208.279999999</v>
          </cell>
          <cell r="E447">
            <v>-100065199.33</v>
          </cell>
        </row>
        <row r="448">
          <cell r="B448">
            <v>670310</v>
          </cell>
          <cell r="C448" t="str">
            <v>Discount Income CD - Pension</v>
          </cell>
          <cell r="D448">
            <v>-492408.45</v>
          </cell>
          <cell r="E448">
            <v>-4115682.65</v>
          </cell>
        </row>
        <row r="449">
          <cell r="B449">
            <v>670320</v>
          </cell>
          <cell r="C449" t="str">
            <v>Discount Income CD - (NL)</v>
          </cell>
          <cell r="E449">
            <v>-651315.38</v>
          </cell>
        </row>
        <row r="450">
          <cell r="B450">
            <v>680000</v>
          </cell>
          <cell r="C450" t="str">
            <v>Inter Scheme- Profit - PH</v>
          </cell>
          <cell r="D450">
            <v>-6532231.0300000003</v>
          </cell>
          <cell r="E450">
            <v>-53065039.43</v>
          </cell>
        </row>
        <row r="451">
          <cell r="B451">
            <v>680001</v>
          </cell>
          <cell r="C451" t="str">
            <v>Inter Scheme- Loss - PH</v>
          </cell>
          <cell r="D451">
            <v>223601.62</v>
          </cell>
          <cell r="E451">
            <v>73722257.280000001</v>
          </cell>
        </row>
        <row r="452">
          <cell r="B452">
            <v>680080</v>
          </cell>
          <cell r="C452" t="str">
            <v>InterScheme-Profit (Pension)</v>
          </cell>
          <cell r="E452">
            <v>-4312979.1100000003</v>
          </cell>
        </row>
        <row r="453">
          <cell r="B453">
            <v>680081</v>
          </cell>
          <cell r="C453" t="str">
            <v>InterScheme-Loss (Pension)</v>
          </cell>
          <cell r="E453">
            <v>3277551.61</v>
          </cell>
        </row>
        <row r="454">
          <cell r="B454">
            <v>680100</v>
          </cell>
          <cell r="C454" t="str">
            <v>Profit on Sale of Invt - PH</v>
          </cell>
          <cell r="D454">
            <v>-857601971.73000002</v>
          </cell>
          <cell r="E454">
            <v>-4503336390.6499996</v>
          </cell>
        </row>
        <row r="455">
          <cell r="B455">
            <v>680180</v>
          </cell>
          <cell r="C455" t="str">
            <v>Profit on Sale- Invt-(Pension)</v>
          </cell>
          <cell r="D455">
            <v>-16331052.140000001</v>
          </cell>
          <cell r="E455">
            <v>-124205982.04000001</v>
          </cell>
        </row>
        <row r="456">
          <cell r="B456">
            <v>680190</v>
          </cell>
          <cell r="C456" t="str">
            <v>Profit on Sale of Invt -PH(NL)</v>
          </cell>
          <cell r="D456">
            <v>-498797.1</v>
          </cell>
          <cell r="E456">
            <v>-4645412.46</v>
          </cell>
        </row>
        <row r="457">
          <cell r="B457">
            <v>680200</v>
          </cell>
          <cell r="C457" t="str">
            <v>Loss on Sale of Invt. - PH</v>
          </cell>
          <cell r="D457">
            <v>14847325.02</v>
          </cell>
          <cell r="E457">
            <v>412939227.89999998</v>
          </cell>
        </row>
        <row r="458">
          <cell r="B458">
            <v>680280</v>
          </cell>
          <cell r="C458" t="str">
            <v>Loss on Sale-Invt-(Pension)</v>
          </cell>
          <cell r="D458">
            <v>104581.81</v>
          </cell>
          <cell r="E458">
            <v>10710335.619999999</v>
          </cell>
        </row>
        <row r="459">
          <cell r="B459">
            <v>680290</v>
          </cell>
          <cell r="C459" t="str">
            <v>Loss on Sale of Invt. - PH(NL)</v>
          </cell>
          <cell r="E459">
            <v>1333.04</v>
          </cell>
        </row>
        <row r="460">
          <cell r="B460">
            <v>680390</v>
          </cell>
          <cell r="C460" t="str">
            <v>Gain/Loss-amortisation-PH(NL)</v>
          </cell>
          <cell r="D460">
            <v>550455.48</v>
          </cell>
          <cell r="E460">
            <v>4260092.8</v>
          </cell>
        </row>
        <row r="461">
          <cell r="B461">
            <v>680590</v>
          </cell>
          <cell r="C461" t="str">
            <v>Other income - PH(NL)</v>
          </cell>
          <cell r="D461">
            <v>-8997728.2799999993</v>
          </cell>
          <cell r="E461">
            <v>-39508876.909999996</v>
          </cell>
        </row>
        <row r="462">
          <cell r="B462">
            <v>680595</v>
          </cell>
          <cell r="C462" t="str">
            <v>Interest Inc-Loan agst Pol(NL)</v>
          </cell>
          <cell r="D462">
            <v>-1285367.02</v>
          </cell>
          <cell r="E462">
            <v>-8813966.9299999997</v>
          </cell>
        </row>
        <row r="463">
          <cell r="B463">
            <v>680600</v>
          </cell>
          <cell r="C463" t="str">
            <v>Short/(Excess) Remittance</v>
          </cell>
          <cell r="D463">
            <v>122094.69</v>
          </cell>
          <cell r="E463">
            <v>966614.85</v>
          </cell>
        </row>
        <row r="464">
          <cell r="B464">
            <v>680602</v>
          </cell>
          <cell r="C464" t="str">
            <v>Waiver of Policy Charges</v>
          </cell>
          <cell r="D464">
            <v>5735.04</v>
          </cell>
          <cell r="E464">
            <v>65735.039999999994</v>
          </cell>
        </row>
        <row r="465">
          <cell r="B465">
            <v>680800</v>
          </cell>
          <cell r="C465" t="str">
            <v>Int on Loan to Staff &amp; Agent</v>
          </cell>
          <cell r="E465">
            <v>-16912</v>
          </cell>
        </row>
        <row r="466">
          <cell r="B466">
            <v>680900</v>
          </cell>
          <cell r="C466" t="str">
            <v>Interest on Premium</v>
          </cell>
          <cell r="D466">
            <v>-27652.2</v>
          </cell>
          <cell r="E466">
            <v>-211934.6</v>
          </cell>
        </row>
        <row r="467">
          <cell r="B467">
            <v>800200</v>
          </cell>
          <cell r="C467" t="str">
            <v>Basic Salary</v>
          </cell>
          <cell r="D467">
            <v>59963594</v>
          </cell>
          <cell r="E467">
            <v>376177582.25999999</v>
          </cell>
        </row>
        <row r="468">
          <cell r="B468">
            <v>800300</v>
          </cell>
          <cell r="C468" t="str">
            <v>House Rent Allowance</v>
          </cell>
          <cell r="D468">
            <v>25960173</v>
          </cell>
          <cell r="E468">
            <v>163361026.13</v>
          </cell>
        </row>
        <row r="469">
          <cell r="B469">
            <v>800400</v>
          </cell>
          <cell r="C469" t="str">
            <v>Special Allowance</v>
          </cell>
          <cell r="D469">
            <v>67127816</v>
          </cell>
          <cell r="E469">
            <v>421313503.94</v>
          </cell>
        </row>
        <row r="470">
          <cell r="B470">
            <v>800500</v>
          </cell>
          <cell r="C470" t="str">
            <v>Conveyance Allowance</v>
          </cell>
          <cell r="D470">
            <v>5282299</v>
          </cell>
          <cell r="E470">
            <v>31860208</v>
          </cell>
        </row>
        <row r="471">
          <cell r="B471">
            <v>800600</v>
          </cell>
          <cell r="C471" t="str">
            <v>Education Allowance</v>
          </cell>
          <cell r="D471">
            <v>457638</v>
          </cell>
          <cell r="E471">
            <v>3002627</v>
          </cell>
        </row>
        <row r="472">
          <cell r="B472">
            <v>800700</v>
          </cell>
          <cell r="C472" t="str">
            <v>Medical - Reimbursement</v>
          </cell>
          <cell r="D472">
            <v>8069513</v>
          </cell>
          <cell r="E472">
            <v>39533672.399999999</v>
          </cell>
        </row>
        <row r="473">
          <cell r="B473">
            <v>800800</v>
          </cell>
          <cell r="C473" t="str">
            <v>LTA</v>
          </cell>
          <cell r="D473">
            <v>1483587</v>
          </cell>
          <cell r="E473">
            <v>10136870</v>
          </cell>
        </row>
        <row r="474">
          <cell r="B474">
            <v>800900</v>
          </cell>
          <cell r="C474" t="str">
            <v>Uniform Allowance</v>
          </cell>
          <cell r="D474">
            <v>6000</v>
          </cell>
          <cell r="E474">
            <v>48180</v>
          </cell>
        </row>
        <row r="475">
          <cell r="B475">
            <v>801000</v>
          </cell>
          <cell r="C475" t="str">
            <v>Performance Bonus</v>
          </cell>
          <cell r="D475">
            <v>12204257</v>
          </cell>
          <cell r="E475">
            <v>51411274.329999998</v>
          </cell>
        </row>
        <row r="476">
          <cell r="B476">
            <v>801001</v>
          </cell>
          <cell r="C476" t="str">
            <v>Study Incentives</v>
          </cell>
          <cell r="E476">
            <v>340000</v>
          </cell>
        </row>
        <row r="477">
          <cell r="B477">
            <v>801400</v>
          </cell>
          <cell r="C477" t="str">
            <v>Other- allowances</v>
          </cell>
          <cell r="D477">
            <v>30708</v>
          </cell>
          <cell r="E477">
            <v>241268</v>
          </cell>
        </row>
        <row r="478">
          <cell r="B478">
            <v>801500</v>
          </cell>
          <cell r="C478" t="str">
            <v>Co's contri. to Provident Fund</v>
          </cell>
          <cell r="D478">
            <v>7196047</v>
          </cell>
          <cell r="E478">
            <v>45219264</v>
          </cell>
        </row>
        <row r="479">
          <cell r="B479">
            <v>801601</v>
          </cell>
          <cell r="C479" t="str">
            <v>Co's contn to Labour Welfare F</v>
          </cell>
          <cell r="E479">
            <v>8375</v>
          </cell>
        </row>
        <row r="480">
          <cell r="B480">
            <v>801700</v>
          </cell>
          <cell r="C480" t="str">
            <v>Co's contri. to Superann. Fund</v>
          </cell>
          <cell r="D480">
            <v>932290</v>
          </cell>
          <cell r="E480">
            <v>7489179</v>
          </cell>
        </row>
        <row r="481">
          <cell r="B481">
            <v>801800</v>
          </cell>
          <cell r="C481" t="str">
            <v>Co's contri. to Grp. Med. Ins.</v>
          </cell>
          <cell r="D481">
            <v>3830147</v>
          </cell>
          <cell r="E481">
            <v>22366300</v>
          </cell>
        </row>
        <row r="482">
          <cell r="B482">
            <v>801801</v>
          </cell>
          <cell r="C482" t="str">
            <v>Co's contri. to Grp. Term Ins.</v>
          </cell>
          <cell r="D482">
            <v>1890030.67</v>
          </cell>
          <cell r="E482">
            <v>12948301.67</v>
          </cell>
        </row>
        <row r="483">
          <cell r="B483">
            <v>801900</v>
          </cell>
          <cell r="C483" t="str">
            <v>Co's contri. to Gratuity fund</v>
          </cell>
          <cell r="D483">
            <v>1013078</v>
          </cell>
          <cell r="E483">
            <v>9133531</v>
          </cell>
        </row>
        <row r="484">
          <cell r="B484">
            <v>802000</v>
          </cell>
          <cell r="C484" t="str">
            <v>Leave Encashment</v>
          </cell>
          <cell r="D484">
            <v>7000000</v>
          </cell>
          <cell r="E484">
            <v>55461260</v>
          </cell>
        </row>
        <row r="485">
          <cell r="B485">
            <v>802100</v>
          </cell>
          <cell r="C485" t="str">
            <v>Notice Pay</v>
          </cell>
          <cell r="D485">
            <v>-757321</v>
          </cell>
          <cell r="E485">
            <v>-4297000</v>
          </cell>
        </row>
        <row r="486">
          <cell r="B486">
            <v>802150</v>
          </cell>
          <cell r="C486" t="str">
            <v>Recovery from Empl Sal</v>
          </cell>
          <cell r="E486">
            <v>-240</v>
          </cell>
        </row>
        <row r="487">
          <cell r="B487">
            <v>802400</v>
          </cell>
          <cell r="C487" t="str">
            <v>Stipend paid to Trainees</v>
          </cell>
          <cell r="E487">
            <v>150080</v>
          </cell>
        </row>
        <row r="488">
          <cell r="B488">
            <v>805000</v>
          </cell>
          <cell r="C488" t="str">
            <v>Incentive to Agency Managers</v>
          </cell>
          <cell r="D488">
            <v>15551298.859999999</v>
          </cell>
          <cell r="E488">
            <v>125696474.26000001</v>
          </cell>
        </row>
        <row r="489">
          <cell r="B489">
            <v>805001</v>
          </cell>
          <cell r="C489" t="str">
            <v>Agency Managers Renewal Bonus</v>
          </cell>
          <cell r="D489">
            <v>-63334.54</v>
          </cell>
          <cell r="E489">
            <v>-2462363.41</v>
          </cell>
        </row>
        <row r="490">
          <cell r="B490">
            <v>805002</v>
          </cell>
          <cell r="C490" t="str">
            <v>AM - Competition</v>
          </cell>
          <cell r="D490">
            <v>-297313.93</v>
          </cell>
          <cell r="E490">
            <v>12976864.310000001</v>
          </cell>
        </row>
        <row r="491">
          <cell r="B491">
            <v>805100</v>
          </cell>
          <cell r="C491" t="str">
            <v>Incentives to Branch Managers</v>
          </cell>
          <cell r="D491">
            <v>4320321.7</v>
          </cell>
          <cell r="E491">
            <v>33985149.509999998</v>
          </cell>
        </row>
        <row r="492">
          <cell r="B492">
            <v>805200</v>
          </cell>
          <cell r="C492" t="str">
            <v>Mktg Incentive to Employees</v>
          </cell>
          <cell r="D492">
            <v>22984524.960000001</v>
          </cell>
          <cell r="E492">
            <v>61580334.890000001</v>
          </cell>
        </row>
        <row r="493">
          <cell r="B493">
            <v>807000</v>
          </cell>
          <cell r="C493" t="str">
            <v>Retainership Fees</v>
          </cell>
          <cell r="D493">
            <v>687484</v>
          </cell>
          <cell r="E493">
            <v>6446445</v>
          </cell>
        </row>
        <row r="494">
          <cell r="B494">
            <v>808000</v>
          </cell>
          <cell r="C494" t="str">
            <v>Staff Welfare - Others</v>
          </cell>
          <cell r="D494">
            <v>2554366.25</v>
          </cell>
          <cell r="E494">
            <v>12444450.58</v>
          </cell>
        </row>
        <row r="495">
          <cell r="B495">
            <v>808001</v>
          </cell>
          <cell r="C495" t="str">
            <v>Staff Welfare - FBT Exempt</v>
          </cell>
          <cell r="D495">
            <v>3094356</v>
          </cell>
          <cell r="E495">
            <v>20779064.5</v>
          </cell>
        </row>
        <row r="496">
          <cell r="B496">
            <v>810101</v>
          </cell>
          <cell r="C496" t="str">
            <v>Vehicle-Petrol &amp; Maint. Reimb</v>
          </cell>
          <cell r="D496">
            <v>3478543</v>
          </cell>
          <cell r="E496">
            <v>19459384</v>
          </cell>
        </row>
        <row r="497">
          <cell r="B497">
            <v>810102</v>
          </cell>
          <cell r="C497" t="str">
            <v>Car Maint-reimbursemnt</v>
          </cell>
          <cell r="E497">
            <v>44240</v>
          </cell>
        </row>
        <row r="498">
          <cell r="B498">
            <v>810200</v>
          </cell>
          <cell r="C498" t="str">
            <v>Drivers Salary /Reimbursement</v>
          </cell>
          <cell r="D498">
            <v>532670</v>
          </cell>
          <cell r="E498">
            <v>3355143</v>
          </cell>
        </row>
        <row r="499">
          <cell r="B499">
            <v>810300</v>
          </cell>
          <cell r="C499" t="str">
            <v>Vehicle Taxes</v>
          </cell>
          <cell r="E499">
            <v>1800</v>
          </cell>
        </row>
        <row r="500">
          <cell r="B500">
            <v>810400</v>
          </cell>
          <cell r="C500" t="str">
            <v>Vehicle Insurance</v>
          </cell>
          <cell r="D500">
            <v>114779</v>
          </cell>
          <cell r="E500">
            <v>875056</v>
          </cell>
        </row>
        <row r="501">
          <cell r="B501">
            <v>810900</v>
          </cell>
          <cell r="C501" t="str">
            <v>Travel-Foreign-Employees</v>
          </cell>
          <cell r="D501">
            <v>0</v>
          </cell>
          <cell r="E501">
            <v>1195658</v>
          </cell>
        </row>
        <row r="502">
          <cell r="B502">
            <v>810901</v>
          </cell>
          <cell r="C502" t="str">
            <v>Travel - Foreign - L &amp; B - Emp</v>
          </cell>
          <cell r="D502">
            <v>0</v>
          </cell>
          <cell r="E502">
            <v>438539</v>
          </cell>
        </row>
        <row r="503">
          <cell r="B503">
            <v>810903</v>
          </cell>
          <cell r="C503" t="str">
            <v>Travel - Foreign - Others</v>
          </cell>
          <cell r="D503">
            <v>3744</v>
          </cell>
          <cell r="E503">
            <v>66314</v>
          </cell>
        </row>
        <row r="504">
          <cell r="B504">
            <v>811300</v>
          </cell>
          <cell r="C504" t="str">
            <v>Travel Inland - Employees</v>
          </cell>
          <cell r="D504">
            <v>3983086</v>
          </cell>
          <cell r="E504">
            <v>23372724</v>
          </cell>
        </row>
        <row r="505">
          <cell r="B505">
            <v>811301</v>
          </cell>
          <cell r="C505" t="str">
            <v>Travel - Inland - L &amp; B - Emp</v>
          </cell>
          <cell r="D505">
            <v>1464565</v>
          </cell>
          <cell r="E505">
            <v>10033170</v>
          </cell>
        </row>
        <row r="506">
          <cell r="B506">
            <v>811302</v>
          </cell>
          <cell r="C506" t="str">
            <v>Travel Inland - Others</v>
          </cell>
          <cell r="D506">
            <v>0</v>
          </cell>
          <cell r="E506">
            <v>630367</v>
          </cell>
        </row>
        <row r="507">
          <cell r="B507">
            <v>811303</v>
          </cell>
          <cell r="C507" t="str">
            <v>Travel Inland - L &amp; B - Others</v>
          </cell>
          <cell r="D507">
            <v>0</v>
          </cell>
          <cell r="E507">
            <v>178422</v>
          </cell>
        </row>
        <row r="508">
          <cell r="B508">
            <v>811700</v>
          </cell>
          <cell r="C508" t="str">
            <v>Local Conveyance</v>
          </cell>
          <cell r="D508">
            <v>1734919.5</v>
          </cell>
          <cell r="E508">
            <v>8256984</v>
          </cell>
        </row>
        <row r="509">
          <cell r="B509">
            <v>811702</v>
          </cell>
          <cell r="C509" t="str">
            <v>Local Conveyance(UM-Unit Mngr)</v>
          </cell>
          <cell r="E509">
            <v>-280365</v>
          </cell>
        </row>
        <row r="510">
          <cell r="B510">
            <v>811703</v>
          </cell>
          <cell r="C510" t="str">
            <v>Local Conveyance UMs-07-08</v>
          </cell>
          <cell r="D510">
            <v>1185732</v>
          </cell>
          <cell r="E510">
            <v>8940324</v>
          </cell>
        </row>
        <row r="511">
          <cell r="B511">
            <v>811704</v>
          </cell>
          <cell r="C511" t="str">
            <v>Local Convey. Branch Managers</v>
          </cell>
          <cell r="E511">
            <v>3966</v>
          </cell>
        </row>
        <row r="512">
          <cell r="B512">
            <v>812000</v>
          </cell>
          <cell r="C512" t="str">
            <v>Shifting Exps - Others</v>
          </cell>
          <cell r="D512">
            <v>213517</v>
          </cell>
          <cell r="E512">
            <v>4073157</v>
          </cell>
        </row>
        <row r="513">
          <cell r="B513">
            <v>812001</v>
          </cell>
          <cell r="C513" t="str">
            <v>Shifting Exp - Travel</v>
          </cell>
          <cell r="D513">
            <v>0</v>
          </cell>
          <cell r="E513">
            <v>942968</v>
          </cell>
        </row>
        <row r="514">
          <cell r="B514">
            <v>812002</v>
          </cell>
          <cell r="C514" t="str">
            <v>Shifting Exp - L &amp; B</v>
          </cell>
          <cell r="D514">
            <v>89828</v>
          </cell>
          <cell r="E514">
            <v>3093525</v>
          </cell>
        </row>
        <row r="515">
          <cell r="B515">
            <v>820100</v>
          </cell>
          <cell r="C515" t="str">
            <v>Company Premises Rent</v>
          </cell>
          <cell r="D515">
            <v>22825582.02</v>
          </cell>
          <cell r="E515">
            <v>162135778.71000001</v>
          </cell>
        </row>
        <row r="516">
          <cell r="B516">
            <v>820101</v>
          </cell>
          <cell r="C516" t="str">
            <v>Company Premises - other Exp.</v>
          </cell>
          <cell r="D516">
            <v>2061807</v>
          </cell>
          <cell r="E516">
            <v>6314254</v>
          </cell>
        </row>
        <row r="517">
          <cell r="B517">
            <v>820102</v>
          </cell>
          <cell r="C517" t="str">
            <v>Company Premises Hire charges</v>
          </cell>
          <cell r="D517">
            <v>2338604.5</v>
          </cell>
          <cell r="E517">
            <v>16366727.5</v>
          </cell>
        </row>
        <row r="518">
          <cell r="B518">
            <v>820103</v>
          </cell>
          <cell r="C518" t="str">
            <v>Company Premise Parking charge</v>
          </cell>
          <cell r="D518">
            <v>126300</v>
          </cell>
          <cell r="E518">
            <v>1103830</v>
          </cell>
        </row>
        <row r="519">
          <cell r="B519">
            <v>820200</v>
          </cell>
          <cell r="C519" t="str">
            <v>Company Flats - Rent</v>
          </cell>
          <cell r="D519">
            <v>336007</v>
          </cell>
          <cell r="E519">
            <v>2515539.15</v>
          </cell>
        </row>
        <row r="520">
          <cell r="B520">
            <v>820300</v>
          </cell>
          <cell r="C520" t="str">
            <v>Rent Office Equipment</v>
          </cell>
          <cell r="D520">
            <v>72142</v>
          </cell>
          <cell r="E520">
            <v>546210</v>
          </cell>
        </row>
        <row r="521">
          <cell r="B521">
            <v>821600</v>
          </cell>
          <cell r="C521" t="str">
            <v>License, local tax &amp; other fee</v>
          </cell>
          <cell r="D521">
            <v>1387029.65</v>
          </cell>
          <cell r="E521">
            <v>12231712.4</v>
          </cell>
        </row>
        <row r="522">
          <cell r="B522">
            <v>821610</v>
          </cell>
          <cell r="C522" t="str">
            <v>Profession tax-Company</v>
          </cell>
          <cell r="E522">
            <v>177445</v>
          </cell>
        </row>
        <row r="523">
          <cell r="B523">
            <v>821700</v>
          </cell>
          <cell r="C523" t="str">
            <v>Electricity Charges</v>
          </cell>
          <cell r="D523">
            <v>7426784</v>
          </cell>
          <cell r="E523">
            <v>51321530</v>
          </cell>
        </row>
        <row r="524">
          <cell r="B524">
            <v>830100</v>
          </cell>
          <cell r="C524" t="str">
            <v>Office Premises(R&amp;M)</v>
          </cell>
          <cell r="D524">
            <v>946955.56</v>
          </cell>
          <cell r="E524">
            <v>7034382.4900000002</v>
          </cell>
        </row>
        <row r="525">
          <cell r="B525">
            <v>830200</v>
          </cell>
          <cell r="C525" t="str">
            <v>R&amp;M  Company Flats</v>
          </cell>
          <cell r="E525">
            <v>32456</v>
          </cell>
        </row>
        <row r="526">
          <cell r="B526">
            <v>830300</v>
          </cell>
          <cell r="C526" t="str">
            <v>R&amp;M  Computers</v>
          </cell>
          <cell r="D526">
            <v>633006</v>
          </cell>
          <cell r="E526">
            <v>3104543</v>
          </cell>
        </row>
        <row r="527">
          <cell r="B527">
            <v>830500</v>
          </cell>
          <cell r="C527" t="str">
            <v>R&amp;M  Furniture &amp; Fixture</v>
          </cell>
          <cell r="D527">
            <v>100288</v>
          </cell>
          <cell r="E527">
            <v>692120</v>
          </cell>
        </row>
        <row r="528">
          <cell r="B528">
            <v>830600</v>
          </cell>
          <cell r="C528" t="str">
            <v>R&amp;M  Office Equipment</v>
          </cell>
          <cell r="D528">
            <v>391835</v>
          </cell>
          <cell r="E528">
            <v>3664115</v>
          </cell>
        </row>
        <row r="529">
          <cell r="B529">
            <v>830800</v>
          </cell>
          <cell r="C529" t="str">
            <v>Office Upkeep Expenses</v>
          </cell>
          <cell r="D529">
            <v>1266829</v>
          </cell>
          <cell r="E529">
            <v>6092418</v>
          </cell>
        </row>
        <row r="530">
          <cell r="B530">
            <v>830801</v>
          </cell>
          <cell r="C530" t="str">
            <v>File Maintenance Charges</v>
          </cell>
          <cell r="D530">
            <v>171138</v>
          </cell>
          <cell r="E530">
            <v>1269748</v>
          </cell>
        </row>
        <row r="531">
          <cell r="B531">
            <v>830802</v>
          </cell>
          <cell r="C531" t="str">
            <v>Office Security Expenses</v>
          </cell>
          <cell r="D531">
            <v>3089533</v>
          </cell>
          <cell r="E531">
            <v>23281158</v>
          </cell>
        </row>
        <row r="532">
          <cell r="B532">
            <v>830803</v>
          </cell>
          <cell r="C532" t="str">
            <v>Office Housekeeping</v>
          </cell>
          <cell r="D532">
            <v>3051369</v>
          </cell>
          <cell r="E532">
            <v>15241232</v>
          </cell>
        </row>
        <row r="533">
          <cell r="B533">
            <v>830900</v>
          </cell>
          <cell r="C533" t="str">
            <v>Assets Written Off</v>
          </cell>
          <cell r="E533">
            <v>3570</v>
          </cell>
        </row>
        <row r="534">
          <cell r="B534">
            <v>840100</v>
          </cell>
          <cell r="C534" t="str">
            <v>General Stationery</v>
          </cell>
          <cell r="D534">
            <v>3135952.45</v>
          </cell>
          <cell r="E534">
            <v>17582592.740000002</v>
          </cell>
        </row>
        <row r="535">
          <cell r="B535">
            <v>840110</v>
          </cell>
          <cell r="C535" t="str">
            <v>Printing Stationery - IT costs</v>
          </cell>
          <cell r="D535">
            <v>1368054</v>
          </cell>
          <cell r="E535">
            <v>8157508</v>
          </cell>
        </row>
        <row r="536">
          <cell r="B536">
            <v>840300</v>
          </cell>
          <cell r="C536" t="str">
            <v>Printed Forms-General Printing</v>
          </cell>
          <cell r="D536">
            <v>4583621</v>
          </cell>
          <cell r="E536">
            <v>25072703.5</v>
          </cell>
        </row>
        <row r="537">
          <cell r="B537">
            <v>840301</v>
          </cell>
          <cell r="C537" t="str">
            <v>Prntd Forms-Sales Mtrl &amp; Broch</v>
          </cell>
          <cell r="E537">
            <v>58156</v>
          </cell>
        </row>
        <row r="538">
          <cell r="B538">
            <v>840302</v>
          </cell>
          <cell r="C538" t="str">
            <v>Printed Forms-Pol Issue Prtg</v>
          </cell>
          <cell r="D538">
            <v>31720</v>
          </cell>
          <cell r="E538">
            <v>196012</v>
          </cell>
        </row>
        <row r="539">
          <cell r="B539">
            <v>840303</v>
          </cell>
          <cell r="C539" t="str">
            <v>Printed Forms-Bulletins</v>
          </cell>
          <cell r="D539">
            <v>140777</v>
          </cell>
          <cell r="E539">
            <v>1539838</v>
          </cell>
        </row>
        <row r="540">
          <cell r="B540">
            <v>840400</v>
          </cell>
          <cell r="C540" t="str">
            <v>Revenue Stamp</v>
          </cell>
          <cell r="D540">
            <v>64252</v>
          </cell>
          <cell r="E540">
            <v>419194</v>
          </cell>
        </row>
        <row r="541">
          <cell r="B541">
            <v>850300</v>
          </cell>
          <cell r="C541" t="str">
            <v>Courier &amp; Postage Charges</v>
          </cell>
          <cell r="D541">
            <v>5827192.3700000001</v>
          </cell>
          <cell r="E541">
            <v>32650463.07</v>
          </cell>
        </row>
        <row r="542">
          <cell r="B542">
            <v>850400</v>
          </cell>
          <cell r="C542" t="str">
            <v>Telephone Expenses - Office</v>
          </cell>
          <cell r="D542">
            <v>5998819.6299999999</v>
          </cell>
          <cell r="E542">
            <v>38470611.18</v>
          </cell>
        </row>
        <row r="543">
          <cell r="B543">
            <v>850401</v>
          </cell>
          <cell r="C543" t="str">
            <v>Lease Line Expenses</v>
          </cell>
          <cell r="D543">
            <v>4204709</v>
          </cell>
          <cell r="E543">
            <v>18560588</v>
          </cell>
        </row>
        <row r="544">
          <cell r="B544">
            <v>850500</v>
          </cell>
          <cell r="C544" t="str">
            <v>Telephone &amp; Elect. - Residence</v>
          </cell>
          <cell r="D544">
            <v>99004</v>
          </cell>
          <cell r="E544">
            <v>575962</v>
          </cell>
        </row>
        <row r="545">
          <cell r="B545">
            <v>850700</v>
          </cell>
          <cell r="C545" t="str">
            <v>Mobile Phone Expenses</v>
          </cell>
          <cell r="D545">
            <v>2119575</v>
          </cell>
          <cell r="E545">
            <v>10663561</v>
          </cell>
        </row>
        <row r="546">
          <cell r="B546">
            <v>850701</v>
          </cell>
          <cell r="C546" t="str">
            <v>Mobile Phone (Unit Managers)</v>
          </cell>
          <cell r="D546">
            <v>1215293</v>
          </cell>
          <cell r="E546">
            <v>8992647</v>
          </cell>
        </row>
        <row r="547">
          <cell r="B547">
            <v>850900</v>
          </cell>
          <cell r="C547" t="str">
            <v>Membership Fees</v>
          </cell>
          <cell r="D547">
            <v>77731</v>
          </cell>
          <cell r="E547">
            <v>1780739</v>
          </cell>
        </row>
        <row r="548">
          <cell r="B548">
            <v>860100</v>
          </cell>
          <cell r="C548" t="str">
            <v>Books/Newspapers/Magazines</v>
          </cell>
          <cell r="D548">
            <v>269176</v>
          </cell>
          <cell r="E548">
            <v>3091406</v>
          </cell>
        </row>
        <row r="549">
          <cell r="B549">
            <v>870100</v>
          </cell>
          <cell r="C549" t="str">
            <v>Internal Audit Fees</v>
          </cell>
          <cell r="D549">
            <v>189267</v>
          </cell>
          <cell r="E549">
            <v>1500134</v>
          </cell>
        </row>
        <row r="550">
          <cell r="B550">
            <v>870101</v>
          </cell>
          <cell r="C550" t="str">
            <v>Out of Pocket Exp-Internal Aud</v>
          </cell>
          <cell r="D550">
            <v>3878</v>
          </cell>
          <cell r="E550">
            <v>111567</v>
          </cell>
        </row>
        <row r="551">
          <cell r="B551">
            <v>870200</v>
          </cell>
          <cell r="C551" t="str">
            <v>Statutory Audit Fees</v>
          </cell>
          <cell r="D551">
            <v>187266.67</v>
          </cell>
          <cell r="E551">
            <v>1498133.33</v>
          </cell>
        </row>
        <row r="552">
          <cell r="B552">
            <v>870300</v>
          </cell>
          <cell r="C552" t="str">
            <v>Tax Audit Fees</v>
          </cell>
          <cell r="D552">
            <v>9363.34</v>
          </cell>
          <cell r="E552">
            <v>74906.67</v>
          </cell>
        </row>
        <row r="553">
          <cell r="B553">
            <v>870301</v>
          </cell>
          <cell r="C553" t="str">
            <v>Transfer pricing-Audit Fees</v>
          </cell>
          <cell r="D553">
            <v>9363.34</v>
          </cell>
          <cell r="E553">
            <v>74906.67</v>
          </cell>
        </row>
        <row r="554">
          <cell r="B554">
            <v>870600</v>
          </cell>
          <cell r="C554" t="str">
            <v>Management Service Matters</v>
          </cell>
          <cell r="D554">
            <v>-131086.67000000001</v>
          </cell>
          <cell r="E554">
            <v>524346.67000000004</v>
          </cell>
        </row>
        <row r="555">
          <cell r="B555">
            <v>870601</v>
          </cell>
          <cell r="C555" t="str">
            <v>Out of Pocket Exps-Stat Audito</v>
          </cell>
          <cell r="D555">
            <v>9656</v>
          </cell>
          <cell r="E555">
            <v>59692</v>
          </cell>
        </row>
        <row r="556">
          <cell r="B556">
            <v>870700</v>
          </cell>
          <cell r="C556" t="str">
            <v>Professional Fees</v>
          </cell>
          <cell r="D556">
            <v>3054133.33</v>
          </cell>
          <cell r="E556">
            <v>8861184.1699999999</v>
          </cell>
        </row>
        <row r="557">
          <cell r="B557">
            <v>870701</v>
          </cell>
          <cell r="C557" t="str">
            <v>Asset Management Fees-SH</v>
          </cell>
          <cell r="D557">
            <v>52949</v>
          </cell>
          <cell r="E557">
            <v>454479</v>
          </cell>
        </row>
        <row r="558">
          <cell r="B558">
            <v>870702</v>
          </cell>
          <cell r="C558" t="str">
            <v>Services on Contract - People</v>
          </cell>
          <cell r="D558">
            <v>5794367</v>
          </cell>
          <cell r="E558">
            <v>27391069</v>
          </cell>
        </row>
        <row r="559">
          <cell r="B559">
            <v>870704</v>
          </cell>
          <cell r="C559" t="str">
            <v>IT Professional Fees</v>
          </cell>
          <cell r="D559">
            <v>5284146.3</v>
          </cell>
          <cell r="E559">
            <v>36855345.299999997</v>
          </cell>
        </row>
        <row r="560">
          <cell r="B560">
            <v>870706</v>
          </cell>
          <cell r="C560" t="str">
            <v>Service on Contract - Process</v>
          </cell>
          <cell r="D560">
            <v>4311263</v>
          </cell>
          <cell r="E560">
            <v>26227099</v>
          </cell>
        </row>
        <row r="561">
          <cell r="B561">
            <v>870707</v>
          </cell>
          <cell r="C561" t="str">
            <v>Business Mentor Fees</v>
          </cell>
          <cell r="D561">
            <v>1145485.6599999999</v>
          </cell>
          <cell r="E561">
            <v>1334627.07</v>
          </cell>
        </row>
        <row r="562">
          <cell r="B562">
            <v>880100</v>
          </cell>
          <cell r="C562" t="str">
            <v>Insurance</v>
          </cell>
          <cell r="D562">
            <v>113463</v>
          </cell>
          <cell r="E562">
            <v>789719</v>
          </cell>
        </row>
        <row r="563">
          <cell r="B563">
            <v>880110</v>
          </cell>
          <cell r="C563" t="str">
            <v>Hire Charges-IT Equiments</v>
          </cell>
          <cell r="D563">
            <v>430090</v>
          </cell>
          <cell r="E563">
            <v>2231862</v>
          </cell>
        </row>
        <row r="564">
          <cell r="B564">
            <v>890300</v>
          </cell>
          <cell r="C564" t="str">
            <v>Depn  Leasehold Improvement</v>
          </cell>
          <cell r="D564">
            <v>5167219.21</v>
          </cell>
          <cell r="E564">
            <v>40625945.219999999</v>
          </cell>
        </row>
        <row r="565">
          <cell r="B565">
            <v>890500</v>
          </cell>
          <cell r="C565" t="str">
            <v>Depn  Furniture &amp; Fittings</v>
          </cell>
          <cell r="D565">
            <v>2228929.5299999998</v>
          </cell>
          <cell r="E565">
            <v>13339760.52</v>
          </cell>
        </row>
        <row r="566">
          <cell r="B566">
            <v>890600</v>
          </cell>
          <cell r="C566" t="str">
            <v>DepnInformation Tech Equpment</v>
          </cell>
          <cell r="D566">
            <v>14972922.26</v>
          </cell>
          <cell r="E566">
            <v>86761498.980000004</v>
          </cell>
        </row>
        <row r="567">
          <cell r="B567">
            <v>890700</v>
          </cell>
          <cell r="C567" t="str">
            <v>Depreciation  Vehicles</v>
          </cell>
          <cell r="D567">
            <v>1285947.4099999999</v>
          </cell>
          <cell r="E567">
            <v>9249371.4600000009</v>
          </cell>
        </row>
        <row r="568">
          <cell r="B568">
            <v>890800</v>
          </cell>
          <cell r="C568" t="str">
            <v>Depn  Office Equipment</v>
          </cell>
          <cell r="D568">
            <v>2641853.79</v>
          </cell>
          <cell r="E568">
            <v>19239279.579999998</v>
          </cell>
        </row>
        <row r="569">
          <cell r="B569">
            <v>890900</v>
          </cell>
          <cell r="C569" t="str">
            <v>Depn Mobile Phones</v>
          </cell>
          <cell r="D569">
            <v>64350.31</v>
          </cell>
          <cell r="E569">
            <v>599112.71</v>
          </cell>
        </row>
        <row r="570">
          <cell r="B570">
            <v>900100</v>
          </cell>
          <cell r="C570" t="str">
            <v>Channel Sales Promotion Cost</v>
          </cell>
          <cell r="D570">
            <v>883374</v>
          </cell>
          <cell r="E570">
            <v>5102174</v>
          </cell>
        </row>
        <row r="571">
          <cell r="B571">
            <v>900300</v>
          </cell>
          <cell r="C571" t="str">
            <v>A&amp;P-Media-Newspaper-Ind.Prod</v>
          </cell>
          <cell r="E571">
            <v>-318752</v>
          </cell>
        </row>
        <row r="572">
          <cell r="B572">
            <v>900500</v>
          </cell>
          <cell r="C572" t="str">
            <v>A&amp;P-Media-Newspaper-General</v>
          </cell>
          <cell r="D572">
            <v>18678091</v>
          </cell>
          <cell r="E572">
            <v>19038161</v>
          </cell>
        </row>
        <row r="573">
          <cell r="B573">
            <v>900800</v>
          </cell>
          <cell r="C573" t="str">
            <v>A&amp;P-Media -Magazine-Grp.Prod,</v>
          </cell>
          <cell r="E573">
            <v>5000</v>
          </cell>
        </row>
        <row r="574">
          <cell r="B574">
            <v>900900</v>
          </cell>
          <cell r="C574" t="str">
            <v>A&amp;P-Media-MagazineGeneral</v>
          </cell>
          <cell r="D574">
            <v>1398000</v>
          </cell>
          <cell r="E574">
            <v>4108737</v>
          </cell>
        </row>
        <row r="575">
          <cell r="B575">
            <v>901000</v>
          </cell>
          <cell r="C575" t="str">
            <v>A&amp;P-Media-TV</v>
          </cell>
          <cell r="D575">
            <v>6679121</v>
          </cell>
          <cell r="E575">
            <v>61116885</v>
          </cell>
        </row>
        <row r="576">
          <cell r="B576">
            <v>901100</v>
          </cell>
          <cell r="C576" t="str">
            <v>A&amp;P-Media-Outdoor</v>
          </cell>
          <cell r="D576">
            <v>19981115</v>
          </cell>
          <cell r="E576">
            <v>38845906</v>
          </cell>
        </row>
        <row r="577">
          <cell r="B577">
            <v>901200</v>
          </cell>
          <cell r="C577" t="str">
            <v>A&amp;P-Media-Radio</v>
          </cell>
          <cell r="E577">
            <v>39008</v>
          </cell>
        </row>
        <row r="578">
          <cell r="B578">
            <v>901300</v>
          </cell>
          <cell r="C578" t="str">
            <v>A&amp;P-Media-Others</v>
          </cell>
          <cell r="D578">
            <v>1181935</v>
          </cell>
          <cell r="E578">
            <v>1945500</v>
          </cell>
        </row>
        <row r="579">
          <cell r="B579">
            <v>902000</v>
          </cell>
          <cell r="C579" t="str">
            <v>A&amp;P-Prod. Exp - Print</v>
          </cell>
          <cell r="D579">
            <v>122458</v>
          </cell>
          <cell r="E579">
            <v>2135748</v>
          </cell>
        </row>
        <row r="580">
          <cell r="B580">
            <v>902100</v>
          </cell>
          <cell r="C580" t="str">
            <v>A&amp;P-Prod. Exp - TV</v>
          </cell>
          <cell r="D580">
            <v>9459757</v>
          </cell>
          <cell r="E580">
            <v>9734183</v>
          </cell>
        </row>
        <row r="581">
          <cell r="B581">
            <v>902300</v>
          </cell>
          <cell r="C581" t="str">
            <v>A&amp;P-Prod. Exp - outdoor</v>
          </cell>
          <cell r="D581">
            <v>3496431</v>
          </cell>
          <cell r="E581">
            <v>11443641</v>
          </cell>
        </row>
        <row r="582">
          <cell r="B582">
            <v>902400</v>
          </cell>
          <cell r="C582" t="str">
            <v>A&amp;P-Prod. Exp - others</v>
          </cell>
          <cell r="D582">
            <v>133562</v>
          </cell>
          <cell r="E582">
            <v>5820295</v>
          </cell>
        </row>
        <row r="583">
          <cell r="B583">
            <v>903000</v>
          </cell>
          <cell r="C583" t="str">
            <v>A&amp;P-Conferences</v>
          </cell>
          <cell r="D583">
            <v>1031828</v>
          </cell>
          <cell r="E583">
            <v>7776372</v>
          </cell>
        </row>
        <row r="584">
          <cell r="B584">
            <v>903200</v>
          </cell>
          <cell r="C584" t="str">
            <v>A&amp;P-Sponsorship</v>
          </cell>
          <cell r="E584">
            <v>1589215</v>
          </cell>
        </row>
        <row r="585">
          <cell r="B585">
            <v>903201</v>
          </cell>
          <cell r="C585" t="str">
            <v>A&amp;P-Sponsorship with ST</v>
          </cell>
          <cell r="D585">
            <v>1196358</v>
          </cell>
          <cell r="E585">
            <v>3991104</v>
          </cell>
        </row>
        <row r="586">
          <cell r="B586">
            <v>903300</v>
          </cell>
          <cell r="C586" t="str">
            <v>A&amp;P-Market Research</v>
          </cell>
          <cell r="D586">
            <v>191726</v>
          </cell>
          <cell r="E586">
            <v>1612999</v>
          </cell>
        </row>
        <row r="587">
          <cell r="B587">
            <v>903400</v>
          </cell>
          <cell r="C587" t="str">
            <v>A&amp;P-Publicity Material</v>
          </cell>
          <cell r="D587">
            <v>2476357</v>
          </cell>
          <cell r="E587">
            <v>13363569</v>
          </cell>
        </row>
        <row r="588">
          <cell r="B588">
            <v>903600</v>
          </cell>
          <cell r="C588" t="str">
            <v>A&amp;P-Internet</v>
          </cell>
          <cell r="D588">
            <v>7500</v>
          </cell>
          <cell r="E588">
            <v>67378</v>
          </cell>
        </row>
        <row r="589">
          <cell r="B589">
            <v>903800</v>
          </cell>
          <cell r="C589" t="str">
            <v>A&amp;P-P R Agency Fees</v>
          </cell>
          <cell r="D589">
            <v>140450</v>
          </cell>
          <cell r="E589">
            <v>1348110</v>
          </cell>
        </row>
        <row r="590">
          <cell r="B590">
            <v>903900</v>
          </cell>
          <cell r="C590" t="str">
            <v>A&amp;P-Advt. Agency Fees</v>
          </cell>
          <cell r="D590">
            <v>992700</v>
          </cell>
          <cell r="E590">
            <v>8452925</v>
          </cell>
        </row>
        <row r="591">
          <cell r="B591">
            <v>909800</v>
          </cell>
          <cell r="C591" t="str">
            <v>Referral  Fees  5.5%-Alt Chann</v>
          </cell>
          <cell r="D591">
            <v>567830.47</v>
          </cell>
          <cell r="E591">
            <v>2261897.84</v>
          </cell>
        </row>
        <row r="592">
          <cell r="B592">
            <v>909901</v>
          </cell>
          <cell r="C592" t="str">
            <v>A &amp; P - Channel Expenses</v>
          </cell>
          <cell r="D592">
            <v>8029495.4600000009</v>
          </cell>
          <cell r="E592">
            <v>180522731.84999999</v>
          </cell>
        </row>
        <row r="593">
          <cell r="B593">
            <v>909903</v>
          </cell>
          <cell r="C593" t="str">
            <v>Alt.Chnnl-Contest/Club Benefit</v>
          </cell>
          <cell r="D593">
            <v>8919070</v>
          </cell>
          <cell r="E593">
            <v>70035457.400000006</v>
          </cell>
        </row>
        <row r="594">
          <cell r="B594">
            <v>909904</v>
          </cell>
          <cell r="C594" t="str">
            <v>Referral - Rural Busines</v>
          </cell>
          <cell r="D594">
            <v>50194</v>
          </cell>
          <cell r="E594">
            <v>280613</v>
          </cell>
        </row>
        <row r="595">
          <cell r="B595">
            <v>909905</v>
          </cell>
          <cell r="C595" t="str">
            <v>Alt.Chnnl-Contest/Club - ST</v>
          </cell>
          <cell r="E595">
            <v>-6304</v>
          </cell>
        </row>
        <row r="596">
          <cell r="B596">
            <v>910100</v>
          </cell>
          <cell r="C596" t="str">
            <v>Entertainment - Others</v>
          </cell>
          <cell r="D596">
            <v>222433</v>
          </cell>
          <cell r="E596">
            <v>1440354</v>
          </cell>
        </row>
        <row r="597">
          <cell r="B597">
            <v>910101</v>
          </cell>
          <cell r="C597" t="str">
            <v>Entertainment - F &amp; B</v>
          </cell>
          <cell r="D597">
            <v>267629</v>
          </cell>
          <cell r="E597">
            <v>1833633</v>
          </cell>
        </row>
        <row r="598">
          <cell r="B598">
            <v>910151</v>
          </cell>
          <cell r="C598" t="str">
            <v>Branch Inauguration Expenses</v>
          </cell>
          <cell r="D598">
            <v>13135</v>
          </cell>
          <cell r="E598">
            <v>117252</v>
          </cell>
        </row>
        <row r="599">
          <cell r="B599">
            <v>910200</v>
          </cell>
          <cell r="C599" t="str">
            <v>Miscellaneous Expenses</v>
          </cell>
          <cell r="D599">
            <v>-343651.57</v>
          </cell>
          <cell r="E599">
            <v>-2565606.59</v>
          </cell>
        </row>
        <row r="600">
          <cell r="B600">
            <v>910301</v>
          </cell>
          <cell r="C600" t="str">
            <v>Provision For Wealth Tax</v>
          </cell>
          <cell r="D600">
            <v>41250</v>
          </cell>
          <cell r="E600">
            <v>330000</v>
          </cell>
        </row>
        <row r="601">
          <cell r="B601">
            <v>910310</v>
          </cell>
          <cell r="C601" t="str">
            <v>Provision for FBT</v>
          </cell>
          <cell r="D601">
            <v>5000000</v>
          </cell>
          <cell r="E601">
            <v>23000000</v>
          </cell>
        </row>
        <row r="602">
          <cell r="B602">
            <v>920200</v>
          </cell>
          <cell r="C602" t="str">
            <v>Board Meeting Expenses</v>
          </cell>
          <cell r="D602">
            <v>-38111</v>
          </cell>
          <cell r="E602">
            <v>691300</v>
          </cell>
        </row>
        <row r="603">
          <cell r="B603">
            <v>940100</v>
          </cell>
          <cell r="C603" t="str">
            <v>Joining Expenses</v>
          </cell>
          <cell r="D603">
            <v>2580253</v>
          </cell>
          <cell r="E603">
            <v>6569938.4000000004</v>
          </cell>
        </row>
        <row r="604">
          <cell r="B604">
            <v>940200</v>
          </cell>
          <cell r="C604" t="str">
            <v>Recruitment Costs- Agency Fees</v>
          </cell>
          <cell r="D604">
            <v>4568655</v>
          </cell>
          <cell r="E604">
            <v>20475204</v>
          </cell>
        </row>
        <row r="605">
          <cell r="B605">
            <v>940201</v>
          </cell>
          <cell r="C605" t="str">
            <v>Recruitment Cost-AM-Agency Fee</v>
          </cell>
          <cell r="D605">
            <v>3246266</v>
          </cell>
          <cell r="E605">
            <v>15317386</v>
          </cell>
        </row>
        <row r="606">
          <cell r="B606">
            <v>940202</v>
          </cell>
          <cell r="C606" t="str">
            <v>Recruitment Cost - Others</v>
          </cell>
          <cell r="D606">
            <v>194462</v>
          </cell>
          <cell r="E606">
            <v>2411548</v>
          </cell>
        </row>
        <row r="607">
          <cell r="B607">
            <v>940203</v>
          </cell>
          <cell r="C607" t="str">
            <v>Recruitment Cost - AM - Others</v>
          </cell>
          <cell r="D607">
            <v>882091</v>
          </cell>
          <cell r="E607">
            <v>4052900</v>
          </cell>
        </row>
        <row r="608">
          <cell r="B608">
            <v>940204</v>
          </cell>
          <cell r="C608" t="str">
            <v>Recrui. Cost - AAM Agency Fees</v>
          </cell>
          <cell r="D608">
            <v>177526</v>
          </cell>
          <cell r="E608">
            <v>788447</v>
          </cell>
        </row>
        <row r="609">
          <cell r="B609">
            <v>940205</v>
          </cell>
          <cell r="C609" t="str">
            <v>Recru. Cost AAM Others</v>
          </cell>
          <cell r="E609">
            <v>130700</v>
          </cell>
        </row>
        <row r="610">
          <cell r="B610">
            <v>940700</v>
          </cell>
          <cell r="C610" t="str">
            <v>Trg &amp; Development - Others</v>
          </cell>
          <cell r="D610">
            <v>580224</v>
          </cell>
          <cell r="E610">
            <v>1898383</v>
          </cell>
        </row>
        <row r="611">
          <cell r="B611">
            <v>940701</v>
          </cell>
          <cell r="C611" t="str">
            <v>Trg &amp; Development - F &amp; B</v>
          </cell>
          <cell r="D611">
            <v>59984</v>
          </cell>
          <cell r="E611">
            <v>1240386</v>
          </cell>
        </row>
        <row r="612">
          <cell r="B612">
            <v>940702</v>
          </cell>
          <cell r="C612" t="str">
            <v>Trg &amp; Development - L &amp; B</v>
          </cell>
          <cell r="D612">
            <v>211519</v>
          </cell>
          <cell r="E612">
            <v>3784809</v>
          </cell>
        </row>
        <row r="613">
          <cell r="B613">
            <v>940703</v>
          </cell>
          <cell r="C613" t="str">
            <v>Trg &amp; Development - Travel</v>
          </cell>
          <cell r="D613">
            <v>238308</v>
          </cell>
          <cell r="E613">
            <v>1116514</v>
          </cell>
        </row>
        <row r="614">
          <cell r="B614">
            <v>940800</v>
          </cell>
          <cell r="C614" t="str">
            <v>AM - Training Exp - Others</v>
          </cell>
          <cell r="D614">
            <v>67262</v>
          </cell>
          <cell r="E614">
            <v>198901</v>
          </cell>
        </row>
        <row r="615">
          <cell r="B615">
            <v>940801</v>
          </cell>
          <cell r="C615" t="str">
            <v>AM - Training Exp - F &amp; B</v>
          </cell>
          <cell r="D615">
            <v>297889</v>
          </cell>
          <cell r="E615">
            <v>2962842</v>
          </cell>
        </row>
        <row r="616">
          <cell r="B616">
            <v>940802</v>
          </cell>
          <cell r="C616" t="str">
            <v>AM - Training Exp - L &amp; B</v>
          </cell>
          <cell r="D616">
            <v>2711240</v>
          </cell>
          <cell r="E616">
            <v>10944714</v>
          </cell>
        </row>
        <row r="617">
          <cell r="B617">
            <v>940803</v>
          </cell>
          <cell r="C617" t="str">
            <v>AM - Training Exp - Travel</v>
          </cell>
          <cell r="D617">
            <v>89800</v>
          </cell>
          <cell r="E617">
            <v>412987</v>
          </cell>
        </row>
        <row r="618">
          <cell r="B618">
            <v>941500</v>
          </cell>
          <cell r="C618" t="str">
            <v>Seminar &amp; Conf - Others</v>
          </cell>
          <cell r="D618">
            <v>140773</v>
          </cell>
          <cell r="E618">
            <v>3465415</v>
          </cell>
        </row>
        <row r="619">
          <cell r="B619">
            <v>941501</v>
          </cell>
          <cell r="C619" t="str">
            <v>Seminar &amp; Conf - Participation</v>
          </cell>
          <cell r="D619">
            <v>223725.7</v>
          </cell>
          <cell r="E619">
            <v>1655143.63</v>
          </cell>
        </row>
        <row r="620">
          <cell r="B620">
            <v>941502</v>
          </cell>
          <cell r="C620" t="str">
            <v>Seminar &amp; Conf - L &amp; B</v>
          </cell>
          <cell r="D620">
            <v>264267</v>
          </cell>
          <cell r="E620">
            <v>4805224</v>
          </cell>
        </row>
        <row r="621">
          <cell r="B621">
            <v>941503</v>
          </cell>
          <cell r="C621" t="str">
            <v>Seminar &amp; Conf - Travel</v>
          </cell>
          <cell r="D621">
            <v>0</v>
          </cell>
          <cell r="E621">
            <v>4227927</v>
          </cell>
        </row>
        <row r="622">
          <cell r="B622">
            <v>960100</v>
          </cell>
          <cell r="C622" t="str">
            <v>Bank Charges</v>
          </cell>
          <cell r="D622">
            <v>434958.04</v>
          </cell>
          <cell r="E622">
            <v>2400470.4500000002</v>
          </cell>
        </row>
        <row r="623">
          <cell r="B623">
            <v>960101</v>
          </cell>
          <cell r="C623" t="str">
            <v>Exchange Gain/Loss</v>
          </cell>
          <cell r="D623">
            <v>2175.31</v>
          </cell>
          <cell r="E623">
            <v>-13253.66</v>
          </cell>
        </row>
        <row r="624">
          <cell r="B624">
            <v>960102</v>
          </cell>
          <cell r="C624" t="str">
            <v>Bank Charges-Recovery</v>
          </cell>
          <cell r="D624">
            <v>-460552.33</v>
          </cell>
          <cell r="E624">
            <v>-3506176.46</v>
          </cell>
        </row>
        <row r="625">
          <cell r="B625">
            <v>960110</v>
          </cell>
          <cell r="C625" t="str">
            <v>Interest on Delayed refunds</v>
          </cell>
          <cell r="D625">
            <v>440</v>
          </cell>
          <cell r="E625">
            <v>52306.91</v>
          </cell>
        </row>
        <row r="626">
          <cell r="B626">
            <v>960200</v>
          </cell>
          <cell r="C626" t="str">
            <v>Cash Management Charges</v>
          </cell>
          <cell r="D626">
            <v>1575498.62</v>
          </cell>
          <cell r="E626">
            <v>14304241.26</v>
          </cell>
        </row>
        <row r="627">
          <cell r="B627">
            <v>960300</v>
          </cell>
          <cell r="C627" t="str">
            <v>Custody Charges</v>
          </cell>
          <cell r="D627">
            <v>2568419.2000000002</v>
          </cell>
          <cell r="E627">
            <v>9908943.1999999993</v>
          </cell>
        </row>
        <row r="628">
          <cell r="B628">
            <v>960400</v>
          </cell>
          <cell r="C628" t="str">
            <v>Fund Accounting Charges-SH</v>
          </cell>
          <cell r="D628">
            <v>252267</v>
          </cell>
          <cell r="E628">
            <v>973577</v>
          </cell>
        </row>
        <row r="629">
          <cell r="B629">
            <v>960500</v>
          </cell>
          <cell r="C629" t="str">
            <v>Fund Charges</v>
          </cell>
          <cell r="D629">
            <v>44673774.719999999</v>
          </cell>
          <cell r="E629">
            <v>284181500.98000002</v>
          </cell>
        </row>
        <row r="630">
          <cell r="B630">
            <v>960501</v>
          </cell>
          <cell r="C630" t="str">
            <v>Asset Management fees-PH</v>
          </cell>
          <cell r="D630">
            <v>629896</v>
          </cell>
          <cell r="E630">
            <v>4985824</v>
          </cell>
        </row>
        <row r="631">
          <cell r="B631">
            <v>960502</v>
          </cell>
          <cell r="C631" t="str">
            <v>Fund Accounting Charges-PH</v>
          </cell>
          <cell r="D631">
            <v>3032601</v>
          </cell>
          <cell r="E631">
            <v>13234834</v>
          </cell>
        </row>
        <row r="632">
          <cell r="B632">
            <v>960503</v>
          </cell>
          <cell r="C632" t="str">
            <v>Fund Charges (Pension)</v>
          </cell>
          <cell r="D632">
            <v>1303734.23</v>
          </cell>
          <cell r="E632">
            <v>9793973.4499999993</v>
          </cell>
        </row>
        <row r="633">
          <cell r="B633">
            <v>960504</v>
          </cell>
          <cell r="C633" t="str">
            <v>Asset Mgmnt fees-(Pension)</v>
          </cell>
          <cell r="D633">
            <v>18552</v>
          </cell>
          <cell r="E633">
            <v>172829</v>
          </cell>
        </row>
        <row r="634">
          <cell r="B634">
            <v>960505</v>
          </cell>
          <cell r="C634" t="str">
            <v>Fund Acctg Charges-(Pension)</v>
          </cell>
          <cell r="D634">
            <v>94909</v>
          </cell>
          <cell r="E634">
            <v>457982</v>
          </cell>
        </row>
        <row r="635">
          <cell r="B635">
            <v>960506</v>
          </cell>
          <cell r="C635" t="str">
            <v>Asset Management Fees Annuity</v>
          </cell>
          <cell r="D635">
            <v>851</v>
          </cell>
          <cell r="E635">
            <v>4866</v>
          </cell>
        </row>
        <row r="636">
          <cell r="B636">
            <v>960507</v>
          </cell>
          <cell r="C636" t="str">
            <v>Fund Accounting - Annuity</v>
          </cell>
          <cell r="D636">
            <v>4114</v>
          </cell>
          <cell r="E636">
            <v>229534.37</v>
          </cell>
        </row>
        <row r="637">
          <cell r="B637">
            <v>961100</v>
          </cell>
          <cell r="C637" t="str">
            <v>Policy Stamps - Individual</v>
          </cell>
          <cell r="D637">
            <v>3095226</v>
          </cell>
          <cell r="E637">
            <v>25767482</v>
          </cell>
        </row>
        <row r="638">
          <cell r="B638">
            <v>961200</v>
          </cell>
          <cell r="C638" t="str">
            <v>Policy Stamps - Group</v>
          </cell>
          <cell r="D638">
            <v>2654</v>
          </cell>
          <cell r="E638">
            <v>573354</v>
          </cell>
        </row>
        <row r="639">
          <cell r="B639">
            <v>962100</v>
          </cell>
          <cell r="C639" t="str">
            <v>Medical Fees</v>
          </cell>
          <cell r="D639">
            <v>6325478.9900000002</v>
          </cell>
          <cell r="E639">
            <v>42450589.859999999</v>
          </cell>
        </row>
        <row r="640">
          <cell r="B640">
            <v>962101</v>
          </cell>
          <cell r="C640" t="str">
            <v>Other Underwriting Expenses</v>
          </cell>
          <cell r="D640">
            <v>19178</v>
          </cell>
          <cell r="E640">
            <v>160027</v>
          </cell>
        </row>
        <row r="641">
          <cell r="B641">
            <v>970100</v>
          </cell>
          <cell r="C641" t="str">
            <v>IT Expenses</v>
          </cell>
          <cell r="D641">
            <v>-313311.40999999997</v>
          </cell>
          <cell r="E641">
            <v>5736092.0999999996</v>
          </cell>
        </row>
        <row r="642">
          <cell r="B642">
            <v>970200</v>
          </cell>
          <cell r="C642" t="str">
            <v>AMC for Hardware</v>
          </cell>
          <cell r="D642">
            <v>755456</v>
          </cell>
          <cell r="E642">
            <v>5930602</v>
          </cell>
        </row>
        <row r="643">
          <cell r="B643">
            <v>970300</v>
          </cell>
          <cell r="C643" t="str">
            <v>AMC for Software</v>
          </cell>
          <cell r="D643">
            <v>3907181</v>
          </cell>
          <cell r="E643">
            <v>11134121</v>
          </cell>
        </row>
        <row r="644">
          <cell r="B644">
            <v>970400</v>
          </cell>
          <cell r="C644" t="str">
            <v>License fee for new software</v>
          </cell>
          <cell r="E644">
            <v>301</v>
          </cell>
        </row>
        <row r="645">
          <cell r="B645">
            <v>970700</v>
          </cell>
          <cell r="C645" t="str">
            <v>Call Centre Expenses</v>
          </cell>
          <cell r="D645">
            <v>2474486</v>
          </cell>
          <cell r="E645">
            <v>13451289.91</v>
          </cell>
        </row>
        <row r="646">
          <cell r="B646">
            <v>970810</v>
          </cell>
          <cell r="C646" t="str">
            <v>AVBIH Expenses</v>
          </cell>
          <cell r="D646">
            <v>2450000</v>
          </cell>
          <cell r="E646">
            <v>19600000</v>
          </cell>
        </row>
        <row r="647">
          <cell r="B647">
            <v>980800</v>
          </cell>
          <cell r="C647" t="str">
            <v>Assignee Cost-Sun Life</v>
          </cell>
          <cell r="D647">
            <v>1150227.67</v>
          </cell>
          <cell r="E647">
            <v>14630935.67</v>
          </cell>
        </row>
        <row r="648">
          <cell r="B648">
            <v>980801</v>
          </cell>
          <cell r="C648" t="str">
            <v>Assignee Cost-BSLI</v>
          </cell>
          <cell r="E648">
            <v>43835</v>
          </cell>
        </row>
        <row r="649">
          <cell r="B649">
            <v>990500</v>
          </cell>
          <cell r="C649" t="str">
            <v>Service Tax - Employee Remuner</v>
          </cell>
          <cell r="D649">
            <v>-2295396</v>
          </cell>
          <cell r="E649">
            <v>-4921058</v>
          </cell>
        </row>
        <row r="650">
          <cell r="B650">
            <v>990501</v>
          </cell>
          <cell r="C650" t="str">
            <v>Service Tax - Travel Conveyanc</v>
          </cell>
          <cell r="D650">
            <v>-20949</v>
          </cell>
          <cell r="E650">
            <v>-146366</v>
          </cell>
        </row>
        <row r="651">
          <cell r="B651">
            <v>990502</v>
          </cell>
          <cell r="C651" t="str">
            <v>Service Tax - Training Expense</v>
          </cell>
          <cell r="D651">
            <v>-148066</v>
          </cell>
          <cell r="E651">
            <v>-611815</v>
          </cell>
        </row>
        <row r="652">
          <cell r="B652">
            <v>990503</v>
          </cell>
          <cell r="C652" t="str">
            <v>Service Tax - Rent Rates Taxes</v>
          </cell>
          <cell r="D652">
            <v>-729477</v>
          </cell>
          <cell r="E652">
            <v>-2478102</v>
          </cell>
        </row>
        <row r="653">
          <cell r="B653">
            <v>990504</v>
          </cell>
          <cell r="C653" t="str">
            <v>Service Tax - Repairs &amp; Maint</v>
          </cell>
          <cell r="D653">
            <v>-580790.23</v>
          </cell>
          <cell r="E653">
            <v>-4191561.53</v>
          </cell>
        </row>
        <row r="654">
          <cell r="B654">
            <v>990505</v>
          </cell>
          <cell r="C654" t="str">
            <v>Service Tax - Printing &amp; Stat</v>
          </cell>
          <cell r="D654">
            <v>-18695</v>
          </cell>
          <cell r="E654">
            <v>-162511</v>
          </cell>
        </row>
        <row r="655">
          <cell r="B655">
            <v>990506</v>
          </cell>
          <cell r="C655" t="str">
            <v>Service Tax - Communicaton exp</v>
          </cell>
          <cell r="D655">
            <v>-1291604.3999999999</v>
          </cell>
          <cell r="E655">
            <v>-8831404.25</v>
          </cell>
        </row>
        <row r="656">
          <cell r="B656">
            <v>990507</v>
          </cell>
          <cell r="C656" t="str">
            <v>Service Tax - Legal &amp; Prof Fee</v>
          </cell>
          <cell r="D656">
            <v>-1123246</v>
          </cell>
          <cell r="E656">
            <v>-6215591</v>
          </cell>
        </row>
        <row r="657">
          <cell r="B657">
            <v>990508</v>
          </cell>
          <cell r="C657" t="str">
            <v>Service Tax - Medical Fees</v>
          </cell>
          <cell r="D657">
            <v>-3995</v>
          </cell>
          <cell r="E657">
            <v>-44744</v>
          </cell>
        </row>
        <row r="658">
          <cell r="B658">
            <v>990509</v>
          </cell>
          <cell r="C658" t="str">
            <v>Service Tax - Audit Fees</v>
          </cell>
          <cell r="E658">
            <v>-124785</v>
          </cell>
        </row>
        <row r="659">
          <cell r="B659">
            <v>990512</v>
          </cell>
          <cell r="C659" t="str">
            <v>Service Tax - Management Servi</v>
          </cell>
          <cell r="D659">
            <v>-432</v>
          </cell>
          <cell r="E659">
            <v>-1201</v>
          </cell>
        </row>
        <row r="660">
          <cell r="B660">
            <v>990513</v>
          </cell>
          <cell r="C660" t="str">
            <v>Service Tax - Advt &amp; Publicity</v>
          </cell>
          <cell r="D660">
            <v>-4541632</v>
          </cell>
          <cell r="E660">
            <v>-34407982.579999998</v>
          </cell>
        </row>
        <row r="661">
          <cell r="B661">
            <v>990514</v>
          </cell>
          <cell r="C661" t="str">
            <v>Service Tax - Int &amp; Bank Chgs</v>
          </cell>
          <cell r="D661">
            <v>-165117.98000000001</v>
          </cell>
          <cell r="E661">
            <v>-2200271.1</v>
          </cell>
        </row>
        <row r="662">
          <cell r="B662">
            <v>990515</v>
          </cell>
          <cell r="C662" t="str">
            <v>Service Tax - Distribution Exp</v>
          </cell>
          <cell r="D662">
            <v>-14553</v>
          </cell>
          <cell r="E662">
            <v>-472945</v>
          </cell>
        </row>
        <row r="663">
          <cell r="B663">
            <v>990516</v>
          </cell>
          <cell r="C663" t="str">
            <v>Service Tax - Agents Recrutime</v>
          </cell>
          <cell r="D663">
            <v>-24161</v>
          </cell>
          <cell r="E663">
            <v>-922736.6</v>
          </cell>
        </row>
        <row r="664">
          <cell r="B664">
            <v>990517</v>
          </cell>
          <cell r="C664" t="str">
            <v>Service Tax - Recrutiment &amp; Se</v>
          </cell>
          <cell r="D664">
            <v>-480764.24</v>
          </cell>
          <cell r="E664">
            <v>-2806671.24</v>
          </cell>
        </row>
        <row r="665">
          <cell r="B665">
            <v>990518</v>
          </cell>
          <cell r="C665" t="str">
            <v>Service Tax -  IT Expenses</v>
          </cell>
          <cell r="D665">
            <v>-239156.55</v>
          </cell>
          <cell r="E665">
            <v>-4295696.55</v>
          </cell>
        </row>
        <row r="666">
          <cell r="B666">
            <v>990521</v>
          </cell>
          <cell r="C666" t="str">
            <v>Service Tax - Miscellaneous Ex</v>
          </cell>
          <cell r="D666">
            <v>-3558</v>
          </cell>
          <cell r="E666">
            <v>-244658</v>
          </cell>
        </row>
        <row r="667">
          <cell r="B667">
            <v>990522</v>
          </cell>
          <cell r="C667" t="str">
            <v>Service Tax - Hire Chgs &amp; Ins</v>
          </cell>
          <cell r="D667">
            <v>-7198</v>
          </cell>
          <cell r="E667">
            <v>-160387</v>
          </cell>
        </row>
        <row r="668">
          <cell r="B668">
            <v>990523</v>
          </cell>
          <cell r="C668" t="str">
            <v>Service Tax - Call Centre</v>
          </cell>
          <cell r="E668">
            <v>-246290.76</v>
          </cell>
        </row>
        <row r="669">
          <cell r="B669">
            <v>990524</v>
          </cell>
          <cell r="C669" t="str">
            <v>Claim Investigation S. Tax exp</v>
          </cell>
          <cell r="D669">
            <v>-6240</v>
          </cell>
          <cell r="E669">
            <v>-98632</v>
          </cell>
        </row>
        <row r="670">
          <cell r="B670">
            <v>990525</v>
          </cell>
          <cell r="C670" t="str">
            <v>Shareholder Service Tax expens</v>
          </cell>
          <cell r="D670">
            <v>-89</v>
          </cell>
          <cell r="E670">
            <v>-1055444</v>
          </cell>
        </row>
        <row r="671">
          <cell r="B671">
            <v>990600</v>
          </cell>
          <cell r="C671" t="str">
            <v>Provision for Service Tax</v>
          </cell>
          <cell r="D671">
            <v>14857528.4</v>
          </cell>
          <cell r="E671">
            <v>123361066.83</v>
          </cell>
        </row>
        <row r="672">
          <cell r="B672">
            <v>990601</v>
          </cell>
          <cell r="C672" t="str">
            <v>Provision for Service Tax - Sh</v>
          </cell>
          <cell r="D672">
            <v>72</v>
          </cell>
          <cell r="E672">
            <v>1055427</v>
          </cell>
        </row>
        <row r="673">
          <cell r="B673">
            <v>990602</v>
          </cell>
          <cell r="C673" t="str">
            <v>Service Tax - Education Cess</v>
          </cell>
          <cell r="D673">
            <v>237906.45</v>
          </cell>
          <cell r="E673">
            <v>675535.6</v>
          </cell>
        </row>
        <row r="674">
          <cell r="B674">
            <v>990603</v>
          </cell>
          <cell r="C674" t="str">
            <v>ST - Secondary Higher Edu Cess</v>
          </cell>
          <cell r="D674">
            <v>118575.12</v>
          </cell>
          <cell r="E674">
            <v>319792.53999999998</v>
          </cell>
        </row>
        <row r="675">
          <cell r="B675">
            <v>990604</v>
          </cell>
          <cell r="C675" t="str">
            <v>ST - Education Cess - SH</v>
          </cell>
          <cell r="D675">
            <v>17</v>
          </cell>
          <cell r="E675">
            <v>17</v>
          </cell>
        </row>
        <row r="676">
          <cell r="B676" t="str">
            <v>3P0100</v>
          </cell>
          <cell r="C676" t="str">
            <v>FYP - Pension</v>
          </cell>
          <cell r="D676">
            <v>-2481941.86</v>
          </cell>
          <cell r="E676">
            <v>-29231611.239999998</v>
          </cell>
        </row>
        <row r="677">
          <cell r="B677" t="str">
            <v>3P0500</v>
          </cell>
          <cell r="C677" t="str">
            <v>RP - Pension</v>
          </cell>
          <cell r="D677">
            <v>-8614199.5099999998</v>
          </cell>
          <cell r="E677">
            <v>-87002107.780000001</v>
          </cell>
        </row>
        <row r="678">
          <cell r="B678" t="str">
            <v>3P1000</v>
          </cell>
          <cell r="C678" t="str">
            <v>SP - Pension</v>
          </cell>
          <cell r="D678">
            <v>-220000.08</v>
          </cell>
          <cell r="E678">
            <v>-18007091.719999999</v>
          </cell>
        </row>
        <row r="679">
          <cell r="B679" t="str">
            <v>4P1100</v>
          </cell>
          <cell r="C679" t="str">
            <v>Death Claims - Pension</v>
          </cell>
          <cell r="D679">
            <v>216345.07</v>
          </cell>
          <cell r="E679">
            <v>1983681.89</v>
          </cell>
        </row>
        <row r="680">
          <cell r="B680" t="str">
            <v>5P0100</v>
          </cell>
          <cell r="C680" t="str">
            <v>Comm on Single Premium Pension</v>
          </cell>
          <cell r="D680">
            <v>2714.91</v>
          </cell>
          <cell r="E680">
            <v>360173.4</v>
          </cell>
        </row>
        <row r="681">
          <cell r="B681" t="str">
            <v>5P0200</v>
          </cell>
          <cell r="C681" t="str">
            <v>Comm on FYP Pension</v>
          </cell>
          <cell r="D681">
            <v>179287.12</v>
          </cell>
          <cell r="E681">
            <v>2067704.6</v>
          </cell>
        </row>
        <row r="682">
          <cell r="B682" t="str">
            <v>5P0300</v>
          </cell>
          <cell r="C682" t="str">
            <v>Comm on RP - Pension.</v>
          </cell>
          <cell r="D682">
            <v>145411.1</v>
          </cell>
          <cell r="E682">
            <v>1552085.69</v>
          </cell>
        </row>
        <row r="683">
          <cell r="B683" t="str">
            <v>AB0019</v>
          </cell>
          <cell r="C683" t="str">
            <v>ATLANT BUSINESS SERVICE-B'GLR</v>
          </cell>
          <cell r="D683">
            <v>5816</v>
          </cell>
          <cell r="E683">
            <v>-4121</v>
          </cell>
        </row>
        <row r="684">
          <cell r="B684" t="str">
            <v>AB0024</v>
          </cell>
          <cell r="C684" t="str">
            <v>ADITYA BIRLA MANAGEMENT CORP.</v>
          </cell>
          <cell r="E684">
            <v>10990155.390000001</v>
          </cell>
        </row>
        <row r="685">
          <cell r="B685" t="str">
            <v>AC0058</v>
          </cell>
          <cell r="C685" t="str">
            <v>ALLIED CONSULTANTS</v>
          </cell>
          <cell r="E685">
            <v>689</v>
          </cell>
        </row>
        <row r="686">
          <cell r="B686" t="str">
            <v>AC0060+</v>
          </cell>
          <cell r="C686" t="str">
            <v>ASCENT CONSULTANCY SERVICES</v>
          </cell>
          <cell r="D686">
            <v>10788</v>
          </cell>
          <cell r="E686">
            <v>10788</v>
          </cell>
        </row>
        <row r="687">
          <cell r="B687" t="str">
            <v>AC0061</v>
          </cell>
          <cell r="C687" t="str">
            <v>AARAMBH CONSULTANTS (P) LTD</v>
          </cell>
          <cell r="E687">
            <v>8941</v>
          </cell>
        </row>
        <row r="688">
          <cell r="B688" t="str">
            <v>AD0001</v>
          </cell>
          <cell r="C688" t="str">
            <v>ANURUP DESIGNS PVT LTD</v>
          </cell>
          <cell r="E688">
            <v>-56998</v>
          </cell>
        </row>
        <row r="689">
          <cell r="B689" t="str">
            <v>AD0028</v>
          </cell>
          <cell r="C689" t="str">
            <v>AD - X</v>
          </cell>
          <cell r="D689">
            <v>7036</v>
          </cell>
        </row>
        <row r="690">
          <cell r="B690" t="str">
            <v>AE0001</v>
          </cell>
          <cell r="C690" t="str">
            <v>ANUJ ELECTRICAL WORKS</v>
          </cell>
          <cell r="D690">
            <v>-46067</v>
          </cell>
          <cell r="E690">
            <v>-60715</v>
          </cell>
        </row>
        <row r="691">
          <cell r="B691" t="str">
            <v>AF0011</v>
          </cell>
          <cell r="C691" t="str">
            <v>Aswani Financial Services Pvt</v>
          </cell>
          <cell r="E691">
            <v>-9465</v>
          </cell>
        </row>
        <row r="692">
          <cell r="B692" t="str">
            <v>AF0012</v>
          </cell>
          <cell r="C692" t="str">
            <v>Aum Fincon</v>
          </cell>
          <cell r="E692">
            <v>-2228</v>
          </cell>
        </row>
        <row r="693">
          <cell r="B693" t="str">
            <v>AH0013</v>
          </cell>
          <cell r="C693" t="str">
            <v>ACE - HIGH DESIGNERS</v>
          </cell>
          <cell r="E693">
            <v>-5355</v>
          </cell>
        </row>
        <row r="694">
          <cell r="B694" t="str">
            <v>AI0009</v>
          </cell>
          <cell r="C694" t="str">
            <v>APNA INSURANCE SERVICES</v>
          </cell>
          <cell r="E694">
            <v>2891</v>
          </cell>
        </row>
        <row r="695">
          <cell r="B695" t="str">
            <v>AI0019</v>
          </cell>
          <cell r="C695" t="str">
            <v>ARAMEX INDIA PVT LTD</v>
          </cell>
          <cell r="E695">
            <v>214</v>
          </cell>
        </row>
        <row r="696">
          <cell r="B696" t="str">
            <v>AK0024</v>
          </cell>
          <cell r="C696" t="str">
            <v>ATONU KASHYAP</v>
          </cell>
          <cell r="E696">
            <v>153</v>
          </cell>
        </row>
        <row r="697">
          <cell r="B697" t="str">
            <v>AM0006</v>
          </cell>
          <cell r="C697" t="str">
            <v>A M BHATKAL FINANCIAL SERVICES</v>
          </cell>
          <cell r="E697">
            <v>-587761</v>
          </cell>
        </row>
        <row r="698">
          <cell r="B698" t="str">
            <v>AM0018</v>
          </cell>
          <cell r="C698" t="str">
            <v>A &amp; M INSURANCE BROKERS PVT. L</v>
          </cell>
          <cell r="E698">
            <v>-1779</v>
          </cell>
        </row>
        <row r="699">
          <cell r="B699" t="str">
            <v>AM0033</v>
          </cell>
          <cell r="C699" t="str">
            <v>ARVIND MEDICARE PVT. LTD.</v>
          </cell>
          <cell r="E699">
            <v>-943</v>
          </cell>
        </row>
        <row r="700">
          <cell r="B700" t="str">
            <v>AO0003</v>
          </cell>
          <cell r="C700" t="str">
            <v>ACCOUNTS OFFICER (CASH) RAJKOT</v>
          </cell>
          <cell r="E700">
            <v>-798</v>
          </cell>
        </row>
        <row r="701">
          <cell r="B701" t="str">
            <v>AO0031</v>
          </cell>
          <cell r="C701" t="str">
            <v>AO CASH, OFFICE OF GMTD,KARNAL</v>
          </cell>
          <cell r="D701">
            <v>10</v>
          </cell>
          <cell r="E701">
            <v>10</v>
          </cell>
        </row>
        <row r="702">
          <cell r="B702" t="str">
            <v>AO0034</v>
          </cell>
          <cell r="C702" t="str">
            <v>ACCOUNTS OFFICER, BSNL SHILLON</v>
          </cell>
          <cell r="D702">
            <v>10105</v>
          </cell>
        </row>
        <row r="703">
          <cell r="B703" t="str">
            <v>AO0051</v>
          </cell>
          <cell r="C703" t="str">
            <v>A.O.(CASH) BSNL/GMTD MORADABAD</v>
          </cell>
          <cell r="D703">
            <v>11230</v>
          </cell>
        </row>
        <row r="704">
          <cell r="B704" t="str">
            <v>AR0002</v>
          </cell>
          <cell r="C704" t="str">
            <v>ANTAEUS RENT A CAR PVT. LTD.</v>
          </cell>
          <cell r="D704">
            <v>1873</v>
          </cell>
        </row>
        <row r="705">
          <cell r="B705" t="str">
            <v>AR0012</v>
          </cell>
          <cell r="C705" t="str">
            <v>ATWALS REAL ESTATE PVT. LTD.</v>
          </cell>
          <cell r="D705">
            <v>852</v>
          </cell>
        </row>
        <row r="706">
          <cell r="B706" t="str">
            <v>AR0013</v>
          </cell>
          <cell r="C706" t="str">
            <v>A.R. ELECTRICALS</v>
          </cell>
          <cell r="D706">
            <v>-411579</v>
          </cell>
          <cell r="E706">
            <v>-435728</v>
          </cell>
        </row>
        <row r="707">
          <cell r="B707" t="str">
            <v>AS0055</v>
          </cell>
          <cell r="C707" t="str">
            <v>ASCON SALES &amp; SERVICES P. LTD.</v>
          </cell>
          <cell r="E707">
            <v>-11389</v>
          </cell>
        </row>
        <row r="708">
          <cell r="B708" t="str">
            <v>AW0004</v>
          </cell>
          <cell r="C708" t="str">
            <v>AUTOMATED WORKFLOW P LTD.</v>
          </cell>
          <cell r="D708">
            <v>673924</v>
          </cell>
          <cell r="E708">
            <v>-1579000</v>
          </cell>
        </row>
        <row r="709">
          <cell r="B709" t="str">
            <v>BA0002</v>
          </cell>
          <cell r="C709" t="str">
            <v>BAJAJ ALLIANZ GENERAL INS.CO</v>
          </cell>
          <cell r="D709">
            <v>52115</v>
          </cell>
        </row>
        <row r="710">
          <cell r="B710" t="str">
            <v>BA0014</v>
          </cell>
          <cell r="C710" t="str">
            <v>B.S.C. ADVERTISING &amp; MKTG PVT</v>
          </cell>
          <cell r="E710">
            <v>-14506</v>
          </cell>
        </row>
        <row r="711">
          <cell r="B711" t="str">
            <v>BA0023</v>
          </cell>
          <cell r="C711" t="str">
            <v>BRIJ AGENCY</v>
          </cell>
          <cell r="E711">
            <v>-929</v>
          </cell>
        </row>
        <row r="712">
          <cell r="B712" t="str">
            <v>BC0019</v>
          </cell>
          <cell r="C712" t="str">
            <v>BFC CAPITAL PRIVATE LIMITED</v>
          </cell>
          <cell r="D712">
            <v>4780</v>
          </cell>
        </row>
        <row r="713">
          <cell r="B713" t="str">
            <v>BC0031</v>
          </cell>
          <cell r="C713" t="str">
            <v>BSA CITI COURIERS PVT. LTD.</v>
          </cell>
          <cell r="D713">
            <v>9687</v>
          </cell>
        </row>
        <row r="714">
          <cell r="B714" t="str">
            <v>BD0001</v>
          </cell>
          <cell r="C714" t="str">
            <v>BLUE DART EXPRESS LTD.</v>
          </cell>
          <cell r="D714">
            <v>9106</v>
          </cell>
        </row>
        <row r="715">
          <cell r="B715" t="str">
            <v>BF0005</v>
          </cell>
          <cell r="C715" t="str">
            <v>Balaji Financial Services</v>
          </cell>
          <cell r="E715">
            <v>-769</v>
          </cell>
        </row>
        <row r="716">
          <cell r="B716" t="str">
            <v>BI0008</v>
          </cell>
          <cell r="C716" t="str">
            <v>BISLERI INTERNATIONAL PVT LTD</v>
          </cell>
          <cell r="D716">
            <v>5117</v>
          </cell>
        </row>
        <row r="717">
          <cell r="B717" t="str">
            <v>BI0015</v>
          </cell>
          <cell r="C717" t="str">
            <v>BOMBAY INTELLIGENCE SECURITY</v>
          </cell>
          <cell r="D717">
            <v>60121</v>
          </cell>
        </row>
        <row r="718">
          <cell r="B718" t="str">
            <v>BK0007</v>
          </cell>
          <cell r="C718" t="str">
            <v>BIREN T KANSARA</v>
          </cell>
          <cell r="E718">
            <v>-12871</v>
          </cell>
        </row>
        <row r="719">
          <cell r="B719" t="str">
            <v>BM0005</v>
          </cell>
          <cell r="C719" t="str">
            <v>BIRLA MANAGEMENT CENTRE SERVIC</v>
          </cell>
          <cell r="E719">
            <v>-7984</v>
          </cell>
        </row>
        <row r="720">
          <cell r="B720" t="str">
            <v>BMF000</v>
          </cell>
          <cell r="C720" t="str">
            <v>BIRLA MUTUAL FUND - 30%</v>
          </cell>
          <cell r="D720">
            <v>405722.42</v>
          </cell>
          <cell r="E720">
            <v>-1202376.58</v>
          </cell>
        </row>
        <row r="721">
          <cell r="B721" t="str">
            <v>BS0001</v>
          </cell>
          <cell r="C721" t="str">
            <v>BANSI S MEHTA &amp; CO</v>
          </cell>
          <cell r="E721">
            <v>-143023</v>
          </cell>
        </row>
        <row r="722">
          <cell r="B722" t="str">
            <v>BS0003</v>
          </cell>
          <cell r="C722" t="str">
            <v>BLUE STAR LTD.</v>
          </cell>
          <cell r="D722">
            <v>-590054</v>
          </cell>
          <cell r="E722">
            <v>-590054</v>
          </cell>
        </row>
        <row r="723">
          <cell r="B723" t="str">
            <v>BS0005</v>
          </cell>
          <cell r="C723" t="str">
            <v>BSDL INS.ADVISORY SERVICES LTD</v>
          </cell>
          <cell r="E723">
            <v>237595</v>
          </cell>
        </row>
        <row r="724">
          <cell r="B724" t="str">
            <v>BSDL00</v>
          </cell>
          <cell r="C724" t="str">
            <v>BSL DISTRIBUTION - 20%</v>
          </cell>
          <cell r="E724">
            <v>-2952</v>
          </cell>
        </row>
        <row r="725">
          <cell r="B725" t="str">
            <v>CA0003</v>
          </cell>
          <cell r="C725" t="str">
            <v>CARRIER AIR CON</v>
          </cell>
          <cell r="D725">
            <v>-5654</v>
          </cell>
          <cell r="E725">
            <v>-5654</v>
          </cell>
        </row>
        <row r="726">
          <cell r="B726" t="str">
            <v>CA0008</v>
          </cell>
          <cell r="C726" t="str">
            <v>CAREER AVENUES (I) PVT LTD.</v>
          </cell>
          <cell r="D726">
            <v>21348</v>
          </cell>
          <cell r="E726">
            <v>-21188</v>
          </cell>
        </row>
        <row r="727">
          <cell r="B727" t="str">
            <v>CA0017</v>
          </cell>
          <cell r="C727" t="str">
            <v>CACTUS</v>
          </cell>
          <cell r="D727">
            <v>483</v>
          </cell>
        </row>
        <row r="728">
          <cell r="B728" t="str">
            <v>CD0009</v>
          </cell>
          <cell r="C728" t="str">
            <v>CHAMPA DEVI</v>
          </cell>
          <cell r="D728">
            <v>898</v>
          </cell>
        </row>
        <row r="729">
          <cell r="B729" t="str">
            <v>CF0005</v>
          </cell>
          <cell r="C729" t="str">
            <v>CAPITAL FINACIAL SERVICES</v>
          </cell>
          <cell r="E729">
            <v>-12393</v>
          </cell>
        </row>
        <row r="730">
          <cell r="B730" t="str">
            <v>CI0004</v>
          </cell>
          <cell r="C730" t="str">
            <v>CITADEL INTERIORS PVT.LTD.</v>
          </cell>
          <cell r="D730">
            <v>-129842</v>
          </cell>
          <cell r="E730">
            <v>-129842</v>
          </cell>
        </row>
        <row r="731">
          <cell r="B731" t="str">
            <v>CI0024</v>
          </cell>
          <cell r="C731" t="str">
            <v>CATAPULT INFO SOLUTIONS PVT LT</v>
          </cell>
          <cell r="D731">
            <v>10560</v>
          </cell>
        </row>
        <row r="732">
          <cell r="B732" t="str">
            <v>CI0025</v>
          </cell>
          <cell r="C732" t="str">
            <v>CITI BANK, N.A. U.A.E.</v>
          </cell>
          <cell r="E732">
            <v>-903831</v>
          </cell>
        </row>
        <row r="733">
          <cell r="B733" t="str">
            <v>CI0032</v>
          </cell>
          <cell r="C733" t="str">
            <v>CMS Insurance Brokers Pvt Ltd.</v>
          </cell>
          <cell r="E733">
            <v>-5743</v>
          </cell>
        </row>
        <row r="734">
          <cell r="B734" t="str">
            <v>CM0010</v>
          </cell>
          <cell r="C734" t="str">
            <v>CHOLAMANDLAM MS GEN INSURANCE</v>
          </cell>
          <cell r="D734">
            <v>21406</v>
          </cell>
        </row>
        <row r="735">
          <cell r="B735" t="str">
            <v>CPPP01</v>
          </cell>
          <cell r="C735" t="str">
            <v>Counter Party Payable-PH</v>
          </cell>
          <cell r="D735">
            <v>192764434.72</v>
          </cell>
          <cell r="E735">
            <v>-242238888.97</v>
          </cell>
        </row>
        <row r="736">
          <cell r="B736" t="str">
            <v>CPPP03</v>
          </cell>
          <cell r="C736" t="str">
            <v>Counter Party Payable-Pension</v>
          </cell>
          <cell r="D736">
            <v>-2117385.3199999998</v>
          </cell>
          <cell r="E736">
            <v>-4034246.28</v>
          </cell>
        </row>
        <row r="737">
          <cell r="B737" t="str">
            <v>CPPS01</v>
          </cell>
          <cell r="C737" t="str">
            <v>Counter Party Receivable-PH</v>
          </cell>
          <cell r="D737">
            <v>-511882522.11000001</v>
          </cell>
          <cell r="E737">
            <v>157417233.91999999</v>
          </cell>
        </row>
        <row r="738">
          <cell r="B738" t="str">
            <v>CPPS03</v>
          </cell>
          <cell r="C738" t="str">
            <v>Counter Party Receivable- Pens</v>
          </cell>
          <cell r="D738">
            <v>-9215145.0600000005</v>
          </cell>
          <cell r="E738">
            <v>512210.85</v>
          </cell>
        </row>
        <row r="739">
          <cell r="B739" t="str">
            <v>CR0003</v>
          </cell>
          <cell r="C739" t="str">
            <v>CHANDER RAMCHANDANI CONSULTING</v>
          </cell>
          <cell r="E739">
            <v>-41831</v>
          </cell>
        </row>
        <row r="740">
          <cell r="B740" t="str">
            <v>CR0014</v>
          </cell>
          <cell r="C740" t="str">
            <v>Corporate Risks India Pvt. Ltd</v>
          </cell>
          <cell r="E740">
            <v>-6581</v>
          </cell>
        </row>
        <row r="741">
          <cell r="B741" t="str">
            <v>CS0019</v>
          </cell>
          <cell r="C741" t="str">
            <v>CONTINENTAL SURAKSHA INSURANCE</v>
          </cell>
          <cell r="E741">
            <v>-5096</v>
          </cell>
        </row>
        <row r="742">
          <cell r="B742" t="str">
            <v>CT0004</v>
          </cell>
          <cell r="C742" t="str">
            <v>CIRRUS TRAVELS PVT. LTD.</v>
          </cell>
          <cell r="D742">
            <v>35144</v>
          </cell>
          <cell r="E742">
            <v>35144</v>
          </cell>
        </row>
        <row r="743">
          <cell r="B743" t="str">
            <v>CW0005</v>
          </cell>
          <cell r="C743" t="str">
            <v>CARLSON WAGONLIT TRAVEL</v>
          </cell>
          <cell r="D743">
            <v>-56771</v>
          </cell>
          <cell r="E743">
            <v>-56771</v>
          </cell>
        </row>
        <row r="744">
          <cell r="B744" t="str">
            <v>DB0002</v>
          </cell>
          <cell r="C744" t="str">
            <v>DEUTSCHE BANK AG</v>
          </cell>
          <cell r="E744">
            <v>3931.83</v>
          </cell>
        </row>
        <row r="745">
          <cell r="B745" t="str">
            <v>DC0002</v>
          </cell>
          <cell r="C745" t="str">
            <v>DEVELOPMENT CREDIT BANK LTD.</v>
          </cell>
          <cell r="D745">
            <v>449578</v>
          </cell>
          <cell r="E745">
            <v>-175573.97</v>
          </cell>
        </row>
        <row r="746">
          <cell r="B746" t="str">
            <v>DH0002</v>
          </cell>
          <cell r="C746" t="str">
            <v>DELOITTE HASKINS &amp; SELLS</v>
          </cell>
          <cell r="E746">
            <v>-105943</v>
          </cell>
        </row>
        <row r="747">
          <cell r="B747" t="str">
            <v>DI0007</v>
          </cell>
          <cell r="C747" t="str">
            <v>DEV INTERIORS</v>
          </cell>
          <cell r="E747">
            <v>-3646</v>
          </cell>
        </row>
        <row r="748">
          <cell r="B748" t="str">
            <v>DI0009</v>
          </cell>
          <cell r="C748" t="str">
            <v>DSP Insurance Brokers Pvt. Ltd</v>
          </cell>
          <cell r="E748">
            <v>-1161</v>
          </cell>
        </row>
        <row r="749">
          <cell r="B749" t="str">
            <v>DI0010</v>
          </cell>
          <cell r="C749" t="str">
            <v>DURIAN INDUSTRIES LTD</v>
          </cell>
          <cell r="D749">
            <v>-258417.05</v>
          </cell>
          <cell r="E749">
            <v>-1102195</v>
          </cell>
        </row>
        <row r="750">
          <cell r="B750" t="str">
            <v>DS0001</v>
          </cell>
          <cell r="C750" t="str">
            <v>D'SIGNS</v>
          </cell>
          <cell r="D750">
            <v>-142684</v>
          </cell>
          <cell r="E750">
            <v>-142684</v>
          </cell>
        </row>
        <row r="751">
          <cell r="B751" t="str">
            <v>DT0016</v>
          </cell>
          <cell r="C751" t="str">
            <v>DTDC COURIER &amp; CARGO -CHENNAI</v>
          </cell>
          <cell r="E751">
            <v>-12167</v>
          </cell>
        </row>
        <row r="752">
          <cell r="B752" t="str">
            <v>EC0009</v>
          </cell>
          <cell r="C752" t="str">
            <v>EXCEL CONSULTANCY SERVICES</v>
          </cell>
          <cell r="D752">
            <v>21576</v>
          </cell>
        </row>
        <row r="753">
          <cell r="B753" t="str">
            <v>ED0006</v>
          </cell>
          <cell r="C753" t="str">
            <v>EDS CANADA INC.</v>
          </cell>
          <cell r="E753">
            <v>-310408</v>
          </cell>
        </row>
        <row r="754">
          <cell r="B754" t="str">
            <v>EF0001</v>
          </cell>
          <cell r="C754" t="str">
            <v>EUREKA FORBES LTD.</v>
          </cell>
          <cell r="D754">
            <v>-77425</v>
          </cell>
          <cell r="E754">
            <v>-77425</v>
          </cell>
        </row>
        <row r="755">
          <cell r="B755" t="str">
            <v>EI0006</v>
          </cell>
          <cell r="C755" t="str">
            <v>EDELWEISS INSURANCE BROKERS LT</v>
          </cell>
          <cell r="E755">
            <v>-714</v>
          </cell>
        </row>
        <row r="756">
          <cell r="B756" t="str">
            <v>EI0007</v>
          </cell>
          <cell r="C756" t="str">
            <v>EXCELLENT INSURANCE BROKING SE</v>
          </cell>
          <cell r="E756">
            <v>-951</v>
          </cell>
        </row>
        <row r="757">
          <cell r="B757" t="str">
            <v>FF0001</v>
          </cell>
          <cell r="C757" t="str">
            <v>FIRST FLIGHT COURIERS LIMITED</v>
          </cell>
          <cell r="D757">
            <v>673</v>
          </cell>
        </row>
        <row r="758">
          <cell r="B758" t="str">
            <v>FI0010</v>
          </cell>
          <cell r="C758" t="str">
            <v>Fouress Insurance Services (P)</v>
          </cell>
          <cell r="E758">
            <v>-5142</v>
          </cell>
        </row>
        <row r="759">
          <cell r="B759" t="str">
            <v>FS0007</v>
          </cell>
          <cell r="C759" t="str">
            <v>FEDERAL SECURITY PVT LTD</v>
          </cell>
          <cell r="D759">
            <v>20260</v>
          </cell>
        </row>
        <row r="760">
          <cell r="B760" t="str">
            <v>GB0001</v>
          </cell>
          <cell r="C760" t="str">
            <v>GODREJ &amp; BOYCE MFG.CO.</v>
          </cell>
          <cell r="D760">
            <v>-4573596</v>
          </cell>
          <cell r="E760">
            <v>-4573596</v>
          </cell>
        </row>
        <row r="761">
          <cell r="B761" t="str">
            <v>GC0015</v>
          </cell>
          <cell r="C761" t="str">
            <v>GROWTH CONSULTANTS</v>
          </cell>
          <cell r="D761">
            <v>44408</v>
          </cell>
        </row>
        <row r="762">
          <cell r="B762" t="str">
            <v>GC0033</v>
          </cell>
          <cell r="C762" t="str">
            <v>GOLD CABS</v>
          </cell>
          <cell r="D762">
            <v>-26</v>
          </cell>
        </row>
        <row r="763">
          <cell r="B763" t="str">
            <v>GI0009</v>
          </cell>
          <cell r="C763" t="str">
            <v>GRASIM INDUSTRIES LTD.</v>
          </cell>
          <cell r="E763">
            <v>20907.2</v>
          </cell>
        </row>
        <row r="764">
          <cell r="B764" t="str">
            <v>GM0010</v>
          </cell>
          <cell r="C764" t="str">
            <v>G M REJOYZ</v>
          </cell>
          <cell r="E764">
            <v>-7313</v>
          </cell>
        </row>
        <row r="765">
          <cell r="B765" t="str">
            <v>GP0018</v>
          </cell>
          <cell r="C765" t="str">
            <v>GAUTAMA PLACEMENTS</v>
          </cell>
          <cell r="D765">
            <v>3400</v>
          </cell>
          <cell r="E765">
            <v>3400</v>
          </cell>
        </row>
        <row r="766">
          <cell r="B766" t="str">
            <v>GR0003</v>
          </cell>
          <cell r="C766" t="str">
            <v>GUARDIAN RISK ADVISORS</v>
          </cell>
          <cell r="E766">
            <v>-7863</v>
          </cell>
        </row>
        <row r="767">
          <cell r="B767" t="str">
            <v>GR0005</v>
          </cell>
          <cell r="C767" t="str">
            <v>GENERALRE PAYABLE</v>
          </cell>
          <cell r="D767">
            <v>-37094.46</v>
          </cell>
          <cell r="E767">
            <v>-10530340.82</v>
          </cell>
        </row>
        <row r="768">
          <cell r="B768" t="str">
            <v>GR0008</v>
          </cell>
          <cell r="C768" t="str">
            <v>Generalre - Receivable</v>
          </cell>
          <cell r="E768">
            <v>300000</v>
          </cell>
        </row>
        <row r="769">
          <cell r="B769" t="str">
            <v>HA0015</v>
          </cell>
          <cell r="C769" t="str">
            <v>HOTEL AMAR VILAS</v>
          </cell>
          <cell r="D769">
            <v>30</v>
          </cell>
          <cell r="E769">
            <v>30</v>
          </cell>
        </row>
        <row r="770">
          <cell r="B770" t="str">
            <v>HA0034</v>
          </cell>
          <cell r="C770" t="str">
            <v>HOTEL ANANTH RESIDENCY</v>
          </cell>
          <cell r="D770">
            <v>79809</v>
          </cell>
        </row>
        <row r="771">
          <cell r="B771" t="str">
            <v>HC0001</v>
          </cell>
          <cell r="C771" t="str">
            <v>HCL INFOSYSTEMS LTD.</v>
          </cell>
          <cell r="D771">
            <v>-9204618</v>
          </cell>
          <cell r="E771">
            <v>-9855119</v>
          </cell>
        </row>
        <row r="772">
          <cell r="B772" t="str">
            <v>HC0014</v>
          </cell>
          <cell r="C772" t="str">
            <v>HCL INFINET LTD.</v>
          </cell>
          <cell r="E772">
            <v>-4061</v>
          </cell>
        </row>
        <row r="773">
          <cell r="B773" t="str">
            <v>HF0008</v>
          </cell>
          <cell r="C773" t="str">
            <v>Heritage Finance &amp; Trust (Indi</v>
          </cell>
          <cell r="E773">
            <v>-27852</v>
          </cell>
        </row>
        <row r="774">
          <cell r="B774" t="str">
            <v>HF0009</v>
          </cell>
          <cell r="C774" t="str">
            <v>Hornbill Finance Limited</v>
          </cell>
          <cell r="E774">
            <v>-8247</v>
          </cell>
        </row>
        <row r="775">
          <cell r="B775" t="str">
            <v>HI0004</v>
          </cell>
          <cell r="C775" t="str">
            <v>HASHAN INVTS. &amp; FIN. SOLUTIONS</v>
          </cell>
          <cell r="E775">
            <v>16213</v>
          </cell>
        </row>
        <row r="776">
          <cell r="B776" t="str">
            <v>HI0019</v>
          </cell>
          <cell r="C776" t="str">
            <v>Havmore Insurance Brokers P Lt</v>
          </cell>
          <cell r="E776">
            <v>-3647</v>
          </cell>
        </row>
        <row r="777">
          <cell r="B777" t="str">
            <v>HK0021</v>
          </cell>
          <cell r="C777" t="str">
            <v>HINA B. KANSARA</v>
          </cell>
          <cell r="E777">
            <v>-12871</v>
          </cell>
        </row>
        <row r="778">
          <cell r="B778" t="str">
            <v>HM0001</v>
          </cell>
          <cell r="C778" t="str">
            <v>HUTCHISON MAX PAGING PVT. LTD.</v>
          </cell>
          <cell r="D778">
            <v>-29990</v>
          </cell>
          <cell r="E778">
            <v>-29990</v>
          </cell>
        </row>
        <row r="779">
          <cell r="B779" t="str">
            <v>HM0003</v>
          </cell>
          <cell r="C779" t="str">
            <v>H M TRUST</v>
          </cell>
          <cell r="D779">
            <v>160512</v>
          </cell>
        </row>
        <row r="780">
          <cell r="B780" t="str">
            <v>HN0001</v>
          </cell>
          <cell r="C780" t="str">
            <v>HNS INDIA</v>
          </cell>
          <cell r="E780">
            <v>-162307</v>
          </cell>
        </row>
        <row r="781">
          <cell r="B781" t="str">
            <v>HS0047</v>
          </cell>
          <cell r="C781" t="str">
            <v>HETAL SHAH</v>
          </cell>
          <cell r="D781">
            <v>57</v>
          </cell>
          <cell r="E781">
            <v>57</v>
          </cell>
        </row>
        <row r="782">
          <cell r="B782" t="str">
            <v>HS0052</v>
          </cell>
          <cell r="C782" t="str">
            <v>HOTEL SOUTHSON PVT . LTD.</v>
          </cell>
          <cell r="D782">
            <v>16998</v>
          </cell>
        </row>
        <row r="783">
          <cell r="B783" t="str">
            <v>IB0005</v>
          </cell>
          <cell r="C783" t="str">
            <v>IDBI BANK</v>
          </cell>
          <cell r="E783">
            <v>-28194</v>
          </cell>
        </row>
        <row r="784">
          <cell r="B784" t="str">
            <v>IC0026</v>
          </cell>
          <cell r="C784" t="str">
            <v>IdeaCellular Ltd Related Party</v>
          </cell>
          <cell r="E784">
            <v>-127306</v>
          </cell>
        </row>
        <row r="785">
          <cell r="B785" t="str">
            <v>IG0001</v>
          </cell>
          <cell r="C785" t="str">
            <v>INDO GULF CORPN LTD.</v>
          </cell>
          <cell r="E785">
            <v>1607618.35</v>
          </cell>
        </row>
        <row r="786">
          <cell r="B786" t="str">
            <v>IG0002</v>
          </cell>
          <cell r="C786" t="str">
            <v>IMPACT GRAPHICS</v>
          </cell>
          <cell r="D786">
            <v>615</v>
          </cell>
        </row>
        <row r="787">
          <cell r="B787" t="str">
            <v>II0011</v>
          </cell>
          <cell r="C787" t="str">
            <v>IGNITIONS INDIA</v>
          </cell>
          <cell r="E787">
            <v>1144</v>
          </cell>
        </row>
        <row r="788">
          <cell r="B788" t="str">
            <v>IL0004</v>
          </cell>
          <cell r="C788" t="str">
            <v>IL&amp;FS INVESTSMART LTD</v>
          </cell>
          <cell r="E788">
            <v>-83897</v>
          </cell>
        </row>
        <row r="789">
          <cell r="B789" t="str">
            <v>IL0005</v>
          </cell>
          <cell r="C789" t="str">
            <v>3i INFOTECH LIMITED</v>
          </cell>
          <cell r="E789">
            <v>-85894</v>
          </cell>
        </row>
        <row r="790">
          <cell r="B790" t="str">
            <v>IM0014</v>
          </cell>
          <cell r="C790" t="str">
            <v>INSURANCE MANAGEMENT CO I P LT</v>
          </cell>
          <cell r="E790">
            <v>-2339</v>
          </cell>
        </row>
        <row r="791">
          <cell r="B791" t="str">
            <v>IM0019</v>
          </cell>
          <cell r="C791" t="str">
            <v>INDIAN MERCHANTILE CO - OP BK</v>
          </cell>
          <cell r="D791">
            <v>2</v>
          </cell>
        </row>
        <row r="792">
          <cell r="B792" t="str">
            <v>IM0020</v>
          </cell>
          <cell r="C792" t="str">
            <v>IMPRESSIONS(FA)</v>
          </cell>
          <cell r="E792">
            <v>3084</v>
          </cell>
        </row>
        <row r="793">
          <cell r="B793" t="str">
            <v>IN0011</v>
          </cell>
          <cell r="C793" t="str">
            <v>INTUITION</v>
          </cell>
          <cell r="D793">
            <v>-470670</v>
          </cell>
          <cell r="E793">
            <v>-470670</v>
          </cell>
        </row>
        <row r="794">
          <cell r="B794" t="str">
            <v>IR0001</v>
          </cell>
          <cell r="C794" t="str">
            <v>INDIAN RAYON &amp; INDUSTRIES LTD.</v>
          </cell>
          <cell r="E794">
            <v>22389.200000000001</v>
          </cell>
        </row>
        <row r="795">
          <cell r="B795" t="str">
            <v>IR0006</v>
          </cell>
          <cell r="C795" t="str">
            <v>INTEGRATED RISK INSURANCE BROK</v>
          </cell>
          <cell r="E795">
            <v>-5026</v>
          </cell>
        </row>
        <row r="796">
          <cell r="B796" t="str">
            <v>IS0016</v>
          </cell>
          <cell r="C796" t="str">
            <v>INDERJIT SINGH PURI</v>
          </cell>
          <cell r="E796">
            <v>-14750</v>
          </cell>
        </row>
        <row r="797">
          <cell r="B797" t="str">
            <v>JA0014</v>
          </cell>
          <cell r="C797" t="str">
            <v>JAI AMBE ADVERTISING</v>
          </cell>
          <cell r="D797">
            <v>5531</v>
          </cell>
        </row>
        <row r="798">
          <cell r="B798" t="str">
            <v>JB0009</v>
          </cell>
          <cell r="C798" t="str">
            <v>J B BODA INSURANCE BROKERS PVT</v>
          </cell>
          <cell r="E798">
            <v>-4355</v>
          </cell>
        </row>
        <row r="799">
          <cell r="B799" t="str">
            <v>JC0001</v>
          </cell>
          <cell r="C799" t="str">
            <v>JEET COMMUNICATION</v>
          </cell>
          <cell r="D799">
            <v>-7</v>
          </cell>
        </row>
        <row r="800">
          <cell r="B800" t="str">
            <v>JG0005</v>
          </cell>
          <cell r="C800" t="str">
            <v>JIVANDEEP GRAPHICS</v>
          </cell>
          <cell r="D800">
            <v>21755</v>
          </cell>
        </row>
        <row r="801">
          <cell r="B801" t="str">
            <v>JH0002</v>
          </cell>
          <cell r="C801" t="str">
            <v>JEET HOUSEKEEPING SERVICES PVT</v>
          </cell>
          <cell r="D801">
            <v>0.65</v>
          </cell>
          <cell r="E801">
            <v>0.65</v>
          </cell>
        </row>
        <row r="802">
          <cell r="B802" t="str">
            <v>JI0004</v>
          </cell>
          <cell r="C802" t="str">
            <v>JAI INSURANCE BROKERS (P) LTD.</v>
          </cell>
          <cell r="E802">
            <v>-1700</v>
          </cell>
        </row>
        <row r="803">
          <cell r="B803" t="str">
            <v>JI0005</v>
          </cell>
          <cell r="C803" t="str">
            <v>JK INSURANCE &amp; RISK MANAGERS L</v>
          </cell>
          <cell r="D803">
            <v>3</v>
          </cell>
        </row>
        <row r="804">
          <cell r="B804" t="str">
            <v>JP0013</v>
          </cell>
          <cell r="C804" t="str">
            <v>JAGDISH PRASAD AGARWAL</v>
          </cell>
          <cell r="D804">
            <v>0.5</v>
          </cell>
        </row>
        <row r="805">
          <cell r="B805" t="str">
            <v>KF0006</v>
          </cell>
          <cell r="C805" t="str">
            <v>KRIPA FINANCIAL SERVICES</v>
          </cell>
          <cell r="E805">
            <v>-100446</v>
          </cell>
        </row>
        <row r="806">
          <cell r="B806" t="str">
            <v>KK0011</v>
          </cell>
          <cell r="C806" t="str">
            <v>KAMLESH KUMAR CHOUDHARY</v>
          </cell>
          <cell r="D806">
            <v>61</v>
          </cell>
          <cell r="E806">
            <v>61</v>
          </cell>
        </row>
        <row r="807">
          <cell r="B807" t="str">
            <v>KS0018</v>
          </cell>
          <cell r="C807" t="str">
            <v>KOYANI SHLPABEN NANDALAL</v>
          </cell>
          <cell r="D807">
            <v>551</v>
          </cell>
        </row>
        <row r="808">
          <cell r="B808" t="str">
            <v>L01029</v>
          </cell>
          <cell r="C808" t="str">
            <v>DR. JAIPRAKASH LALWANI</v>
          </cell>
          <cell r="D808">
            <v>-4848</v>
          </cell>
          <cell r="E808">
            <v>-4848</v>
          </cell>
        </row>
        <row r="809">
          <cell r="B809" t="str">
            <v>L01032</v>
          </cell>
          <cell r="C809" t="str">
            <v>METRO HOME HEALTH SERVICES PVT</v>
          </cell>
          <cell r="E809">
            <v>1255</v>
          </cell>
        </row>
        <row r="810">
          <cell r="B810" t="str">
            <v>L01079</v>
          </cell>
          <cell r="C810" t="str">
            <v>REGE HOSPITAL PVT LTD.</v>
          </cell>
          <cell r="E810">
            <v>4870</v>
          </cell>
        </row>
        <row r="811">
          <cell r="B811" t="str">
            <v>L04003</v>
          </cell>
          <cell r="C811" t="str">
            <v>UPPAL DIAGNOSTICS</v>
          </cell>
          <cell r="D811">
            <v>1200</v>
          </cell>
          <cell r="E811">
            <v>1200</v>
          </cell>
        </row>
        <row r="812">
          <cell r="B812" t="str">
            <v>L04015</v>
          </cell>
          <cell r="C812" t="str">
            <v>UMKAAL HOSPITAL AND</v>
          </cell>
          <cell r="E812">
            <v>136</v>
          </cell>
        </row>
        <row r="813">
          <cell r="B813" t="str">
            <v>L04022</v>
          </cell>
          <cell r="C813" t="str">
            <v>LIFELINE LABORATORY</v>
          </cell>
          <cell r="E813">
            <v>1493</v>
          </cell>
        </row>
        <row r="814">
          <cell r="B814" t="str">
            <v>L04036</v>
          </cell>
          <cell r="C814" t="str">
            <v>SUNEHARI EXPORTS LTD. (THE APO</v>
          </cell>
          <cell r="D814">
            <v>1650</v>
          </cell>
          <cell r="E814">
            <v>1650</v>
          </cell>
        </row>
        <row r="815">
          <cell r="B815" t="str">
            <v>L04050</v>
          </cell>
          <cell r="C815" t="str">
            <v>DR. (MRS.) PRAVEEN CHAWLA</v>
          </cell>
          <cell r="E815">
            <v>200</v>
          </cell>
        </row>
        <row r="816">
          <cell r="B816" t="str">
            <v>L05020</v>
          </cell>
          <cell r="C816" t="str">
            <v>MEDICLUE RESEARCH &amp; DIAGNOSTIC</v>
          </cell>
          <cell r="E816">
            <v>190</v>
          </cell>
        </row>
        <row r="817">
          <cell r="B817" t="str">
            <v>L08004</v>
          </cell>
          <cell r="C817" t="str">
            <v>CHHABRA DIAGNOSTIC</v>
          </cell>
          <cell r="E817">
            <v>898</v>
          </cell>
        </row>
        <row r="818">
          <cell r="B818" t="str">
            <v>L08010</v>
          </cell>
          <cell r="C818" t="str">
            <v>SODANI DIAGNOSTIC CLINIC</v>
          </cell>
          <cell r="E818">
            <v>1770</v>
          </cell>
        </row>
        <row r="819">
          <cell r="B819" t="str">
            <v>L09001</v>
          </cell>
          <cell r="C819" t="str">
            <v>DR. ROSHAN KASHYAP</v>
          </cell>
          <cell r="E819">
            <v>850</v>
          </cell>
        </row>
        <row r="820">
          <cell r="B820" t="str">
            <v>L14403</v>
          </cell>
          <cell r="C820" t="str">
            <v>UNIQUE PATHOLOGY</v>
          </cell>
          <cell r="E820">
            <v>3290</v>
          </cell>
        </row>
        <row r="821">
          <cell r="B821" t="str">
            <v>L15209</v>
          </cell>
          <cell r="C821" t="str">
            <v>DR ANJANA ASTHANA</v>
          </cell>
          <cell r="D821">
            <v>850</v>
          </cell>
          <cell r="E821">
            <v>850</v>
          </cell>
        </row>
        <row r="822">
          <cell r="B822" t="str">
            <v>L15501</v>
          </cell>
          <cell r="C822" t="str">
            <v>VIKRAM JANA SEVA TRUST</v>
          </cell>
          <cell r="E822">
            <v>850</v>
          </cell>
        </row>
        <row r="823">
          <cell r="B823" t="str">
            <v>L16303</v>
          </cell>
          <cell r="C823" t="str">
            <v>HUBLI DIAGNOSTICS</v>
          </cell>
          <cell r="E823">
            <v>101</v>
          </cell>
        </row>
        <row r="824">
          <cell r="B824" t="str">
            <v>L18301</v>
          </cell>
          <cell r="C824" t="str">
            <v>DR. P D VINAYAK</v>
          </cell>
          <cell r="D824">
            <v>200</v>
          </cell>
          <cell r="E824">
            <v>200</v>
          </cell>
        </row>
        <row r="825">
          <cell r="B825" t="str">
            <v>L21301</v>
          </cell>
          <cell r="C825" t="str">
            <v>VIJAYA MEDICAL CENTRE</v>
          </cell>
          <cell r="E825">
            <v>60</v>
          </cell>
        </row>
        <row r="826">
          <cell r="B826" t="str">
            <v>L23101</v>
          </cell>
          <cell r="C826" t="str">
            <v>DR. RAKESH MITTAL</v>
          </cell>
          <cell r="E826">
            <v>-1683</v>
          </cell>
        </row>
        <row r="827">
          <cell r="B827" t="str">
            <v>L23601</v>
          </cell>
          <cell r="C827" t="str">
            <v>SAINANI NURSING HOME</v>
          </cell>
          <cell r="D827">
            <v>1630</v>
          </cell>
          <cell r="E827">
            <v>1630</v>
          </cell>
        </row>
        <row r="828">
          <cell r="B828" t="str">
            <v>L24003</v>
          </cell>
          <cell r="C828" t="str">
            <v>DR.VIPUL DOSHI</v>
          </cell>
          <cell r="D828">
            <v>-758</v>
          </cell>
          <cell r="E828">
            <v>462</v>
          </cell>
        </row>
        <row r="829">
          <cell r="B829" t="str">
            <v>L25002</v>
          </cell>
          <cell r="C829" t="str">
            <v>MEDIVISION SCAN &amp; DIAGNOSTIC</v>
          </cell>
          <cell r="E829">
            <v>1220</v>
          </cell>
        </row>
        <row r="830">
          <cell r="B830" t="str">
            <v>L34001</v>
          </cell>
          <cell r="C830" t="str">
            <v>G KUPPUSWAMY NAIDU MEMORIAL HO</v>
          </cell>
          <cell r="D830">
            <v>-119</v>
          </cell>
        </row>
        <row r="831">
          <cell r="B831" t="str">
            <v>L34901</v>
          </cell>
          <cell r="C831" t="str">
            <v>DR. A SUMAN KUMAR</v>
          </cell>
          <cell r="E831">
            <v>920</v>
          </cell>
        </row>
        <row r="832">
          <cell r="B832" t="str">
            <v>L37004</v>
          </cell>
          <cell r="C832" t="str">
            <v>APOLLO SPECIALITY CLINIC</v>
          </cell>
          <cell r="D832">
            <v>-200</v>
          </cell>
        </row>
        <row r="833">
          <cell r="B833" t="str">
            <v>L40901</v>
          </cell>
          <cell r="C833" t="str">
            <v>DR BHAVNA KANJIBHAI PATEL</v>
          </cell>
          <cell r="E833">
            <v>850</v>
          </cell>
        </row>
        <row r="834">
          <cell r="B834" t="str">
            <v>L42002</v>
          </cell>
          <cell r="C834" t="str">
            <v>HERITAGE HOSPITALS LTD.</v>
          </cell>
          <cell r="E834">
            <v>477</v>
          </cell>
        </row>
        <row r="835">
          <cell r="B835" t="str">
            <v>L49301</v>
          </cell>
          <cell r="C835" t="str">
            <v>DR P N SINGH</v>
          </cell>
          <cell r="E835">
            <v>-873</v>
          </cell>
        </row>
        <row r="836">
          <cell r="B836" t="str">
            <v>L54302</v>
          </cell>
          <cell r="C836" t="str">
            <v>DR. MAHESH GHODKE</v>
          </cell>
          <cell r="E836">
            <v>30</v>
          </cell>
        </row>
        <row r="837">
          <cell r="B837" t="str">
            <v>L54802</v>
          </cell>
          <cell r="C837" t="str">
            <v>SHYAMAL KUMAR CHATTERJEE</v>
          </cell>
          <cell r="E837">
            <v>200</v>
          </cell>
        </row>
        <row r="838">
          <cell r="B838" t="str">
            <v>L59701</v>
          </cell>
          <cell r="C838" t="str">
            <v>DR SANJAY K SHAH</v>
          </cell>
          <cell r="E838">
            <v>370</v>
          </cell>
        </row>
        <row r="839">
          <cell r="B839" t="str">
            <v>L67001</v>
          </cell>
          <cell r="C839" t="str">
            <v>SILVER OAKS HOSPITAL</v>
          </cell>
          <cell r="D839">
            <v>-753</v>
          </cell>
          <cell r="E839">
            <v>97</v>
          </cell>
        </row>
        <row r="840">
          <cell r="B840" t="str">
            <v>L75003</v>
          </cell>
          <cell r="C840" t="str">
            <v>DR SANDIP MUKHERJEE</v>
          </cell>
          <cell r="D840">
            <v>-1554</v>
          </cell>
          <cell r="E840">
            <v>146</v>
          </cell>
        </row>
        <row r="841">
          <cell r="B841" t="str">
            <v>L79003</v>
          </cell>
          <cell r="C841" t="str">
            <v>DR ALKA HARNE</v>
          </cell>
          <cell r="E841">
            <v>850</v>
          </cell>
        </row>
        <row r="842">
          <cell r="B842" t="str">
            <v>L91001</v>
          </cell>
          <cell r="C842" t="str">
            <v>DR. VINOD JACOB</v>
          </cell>
          <cell r="E842">
            <v>850</v>
          </cell>
        </row>
        <row r="843">
          <cell r="B843" t="str">
            <v>L92003</v>
          </cell>
          <cell r="C843" t="str">
            <v>NATIONAL DIAGNOSTIC CENTRE</v>
          </cell>
          <cell r="D843">
            <v>850</v>
          </cell>
          <cell r="E843">
            <v>850</v>
          </cell>
        </row>
        <row r="844">
          <cell r="B844" t="str">
            <v>LC0012</v>
          </cell>
          <cell r="C844" t="str">
            <v>L.C.K.D. &amp; Associates</v>
          </cell>
          <cell r="E844">
            <v>-1211</v>
          </cell>
        </row>
        <row r="845">
          <cell r="B845" t="str">
            <v>LD0002</v>
          </cell>
          <cell r="C845" t="str">
            <v>LDS INFOTECH PVT LTD</v>
          </cell>
          <cell r="E845">
            <v>-641</v>
          </cell>
        </row>
        <row r="846">
          <cell r="B846" t="str">
            <v>LG0002</v>
          </cell>
          <cell r="C846" t="str">
            <v>L &amp; G INSURANCE BROKERS LTD.</v>
          </cell>
          <cell r="D846">
            <v>38088</v>
          </cell>
        </row>
        <row r="847">
          <cell r="B847" t="str">
            <v>LH0007</v>
          </cell>
          <cell r="C847" t="str">
            <v>Lifestyle Handicrafts Pvt Ltd</v>
          </cell>
          <cell r="E847">
            <v>-1401</v>
          </cell>
        </row>
        <row r="848">
          <cell r="B848" t="str">
            <v>LP0009</v>
          </cell>
          <cell r="C848" t="str">
            <v>LEADING PLACEMENT CONSULTANT</v>
          </cell>
          <cell r="D848">
            <v>-22603</v>
          </cell>
          <cell r="E848">
            <v>-22603</v>
          </cell>
        </row>
        <row r="849">
          <cell r="B849" t="str">
            <v>M01008</v>
          </cell>
          <cell r="C849" t="str">
            <v>RAVINDRA PRESSWALA</v>
          </cell>
          <cell r="E849">
            <v>13</v>
          </cell>
        </row>
        <row r="850">
          <cell r="B850" t="str">
            <v>M01030</v>
          </cell>
          <cell r="C850" t="str">
            <v>DR. R. MODI</v>
          </cell>
          <cell r="E850">
            <v>350</v>
          </cell>
        </row>
        <row r="851">
          <cell r="B851" t="str">
            <v>M01038</v>
          </cell>
          <cell r="C851" t="str">
            <v>DR. ANIL LUNIYA</v>
          </cell>
          <cell r="E851">
            <v>1950</v>
          </cell>
        </row>
        <row r="852">
          <cell r="B852" t="str">
            <v>M01045</v>
          </cell>
          <cell r="C852" t="str">
            <v>DR. UPASANI SUHAS .S.</v>
          </cell>
          <cell r="D852">
            <v>40</v>
          </cell>
          <cell r="E852">
            <v>40</v>
          </cell>
        </row>
        <row r="853">
          <cell r="B853" t="str">
            <v>M01069</v>
          </cell>
          <cell r="C853" t="str">
            <v>METRO HOME HEALTH SERVICES PVT</v>
          </cell>
          <cell r="D853">
            <v>350</v>
          </cell>
          <cell r="E853">
            <v>350</v>
          </cell>
        </row>
        <row r="854">
          <cell r="B854" t="str">
            <v>M01135</v>
          </cell>
          <cell r="C854" t="str">
            <v>DR. R R UPADHYAYA</v>
          </cell>
          <cell r="D854">
            <v>450</v>
          </cell>
          <cell r="E854">
            <v>1350</v>
          </cell>
        </row>
        <row r="855">
          <cell r="B855" t="str">
            <v>M01152</v>
          </cell>
          <cell r="C855" t="str">
            <v>Mithila Hospital Sahakar Diagn</v>
          </cell>
          <cell r="E855">
            <v>1150</v>
          </cell>
        </row>
        <row r="856">
          <cell r="B856" t="str">
            <v>M01153</v>
          </cell>
          <cell r="C856" t="str">
            <v>CENTRAL DIAGNOSTICS</v>
          </cell>
          <cell r="E856">
            <v>700</v>
          </cell>
        </row>
        <row r="857">
          <cell r="B857" t="str">
            <v>M02008</v>
          </cell>
          <cell r="C857" t="str">
            <v>CITI HOSPITAL</v>
          </cell>
          <cell r="E857">
            <v>400</v>
          </cell>
        </row>
        <row r="858">
          <cell r="B858" t="str">
            <v>M03017</v>
          </cell>
          <cell r="C858" t="str">
            <v>HOPE MEDICAL CENTRE</v>
          </cell>
          <cell r="D858">
            <v>-100</v>
          </cell>
        </row>
        <row r="859">
          <cell r="B859" t="str">
            <v>M04003</v>
          </cell>
          <cell r="C859" t="str">
            <v>DR. PINKY SHARMA</v>
          </cell>
          <cell r="D859">
            <v>450</v>
          </cell>
          <cell r="E859">
            <v>1350</v>
          </cell>
        </row>
        <row r="860">
          <cell r="B860" t="str">
            <v>M04037</v>
          </cell>
          <cell r="C860" t="str">
            <v>DR. ARPANA JAIN</v>
          </cell>
          <cell r="E860">
            <v>900</v>
          </cell>
        </row>
        <row r="861">
          <cell r="B861" t="str">
            <v>M04047</v>
          </cell>
          <cell r="C861" t="str">
            <v>UMKAAL HOSPITAL AND</v>
          </cell>
          <cell r="E861">
            <v>552</v>
          </cell>
        </row>
        <row r="862">
          <cell r="B862" t="str">
            <v>M04073</v>
          </cell>
          <cell r="C862" t="str">
            <v>SUNEHARI EXPORTS LTD. (THE APO</v>
          </cell>
          <cell r="D862">
            <v>950</v>
          </cell>
          <cell r="E862">
            <v>950</v>
          </cell>
        </row>
        <row r="863">
          <cell r="B863" t="str">
            <v>M05009</v>
          </cell>
          <cell r="C863" t="str">
            <v>PULSE DIAGNOSTICS PVT LTD</v>
          </cell>
          <cell r="E863">
            <v>23</v>
          </cell>
        </row>
        <row r="864">
          <cell r="B864" t="str">
            <v>M13016</v>
          </cell>
          <cell r="C864" t="str">
            <v>APEX HEALTH SERVICES</v>
          </cell>
          <cell r="D864">
            <v>400</v>
          </cell>
          <cell r="E864">
            <v>400</v>
          </cell>
        </row>
        <row r="865">
          <cell r="B865" t="str">
            <v>M14018</v>
          </cell>
          <cell r="C865" t="str">
            <v>DR. C R SINGH</v>
          </cell>
          <cell r="D865">
            <v>300</v>
          </cell>
          <cell r="E865">
            <v>300</v>
          </cell>
        </row>
        <row r="866">
          <cell r="B866" t="str">
            <v>M14057</v>
          </cell>
          <cell r="C866" t="str">
            <v>DR JAYSHREE D PATEL</v>
          </cell>
          <cell r="E866">
            <v>80</v>
          </cell>
        </row>
        <row r="867">
          <cell r="B867" t="str">
            <v>M14065</v>
          </cell>
          <cell r="C867" t="str">
            <v>DR NINA RAJYAGURU</v>
          </cell>
          <cell r="D867">
            <v>-165</v>
          </cell>
          <cell r="E867">
            <v>-165</v>
          </cell>
        </row>
        <row r="868">
          <cell r="B868" t="str">
            <v>M14076</v>
          </cell>
          <cell r="C868" t="str">
            <v>DR R J SHAH</v>
          </cell>
          <cell r="D868">
            <v>300</v>
          </cell>
          <cell r="E868">
            <v>300</v>
          </cell>
        </row>
        <row r="869">
          <cell r="B869" t="str">
            <v>M27701</v>
          </cell>
          <cell r="C869" t="str">
            <v>ICHALKARNAJI MEDICAL &amp; RESEARC</v>
          </cell>
          <cell r="D869">
            <v>-177</v>
          </cell>
          <cell r="E869">
            <v>380</v>
          </cell>
        </row>
        <row r="870">
          <cell r="B870" t="str">
            <v>M34001</v>
          </cell>
          <cell r="C870" t="str">
            <v>G KUPPUSWAMY NAIDU MEMORIAL HO</v>
          </cell>
          <cell r="D870">
            <v>-34</v>
          </cell>
        </row>
        <row r="871">
          <cell r="B871" t="str">
            <v>M42801</v>
          </cell>
          <cell r="C871" t="str">
            <v>DR. RAJNEESH GOYAL</v>
          </cell>
          <cell r="E871">
            <v>300</v>
          </cell>
        </row>
        <row r="872">
          <cell r="B872" t="str">
            <v>M49302</v>
          </cell>
          <cell r="C872" t="str">
            <v>DR KAMINI KUMARI</v>
          </cell>
          <cell r="E872">
            <v>-110</v>
          </cell>
        </row>
        <row r="873">
          <cell r="B873" t="str">
            <v>M49703</v>
          </cell>
          <cell r="C873" t="str">
            <v>MR ARVIND KUMAR SINHA</v>
          </cell>
          <cell r="E873">
            <v>400</v>
          </cell>
        </row>
        <row r="874">
          <cell r="B874" t="str">
            <v>M52007</v>
          </cell>
          <cell r="C874" t="str">
            <v>KILKARI HOSPITAL</v>
          </cell>
          <cell r="D874">
            <v>100</v>
          </cell>
          <cell r="E874">
            <v>100</v>
          </cell>
        </row>
        <row r="875">
          <cell r="B875" t="str">
            <v>M54302</v>
          </cell>
          <cell r="C875" t="str">
            <v>DR. MAHESH GHODKE</v>
          </cell>
          <cell r="E875">
            <v>1650</v>
          </cell>
        </row>
        <row r="876">
          <cell r="B876" t="str">
            <v>MA0014</v>
          </cell>
          <cell r="C876" t="str">
            <v>MACWELL</v>
          </cell>
          <cell r="E876">
            <v>-135044</v>
          </cell>
        </row>
        <row r="877">
          <cell r="B877" t="str">
            <v>ME0016</v>
          </cell>
          <cell r="C877" t="str">
            <v>MIEL e - Security Pvt Ltd</v>
          </cell>
          <cell r="E877">
            <v>-1</v>
          </cell>
        </row>
        <row r="878">
          <cell r="B878" t="str">
            <v>MF0005</v>
          </cell>
          <cell r="C878" t="str">
            <v>MANGALAM FINANCIAL SERVICES</v>
          </cell>
          <cell r="D878">
            <v>147</v>
          </cell>
        </row>
        <row r="879">
          <cell r="B879" t="str">
            <v>MF0011</v>
          </cell>
          <cell r="C879" t="str">
            <v>Magis Finsol</v>
          </cell>
          <cell r="E879">
            <v>-7534</v>
          </cell>
        </row>
        <row r="880">
          <cell r="B880" t="str">
            <v>MI0012</v>
          </cell>
          <cell r="C880" t="str">
            <v>MOHUR INSURANCE ADVISORY SERVI</v>
          </cell>
          <cell r="E880">
            <v>-4359</v>
          </cell>
        </row>
        <row r="881">
          <cell r="B881" t="str">
            <v>MI0017</v>
          </cell>
          <cell r="C881" t="str">
            <v>MATA INSURANCE ADVISORY &amp; BROK</v>
          </cell>
          <cell r="E881">
            <v>46803</v>
          </cell>
        </row>
        <row r="882">
          <cell r="B882" t="str">
            <v>MI0023</v>
          </cell>
          <cell r="C882" t="str">
            <v>Mahindra Insurance Brokers Ltd</v>
          </cell>
          <cell r="E882">
            <v>-106662</v>
          </cell>
        </row>
        <row r="883">
          <cell r="B883" t="str">
            <v>MI0024</v>
          </cell>
          <cell r="C883" t="str">
            <v>Master Insurance Brokers</v>
          </cell>
          <cell r="E883">
            <v>-610</v>
          </cell>
        </row>
        <row r="884">
          <cell r="B884" t="str">
            <v>MK0008</v>
          </cell>
          <cell r="C884" t="str">
            <v>MUKESH KUMAR SINGH</v>
          </cell>
          <cell r="E884">
            <v>-42350</v>
          </cell>
        </row>
        <row r="885">
          <cell r="B885" t="str">
            <v>ML0002</v>
          </cell>
          <cell r="C885" t="str">
            <v>MASTEK LIMITED</v>
          </cell>
          <cell r="E885">
            <v>-241625</v>
          </cell>
        </row>
        <row r="886">
          <cell r="B886" t="str">
            <v>MN0010</v>
          </cell>
          <cell r="C886" t="str">
            <v>MRIDUL BARUAH</v>
          </cell>
          <cell r="D886">
            <v>1</v>
          </cell>
        </row>
        <row r="887">
          <cell r="B887" t="str">
            <v>MP0011</v>
          </cell>
          <cell r="C887" t="str">
            <v>MASTER POLISHERS PVT. LTD.</v>
          </cell>
          <cell r="E887">
            <v>-273453</v>
          </cell>
        </row>
        <row r="888">
          <cell r="B888" t="str">
            <v>MR0003</v>
          </cell>
          <cell r="C888" t="str">
            <v>Receivabale - Munich Re</v>
          </cell>
          <cell r="D888">
            <v>2945470.5</v>
          </cell>
          <cell r="E888">
            <v>25638085</v>
          </cell>
        </row>
        <row r="889">
          <cell r="B889" t="str">
            <v>MR0004</v>
          </cell>
          <cell r="C889" t="str">
            <v>Payables  - Munich Re</v>
          </cell>
          <cell r="D889">
            <v>-4205257.4400000004</v>
          </cell>
          <cell r="E889">
            <v>-78866318.460000008</v>
          </cell>
        </row>
        <row r="890">
          <cell r="B890" t="str">
            <v>MR0009</v>
          </cell>
          <cell r="C890" t="str">
            <v>MICROSEC RISK MANAGEMENT LTD.</v>
          </cell>
          <cell r="E890">
            <v>-733</v>
          </cell>
        </row>
        <row r="891">
          <cell r="B891" t="str">
            <v>MT0001</v>
          </cell>
          <cell r="C891" t="str">
            <v>MAHANAGAR TELEPHONE - MUMBAI</v>
          </cell>
          <cell r="D891">
            <v>30712</v>
          </cell>
        </row>
        <row r="892">
          <cell r="B892" t="str">
            <v>MT0029</v>
          </cell>
          <cell r="C892" t="str">
            <v>MODHESHWARI TRAVELS</v>
          </cell>
          <cell r="D892">
            <v>79</v>
          </cell>
          <cell r="E892">
            <v>79</v>
          </cell>
        </row>
        <row r="893">
          <cell r="B893" t="str">
            <v>NA0022</v>
          </cell>
          <cell r="C893" t="str">
            <v>NAWANDAR ADS</v>
          </cell>
          <cell r="D893">
            <v>16917</v>
          </cell>
        </row>
        <row r="894">
          <cell r="B894" t="str">
            <v>NF0003</v>
          </cell>
          <cell r="C894" t="str">
            <v>NEELACHAL FINANCIAL SERVICES</v>
          </cell>
          <cell r="E894">
            <v>-5517</v>
          </cell>
        </row>
        <row r="895">
          <cell r="B895" t="str">
            <v>NI0009</v>
          </cell>
          <cell r="C895" t="str">
            <v>NISARG INCORPORATION</v>
          </cell>
          <cell r="E895">
            <v>-1897</v>
          </cell>
        </row>
        <row r="896">
          <cell r="B896" t="str">
            <v>NI0017</v>
          </cell>
          <cell r="C896" t="str">
            <v>NSE-IT LTD</v>
          </cell>
          <cell r="E896">
            <v>-30000</v>
          </cell>
        </row>
        <row r="897">
          <cell r="B897" t="str">
            <v>NS0002</v>
          </cell>
          <cell r="C897" t="str">
            <v>NIS SPARTA LTD.</v>
          </cell>
          <cell r="D897">
            <v>-50314</v>
          </cell>
          <cell r="E897">
            <v>-50314</v>
          </cell>
        </row>
        <row r="898">
          <cell r="B898" t="str">
            <v>NS0021</v>
          </cell>
          <cell r="C898" t="str">
            <v>NARESH SAINI</v>
          </cell>
          <cell r="D898">
            <v>-59</v>
          </cell>
        </row>
        <row r="899">
          <cell r="B899" t="str">
            <v>NS0025</v>
          </cell>
          <cell r="C899" t="str">
            <v>NIRMAL SETHI</v>
          </cell>
          <cell r="E899">
            <v>20000</v>
          </cell>
        </row>
        <row r="900">
          <cell r="B900" t="str">
            <v>OA0012</v>
          </cell>
          <cell r="C900" t="str">
            <v>Om Agencies</v>
          </cell>
          <cell r="D900">
            <v>2</v>
          </cell>
        </row>
        <row r="901">
          <cell r="B901" t="str">
            <v>OC0011</v>
          </cell>
          <cell r="C901" t="str">
            <v>OMAM CONSULTANTS SERVICES PVT</v>
          </cell>
          <cell r="E901">
            <v>-21188</v>
          </cell>
        </row>
        <row r="902">
          <cell r="B902" t="str">
            <v>OE0007</v>
          </cell>
          <cell r="C902" t="str">
            <v>ORIGIN EXPRESS (INDIA) LTD.</v>
          </cell>
          <cell r="D902">
            <v>158453</v>
          </cell>
        </row>
        <row r="903">
          <cell r="B903" t="str">
            <v>OG0003</v>
          </cell>
          <cell r="C903" t="str">
            <v>OMPRAKASH GANDE</v>
          </cell>
          <cell r="D903">
            <v>-1</v>
          </cell>
          <cell r="E903">
            <v>-1</v>
          </cell>
        </row>
        <row r="904">
          <cell r="B904" t="str">
            <v>OM0001</v>
          </cell>
          <cell r="C904" t="str">
            <v>OMNITECH INFOSOLUTIONS LTD</v>
          </cell>
          <cell r="D904">
            <v>-3447885</v>
          </cell>
          <cell r="E904">
            <v>-3880985</v>
          </cell>
        </row>
        <row r="905">
          <cell r="B905" t="str">
            <v>PC0011</v>
          </cell>
          <cell r="C905" t="str">
            <v>PEST CONTROL M.WALSHE</v>
          </cell>
          <cell r="D905">
            <v>8235</v>
          </cell>
        </row>
        <row r="906">
          <cell r="B906" t="str">
            <v>PC0028</v>
          </cell>
          <cell r="C906" t="str">
            <v>PLUS CONSULTANTS</v>
          </cell>
          <cell r="E906">
            <v>-15891</v>
          </cell>
        </row>
        <row r="907">
          <cell r="B907" t="str">
            <v>PE0010</v>
          </cell>
          <cell r="C907" t="str">
            <v>PITAMBARA ENTERPRISES</v>
          </cell>
          <cell r="E907">
            <v>-2826</v>
          </cell>
        </row>
        <row r="908">
          <cell r="B908" t="str">
            <v>PF0006</v>
          </cell>
          <cell r="C908" t="str">
            <v>POPULAR FINANCERS &amp; INVESTMENT</v>
          </cell>
          <cell r="D908">
            <v>-4</v>
          </cell>
        </row>
        <row r="909">
          <cell r="B909" t="str">
            <v>PF0009</v>
          </cell>
          <cell r="C909" t="str">
            <v>PRRATHAM FACILITATOR &amp; H R CON</v>
          </cell>
          <cell r="E909">
            <v>629</v>
          </cell>
        </row>
        <row r="910">
          <cell r="B910" t="str">
            <v>PH0009</v>
          </cell>
          <cell r="C910" t="str">
            <v>PAGODA HOTEL &amp; RESTAURANT</v>
          </cell>
          <cell r="E910">
            <v>441</v>
          </cell>
        </row>
        <row r="911">
          <cell r="B911" t="str">
            <v>PI0007</v>
          </cell>
          <cell r="C911" t="str">
            <v>PAN INSURANCE BROKERAGE COMPAN</v>
          </cell>
          <cell r="E911">
            <v>-3546</v>
          </cell>
        </row>
        <row r="912">
          <cell r="B912" t="str">
            <v>PI0008</v>
          </cell>
          <cell r="C912" t="str">
            <v>PIONEER INSURANCE SERVICES PVT</v>
          </cell>
          <cell r="E912">
            <v>-11791</v>
          </cell>
        </row>
        <row r="913">
          <cell r="B913" t="str">
            <v>PP0036</v>
          </cell>
          <cell r="C913" t="str">
            <v>PNB Principal Insurance Adviso</v>
          </cell>
          <cell r="E913">
            <v>-430895</v>
          </cell>
        </row>
        <row r="914">
          <cell r="B914" t="str">
            <v>PT0020</v>
          </cell>
          <cell r="C914" t="str">
            <v>PRAJ TOUR'S &amp; TRAVELS</v>
          </cell>
          <cell r="D914">
            <v>-7</v>
          </cell>
        </row>
        <row r="915">
          <cell r="B915" t="str">
            <v>RA0011</v>
          </cell>
          <cell r="C915" t="str">
            <v>RENT - A COMPUTER</v>
          </cell>
          <cell r="D915">
            <v>-58000</v>
          </cell>
          <cell r="E915">
            <v>8320</v>
          </cell>
        </row>
        <row r="916">
          <cell r="B916" t="str">
            <v>RB0012</v>
          </cell>
          <cell r="C916" t="str">
            <v>RR Brokerage Assurance Service</v>
          </cell>
          <cell r="E916">
            <v>-1114</v>
          </cell>
        </row>
        <row r="917">
          <cell r="B917" t="str">
            <v>RC0020</v>
          </cell>
          <cell r="C917" t="str">
            <v>ROXAF CARS</v>
          </cell>
          <cell r="D917">
            <v>3539</v>
          </cell>
        </row>
        <row r="918">
          <cell r="B918" t="str">
            <v>RE0017</v>
          </cell>
          <cell r="C918" t="str">
            <v>Relation Entrade &amp; Services Pv</v>
          </cell>
          <cell r="D918">
            <v>57208</v>
          </cell>
        </row>
        <row r="919">
          <cell r="B919" t="str">
            <v>RE0020</v>
          </cell>
          <cell r="C919" t="str">
            <v>REFLECTIONS ELECTRICALS (CHENN</v>
          </cell>
          <cell r="E919">
            <v>-1000</v>
          </cell>
        </row>
        <row r="920">
          <cell r="B920" t="str">
            <v>RE0022</v>
          </cell>
          <cell r="C920" t="str">
            <v>RAJDEEP ENERGIES (PVT) LTD</v>
          </cell>
          <cell r="D920">
            <v>-427500</v>
          </cell>
          <cell r="E920">
            <v>-427500</v>
          </cell>
        </row>
        <row r="921">
          <cell r="B921" t="str">
            <v>RF0004</v>
          </cell>
          <cell r="C921" t="str">
            <v>Rainbow Financial Consultants</v>
          </cell>
          <cell r="E921">
            <v>-3187</v>
          </cell>
        </row>
        <row r="922">
          <cell r="B922" t="str">
            <v>RG0012</v>
          </cell>
          <cell r="C922" t="str">
            <v>RGA INTERNATIONAL - RECEIVABLE</v>
          </cell>
          <cell r="D922">
            <v>13859724.27</v>
          </cell>
          <cell r="E922">
            <v>82266218.680000007</v>
          </cell>
        </row>
        <row r="923">
          <cell r="B923" t="str">
            <v>RG0013</v>
          </cell>
          <cell r="C923" t="str">
            <v>RGA INTERNATIONAL - PAYABLE</v>
          </cell>
          <cell r="D923">
            <v>-24772186.329999998</v>
          </cell>
          <cell r="E923">
            <v>-173457593.93000001</v>
          </cell>
        </row>
        <row r="924">
          <cell r="B924" t="str">
            <v>RI0009</v>
          </cell>
          <cell r="C924" t="str">
            <v>RELIABLE INSURANCE BROKERS P L</v>
          </cell>
          <cell r="E924">
            <v>-4534</v>
          </cell>
        </row>
        <row r="925">
          <cell r="B925" t="str">
            <v>RI0019</v>
          </cell>
          <cell r="C925" t="str">
            <v>Regal Insurance Brokers &amp; Risk</v>
          </cell>
          <cell r="E925">
            <v>-39781</v>
          </cell>
        </row>
        <row r="926">
          <cell r="B926" t="str">
            <v>RK0001</v>
          </cell>
          <cell r="C926" t="str">
            <v>RAAJ KHOSLA &amp; CO.</v>
          </cell>
          <cell r="E926">
            <v>-26320</v>
          </cell>
        </row>
        <row r="927">
          <cell r="B927" t="str">
            <v>RP0008</v>
          </cell>
          <cell r="C927" t="str">
            <v>RANA PURI</v>
          </cell>
          <cell r="E927">
            <v>-14750</v>
          </cell>
        </row>
        <row r="928">
          <cell r="B928" t="str">
            <v>RR0018</v>
          </cell>
          <cell r="C928" t="str">
            <v>RCIL A/C RIS</v>
          </cell>
          <cell r="D928">
            <v>537</v>
          </cell>
          <cell r="E928">
            <v>-1007</v>
          </cell>
        </row>
        <row r="929">
          <cell r="B929" t="str">
            <v>RS0002</v>
          </cell>
          <cell r="C929" t="str">
            <v>RAJ STATIONERS &amp; PRINTERS</v>
          </cell>
          <cell r="D929">
            <v>8908</v>
          </cell>
        </row>
        <row r="930">
          <cell r="B930" t="str">
            <v>RS0003</v>
          </cell>
          <cell r="C930" t="str">
            <v>ROYAL SERVICE</v>
          </cell>
          <cell r="E930">
            <v>-128579</v>
          </cell>
        </row>
        <row r="931">
          <cell r="B931" t="str">
            <v>RS0025</v>
          </cell>
          <cell r="C931" t="str">
            <v>RANGER SECURITY &amp; SERVICE ORGA</v>
          </cell>
          <cell r="E931">
            <v>-5100</v>
          </cell>
        </row>
        <row r="932">
          <cell r="B932" t="str">
            <v>RS0027</v>
          </cell>
          <cell r="C932" t="str">
            <v>RAJA SETHI INVESTMENTS</v>
          </cell>
          <cell r="E932">
            <v>-35844</v>
          </cell>
        </row>
        <row r="933">
          <cell r="B933" t="str">
            <v>RS0029</v>
          </cell>
          <cell r="C933" t="str">
            <v>RSM &amp; CO.</v>
          </cell>
          <cell r="E933">
            <v>-94390</v>
          </cell>
        </row>
        <row r="934">
          <cell r="B934" t="str">
            <v>RV0007</v>
          </cell>
          <cell r="C934" t="str">
            <v>REKHABEN VINAYCHANDRA VAGADIA</v>
          </cell>
          <cell r="D934">
            <v>275</v>
          </cell>
        </row>
        <row r="935">
          <cell r="B935" t="str">
            <v>SA0052</v>
          </cell>
          <cell r="C935" t="str">
            <v>Sidhee Associated (Sikkim) Pvt</v>
          </cell>
          <cell r="E935">
            <v>-3855</v>
          </cell>
        </row>
        <row r="936">
          <cell r="B936" t="str">
            <v>SA0065</v>
          </cell>
          <cell r="C936" t="str">
            <v>SAHIL ART</v>
          </cell>
          <cell r="D936">
            <v>28977</v>
          </cell>
        </row>
        <row r="937">
          <cell r="B937" t="str">
            <v>SB0001</v>
          </cell>
          <cell r="C937" t="str">
            <v>S B BILLIMORIA &amp; CO</v>
          </cell>
          <cell r="E937">
            <v>-104017</v>
          </cell>
        </row>
        <row r="938">
          <cell r="B938" t="str">
            <v>SB0020</v>
          </cell>
          <cell r="C938" t="str">
            <v>SOHUM BUSINESS PROCESS OUTSOUR</v>
          </cell>
          <cell r="E938">
            <v>-50813</v>
          </cell>
        </row>
        <row r="939">
          <cell r="B939" t="str">
            <v>SB0025</v>
          </cell>
          <cell r="C939" t="str">
            <v>SHARP BUSINESS SYSTEMS (I) LTD</v>
          </cell>
          <cell r="D939">
            <v>-51</v>
          </cell>
          <cell r="E939">
            <v>-51</v>
          </cell>
        </row>
        <row r="940">
          <cell r="B940" t="str">
            <v>SD0014</v>
          </cell>
          <cell r="C940" t="str">
            <v>SWASTIK DECORS</v>
          </cell>
          <cell r="D940">
            <v>-6948</v>
          </cell>
          <cell r="E940">
            <v>-6948</v>
          </cell>
        </row>
        <row r="941">
          <cell r="B941" t="str">
            <v>SE0037</v>
          </cell>
          <cell r="C941" t="str">
            <v>SPACE EDUCATION &amp; TRAINING</v>
          </cell>
          <cell r="E941">
            <v>-20011</v>
          </cell>
        </row>
        <row r="942">
          <cell r="B942" t="str">
            <v>SG0043</v>
          </cell>
          <cell r="C942" t="str">
            <v>SRI GAYATHRI CABS</v>
          </cell>
          <cell r="D942">
            <v>-2283</v>
          </cell>
        </row>
        <row r="943">
          <cell r="B943" t="str">
            <v>SG0049</v>
          </cell>
          <cell r="C943" t="str">
            <v>SREELATHA GANDE</v>
          </cell>
          <cell r="D943">
            <v>-1</v>
          </cell>
          <cell r="E943">
            <v>-1</v>
          </cell>
        </row>
        <row r="944">
          <cell r="B944" t="str">
            <v>SI0047</v>
          </cell>
          <cell r="C944" t="str">
            <v>SREI Insurance Services Ltd</v>
          </cell>
          <cell r="E944">
            <v>-13450</v>
          </cell>
        </row>
        <row r="945">
          <cell r="B945" t="str">
            <v>SI0048</v>
          </cell>
          <cell r="C945" t="str">
            <v>SRG Insurance Brokers (P.) Ltd</v>
          </cell>
          <cell r="D945">
            <v>16782</v>
          </cell>
          <cell r="E945">
            <v>-5125</v>
          </cell>
        </row>
        <row r="946">
          <cell r="B946" t="str">
            <v>SL0001</v>
          </cell>
          <cell r="C946" t="str">
            <v>SUN LIFE OF CANADA</v>
          </cell>
          <cell r="D946">
            <v>10872662.01</v>
          </cell>
          <cell r="E946">
            <v>-11995044.83</v>
          </cell>
        </row>
        <row r="947">
          <cell r="B947" t="str">
            <v>SL0003</v>
          </cell>
          <cell r="C947" t="str">
            <v>SAI LEELA ARTS</v>
          </cell>
          <cell r="D947">
            <v>13</v>
          </cell>
          <cell r="E947">
            <v>13</v>
          </cell>
        </row>
        <row r="948">
          <cell r="B948" t="str">
            <v>SL0005</v>
          </cell>
          <cell r="C948" t="str">
            <v>SUN LIFE OF CANADA (PHIL)</v>
          </cell>
          <cell r="D948">
            <v>-308107.59999999998</v>
          </cell>
          <cell r="E948">
            <v>-4653156.5</v>
          </cell>
        </row>
        <row r="949">
          <cell r="B949" t="str">
            <v>SM0001</v>
          </cell>
          <cell r="C949" t="str">
            <v>SIEMENS LTD.</v>
          </cell>
          <cell r="D949">
            <v>-187089</v>
          </cell>
          <cell r="E949">
            <v>-315726</v>
          </cell>
        </row>
        <row r="950">
          <cell r="B950" t="str">
            <v>SM0044</v>
          </cell>
          <cell r="C950" t="str">
            <v>SUCCESS MANTRA</v>
          </cell>
          <cell r="E950">
            <v>2155</v>
          </cell>
        </row>
        <row r="951">
          <cell r="B951" t="str">
            <v>SP0038</v>
          </cell>
          <cell r="C951" t="str">
            <v>SHARP PRINTERS</v>
          </cell>
          <cell r="E951">
            <v>-41</v>
          </cell>
        </row>
        <row r="952">
          <cell r="B952" t="str">
            <v>SP0086</v>
          </cell>
          <cell r="C952" t="str">
            <v>SHIVANI PACKERS &amp; MOOVERS</v>
          </cell>
          <cell r="D952">
            <v>272</v>
          </cell>
          <cell r="E952">
            <v>272</v>
          </cell>
        </row>
        <row r="953">
          <cell r="B953" t="str">
            <v>SR0020</v>
          </cell>
          <cell r="C953" t="str">
            <v>SWISSRE PAYABLE</v>
          </cell>
          <cell r="D953">
            <v>-443655.22</v>
          </cell>
          <cell r="E953">
            <v>-5158043.04</v>
          </cell>
        </row>
        <row r="954">
          <cell r="B954" t="str">
            <v>SR0030</v>
          </cell>
          <cell r="C954" t="str">
            <v>SANDEEP K RAJPOOT</v>
          </cell>
          <cell r="D954">
            <v>-98</v>
          </cell>
        </row>
        <row r="955">
          <cell r="B955" t="str">
            <v>ST0014</v>
          </cell>
          <cell r="C955" t="str">
            <v>SRI TOURS &amp; TRAVELS</v>
          </cell>
          <cell r="D955">
            <v>-19</v>
          </cell>
        </row>
        <row r="956">
          <cell r="B956" t="str">
            <v>SW0004</v>
          </cell>
          <cell r="C956" t="str">
            <v>SANTOSH WILSON</v>
          </cell>
          <cell r="E956">
            <v>-623</v>
          </cell>
        </row>
        <row r="957">
          <cell r="B957" t="str">
            <v>TB0012</v>
          </cell>
          <cell r="C957" t="str">
            <v>THANE BHARAT SAHAKARI BANK LTD</v>
          </cell>
          <cell r="D957">
            <v>65615</v>
          </cell>
        </row>
        <row r="958">
          <cell r="B958" t="str">
            <v>TE0013</v>
          </cell>
          <cell r="C958" t="str">
            <v>THE EXECUTIVE TRACKS</v>
          </cell>
          <cell r="E958">
            <v>3272</v>
          </cell>
        </row>
        <row r="959">
          <cell r="B959" t="str">
            <v>TI0017</v>
          </cell>
          <cell r="C959" t="str">
            <v>TRINITY(I)COMP CORP INS AGCY P</v>
          </cell>
          <cell r="E959">
            <v>-1309</v>
          </cell>
        </row>
        <row r="960">
          <cell r="B960" t="str">
            <v>TI0027</v>
          </cell>
          <cell r="C960" t="str">
            <v>TULIP IT SERVICES LTD</v>
          </cell>
          <cell r="E960">
            <v>-117987</v>
          </cell>
        </row>
        <row r="961">
          <cell r="B961" t="str">
            <v>TN0005</v>
          </cell>
          <cell r="C961" t="str">
            <v>THE NAGALAND STATECO-OPERATIVE</v>
          </cell>
          <cell r="E961">
            <v>-32619</v>
          </cell>
        </row>
        <row r="962">
          <cell r="B962" t="str">
            <v>TO0006</v>
          </cell>
          <cell r="C962" t="str">
            <v>TIMES ONLINE MONEY LTD.</v>
          </cell>
          <cell r="E962">
            <v>-21311</v>
          </cell>
        </row>
        <row r="963">
          <cell r="B963" t="str">
            <v>TP0033</v>
          </cell>
          <cell r="C963" t="str">
            <v>THE PARAS INCORPORATE</v>
          </cell>
          <cell r="D963">
            <v>-244</v>
          </cell>
          <cell r="E963">
            <v>-244</v>
          </cell>
        </row>
        <row r="964">
          <cell r="B964" t="str">
            <v>TT0003</v>
          </cell>
          <cell r="C964" t="str">
            <v>TATA TELESERVICES LTD</v>
          </cell>
          <cell r="E964">
            <v>1702</v>
          </cell>
        </row>
        <row r="965">
          <cell r="B965" t="str">
            <v>TT0020</v>
          </cell>
          <cell r="C965" t="str">
            <v>T.T INSURANCE SERVICES PVT LTD</v>
          </cell>
          <cell r="E965">
            <v>-1988</v>
          </cell>
        </row>
        <row r="966">
          <cell r="B966" t="str">
            <v>TT0023</v>
          </cell>
          <cell r="C966" t="str">
            <v>TATA TELESERVICES MAHARASHTRA</v>
          </cell>
          <cell r="D966">
            <v>8087</v>
          </cell>
        </row>
        <row r="967">
          <cell r="B967" t="str">
            <v>TU0004</v>
          </cell>
          <cell r="C967" t="str">
            <v>TUFA</v>
          </cell>
          <cell r="D967">
            <v>10560</v>
          </cell>
        </row>
        <row r="968">
          <cell r="B968" t="str">
            <v>UC0006</v>
          </cell>
          <cell r="C968" t="str">
            <v>URBAN CREDIT CO-OP SOC LTD.</v>
          </cell>
          <cell r="E968">
            <v>-11612</v>
          </cell>
        </row>
        <row r="969">
          <cell r="B969" t="str">
            <v>US0005</v>
          </cell>
          <cell r="C969" t="str">
            <v>UTKAL SYNDICATE</v>
          </cell>
          <cell r="E969">
            <v>-9653</v>
          </cell>
        </row>
        <row r="970">
          <cell r="B970" t="str">
            <v>US0007</v>
          </cell>
          <cell r="C970" t="str">
            <v>UTI SECURITIES LTD</v>
          </cell>
          <cell r="E970">
            <v>-262639</v>
          </cell>
        </row>
        <row r="971">
          <cell r="B971" t="str">
            <v>UT0003</v>
          </cell>
          <cell r="C971" t="str">
            <v>UNIVERSAL TOURS &amp; TRAVELS</v>
          </cell>
          <cell r="E971">
            <v>-21460</v>
          </cell>
        </row>
        <row r="972">
          <cell r="B972" t="str">
            <v>VA0008</v>
          </cell>
          <cell r="C972" t="str">
            <v>VASUDEV &amp; SONS (HUF)</v>
          </cell>
          <cell r="D972">
            <v>1603</v>
          </cell>
        </row>
        <row r="973">
          <cell r="B973" t="str">
            <v>VF0001</v>
          </cell>
          <cell r="C973" t="str">
            <v>VISION FINANCIAL SERVICES</v>
          </cell>
          <cell r="E973">
            <v>-3658</v>
          </cell>
        </row>
        <row r="974">
          <cell r="B974" t="str">
            <v>VG0008</v>
          </cell>
          <cell r="C974" t="str">
            <v>VANAIBEN GOBARBHAI MAKANI</v>
          </cell>
          <cell r="D974">
            <v>275</v>
          </cell>
        </row>
        <row r="975">
          <cell r="B975" t="str">
            <v>VH0004</v>
          </cell>
          <cell r="C975" t="str">
            <v>VEMA HOSPITALITY INC.</v>
          </cell>
          <cell r="D975">
            <v>10575</v>
          </cell>
        </row>
        <row r="976">
          <cell r="B976" t="str">
            <v>VI0001</v>
          </cell>
          <cell r="C976" t="str">
            <v>VIKRAM ISPAT</v>
          </cell>
          <cell r="E976">
            <v>-2157810.5</v>
          </cell>
        </row>
        <row r="977">
          <cell r="B977" t="str">
            <v>VI0016</v>
          </cell>
          <cell r="C977" t="str">
            <v>VIG India Insurance Services P</v>
          </cell>
          <cell r="E977">
            <v>-2193</v>
          </cell>
        </row>
        <row r="978">
          <cell r="B978" t="str">
            <v>WI0007</v>
          </cell>
          <cell r="C978" t="str">
            <v>Worldwide Insurance Brokers Li</v>
          </cell>
          <cell r="E978">
            <v>-8941</v>
          </cell>
        </row>
        <row r="979">
          <cell r="B979" t="str">
            <v>WL0001</v>
          </cell>
          <cell r="C979" t="str">
            <v>WIPRO LTD.</v>
          </cell>
          <cell r="E979">
            <v>-755120</v>
          </cell>
        </row>
        <row r="980">
          <cell r="B980" t="str">
            <v>XXXEMP</v>
          </cell>
          <cell r="C980" t="str">
            <v>EMPLOYEE CLEARING ACCOUNT</v>
          </cell>
          <cell r="D980">
            <v>576861</v>
          </cell>
          <cell r="E980">
            <v>-352446</v>
          </cell>
        </row>
        <row r="981">
          <cell r="B981" t="str">
            <v>XXXXXX</v>
          </cell>
          <cell r="C981" t="str">
            <v>MISCELLANEOUS CREDITOR</v>
          </cell>
          <cell r="D981">
            <v>-329311</v>
          </cell>
          <cell r="E981">
            <v>-440467</v>
          </cell>
        </row>
        <row r="982">
          <cell r="B982" t="str">
            <v>ZP0001</v>
          </cell>
          <cell r="C982" t="str">
            <v>ZENITH PLACMENT &amp; HRD CONSULTA</v>
          </cell>
          <cell r="D982">
            <v>-11369</v>
          </cell>
          <cell r="E982">
            <v>-11369</v>
          </cell>
        </row>
        <row r="983">
          <cell r="B983" t="str">
            <v>Grand Total</v>
          </cell>
          <cell r="D983">
            <v>-2.2130552679300308E-7</v>
          </cell>
          <cell r="E983">
            <v>8.2002952694892883E-6</v>
          </cell>
        </row>
        <row r="1870">
          <cell r="E1870">
            <v>705934356.52000022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東村1-1"/>
      <sheetName val="東村1-2"/>
      <sheetName val="東村1-3"/>
      <sheetName val="画地1-3"/>
      <sheetName val="画地1-3-1"/>
      <sheetName val="東村2"/>
      <sheetName val="東村3"/>
      <sheetName val="画地3-1"/>
      <sheetName val="画地3-2"/>
      <sheetName val="概算報告書"/>
      <sheetName val="?算報告書"/>
      <sheetName val="Sheet1"/>
      <sheetName val="Sheet2"/>
      <sheetName val="Sheet3"/>
      <sheetName val="nu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収益"/>
      <sheetName val="null"/>
    </sheetNames>
    <definedNames>
      <definedName name="Record2"/>
    </defined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報告書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ccount"/>
      <sheetName val="Revenue-Annexure (UL)"/>
      <sheetName val="Sch- UL1"/>
      <sheetName val="Sch- UL2"/>
      <sheetName val="Fund BS"/>
      <sheetName val="Fund Revenue Ac"/>
      <sheetName val="Rev ac Sch 1"/>
      <sheetName val="Rev ac Sch 2-5"/>
    </sheetNames>
    <sheetDataSet>
      <sheetData sheetId="0"/>
      <sheetData sheetId="1">
        <row r="2">
          <cell r="A2" t="str">
            <v xml:space="preserve"> Bajaj Allianz Life Insurance Company Limited </v>
          </cell>
        </row>
        <row r="3">
          <cell r="A3" t="str">
            <v xml:space="preserve"> Registration No. 116 </v>
          </cell>
        </row>
        <row r="4">
          <cell r="A4" t="str">
            <v xml:space="preserve"> Date of Registration - 3rd August 2001 </v>
          </cell>
        </row>
        <row r="6">
          <cell r="A6" t="str">
            <v>Revenue Account for the year  ended 31st March 2008</v>
          </cell>
        </row>
        <row r="7">
          <cell r="A7" t="str">
            <v>Policyholders’ Account  (Technical Account)</v>
          </cell>
        </row>
        <row r="9">
          <cell r="A9" t="str">
            <v xml:space="preserve"> (Amount in Rs. '000 ) </v>
          </cell>
        </row>
        <row r="11">
          <cell r="A11" t="str">
            <v>Particulars</v>
          </cell>
          <cell r="B11" t="str">
            <v>Schedule</v>
          </cell>
          <cell r="D11" t="str">
            <v>Linked Life</v>
          </cell>
          <cell r="H11" t="str">
            <v>Linked Pension</v>
          </cell>
          <cell r="L11" t="str">
            <v xml:space="preserve">Linked Group </v>
          </cell>
        </row>
        <row r="12">
          <cell r="D12" t="str">
            <v xml:space="preserve"> Non-Unit</v>
          </cell>
          <cell r="E12" t="str">
            <v xml:space="preserve">Unit </v>
          </cell>
          <cell r="F12" t="str">
            <v>Total</v>
          </cell>
          <cell r="H12" t="str">
            <v>Non-Unit</v>
          </cell>
          <cell r="I12" t="str">
            <v>Unit</v>
          </cell>
          <cell r="J12" t="str">
            <v>Total</v>
          </cell>
          <cell r="L12" t="str">
            <v xml:space="preserve">Non-Unit </v>
          </cell>
          <cell r="M12" t="str">
            <v>Unit</v>
          </cell>
          <cell r="N12" t="str">
            <v>Total</v>
          </cell>
        </row>
        <row r="13">
          <cell r="D13">
            <v>-1</v>
          </cell>
          <cell r="E13">
            <v>-2</v>
          </cell>
          <cell r="F13" t="str">
            <v>(3)=(1) + (2)</v>
          </cell>
          <cell r="H13">
            <v>-4</v>
          </cell>
          <cell r="I13">
            <v>-5</v>
          </cell>
          <cell r="J13" t="str">
            <v>(6)=(4) + (5)</v>
          </cell>
          <cell r="L13">
            <v>-7</v>
          </cell>
          <cell r="M13">
            <v>-8</v>
          </cell>
          <cell r="N13" t="str">
            <v>(9)= (7) + (8)</v>
          </cell>
        </row>
        <row r="14">
          <cell r="A14" t="str">
            <v>PREMIUMS EARNED – NET</v>
          </cell>
        </row>
        <row r="15">
          <cell r="A15" t="str">
            <v xml:space="preserve">(A) Premium </v>
          </cell>
          <cell r="D15">
            <v>28370792906</v>
          </cell>
          <cell r="E15">
            <v>59847039408</v>
          </cell>
          <cell r="F15">
            <v>88217832314</v>
          </cell>
          <cell r="H15">
            <v>365759663</v>
          </cell>
          <cell r="I15">
            <v>2897104498</v>
          </cell>
          <cell r="J15">
            <v>3262864161</v>
          </cell>
          <cell r="L15">
            <v>5406440</v>
          </cell>
          <cell r="M15">
            <v>1608915521</v>
          </cell>
          <cell r="N15">
            <v>1614321961</v>
          </cell>
        </row>
        <row r="16">
          <cell r="A16" t="str">
            <v>(B) Reinsurance ceded</v>
          </cell>
          <cell r="D16">
            <v>-63026037</v>
          </cell>
          <cell r="E16">
            <v>0</v>
          </cell>
          <cell r="F16">
            <v>-63026037</v>
          </cell>
          <cell r="H16">
            <v>-47770</v>
          </cell>
          <cell r="I16">
            <v>0</v>
          </cell>
          <cell r="J16">
            <v>-47770</v>
          </cell>
          <cell r="L16">
            <v>0</v>
          </cell>
          <cell r="M16">
            <v>0</v>
          </cell>
          <cell r="N16">
            <v>0</v>
          </cell>
        </row>
        <row r="18">
          <cell r="A18" t="str">
            <v>SUB-TOTAL</v>
          </cell>
          <cell r="D18">
            <v>28307766869</v>
          </cell>
          <cell r="E18">
            <v>59847039408</v>
          </cell>
          <cell r="F18">
            <v>88154806277</v>
          </cell>
          <cell r="H18">
            <v>365711893</v>
          </cell>
          <cell r="I18">
            <v>2897104498</v>
          </cell>
          <cell r="J18">
            <v>3262816391</v>
          </cell>
          <cell r="L18">
            <v>5406440</v>
          </cell>
          <cell r="M18">
            <v>1608915521</v>
          </cell>
          <cell r="N18">
            <v>1614321961</v>
          </cell>
        </row>
        <row r="21">
          <cell r="A21" t="str">
            <v>INCOME FROM INVESTMENTS</v>
          </cell>
        </row>
        <row r="22">
          <cell r="A22" t="str">
            <v>(a) Interest, dividend &amp; rent - gross</v>
          </cell>
          <cell r="D22">
            <v>286712396</v>
          </cell>
          <cell r="E22">
            <v>987022554.06000018</v>
          </cell>
          <cell r="F22">
            <v>1273734950.0600002</v>
          </cell>
          <cell r="H22">
            <v>3922094</v>
          </cell>
          <cell r="I22">
            <v>43927956.230000004</v>
          </cell>
          <cell r="J22">
            <v>47850050.230000004</v>
          </cell>
          <cell r="L22">
            <v>304134</v>
          </cell>
          <cell r="M22">
            <v>40768466.18</v>
          </cell>
          <cell r="N22">
            <v>41072600.18</v>
          </cell>
        </row>
        <row r="23">
          <cell r="A23" t="str">
            <v>(b) Profit on sale/redemption of investments</v>
          </cell>
          <cell r="D23">
            <v>4525742</v>
          </cell>
          <cell r="E23">
            <v>8260918580.6300001</v>
          </cell>
          <cell r="F23">
            <v>8265444322.6300001</v>
          </cell>
          <cell r="H23">
            <v>20555</v>
          </cell>
          <cell r="I23">
            <v>533211225.73000008</v>
          </cell>
          <cell r="J23">
            <v>533231780.73000008</v>
          </cell>
          <cell r="L23">
            <v>163</v>
          </cell>
          <cell r="M23">
            <v>65125648.380000003</v>
          </cell>
          <cell r="N23">
            <v>65125811.380000003</v>
          </cell>
        </row>
        <row r="24">
          <cell r="A24" t="str">
            <v>(c) Loss on sale/redemption of investments</v>
          </cell>
          <cell r="D24">
            <v>-5308469</v>
          </cell>
          <cell r="E24">
            <v>-1435911626.02</v>
          </cell>
          <cell r="F24">
            <v>-1441220095.02</v>
          </cell>
          <cell r="H24">
            <v>0</v>
          </cell>
          <cell r="I24">
            <v>-79330331.249999985</v>
          </cell>
          <cell r="J24">
            <v>-79330331.249999985</v>
          </cell>
          <cell r="L24">
            <v>-9084</v>
          </cell>
          <cell r="M24">
            <v>-7432917.3100000005</v>
          </cell>
          <cell r="N24">
            <v>-7442001.3100000005</v>
          </cell>
        </row>
        <row r="25">
          <cell r="A25" t="str">
            <v>(d) Unrealised gain/(loss)</v>
          </cell>
          <cell r="D25">
            <v>0</v>
          </cell>
          <cell r="E25">
            <v>-2661740987.1999998</v>
          </cell>
          <cell r="F25">
            <v>-2661740987.1999998</v>
          </cell>
          <cell r="H25">
            <v>0</v>
          </cell>
          <cell r="I25">
            <v>-309352982.32999998</v>
          </cell>
          <cell r="J25">
            <v>-309352982.32999998</v>
          </cell>
          <cell r="L25">
            <v>0</v>
          </cell>
          <cell r="M25">
            <v>-37346793.679999992</v>
          </cell>
          <cell r="N25">
            <v>-37346793.679999992</v>
          </cell>
        </row>
        <row r="26">
          <cell r="A26" t="str">
            <v>(e) Other investment income</v>
          </cell>
          <cell r="D26">
            <v>0</v>
          </cell>
          <cell r="E26">
            <v>569555760.87000012</v>
          </cell>
          <cell r="F26">
            <v>569555760.87000012</v>
          </cell>
          <cell r="H26">
            <v>0</v>
          </cell>
          <cell r="I26">
            <v>27662281.59</v>
          </cell>
          <cell r="J26">
            <v>27662281.59</v>
          </cell>
          <cell r="L26">
            <v>0</v>
          </cell>
          <cell r="M26">
            <v>6277410.29</v>
          </cell>
          <cell r="N26">
            <v>6277410.29</v>
          </cell>
        </row>
        <row r="28">
          <cell r="D28">
            <v>285929669</v>
          </cell>
          <cell r="E28">
            <v>5719844282.3400002</v>
          </cell>
          <cell r="F28">
            <v>6005773951.3400002</v>
          </cell>
          <cell r="H28">
            <v>3942649</v>
          </cell>
          <cell r="I28">
            <v>216118149.97000006</v>
          </cell>
          <cell r="J28">
            <v>220060798.97000006</v>
          </cell>
          <cell r="L28">
            <v>295213</v>
          </cell>
          <cell r="M28">
            <v>67391813.860000014</v>
          </cell>
          <cell r="N28">
            <v>67687026.860000014</v>
          </cell>
        </row>
        <row r="30">
          <cell r="A30" t="str">
            <v>OTHER INCOME:</v>
          </cell>
        </row>
        <row r="31">
          <cell r="A31" t="str">
            <v>(a) Linked income</v>
          </cell>
          <cell r="B31" t="str">
            <v>UL1</v>
          </cell>
          <cell r="D31">
            <v>5350476438.8999996</v>
          </cell>
          <cell r="E31">
            <v>-5350476438.8999996</v>
          </cell>
          <cell r="F31">
            <v>0</v>
          </cell>
          <cell r="H31">
            <v>82376682.49000001</v>
          </cell>
          <cell r="I31">
            <v>-82376682.49000001</v>
          </cell>
          <cell r="J31">
            <v>0</v>
          </cell>
          <cell r="L31">
            <v>7848070</v>
          </cell>
          <cell r="M31">
            <v>-7848070</v>
          </cell>
          <cell r="N31">
            <v>0</v>
          </cell>
        </row>
        <row r="33">
          <cell r="A33" t="str">
            <v>(b) Contribution from Shareholders' account</v>
          </cell>
          <cell r="D33">
            <v>2550725617</v>
          </cell>
          <cell r="E33">
            <v>0</v>
          </cell>
          <cell r="F33">
            <v>2550725617</v>
          </cell>
          <cell r="H33">
            <v>353785903</v>
          </cell>
          <cell r="I33">
            <v>0</v>
          </cell>
          <cell r="J33">
            <v>353785903</v>
          </cell>
          <cell r="L33">
            <v>36052322</v>
          </cell>
          <cell r="M33">
            <v>0</v>
          </cell>
          <cell r="N33">
            <v>36052322</v>
          </cell>
        </row>
        <row r="34">
          <cell r="A34" t="str">
            <v>(c) Others</v>
          </cell>
          <cell r="D34">
            <v>81850033</v>
          </cell>
          <cell r="E34">
            <v>0</v>
          </cell>
          <cell r="F34">
            <v>81850033</v>
          </cell>
          <cell r="H34">
            <v>2623145</v>
          </cell>
          <cell r="I34">
            <v>0</v>
          </cell>
          <cell r="J34">
            <v>2623145</v>
          </cell>
          <cell r="L34">
            <v>198802</v>
          </cell>
          <cell r="M34">
            <v>0</v>
          </cell>
          <cell r="N34">
            <v>198802</v>
          </cell>
        </row>
        <row r="36">
          <cell r="A36" t="str">
            <v>Total (A)</v>
          </cell>
          <cell r="D36">
            <v>36576748626.900002</v>
          </cell>
          <cell r="E36">
            <v>60216407251.440002</v>
          </cell>
          <cell r="F36">
            <v>96793155878.339996</v>
          </cell>
          <cell r="G36">
            <v>0</v>
          </cell>
          <cell r="H36">
            <v>808440272.49000001</v>
          </cell>
          <cell r="I36">
            <v>3030845965.48</v>
          </cell>
          <cell r="J36">
            <v>3839286237.9700003</v>
          </cell>
          <cell r="K36">
            <v>0</v>
          </cell>
          <cell r="L36">
            <v>49800847</v>
          </cell>
          <cell r="M36">
            <v>1668459264.8600001</v>
          </cell>
          <cell r="N36">
            <v>1718260111.8600001</v>
          </cell>
        </row>
        <row r="38">
          <cell r="A38" t="str">
            <v xml:space="preserve">COMMISSION </v>
          </cell>
          <cell r="D38">
            <v>14464764796</v>
          </cell>
          <cell r="E38">
            <v>0</v>
          </cell>
          <cell r="F38">
            <v>14464764796</v>
          </cell>
          <cell r="H38">
            <v>163063370</v>
          </cell>
          <cell r="I38">
            <v>0</v>
          </cell>
          <cell r="J38">
            <v>163063370</v>
          </cell>
          <cell r="L38">
            <v>0</v>
          </cell>
          <cell r="M38">
            <v>0</v>
          </cell>
          <cell r="N38">
            <v>0</v>
          </cell>
        </row>
        <row r="40">
          <cell r="A40" t="str">
            <v>OPERATING EXPENSES  RELATED TO INSURANCE BUSINESS</v>
          </cell>
          <cell r="D40">
            <v>18684689194</v>
          </cell>
          <cell r="E40">
            <v>0</v>
          </cell>
          <cell r="F40">
            <v>18684689194</v>
          </cell>
          <cell r="H40">
            <v>598873124</v>
          </cell>
          <cell r="I40">
            <v>0</v>
          </cell>
          <cell r="J40">
            <v>598873124</v>
          </cell>
          <cell r="L40">
            <v>45361343</v>
          </cell>
          <cell r="M40">
            <v>0</v>
          </cell>
          <cell r="N40">
            <v>45361343</v>
          </cell>
        </row>
        <row r="42">
          <cell r="A42" t="str">
            <v xml:space="preserve">Provision For Taxation </v>
          </cell>
          <cell r="D42">
            <v>87024455</v>
          </cell>
          <cell r="E42">
            <v>0</v>
          </cell>
          <cell r="F42">
            <v>87024455</v>
          </cell>
          <cell r="H42">
            <v>2788975</v>
          </cell>
          <cell r="I42">
            <v>0</v>
          </cell>
          <cell r="J42">
            <v>2788975</v>
          </cell>
          <cell r="L42">
            <v>211374</v>
          </cell>
          <cell r="M42">
            <v>0</v>
          </cell>
          <cell r="N42">
            <v>211374</v>
          </cell>
        </row>
        <row r="44">
          <cell r="A44" t="str">
            <v>TOTAL  (B)</v>
          </cell>
          <cell r="D44">
            <v>33236478445</v>
          </cell>
          <cell r="E44">
            <v>0</v>
          </cell>
          <cell r="F44">
            <v>33236478445</v>
          </cell>
          <cell r="H44">
            <v>764725469</v>
          </cell>
          <cell r="I44">
            <v>0</v>
          </cell>
          <cell r="J44">
            <v>764725469</v>
          </cell>
          <cell r="L44">
            <v>45572717</v>
          </cell>
          <cell r="M44">
            <v>0</v>
          </cell>
          <cell r="N44">
            <v>45572717</v>
          </cell>
        </row>
        <row r="46">
          <cell r="A46" t="str">
            <v>BENEFITS PAID (NET)</v>
          </cell>
          <cell r="B46" t="str">
            <v>UL2</v>
          </cell>
          <cell r="D46">
            <v>529406281</v>
          </cell>
          <cell r="E46">
            <v>6729982415</v>
          </cell>
          <cell r="F46">
            <v>7259388696</v>
          </cell>
          <cell r="H46">
            <v>0</v>
          </cell>
          <cell r="I46">
            <v>465313730</v>
          </cell>
          <cell r="J46">
            <v>465313730</v>
          </cell>
          <cell r="L46">
            <v>54156</v>
          </cell>
          <cell r="M46">
            <v>47121685</v>
          </cell>
          <cell r="N46">
            <v>47175841</v>
          </cell>
        </row>
        <row r="47">
          <cell r="A47" t="str">
            <v>Interim Bonus Paid</v>
          </cell>
          <cell r="D47">
            <v>0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Change In Valuation of Liability In Respect Of Life Policies</v>
          </cell>
          <cell r="D48">
            <v>1137626178</v>
          </cell>
          <cell r="E48">
            <v>0</v>
          </cell>
          <cell r="F48">
            <v>1137626178</v>
          </cell>
          <cell r="H48">
            <v>53873408</v>
          </cell>
          <cell r="I48">
            <v>0</v>
          </cell>
          <cell r="J48">
            <v>53873408</v>
          </cell>
          <cell r="L48">
            <v>4100000</v>
          </cell>
          <cell r="M48">
            <v>0</v>
          </cell>
          <cell r="N48">
            <v>4100000</v>
          </cell>
        </row>
        <row r="50">
          <cell r="A50" t="str">
            <v>Change In Valuation Liability</v>
          </cell>
          <cell r="D50">
            <v>0</v>
          </cell>
          <cell r="E50">
            <v>53486424836.440002</v>
          </cell>
          <cell r="F50">
            <v>53486424836.440002</v>
          </cell>
          <cell r="H50">
            <v>0</v>
          </cell>
          <cell r="I50">
            <v>2565532235.48</v>
          </cell>
          <cell r="J50">
            <v>2565532235.48</v>
          </cell>
          <cell r="L50">
            <v>0</v>
          </cell>
          <cell r="M50">
            <v>1621337579.8600001</v>
          </cell>
          <cell r="N50">
            <v>1621337579.8600001</v>
          </cell>
        </row>
        <row r="52">
          <cell r="A52" t="str">
            <v>TOTAL  (C)</v>
          </cell>
          <cell r="D52">
            <v>1667032459</v>
          </cell>
          <cell r="E52">
            <v>60216407251.440002</v>
          </cell>
          <cell r="F52">
            <v>61883439710.440002</v>
          </cell>
          <cell r="H52">
            <v>53873408</v>
          </cell>
          <cell r="I52">
            <v>3030845965.48</v>
          </cell>
          <cell r="J52">
            <v>3084719373.48</v>
          </cell>
          <cell r="L52">
            <v>4154156</v>
          </cell>
          <cell r="M52">
            <v>1668459264.8600001</v>
          </cell>
          <cell r="N52">
            <v>1672613420.8600001</v>
          </cell>
        </row>
        <row r="54">
          <cell r="A54" t="str">
            <v>Surplus / (Deficit) (D) =(A)-(B)-(C)</v>
          </cell>
          <cell r="D54">
            <v>1673237722.9000015</v>
          </cell>
          <cell r="E54">
            <v>0</v>
          </cell>
          <cell r="F54">
            <v>1673237722.8999939</v>
          </cell>
          <cell r="H54">
            <v>-10158604.50999999</v>
          </cell>
          <cell r="I54">
            <v>0</v>
          </cell>
          <cell r="J54">
            <v>-10158604.509999752</v>
          </cell>
          <cell r="L54">
            <v>73974</v>
          </cell>
          <cell r="M54">
            <v>0</v>
          </cell>
          <cell r="N54">
            <v>73974</v>
          </cell>
        </row>
        <row r="56">
          <cell r="A56" t="str">
            <v>Balance of previous year (E)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Impact of Accounting Standard 15 (F)</v>
          </cell>
          <cell r="D57">
            <v>59898517</v>
          </cell>
          <cell r="E57">
            <v>0</v>
          </cell>
          <cell r="F57">
            <v>59898517</v>
          </cell>
          <cell r="H57">
            <v>1561447</v>
          </cell>
          <cell r="I57">
            <v>0</v>
          </cell>
          <cell r="J57">
            <v>1561447</v>
          </cell>
          <cell r="L57">
            <v>73977</v>
          </cell>
          <cell r="M57">
            <v>0</v>
          </cell>
          <cell r="N57">
            <v>73977</v>
          </cell>
        </row>
        <row r="61">
          <cell r="A61" t="str">
            <v>APPROPRIATIONS</v>
          </cell>
        </row>
        <row r="62">
          <cell r="A62" t="str">
            <v>Reserve for lapsed unit linked policies unlikely to be revived (E)</v>
          </cell>
          <cell r="D62">
            <v>1601619155</v>
          </cell>
          <cell r="E62">
            <v>0</v>
          </cell>
          <cell r="F62">
            <v>1601619155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Transfer To Shareholders' a/c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N63">
            <v>0</v>
          </cell>
        </row>
        <row r="65">
          <cell r="A65" t="str">
            <v xml:space="preserve">Balance being funds for future appropriations (D) - (E) </v>
          </cell>
          <cell r="D65">
            <v>11720050.900001526</v>
          </cell>
          <cell r="E65">
            <v>0</v>
          </cell>
          <cell r="F65">
            <v>11720050.899993896</v>
          </cell>
          <cell r="G65">
            <v>0</v>
          </cell>
          <cell r="H65">
            <v>-11720051.50999999</v>
          </cell>
          <cell r="I65">
            <v>0</v>
          </cell>
          <cell r="J65">
            <v>-11720051.509999752</v>
          </cell>
          <cell r="K65">
            <v>0</v>
          </cell>
          <cell r="L65">
            <v>-3</v>
          </cell>
          <cell r="M65">
            <v>0</v>
          </cell>
          <cell r="N65">
            <v>-3</v>
          </cell>
        </row>
        <row r="66">
          <cell r="D66">
            <v>1591387689.9000015</v>
          </cell>
          <cell r="E66">
            <v>7.62939453125E-6</v>
          </cell>
          <cell r="F66">
            <v>2729013867.8999939</v>
          </cell>
          <cell r="G66">
            <v>0</v>
          </cell>
          <cell r="H66">
            <v>-12781749.50999999</v>
          </cell>
          <cell r="I66">
            <v>4.76837158203125E-7</v>
          </cell>
          <cell r="J66">
            <v>41091658.490000248</v>
          </cell>
          <cell r="K66">
            <v>0</v>
          </cell>
          <cell r="L66">
            <v>-124828</v>
          </cell>
          <cell r="M66">
            <v>0</v>
          </cell>
          <cell r="N66">
            <v>3975172</v>
          </cell>
        </row>
        <row r="67">
          <cell r="A67" t="str">
            <v xml:space="preserve"> DETAILS OF TOTAL SURPLUS </v>
          </cell>
        </row>
        <row r="68">
          <cell r="A68" t="str">
            <v>Insurance Reserve At The Beginning Of The Year</v>
          </cell>
        </row>
        <row r="69">
          <cell r="A69" t="str">
            <v>Transfer To Shareholders' A/C</v>
          </cell>
        </row>
        <row r="70">
          <cell r="A70" t="str">
            <v>Funds Available For Future Appropriations</v>
          </cell>
        </row>
        <row r="71">
          <cell r="A71" t="str">
            <v>Funds Available For Future Appropriations - Policyholders</v>
          </cell>
        </row>
        <row r="72">
          <cell r="A72" t="str">
            <v>Funds Available For Future Appropriations - Shareholders</v>
          </cell>
        </row>
        <row r="74">
          <cell r="A74" t="str">
            <v>Total (D)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aaaaaa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Wksht"/>
      <sheetName val="Exhibit B-9"/>
      <sheetName val="Exb9-attachment I"/>
      <sheetName val="Exhibit C-1"/>
      <sheetName val="ExchC-1 Sup"/>
      <sheetName val="SCH2"/>
      <sheetName val="SCH2(PRO)"/>
      <sheetName val="SCH2-2"/>
      <sheetName val="SCH2-2 (Prov)"/>
      <sheetName val="SCH3"/>
      <sheetName val="SCH3 (PRO)"/>
      <sheetName val="SCH4"/>
      <sheetName val="SCH4-1"/>
      <sheetName val="SCH10"/>
      <sheetName val="SCH15"/>
      <sheetName val="SCH19"/>
      <sheetName val="SCH23"/>
      <sheetName val="SCH26"/>
      <sheetName val="SCH27"/>
      <sheetName val="SCH29"/>
      <sheetName val="SCH34"/>
      <sheetName val="SCH 43"/>
      <sheetName val="SCH 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side Total"/>
      <sheetName val="Edison Asset-Income"/>
      <sheetName val="VIP$ Asset-Income"/>
      <sheetName val="Saison Asset-Income"/>
      <sheetName val=" Edison"/>
      <sheetName val="Edison Pivot by GL Acct"/>
      <sheetName val=" VIP"/>
      <sheetName val="VIP Pivot by GL Acct"/>
      <sheetName val="Saison"/>
      <sheetName val="Saison Pivot by GL Acct"/>
      <sheetName val="LexAssetGEELVIP"/>
      <sheetName val="LexAsset Saison"/>
      <sheetName val="LexAsset Edison"/>
      <sheetName val="Saison Pivot by LexAsset"/>
      <sheetName val="VIP Pivot by LexAsset"/>
      <sheetName val="Edison Pivot by LexAsset"/>
      <sheetName val="Workbook dwnload CHECKS"/>
      <sheetName val="GL Acct Detail Dwnld"/>
      <sheetName val="CAMRA Rollforward YEN Detail"/>
      <sheetName val="CAMRA Rollforward YEN Summary"/>
      <sheetName val="CAMRA Rollforward Mixed Detail"/>
      <sheetName val="CAMRA Rollforward Mixed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s"/>
      <sheetName val="Value"/>
      <sheetName val="Assump"/>
      <sheetName val="PLNB_EXP_Calc"/>
      <sheetName val="Chg_history"/>
      <sheetName val="PGAAP Stats"/>
      <sheetName val="Experience Sens"/>
      <sheetName val="ETR"/>
      <sheetName val="Validation"/>
      <sheetName val="Exp"/>
      <sheetName val="Tax"/>
      <sheetName val="&lt;Value&gt;"/>
      <sheetName val="&lt;Asmp&gt;"/>
      <sheetName val="GrossUp"/>
      <sheetName val="Prod"/>
      <sheetName val="&lt;Summary&gt;"/>
      <sheetName val="NB Expense Analysis"/>
      <sheetName val="Office Restructuring"/>
      <sheetName val="GECC"/>
      <sheetName val="GECC NB"/>
      <sheetName val="GECC$"/>
      <sheetName val="EBIT"/>
      <sheetName val="FY '01"/>
      <sheetName val="&lt;BS&gt;"/>
      <sheetName val="Input BS"/>
      <sheetName val="BS"/>
      <sheetName val="NetP"/>
      <sheetName val="&lt;GAAP&gt;"/>
      <sheetName val="GAAP"/>
      <sheetName val="EBadd-GAAP"/>
      <sheetName val="EB-GAAP"/>
      <sheetName val="add-GAAP"/>
      <sheetName val="NB-GAAP"/>
      <sheetName val="NB-GAAP Yen"/>
      <sheetName val="NB-GAAP Dollar"/>
      <sheetName val="&lt;Stat&gt;"/>
      <sheetName val="NI"/>
      <sheetName val="Stat"/>
      <sheetName val="EBadd-Stat"/>
      <sheetName val="EB-Stat"/>
      <sheetName val="add-Stat"/>
      <sheetName val="NB-Stat"/>
      <sheetName val="&lt;NB&gt;"/>
      <sheetName val="NB-Stat Yen"/>
      <sheetName val="NB-Stat Dollar"/>
      <sheetName val="Yen"/>
      <sheetName val="Dollar"/>
      <sheetName val="&lt;EB,add&gt;"/>
      <sheetName val="EB WLPP"/>
      <sheetName val="EB WLSP"/>
      <sheetName val="EB Edw"/>
      <sheetName val="EB TL"/>
      <sheetName val="EB JuvPP"/>
      <sheetName val="EB JuvSP"/>
      <sheetName val="EB Ann"/>
      <sheetName val="EB Med"/>
      <sheetName val="EB Ann Pre"/>
      <sheetName val="Other"/>
      <sheetName val="EB TR"/>
      <sheetName val="EB EdwR"/>
      <sheetName val="EB MedR"/>
      <sheetName val="Group Life"/>
      <sheetName val="Group Pen"/>
      <sheetName val="add WLPP"/>
      <sheetName val="add WLSP"/>
      <sheetName val="add Edw"/>
      <sheetName val="add TL"/>
      <sheetName val="add Juv"/>
      <sheetName val="add Ann"/>
      <sheetName val="add Med"/>
      <sheetName val="add TR"/>
      <sheetName val="add EdwR"/>
      <sheetName val="add MedR"/>
      <sheetName val="&lt;not Update&gt;"/>
      <sheetName val="To Do List"/>
      <sheetName val="PB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F70"/>
  <sheetViews>
    <sheetView tabSelected="1" zoomScale="90" zoomScaleNormal="90" workbookViewId="0">
      <selection activeCell="D3" sqref="D3:D4"/>
    </sheetView>
  </sheetViews>
  <sheetFormatPr defaultRowHeight="15"/>
  <cols>
    <col min="2" max="2" width="20.140625" customWidth="1"/>
    <col min="3" max="3" width="31.42578125" customWidth="1"/>
    <col min="4" max="4" width="80.5703125" customWidth="1"/>
    <col min="253" max="253" width="14.85546875" customWidth="1"/>
    <col min="254" max="254" width="65.5703125" bestFit="1" customWidth="1"/>
    <col min="509" max="509" width="14.85546875" customWidth="1"/>
    <col min="510" max="510" width="65.5703125" bestFit="1" customWidth="1"/>
    <col min="765" max="765" width="14.85546875" customWidth="1"/>
    <col min="766" max="766" width="65.5703125" bestFit="1" customWidth="1"/>
    <col min="1021" max="1021" width="14.85546875" customWidth="1"/>
    <col min="1022" max="1022" width="65.5703125" bestFit="1" customWidth="1"/>
    <col min="1277" max="1277" width="14.85546875" customWidth="1"/>
    <col min="1278" max="1278" width="65.5703125" bestFit="1" customWidth="1"/>
    <col min="1533" max="1533" width="14.85546875" customWidth="1"/>
    <col min="1534" max="1534" width="65.5703125" bestFit="1" customWidth="1"/>
    <col min="1789" max="1789" width="14.85546875" customWidth="1"/>
    <col min="1790" max="1790" width="65.5703125" bestFit="1" customWidth="1"/>
    <col min="2045" max="2045" width="14.85546875" customWidth="1"/>
    <col min="2046" max="2046" width="65.5703125" bestFit="1" customWidth="1"/>
    <col min="2301" max="2301" width="14.85546875" customWidth="1"/>
    <col min="2302" max="2302" width="65.5703125" bestFit="1" customWidth="1"/>
    <col min="2557" max="2557" width="14.85546875" customWidth="1"/>
    <col min="2558" max="2558" width="65.5703125" bestFit="1" customWidth="1"/>
    <col min="2813" max="2813" width="14.85546875" customWidth="1"/>
    <col min="2814" max="2814" width="65.5703125" bestFit="1" customWidth="1"/>
    <col min="3069" max="3069" width="14.85546875" customWidth="1"/>
    <col min="3070" max="3070" width="65.5703125" bestFit="1" customWidth="1"/>
    <col min="3325" max="3325" width="14.85546875" customWidth="1"/>
    <col min="3326" max="3326" width="65.5703125" bestFit="1" customWidth="1"/>
    <col min="3581" max="3581" width="14.85546875" customWidth="1"/>
    <col min="3582" max="3582" width="65.5703125" bestFit="1" customWidth="1"/>
    <col min="3837" max="3837" width="14.85546875" customWidth="1"/>
    <col min="3838" max="3838" width="65.5703125" bestFit="1" customWidth="1"/>
    <col min="4093" max="4093" width="14.85546875" customWidth="1"/>
    <col min="4094" max="4094" width="65.5703125" bestFit="1" customWidth="1"/>
    <col min="4349" max="4349" width="14.85546875" customWidth="1"/>
    <col min="4350" max="4350" width="65.5703125" bestFit="1" customWidth="1"/>
    <col min="4605" max="4605" width="14.85546875" customWidth="1"/>
    <col min="4606" max="4606" width="65.5703125" bestFit="1" customWidth="1"/>
    <col min="4861" max="4861" width="14.85546875" customWidth="1"/>
    <col min="4862" max="4862" width="65.5703125" bestFit="1" customWidth="1"/>
    <col min="5117" max="5117" width="14.85546875" customWidth="1"/>
    <col min="5118" max="5118" width="65.5703125" bestFit="1" customWidth="1"/>
    <col min="5373" max="5373" width="14.85546875" customWidth="1"/>
    <col min="5374" max="5374" width="65.5703125" bestFit="1" customWidth="1"/>
    <col min="5629" max="5629" width="14.85546875" customWidth="1"/>
    <col min="5630" max="5630" width="65.5703125" bestFit="1" customWidth="1"/>
    <col min="5885" max="5885" width="14.85546875" customWidth="1"/>
    <col min="5886" max="5886" width="65.5703125" bestFit="1" customWidth="1"/>
    <col min="6141" max="6141" width="14.85546875" customWidth="1"/>
    <col min="6142" max="6142" width="65.5703125" bestFit="1" customWidth="1"/>
    <col min="6397" max="6397" width="14.85546875" customWidth="1"/>
    <col min="6398" max="6398" width="65.5703125" bestFit="1" customWidth="1"/>
    <col min="6653" max="6653" width="14.85546875" customWidth="1"/>
    <col min="6654" max="6654" width="65.5703125" bestFit="1" customWidth="1"/>
    <col min="6909" max="6909" width="14.85546875" customWidth="1"/>
    <col min="6910" max="6910" width="65.5703125" bestFit="1" customWidth="1"/>
    <col min="7165" max="7165" width="14.85546875" customWidth="1"/>
    <col min="7166" max="7166" width="65.5703125" bestFit="1" customWidth="1"/>
    <col min="7421" max="7421" width="14.85546875" customWidth="1"/>
    <col min="7422" max="7422" width="65.5703125" bestFit="1" customWidth="1"/>
    <col min="7677" max="7677" width="14.85546875" customWidth="1"/>
    <col min="7678" max="7678" width="65.5703125" bestFit="1" customWidth="1"/>
    <col min="7933" max="7933" width="14.85546875" customWidth="1"/>
    <col min="7934" max="7934" width="65.5703125" bestFit="1" customWidth="1"/>
    <col min="8189" max="8189" width="14.85546875" customWidth="1"/>
    <col min="8190" max="8190" width="65.5703125" bestFit="1" customWidth="1"/>
    <col min="8445" max="8445" width="14.85546875" customWidth="1"/>
    <col min="8446" max="8446" width="65.5703125" bestFit="1" customWidth="1"/>
    <col min="8701" max="8701" width="14.85546875" customWidth="1"/>
    <col min="8702" max="8702" width="65.5703125" bestFit="1" customWidth="1"/>
    <col min="8957" max="8957" width="14.85546875" customWidth="1"/>
    <col min="8958" max="8958" width="65.5703125" bestFit="1" customWidth="1"/>
    <col min="9213" max="9213" width="14.85546875" customWidth="1"/>
    <col min="9214" max="9214" width="65.5703125" bestFit="1" customWidth="1"/>
    <col min="9469" max="9469" width="14.85546875" customWidth="1"/>
    <col min="9470" max="9470" width="65.5703125" bestFit="1" customWidth="1"/>
    <col min="9725" max="9725" width="14.85546875" customWidth="1"/>
    <col min="9726" max="9726" width="65.5703125" bestFit="1" customWidth="1"/>
    <col min="9981" max="9981" width="14.85546875" customWidth="1"/>
    <col min="9982" max="9982" width="65.5703125" bestFit="1" customWidth="1"/>
    <col min="10237" max="10237" width="14.85546875" customWidth="1"/>
    <col min="10238" max="10238" width="65.5703125" bestFit="1" customWidth="1"/>
    <col min="10493" max="10493" width="14.85546875" customWidth="1"/>
    <col min="10494" max="10494" width="65.5703125" bestFit="1" customWidth="1"/>
    <col min="10749" max="10749" width="14.85546875" customWidth="1"/>
    <col min="10750" max="10750" width="65.5703125" bestFit="1" customWidth="1"/>
    <col min="11005" max="11005" width="14.85546875" customWidth="1"/>
    <col min="11006" max="11006" width="65.5703125" bestFit="1" customWidth="1"/>
    <col min="11261" max="11261" width="14.85546875" customWidth="1"/>
    <col min="11262" max="11262" width="65.5703125" bestFit="1" customWidth="1"/>
    <col min="11517" max="11517" width="14.85546875" customWidth="1"/>
    <col min="11518" max="11518" width="65.5703125" bestFit="1" customWidth="1"/>
    <col min="11773" max="11773" width="14.85546875" customWidth="1"/>
    <col min="11774" max="11774" width="65.5703125" bestFit="1" customWidth="1"/>
    <col min="12029" max="12029" width="14.85546875" customWidth="1"/>
    <col min="12030" max="12030" width="65.5703125" bestFit="1" customWidth="1"/>
    <col min="12285" max="12285" width="14.85546875" customWidth="1"/>
    <col min="12286" max="12286" width="65.5703125" bestFit="1" customWidth="1"/>
    <col min="12541" max="12541" width="14.85546875" customWidth="1"/>
    <col min="12542" max="12542" width="65.5703125" bestFit="1" customWidth="1"/>
    <col min="12797" max="12797" width="14.85546875" customWidth="1"/>
    <col min="12798" max="12798" width="65.5703125" bestFit="1" customWidth="1"/>
    <col min="13053" max="13053" width="14.85546875" customWidth="1"/>
    <col min="13054" max="13054" width="65.5703125" bestFit="1" customWidth="1"/>
    <col min="13309" max="13309" width="14.85546875" customWidth="1"/>
    <col min="13310" max="13310" width="65.5703125" bestFit="1" customWidth="1"/>
    <col min="13565" max="13565" width="14.85546875" customWidth="1"/>
    <col min="13566" max="13566" width="65.5703125" bestFit="1" customWidth="1"/>
    <col min="13821" max="13821" width="14.85546875" customWidth="1"/>
    <col min="13822" max="13822" width="65.5703125" bestFit="1" customWidth="1"/>
    <col min="14077" max="14077" width="14.85546875" customWidth="1"/>
    <col min="14078" max="14078" width="65.5703125" bestFit="1" customWidth="1"/>
    <col min="14333" max="14333" width="14.85546875" customWidth="1"/>
    <col min="14334" max="14334" width="65.5703125" bestFit="1" customWidth="1"/>
    <col min="14589" max="14589" width="14.85546875" customWidth="1"/>
    <col min="14590" max="14590" width="65.5703125" bestFit="1" customWidth="1"/>
    <col min="14845" max="14845" width="14.85546875" customWidth="1"/>
    <col min="14846" max="14846" width="65.5703125" bestFit="1" customWidth="1"/>
    <col min="15101" max="15101" width="14.85546875" customWidth="1"/>
    <col min="15102" max="15102" width="65.5703125" bestFit="1" customWidth="1"/>
    <col min="15357" max="15357" width="14.85546875" customWidth="1"/>
    <col min="15358" max="15358" width="65.5703125" bestFit="1" customWidth="1"/>
    <col min="15613" max="15613" width="14.85546875" customWidth="1"/>
    <col min="15614" max="15614" width="65.5703125" bestFit="1" customWidth="1"/>
    <col min="15869" max="15869" width="14.85546875" customWidth="1"/>
    <col min="15870" max="15870" width="65.5703125" bestFit="1" customWidth="1"/>
    <col min="16125" max="16125" width="14.85546875" customWidth="1"/>
    <col min="16126" max="16126" width="65.5703125" bestFit="1" customWidth="1"/>
  </cols>
  <sheetData>
    <row r="2" spans="2:6" ht="25.7" customHeight="1">
      <c r="B2" s="270" t="s">
        <v>412</v>
      </c>
      <c r="C2" s="270"/>
      <c r="D2" s="270"/>
    </row>
    <row r="3" spans="2:6" ht="17.25" customHeight="1">
      <c r="B3" s="271" t="s">
        <v>111</v>
      </c>
      <c r="C3" s="273" t="s">
        <v>309</v>
      </c>
      <c r="D3" s="272" t="s">
        <v>310</v>
      </c>
    </row>
    <row r="4" spans="2:6" ht="17.25" customHeight="1">
      <c r="B4" s="271"/>
      <c r="C4" s="274"/>
      <c r="D4" s="272"/>
    </row>
    <row r="5" spans="2:6" ht="17.25" customHeight="1">
      <c r="B5" s="228"/>
      <c r="C5" s="229"/>
      <c r="D5" s="162" t="s">
        <v>409</v>
      </c>
    </row>
    <row r="6" spans="2:6">
      <c r="B6" s="218">
        <v>1</v>
      </c>
      <c r="C6" s="219" t="s">
        <v>251</v>
      </c>
      <c r="D6" s="162" t="s">
        <v>112</v>
      </c>
      <c r="F6" s="225"/>
    </row>
    <row r="7" spans="2:6">
      <c r="B7" s="220">
        <v>1.1000000000000001</v>
      </c>
      <c r="C7" s="219" t="s">
        <v>252</v>
      </c>
      <c r="D7" s="163" t="s">
        <v>113</v>
      </c>
      <c r="F7" s="225"/>
    </row>
    <row r="8" spans="2:6">
      <c r="B8" s="220">
        <v>1.2</v>
      </c>
      <c r="C8" s="221" t="s">
        <v>265</v>
      </c>
      <c r="D8" s="163" t="s">
        <v>114</v>
      </c>
      <c r="F8" s="225"/>
    </row>
    <row r="9" spans="2:6">
      <c r="B9" s="222" t="s">
        <v>115</v>
      </c>
      <c r="C9" s="221"/>
      <c r="D9" s="163" t="s">
        <v>308</v>
      </c>
      <c r="F9" s="225"/>
    </row>
    <row r="10" spans="2:6">
      <c r="B10" s="222" t="s">
        <v>116</v>
      </c>
      <c r="C10" s="221"/>
      <c r="D10" s="163" t="s">
        <v>117</v>
      </c>
      <c r="F10" s="225"/>
    </row>
    <row r="11" spans="2:6">
      <c r="B11" s="222" t="s">
        <v>118</v>
      </c>
      <c r="C11" s="221"/>
      <c r="D11" s="163" t="s">
        <v>120</v>
      </c>
      <c r="F11" s="225"/>
    </row>
    <row r="12" spans="2:6">
      <c r="B12" s="222" t="s">
        <v>119</v>
      </c>
      <c r="C12" s="221"/>
      <c r="D12" s="163" t="s">
        <v>121</v>
      </c>
      <c r="F12" s="225"/>
    </row>
    <row r="13" spans="2:6">
      <c r="B13" s="220">
        <v>1.3</v>
      </c>
      <c r="C13" s="221" t="s">
        <v>344</v>
      </c>
      <c r="D13" s="163" t="s">
        <v>122</v>
      </c>
      <c r="F13" s="225"/>
    </row>
    <row r="14" spans="2:6">
      <c r="B14" s="222" t="s">
        <v>123</v>
      </c>
      <c r="C14" s="267" t="s">
        <v>255</v>
      </c>
      <c r="D14" s="164" t="s">
        <v>316</v>
      </c>
      <c r="F14" s="225"/>
    </row>
    <row r="15" spans="2:6">
      <c r="B15" s="222" t="s">
        <v>124</v>
      </c>
      <c r="C15" s="268"/>
      <c r="D15" s="164" t="s">
        <v>125</v>
      </c>
      <c r="F15" s="225"/>
    </row>
    <row r="16" spans="2:6">
      <c r="B16" s="222" t="s">
        <v>126</v>
      </c>
      <c r="C16" s="268"/>
      <c r="D16" s="164" t="s">
        <v>127</v>
      </c>
      <c r="F16" s="225"/>
    </row>
    <row r="17" spans="2:6">
      <c r="B17" s="222" t="s">
        <v>128</v>
      </c>
      <c r="C17" s="268"/>
      <c r="D17" s="164" t="s">
        <v>129</v>
      </c>
      <c r="F17" s="225"/>
    </row>
    <row r="18" spans="2:6">
      <c r="B18" s="222" t="s">
        <v>130</v>
      </c>
      <c r="C18" s="269"/>
      <c r="D18" s="164" t="s">
        <v>131</v>
      </c>
      <c r="F18" s="225"/>
    </row>
    <row r="19" spans="2:6">
      <c r="B19" s="222" t="s">
        <v>132</v>
      </c>
      <c r="C19" s="221" t="s">
        <v>264</v>
      </c>
      <c r="D19" s="164" t="s">
        <v>135</v>
      </c>
      <c r="F19" s="225"/>
    </row>
    <row r="20" spans="2:6">
      <c r="B20" s="222" t="s">
        <v>202</v>
      </c>
      <c r="C20" s="221" t="s">
        <v>254</v>
      </c>
      <c r="D20" s="164" t="s">
        <v>148</v>
      </c>
      <c r="F20" s="225"/>
    </row>
    <row r="21" spans="2:6">
      <c r="B21" s="222" t="s">
        <v>203</v>
      </c>
      <c r="C21" s="221" t="s">
        <v>253</v>
      </c>
      <c r="D21" s="164" t="s">
        <v>149</v>
      </c>
      <c r="F21" s="225"/>
    </row>
    <row r="22" spans="2:6">
      <c r="B22" s="222" t="s">
        <v>134</v>
      </c>
      <c r="C22" s="221" t="s">
        <v>256</v>
      </c>
      <c r="D22" s="164" t="s">
        <v>279</v>
      </c>
      <c r="F22" s="225"/>
    </row>
    <row r="23" spans="2:6">
      <c r="B23" s="222" t="s">
        <v>146</v>
      </c>
      <c r="C23" s="221" t="s">
        <v>257</v>
      </c>
      <c r="D23" s="164" t="s">
        <v>133</v>
      </c>
      <c r="F23" s="225"/>
    </row>
    <row r="24" spans="2:6">
      <c r="B24" s="222" t="s">
        <v>147</v>
      </c>
      <c r="C24" s="221" t="s">
        <v>258</v>
      </c>
      <c r="D24" s="164" t="s">
        <v>280</v>
      </c>
      <c r="F24" s="225"/>
    </row>
    <row r="25" spans="2:6">
      <c r="B25" s="218">
        <v>2</v>
      </c>
      <c r="C25" s="221" t="s">
        <v>250</v>
      </c>
      <c r="D25" s="164" t="s">
        <v>136</v>
      </c>
      <c r="F25" s="225"/>
    </row>
    <row r="26" spans="2:6">
      <c r="B26" s="220">
        <v>2.1</v>
      </c>
      <c r="C26" s="221"/>
      <c r="D26" s="164" t="s">
        <v>57</v>
      </c>
      <c r="F26" s="225"/>
    </row>
    <row r="27" spans="2:6">
      <c r="B27" s="222" t="s">
        <v>137</v>
      </c>
      <c r="C27" s="221"/>
      <c r="D27" s="164" t="s">
        <v>138</v>
      </c>
      <c r="F27" s="225"/>
    </row>
    <row r="28" spans="2:6">
      <c r="B28" s="222" t="s">
        <v>139</v>
      </c>
      <c r="C28" s="221"/>
      <c r="D28" s="164" t="s">
        <v>140</v>
      </c>
      <c r="F28" s="225"/>
    </row>
    <row r="29" spans="2:6">
      <c r="B29" s="222" t="s">
        <v>141</v>
      </c>
      <c r="C29" s="221"/>
      <c r="D29" s="164" t="s">
        <v>142</v>
      </c>
      <c r="F29" s="225"/>
    </row>
    <row r="30" spans="2:6">
      <c r="B30" s="220">
        <v>2.2000000000000002</v>
      </c>
      <c r="C30" s="221"/>
      <c r="D30" s="164" t="s">
        <v>58</v>
      </c>
      <c r="F30" s="225"/>
    </row>
    <row r="31" spans="2:6">
      <c r="B31" s="218">
        <v>3</v>
      </c>
      <c r="C31" s="221" t="s">
        <v>259</v>
      </c>
      <c r="D31" s="164" t="s">
        <v>44</v>
      </c>
      <c r="F31" s="225"/>
    </row>
    <row r="32" spans="2:6">
      <c r="B32" s="220">
        <v>3.1</v>
      </c>
      <c r="C32" s="221" t="s">
        <v>260</v>
      </c>
      <c r="D32" s="164" t="s">
        <v>0</v>
      </c>
      <c r="F32" s="225"/>
    </row>
    <row r="33" spans="2:6">
      <c r="B33" s="220">
        <v>3.2</v>
      </c>
      <c r="C33" s="221" t="s">
        <v>261</v>
      </c>
      <c r="D33" s="164" t="s">
        <v>143</v>
      </c>
      <c r="F33" s="225"/>
    </row>
    <row r="34" spans="2:6">
      <c r="B34" s="218">
        <v>4</v>
      </c>
      <c r="C34" s="221" t="s">
        <v>262</v>
      </c>
      <c r="D34" s="164" t="s">
        <v>315</v>
      </c>
      <c r="F34" s="225"/>
    </row>
    <row r="35" spans="2:6">
      <c r="B35" s="218">
        <v>5</v>
      </c>
      <c r="C35" s="221" t="s">
        <v>263</v>
      </c>
      <c r="D35" s="164" t="s">
        <v>100</v>
      </c>
      <c r="F35" s="225"/>
    </row>
    <row r="36" spans="2:6">
      <c r="B36" s="223" t="s">
        <v>197</v>
      </c>
      <c r="C36" s="224"/>
      <c r="D36" s="165" t="s">
        <v>150</v>
      </c>
      <c r="F36" s="225"/>
    </row>
    <row r="37" spans="2:6">
      <c r="B37" s="218">
        <v>6.2</v>
      </c>
      <c r="C37" s="218"/>
      <c r="D37" s="165" t="s">
        <v>151</v>
      </c>
      <c r="F37" s="225"/>
    </row>
    <row r="38" spans="2:6">
      <c r="B38" s="223" t="s">
        <v>198</v>
      </c>
      <c r="C38" s="223"/>
      <c r="D38" s="165" t="s">
        <v>152</v>
      </c>
      <c r="F38" s="225"/>
    </row>
    <row r="39" spans="2:6">
      <c r="B39" s="218">
        <v>6.4</v>
      </c>
      <c r="C39" s="218"/>
      <c r="D39" s="165" t="s">
        <v>153</v>
      </c>
      <c r="F39" s="225"/>
    </row>
    <row r="40" spans="2:6">
      <c r="B40" s="223" t="s">
        <v>199</v>
      </c>
      <c r="C40" s="223"/>
      <c r="D40" s="165" t="s">
        <v>154</v>
      </c>
      <c r="F40" s="225"/>
    </row>
    <row r="41" spans="2:6">
      <c r="B41" s="218">
        <v>6.6</v>
      </c>
      <c r="C41" s="218"/>
      <c r="D41" s="165" t="s">
        <v>155</v>
      </c>
      <c r="F41" s="225"/>
    </row>
    <row r="42" spans="2:6">
      <c r="B42" s="218" t="s">
        <v>200</v>
      </c>
      <c r="C42" s="223"/>
      <c r="D42" s="165" t="s">
        <v>156</v>
      </c>
      <c r="F42" s="225"/>
    </row>
    <row r="43" spans="2:6">
      <c r="B43" s="218">
        <v>6.8</v>
      </c>
      <c r="C43" s="223"/>
      <c r="D43" s="173" t="s">
        <v>269</v>
      </c>
      <c r="F43" s="225"/>
    </row>
    <row r="44" spans="2:6">
      <c r="B44" s="218">
        <v>6.9</v>
      </c>
      <c r="C44" s="223"/>
      <c r="D44" s="173" t="s">
        <v>284</v>
      </c>
      <c r="F44" s="225"/>
    </row>
    <row r="45" spans="2:6">
      <c r="B45" s="218">
        <v>6.1</v>
      </c>
      <c r="C45" s="223"/>
      <c r="D45" s="173" t="s">
        <v>368</v>
      </c>
      <c r="F45" s="225"/>
    </row>
    <row r="46" spans="2:6">
      <c r="B46" s="218">
        <v>6.11</v>
      </c>
      <c r="C46" s="223"/>
      <c r="D46" s="173" t="s">
        <v>401</v>
      </c>
      <c r="F46" s="225"/>
    </row>
    <row r="47" spans="2:6">
      <c r="B47" s="218">
        <v>6.12</v>
      </c>
      <c r="C47" s="223"/>
      <c r="D47" s="173" t="s">
        <v>411</v>
      </c>
      <c r="F47" s="225"/>
    </row>
    <row r="48" spans="2:6">
      <c r="B48" s="218" t="s">
        <v>201</v>
      </c>
      <c r="C48" s="223"/>
      <c r="D48" s="165" t="s">
        <v>157</v>
      </c>
      <c r="F48" s="225"/>
    </row>
    <row r="49" spans="2:6">
      <c r="B49" s="218">
        <v>7.2</v>
      </c>
      <c r="C49" s="218"/>
      <c r="D49" s="165" t="s">
        <v>158</v>
      </c>
      <c r="F49" s="225"/>
    </row>
    <row r="50" spans="2:6">
      <c r="B50" s="218">
        <v>7.3</v>
      </c>
      <c r="C50" s="218"/>
      <c r="D50" s="165" t="s">
        <v>159</v>
      </c>
      <c r="F50" s="225"/>
    </row>
    <row r="51" spans="2:6">
      <c r="B51" s="218">
        <v>7.4</v>
      </c>
      <c r="C51" s="218"/>
      <c r="D51" s="165" t="s">
        <v>160</v>
      </c>
      <c r="F51" s="225"/>
    </row>
    <row r="52" spans="2:6">
      <c r="B52" s="218">
        <v>7.5</v>
      </c>
      <c r="C52" s="218"/>
      <c r="D52" s="165" t="s">
        <v>161</v>
      </c>
      <c r="F52" s="225"/>
    </row>
    <row r="53" spans="2:6">
      <c r="B53" s="218">
        <v>7.6</v>
      </c>
      <c r="C53" s="218"/>
      <c r="D53" s="165" t="s">
        <v>162</v>
      </c>
      <c r="F53" s="225"/>
    </row>
    <row r="54" spans="2:6">
      <c r="B54" s="218">
        <v>7.7</v>
      </c>
      <c r="C54" s="218"/>
      <c r="D54" s="165" t="s">
        <v>163</v>
      </c>
      <c r="F54" s="225"/>
    </row>
    <row r="55" spans="2:6">
      <c r="B55" s="218">
        <v>7.8</v>
      </c>
      <c r="C55" s="218"/>
      <c r="D55" s="165" t="s">
        <v>270</v>
      </c>
      <c r="F55" s="225"/>
    </row>
    <row r="56" spans="2:6">
      <c r="B56" s="218">
        <v>7.9</v>
      </c>
      <c r="C56" s="218"/>
      <c r="D56" s="165" t="s">
        <v>283</v>
      </c>
      <c r="F56" s="225"/>
    </row>
    <row r="57" spans="2:6">
      <c r="B57" s="218">
        <v>7.1</v>
      </c>
      <c r="C57" s="218"/>
      <c r="D57" s="165" t="s">
        <v>369</v>
      </c>
      <c r="F57" s="225"/>
    </row>
    <row r="58" spans="2:6">
      <c r="B58" s="218">
        <v>7.11</v>
      </c>
      <c r="C58" s="218"/>
      <c r="D58" s="165" t="s">
        <v>402</v>
      </c>
      <c r="F58" s="225"/>
    </row>
    <row r="59" spans="2:6">
      <c r="B59" s="218">
        <v>7.12</v>
      </c>
      <c r="C59" s="218"/>
      <c r="D59" s="165" t="s">
        <v>413</v>
      </c>
      <c r="F59" s="225"/>
    </row>
    <row r="60" spans="2:6">
      <c r="B60" s="218">
        <v>8.1</v>
      </c>
      <c r="C60" s="218"/>
      <c r="D60" s="165" t="s">
        <v>248</v>
      </c>
      <c r="F60" s="225"/>
    </row>
    <row r="61" spans="2:6">
      <c r="B61" s="218">
        <v>8.1999999999999993</v>
      </c>
      <c r="C61" s="218"/>
      <c r="D61" s="165" t="s">
        <v>144</v>
      </c>
      <c r="F61" s="225"/>
    </row>
    <row r="62" spans="2:6">
      <c r="B62" s="218">
        <v>8.3000000000000007</v>
      </c>
      <c r="C62" s="218"/>
      <c r="D62" s="165" t="s">
        <v>145</v>
      </c>
      <c r="F62" s="225"/>
    </row>
    <row r="63" spans="2:6">
      <c r="B63" s="218">
        <v>9.1</v>
      </c>
      <c r="C63" s="218"/>
      <c r="D63" s="165" t="s">
        <v>357</v>
      </c>
      <c r="F63" s="225"/>
    </row>
    <row r="64" spans="2:6">
      <c r="B64" s="218">
        <v>9.1999999999999993</v>
      </c>
      <c r="C64" s="218"/>
      <c r="D64" s="165" t="s">
        <v>358</v>
      </c>
      <c r="F64" s="225"/>
    </row>
    <row r="65" spans="2:6">
      <c r="B65" s="218">
        <v>9.3000000000000007</v>
      </c>
      <c r="C65" s="218"/>
      <c r="D65" s="165" t="s">
        <v>359</v>
      </c>
      <c r="F65" s="225"/>
    </row>
    <row r="66" spans="2:6">
      <c r="B66" s="218">
        <v>9.4</v>
      </c>
      <c r="C66" s="218"/>
      <c r="D66" s="165" t="s">
        <v>360</v>
      </c>
      <c r="F66" s="225"/>
    </row>
    <row r="67" spans="2:6">
      <c r="B67" s="218">
        <v>9.5</v>
      </c>
      <c r="C67" s="218"/>
      <c r="D67" s="165" t="s">
        <v>361</v>
      </c>
      <c r="F67" s="225"/>
    </row>
    <row r="68" spans="2:6">
      <c r="B68" s="218">
        <v>9.6</v>
      </c>
      <c r="C68" s="218"/>
      <c r="D68" s="165" t="s">
        <v>362</v>
      </c>
      <c r="F68" s="225"/>
    </row>
    <row r="69" spans="2:6">
      <c r="B69" s="124"/>
      <c r="C69" s="124"/>
      <c r="D69" s="124"/>
    </row>
    <row r="70" spans="2:6">
      <c r="C70" s="124"/>
    </row>
  </sheetData>
  <mergeCells count="5">
    <mergeCell ref="C14:C18"/>
    <mergeCell ref="B2:D2"/>
    <mergeCell ref="B3:B4"/>
    <mergeCell ref="D3:D4"/>
    <mergeCell ref="C3:C4"/>
  </mergeCells>
  <phoneticPr fontId="89" type="noConversion"/>
  <hyperlinks>
    <hyperlink ref="D7" location="'St 1.1'!A1" display="Reserve Bank of India" xr:uid="{00000000-0004-0000-0000-000000000000}"/>
    <hyperlink ref="D8" location="'St 1.2'!A1" display="Other Depository Corporations " xr:uid="{00000000-0004-0000-0000-000001000000}"/>
    <hyperlink ref="D9" location="'St 1.2.1'!A1" display="Scheduled Commercial Banks " xr:uid="{00000000-0004-0000-0000-000002000000}"/>
    <hyperlink ref="D10" location="'St 1.2.2'!A1" display="Co-operative Banks and Credit Societies " xr:uid="{00000000-0004-0000-0000-000003000000}"/>
    <hyperlink ref="D11" location="'St 1.2.4'!A1" display="Non-Banking Finance Companies – Deposit Taking " xr:uid="{00000000-0004-0000-0000-000004000000}"/>
    <hyperlink ref="D12" location="'St 1.2.4'!A1" display="Housing Finance Companies – Deposit Taking" xr:uid="{00000000-0004-0000-0000-000005000000}"/>
    <hyperlink ref="D13" location="'St 1.3'!A1" display="Other Financial Corporations " xr:uid="{00000000-0004-0000-0000-000006000000}"/>
    <hyperlink ref="D14" location="'St 1.3.1'!A1" display="All India Financial Institutions (AIFI)" xr:uid="{00000000-0004-0000-0000-000007000000}"/>
    <hyperlink ref="D15" location="'St 1.3.2'!A1" display="State Finance Corporations" xr:uid="{00000000-0004-0000-0000-000008000000}"/>
    <hyperlink ref="D16" location="'St 1.3.3'!A1" display="State Industrial Development Corporations" xr:uid="{00000000-0004-0000-0000-000009000000}"/>
    <hyperlink ref="D17" location="'St 1.3.4'!A1" display="Non-Banking Finance Companies – Non-Deposit Taking " xr:uid="{00000000-0004-0000-0000-00000A000000}"/>
    <hyperlink ref="D18" location="'St 1.3.5'!A1" display="Housing Finance Companies – Non-Deposit Taking" xr:uid="{00000000-0004-0000-0000-00000B000000}"/>
    <hyperlink ref="D23" location="'St 1.3.7.1'!A1" display="Insurance" xr:uid="{00000000-0004-0000-0000-00000C000000}"/>
    <hyperlink ref="D19" location="'St 1.3.6'!A1" display="Mutual Funds" xr:uid="{00000000-0004-0000-0000-00000D000000}"/>
    <hyperlink ref="D24" location="'St 1.3.7.2'!A1" display="Provident Funds and Pension (Non-government)" xr:uid="{00000000-0004-0000-0000-00000E000000}"/>
    <hyperlink ref="D25" location="'St 2'!A1" display="Non-financial Corporations " xr:uid="{00000000-0004-0000-0000-00000F000000}"/>
    <hyperlink ref="D26" location="'St 2.1'!A1" display="Public Non-financial Corporations" xr:uid="{00000000-0004-0000-0000-000010000000}"/>
    <hyperlink ref="D27" location="'St 2.1.1'!A1" display="Central Public Sector Enterprises" xr:uid="{00000000-0004-0000-0000-000011000000}"/>
    <hyperlink ref="D28" location="'St 2.1.2'!A1" display="Power Companies" xr:uid="{00000000-0004-0000-0000-000012000000}"/>
    <hyperlink ref="D29" location="'St 2.1.3'!A1" display="Port Trusts" xr:uid="{00000000-0004-0000-0000-000013000000}"/>
    <hyperlink ref="D30" location="'St 2.2'!A1" display="Private Non-financial Corporations" xr:uid="{00000000-0004-0000-0000-000014000000}"/>
    <hyperlink ref="D31" location="'St 3'!A1" display="General Government" xr:uid="{00000000-0004-0000-0000-000015000000}"/>
    <hyperlink ref="D32" location="'St 3.1'!A1" display="Central Government" xr:uid="{00000000-0004-0000-0000-000016000000}"/>
    <hyperlink ref="D33" location="'St 3.2'!A1" display="State Governments " xr:uid="{00000000-0004-0000-0000-000017000000}"/>
    <hyperlink ref="D34" location="'St 4'!A1" display="Households and Non-profit Institutions Serving Households" xr:uid="{00000000-0004-0000-0000-000018000000}"/>
    <hyperlink ref="D35" location="'St 5'!A1" display="Rest of the World" xr:uid="{00000000-0004-0000-0000-000019000000}"/>
    <hyperlink ref="D60" location="'S 8.1'!A1" display="Financing of the Other Non-financial Corporations" xr:uid="{00000000-0004-0000-0000-00001A000000}"/>
    <hyperlink ref="D61" location="'S 8.2'!A1" display="Financing of the General Government" xr:uid="{00000000-0004-0000-0000-00001B000000}"/>
    <hyperlink ref="D62" location="'S 8.3'!A1" display="Financing of the Household" xr:uid="{00000000-0004-0000-0000-00001C000000}"/>
    <hyperlink ref="D63" location="'S 9.1'!A1" display="Sectoral Composition of the Net Financial Liabilities of the ROW Sector" xr:uid="{00000000-0004-0000-0000-00001D000000}"/>
    <hyperlink ref="D64" location="'S 9.2'!A1" display="Sectoral Composition of the Net Financial Assets of the ROW Sector" xr:uid="{00000000-0004-0000-0000-00001E000000}"/>
    <hyperlink ref="D65" location="'S 9.3'!A1" display="Sectoral Composition of the Net Financial Liabilities of the ODCs Sector" xr:uid="{00000000-0004-0000-0000-00001F000000}"/>
    <hyperlink ref="D66" location="'S 9.4'!A1" display="Sectoral Composition of the Net Financial Assets of the ODCs Sector" xr:uid="{00000000-0004-0000-0000-000020000000}"/>
    <hyperlink ref="D67" location="'S 9.5'!A1" display="Sectoral Composition of the Net Financial Liabilities of the OFCs Sector" xr:uid="{00000000-0004-0000-0000-000021000000}"/>
    <hyperlink ref="D68" location="'S 9.6'!A1" display="Sectoral Composition of the Net Financial Assets of the OFCs Sector" xr:uid="{00000000-0004-0000-0000-000022000000}"/>
    <hyperlink ref="D6" location="'St 1'!A1" display="Financial Corporations " xr:uid="{00000000-0004-0000-0000-000023000000}"/>
    <hyperlink ref="D20" location="'St 1.3.6.1'!A1" display="Other Mutual Funds" xr:uid="{00000000-0004-0000-0000-000024000000}"/>
    <hyperlink ref="D21" location="'St 1.3.6.2'!A1" display="Money Market Mutual Funds" xr:uid="{00000000-0004-0000-0000-000025000000}"/>
    <hyperlink ref="D36" location="'S 6.1'!A1" display="Financial Outstanding &amp; Flows: Sector-wise 2011-12" xr:uid="{00000000-0004-0000-0000-000026000000}"/>
    <hyperlink ref="D37:D40" location="'S 6. 1'!A1" display="Financial Flows: Sector-wise 2013-14" xr:uid="{00000000-0004-0000-0000-000027000000}"/>
    <hyperlink ref="D41" location="'S 6.6'!A1" display="Financial Outstanding &amp; Flows: Sector-wise 2016-17" xr:uid="{00000000-0004-0000-0000-000028000000}"/>
    <hyperlink ref="D42" location="'S 6.7'!A1" display="Financial Outstanding &amp; Flows: Sector-wise 2017-18" xr:uid="{00000000-0004-0000-0000-000029000000}"/>
    <hyperlink ref="D37" location="'S 6.2'!A1" display="Financial Outstanding &amp; Flows: Sector-wise 2012-13" xr:uid="{00000000-0004-0000-0000-00002A000000}"/>
    <hyperlink ref="D38" location="'S 6.3'!A1" display="Financial Outstanding &amp; Flows: Sector-wise 2013-14" xr:uid="{00000000-0004-0000-0000-00002B000000}"/>
    <hyperlink ref="D39" location="'S 6.4'!A1" display="Financial Outstanding &amp; Flows: Sector-wise 2014-15" xr:uid="{00000000-0004-0000-0000-00002C000000}"/>
    <hyperlink ref="D40" location="'S 6.5'!A1" display="Financial Outstanding &amp; Flows: Sector-wise 2015-16" xr:uid="{00000000-0004-0000-0000-00002D000000}"/>
    <hyperlink ref="D48:D49" location="'S 7. 1'!A1" display="Financial Flows: Instrument-wise 2013-14" xr:uid="{00000000-0004-0000-0000-00002E000000}"/>
    <hyperlink ref="D49:D54" location="'S 7. 1'!A1" display="Financial Flows: Instrument-wise 2013-14" xr:uid="{00000000-0004-0000-0000-00002F000000}"/>
    <hyperlink ref="D48" location="'S 7.1'!A1" display="Financial Outstanding &amp; Flows: Instrument-wise 2011-12" xr:uid="{00000000-0004-0000-0000-000030000000}"/>
    <hyperlink ref="D49" location="'S 7.2'!A1" display="Financial Outstanding &amp; Flows: Instrument-wise 2012-13" xr:uid="{00000000-0004-0000-0000-000031000000}"/>
    <hyperlink ref="D50" location="'S 7.3'!A1" display="Financial Outstanding &amp; Flows: Instrument-wise 2013-14" xr:uid="{00000000-0004-0000-0000-000032000000}"/>
    <hyperlink ref="D51" location="'S 7.4'!A1" display="Financial Outstanding &amp; Flows: Instrument-wise 2014-15" xr:uid="{00000000-0004-0000-0000-000033000000}"/>
    <hyperlink ref="D52" location="'S 7.5'!A1" display="Financial Outstanding &amp; Flows: Instrument-wise 2015-16" xr:uid="{00000000-0004-0000-0000-000034000000}"/>
    <hyperlink ref="D53" location="'S 7.6'!A1" display="Financial Outstanding &amp; Flows: Instrument-wise 2016-17" xr:uid="{00000000-0004-0000-0000-000035000000}"/>
    <hyperlink ref="D54" location="'S 7.7'!A1" display="Financial Outstanding &amp; Flows: Instrument-wise 2017-18" xr:uid="{00000000-0004-0000-0000-000036000000}"/>
    <hyperlink ref="D22" location="'St 1.3.7'!A1" display="Insurance and Provident Funds" xr:uid="{00000000-0004-0000-0000-000037000000}"/>
    <hyperlink ref="D11" location="'St 1.2.3'!A1" display="Local Area Banks " xr:uid="{00000000-0004-0000-0000-000038000000}"/>
    <hyperlink ref="D43" location="'S 6.8'!A1" display="Financial Outstanding &amp; Flows: Sector-wise 2018-19" xr:uid="{00000000-0004-0000-0000-000039000000}"/>
    <hyperlink ref="D55" location="'S 7.8'!A1" display="Financial Outstanding &amp; Flows: Instrument-wise 2018-19" xr:uid="{00000000-0004-0000-0000-00003A000000}"/>
    <hyperlink ref="D56" location="'S 7.9'!A1" display="Financial Outstanding &amp; Flows: Instrument-wise 2019-20" xr:uid="{00000000-0004-0000-0000-00003B000000}"/>
    <hyperlink ref="D44" location="'S 6.9'!A1" display="Financial Outstanding &amp; Flows: Sector-wise 2019-20" xr:uid="{00000000-0004-0000-0000-00003C000000}"/>
    <hyperlink ref="D45" location="'S 6.10'!A1" display="Financial Outstanding &amp; Flows: Sector-wise 2020-21" xr:uid="{00000000-0004-0000-0000-00003D000000}"/>
    <hyperlink ref="D57" location="'S 7.10'!A1" display="Financial Outstanding &amp; Flows: Instrument-wise 2020-21" xr:uid="{00000000-0004-0000-0000-00003E000000}"/>
    <hyperlink ref="D5" location="Summary!A1" display="Summary " xr:uid="{00000000-0004-0000-0000-00003F000000}"/>
    <hyperlink ref="D46" location="'S 6.11'!A1" display="Financial Outstanding &amp; Flows: Sector-wise 2021-22" xr:uid="{00000000-0004-0000-0000-000040000000}"/>
    <hyperlink ref="D58" location="'S 7.11'!A1" display="Financial Outstanding &amp; Flows: Instrument-wise 2021-22" xr:uid="{00000000-0004-0000-0000-000041000000}"/>
    <hyperlink ref="D47" location="'S 6.12'!A1" display="Financial Outstanding &amp; Flows: Sector-wise 2022-23" xr:uid="{00000000-0004-0000-0000-000042000000}"/>
    <hyperlink ref="D59" location="'S 7.12'!A1" display="Financial Outstanding &amp; Flows: Instrument-wise 2022-23" xr:uid="{11B5D8DD-00CA-4F3B-8804-8B6EF087CB53}"/>
  </hyperlinks>
  <pageMargins left="0.7" right="0.7" top="0.75" bottom="0.75" header="0.3" footer="0.3"/>
  <pageSetup paperSize="9" scale="66" fitToHeight="0" orientation="portrait" r:id="rId1"/>
  <ignoredErrors>
    <ignoredError sqref="B48:B49 B60:B68 B36:B42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1" style="39" customWidth="1"/>
    <col min="17" max="20" width="13.85546875" style="39" customWidth="1"/>
    <col min="21" max="27" width="13.85546875" style="37" customWidth="1"/>
    <col min="28" max="28" width="7.42578125" style="37" customWidth="1"/>
    <col min="29" max="39" width="12.85546875" style="37" customWidth="1"/>
    <col min="40" max="16384" width="9.140625" style="37"/>
  </cols>
  <sheetData>
    <row r="1" spans="1:39">
      <c r="A1" s="174" t="s">
        <v>311</v>
      </c>
      <c r="E1" s="55"/>
      <c r="F1" s="86"/>
      <c r="G1" s="86"/>
    </row>
    <row r="2" spans="1:39" s="43" customFormat="1">
      <c r="A2" s="36"/>
      <c r="B2" s="168" t="s">
        <v>102</v>
      </c>
      <c r="C2" s="159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101"/>
      <c r="T2" s="101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5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5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37">
        <f>'St 1.3.1'!D6+'St 1.3.2'!D6+'St 1.3.3'!D6+'St 1.3.4'!D6+'St 1.3.5'!D6+'St 1.3.6'!D6+'St 1.3.7'!D6</f>
        <v>0</v>
      </c>
      <c r="E6" s="137">
        <f>'St 1.3.1'!E6+'St 1.3.2'!E6+'St 1.3.3'!E6+'St 1.3.4'!E6+'St 1.3.5'!E6+'St 1.3.6'!E6+'St 1.3.7'!E6</f>
        <v>0</v>
      </c>
      <c r="F6" s="137">
        <f>'St 1.3.1'!F6+'St 1.3.2'!F6+'St 1.3.3'!F6+'St 1.3.4'!F6+'St 1.3.5'!F6+'St 1.3.6'!F6+'St 1.3.7'!F6</f>
        <v>0</v>
      </c>
      <c r="G6" s="137">
        <f>'St 1.3.1'!G6+'St 1.3.2'!G6+'St 1.3.3'!G6+'St 1.3.4'!G6+'St 1.3.5'!G6+'St 1.3.6'!G6+'St 1.3.7'!G6</f>
        <v>0</v>
      </c>
      <c r="H6" s="137">
        <f>'St 1.3.1'!H6+'St 1.3.2'!H6+'St 1.3.3'!H6+'St 1.3.4'!H6+'St 1.3.5'!H6+'St 1.3.6'!H6+'St 1.3.7'!H6</f>
        <v>0</v>
      </c>
      <c r="I6" s="137">
        <f>'St 1.3.1'!I6+'St 1.3.2'!I6+'St 1.3.3'!I6+'St 1.3.4'!I6+'St 1.3.5'!I6+'St 1.3.6'!I6+'St 1.3.7'!I6</f>
        <v>0</v>
      </c>
      <c r="J6" s="137">
        <f>'St 1.3.1'!J6+'St 1.3.2'!J6+'St 1.3.3'!J6+'St 1.3.4'!J6+'St 1.3.5'!J6+'St 1.3.6'!J6+'St 1.3.7'!J6</f>
        <v>0</v>
      </c>
      <c r="K6" s="137">
        <f>'St 1.3.1'!K6+'St 1.3.2'!K6+'St 1.3.3'!K6+'St 1.3.4'!K6+'St 1.3.5'!K6+'St 1.3.6'!K6+'St 1.3.7'!K6</f>
        <v>0</v>
      </c>
      <c r="L6" s="137">
        <f>'St 1.3.1'!L6+'St 1.3.2'!L6+'St 1.3.3'!L6+'St 1.3.4'!L6+'St 1.3.5'!L6+'St 1.3.6'!L6+'St 1.3.7'!L6</f>
        <v>0</v>
      </c>
      <c r="M6" s="137">
        <f>'St 1.3.1'!M6+'St 1.3.2'!M6+'St 1.3.3'!M6+'St 1.3.4'!M6+'St 1.3.5'!M6+'St 1.3.6'!M6+'St 1.3.7'!M6</f>
        <v>0</v>
      </c>
      <c r="N6" s="137">
        <f>'St 1.3.1'!N6+'St 1.3.2'!N6+'St 1.3.3'!N6+'St 1.3.4'!N6+'St 1.3.5'!N6+'St 1.3.6'!N6+'St 1.3.7'!N6</f>
        <v>0</v>
      </c>
      <c r="O6" s="137">
        <f>'St 1.3.1'!O6+'St 1.3.2'!O6+'St 1.3.3'!O6+'St 1.3.4'!O6+'St 1.3.5'!O6+'St 1.3.6'!O6+'St 1.3.7'!O6</f>
        <v>0</v>
      </c>
      <c r="P6" s="136"/>
      <c r="Q6" s="137">
        <f>'St 1.3.1'!Q6+'St 1.3.2'!Q6+'St 1.3.3'!Q6+'St 1.3.4'!Q6+'St 1.3.5'!Q6+'St 1.3.6'!Q6+'St 1.3.7'!Q6</f>
        <v>0</v>
      </c>
      <c r="R6" s="137">
        <f>'St 1.3.1'!R6+'St 1.3.2'!R6+'St 1.3.3'!R6+'St 1.3.4'!R6+'St 1.3.5'!R6+'St 1.3.6'!R6+'St 1.3.7'!R6</f>
        <v>0</v>
      </c>
      <c r="S6" s="137">
        <f>'St 1.3.1'!S6+'St 1.3.2'!S6+'St 1.3.3'!S6+'St 1.3.4'!S6+'St 1.3.5'!S6+'St 1.3.6'!S6+'St 1.3.7'!S6</f>
        <v>0</v>
      </c>
      <c r="T6" s="137">
        <f>'St 1.3.1'!T6+'St 1.3.2'!T6+'St 1.3.3'!T6+'St 1.3.4'!T6+'St 1.3.5'!T6+'St 1.3.6'!T6+'St 1.3.7'!T6</f>
        <v>0</v>
      </c>
      <c r="U6" s="137">
        <f>'St 1.3.1'!U6+'St 1.3.2'!U6+'St 1.3.3'!U6+'St 1.3.4'!U6+'St 1.3.5'!U6+'St 1.3.6'!U6+'St 1.3.7'!U6</f>
        <v>0</v>
      </c>
      <c r="V6" s="137">
        <f>'St 1.3.1'!V6+'St 1.3.2'!V6+'St 1.3.3'!V6+'St 1.3.4'!V6+'St 1.3.5'!V6+'St 1.3.6'!V6+'St 1.3.7'!V6</f>
        <v>0</v>
      </c>
      <c r="W6" s="137">
        <f>'St 1.3.1'!W6+'St 1.3.2'!W6+'St 1.3.3'!W6+'St 1.3.4'!W6+'St 1.3.5'!W6+'St 1.3.6'!W6+'St 1.3.7'!W6</f>
        <v>0</v>
      </c>
      <c r="X6" s="137">
        <f>'St 1.3.1'!X6+'St 1.3.2'!X6+'St 1.3.3'!X6+'St 1.3.4'!X6+'St 1.3.5'!X6+'St 1.3.6'!X6+'St 1.3.7'!X6</f>
        <v>0</v>
      </c>
      <c r="Y6" s="137">
        <f>'St 1.3.1'!Y6+'St 1.3.2'!Y6+'St 1.3.3'!Y6+'St 1.3.4'!Y6+'St 1.3.5'!Y6+'St 1.3.6'!Y6+'St 1.3.7'!Y6</f>
        <v>0</v>
      </c>
      <c r="Z6" s="137">
        <f>'St 1.3.1'!Z6+'St 1.3.2'!Z6+'St 1.3.3'!Z6+'St 1.3.4'!Z6+'St 1.3.5'!Z6+'St 1.3.6'!Z6+'St 1.3.7'!Z6</f>
        <v>0</v>
      </c>
      <c r="AA6" s="137">
        <f>'St 1.3.1'!AA6+'St 1.3.2'!AA6+'St 1.3.3'!AA6+'St 1.3.4'!AA6+'St 1.3.5'!AA6+'St 1.3.6'!AA6+'St 1.3.7'!AA6</f>
        <v>0</v>
      </c>
      <c r="AB6" s="131"/>
      <c r="AC6" s="137">
        <f>'St 1.3.6'!AC6+'St 1.3.7'!AC6</f>
        <v>0</v>
      </c>
      <c r="AD6" s="137">
        <f>'St 1.3.6'!AD6+'St 1.3.7'!AD6</f>
        <v>0</v>
      </c>
      <c r="AE6" s="137">
        <f>'St 1.3.6'!AE6+'St 1.3.7'!AE6</f>
        <v>0</v>
      </c>
      <c r="AF6" s="137">
        <f>'St 1.3.6'!AF6+'St 1.3.7'!AF6</f>
        <v>0</v>
      </c>
      <c r="AG6" s="137">
        <f>'St 1.3.6'!AG6+'St 1.3.7'!AG6</f>
        <v>0</v>
      </c>
      <c r="AH6" s="137">
        <f>'St 1.3.6'!AH6+'St 1.3.7'!AH6</f>
        <v>0</v>
      </c>
      <c r="AI6" s="137">
        <f>'St 1.3.6'!AI6+'St 1.3.7'!AI6</f>
        <v>0</v>
      </c>
      <c r="AJ6" s="137">
        <f>'St 1.3.6'!AJ6+'St 1.3.7'!AJ6</f>
        <v>0</v>
      </c>
      <c r="AK6" s="137">
        <f>'St 1.3.6'!AK6+'St 1.3.7'!AK6</f>
        <v>0</v>
      </c>
      <c r="AL6" s="137">
        <f>'St 1.3.6'!AL6+'St 1.3.7'!AL6</f>
        <v>0</v>
      </c>
      <c r="AM6" s="137">
        <f>'St 1.3.6'!AM6+'St 1.3.7'!AM6</f>
        <v>0</v>
      </c>
    </row>
    <row r="7" spans="1:39">
      <c r="B7" s="1" t="s">
        <v>35</v>
      </c>
      <c r="C7" s="178" t="s">
        <v>287</v>
      </c>
      <c r="D7" s="134">
        <f>'St 1.3.1'!D7+'St 1.3.2'!D7+'St 1.3.3'!D7+'St 1.3.4'!D7+'St 1.3.5'!D7+'St 1.3.6'!D7+'St 1.3.7'!D7</f>
        <v>0</v>
      </c>
      <c r="E7" s="134">
        <f>'St 1.3.1'!E7+'St 1.3.2'!E7+'St 1.3.3'!E7+'St 1.3.4'!E7+'St 1.3.5'!E7+'St 1.3.6'!E7+'St 1.3.7'!E7</f>
        <v>0</v>
      </c>
      <c r="F7" s="134">
        <f>'St 1.3.1'!F7+'St 1.3.2'!F7+'St 1.3.3'!F7+'St 1.3.4'!F7+'St 1.3.5'!F7+'St 1.3.6'!F7+'St 1.3.7'!F7</f>
        <v>0</v>
      </c>
      <c r="G7" s="134">
        <f>'St 1.3.1'!G7+'St 1.3.2'!G7+'St 1.3.3'!G7+'St 1.3.4'!G7+'St 1.3.5'!G7+'St 1.3.6'!G7+'St 1.3.7'!G7</f>
        <v>0</v>
      </c>
      <c r="H7" s="134">
        <f>'St 1.3.1'!H7+'St 1.3.2'!H7+'St 1.3.3'!H7+'St 1.3.4'!H7+'St 1.3.5'!H7+'St 1.3.6'!H7+'St 1.3.7'!H7</f>
        <v>0</v>
      </c>
      <c r="I7" s="134">
        <f>'St 1.3.1'!I7+'St 1.3.2'!I7+'St 1.3.3'!I7+'St 1.3.4'!I7+'St 1.3.5'!I7+'St 1.3.6'!I7+'St 1.3.7'!I7</f>
        <v>0</v>
      </c>
      <c r="J7" s="134">
        <f>'St 1.3.1'!J7+'St 1.3.2'!J7+'St 1.3.3'!J7+'St 1.3.4'!J7+'St 1.3.5'!J7+'St 1.3.6'!J7+'St 1.3.7'!J7</f>
        <v>0</v>
      </c>
      <c r="K7" s="134">
        <f>'St 1.3.1'!K7+'St 1.3.2'!K7+'St 1.3.3'!K7+'St 1.3.4'!K7+'St 1.3.5'!K7+'St 1.3.6'!K7+'St 1.3.7'!K7</f>
        <v>0</v>
      </c>
      <c r="L7" s="134">
        <f>'St 1.3.1'!L7+'St 1.3.2'!L7+'St 1.3.3'!L7+'St 1.3.4'!L7+'St 1.3.5'!L7+'St 1.3.6'!L7+'St 1.3.7'!L7</f>
        <v>0</v>
      </c>
      <c r="M7" s="134">
        <f>'St 1.3.1'!M7+'St 1.3.2'!M7+'St 1.3.3'!M7+'St 1.3.4'!M7+'St 1.3.5'!M7+'St 1.3.6'!M7+'St 1.3.7'!M7</f>
        <v>0</v>
      </c>
      <c r="N7" s="134">
        <f>'St 1.3.1'!N7+'St 1.3.2'!N7+'St 1.3.3'!N7+'St 1.3.4'!N7+'St 1.3.5'!N7+'St 1.3.6'!N7+'St 1.3.7'!N7</f>
        <v>0</v>
      </c>
      <c r="O7" s="134">
        <f>'St 1.3.1'!O7+'St 1.3.2'!O7+'St 1.3.3'!O7+'St 1.3.4'!O7+'St 1.3.5'!O7+'St 1.3.6'!O7+'St 1.3.7'!O7</f>
        <v>0</v>
      </c>
      <c r="P7" s="133"/>
      <c r="Q7" s="134">
        <f>'St 1.3.1'!Q7+'St 1.3.2'!Q7+'St 1.3.3'!Q7+'St 1.3.4'!Q7+'St 1.3.5'!Q7+'St 1.3.6'!Q7+'St 1.3.7'!Q7</f>
        <v>0</v>
      </c>
      <c r="R7" s="134">
        <f>'St 1.3.1'!R7+'St 1.3.2'!R7+'St 1.3.3'!R7+'St 1.3.4'!R7+'St 1.3.5'!R7+'St 1.3.6'!R7+'St 1.3.7'!R7</f>
        <v>0</v>
      </c>
      <c r="S7" s="134">
        <f>'St 1.3.1'!S7+'St 1.3.2'!S7+'St 1.3.3'!S7+'St 1.3.4'!S7+'St 1.3.5'!S7+'St 1.3.6'!S7+'St 1.3.7'!S7</f>
        <v>0</v>
      </c>
      <c r="T7" s="134">
        <f>'St 1.3.1'!T7+'St 1.3.2'!T7+'St 1.3.3'!T7+'St 1.3.4'!T7+'St 1.3.5'!T7+'St 1.3.6'!T7+'St 1.3.7'!T7</f>
        <v>0</v>
      </c>
      <c r="U7" s="134">
        <f>'St 1.3.1'!U7+'St 1.3.2'!U7+'St 1.3.3'!U7+'St 1.3.4'!U7+'St 1.3.5'!U7+'St 1.3.6'!U7+'St 1.3.7'!U7</f>
        <v>0</v>
      </c>
      <c r="V7" s="134">
        <f>'St 1.3.1'!V7+'St 1.3.2'!V7+'St 1.3.3'!V7+'St 1.3.4'!V7+'St 1.3.5'!V7+'St 1.3.6'!V7+'St 1.3.7'!V7</f>
        <v>0</v>
      </c>
      <c r="W7" s="134">
        <f>'St 1.3.1'!W7+'St 1.3.2'!W7+'St 1.3.3'!W7+'St 1.3.4'!W7+'St 1.3.5'!W7+'St 1.3.6'!W7+'St 1.3.7'!W7</f>
        <v>0</v>
      </c>
      <c r="X7" s="134">
        <f>'St 1.3.1'!X7+'St 1.3.2'!X7+'St 1.3.3'!X7+'St 1.3.4'!X7+'St 1.3.5'!X7+'St 1.3.6'!X7+'St 1.3.7'!X7</f>
        <v>0</v>
      </c>
      <c r="Y7" s="134">
        <f>'St 1.3.1'!Y7+'St 1.3.2'!Y7+'St 1.3.3'!Y7+'St 1.3.4'!Y7+'St 1.3.5'!Y7+'St 1.3.6'!Y7+'St 1.3.7'!Y7</f>
        <v>0</v>
      </c>
      <c r="Z7" s="134">
        <f>'St 1.3.1'!Z7+'St 1.3.2'!Z7+'St 1.3.3'!Z7+'St 1.3.4'!Z7+'St 1.3.5'!Z7+'St 1.3.6'!Z7+'St 1.3.7'!Z7</f>
        <v>0</v>
      </c>
      <c r="AA7" s="134">
        <f>'St 1.3.1'!AA7+'St 1.3.2'!AA7+'St 1.3.3'!AA7+'St 1.3.4'!AA7+'St 1.3.5'!AA7+'St 1.3.6'!AA7+'St 1.3.7'!AA7</f>
        <v>0</v>
      </c>
      <c r="AB7" s="135"/>
      <c r="AC7" s="134">
        <f>'St 1.3.6'!AC7+'St 1.3.7'!AC7</f>
        <v>0</v>
      </c>
      <c r="AD7" s="134">
        <f>'St 1.3.6'!AD7+'St 1.3.7'!AD7</f>
        <v>0</v>
      </c>
      <c r="AE7" s="134">
        <f>'St 1.3.6'!AE7+'St 1.3.7'!AE7</f>
        <v>0</v>
      </c>
      <c r="AF7" s="134">
        <f>'St 1.3.6'!AF7+'St 1.3.7'!AF7</f>
        <v>0</v>
      </c>
      <c r="AG7" s="134">
        <f>'St 1.3.6'!AG7+'St 1.3.7'!AG7</f>
        <v>0</v>
      </c>
      <c r="AH7" s="134">
        <f>'St 1.3.6'!AH7+'St 1.3.7'!AH7</f>
        <v>0</v>
      </c>
      <c r="AI7" s="134">
        <f>'St 1.3.6'!AI7+'St 1.3.7'!AI7</f>
        <v>0</v>
      </c>
      <c r="AJ7" s="134">
        <f>'St 1.3.6'!AJ7+'St 1.3.7'!AJ7</f>
        <v>0</v>
      </c>
      <c r="AK7" s="134">
        <f>'St 1.3.6'!AK7+'St 1.3.7'!AK7</f>
        <v>0</v>
      </c>
      <c r="AL7" s="134">
        <f>'St 1.3.6'!AL7+'St 1.3.7'!AL7</f>
        <v>0</v>
      </c>
      <c r="AM7" s="134">
        <f>'St 1.3.6'!AM7+'St 1.3.7'!AM7</f>
        <v>0</v>
      </c>
    </row>
    <row r="8" spans="1:39">
      <c r="B8" s="1" t="s">
        <v>36</v>
      </c>
      <c r="C8" s="178" t="s">
        <v>288</v>
      </c>
      <c r="D8" s="134">
        <f>'St 1.3.1'!D8+'St 1.3.2'!D8+'St 1.3.3'!D8+'St 1.3.4'!D8+'St 1.3.5'!D8+'St 1.3.6'!D8+'St 1.3.7'!D8</f>
        <v>0</v>
      </c>
      <c r="E8" s="134">
        <f>'St 1.3.1'!E8+'St 1.3.2'!E8+'St 1.3.3'!E8+'St 1.3.4'!E8+'St 1.3.5'!E8+'St 1.3.6'!E8+'St 1.3.7'!E8</f>
        <v>0</v>
      </c>
      <c r="F8" s="134">
        <f>'St 1.3.1'!F8+'St 1.3.2'!F8+'St 1.3.3'!F8+'St 1.3.4'!F8+'St 1.3.5'!F8+'St 1.3.6'!F8+'St 1.3.7'!F8</f>
        <v>0</v>
      </c>
      <c r="G8" s="134">
        <f>'St 1.3.1'!G8+'St 1.3.2'!G8+'St 1.3.3'!G8+'St 1.3.4'!G8+'St 1.3.5'!G8+'St 1.3.6'!G8+'St 1.3.7'!G8</f>
        <v>0</v>
      </c>
      <c r="H8" s="134">
        <f>'St 1.3.1'!H8+'St 1.3.2'!H8+'St 1.3.3'!H8+'St 1.3.4'!H8+'St 1.3.5'!H8+'St 1.3.6'!H8+'St 1.3.7'!H8</f>
        <v>0</v>
      </c>
      <c r="I8" s="134">
        <f>'St 1.3.1'!I8+'St 1.3.2'!I8+'St 1.3.3'!I8+'St 1.3.4'!I8+'St 1.3.5'!I8+'St 1.3.6'!I8+'St 1.3.7'!I8</f>
        <v>0</v>
      </c>
      <c r="J8" s="134">
        <f>'St 1.3.1'!J8+'St 1.3.2'!J8+'St 1.3.3'!J8+'St 1.3.4'!J8+'St 1.3.5'!J8+'St 1.3.6'!J8+'St 1.3.7'!J8</f>
        <v>0</v>
      </c>
      <c r="K8" s="134">
        <f>'St 1.3.1'!K8+'St 1.3.2'!K8+'St 1.3.3'!K8+'St 1.3.4'!K8+'St 1.3.5'!K8+'St 1.3.6'!K8+'St 1.3.7'!K8</f>
        <v>0</v>
      </c>
      <c r="L8" s="134">
        <f>'St 1.3.1'!L8+'St 1.3.2'!L8+'St 1.3.3'!L8+'St 1.3.4'!L8+'St 1.3.5'!L8+'St 1.3.6'!L8+'St 1.3.7'!L8</f>
        <v>0</v>
      </c>
      <c r="M8" s="134">
        <f>'St 1.3.1'!M8+'St 1.3.2'!M8+'St 1.3.3'!M8+'St 1.3.4'!M8+'St 1.3.5'!M8+'St 1.3.6'!M8+'St 1.3.7'!M8</f>
        <v>0</v>
      </c>
      <c r="N8" s="134">
        <f>'St 1.3.1'!N8+'St 1.3.2'!N8+'St 1.3.3'!N8+'St 1.3.4'!N8+'St 1.3.5'!N8+'St 1.3.6'!N8+'St 1.3.7'!N8</f>
        <v>0</v>
      </c>
      <c r="O8" s="134">
        <f>'St 1.3.1'!O8+'St 1.3.2'!O8+'St 1.3.3'!O8+'St 1.3.4'!O8+'St 1.3.5'!O8+'St 1.3.6'!O8+'St 1.3.7'!O8</f>
        <v>0</v>
      </c>
      <c r="P8" s="133"/>
      <c r="Q8" s="134">
        <f>'St 1.3.1'!Q8+'St 1.3.2'!Q8+'St 1.3.3'!Q8+'St 1.3.4'!Q8+'St 1.3.5'!Q8+'St 1.3.6'!Q8+'St 1.3.7'!Q8</f>
        <v>0</v>
      </c>
      <c r="R8" s="134">
        <f>'St 1.3.1'!R8+'St 1.3.2'!R8+'St 1.3.3'!R8+'St 1.3.4'!R8+'St 1.3.5'!R8+'St 1.3.6'!R8+'St 1.3.7'!R8</f>
        <v>0</v>
      </c>
      <c r="S8" s="134">
        <f>'St 1.3.1'!S8+'St 1.3.2'!S8+'St 1.3.3'!S8+'St 1.3.4'!S8+'St 1.3.5'!S8+'St 1.3.6'!S8+'St 1.3.7'!S8</f>
        <v>0</v>
      </c>
      <c r="T8" s="134">
        <f>'St 1.3.1'!T8+'St 1.3.2'!T8+'St 1.3.3'!T8+'St 1.3.4'!T8+'St 1.3.5'!T8+'St 1.3.6'!T8+'St 1.3.7'!T8</f>
        <v>0</v>
      </c>
      <c r="U8" s="134">
        <f>'St 1.3.1'!U8+'St 1.3.2'!U8+'St 1.3.3'!U8+'St 1.3.4'!U8+'St 1.3.5'!U8+'St 1.3.6'!U8+'St 1.3.7'!U8</f>
        <v>0</v>
      </c>
      <c r="V8" s="134">
        <f>'St 1.3.1'!V8+'St 1.3.2'!V8+'St 1.3.3'!V8+'St 1.3.4'!V8+'St 1.3.5'!V8+'St 1.3.6'!V8+'St 1.3.7'!V8</f>
        <v>0</v>
      </c>
      <c r="W8" s="134">
        <f>'St 1.3.1'!W8+'St 1.3.2'!W8+'St 1.3.3'!W8+'St 1.3.4'!W8+'St 1.3.5'!W8+'St 1.3.6'!W8+'St 1.3.7'!W8</f>
        <v>0</v>
      </c>
      <c r="X8" s="134">
        <f>'St 1.3.1'!X8+'St 1.3.2'!X8+'St 1.3.3'!X8+'St 1.3.4'!X8+'St 1.3.5'!X8+'St 1.3.6'!X8+'St 1.3.7'!X8</f>
        <v>0</v>
      </c>
      <c r="Y8" s="134">
        <f>'St 1.3.1'!Y8+'St 1.3.2'!Y8+'St 1.3.3'!Y8+'St 1.3.4'!Y8+'St 1.3.5'!Y8+'St 1.3.6'!Y8+'St 1.3.7'!Y8</f>
        <v>0</v>
      </c>
      <c r="Z8" s="134">
        <f>'St 1.3.1'!Z8+'St 1.3.2'!Z8+'St 1.3.3'!Z8+'St 1.3.4'!Z8+'St 1.3.5'!Z8+'St 1.3.6'!Z8+'St 1.3.7'!Z8</f>
        <v>0</v>
      </c>
      <c r="AA8" s="134">
        <f>'St 1.3.1'!AA8+'St 1.3.2'!AA8+'St 1.3.3'!AA8+'St 1.3.4'!AA8+'St 1.3.5'!AA8+'St 1.3.6'!AA8+'St 1.3.7'!AA8</f>
        <v>0</v>
      </c>
      <c r="AB8" s="135"/>
      <c r="AC8" s="134">
        <f>'St 1.3.6'!AC8+'St 1.3.7'!AC8</f>
        <v>0</v>
      </c>
      <c r="AD8" s="134">
        <f>'St 1.3.6'!AD8+'St 1.3.7'!AD8</f>
        <v>0</v>
      </c>
      <c r="AE8" s="134">
        <f>'St 1.3.6'!AE8+'St 1.3.7'!AE8</f>
        <v>0</v>
      </c>
      <c r="AF8" s="134">
        <f>'St 1.3.6'!AF8+'St 1.3.7'!AF8</f>
        <v>0</v>
      </c>
      <c r="AG8" s="134">
        <f>'St 1.3.6'!AG8+'St 1.3.7'!AG8</f>
        <v>0</v>
      </c>
      <c r="AH8" s="134">
        <f>'St 1.3.6'!AH8+'St 1.3.7'!AH8</f>
        <v>0</v>
      </c>
      <c r="AI8" s="134">
        <f>'St 1.3.6'!AI8+'St 1.3.7'!AI8</f>
        <v>0</v>
      </c>
      <c r="AJ8" s="134">
        <f>'St 1.3.6'!AJ8+'St 1.3.7'!AJ8</f>
        <v>0</v>
      </c>
      <c r="AK8" s="134">
        <f>'St 1.3.6'!AK8+'St 1.3.7'!AK8</f>
        <v>0</v>
      </c>
      <c r="AL8" s="134">
        <f>'St 1.3.6'!AL8+'St 1.3.7'!AL8</f>
        <v>0</v>
      </c>
      <c r="AM8" s="134">
        <f>'St 1.3.6'!AM8+'St 1.3.7'!AM8</f>
        <v>0</v>
      </c>
    </row>
    <row r="9" spans="1:39" s="43" customFormat="1">
      <c r="A9" s="36"/>
      <c r="B9" s="27" t="s">
        <v>6</v>
      </c>
      <c r="C9" s="177" t="s">
        <v>289</v>
      </c>
      <c r="D9" s="137">
        <f>'St 1.3.1'!D9+'St 1.3.2'!D9+'St 1.3.3'!D9+'St 1.3.4'!D9+'St 1.3.5'!D9+'St 1.3.6'!D9+'St 1.3.7'!D9</f>
        <v>125063.02205157747</v>
      </c>
      <c r="E9" s="137">
        <f>'St 1.3.1'!E9+'St 1.3.2'!E9+'St 1.3.3'!E9+'St 1.3.4'!E9+'St 1.3.5'!E9+'St 1.3.6'!E9+'St 1.3.7'!E9</f>
        <v>150087.45558842024</v>
      </c>
      <c r="F9" s="137">
        <f>'St 1.3.1'!F9+'St 1.3.2'!F9+'St 1.3.3'!F9+'St 1.3.4'!F9+'St 1.3.5'!F9+'St 1.3.6'!F9+'St 1.3.7'!F9</f>
        <v>205680.28176281202</v>
      </c>
      <c r="G9" s="137">
        <f>'St 1.3.1'!G9+'St 1.3.2'!G9+'St 1.3.3'!G9+'St 1.3.4'!G9+'St 1.3.5'!G9+'St 1.3.6'!G9+'St 1.3.7'!G9</f>
        <v>232964.42763703779</v>
      </c>
      <c r="H9" s="137">
        <f>'St 1.3.1'!H9+'St 1.3.2'!H9+'St 1.3.3'!H9+'St 1.3.4'!H9+'St 1.3.5'!H9+'St 1.3.6'!H9+'St 1.3.7'!H9</f>
        <v>245477.60772261696</v>
      </c>
      <c r="I9" s="137">
        <f>'St 1.3.1'!I9+'St 1.3.2'!I9+'St 1.3.3'!I9+'St 1.3.4'!I9+'St 1.3.5'!I9+'St 1.3.6'!I9+'St 1.3.7'!I9</f>
        <v>256889.62243194997</v>
      </c>
      <c r="J9" s="137">
        <f>'St 1.3.1'!J9+'St 1.3.2'!J9+'St 1.3.3'!J9+'St 1.3.4'!J9+'St 1.3.5'!J9+'St 1.3.6'!J9+'St 1.3.7'!J9</f>
        <v>307945.20001872507</v>
      </c>
      <c r="K9" s="137">
        <f>'St 1.3.1'!K9+'St 1.3.2'!K9+'St 1.3.3'!K9+'St 1.3.4'!K9+'St 1.3.5'!K9+'St 1.3.6'!K9+'St 1.3.7'!K9</f>
        <v>338133.89527327748</v>
      </c>
      <c r="L9" s="137">
        <f>'St 1.3.1'!L9+'St 1.3.2'!L9+'St 1.3.3'!L9+'St 1.3.4'!L9+'St 1.3.5'!L9+'St 1.3.6'!L9+'St 1.3.7'!L9</f>
        <v>388185.58865281392</v>
      </c>
      <c r="M9" s="137">
        <f>'St 1.3.1'!M9+'St 1.3.2'!M9+'St 1.3.3'!M9+'St 1.3.4'!M9+'St 1.3.5'!M9+'St 1.3.6'!M9+'St 1.3.7'!M9</f>
        <v>413806.47650735104</v>
      </c>
      <c r="N9" s="137">
        <f>'St 1.3.1'!N9+'St 1.3.2'!N9+'St 1.3.3'!N9+'St 1.3.4'!N9+'St 1.3.5'!N9+'St 1.3.6'!N9+'St 1.3.7'!N9</f>
        <v>437963.42664825538</v>
      </c>
      <c r="O9" s="137">
        <f>'St 1.3.1'!O9+'St 1.3.2'!O9+'St 1.3.3'!O9+'St 1.3.4'!O9+'St 1.3.5'!O9+'St 1.3.6'!O9+'St 1.3.7'!O9</f>
        <v>496889.46144165914</v>
      </c>
      <c r="P9" s="136"/>
      <c r="Q9" s="137">
        <f>'St 1.3.1'!Q9+'St 1.3.2'!Q9+'St 1.3.3'!Q9+'St 1.3.4'!Q9+'St 1.3.5'!Q9+'St 1.3.6'!Q9+'St 1.3.7'!Q9</f>
        <v>25024.433536842767</v>
      </c>
      <c r="R9" s="137">
        <f>'St 1.3.1'!R9+'St 1.3.2'!R9+'St 1.3.3'!R9+'St 1.3.4'!R9+'St 1.3.5'!R9+'St 1.3.6'!R9+'St 1.3.7'!R9</f>
        <v>55592.826174391746</v>
      </c>
      <c r="S9" s="137">
        <f>'St 1.3.1'!S9+'St 1.3.2'!S9+'St 1.3.3'!S9+'St 1.3.4'!S9+'St 1.3.5'!S9+'St 1.3.6'!S9+'St 1.3.7'!S9</f>
        <v>27284.145874225815</v>
      </c>
      <c r="T9" s="137">
        <f>'St 1.3.1'!T9+'St 1.3.2'!T9+'St 1.3.3'!T9+'St 1.3.4'!T9+'St 1.3.5'!T9+'St 1.3.6'!T9+'St 1.3.7'!T9</f>
        <v>12513.180085579143</v>
      </c>
      <c r="U9" s="137">
        <f>'St 1.3.1'!U9+'St 1.3.2'!U9+'St 1.3.3'!U9+'St 1.3.4'!U9+'St 1.3.5'!U9+'St 1.3.6'!U9+'St 1.3.7'!U9</f>
        <v>11412.014709332983</v>
      </c>
      <c r="V9" s="137">
        <f>'St 1.3.1'!V9+'St 1.3.2'!V9+'St 1.3.3'!V9+'St 1.3.4'!V9+'St 1.3.5'!V9+'St 1.3.6'!V9+'St 1.3.7'!V9</f>
        <v>51055.577586775173</v>
      </c>
      <c r="W9" s="137">
        <f>'St 1.3.1'!W9+'St 1.3.2'!W9+'St 1.3.3'!W9+'St 1.3.4'!W9+'St 1.3.5'!W9+'St 1.3.6'!W9+'St 1.3.7'!W9</f>
        <v>30188.695254552356</v>
      </c>
      <c r="X9" s="137">
        <f>'St 1.3.1'!X9+'St 1.3.2'!X9+'St 1.3.3'!X9+'St 1.3.4'!X9+'St 1.3.5'!X9+'St 1.3.6'!X9+'St 1.3.7'!X9</f>
        <v>50051.693379536409</v>
      </c>
      <c r="Y9" s="137">
        <f>'St 1.3.1'!Y9+'St 1.3.2'!Y9+'St 1.3.3'!Y9+'St 1.3.4'!Y9+'St 1.3.5'!Y9+'St 1.3.6'!Y9+'St 1.3.7'!Y9</f>
        <v>25620.887854537228</v>
      </c>
      <c r="Z9" s="137">
        <f>'St 1.3.1'!Z9+'St 1.3.2'!Z9+'St 1.3.3'!Z9+'St 1.3.4'!Z9+'St 1.3.5'!Z9+'St 1.3.6'!Z9+'St 1.3.7'!Z9</f>
        <v>24156.950140904311</v>
      </c>
      <c r="AA9" s="137">
        <f>'St 1.3.1'!AA9+'St 1.3.2'!AA9+'St 1.3.3'!AA9+'St 1.3.4'!AA9+'St 1.3.5'!AA9+'St 1.3.6'!AA9+'St 1.3.7'!AA9</f>
        <v>58926.034793403684</v>
      </c>
      <c r="AB9" s="131"/>
      <c r="AC9" s="137">
        <f>'St 1.3.6'!AC9+'St 1.3.7'!AC9</f>
        <v>0</v>
      </c>
      <c r="AD9" s="137">
        <f>'St 1.3.6'!AD9+'St 1.3.7'!AD9</f>
        <v>0</v>
      </c>
      <c r="AE9" s="137">
        <f>'St 1.3.6'!AE9+'St 1.3.7'!AE9</f>
        <v>0</v>
      </c>
      <c r="AF9" s="137">
        <f>'St 1.3.6'!AF9+'St 1.3.7'!AF9</f>
        <v>0</v>
      </c>
      <c r="AG9" s="137">
        <f>'St 1.3.6'!AG9+'St 1.3.7'!AG9</f>
        <v>0</v>
      </c>
      <c r="AH9" s="137">
        <f>'St 1.3.6'!AH9+'St 1.3.7'!AH9</f>
        <v>0</v>
      </c>
      <c r="AI9" s="137">
        <f>'St 1.3.6'!AI9+'St 1.3.7'!AI9</f>
        <v>0</v>
      </c>
      <c r="AJ9" s="137">
        <f>'St 1.3.6'!AJ9+'St 1.3.7'!AJ9</f>
        <v>0</v>
      </c>
      <c r="AK9" s="137">
        <f>'St 1.3.6'!AK9+'St 1.3.7'!AK9</f>
        <v>0</v>
      </c>
      <c r="AL9" s="137">
        <f>'St 1.3.6'!AL9+'St 1.3.7'!AL9</f>
        <v>0</v>
      </c>
      <c r="AM9" s="137">
        <f>'St 1.3.6'!AM9+'St 1.3.7'!AM9</f>
        <v>0</v>
      </c>
    </row>
    <row r="10" spans="1:39" s="43" customFormat="1">
      <c r="A10" s="36"/>
      <c r="B10" s="29" t="s">
        <v>7</v>
      </c>
      <c r="C10" s="177" t="s">
        <v>290</v>
      </c>
      <c r="D10" s="137">
        <f>'St 1.3.1'!D10+'St 1.3.2'!D10+'St 1.3.3'!D10+'St 1.3.4'!D10+'St 1.3.5'!D10+'St 1.3.6'!D10+'St 1.3.7'!D10</f>
        <v>0</v>
      </c>
      <c r="E10" s="137">
        <f>'St 1.3.1'!E10+'St 1.3.2'!E10+'St 1.3.3'!E10+'St 1.3.4'!E10+'St 1.3.5'!E10+'St 1.3.6'!E10+'St 1.3.7'!E10</f>
        <v>0</v>
      </c>
      <c r="F10" s="137">
        <f>'St 1.3.1'!F10+'St 1.3.2'!F10+'St 1.3.3'!F10+'St 1.3.4'!F10+'St 1.3.5'!F10+'St 1.3.6'!F10+'St 1.3.7'!F10</f>
        <v>0</v>
      </c>
      <c r="G10" s="137">
        <f>'St 1.3.1'!G10+'St 1.3.2'!G10+'St 1.3.3'!G10+'St 1.3.4'!G10+'St 1.3.5'!G10+'St 1.3.6'!G10+'St 1.3.7'!G10</f>
        <v>0</v>
      </c>
      <c r="H10" s="137">
        <f>'St 1.3.1'!H10+'St 1.3.2'!H10+'St 1.3.3'!H10+'St 1.3.4'!H10+'St 1.3.5'!H10+'St 1.3.6'!H10+'St 1.3.7'!H10</f>
        <v>0</v>
      </c>
      <c r="I10" s="137">
        <f>'St 1.3.1'!I10+'St 1.3.2'!I10+'St 1.3.3'!I10+'St 1.3.4'!I10+'St 1.3.5'!I10+'St 1.3.6'!I10+'St 1.3.7'!I10</f>
        <v>0</v>
      </c>
      <c r="J10" s="137">
        <f>'St 1.3.1'!J10+'St 1.3.2'!J10+'St 1.3.3'!J10+'St 1.3.4'!J10+'St 1.3.5'!J10+'St 1.3.6'!J10+'St 1.3.7'!J10</f>
        <v>0</v>
      </c>
      <c r="K10" s="137">
        <f>'St 1.3.1'!K10+'St 1.3.2'!K10+'St 1.3.3'!K10+'St 1.3.4'!K10+'St 1.3.5'!K10+'St 1.3.6'!K10+'St 1.3.7'!K10</f>
        <v>0</v>
      </c>
      <c r="L10" s="137">
        <f>'St 1.3.1'!L10+'St 1.3.2'!L10+'St 1.3.3'!L10+'St 1.3.4'!L10+'St 1.3.5'!L10+'St 1.3.6'!L10+'St 1.3.7'!L10</f>
        <v>0</v>
      </c>
      <c r="M10" s="137">
        <f>'St 1.3.1'!M10+'St 1.3.2'!M10+'St 1.3.3'!M10+'St 1.3.4'!M10+'St 1.3.5'!M10+'St 1.3.6'!M10+'St 1.3.7'!M10</f>
        <v>0</v>
      </c>
      <c r="N10" s="137">
        <f>'St 1.3.1'!N10+'St 1.3.2'!N10+'St 1.3.3'!N10+'St 1.3.4'!N10+'St 1.3.5'!N10+'St 1.3.6'!N10+'St 1.3.7'!N10</f>
        <v>0</v>
      </c>
      <c r="O10" s="137">
        <f>'St 1.3.1'!O10+'St 1.3.2'!O10+'St 1.3.3'!O10+'St 1.3.4'!O10+'St 1.3.5'!O10+'St 1.3.6'!O10+'St 1.3.7'!O10</f>
        <v>0</v>
      </c>
      <c r="P10" s="136"/>
      <c r="Q10" s="137">
        <f>'St 1.3.1'!Q10+'St 1.3.2'!Q10+'St 1.3.3'!Q10+'St 1.3.4'!Q10+'St 1.3.5'!Q10+'St 1.3.6'!Q10+'St 1.3.7'!Q10</f>
        <v>0</v>
      </c>
      <c r="R10" s="137">
        <f>'St 1.3.1'!R10+'St 1.3.2'!R10+'St 1.3.3'!R10+'St 1.3.4'!R10+'St 1.3.5'!R10+'St 1.3.6'!R10+'St 1.3.7'!R10</f>
        <v>0</v>
      </c>
      <c r="S10" s="137">
        <f>'St 1.3.1'!S10+'St 1.3.2'!S10+'St 1.3.3'!S10+'St 1.3.4'!S10+'St 1.3.5'!S10+'St 1.3.6'!S10+'St 1.3.7'!S10</f>
        <v>0</v>
      </c>
      <c r="T10" s="137">
        <f>'St 1.3.1'!T10+'St 1.3.2'!T10+'St 1.3.3'!T10+'St 1.3.4'!T10+'St 1.3.5'!T10+'St 1.3.6'!T10+'St 1.3.7'!T10</f>
        <v>0</v>
      </c>
      <c r="U10" s="137">
        <f>'St 1.3.1'!U10+'St 1.3.2'!U10+'St 1.3.3'!U10+'St 1.3.4'!U10+'St 1.3.5'!U10+'St 1.3.6'!U10+'St 1.3.7'!U10</f>
        <v>0</v>
      </c>
      <c r="V10" s="137">
        <f>'St 1.3.1'!V10+'St 1.3.2'!V10+'St 1.3.3'!V10+'St 1.3.4'!V10+'St 1.3.5'!V10+'St 1.3.6'!V10+'St 1.3.7'!V10</f>
        <v>0</v>
      </c>
      <c r="W10" s="137">
        <f>'St 1.3.1'!W10+'St 1.3.2'!W10+'St 1.3.3'!W10+'St 1.3.4'!W10+'St 1.3.5'!W10+'St 1.3.6'!W10+'St 1.3.7'!W10</f>
        <v>0</v>
      </c>
      <c r="X10" s="137">
        <f>'St 1.3.1'!X10+'St 1.3.2'!X10+'St 1.3.3'!X10+'St 1.3.4'!X10+'St 1.3.5'!X10+'St 1.3.6'!X10+'St 1.3.7'!X10</f>
        <v>0</v>
      </c>
      <c r="Y10" s="137">
        <f>'St 1.3.1'!Y10+'St 1.3.2'!Y10+'St 1.3.3'!Y10+'St 1.3.4'!Y10+'St 1.3.5'!Y10+'St 1.3.6'!Y10+'St 1.3.7'!Y10</f>
        <v>0</v>
      </c>
      <c r="Z10" s="137">
        <f>'St 1.3.1'!Z10+'St 1.3.2'!Z10+'St 1.3.3'!Z10+'St 1.3.4'!Z10+'St 1.3.5'!Z10+'St 1.3.6'!Z10+'St 1.3.7'!Z10</f>
        <v>0</v>
      </c>
      <c r="AA10" s="137">
        <f>'St 1.3.1'!AA10+'St 1.3.2'!AA10+'St 1.3.3'!AA10+'St 1.3.4'!AA10+'St 1.3.5'!AA10+'St 1.3.6'!AA10+'St 1.3.7'!AA10</f>
        <v>0</v>
      </c>
      <c r="AB10" s="131"/>
      <c r="AC10" s="137">
        <f>'St 1.3.6'!AC10+'St 1.3.7'!AC10</f>
        <v>0</v>
      </c>
      <c r="AD10" s="137">
        <f>'St 1.3.6'!AD10+'St 1.3.7'!AD10</f>
        <v>0</v>
      </c>
      <c r="AE10" s="137">
        <f>'St 1.3.6'!AE10+'St 1.3.7'!AE10</f>
        <v>0</v>
      </c>
      <c r="AF10" s="137">
        <f>'St 1.3.6'!AF10+'St 1.3.7'!AF10</f>
        <v>0</v>
      </c>
      <c r="AG10" s="137">
        <f>'St 1.3.6'!AG10+'St 1.3.7'!AG10</f>
        <v>0</v>
      </c>
      <c r="AH10" s="137">
        <f>'St 1.3.6'!AH10+'St 1.3.7'!AH10</f>
        <v>0</v>
      </c>
      <c r="AI10" s="137">
        <f>'St 1.3.6'!AI10+'St 1.3.7'!AI10</f>
        <v>0</v>
      </c>
      <c r="AJ10" s="137">
        <f>'St 1.3.6'!AJ10+'St 1.3.7'!AJ10</f>
        <v>0</v>
      </c>
      <c r="AK10" s="137">
        <f>'St 1.3.6'!AK10+'St 1.3.7'!AK10</f>
        <v>0</v>
      </c>
      <c r="AL10" s="137">
        <f>'St 1.3.6'!AL10+'St 1.3.7'!AL10</f>
        <v>0</v>
      </c>
      <c r="AM10" s="137">
        <f>'St 1.3.6'!AM10+'St 1.3.7'!AM10</f>
        <v>0</v>
      </c>
    </row>
    <row r="11" spans="1:39">
      <c r="A11" s="48"/>
      <c r="B11" s="176" t="s">
        <v>40</v>
      </c>
      <c r="C11" s="196"/>
      <c r="D11" s="134">
        <f>'St 1.3.1'!D11+'St 1.3.2'!D11+'St 1.3.3'!D11+'St 1.3.4'!D11+'St 1.3.5'!D11+'St 1.3.6'!D11+'St 1.3.7'!D11</f>
        <v>0</v>
      </c>
      <c r="E11" s="134">
        <f>'St 1.3.1'!E11+'St 1.3.2'!E11+'St 1.3.3'!E11+'St 1.3.4'!E11+'St 1.3.5'!E11+'St 1.3.6'!E11+'St 1.3.7'!E11</f>
        <v>0</v>
      </c>
      <c r="F11" s="134">
        <f>'St 1.3.1'!F11+'St 1.3.2'!F11+'St 1.3.3'!F11+'St 1.3.4'!F11+'St 1.3.5'!F11+'St 1.3.6'!F11+'St 1.3.7'!F11</f>
        <v>0</v>
      </c>
      <c r="G11" s="134">
        <f>'St 1.3.1'!G11+'St 1.3.2'!G11+'St 1.3.3'!G11+'St 1.3.4'!G11+'St 1.3.5'!G11+'St 1.3.6'!G11+'St 1.3.7'!G11</f>
        <v>0</v>
      </c>
      <c r="H11" s="134">
        <f>'St 1.3.1'!H11+'St 1.3.2'!H11+'St 1.3.3'!H11+'St 1.3.4'!H11+'St 1.3.5'!H11+'St 1.3.6'!H11+'St 1.3.7'!H11</f>
        <v>0</v>
      </c>
      <c r="I11" s="134">
        <f>'St 1.3.1'!I11+'St 1.3.2'!I11+'St 1.3.3'!I11+'St 1.3.4'!I11+'St 1.3.5'!I11+'St 1.3.6'!I11+'St 1.3.7'!I11</f>
        <v>0</v>
      </c>
      <c r="J11" s="134">
        <f>'St 1.3.1'!J11+'St 1.3.2'!J11+'St 1.3.3'!J11+'St 1.3.4'!J11+'St 1.3.5'!J11+'St 1.3.6'!J11+'St 1.3.7'!J11</f>
        <v>0</v>
      </c>
      <c r="K11" s="134">
        <f>'St 1.3.1'!K11+'St 1.3.2'!K11+'St 1.3.3'!K11+'St 1.3.4'!K11+'St 1.3.5'!K11+'St 1.3.6'!K11+'St 1.3.7'!K11</f>
        <v>0</v>
      </c>
      <c r="L11" s="134">
        <f>'St 1.3.1'!L11+'St 1.3.2'!L11+'St 1.3.3'!L11+'St 1.3.4'!L11+'St 1.3.5'!L11+'St 1.3.6'!L11+'St 1.3.7'!L11</f>
        <v>0</v>
      </c>
      <c r="M11" s="134">
        <f>'St 1.3.1'!M11+'St 1.3.2'!M11+'St 1.3.3'!M11+'St 1.3.4'!M11+'St 1.3.5'!M11+'St 1.3.6'!M11+'St 1.3.7'!M11</f>
        <v>0</v>
      </c>
      <c r="N11" s="134">
        <f>'St 1.3.1'!N11+'St 1.3.2'!N11+'St 1.3.3'!N11+'St 1.3.4'!N11+'St 1.3.5'!N11+'St 1.3.6'!N11+'St 1.3.7'!N11</f>
        <v>0</v>
      </c>
      <c r="O11" s="134">
        <f>'St 1.3.1'!O11+'St 1.3.2'!O11+'St 1.3.3'!O11+'St 1.3.4'!O11+'St 1.3.5'!O11+'St 1.3.6'!O11+'St 1.3.7'!O11</f>
        <v>0</v>
      </c>
      <c r="P11" s="133"/>
      <c r="Q11" s="134">
        <f>'St 1.3.1'!Q11+'St 1.3.2'!Q11+'St 1.3.3'!Q11+'St 1.3.4'!Q11+'St 1.3.5'!Q11+'St 1.3.6'!Q11+'St 1.3.7'!Q11</f>
        <v>0</v>
      </c>
      <c r="R11" s="134">
        <f>'St 1.3.1'!R11+'St 1.3.2'!R11+'St 1.3.3'!R11+'St 1.3.4'!R11+'St 1.3.5'!R11+'St 1.3.6'!R11+'St 1.3.7'!R11</f>
        <v>0</v>
      </c>
      <c r="S11" s="134">
        <f>'St 1.3.1'!S11+'St 1.3.2'!S11+'St 1.3.3'!S11+'St 1.3.4'!S11+'St 1.3.5'!S11+'St 1.3.6'!S11+'St 1.3.7'!S11</f>
        <v>0</v>
      </c>
      <c r="T11" s="134">
        <f>'St 1.3.1'!T11+'St 1.3.2'!T11+'St 1.3.3'!T11+'St 1.3.4'!T11+'St 1.3.5'!T11+'St 1.3.6'!T11+'St 1.3.7'!T11</f>
        <v>0</v>
      </c>
      <c r="U11" s="134">
        <f>'St 1.3.1'!U11+'St 1.3.2'!U11+'St 1.3.3'!U11+'St 1.3.4'!U11+'St 1.3.5'!U11+'St 1.3.6'!U11+'St 1.3.7'!U11</f>
        <v>0</v>
      </c>
      <c r="V11" s="134">
        <f>'St 1.3.1'!V11+'St 1.3.2'!V11+'St 1.3.3'!V11+'St 1.3.4'!V11+'St 1.3.5'!V11+'St 1.3.6'!V11+'St 1.3.7'!V11</f>
        <v>0</v>
      </c>
      <c r="W11" s="134">
        <f>'St 1.3.1'!W11+'St 1.3.2'!W11+'St 1.3.3'!W11+'St 1.3.4'!W11+'St 1.3.5'!W11+'St 1.3.6'!W11+'St 1.3.7'!W11</f>
        <v>0</v>
      </c>
      <c r="X11" s="134">
        <f>'St 1.3.1'!X11+'St 1.3.2'!X11+'St 1.3.3'!X11+'St 1.3.4'!X11+'St 1.3.5'!X11+'St 1.3.6'!X11+'St 1.3.7'!X11</f>
        <v>0</v>
      </c>
      <c r="Y11" s="134">
        <f>'St 1.3.1'!Y11+'St 1.3.2'!Y11+'St 1.3.3'!Y11+'St 1.3.4'!Y11+'St 1.3.5'!Y11+'St 1.3.6'!Y11+'St 1.3.7'!Y11</f>
        <v>0</v>
      </c>
      <c r="Z11" s="134">
        <f>'St 1.3.1'!Z11+'St 1.3.2'!Z11+'St 1.3.3'!Z11+'St 1.3.4'!Z11+'St 1.3.5'!Z11+'St 1.3.6'!Z11+'St 1.3.7'!Z11</f>
        <v>0</v>
      </c>
      <c r="AA11" s="134">
        <f>'St 1.3.1'!AA11+'St 1.3.2'!AA11+'St 1.3.3'!AA11+'St 1.3.4'!AA11+'St 1.3.5'!AA11+'St 1.3.6'!AA11+'St 1.3.7'!AA11</f>
        <v>0</v>
      </c>
      <c r="AB11" s="135"/>
      <c r="AC11" s="134">
        <f>'St 1.3.6'!AC11+'St 1.3.7'!AC11</f>
        <v>0</v>
      </c>
      <c r="AD11" s="134">
        <f>'St 1.3.6'!AD11+'St 1.3.7'!AD11</f>
        <v>0</v>
      </c>
      <c r="AE11" s="134">
        <f>'St 1.3.6'!AE11+'St 1.3.7'!AE11</f>
        <v>0</v>
      </c>
      <c r="AF11" s="134">
        <f>'St 1.3.6'!AF11+'St 1.3.7'!AF11</f>
        <v>0</v>
      </c>
      <c r="AG11" s="134">
        <f>'St 1.3.6'!AG11+'St 1.3.7'!AG11</f>
        <v>0</v>
      </c>
      <c r="AH11" s="134">
        <f>'St 1.3.6'!AH11+'St 1.3.7'!AH11</f>
        <v>0</v>
      </c>
      <c r="AI11" s="134">
        <f>'St 1.3.6'!AI11+'St 1.3.7'!AI11</f>
        <v>0</v>
      </c>
      <c r="AJ11" s="134">
        <f>'St 1.3.6'!AJ11+'St 1.3.7'!AJ11</f>
        <v>0</v>
      </c>
      <c r="AK11" s="134">
        <f>'St 1.3.6'!AK11+'St 1.3.7'!AK11</f>
        <v>0</v>
      </c>
      <c r="AL11" s="134">
        <f>'St 1.3.6'!AL11+'St 1.3.7'!AL11</f>
        <v>0</v>
      </c>
      <c r="AM11" s="134">
        <f>'St 1.3.6'!AM11+'St 1.3.7'!AM11</f>
        <v>0</v>
      </c>
    </row>
    <row r="12" spans="1:39">
      <c r="A12" s="48"/>
      <c r="B12" s="6" t="s">
        <v>41</v>
      </c>
      <c r="C12" s="196"/>
      <c r="D12" s="134">
        <f>'St 1.3.1'!D12+'St 1.3.2'!D12+'St 1.3.3'!D12+'St 1.3.4'!D12+'St 1.3.5'!D12+'St 1.3.6'!D12+'St 1.3.7'!D12</f>
        <v>0</v>
      </c>
      <c r="E12" s="134">
        <f>'St 1.3.1'!E12+'St 1.3.2'!E12+'St 1.3.3'!E12+'St 1.3.4'!E12+'St 1.3.5'!E12+'St 1.3.6'!E12+'St 1.3.7'!E12</f>
        <v>0</v>
      </c>
      <c r="F12" s="134">
        <f>'St 1.3.1'!F12+'St 1.3.2'!F12+'St 1.3.3'!F12+'St 1.3.4'!F12+'St 1.3.5'!F12+'St 1.3.6'!F12+'St 1.3.7'!F12</f>
        <v>0</v>
      </c>
      <c r="G12" s="134">
        <f>'St 1.3.1'!G12+'St 1.3.2'!G12+'St 1.3.3'!G12+'St 1.3.4'!G12+'St 1.3.5'!G12+'St 1.3.6'!G12+'St 1.3.7'!G12</f>
        <v>0</v>
      </c>
      <c r="H12" s="134">
        <f>'St 1.3.1'!H12+'St 1.3.2'!H12+'St 1.3.3'!H12+'St 1.3.4'!H12+'St 1.3.5'!H12+'St 1.3.6'!H12+'St 1.3.7'!H12</f>
        <v>0</v>
      </c>
      <c r="I12" s="134">
        <f>'St 1.3.1'!I12+'St 1.3.2'!I12+'St 1.3.3'!I12+'St 1.3.4'!I12+'St 1.3.5'!I12+'St 1.3.6'!I12+'St 1.3.7'!I12</f>
        <v>0</v>
      </c>
      <c r="J12" s="134">
        <f>'St 1.3.1'!J12+'St 1.3.2'!J12+'St 1.3.3'!J12+'St 1.3.4'!J12+'St 1.3.5'!J12+'St 1.3.6'!J12+'St 1.3.7'!J12</f>
        <v>0</v>
      </c>
      <c r="K12" s="134">
        <f>'St 1.3.1'!K12+'St 1.3.2'!K12+'St 1.3.3'!K12+'St 1.3.4'!K12+'St 1.3.5'!K12+'St 1.3.6'!K12+'St 1.3.7'!K12</f>
        <v>0</v>
      </c>
      <c r="L12" s="134">
        <f>'St 1.3.1'!L12+'St 1.3.2'!L12+'St 1.3.3'!L12+'St 1.3.4'!L12+'St 1.3.5'!L12+'St 1.3.6'!L12+'St 1.3.7'!L12</f>
        <v>0</v>
      </c>
      <c r="M12" s="134">
        <f>'St 1.3.1'!M12+'St 1.3.2'!M12+'St 1.3.3'!M12+'St 1.3.4'!M12+'St 1.3.5'!M12+'St 1.3.6'!M12+'St 1.3.7'!M12</f>
        <v>0</v>
      </c>
      <c r="N12" s="134">
        <f>'St 1.3.1'!N12+'St 1.3.2'!N12+'St 1.3.3'!N12+'St 1.3.4'!N12+'St 1.3.5'!N12+'St 1.3.6'!N12+'St 1.3.7'!N12</f>
        <v>0</v>
      </c>
      <c r="O12" s="134">
        <f>'St 1.3.1'!O12+'St 1.3.2'!O12+'St 1.3.3'!O12+'St 1.3.4'!O12+'St 1.3.5'!O12+'St 1.3.6'!O12+'St 1.3.7'!O12</f>
        <v>0</v>
      </c>
      <c r="P12" s="133"/>
      <c r="Q12" s="134">
        <f>'St 1.3.1'!Q12+'St 1.3.2'!Q12+'St 1.3.3'!Q12+'St 1.3.4'!Q12+'St 1.3.5'!Q12+'St 1.3.6'!Q12+'St 1.3.7'!Q12</f>
        <v>0</v>
      </c>
      <c r="R12" s="134">
        <f>'St 1.3.1'!R12+'St 1.3.2'!R12+'St 1.3.3'!R12+'St 1.3.4'!R12+'St 1.3.5'!R12+'St 1.3.6'!R12+'St 1.3.7'!R12</f>
        <v>0</v>
      </c>
      <c r="S12" s="134">
        <f>'St 1.3.1'!S12+'St 1.3.2'!S12+'St 1.3.3'!S12+'St 1.3.4'!S12+'St 1.3.5'!S12+'St 1.3.6'!S12+'St 1.3.7'!S12</f>
        <v>0</v>
      </c>
      <c r="T12" s="134">
        <f>'St 1.3.1'!T12+'St 1.3.2'!T12+'St 1.3.3'!T12+'St 1.3.4'!T12+'St 1.3.5'!T12+'St 1.3.6'!T12+'St 1.3.7'!T12</f>
        <v>0</v>
      </c>
      <c r="U12" s="134">
        <f>'St 1.3.1'!U12+'St 1.3.2'!U12+'St 1.3.3'!U12+'St 1.3.4'!U12+'St 1.3.5'!U12+'St 1.3.6'!U12+'St 1.3.7'!U12</f>
        <v>0</v>
      </c>
      <c r="V12" s="134">
        <f>'St 1.3.1'!V12+'St 1.3.2'!V12+'St 1.3.3'!V12+'St 1.3.4'!V12+'St 1.3.5'!V12+'St 1.3.6'!V12+'St 1.3.7'!V12</f>
        <v>0</v>
      </c>
      <c r="W12" s="134">
        <f>'St 1.3.1'!W12+'St 1.3.2'!W12+'St 1.3.3'!W12+'St 1.3.4'!W12+'St 1.3.5'!W12+'St 1.3.6'!W12+'St 1.3.7'!W12</f>
        <v>0</v>
      </c>
      <c r="X12" s="134">
        <f>'St 1.3.1'!X12+'St 1.3.2'!X12+'St 1.3.3'!X12+'St 1.3.4'!X12+'St 1.3.5'!X12+'St 1.3.6'!X12+'St 1.3.7'!X12</f>
        <v>0</v>
      </c>
      <c r="Y12" s="134">
        <f>'St 1.3.1'!Y12+'St 1.3.2'!Y12+'St 1.3.3'!Y12+'St 1.3.4'!Y12+'St 1.3.5'!Y12+'St 1.3.6'!Y12+'St 1.3.7'!Y12</f>
        <v>0</v>
      </c>
      <c r="Z12" s="134">
        <f>'St 1.3.1'!Z12+'St 1.3.2'!Z12+'St 1.3.3'!Z12+'St 1.3.4'!Z12+'St 1.3.5'!Z12+'St 1.3.6'!Z12+'St 1.3.7'!Z12</f>
        <v>0</v>
      </c>
      <c r="AA12" s="134">
        <f>'St 1.3.1'!AA12+'St 1.3.2'!AA12+'St 1.3.3'!AA12+'St 1.3.4'!AA12+'St 1.3.5'!AA12+'St 1.3.6'!AA12+'St 1.3.7'!AA12</f>
        <v>0</v>
      </c>
      <c r="AB12" s="135"/>
      <c r="AC12" s="134">
        <f>'St 1.3.6'!AC12+'St 1.3.7'!AC12</f>
        <v>0</v>
      </c>
      <c r="AD12" s="134">
        <f>'St 1.3.6'!AD12+'St 1.3.7'!AD12</f>
        <v>0</v>
      </c>
      <c r="AE12" s="134">
        <f>'St 1.3.6'!AE12+'St 1.3.7'!AE12</f>
        <v>0</v>
      </c>
      <c r="AF12" s="134">
        <f>'St 1.3.6'!AF12+'St 1.3.7'!AF12</f>
        <v>0</v>
      </c>
      <c r="AG12" s="134">
        <f>'St 1.3.6'!AG12+'St 1.3.7'!AG12</f>
        <v>0</v>
      </c>
      <c r="AH12" s="134">
        <f>'St 1.3.6'!AH12+'St 1.3.7'!AH12</f>
        <v>0</v>
      </c>
      <c r="AI12" s="134">
        <f>'St 1.3.6'!AI12+'St 1.3.7'!AI12</f>
        <v>0</v>
      </c>
      <c r="AJ12" s="134">
        <f>'St 1.3.6'!AJ12+'St 1.3.7'!AJ12</f>
        <v>0</v>
      </c>
      <c r="AK12" s="134">
        <f>'St 1.3.6'!AK12+'St 1.3.7'!AK12</f>
        <v>0</v>
      </c>
      <c r="AL12" s="134">
        <f>'St 1.3.6'!AL12+'St 1.3.7'!AL12</f>
        <v>0</v>
      </c>
      <c r="AM12" s="134">
        <f>'St 1.3.6'!AM12+'St 1.3.7'!AM12</f>
        <v>0</v>
      </c>
    </row>
    <row r="13" spans="1:39">
      <c r="A13" s="48"/>
      <c r="B13" s="6" t="s">
        <v>42</v>
      </c>
      <c r="C13" s="196"/>
      <c r="D13" s="134">
        <f>'St 1.3.1'!D13+'St 1.3.2'!D13+'St 1.3.3'!D13+'St 1.3.4'!D13+'St 1.3.5'!D13+'St 1.3.6'!D13+'St 1.3.7'!D13</f>
        <v>0</v>
      </c>
      <c r="E13" s="134">
        <f>'St 1.3.1'!E13+'St 1.3.2'!E13+'St 1.3.3'!E13+'St 1.3.4'!E13+'St 1.3.5'!E13+'St 1.3.6'!E13+'St 1.3.7'!E13</f>
        <v>0</v>
      </c>
      <c r="F13" s="134">
        <f>'St 1.3.1'!F13+'St 1.3.2'!F13+'St 1.3.3'!F13+'St 1.3.4'!F13+'St 1.3.5'!F13+'St 1.3.6'!F13+'St 1.3.7'!F13</f>
        <v>0</v>
      </c>
      <c r="G13" s="134">
        <f>'St 1.3.1'!G13+'St 1.3.2'!G13+'St 1.3.3'!G13+'St 1.3.4'!G13+'St 1.3.5'!G13+'St 1.3.6'!G13+'St 1.3.7'!G13</f>
        <v>0</v>
      </c>
      <c r="H13" s="134">
        <f>'St 1.3.1'!H13+'St 1.3.2'!H13+'St 1.3.3'!H13+'St 1.3.4'!H13+'St 1.3.5'!H13+'St 1.3.6'!H13+'St 1.3.7'!H13</f>
        <v>0</v>
      </c>
      <c r="I13" s="134">
        <f>'St 1.3.1'!I13+'St 1.3.2'!I13+'St 1.3.3'!I13+'St 1.3.4'!I13+'St 1.3.5'!I13+'St 1.3.6'!I13+'St 1.3.7'!I13</f>
        <v>0</v>
      </c>
      <c r="J13" s="134">
        <f>'St 1.3.1'!J13+'St 1.3.2'!J13+'St 1.3.3'!J13+'St 1.3.4'!J13+'St 1.3.5'!J13+'St 1.3.6'!J13+'St 1.3.7'!J13</f>
        <v>0</v>
      </c>
      <c r="K13" s="134">
        <f>'St 1.3.1'!K13+'St 1.3.2'!K13+'St 1.3.3'!K13+'St 1.3.4'!K13+'St 1.3.5'!K13+'St 1.3.6'!K13+'St 1.3.7'!K13</f>
        <v>0</v>
      </c>
      <c r="L13" s="134">
        <f>'St 1.3.1'!L13+'St 1.3.2'!L13+'St 1.3.3'!L13+'St 1.3.4'!L13+'St 1.3.5'!L13+'St 1.3.6'!L13+'St 1.3.7'!L13</f>
        <v>0</v>
      </c>
      <c r="M13" s="134">
        <f>'St 1.3.1'!M13+'St 1.3.2'!M13+'St 1.3.3'!M13+'St 1.3.4'!M13+'St 1.3.5'!M13+'St 1.3.6'!M13+'St 1.3.7'!M13</f>
        <v>0</v>
      </c>
      <c r="N13" s="134">
        <f>'St 1.3.1'!N13+'St 1.3.2'!N13+'St 1.3.3'!N13+'St 1.3.4'!N13+'St 1.3.5'!N13+'St 1.3.6'!N13+'St 1.3.7'!N13</f>
        <v>0</v>
      </c>
      <c r="O13" s="134">
        <f>'St 1.3.1'!O13+'St 1.3.2'!O13+'St 1.3.3'!O13+'St 1.3.4'!O13+'St 1.3.5'!O13+'St 1.3.6'!O13+'St 1.3.7'!O13</f>
        <v>0</v>
      </c>
      <c r="P13" s="133"/>
      <c r="Q13" s="134">
        <f>'St 1.3.1'!Q13+'St 1.3.2'!Q13+'St 1.3.3'!Q13+'St 1.3.4'!Q13+'St 1.3.5'!Q13+'St 1.3.6'!Q13+'St 1.3.7'!Q13</f>
        <v>0</v>
      </c>
      <c r="R13" s="134">
        <f>'St 1.3.1'!R13+'St 1.3.2'!R13+'St 1.3.3'!R13+'St 1.3.4'!R13+'St 1.3.5'!R13+'St 1.3.6'!R13+'St 1.3.7'!R13</f>
        <v>0</v>
      </c>
      <c r="S13" s="134">
        <f>'St 1.3.1'!S13+'St 1.3.2'!S13+'St 1.3.3'!S13+'St 1.3.4'!S13+'St 1.3.5'!S13+'St 1.3.6'!S13+'St 1.3.7'!S13</f>
        <v>0</v>
      </c>
      <c r="T13" s="134">
        <f>'St 1.3.1'!T13+'St 1.3.2'!T13+'St 1.3.3'!T13+'St 1.3.4'!T13+'St 1.3.5'!T13+'St 1.3.6'!T13+'St 1.3.7'!T13</f>
        <v>0</v>
      </c>
      <c r="U13" s="134">
        <f>'St 1.3.1'!U13+'St 1.3.2'!U13+'St 1.3.3'!U13+'St 1.3.4'!U13+'St 1.3.5'!U13+'St 1.3.6'!U13+'St 1.3.7'!U13</f>
        <v>0</v>
      </c>
      <c r="V13" s="134">
        <f>'St 1.3.1'!V13+'St 1.3.2'!V13+'St 1.3.3'!V13+'St 1.3.4'!V13+'St 1.3.5'!V13+'St 1.3.6'!V13+'St 1.3.7'!V13</f>
        <v>0</v>
      </c>
      <c r="W13" s="134">
        <f>'St 1.3.1'!W13+'St 1.3.2'!W13+'St 1.3.3'!W13+'St 1.3.4'!W13+'St 1.3.5'!W13+'St 1.3.6'!W13+'St 1.3.7'!W13</f>
        <v>0</v>
      </c>
      <c r="X13" s="134">
        <f>'St 1.3.1'!X13+'St 1.3.2'!X13+'St 1.3.3'!X13+'St 1.3.4'!X13+'St 1.3.5'!X13+'St 1.3.6'!X13+'St 1.3.7'!X13</f>
        <v>0</v>
      </c>
      <c r="Y13" s="134">
        <f>'St 1.3.1'!Y13+'St 1.3.2'!Y13+'St 1.3.3'!Y13+'St 1.3.4'!Y13+'St 1.3.5'!Y13+'St 1.3.6'!Y13+'St 1.3.7'!Y13</f>
        <v>0</v>
      </c>
      <c r="Z13" s="134">
        <f>'St 1.3.1'!Z13+'St 1.3.2'!Z13+'St 1.3.3'!Z13+'St 1.3.4'!Z13+'St 1.3.5'!Z13+'St 1.3.6'!Z13+'St 1.3.7'!Z13</f>
        <v>0</v>
      </c>
      <c r="AA13" s="134">
        <f>'St 1.3.1'!AA13+'St 1.3.2'!AA13+'St 1.3.3'!AA13+'St 1.3.4'!AA13+'St 1.3.5'!AA13+'St 1.3.6'!AA13+'St 1.3.7'!AA13</f>
        <v>0</v>
      </c>
      <c r="AB13" s="135"/>
      <c r="AC13" s="134">
        <f>'St 1.3.6'!AC13+'St 1.3.7'!AC13</f>
        <v>0</v>
      </c>
      <c r="AD13" s="134">
        <f>'St 1.3.6'!AD13+'St 1.3.7'!AD13</f>
        <v>0</v>
      </c>
      <c r="AE13" s="134">
        <f>'St 1.3.6'!AE13+'St 1.3.7'!AE13</f>
        <v>0</v>
      </c>
      <c r="AF13" s="134">
        <f>'St 1.3.6'!AF13+'St 1.3.7'!AF13</f>
        <v>0</v>
      </c>
      <c r="AG13" s="134">
        <f>'St 1.3.6'!AG13+'St 1.3.7'!AG13</f>
        <v>0</v>
      </c>
      <c r="AH13" s="134">
        <f>'St 1.3.6'!AH13+'St 1.3.7'!AH13</f>
        <v>0</v>
      </c>
      <c r="AI13" s="134">
        <f>'St 1.3.6'!AI13+'St 1.3.7'!AI13</f>
        <v>0</v>
      </c>
      <c r="AJ13" s="134">
        <f>'St 1.3.6'!AJ13+'St 1.3.7'!AJ13</f>
        <v>0</v>
      </c>
      <c r="AK13" s="134">
        <f>'St 1.3.6'!AK13+'St 1.3.7'!AK13</f>
        <v>0</v>
      </c>
      <c r="AL13" s="134">
        <f>'St 1.3.6'!AL13+'St 1.3.7'!AL13</f>
        <v>0</v>
      </c>
      <c r="AM13" s="134">
        <f>'St 1.3.6'!AM13+'St 1.3.7'!AM13</f>
        <v>0</v>
      </c>
    </row>
    <row r="14" spans="1:39">
      <c r="A14" s="48"/>
      <c r="B14" s="6" t="s">
        <v>43</v>
      </c>
      <c r="C14" s="196"/>
      <c r="D14" s="134">
        <f>'St 1.3.1'!D14+'St 1.3.2'!D14+'St 1.3.3'!D14+'St 1.3.4'!D14+'St 1.3.5'!D14+'St 1.3.6'!D14+'St 1.3.7'!D14</f>
        <v>0</v>
      </c>
      <c r="E14" s="134">
        <f>'St 1.3.1'!E14+'St 1.3.2'!E14+'St 1.3.3'!E14+'St 1.3.4'!E14+'St 1.3.5'!E14+'St 1.3.6'!E14+'St 1.3.7'!E14</f>
        <v>0</v>
      </c>
      <c r="F14" s="134">
        <f>'St 1.3.1'!F14+'St 1.3.2'!F14+'St 1.3.3'!F14+'St 1.3.4'!F14+'St 1.3.5'!F14+'St 1.3.6'!F14+'St 1.3.7'!F14</f>
        <v>0</v>
      </c>
      <c r="G14" s="134">
        <f>'St 1.3.1'!G14+'St 1.3.2'!G14+'St 1.3.3'!G14+'St 1.3.4'!G14+'St 1.3.5'!G14+'St 1.3.6'!G14+'St 1.3.7'!G14</f>
        <v>0</v>
      </c>
      <c r="H14" s="134">
        <f>'St 1.3.1'!H14+'St 1.3.2'!H14+'St 1.3.3'!H14+'St 1.3.4'!H14+'St 1.3.5'!H14+'St 1.3.6'!H14+'St 1.3.7'!H14</f>
        <v>0</v>
      </c>
      <c r="I14" s="134">
        <f>'St 1.3.1'!I14+'St 1.3.2'!I14+'St 1.3.3'!I14+'St 1.3.4'!I14+'St 1.3.5'!I14+'St 1.3.6'!I14+'St 1.3.7'!I14</f>
        <v>0</v>
      </c>
      <c r="J14" s="134">
        <f>'St 1.3.1'!J14+'St 1.3.2'!J14+'St 1.3.3'!J14+'St 1.3.4'!J14+'St 1.3.5'!J14+'St 1.3.6'!J14+'St 1.3.7'!J14</f>
        <v>0</v>
      </c>
      <c r="K14" s="134">
        <f>'St 1.3.1'!K14+'St 1.3.2'!K14+'St 1.3.3'!K14+'St 1.3.4'!K14+'St 1.3.5'!K14+'St 1.3.6'!K14+'St 1.3.7'!K14</f>
        <v>0</v>
      </c>
      <c r="L14" s="134">
        <f>'St 1.3.1'!L14+'St 1.3.2'!L14+'St 1.3.3'!L14+'St 1.3.4'!L14+'St 1.3.5'!L14+'St 1.3.6'!L14+'St 1.3.7'!L14</f>
        <v>0</v>
      </c>
      <c r="M14" s="134">
        <f>'St 1.3.1'!M14+'St 1.3.2'!M14+'St 1.3.3'!M14+'St 1.3.4'!M14+'St 1.3.5'!M14+'St 1.3.6'!M14+'St 1.3.7'!M14</f>
        <v>0</v>
      </c>
      <c r="N14" s="134">
        <f>'St 1.3.1'!N14+'St 1.3.2'!N14+'St 1.3.3'!N14+'St 1.3.4'!N14+'St 1.3.5'!N14+'St 1.3.6'!N14+'St 1.3.7'!N14</f>
        <v>0</v>
      </c>
      <c r="O14" s="134">
        <f>'St 1.3.1'!O14+'St 1.3.2'!O14+'St 1.3.3'!O14+'St 1.3.4'!O14+'St 1.3.5'!O14+'St 1.3.6'!O14+'St 1.3.7'!O14</f>
        <v>0</v>
      </c>
      <c r="P14" s="133"/>
      <c r="Q14" s="134">
        <f>'St 1.3.1'!Q14+'St 1.3.2'!Q14+'St 1.3.3'!Q14+'St 1.3.4'!Q14+'St 1.3.5'!Q14+'St 1.3.6'!Q14+'St 1.3.7'!Q14</f>
        <v>0</v>
      </c>
      <c r="R14" s="134">
        <f>'St 1.3.1'!R14+'St 1.3.2'!R14+'St 1.3.3'!R14+'St 1.3.4'!R14+'St 1.3.5'!R14+'St 1.3.6'!R14+'St 1.3.7'!R14</f>
        <v>0</v>
      </c>
      <c r="S14" s="134">
        <f>'St 1.3.1'!S14+'St 1.3.2'!S14+'St 1.3.3'!S14+'St 1.3.4'!S14+'St 1.3.5'!S14+'St 1.3.6'!S14+'St 1.3.7'!S14</f>
        <v>0</v>
      </c>
      <c r="T14" s="134">
        <f>'St 1.3.1'!T14+'St 1.3.2'!T14+'St 1.3.3'!T14+'St 1.3.4'!T14+'St 1.3.5'!T14+'St 1.3.6'!T14+'St 1.3.7'!T14</f>
        <v>0</v>
      </c>
      <c r="U14" s="134">
        <f>'St 1.3.1'!U14+'St 1.3.2'!U14+'St 1.3.3'!U14+'St 1.3.4'!U14+'St 1.3.5'!U14+'St 1.3.6'!U14+'St 1.3.7'!U14</f>
        <v>0</v>
      </c>
      <c r="V14" s="134">
        <f>'St 1.3.1'!V14+'St 1.3.2'!V14+'St 1.3.3'!V14+'St 1.3.4'!V14+'St 1.3.5'!V14+'St 1.3.6'!V14+'St 1.3.7'!V14</f>
        <v>0</v>
      </c>
      <c r="W14" s="134">
        <f>'St 1.3.1'!W14+'St 1.3.2'!W14+'St 1.3.3'!W14+'St 1.3.4'!W14+'St 1.3.5'!W14+'St 1.3.6'!W14+'St 1.3.7'!W14</f>
        <v>0</v>
      </c>
      <c r="X14" s="134">
        <f>'St 1.3.1'!X14+'St 1.3.2'!X14+'St 1.3.3'!X14+'St 1.3.4'!X14+'St 1.3.5'!X14+'St 1.3.6'!X14+'St 1.3.7'!X14</f>
        <v>0</v>
      </c>
      <c r="Y14" s="134">
        <f>'St 1.3.1'!Y14+'St 1.3.2'!Y14+'St 1.3.3'!Y14+'St 1.3.4'!Y14+'St 1.3.5'!Y14+'St 1.3.6'!Y14+'St 1.3.7'!Y14</f>
        <v>0</v>
      </c>
      <c r="Z14" s="134">
        <f>'St 1.3.1'!Z14+'St 1.3.2'!Z14+'St 1.3.3'!Z14+'St 1.3.4'!Z14+'St 1.3.5'!Z14+'St 1.3.6'!Z14+'St 1.3.7'!Z14</f>
        <v>0</v>
      </c>
      <c r="AA14" s="134">
        <f>'St 1.3.1'!AA14+'St 1.3.2'!AA14+'St 1.3.3'!AA14+'St 1.3.4'!AA14+'St 1.3.5'!AA14+'St 1.3.6'!AA14+'St 1.3.7'!AA14</f>
        <v>0</v>
      </c>
      <c r="AB14" s="135"/>
      <c r="AC14" s="134">
        <f>'St 1.3.6'!AC14+'St 1.3.7'!AC14</f>
        <v>0</v>
      </c>
      <c r="AD14" s="134">
        <f>'St 1.3.6'!AD14+'St 1.3.7'!AD14</f>
        <v>0</v>
      </c>
      <c r="AE14" s="134">
        <f>'St 1.3.6'!AE14+'St 1.3.7'!AE14</f>
        <v>0</v>
      </c>
      <c r="AF14" s="134">
        <f>'St 1.3.6'!AF14+'St 1.3.7'!AF14</f>
        <v>0</v>
      </c>
      <c r="AG14" s="134">
        <f>'St 1.3.6'!AG14+'St 1.3.7'!AG14</f>
        <v>0</v>
      </c>
      <c r="AH14" s="134">
        <f>'St 1.3.6'!AH14+'St 1.3.7'!AH14</f>
        <v>0</v>
      </c>
      <c r="AI14" s="134">
        <f>'St 1.3.6'!AI14+'St 1.3.7'!AI14</f>
        <v>0</v>
      </c>
      <c r="AJ14" s="134">
        <f>'St 1.3.6'!AJ14+'St 1.3.7'!AJ14</f>
        <v>0</v>
      </c>
      <c r="AK14" s="134">
        <f>'St 1.3.6'!AK14+'St 1.3.7'!AK14</f>
        <v>0</v>
      </c>
      <c r="AL14" s="134">
        <f>'St 1.3.6'!AL14+'St 1.3.7'!AL14</f>
        <v>0</v>
      </c>
      <c r="AM14" s="134">
        <f>'St 1.3.6'!AM14+'St 1.3.7'!AM14</f>
        <v>0</v>
      </c>
    </row>
    <row r="15" spans="1:39">
      <c r="A15" s="48"/>
      <c r="B15" s="6" t="s">
        <v>44</v>
      </c>
      <c r="C15" s="196"/>
      <c r="D15" s="134">
        <f>'St 1.3.1'!D15+'St 1.3.2'!D15+'St 1.3.3'!D15+'St 1.3.4'!D15+'St 1.3.5'!D15+'St 1.3.6'!D15+'St 1.3.7'!D15</f>
        <v>0</v>
      </c>
      <c r="E15" s="134">
        <f>'St 1.3.1'!E15+'St 1.3.2'!E15+'St 1.3.3'!E15+'St 1.3.4'!E15+'St 1.3.5'!E15+'St 1.3.6'!E15+'St 1.3.7'!E15</f>
        <v>0</v>
      </c>
      <c r="F15" s="134">
        <f>'St 1.3.1'!F15+'St 1.3.2'!F15+'St 1.3.3'!F15+'St 1.3.4'!F15+'St 1.3.5'!F15+'St 1.3.6'!F15+'St 1.3.7'!F15</f>
        <v>0</v>
      </c>
      <c r="G15" s="134">
        <f>'St 1.3.1'!G15+'St 1.3.2'!G15+'St 1.3.3'!G15+'St 1.3.4'!G15+'St 1.3.5'!G15+'St 1.3.6'!G15+'St 1.3.7'!G15</f>
        <v>0</v>
      </c>
      <c r="H15" s="134">
        <f>'St 1.3.1'!H15+'St 1.3.2'!H15+'St 1.3.3'!H15+'St 1.3.4'!H15+'St 1.3.5'!H15+'St 1.3.6'!H15+'St 1.3.7'!H15</f>
        <v>0</v>
      </c>
      <c r="I15" s="134">
        <f>'St 1.3.1'!I15+'St 1.3.2'!I15+'St 1.3.3'!I15+'St 1.3.4'!I15+'St 1.3.5'!I15+'St 1.3.6'!I15+'St 1.3.7'!I15</f>
        <v>0</v>
      </c>
      <c r="J15" s="134">
        <f>'St 1.3.1'!J15+'St 1.3.2'!J15+'St 1.3.3'!J15+'St 1.3.4'!J15+'St 1.3.5'!J15+'St 1.3.6'!J15+'St 1.3.7'!J15</f>
        <v>0</v>
      </c>
      <c r="K15" s="134">
        <f>'St 1.3.1'!K15+'St 1.3.2'!K15+'St 1.3.3'!K15+'St 1.3.4'!K15+'St 1.3.5'!K15+'St 1.3.6'!K15+'St 1.3.7'!K15</f>
        <v>0</v>
      </c>
      <c r="L15" s="134">
        <f>'St 1.3.1'!L15+'St 1.3.2'!L15+'St 1.3.3'!L15+'St 1.3.4'!L15+'St 1.3.5'!L15+'St 1.3.6'!L15+'St 1.3.7'!L15</f>
        <v>0</v>
      </c>
      <c r="M15" s="134">
        <f>'St 1.3.1'!M15+'St 1.3.2'!M15+'St 1.3.3'!M15+'St 1.3.4'!M15+'St 1.3.5'!M15+'St 1.3.6'!M15+'St 1.3.7'!M15</f>
        <v>0</v>
      </c>
      <c r="N15" s="134">
        <f>'St 1.3.1'!N15+'St 1.3.2'!N15+'St 1.3.3'!N15+'St 1.3.4'!N15+'St 1.3.5'!N15+'St 1.3.6'!N15+'St 1.3.7'!N15</f>
        <v>0</v>
      </c>
      <c r="O15" s="134">
        <f>'St 1.3.1'!O15+'St 1.3.2'!O15+'St 1.3.3'!O15+'St 1.3.4'!O15+'St 1.3.5'!O15+'St 1.3.6'!O15+'St 1.3.7'!O15</f>
        <v>0</v>
      </c>
      <c r="P15" s="133"/>
      <c r="Q15" s="134">
        <f>'St 1.3.1'!Q15+'St 1.3.2'!Q15+'St 1.3.3'!Q15+'St 1.3.4'!Q15+'St 1.3.5'!Q15+'St 1.3.6'!Q15+'St 1.3.7'!Q15</f>
        <v>0</v>
      </c>
      <c r="R15" s="134">
        <f>'St 1.3.1'!R15+'St 1.3.2'!R15+'St 1.3.3'!R15+'St 1.3.4'!R15+'St 1.3.5'!R15+'St 1.3.6'!R15+'St 1.3.7'!R15</f>
        <v>0</v>
      </c>
      <c r="S15" s="134">
        <f>'St 1.3.1'!S15+'St 1.3.2'!S15+'St 1.3.3'!S15+'St 1.3.4'!S15+'St 1.3.5'!S15+'St 1.3.6'!S15+'St 1.3.7'!S15</f>
        <v>0</v>
      </c>
      <c r="T15" s="134">
        <f>'St 1.3.1'!T15+'St 1.3.2'!T15+'St 1.3.3'!T15+'St 1.3.4'!T15+'St 1.3.5'!T15+'St 1.3.6'!T15+'St 1.3.7'!T15</f>
        <v>0</v>
      </c>
      <c r="U15" s="134">
        <f>'St 1.3.1'!U15+'St 1.3.2'!U15+'St 1.3.3'!U15+'St 1.3.4'!U15+'St 1.3.5'!U15+'St 1.3.6'!U15+'St 1.3.7'!U15</f>
        <v>0</v>
      </c>
      <c r="V15" s="134">
        <f>'St 1.3.1'!V15+'St 1.3.2'!V15+'St 1.3.3'!V15+'St 1.3.4'!V15+'St 1.3.5'!V15+'St 1.3.6'!V15+'St 1.3.7'!V15</f>
        <v>0</v>
      </c>
      <c r="W15" s="134">
        <f>'St 1.3.1'!W15+'St 1.3.2'!W15+'St 1.3.3'!W15+'St 1.3.4'!W15+'St 1.3.5'!W15+'St 1.3.6'!W15+'St 1.3.7'!W15</f>
        <v>0</v>
      </c>
      <c r="X15" s="134">
        <f>'St 1.3.1'!X15+'St 1.3.2'!X15+'St 1.3.3'!X15+'St 1.3.4'!X15+'St 1.3.5'!X15+'St 1.3.6'!X15+'St 1.3.7'!X15</f>
        <v>0</v>
      </c>
      <c r="Y15" s="134">
        <f>'St 1.3.1'!Y15+'St 1.3.2'!Y15+'St 1.3.3'!Y15+'St 1.3.4'!Y15+'St 1.3.5'!Y15+'St 1.3.6'!Y15+'St 1.3.7'!Y15</f>
        <v>0</v>
      </c>
      <c r="Z15" s="134">
        <f>'St 1.3.1'!Z15+'St 1.3.2'!Z15+'St 1.3.3'!Z15+'St 1.3.4'!Z15+'St 1.3.5'!Z15+'St 1.3.6'!Z15+'St 1.3.7'!Z15</f>
        <v>0</v>
      </c>
      <c r="AA15" s="134">
        <f>'St 1.3.1'!AA15+'St 1.3.2'!AA15+'St 1.3.3'!AA15+'St 1.3.4'!AA15+'St 1.3.5'!AA15+'St 1.3.6'!AA15+'St 1.3.7'!AA15</f>
        <v>0</v>
      </c>
      <c r="AB15" s="135"/>
      <c r="AC15" s="134">
        <f>'St 1.3.6'!AC15+'St 1.3.7'!AC15</f>
        <v>0</v>
      </c>
      <c r="AD15" s="134">
        <f>'St 1.3.6'!AD15+'St 1.3.7'!AD15</f>
        <v>0</v>
      </c>
      <c r="AE15" s="134">
        <f>'St 1.3.6'!AE15+'St 1.3.7'!AE15</f>
        <v>0</v>
      </c>
      <c r="AF15" s="134">
        <f>'St 1.3.6'!AF15+'St 1.3.7'!AF15</f>
        <v>0</v>
      </c>
      <c r="AG15" s="134">
        <f>'St 1.3.6'!AG15+'St 1.3.7'!AG15</f>
        <v>0</v>
      </c>
      <c r="AH15" s="134">
        <f>'St 1.3.6'!AH15+'St 1.3.7'!AH15</f>
        <v>0</v>
      </c>
      <c r="AI15" s="134">
        <f>'St 1.3.6'!AI15+'St 1.3.7'!AI15</f>
        <v>0</v>
      </c>
      <c r="AJ15" s="134">
        <f>'St 1.3.6'!AJ15+'St 1.3.7'!AJ15</f>
        <v>0</v>
      </c>
      <c r="AK15" s="134">
        <f>'St 1.3.6'!AK15+'St 1.3.7'!AK15</f>
        <v>0</v>
      </c>
      <c r="AL15" s="134">
        <f>'St 1.3.6'!AL15+'St 1.3.7'!AL15</f>
        <v>0</v>
      </c>
      <c r="AM15" s="134">
        <f>'St 1.3.6'!AM15+'St 1.3.7'!AM15</f>
        <v>0</v>
      </c>
    </row>
    <row r="16" spans="1:39">
      <c r="A16" s="48"/>
      <c r="B16" s="7" t="s">
        <v>45</v>
      </c>
      <c r="C16" s="196"/>
      <c r="D16" s="134">
        <f>'St 1.3.1'!D16+'St 1.3.2'!D16+'St 1.3.3'!D16+'St 1.3.4'!D16+'St 1.3.5'!D16+'St 1.3.6'!D16+'St 1.3.7'!D16</f>
        <v>0</v>
      </c>
      <c r="E16" s="134">
        <f>'St 1.3.1'!E16+'St 1.3.2'!E16+'St 1.3.3'!E16+'St 1.3.4'!E16+'St 1.3.5'!E16+'St 1.3.6'!E16+'St 1.3.7'!E16</f>
        <v>0</v>
      </c>
      <c r="F16" s="134">
        <f>'St 1.3.1'!F16+'St 1.3.2'!F16+'St 1.3.3'!F16+'St 1.3.4'!F16+'St 1.3.5'!F16+'St 1.3.6'!F16+'St 1.3.7'!F16</f>
        <v>0</v>
      </c>
      <c r="G16" s="134">
        <f>'St 1.3.1'!G16+'St 1.3.2'!G16+'St 1.3.3'!G16+'St 1.3.4'!G16+'St 1.3.5'!G16+'St 1.3.6'!G16+'St 1.3.7'!G16</f>
        <v>0</v>
      </c>
      <c r="H16" s="134">
        <f>'St 1.3.1'!H16+'St 1.3.2'!H16+'St 1.3.3'!H16+'St 1.3.4'!H16+'St 1.3.5'!H16+'St 1.3.6'!H16+'St 1.3.7'!H16</f>
        <v>0</v>
      </c>
      <c r="I16" s="134">
        <f>'St 1.3.1'!I16+'St 1.3.2'!I16+'St 1.3.3'!I16+'St 1.3.4'!I16+'St 1.3.5'!I16+'St 1.3.6'!I16+'St 1.3.7'!I16</f>
        <v>0</v>
      </c>
      <c r="J16" s="134">
        <f>'St 1.3.1'!J16+'St 1.3.2'!J16+'St 1.3.3'!J16+'St 1.3.4'!J16+'St 1.3.5'!J16+'St 1.3.6'!J16+'St 1.3.7'!J16</f>
        <v>0</v>
      </c>
      <c r="K16" s="134">
        <f>'St 1.3.1'!K16+'St 1.3.2'!K16+'St 1.3.3'!K16+'St 1.3.4'!K16+'St 1.3.5'!K16+'St 1.3.6'!K16+'St 1.3.7'!K16</f>
        <v>0</v>
      </c>
      <c r="L16" s="134">
        <f>'St 1.3.1'!L16+'St 1.3.2'!L16+'St 1.3.3'!L16+'St 1.3.4'!L16+'St 1.3.5'!L16+'St 1.3.6'!L16+'St 1.3.7'!L16</f>
        <v>0</v>
      </c>
      <c r="M16" s="134">
        <f>'St 1.3.1'!M16+'St 1.3.2'!M16+'St 1.3.3'!M16+'St 1.3.4'!M16+'St 1.3.5'!M16+'St 1.3.6'!M16+'St 1.3.7'!M16</f>
        <v>0</v>
      </c>
      <c r="N16" s="134">
        <f>'St 1.3.1'!N16+'St 1.3.2'!N16+'St 1.3.3'!N16+'St 1.3.4'!N16+'St 1.3.5'!N16+'St 1.3.6'!N16+'St 1.3.7'!N16</f>
        <v>0</v>
      </c>
      <c r="O16" s="134">
        <f>'St 1.3.1'!O16+'St 1.3.2'!O16+'St 1.3.3'!O16+'St 1.3.4'!O16+'St 1.3.5'!O16+'St 1.3.6'!O16+'St 1.3.7'!O16</f>
        <v>0</v>
      </c>
      <c r="P16" s="133"/>
      <c r="Q16" s="134">
        <f>'St 1.3.1'!Q16+'St 1.3.2'!Q16+'St 1.3.3'!Q16+'St 1.3.4'!Q16+'St 1.3.5'!Q16+'St 1.3.6'!Q16+'St 1.3.7'!Q16</f>
        <v>0</v>
      </c>
      <c r="R16" s="134">
        <f>'St 1.3.1'!R16+'St 1.3.2'!R16+'St 1.3.3'!R16+'St 1.3.4'!R16+'St 1.3.5'!R16+'St 1.3.6'!R16+'St 1.3.7'!R16</f>
        <v>0</v>
      </c>
      <c r="S16" s="134">
        <f>'St 1.3.1'!S16+'St 1.3.2'!S16+'St 1.3.3'!S16+'St 1.3.4'!S16+'St 1.3.5'!S16+'St 1.3.6'!S16+'St 1.3.7'!S16</f>
        <v>0</v>
      </c>
      <c r="T16" s="134">
        <f>'St 1.3.1'!T16+'St 1.3.2'!T16+'St 1.3.3'!T16+'St 1.3.4'!T16+'St 1.3.5'!T16+'St 1.3.6'!T16+'St 1.3.7'!T16</f>
        <v>0</v>
      </c>
      <c r="U16" s="134">
        <f>'St 1.3.1'!U16+'St 1.3.2'!U16+'St 1.3.3'!U16+'St 1.3.4'!U16+'St 1.3.5'!U16+'St 1.3.6'!U16+'St 1.3.7'!U16</f>
        <v>0</v>
      </c>
      <c r="V16" s="134">
        <f>'St 1.3.1'!V16+'St 1.3.2'!V16+'St 1.3.3'!V16+'St 1.3.4'!V16+'St 1.3.5'!V16+'St 1.3.6'!V16+'St 1.3.7'!V16</f>
        <v>0</v>
      </c>
      <c r="W16" s="134">
        <f>'St 1.3.1'!W16+'St 1.3.2'!W16+'St 1.3.3'!W16+'St 1.3.4'!W16+'St 1.3.5'!W16+'St 1.3.6'!W16+'St 1.3.7'!W16</f>
        <v>0</v>
      </c>
      <c r="X16" s="134">
        <f>'St 1.3.1'!X16+'St 1.3.2'!X16+'St 1.3.3'!X16+'St 1.3.4'!X16+'St 1.3.5'!X16+'St 1.3.6'!X16+'St 1.3.7'!X16</f>
        <v>0</v>
      </c>
      <c r="Y16" s="134">
        <f>'St 1.3.1'!Y16+'St 1.3.2'!Y16+'St 1.3.3'!Y16+'St 1.3.4'!Y16+'St 1.3.5'!Y16+'St 1.3.6'!Y16+'St 1.3.7'!Y16</f>
        <v>0</v>
      </c>
      <c r="Z16" s="134">
        <f>'St 1.3.1'!Z16+'St 1.3.2'!Z16+'St 1.3.3'!Z16+'St 1.3.4'!Z16+'St 1.3.5'!Z16+'St 1.3.6'!Z16+'St 1.3.7'!Z16</f>
        <v>0</v>
      </c>
      <c r="AA16" s="134">
        <f>'St 1.3.1'!AA16+'St 1.3.2'!AA16+'St 1.3.3'!AA16+'St 1.3.4'!AA16+'St 1.3.5'!AA16+'St 1.3.6'!AA16+'St 1.3.7'!AA16</f>
        <v>0</v>
      </c>
      <c r="AB16" s="135"/>
      <c r="AC16" s="134">
        <f>'St 1.3.6'!AC16+'St 1.3.7'!AC16</f>
        <v>0</v>
      </c>
      <c r="AD16" s="134">
        <f>'St 1.3.6'!AD16+'St 1.3.7'!AD16</f>
        <v>0</v>
      </c>
      <c r="AE16" s="134">
        <f>'St 1.3.6'!AE16+'St 1.3.7'!AE16</f>
        <v>0</v>
      </c>
      <c r="AF16" s="134">
        <f>'St 1.3.6'!AF16+'St 1.3.7'!AF16</f>
        <v>0</v>
      </c>
      <c r="AG16" s="134">
        <f>'St 1.3.6'!AG16+'St 1.3.7'!AG16</f>
        <v>0</v>
      </c>
      <c r="AH16" s="134">
        <f>'St 1.3.6'!AH16+'St 1.3.7'!AH16</f>
        <v>0</v>
      </c>
      <c r="AI16" s="134">
        <f>'St 1.3.6'!AI16+'St 1.3.7'!AI16</f>
        <v>0</v>
      </c>
      <c r="AJ16" s="134">
        <f>'St 1.3.6'!AJ16+'St 1.3.7'!AJ16</f>
        <v>0</v>
      </c>
      <c r="AK16" s="134">
        <f>'St 1.3.6'!AK16+'St 1.3.7'!AK16</f>
        <v>0</v>
      </c>
      <c r="AL16" s="134">
        <f>'St 1.3.6'!AL16+'St 1.3.7'!AL16</f>
        <v>0</v>
      </c>
      <c r="AM16" s="134">
        <f>'St 1.3.6'!AM16+'St 1.3.7'!AM16</f>
        <v>0</v>
      </c>
    </row>
    <row r="17" spans="1:39">
      <c r="A17" s="48"/>
      <c r="B17" s="7" t="s">
        <v>46</v>
      </c>
      <c r="C17" s="196"/>
      <c r="D17" s="134">
        <f>'St 1.3.1'!D17+'St 1.3.2'!D17+'St 1.3.3'!D17+'St 1.3.4'!D17+'St 1.3.5'!D17+'St 1.3.6'!D17+'St 1.3.7'!D17</f>
        <v>0</v>
      </c>
      <c r="E17" s="134">
        <f>'St 1.3.1'!E17+'St 1.3.2'!E17+'St 1.3.3'!E17+'St 1.3.4'!E17+'St 1.3.5'!E17+'St 1.3.6'!E17+'St 1.3.7'!E17</f>
        <v>0</v>
      </c>
      <c r="F17" s="134">
        <f>'St 1.3.1'!F17+'St 1.3.2'!F17+'St 1.3.3'!F17+'St 1.3.4'!F17+'St 1.3.5'!F17+'St 1.3.6'!F17+'St 1.3.7'!F17</f>
        <v>0</v>
      </c>
      <c r="G17" s="134">
        <f>'St 1.3.1'!G17+'St 1.3.2'!G17+'St 1.3.3'!G17+'St 1.3.4'!G17+'St 1.3.5'!G17+'St 1.3.6'!G17+'St 1.3.7'!G17</f>
        <v>0</v>
      </c>
      <c r="H17" s="134">
        <f>'St 1.3.1'!H17+'St 1.3.2'!H17+'St 1.3.3'!H17+'St 1.3.4'!H17+'St 1.3.5'!H17+'St 1.3.6'!H17+'St 1.3.7'!H17</f>
        <v>0</v>
      </c>
      <c r="I17" s="134">
        <f>'St 1.3.1'!I17+'St 1.3.2'!I17+'St 1.3.3'!I17+'St 1.3.4'!I17+'St 1.3.5'!I17+'St 1.3.6'!I17+'St 1.3.7'!I17</f>
        <v>0</v>
      </c>
      <c r="J17" s="134">
        <f>'St 1.3.1'!J17+'St 1.3.2'!J17+'St 1.3.3'!J17+'St 1.3.4'!J17+'St 1.3.5'!J17+'St 1.3.6'!J17+'St 1.3.7'!J17</f>
        <v>0</v>
      </c>
      <c r="K17" s="134">
        <f>'St 1.3.1'!K17+'St 1.3.2'!K17+'St 1.3.3'!K17+'St 1.3.4'!K17+'St 1.3.5'!K17+'St 1.3.6'!K17+'St 1.3.7'!K17</f>
        <v>0</v>
      </c>
      <c r="L17" s="134">
        <f>'St 1.3.1'!L17+'St 1.3.2'!L17+'St 1.3.3'!L17+'St 1.3.4'!L17+'St 1.3.5'!L17+'St 1.3.6'!L17+'St 1.3.7'!L17</f>
        <v>0</v>
      </c>
      <c r="M17" s="134">
        <f>'St 1.3.1'!M17+'St 1.3.2'!M17+'St 1.3.3'!M17+'St 1.3.4'!M17+'St 1.3.5'!M17+'St 1.3.6'!M17+'St 1.3.7'!M17</f>
        <v>0</v>
      </c>
      <c r="N17" s="134">
        <f>'St 1.3.1'!N17+'St 1.3.2'!N17+'St 1.3.3'!N17+'St 1.3.4'!N17+'St 1.3.5'!N17+'St 1.3.6'!N17+'St 1.3.7'!N17</f>
        <v>0</v>
      </c>
      <c r="O17" s="134">
        <f>'St 1.3.1'!O17+'St 1.3.2'!O17+'St 1.3.3'!O17+'St 1.3.4'!O17+'St 1.3.5'!O17+'St 1.3.6'!O17+'St 1.3.7'!O17</f>
        <v>0</v>
      </c>
      <c r="P17" s="133"/>
      <c r="Q17" s="134">
        <f>'St 1.3.1'!Q17+'St 1.3.2'!Q17+'St 1.3.3'!Q17+'St 1.3.4'!Q17+'St 1.3.5'!Q17+'St 1.3.6'!Q17+'St 1.3.7'!Q17</f>
        <v>0</v>
      </c>
      <c r="R17" s="134">
        <f>'St 1.3.1'!R17+'St 1.3.2'!R17+'St 1.3.3'!R17+'St 1.3.4'!R17+'St 1.3.5'!R17+'St 1.3.6'!R17+'St 1.3.7'!R17</f>
        <v>0</v>
      </c>
      <c r="S17" s="134">
        <f>'St 1.3.1'!S17+'St 1.3.2'!S17+'St 1.3.3'!S17+'St 1.3.4'!S17+'St 1.3.5'!S17+'St 1.3.6'!S17+'St 1.3.7'!S17</f>
        <v>0</v>
      </c>
      <c r="T17" s="134">
        <f>'St 1.3.1'!T17+'St 1.3.2'!T17+'St 1.3.3'!T17+'St 1.3.4'!T17+'St 1.3.5'!T17+'St 1.3.6'!T17+'St 1.3.7'!T17</f>
        <v>0</v>
      </c>
      <c r="U17" s="134">
        <f>'St 1.3.1'!U17+'St 1.3.2'!U17+'St 1.3.3'!U17+'St 1.3.4'!U17+'St 1.3.5'!U17+'St 1.3.6'!U17+'St 1.3.7'!U17</f>
        <v>0</v>
      </c>
      <c r="V17" s="134">
        <f>'St 1.3.1'!V17+'St 1.3.2'!V17+'St 1.3.3'!V17+'St 1.3.4'!V17+'St 1.3.5'!V17+'St 1.3.6'!V17+'St 1.3.7'!V17</f>
        <v>0</v>
      </c>
      <c r="W17" s="134">
        <f>'St 1.3.1'!W17+'St 1.3.2'!W17+'St 1.3.3'!W17+'St 1.3.4'!W17+'St 1.3.5'!W17+'St 1.3.6'!W17+'St 1.3.7'!W17</f>
        <v>0</v>
      </c>
      <c r="X17" s="134">
        <f>'St 1.3.1'!X17+'St 1.3.2'!X17+'St 1.3.3'!X17+'St 1.3.4'!X17+'St 1.3.5'!X17+'St 1.3.6'!X17+'St 1.3.7'!X17</f>
        <v>0</v>
      </c>
      <c r="Y17" s="134">
        <f>'St 1.3.1'!Y17+'St 1.3.2'!Y17+'St 1.3.3'!Y17+'St 1.3.4'!Y17+'St 1.3.5'!Y17+'St 1.3.6'!Y17+'St 1.3.7'!Y17</f>
        <v>0</v>
      </c>
      <c r="Z17" s="134">
        <f>'St 1.3.1'!Z17+'St 1.3.2'!Z17+'St 1.3.3'!Z17+'St 1.3.4'!Z17+'St 1.3.5'!Z17+'St 1.3.6'!Z17+'St 1.3.7'!Z17</f>
        <v>0</v>
      </c>
      <c r="AA17" s="134">
        <f>'St 1.3.1'!AA17+'St 1.3.2'!AA17+'St 1.3.3'!AA17+'St 1.3.4'!AA17+'St 1.3.5'!AA17+'St 1.3.6'!AA17+'St 1.3.7'!AA17</f>
        <v>0</v>
      </c>
      <c r="AB17" s="135"/>
      <c r="AC17" s="134">
        <f>'St 1.3.6'!AC17+'St 1.3.7'!AC17</f>
        <v>0</v>
      </c>
      <c r="AD17" s="134">
        <f>'St 1.3.6'!AD17+'St 1.3.7'!AD17</f>
        <v>0</v>
      </c>
      <c r="AE17" s="134">
        <f>'St 1.3.6'!AE17+'St 1.3.7'!AE17</f>
        <v>0</v>
      </c>
      <c r="AF17" s="134">
        <f>'St 1.3.6'!AF17+'St 1.3.7'!AF17</f>
        <v>0</v>
      </c>
      <c r="AG17" s="134">
        <f>'St 1.3.6'!AG17+'St 1.3.7'!AG17</f>
        <v>0</v>
      </c>
      <c r="AH17" s="134">
        <f>'St 1.3.6'!AH17+'St 1.3.7'!AH17</f>
        <v>0</v>
      </c>
      <c r="AI17" s="134">
        <f>'St 1.3.6'!AI17+'St 1.3.7'!AI17</f>
        <v>0</v>
      </c>
      <c r="AJ17" s="134">
        <f>'St 1.3.6'!AJ17+'St 1.3.7'!AJ17</f>
        <v>0</v>
      </c>
      <c r="AK17" s="134">
        <f>'St 1.3.6'!AK17+'St 1.3.7'!AK17</f>
        <v>0</v>
      </c>
      <c r="AL17" s="134">
        <f>'St 1.3.6'!AL17+'St 1.3.7'!AL17</f>
        <v>0</v>
      </c>
      <c r="AM17" s="134">
        <f>'St 1.3.6'!AM17+'St 1.3.7'!AM17</f>
        <v>0</v>
      </c>
    </row>
    <row r="18" spans="1:39">
      <c r="A18" s="48"/>
      <c r="B18" s="6" t="s">
        <v>313</v>
      </c>
      <c r="C18" s="196"/>
      <c r="D18" s="134">
        <f>'St 1.3.1'!D18+'St 1.3.2'!D18+'St 1.3.3'!D18+'St 1.3.4'!D18+'St 1.3.5'!D18+'St 1.3.6'!D18+'St 1.3.7'!D18</f>
        <v>0</v>
      </c>
      <c r="E18" s="134">
        <f>'St 1.3.1'!E18+'St 1.3.2'!E18+'St 1.3.3'!E18+'St 1.3.4'!E18+'St 1.3.5'!E18+'St 1.3.6'!E18+'St 1.3.7'!E18</f>
        <v>0</v>
      </c>
      <c r="F18" s="134">
        <f>'St 1.3.1'!F18+'St 1.3.2'!F18+'St 1.3.3'!F18+'St 1.3.4'!F18+'St 1.3.5'!F18+'St 1.3.6'!F18+'St 1.3.7'!F18</f>
        <v>0</v>
      </c>
      <c r="G18" s="134">
        <f>'St 1.3.1'!G18+'St 1.3.2'!G18+'St 1.3.3'!G18+'St 1.3.4'!G18+'St 1.3.5'!G18+'St 1.3.6'!G18+'St 1.3.7'!G18</f>
        <v>0</v>
      </c>
      <c r="H18" s="134">
        <f>'St 1.3.1'!H18+'St 1.3.2'!H18+'St 1.3.3'!H18+'St 1.3.4'!H18+'St 1.3.5'!H18+'St 1.3.6'!H18+'St 1.3.7'!H18</f>
        <v>0</v>
      </c>
      <c r="I18" s="134">
        <f>'St 1.3.1'!I18+'St 1.3.2'!I18+'St 1.3.3'!I18+'St 1.3.4'!I18+'St 1.3.5'!I18+'St 1.3.6'!I18+'St 1.3.7'!I18</f>
        <v>0</v>
      </c>
      <c r="J18" s="134">
        <f>'St 1.3.1'!J18+'St 1.3.2'!J18+'St 1.3.3'!J18+'St 1.3.4'!J18+'St 1.3.5'!J18+'St 1.3.6'!J18+'St 1.3.7'!J18</f>
        <v>0</v>
      </c>
      <c r="K18" s="134">
        <f>'St 1.3.1'!K18+'St 1.3.2'!K18+'St 1.3.3'!K18+'St 1.3.4'!K18+'St 1.3.5'!K18+'St 1.3.6'!K18+'St 1.3.7'!K18</f>
        <v>0</v>
      </c>
      <c r="L18" s="134">
        <f>'St 1.3.1'!L18+'St 1.3.2'!L18+'St 1.3.3'!L18+'St 1.3.4'!L18+'St 1.3.5'!L18+'St 1.3.6'!L18+'St 1.3.7'!L18</f>
        <v>0</v>
      </c>
      <c r="M18" s="134">
        <f>'St 1.3.1'!M18+'St 1.3.2'!M18+'St 1.3.3'!M18+'St 1.3.4'!M18+'St 1.3.5'!M18+'St 1.3.6'!M18+'St 1.3.7'!M18</f>
        <v>0</v>
      </c>
      <c r="N18" s="134">
        <f>'St 1.3.1'!N18+'St 1.3.2'!N18+'St 1.3.3'!N18+'St 1.3.4'!N18+'St 1.3.5'!N18+'St 1.3.6'!N18+'St 1.3.7'!N18</f>
        <v>0</v>
      </c>
      <c r="O18" s="134">
        <f>'St 1.3.1'!O18+'St 1.3.2'!O18+'St 1.3.3'!O18+'St 1.3.4'!O18+'St 1.3.5'!O18+'St 1.3.6'!O18+'St 1.3.7'!O18</f>
        <v>0</v>
      </c>
      <c r="P18" s="133"/>
      <c r="Q18" s="134">
        <f>'St 1.3.1'!Q18+'St 1.3.2'!Q18+'St 1.3.3'!Q18+'St 1.3.4'!Q18+'St 1.3.5'!Q18+'St 1.3.6'!Q18+'St 1.3.7'!Q18</f>
        <v>0</v>
      </c>
      <c r="R18" s="134">
        <f>'St 1.3.1'!R18+'St 1.3.2'!R18+'St 1.3.3'!R18+'St 1.3.4'!R18+'St 1.3.5'!R18+'St 1.3.6'!R18+'St 1.3.7'!R18</f>
        <v>0</v>
      </c>
      <c r="S18" s="134">
        <f>'St 1.3.1'!S18+'St 1.3.2'!S18+'St 1.3.3'!S18+'St 1.3.4'!S18+'St 1.3.5'!S18+'St 1.3.6'!S18+'St 1.3.7'!S18</f>
        <v>0</v>
      </c>
      <c r="T18" s="134">
        <f>'St 1.3.1'!T18+'St 1.3.2'!T18+'St 1.3.3'!T18+'St 1.3.4'!T18+'St 1.3.5'!T18+'St 1.3.6'!T18+'St 1.3.7'!T18</f>
        <v>0</v>
      </c>
      <c r="U18" s="134">
        <f>'St 1.3.1'!U18+'St 1.3.2'!U18+'St 1.3.3'!U18+'St 1.3.4'!U18+'St 1.3.5'!U18+'St 1.3.6'!U18+'St 1.3.7'!U18</f>
        <v>0</v>
      </c>
      <c r="V18" s="134">
        <f>'St 1.3.1'!V18+'St 1.3.2'!V18+'St 1.3.3'!V18+'St 1.3.4'!V18+'St 1.3.5'!V18+'St 1.3.6'!V18+'St 1.3.7'!V18</f>
        <v>0</v>
      </c>
      <c r="W18" s="134">
        <f>'St 1.3.1'!W18+'St 1.3.2'!W18+'St 1.3.3'!W18+'St 1.3.4'!W18+'St 1.3.5'!W18+'St 1.3.6'!W18+'St 1.3.7'!W18</f>
        <v>0</v>
      </c>
      <c r="X18" s="134">
        <f>'St 1.3.1'!X18+'St 1.3.2'!X18+'St 1.3.3'!X18+'St 1.3.4'!X18+'St 1.3.5'!X18+'St 1.3.6'!X18+'St 1.3.7'!X18</f>
        <v>0</v>
      </c>
      <c r="Y18" s="134">
        <f>'St 1.3.1'!Y18+'St 1.3.2'!Y18+'St 1.3.3'!Y18+'St 1.3.4'!Y18+'St 1.3.5'!Y18+'St 1.3.6'!Y18+'St 1.3.7'!Y18</f>
        <v>0</v>
      </c>
      <c r="Z18" s="134">
        <f>'St 1.3.1'!Z18+'St 1.3.2'!Z18+'St 1.3.3'!Z18+'St 1.3.4'!Z18+'St 1.3.5'!Z18+'St 1.3.6'!Z18+'St 1.3.7'!Z18</f>
        <v>0</v>
      </c>
      <c r="AA18" s="134">
        <f>'St 1.3.1'!AA18+'St 1.3.2'!AA18+'St 1.3.3'!AA18+'St 1.3.4'!AA18+'St 1.3.5'!AA18+'St 1.3.6'!AA18+'St 1.3.7'!AA18</f>
        <v>0</v>
      </c>
      <c r="AB18" s="135"/>
      <c r="AC18" s="134">
        <f>'St 1.3.6'!AC18+'St 1.3.7'!AC18</f>
        <v>0</v>
      </c>
      <c r="AD18" s="134">
        <f>'St 1.3.6'!AD18+'St 1.3.7'!AD18</f>
        <v>0</v>
      </c>
      <c r="AE18" s="134">
        <f>'St 1.3.6'!AE18+'St 1.3.7'!AE18</f>
        <v>0</v>
      </c>
      <c r="AF18" s="134">
        <f>'St 1.3.6'!AF18+'St 1.3.7'!AF18</f>
        <v>0</v>
      </c>
      <c r="AG18" s="134">
        <f>'St 1.3.6'!AG18+'St 1.3.7'!AG18</f>
        <v>0</v>
      </c>
      <c r="AH18" s="134">
        <f>'St 1.3.6'!AH18+'St 1.3.7'!AH18</f>
        <v>0</v>
      </c>
      <c r="AI18" s="134">
        <f>'St 1.3.6'!AI18+'St 1.3.7'!AI18</f>
        <v>0</v>
      </c>
      <c r="AJ18" s="134">
        <f>'St 1.3.6'!AJ18+'St 1.3.7'!AJ18</f>
        <v>0</v>
      </c>
      <c r="AK18" s="134">
        <f>'St 1.3.6'!AK18+'St 1.3.7'!AK18</f>
        <v>0</v>
      </c>
      <c r="AL18" s="134">
        <f>'St 1.3.6'!AL18+'St 1.3.7'!AL18</f>
        <v>0</v>
      </c>
      <c r="AM18" s="134">
        <f>'St 1.3.6'!AM18+'St 1.3.7'!AM18</f>
        <v>0</v>
      </c>
    </row>
    <row r="19" spans="1:39">
      <c r="A19" s="48"/>
      <c r="B19" s="6" t="s">
        <v>107</v>
      </c>
      <c r="C19" s="178"/>
      <c r="D19" s="134">
        <f>'St 1.3.1'!D19+'St 1.3.2'!D19+'St 1.3.3'!D19+'St 1.3.4'!D19+'St 1.3.5'!D19+'St 1.3.6'!D19+'St 1.3.7'!D19</f>
        <v>0</v>
      </c>
      <c r="E19" s="134">
        <f>'St 1.3.1'!E19+'St 1.3.2'!E19+'St 1.3.3'!E19+'St 1.3.4'!E19+'St 1.3.5'!E19+'St 1.3.6'!E19+'St 1.3.7'!E19</f>
        <v>0</v>
      </c>
      <c r="F19" s="134">
        <f>'St 1.3.1'!F19+'St 1.3.2'!F19+'St 1.3.3'!F19+'St 1.3.4'!F19+'St 1.3.5'!F19+'St 1.3.6'!F19+'St 1.3.7'!F19</f>
        <v>0</v>
      </c>
      <c r="G19" s="134">
        <f>'St 1.3.1'!G19+'St 1.3.2'!G19+'St 1.3.3'!G19+'St 1.3.4'!G19+'St 1.3.5'!G19+'St 1.3.6'!G19+'St 1.3.7'!G19</f>
        <v>0</v>
      </c>
      <c r="H19" s="134">
        <f>'St 1.3.1'!H19+'St 1.3.2'!H19+'St 1.3.3'!H19+'St 1.3.4'!H19+'St 1.3.5'!H19+'St 1.3.6'!H19+'St 1.3.7'!H19</f>
        <v>0</v>
      </c>
      <c r="I19" s="134">
        <f>'St 1.3.1'!I19+'St 1.3.2'!I19+'St 1.3.3'!I19+'St 1.3.4'!I19+'St 1.3.5'!I19+'St 1.3.6'!I19+'St 1.3.7'!I19</f>
        <v>0</v>
      </c>
      <c r="J19" s="134">
        <f>'St 1.3.1'!J19+'St 1.3.2'!J19+'St 1.3.3'!J19+'St 1.3.4'!J19+'St 1.3.5'!J19+'St 1.3.6'!J19+'St 1.3.7'!J19</f>
        <v>0</v>
      </c>
      <c r="K19" s="134">
        <f>'St 1.3.1'!K19+'St 1.3.2'!K19+'St 1.3.3'!K19+'St 1.3.4'!K19+'St 1.3.5'!K19+'St 1.3.6'!K19+'St 1.3.7'!K19</f>
        <v>0</v>
      </c>
      <c r="L19" s="134">
        <f>'St 1.3.1'!L19+'St 1.3.2'!L19+'St 1.3.3'!L19+'St 1.3.4'!L19+'St 1.3.5'!L19+'St 1.3.6'!L19+'St 1.3.7'!L19</f>
        <v>0</v>
      </c>
      <c r="M19" s="134">
        <f>'St 1.3.1'!M19+'St 1.3.2'!M19+'St 1.3.3'!M19+'St 1.3.4'!M19+'St 1.3.5'!M19+'St 1.3.6'!M19+'St 1.3.7'!M19</f>
        <v>0</v>
      </c>
      <c r="N19" s="134">
        <f>'St 1.3.1'!N19+'St 1.3.2'!N19+'St 1.3.3'!N19+'St 1.3.4'!N19+'St 1.3.5'!N19+'St 1.3.6'!N19+'St 1.3.7'!N19</f>
        <v>0</v>
      </c>
      <c r="O19" s="134">
        <f>'St 1.3.1'!O19+'St 1.3.2'!O19+'St 1.3.3'!O19+'St 1.3.4'!O19+'St 1.3.5'!O19+'St 1.3.6'!O19+'St 1.3.7'!O19</f>
        <v>0</v>
      </c>
      <c r="P19" s="133"/>
      <c r="Q19" s="134">
        <f>'St 1.3.1'!Q19+'St 1.3.2'!Q19+'St 1.3.3'!Q19+'St 1.3.4'!Q19+'St 1.3.5'!Q19+'St 1.3.6'!Q19+'St 1.3.7'!Q19</f>
        <v>0</v>
      </c>
      <c r="R19" s="134">
        <f>'St 1.3.1'!R19+'St 1.3.2'!R19+'St 1.3.3'!R19+'St 1.3.4'!R19+'St 1.3.5'!R19+'St 1.3.6'!R19+'St 1.3.7'!R19</f>
        <v>0</v>
      </c>
      <c r="S19" s="134">
        <f>'St 1.3.1'!S19+'St 1.3.2'!S19+'St 1.3.3'!S19+'St 1.3.4'!S19+'St 1.3.5'!S19+'St 1.3.6'!S19+'St 1.3.7'!S19</f>
        <v>0</v>
      </c>
      <c r="T19" s="134">
        <f>'St 1.3.1'!T19+'St 1.3.2'!T19+'St 1.3.3'!T19+'St 1.3.4'!T19+'St 1.3.5'!T19+'St 1.3.6'!T19+'St 1.3.7'!T19</f>
        <v>0</v>
      </c>
      <c r="U19" s="134">
        <f>'St 1.3.1'!U19+'St 1.3.2'!U19+'St 1.3.3'!U19+'St 1.3.4'!U19+'St 1.3.5'!U19+'St 1.3.6'!U19+'St 1.3.7'!U19</f>
        <v>0</v>
      </c>
      <c r="V19" s="134">
        <f>'St 1.3.1'!V19+'St 1.3.2'!V19+'St 1.3.3'!V19+'St 1.3.4'!V19+'St 1.3.5'!V19+'St 1.3.6'!V19+'St 1.3.7'!V19</f>
        <v>0</v>
      </c>
      <c r="W19" s="134">
        <f>'St 1.3.1'!W19+'St 1.3.2'!W19+'St 1.3.3'!W19+'St 1.3.4'!W19+'St 1.3.5'!W19+'St 1.3.6'!W19+'St 1.3.7'!W19</f>
        <v>0</v>
      </c>
      <c r="X19" s="134">
        <f>'St 1.3.1'!X19+'St 1.3.2'!X19+'St 1.3.3'!X19+'St 1.3.4'!X19+'St 1.3.5'!X19+'St 1.3.6'!X19+'St 1.3.7'!X19</f>
        <v>0</v>
      </c>
      <c r="Y19" s="134">
        <f>'St 1.3.1'!Y19+'St 1.3.2'!Y19+'St 1.3.3'!Y19+'St 1.3.4'!Y19+'St 1.3.5'!Y19+'St 1.3.6'!Y19+'St 1.3.7'!Y19</f>
        <v>0</v>
      </c>
      <c r="Z19" s="134">
        <f>'St 1.3.1'!Z19+'St 1.3.2'!Z19+'St 1.3.3'!Z19+'St 1.3.4'!Z19+'St 1.3.5'!Z19+'St 1.3.6'!Z19+'St 1.3.7'!Z19</f>
        <v>0</v>
      </c>
      <c r="AA19" s="134">
        <f>'St 1.3.1'!AA19+'St 1.3.2'!AA19+'St 1.3.3'!AA19+'St 1.3.4'!AA19+'St 1.3.5'!AA19+'St 1.3.6'!AA19+'St 1.3.7'!AA19</f>
        <v>0</v>
      </c>
      <c r="AB19" s="135"/>
      <c r="AC19" s="134">
        <f>'St 1.3.6'!AC19+'St 1.3.7'!AC19</f>
        <v>0</v>
      </c>
      <c r="AD19" s="134">
        <f>'St 1.3.6'!AD19+'St 1.3.7'!AD19</f>
        <v>0</v>
      </c>
      <c r="AE19" s="134">
        <f>'St 1.3.6'!AE19+'St 1.3.7'!AE19</f>
        <v>0</v>
      </c>
      <c r="AF19" s="134">
        <f>'St 1.3.6'!AF19+'St 1.3.7'!AF19</f>
        <v>0</v>
      </c>
      <c r="AG19" s="134">
        <f>'St 1.3.6'!AG19+'St 1.3.7'!AG19</f>
        <v>0</v>
      </c>
      <c r="AH19" s="134">
        <f>'St 1.3.6'!AH19+'St 1.3.7'!AH19</f>
        <v>0</v>
      </c>
      <c r="AI19" s="134">
        <f>'St 1.3.6'!AI19+'St 1.3.7'!AI19</f>
        <v>0</v>
      </c>
      <c r="AJ19" s="134">
        <f>'St 1.3.6'!AJ19+'St 1.3.7'!AJ19</f>
        <v>0</v>
      </c>
      <c r="AK19" s="134">
        <f>'St 1.3.6'!AK19+'St 1.3.7'!AK19</f>
        <v>0</v>
      </c>
      <c r="AL19" s="134">
        <f>'St 1.3.6'!AL19+'St 1.3.7'!AL19</f>
        <v>0</v>
      </c>
      <c r="AM19" s="134">
        <f>'St 1.3.6'!AM19+'St 1.3.7'!AM19</f>
        <v>0</v>
      </c>
    </row>
    <row r="20" spans="1:39">
      <c r="A20" s="48"/>
      <c r="B20" s="6" t="s">
        <v>48</v>
      </c>
      <c r="C20" s="196"/>
      <c r="D20" s="134">
        <f>'St 1.3.1'!D20+'St 1.3.2'!D20+'St 1.3.3'!D20+'St 1.3.4'!D20+'St 1.3.5'!D20+'St 1.3.6'!D20+'St 1.3.7'!D20</f>
        <v>0</v>
      </c>
      <c r="E20" s="134">
        <f>'St 1.3.1'!E20+'St 1.3.2'!E20+'St 1.3.3'!E20+'St 1.3.4'!E20+'St 1.3.5'!E20+'St 1.3.6'!E20+'St 1.3.7'!E20</f>
        <v>0</v>
      </c>
      <c r="F20" s="134">
        <f>'St 1.3.1'!F20+'St 1.3.2'!F20+'St 1.3.3'!F20+'St 1.3.4'!F20+'St 1.3.5'!F20+'St 1.3.6'!F20+'St 1.3.7'!F20</f>
        <v>0</v>
      </c>
      <c r="G20" s="134">
        <f>'St 1.3.1'!G20+'St 1.3.2'!G20+'St 1.3.3'!G20+'St 1.3.4'!G20+'St 1.3.5'!G20+'St 1.3.6'!G20+'St 1.3.7'!G20</f>
        <v>0</v>
      </c>
      <c r="H20" s="134">
        <f>'St 1.3.1'!H20+'St 1.3.2'!H20+'St 1.3.3'!H20+'St 1.3.4'!H20+'St 1.3.5'!H20+'St 1.3.6'!H20+'St 1.3.7'!H20</f>
        <v>0</v>
      </c>
      <c r="I20" s="134">
        <f>'St 1.3.1'!I20+'St 1.3.2'!I20+'St 1.3.3'!I20+'St 1.3.4'!I20+'St 1.3.5'!I20+'St 1.3.6'!I20+'St 1.3.7'!I20</f>
        <v>0</v>
      </c>
      <c r="J20" s="134">
        <f>'St 1.3.1'!J20+'St 1.3.2'!J20+'St 1.3.3'!J20+'St 1.3.4'!J20+'St 1.3.5'!J20+'St 1.3.6'!J20+'St 1.3.7'!J20</f>
        <v>0</v>
      </c>
      <c r="K20" s="134">
        <f>'St 1.3.1'!K20+'St 1.3.2'!K20+'St 1.3.3'!K20+'St 1.3.4'!K20+'St 1.3.5'!K20+'St 1.3.6'!K20+'St 1.3.7'!K20</f>
        <v>0</v>
      </c>
      <c r="L20" s="134">
        <f>'St 1.3.1'!L20+'St 1.3.2'!L20+'St 1.3.3'!L20+'St 1.3.4'!L20+'St 1.3.5'!L20+'St 1.3.6'!L20+'St 1.3.7'!L20</f>
        <v>0</v>
      </c>
      <c r="M20" s="134">
        <f>'St 1.3.1'!M20+'St 1.3.2'!M20+'St 1.3.3'!M20+'St 1.3.4'!M20+'St 1.3.5'!M20+'St 1.3.6'!M20+'St 1.3.7'!M20</f>
        <v>0</v>
      </c>
      <c r="N20" s="134">
        <f>'St 1.3.1'!N20+'St 1.3.2'!N20+'St 1.3.3'!N20+'St 1.3.4'!N20+'St 1.3.5'!N20+'St 1.3.6'!N20+'St 1.3.7'!N20</f>
        <v>0</v>
      </c>
      <c r="O20" s="134">
        <f>'St 1.3.1'!O20+'St 1.3.2'!O20+'St 1.3.3'!O20+'St 1.3.4'!O20+'St 1.3.5'!O20+'St 1.3.6'!O20+'St 1.3.7'!O20</f>
        <v>0</v>
      </c>
      <c r="P20" s="133"/>
      <c r="Q20" s="134">
        <f>'St 1.3.1'!Q20+'St 1.3.2'!Q20+'St 1.3.3'!Q20+'St 1.3.4'!Q20+'St 1.3.5'!Q20+'St 1.3.6'!Q20+'St 1.3.7'!Q20</f>
        <v>0</v>
      </c>
      <c r="R20" s="134">
        <f>'St 1.3.1'!R20+'St 1.3.2'!R20+'St 1.3.3'!R20+'St 1.3.4'!R20+'St 1.3.5'!R20+'St 1.3.6'!R20+'St 1.3.7'!R20</f>
        <v>0</v>
      </c>
      <c r="S20" s="134">
        <f>'St 1.3.1'!S20+'St 1.3.2'!S20+'St 1.3.3'!S20+'St 1.3.4'!S20+'St 1.3.5'!S20+'St 1.3.6'!S20+'St 1.3.7'!S20</f>
        <v>0</v>
      </c>
      <c r="T20" s="134">
        <f>'St 1.3.1'!T20+'St 1.3.2'!T20+'St 1.3.3'!T20+'St 1.3.4'!T20+'St 1.3.5'!T20+'St 1.3.6'!T20+'St 1.3.7'!T20</f>
        <v>0</v>
      </c>
      <c r="U20" s="134">
        <f>'St 1.3.1'!U20+'St 1.3.2'!U20+'St 1.3.3'!U20+'St 1.3.4'!U20+'St 1.3.5'!U20+'St 1.3.6'!U20+'St 1.3.7'!U20</f>
        <v>0</v>
      </c>
      <c r="V20" s="134">
        <f>'St 1.3.1'!V20+'St 1.3.2'!V20+'St 1.3.3'!V20+'St 1.3.4'!V20+'St 1.3.5'!V20+'St 1.3.6'!V20+'St 1.3.7'!V20</f>
        <v>0</v>
      </c>
      <c r="W20" s="134">
        <f>'St 1.3.1'!W20+'St 1.3.2'!W20+'St 1.3.3'!W20+'St 1.3.4'!W20+'St 1.3.5'!W20+'St 1.3.6'!W20+'St 1.3.7'!W20</f>
        <v>0</v>
      </c>
      <c r="X20" s="134">
        <f>'St 1.3.1'!X20+'St 1.3.2'!X20+'St 1.3.3'!X20+'St 1.3.4'!X20+'St 1.3.5'!X20+'St 1.3.6'!X20+'St 1.3.7'!X20</f>
        <v>0</v>
      </c>
      <c r="Y20" s="134">
        <f>'St 1.3.1'!Y20+'St 1.3.2'!Y20+'St 1.3.3'!Y20+'St 1.3.4'!Y20+'St 1.3.5'!Y20+'St 1.3.6'!Y20+'St 1.3.7'!Y20</f>
        <v>0</v>
      </c>
      <c r="Z20" s="134">
        <f>'St 1.3.1'!Z20+'St 1.3.2'!Z20+'St 1.3.3'!Z20+'St 1.3.4'!Z20+'St 1.3.5'!Z20+'St 1.3.6'!Z20+'St 1.3.7'!Z20</f>
        <v>0</v>
      </c>
      <c r="AA20" s="134">
        <f>'St 1.3.1'!AA20+'St 1.3.2'!AA20+'St 1.3.3'!AA20+'St 1.3.4'!AA20+'St 1.3.5'!AA20+'St 1.3.6'!AA20+'St 1.3.7'!AA20</f>
        <v>0</v>
      </c>
      <c r="AB20" s="135"/>
      <c r="AC20" s="134">
        <f>'St 1.3.6'!AC20+'St 1.3.7'!AC20</f>
        <v>0</v>
      </c>
      <c r="AD20" s="134">
        <f>'St 1.3.6'!AD20+'St 1.3.7'!AD20</f>
        <v>0</v>
      </c>
      <c r="AE20" s="134">
        <f>'St 1.3.6'!AE20+'St 1.3.7'!AE20</f>
        <v>0</v>
      </c>
      <c r="AF20" s="134">
        <f>'St 1.3.6'!AF20+'St 1.3.7'!AF20</f>
        <v>0</v>
      </c>
      <c r="AG20" s="134">
        <f>'St 1.3.6'!AG20+'St 1.3.7'!AG20</f>
        <v>0</v>
      </c>
      <c r="AH20" s="134">
        <f>'St 1.3.6'!AH20+'St 1.3.7'!AH20</f>
        <v>0</v>
      </c>
      <c r="AI20" s="134">
        <f>'St 1.3.6'!AI20+'St 1.3.7'!AI20</f>
        <v>0</v>
      </c>
      <c r="AJ20" s="134">
        <f>'St 1.3.6'!AJ20+'St 1.3.7'!AJ20</f>
        <v>0</v>
      </c>
      <c r="AK20" s="134">
        <f>'St 1.3.6'!AK20+'St 1.3.7'!AK20</f>
        <v>0</v>
      </c>
      <c r="AL20" s="134">
        <f>'St 1.3.6'!AL20+'St 1.3.7'!AL20</f>
        <v>0</v>
      </c>
      <c r="AM20" s="134">
        <f>'St 1.3.6'!AM20+'St 1.3.7'!AM20</f>
        <v>0</v>
      </c>
    </row>
    <row r="21" spans="1:39">
      <c r="A21" s="48"/>
      <c r="B21" s="6" t="s">
        <v>321</v>
      </c>
      <c r="C21" s="196"/>
      <c r="D21" s="134">
        <f>'St 1.3.1'!D21+'St 1.3.2'!D21+'St 1.3.3'!D21+'St 1.3.4'!D21+'St 1.3.5'!D21+'St 1.3.6'!D21+'St 1.3.7'!D21</f>
        <v>0</v>
      </c>
      <c r="E21" s="134">
        <f>'St 1.3.1'!E21+'St 1.3.2'!E21+'St 1.3.3'!E21+'St 1.3.4'!E21+'St 1.3.5'!E21+'St 1.3.6'!E21+'St 1.3.7'!E21</f>
        <v>0</v>
      </c>
      <c r="F21" s="134">
        <f>'St 1.3.1'!F21+'St 1.3.2'!F21+'St 1.3.3'!F21+'St 1.3.4'!F21+'St 1.3.5'!F21+'St 1.3.6'!F21+'St 1.3.7'!F21</f>
        <v>0</v>
      </c>
      <c r="G21" s="134">
        <f>'St 1.3.1'!G21+'St 1.3.2'!G21+'St 1.3.3'!G21+'St 1.3.4'!G21+'St 1.3.5'!G21+'St 1.3.6'!G21+'St 1.3.7'!G21</f>
        <v>0</v>
      </c>
      <c r="H21" s="134">
        <f>'St 1.3.1'!H21+'St 1.3.2'!H21+'St 1.3.3'!H21+'St 1.3.4'!H21+'St 1.3.5'!H21+'St 1.3.6'!H21+'St 1.3.7'!H21</f>
        <v>0</v>
      </c>
      <c r="I21" s="134">
        <f>'St 1.3.1'!I21+'St 1.3.2'!I21+'St 1.3.3'!I21+'St 1.3.4'!I21+'St 1.3.5'!I21+'St 1.3.6'!I21+'St 1.3.7'!I21</f>
        <v>0</v>
      </c>
      <c r="J21" s="134">
        <f>'St 1.3.1'!J21+'St 1.3.2'!J21+'St 1.3.3'!J21+'St 1.3.4'!J21+'St 1.3.5'!J21+'St 1.3.6'!J21+'St 1.3.7'!J21</f>
        <v>0</v>
      </c>
      <c r="K21" s="134">
        <f>'St 1.3.1'!K21+'St 1.3.2'!K21+'St 1.3.3'!K21+'St 1.3.4'!K21+'St 1.3.5'!K21+'St 1.3.6'!K21+'St 1.3.7'!K21</f>
        <v>0</v>
      </c>
      <c r="L21" s="134">
        <f>'St 1.3.1'!L21+'St 1.3.2'!L21+'St 1.3.3'!L21+'St 1.3.4'!L21+'St 1.3.5'!L21+'St 1.3.6'!L21+'St 1.3.7'!L21</f>
        <v>0</v>
      </c>
      <c r="M21" s="134">
        <f>'St 1.3.1'!M21+'St 1.3.2'!M21+'St 1.3.3'!M21+'St 1.3.4'!M21+'St 1.3.5'!M21+'St 1.3.6'!M21+'St 1.3.7'!M21</f>
        <v>0</v>
      </c>
      <c r="N21" s="134">
        <f>'St 1.3.1'!N21+'St 1.3.2'!N21+'St 1.3.3'!N21+'St 1.3.4'!N21+'St 1.3.5'!N21+'St 1.3.6'!N21+'St 1.3.7'!N21</f>
        <v>0</v>
      </c>
      <c r="O21" s="134">
        <f>'St 1.3.1'!O21+'St 1.3.2'!O21+'St 1.3.3'!O21+'St 1.3.4'!O21+'St 1.3.5'!O21+'St 1.3.6'!O21+'St 1.3.7'!O21</f>
        <v>0</v>
      </c>
      <c r="P21" s="133"/>
      <c r="Q21" s="134">
        <f>'St 1.3.1'!Q21+'St 1.3.2'!Q21+'St 1.3.3'!Q21+'St 1.3.4'!Q21+'St 1.3.5'!Q21+'St 1.3.6'!Q21+'St 1.3.7'!Q21</f>
        <v>0</v>
      </c>
      <c r="R21" s="134">
        <f>'St 1.3.1'!R21+'St 1.3.2'!R21+'St 1.3.3'!R21+'St 1.3.4'!R21+'St 1.3.5'!R21+'St 1.3.6'!R21+'St 1.3.7'!R21</f>
        <v>0</v>
      </c>
      <c r="S21" s="134">
        <f>'St 1.3.1'!S21+'St 1.3.2'!S21+'St 1.3.3'!S21+'St 1.3.4'!S21+'St 1.3.5'!S21+'St 1.3.6'!S21+'St 1.3.7'!S21</f>
        <v>0</v>
      </c>
      <c r="T21" s="134">
        <f>'St 1.3.1'!T21+'St 1.3.2'!T21+'St 1.3.3'!T21+'St 1.3.4'!T21+'St 1.3.5'!T21+'St 1.3.6'!T21+'St 1.3.7'!T21</f>
        <v>0</v>
      </c>
      <c r="U21" s="134">
        <f>'St 1.3.1'!U21+'St 1.3.2'!U21+'St 1.3.3'!U21+'St 1.3.4'!U21+'St 1.3.5'!U21+'St 1.3.6'!U21+'St 1.3.7'!U21</f>
        <v>0</v>
      </c>
      <c r="V21" s="134">
        <f>'St 1.3.1'!V21+'St 1.3.2'!V21+'St 1.3.3'!V21+'St 1.3.4'!V21+'St 1.3.5'!V21+'St 1.3.6'!V21+'St 1.3.7'!V21</f>
        <v>0</v>
      </c>
      <c r="W21" s="134">
        <f>'St 1.3.1'!W21+'St 1.3.2'!W21+'St 1.3.3'!W21+'St 1.3.4'!W21+'St 1.3.5'!W21+'St 1.3.6'!W21+'St 1.3.7'!W21</f>
        <v>0</v>
      </c>
      <c r="X21" s="134">
        <f>'St 1.3.1'!X21+'St 1.3.2'!X21+'St 1.3.3'!X21+'St 1.3.4'!X21+'St 1.3.5'!X21+'St 1.3.6'!X21+'St 1.3.7'!X21</f>
        <v>0</v>
      </c>
      <c r="Y21" s="134">
        <f>'St 1.3.1'!Y21+'St 1.3.2'!Y21+'St 1.3.3'!Y21+'St 1.3.4'!Y21+'St 1.3.5'!Y21+'St 1.3.6'!Y21+'St 1.3.7'!Y21</f>
        <v>0</v>
      </c>
      <c r="Z21" s="134">
        <f>'St 1.3.1'!Z21+'St 1.3.2'!Z21+'St 1.3.3'!Z21+'St 1.3.4'!Z21+'St 1.3.5'!Z21+'St 1.3.6'!Z21+'St 1.3.7'!Z21</f>
        <v>0</v>
      </c>
      <c r="AA21" s="134">
        <f>'St 1.3.1'!AA21+'St 1.3.2'!AA21+'St 1.3.3'!AA21+'St 1.3.4'!AA21+'St 1.3.5'!AA21+'St 1.3.6'!AA21+'St 1.3.7'!AA21</f>
        <v>0</v>
      </c>
      <c r="AB21" s="135"/>
      <c r="AC21" s="134">
        <f>'St 1.3.6'!AC21+'St 1.3.7'!AC21</f>
        <v>0</v>
      </c>
      <c r="AD21" s="134">
        <f>'St 1.3.6'!AD21+'St 1.3.7'!AD21</f>
        <v>0</v>
      </c>
      <c r="AE21" s="134">
        <f>'St 1.3.6'!AE21+'St 1.3.7'!AE21</f>
        <v>0</v>
      </c>
      <c r="AF21" s="134">
        <f>'St 1.3.6'!AF21+'St 1.3.7'!AF21</f>
        <v>0</v>
      </c>
      <c r="AG21" s="134">
        <f>'St 1.3.6'!AG21+'St 1.3.7'!AG21</f>
        <v>0</v>
      </c>
      <c r="AH21" s="134">
        <f>'St 1.3.6'!AH21+'St 1.3.7'!AH21</f>
        <v>0</v>
      </c>
      <c r="AI21" s="134">
        <f>'St 1.3.6'!AI21+'St 1.3.7'!AI21</f>
        <v>0</v>
      </c>
      <c r="AJ21" s="134">
        <f>'St 1.3.6'!AJ21+'St 1.3.7'!AJ21</f>
        <v>0</v>
      </c>
      <c r="AK21" s="134">
        <f>'St 1.3.6'!AK21+'St 1.3.7'!AK21</f>
        <v>0</v>
      </c>
      <c r="AL21" s="134">
        <f>'St 1.3.6'!AL21+'St 1.3.7'!AL21</f>
        <v>0</v>
      </c>
      <c r="AM21" s="134">
        <f>'St 1.3.6'!AM21+'St 1.3.7'!AM21</f>
        <v>0</v>
      </c>
    </row>
    <row r="22" spans="1:39">
      <c r="A22" s="48"/>
      <c r="B22" s="8" t="s">
        <v>100</v>
      </c>
      <c r="C22" s="196"/>
      <c r="D22" s="134">
        <f>'St 1.3.1'!D22+'St 1.3.2'!D22+'St 1.3.3'!D22+'St 1.3.4'!D22+'St 1.3.5'!D22+'St 1.3.6'!D22+'St 1.3.7'!D22</f>
        <v>0</v>
      </c>
      <c r="E22" s="134">
        <f>'St 1.3.1'!E22+'St 1.3.2'!E22+'St 1.3.3'!E22+'St 1.3.4'!E22+'St 1.3.5'!E22+'St 1.3.6'!E22+'St 1.3.7'!E22</f>
        <v>0</v>
      </c>
      <c r="F22" s="134">
        <f>'St 1.3.1'!F22+'St 1.3.2'!F22+'St 1.3.3'!F22+'St 1.3.4'!F22+'St 1.3.5'!F22+'St 1.3.6'!F22+'St 1.3.7'!F22</f>
        <v>0</v>
      </c>
      <c r="G22" s="134">
        <f>'St 1.3.1'!G22+'St 1.3.2'!G22+'St 1.3.3'!G22+'St 1.3.4'!G22+'St 1.3.5'!G22+'St 1.3.6'!G22+'St 1.3.7'!G22</f>
        <v>0</v>
      </c>
      <c r="H22" s="134">
        <f>'St 1.3.1'!H22+'St 1.3.2'!H22+'St 1.3.3'!H22+'St 1.3.4'!H22+'St 1.3.5'!H22+'St 1.3.6'!H22+'St 1.3.7'!H22</f>
        <v>0</v>
      </c>
      <c r="I22" s="134">
        <f>'St 1.3.1'!I22+'St 1.3.2'!I22+'St 1.3.3'!I22+'St 1.3.4'!I22+'St 1.3.5'!I22+'St 1.3.6'!I22+'St 1.3.7'!I22</f>
        <v>0</v>
      </c>
      <c r="J22" s="134">
        <f>'St 1.3.1'!J22+'St 1.3.2'!J22+'St 1.3.3'!J22+'St 1.3.4'!J22+'St 1.3.5'!J22+'St 1.3.6'!J22+'St 1.3.7'!J22</f>
        <v>0</v>
      </c>
      <c r="K22" s="134">
        <f>'St 1.3.1'!K22+'St 1.3.2'!K22+'St 1.3.3'!K22+'St 1.3.4'!K22+'St 1.3.5'!K22+'St 1.3.6'!K22+'St 1.3.7'!K22</f>
        <v>0</v>
      </c>
      <c r="L22" s="134">
        <f>'St 1.3.1'!L22+'St 1.3.2'!L22+'St 1.3.3'!L22+'St 1.3.4'!L22+'St 1.3.5'!L22+'St 1.3.6'!L22+'St 1.3.7'!L22</f>
        <v>0</v>
      </c>
      <c r="M22" s="134">
        <f>'St 1.3.1'!M22+'St 1.3.2'!M22+'St 1.3.3'!M22+'St 1.3.4'!M22+'St 1.3.5'!M22+'St 1.3.6'!M22+'St 1.3.7'!M22</f>
        <v>0</v>
      </c>
      <c r="N22" s="134">
        <f>'St 1.3.1'!N22+'St 1.3.2'!N22+'St 1.3.3'!N22+'St 1.3.4'!N22+'St 1.3.5'!N22+'St 1.3.6'!N22+'St 1.3.7'!N22</f>
        <v>0</v>
      </c>
      <c r="O22" s="134">
        <f>'St 1.3.1'!O22+'St 1.3.2'!O22+'St 1.3.3'!O22+'St 1.3.4'!O22+'St 1.3.5'!O22+'St 1.3.6'!O22+'St 1.3.7'!O22</f>
        <v>0</v>
      </c>
      <c r="P22" s="133"/>
      <c r="Q22" s="134">
        <f>'St 1.3.1'!Q22+'St 1.3.2'!Q22+'St 1.3.3'!Q22+'St 1.3.4'!Q22+'St 1.3.5'!Q22+'St 1.3.6'!Q22+'St 1.3.7'!Q22</f>
        <v>0</v>
      </c>
      <c r="R22" s="134">
        <f>'St 1.3.1'!R22+'St 1.3.2'!R22+'St 1.3.3'!R22+'St 1.3.4'!R22+'St 1.3.5'!R22+'St 1.3.6'!R22+'St 1.3.7'!R22</f>
        <v>0</v>
      </c>
      <c r="S22" s="134">
        <f>'St 1.3.1'!S22+'St 1.3.2'!S22+'St 1.3.3'!S22+'St 1.3.4'!S22+'St 1.3.5'!S22+'St 1.3.6'!S22+'St 1.3.7'!S22</f>
        <v>0</v>
      </c>
      <c r="T22" s="134">
        <f>'St 1.3.1'!T22+'St 1.3.2'!T22+'St 1.3.3'!T22+'St 1.3.4'!T22+'St 1.3.5'!T22+'St 1.3.6'!T22+'St 1.3.7'!T22</f>
        <v>0</v>
      </c>
      <c r="U22" s="134">
        <f>'St 1.3.1'!U22+'St 1.3.2'!U22+'St 1.3.3'!U22+'St 1.3.4'!U22+'St 1.3.5'!U22+'St 1.3.6'!U22+'St 1.3.7'!U22</f>
        <v>0</v>
      </c>
      <c r="V22" s="134">
        <f>'St 1.3.1'!V22+'St 1.3.2'!V22+'St 1.3.3'!V22+'St 1.3.4'!V22+'St 1.3.5'!V22+'St 1.3.6'!V22+'St 1.3.7'!V22</f>
        <v>0</v>
      </c>
      <c r="W22" s="134">
        <f>'St 1.3.1'!W22+'St 1.3.2'!W22+'St 1.3.3'!W22+'St 1.3.4'!W22+'St 1.3.5'!W22+'St 1.3.6'!W22+'St 1.3.7'!W22</f>
        <v>0</v>
      </c>
      <c r="X22" s="134">
        <f>'St 1.3.1'!X22+'St 1.3.2'!X22+'St 1.3.3'!X22+'St 1.3.4'!X22+'St 1.3.5'!X22+'St 1.3.6'!X22+'St 1.3.7'!X22</f>
        <v>0</v>
      </c>
      <c r="Y22" s="134">
        <f>'St 1.3.1'!Y22+'St 1.3.2'!Y22+'St 1.3.3'!Y22+'St 1.3.4'!Y22+'St 1.3.5'!Y22+'St 1.3.6'!Y22+'St 1.3.7'!Y22</f>
        <v>0</v>
      </c>
      <c r="Z22" s="134">
        <f>'St 1.3.1'!Z22+'St 1.3.2'!Z22+'St 1.3.3'!Z22+'St 1.3.4'!Z22+'St 1.3.5'!Z22+'St 1.3.6'!Z22+'St 1.3.7'!Z22</f>
        <v>0</v>
      </c>
      <c r="AA22" s="134">
        <f>'St 1.3.1'!AA22+'St 1.3.2'!AA22+'St 1.3.3'!AA22+'St 1.3.4'!AA22+'St 1.3.5'!AA22+'St 1.3.6'!AA22+'St 1.3.7'!AA22</f>
        <v>0</v>
      </c>
      <c r="AB22" s="135"/>
      <c r="AC22" s="134">
        <f>'St 1.3.6'!AC22+'St 1.3.7'!AC22</f>
        <v>0</v>
      </c>
      <c r="AD22" s="134">
        <f>'St 1.3.6'!AD22+'St 1.3.7'!AD22</f>
        <v>0</v>
      </c>
      <c r="AE22" s="134">
        <f>'St 1.3.6'!AE22+'St 1.3.7'!AE22</f>
        <v>0</v>
      </c>
      <c r="AF22" s="134">
        <f>'St 1.3.6'!AF22+'St 1.3.7'!AF22</f>
        <v>0</v>
      </c>
      <c r="AG22" s="134">
        <f>'St 1.3.6'!AG22+'St 1.3.7'!AG22</f>
        <v>0</v>
      </c>
      <c r="AH22" s="134">
        <f>'St 1.3.6'!AH22+'St 1.3.7'!AH22</f>
        <v>0</v>
      </c>
      <c r="AI22" s="134">
        <f>'St 1.3.6'!AI22+'St 1.3.7'!AI22</f>
        <v>0</v>
      </c>
      <c r="AJ22" s="134">
        <f>'St 1.3.6'!AJ22+'St 1.3.7'!AJ22</f>
        <v>0</v>
      </c>
      <c r="AK22" s="134">
        <f>'St 1.3.6'!AK22+'St 1.3.7'!AK22</f>
        <v>0</v>
      </c>
      <c r="AL22" s="134">
        <f>'St 1.3.6'!AL22+'St 1.3.7'!AL22</f>
        <v>0</v>
      </c>
      <c r="AM22" s="134">
        <f>'St 1.3.6'!AM22+'St 1.3.7'!AM22</f>
        <v>0</v>
      </c>
    </row>
    <row r="23" spans="1:39" s="43" customFormat="1">
      <c r="A23" s="36"/>
      <c r="B23" s="29" t="s">
        <v>8</v>
      </c>
      <c r="C23" s="177" t="s">
        <v>291</v>
      </c>
      <c r="D23" s="137">
        <f>'St 1.3.1'!D23+'St 1.3.2'!D23+'St 1.3.3'!D23+'St 1.3.4'!D23+'St 1.3.5'!D23+'St 1.3.6'!D23+'St 1.3.7'!D23</f>
        <v>125063.02205157747</v>
      </c>
      <c r="E23" s="137">
        <f>'St 1.3.1'!E23+'St 1.3.2'!E23+'St 1.3.3'!E23+'St 1.3.4'!E23+'St 1.3.5'!E23+'St 1.3.6'!E23+'St 1.3.7'!E23</f>
        <v>150087.45558842024</v>
      </c>
      <c r="F23" s="137">
        <f>'St 1.3.1'!F23+'St 1.3.2'!F23+'St 1.3.3'!F23+'St 1.3.4'!F23+'St 1.3.5'!F23+'St 1.3.6'!F23+'St 1.3.7'!F23</f>
        <v>205680.28176281202</v>
      </c>
      <c r="G23" s="137">
        <f>'St 1.3.1'!G23+'St 1.3.2'!G23+'St 1.3.3'!G23+'St 1.3.4'!G23+'St 1.3.5'!G23+'St 1.3.6'!G23+'St 1.3.7'!G23</f>
        <v>232964.42763703779</v>
      </c>
      <c r="H23" s="137">
        <f>'St 1.3.1'!H23+'St 1.3.2'!H23+'St 1.3.3'!H23+'St 1.3.4'!H23+'St 1.3.5'!H23+'St 1.3.6'!H23+'St 1.3.7'!H23</f>
        <v>245477.60772261696</v>
      </c>
      <c r="I23" s="137">
        <f>'St 1.3.1'!I23+'St 1.3.2'!I23+'St 1.3.3'!I23+'St 1.3.4'!I23+'St 1.3.5'!I23+'St 1.3.6'!I23+'St 1.3.7'!I23</f>
        <v>256889.62243194997</v>
      </c>
      <c r="J23" s="137">
        <f>'St 1.3.1'!J23+'St 1.3.2'!J23+'St 1.3.3'!J23+'St 1.3.4'!J23+'St 1.3.5'!J23+'St 1.3.6'!J23+'St 1.3.7'!J23</f>
        <v>307945.20001872507</v>
      </c>
      <c r="K23" s="137">
        <f>'St 1.3.1'!K23+'St 1.3.2'!K23+'St 1.3.3'!K23+'St 1.3.4'!K23+'St 1.3.5'!K23+'St 1.3.6'!K23+'St 1.3.7'!K23</f>
        <v>338133.89527327748</v>
      </c>
      <c r="L23" s="137">
        <f>'St 1.3.1'!L23+'St 1.3.2'!L23+'St 1.3.3'!L23+'St 1.3.4'!L23+'St 1.3.5'!L23+'St 1.3.6'!L23+'St 1.3.7'!L23</f>
        <v>388185.58865281392</v>
      </c>
      <c r="M23" s="137">
        <f>'St 1.3.1'!M23+'St 1.3.2'!M23+'St 1.3.3'!M23+'St 1.3.4'!M23+'St 1.3.5'!M23+'St 1.3.6'!M23+'St 1.3.7'!M23</f>
        <v>413806.47650735104</v>
      </c>
      <c r="N23" s="137">
        <f>'St 1.3.1'!N23+'St 1.3.2'!N23+'St 1.3.3'!N23+'St 1.3.4'!N23+'St 1.3.5'!N23+'St 1.3.6'!N23+'St 1.3.7'!N23</f>
        <v>437963.42664825538</v>
      </c>
      <c r="O23" s="137">
        <f>'St 1.3.1'!O23+'St 1.3.2'!O23+'St 1.3.3'!O23+'St 1.3.4'!O23+'St 1.3.5'!O23+'St 1.3.6'!O23+'St 1.3.7'!O23</f>
        <v>496889.46144165914</v>
      </c>
      <c r="P23" s="136"/>
      <c r="Q23" s="137">
        <f>'St 1.3.1'!Q23+'St 1.3.2'!Q23+'St 1.3.3'!Q23+'St 1.3.4'!Q23+'St 1.3.5'!Q23+'St 1.3.6'!Q23+'St 1.3.7'!Q23</f>
        <v>25024.433536842767</v>
      </c>
      <c r="R23" s="137">
        <f>'St 1.3.1'!R23+'St 1.3.2'!R23+'St 1.3.3'!R23+'St 1.3.4'!R23+'St 1.3.5'!R23+'St 1.3.6'!R23+'St 1.3.7'!R23</f>
        <v>55592.826174391746</v>
      </c>
      <c r="S23" s="137">
        <f>'St 1.3.1'!S23+'St 1.3.2'!S23+'St 1.3.3'!S23+'St 1.3.4'!S23+'St 1.3.5'!S23+'St 1.3.6'!S23+'St 1.3.7'!S23</f>
        <v>27284.145874225815</v>
      </c>
      <c r="T23" s="137">
        <f>'St 1.3.1'!T23+'St 1.3.2'!T23+'St 1.3.3'!T23+'St 1.3.4'!T23+'St 1.3.5'!T23+'St 1.3.6'!T23+'St 1.3.7'!T23</f>
        <v>12513.180085579143</v>
      </c>
      <c r="U23" s="137">
        <f>'St 1.3.1'!U23+'St 1.3.2'!U23+'St 1.3.3'!U23+'St 1.3.4'!U23+'St 1.3.5'!U23+'St 1.3.6'!U23+'St 1.3.7'!U23</f>
        <v>11412.014709332983</v>
      </c>
      <c r="V23" s="137">
        <f>'St 1.3.1'!V23+'St 1.3.2'!V23+'St 1.3.3'!V23+'St 1.3.4'!V23+'St 1.3.5'!V23+'St 1.3.6'!V23+'St 1.3.7'!V23</f>
        <v>51055.577586775173</v>
      </c>
      <c r="W23" s="137">
        <f>'St 1.3.1'!W23+'St 1.3.2'!W23+'St 1.3.3'!W23+'St 1.3.4'!W23+'St 1.3.5'!W23+'St 1.3.6'!W23+'St 1.3.7'!W23</f>
        <v>30188.695254552356</v>
      </c>
      <c r="X23" s="137">
        <f>'St 1.3.1'!X23+'St 1.3.2'!X23+'St 1.3.3'!X23+'St 1.3.4'!X23+'St 1.3.5'!X23+'St 1.3.6'!X23+'St 1.3.7'!X23</f>
        <v>50051.693379536409</v>
      </c>
      <c r="Y23" s="137">
        <f>'St 1.3.1'!Y23+'St 1.3.2'!Y23+'St 1.3.3'!Y23+'St 1.3.4'!Y23+'St 1.3.5'!Y23+'St 1.3.6'!Y23+'St 1.3.7'!Y23</f>
        <v>25620.887854537228</v>
      </c>
      <c r="Z23" s="137">
        <f>'St 1.3.1'!Z23+'St 1.3.2'!Z23+'St 1.3.3'!Z23+'St 1.3.4'!Z23+'St 1.3.5'!Z23+'St 1.3.6'!Z23+'St 1.3.7'!Z23</f>
        <v>24156.950140904311</v>
      </c>
      <c r="AA23" s="137">
        <f>'St 1.3.1'!AA23+'St 1.3.2'!AA23+'St 1.3.3'!AA23+'St 1.3.4'!AA23+'St 1.3.5'!AA23+'St 1.3.6'!AA23+'St 1.3.7'!AA23</f>
        <v>58926.034793403684</v>
      </c>
      <c r="AB23" s="131"/>
      <c r="AC23" s="137">
        <f>'St 1.3.6'!AC23+'St 1.3.7'!AC23</f>
        <v>0</v>
      </c>
      <c r="AD23" s="137">
        <f>'St 1.3.6'!AD23+'St 1.3.7'!AD23</f>
        <v>0</v>
      </c>
      <c r="AE23" s="137">
        <f>'St 1.3.6'!AE23+'St 1.3.7'!AE23</f>
        <v>0</v>
      </c>
      <c r="AF23" s="137">
        <f>'St 1.3.6'!AF23+'St 1.3.7'!AF23</f>
        <v>0</v>
      </c>
      <c r="AG23" s="137">
        <f>'St 1.3.6'!AG23+'St 1.3.7'!AG23</f>
        <v>0</v>
      </c>
      <c r="AH23" s="137">
        <f>'St 1.3.6'!AH23+'St 1.3.7'!AH23</f>
        <v>0</v>
      </c>
      <c r="AI23" s="137">
        <f>'St 1.3.6'!AI23+'St 1.3.7'!AI23</f>
        <v>0</v>
      </c>
      <c r="AJ23" s="137">
        <f>'St 1.3.6'!AJ23+'St 1.3.7'!AJ23</f>
        <v>0</v>
      </c>
      <c r="AK23" s="137">
        <f>'St 1.3.6'!AK23+'St 1.3.7'!AK23</f>
        <v>0</v>
      </c>
      <c r="AL23" s="137">
        <f>'St 1.3.6'!AL23+'St 1.3.7'!AL23</f>
        <v>0</v>
      </c>
      <c r="AM23" s="137">
        <f>'St 1.3.6'!AM23+'St 1.3.7'!AM23</f>
        <v>0</v>
      </c>
    </row>
    <row r="24" spans="1:39">
      <c r="B24" s="176" t="s">
        <v>40</v>
      </c>
      <c r="C24" s="196"/>
      <c r="D24" s="134">
        <f>'St 1.3.1'!D24+'St 1.3.2'!D24+'St 1.3.3'!D24+'St 1.3.4'!D24+'St 1.3.5'!D24+'St 1.3.6'!D24+'St 1.3.7'!D24</f>
        <v>124941.42843645846</v>
      </c>
      <c r="E24" s="134">
        <f>'St 1.3.1'!E24+'St 1.3.2'!E24+'St 1.3.3'!E24+'St 1.3.4'!E24+'St 1.3.5'!E24+'St 1.3.6'!E24+'St 1.3.7'!E24</f>
        <v>149949.29597228015</v>
      </c>
      <c r="F24" s="134">
        <f>'St 1.3.1'!F24+'St 1.3.2'!F24+'St 1.3.3'!F24+'St 1.3.4'!F24+'St 1.3.5'!F24+'St 1.3.6'!F24+'St 1.3.7'!F24</f>
        <v>205523.29918183276</v>
      </c>
      <c r="G24" s="134">
        <f>'St 1.3.1'!G24+'St 1.3.2'!G24+'St 1.3.3'!G24+'St 1.3.4'!G24+'St 1.3.5'!G24+'St 1.3.6'!G24+'St 1.3.7'!G24</f>
        <v>232730.95763703779</v>
      </c>
      <c r="H24" s="134">
        <f>'St 1.3.1'!H24+'St 1.3.2'!H24+'St 1.3.3'!H24+'St 1.3.4'!H24+'St 1.3.5'!H24+'St 1.3.6'!H24+'St 1.3.7'!H24</f>
        <v>245357.53772261692</v>
      </c>
      <c r="I24" s="134">
        <f>'St 1.3.1'!I24+'St 1.3.2'!I24+'St 1.3.3'!I24+'St 1.3.4'!I24+'St 1.3.5'!I24+'St 1.3.6'!I24+'St 1.3.7'!I24</f>
        <v>256697.60243194996</v>
      </c>
      <c r="J24" s="134">
        <f>'St 1.3.1'!J24+'St 1.3.2'!J24+'St 1.3.3'!J24+'St 1.3.4'!J24+'St 1.3.5'!J24+'St 1.3.6'!J24+'St 1.3.7'!J24</f>
        <v>307725.51931178867</v>
      </c>
      <c r="K24" s="134">
        <f>'St 1.3.1'!K24+'St 1.3.2'!K24+'St 1.3.3'!K24+'St 1.3.4'!K24+'St 1.3.5'!K24+'St 1.3.6'!K24+'St 1.3.7'!K24</f>
        <v>338056.38127028494</v>
      </c>
      <c r="L24" s="134">
        <f>'St 1.3.1'!L24+'St 1.3.2'!L24+'St 1.3.3'!L24+'St 1.3.4'!L24+'St 1.3.5'!L24+'St 1.3.6'!L24+'St 1.3.7'!L24</f>
        <v>388088.33865626086</v>
      </c>
      <c r="M24" s="134">
        <f>'St 1.3.1'!M24+'St 1.3.2'!M24+'St 1.3.3'!M24+'St 1.3.4'!M24+'St 1.3.5'!M24+'St 1.3.6'!M24+'St 1.3.7'!M24</f>
        <v>413687.18152220751</v>
      </c>
      <c r="N24" s="134">
        <f>'St 1.3.1'!N24+'St 1.3.2'!N24+'St 1.3.3'!N24+'St 1.3.4'!N24+'St 1.3.5'!N24+'St 1.3.6'!N24+'St 1.3.7'!N24</f>
        <v>437840.77064064873</v>
      </c>
      <c r="O24" s="134">
        <f>'St 1.3.1'!O24+'St 1.3.2'!O24+'St 1.3.3'!O24+'St 1.3.4'!O24+'St 1.3.5'!O24+'St 1.3.6'!O24+'St 1.3.7'!O24</f>
        <v>496751.01707453653</v>
      </c>
      <c r="P24" s="133"/>
      <c r="Q24" s="134">
        <f>'St 1.3.1'!Q24+'St 1.3.2'!Q24+'St 1.3.3'!Q24+'St 1.3.4'!Q24+'St 1.3.5'!Q24+'St 1.3.6'!Q24+'St 1.3.7'!Q24</f>
        <v>25007.867535821675</v>
      </c>
      <c r="R24" s="134">
        <f>'St 1.3.1'!R24+'St 1.3.2'!R24+'St 1.3.3'!R24+'St 1.3.4'!R24+'St 1.3.5'!R24+'St 1.3.6'!R24+'St 1.3.7'!R24</f>
        <v>55574.003209552589</v>
      </c>
      <c r="S24" s="134">
        <f>'St 1.3.1'!S24+'St 1.3.2'!S24+'St 1.3.3'!S24+'St 1.3.4'!S24+'St 1.3.5'!S24+'St 1.3.6'!S24+'St 1.3.7'!S24</f>
        <v>27207.658455205081</v>
      </c>
      <c r="T24" s="134">
        <f>'St 1.3.1'!T24+'St 1.3.2'!T24+'St 1.3.3'!T24+'St 1.3.4'!T24+'St 1.3.5'!T24+'St 1.3.6'!T24+'St 1.3.7'!T24</f>
        <v>12626.58008557914</v>
      </c>
      <c r="U24" s="134">
        <f>'St 1.3.1'!U24+'St 1.3.2'!U24+'St 1.3.3'!U24+'St 1.3.4'!U24+'St 1.3.5'!U24+'St 1.3.6'!U24+'St 1.3.7'!U24</f>
        <v>11340.064709332983</v>
      </c>
      <c r="V24" s="134">
        <f>'St 1.3.1'!V24+'St 1.3.2'!V24+'St 1.3.3'!V24+'St 1.3.4'!V24+'St 1.3.5'!V24+'St 1.3.6'!V24+'St 1.3.7'!V24</f>
        <v>51027.916879838791</v>
      </c>
      <c r="W24" s="134">
        <f>'St 1.3.1'!W24+'St 1.3.2'!W24+'St 1.3.3'!W24+'St 1.3.4'!W24+'St 1.3.5'!W24+'St 1.3.6'!W24+'St 1.3.7'!W24</f>
        <v>30330.861958496156</v>
      </c>
      <c r="X24" s="134">
        <f>'St 1.3.1'!X24+'St 1.3.2'!X24+'St 1.3.3'!X24+'St 1.3.4'!X24+'St 1.3.5'!X24+'St 1.3.6'!X24+'St 1.3.7'!X24</f>
        <v>50031.957385975969</v>
      </c>
      <c r="Y24" s="134">
        <f>'St 1.3.1'!Y24+'St 1.3.2'!Y24+'St 1.3.3'!Y24+'St 1.3.4'!Y24+'St 1.3.5'!Y24+'St 1.3.6'!Y24+'St 1.3.7'!Y24</f>
        <v>25598.842865946674</v>
      </c>
      <c r="Z24" s="134">
        <f>'St 1.3.1'!Z24+'St 1.3.2'!Z24+'St 1.3.3'!Z24+'St 1.3.4'!Z24+'St 1.3.5'!Z24+'St 1.3.6'!Z24+'St 1.3.7'!Z24</f>
        <v>24153.589118441178</v>
      </c>
      <c r="AA24" s="134">
        <f>'St 1.3.1'!AA24+'St 1.3.2'!AA24+'St 1.3.3'!AA24+'St 1.3.4'!AA24+'St 1.3.5'!AA24+'St 1.3.6'!AA24+'St 1.3.7'!AA24</f>
        <v>58910.246433887776</v>
      </c>
      <c r="AB24" s="135"/>
      <c r="AC24" s="134">
        <f>'St 1.3.6'!AC24+'St 1.3.7'!AC24</f>
        <v>0</v>
      </c>
      <c r="AD24" s="134">
        <f>'St 1.3.6'!AD24+'St 1.3.7'!AD24</f>
        <v>0</v>
      </c>
      <c r="AE24" s="134">
        <f>'St 1.3.6'!AE24+'St 1.3.7'!AE24</f>
        <v>0</v>
      </c>
      <c r="AF24" s="134">
        <f>'St 1.3.6'!AF24+'St 1.3.7'!AF24</f>
        <v>0</v>
      </c>
      <c r="AG24" s="134">
        <f>'St 1.3.6'!AG24+'St 1.3.7'!AG24</f>
        <v>0</v>
      </c>
      <c r="AH24" s="134">
        <f>'St 1.3.6'!AH24+'St 1.3.7'!AH24</f>
        <v>0</v>
      </c>
      <c r="AI24" s="134">
        <f>'St 1.3.6'!AI24+'St 1.3.7'!AI24</f>
        <v>0</v>
      </c>
      <c r="AJ24" s="134">
        <f>'St 1.3.6'!AJ24+'St 1.3.7'!AJ24</f>
        <v>0</v>
      </c>
      <c r="AK24" s="134">
        <f>'St 1.3.6'!AK24+'St 1.3.7'!AK24</f>
        <v>0</v>
      </c>
      <c r="AL24" s="134">
        <f>'St 1.3.6'!AL24+'St 1.3.7'!AL24</f>
        <v>0</v>
      </c>
      <c r="AM24" s="134">
        <f>'St 1.3.6'!AM24+'St 1.3.7'!AM24</f>
        <v>0</v>
      </c>
    </row>
    <row r="25" spans="1:39">
      <c r="B25" s="6" t="s">
        <v>41</v>
      </c>
      <c r="C25" s="196"/>
      <c r="D25" s="134">
        <f>'St 1.3.1'!D25+'St 1.3.2'!D25+'St 1.3.3'!D25+'St 1.3.4'!D25+'St 1.3.5'!D25+'St 1.3.6'!D25+'St 1.3.7'!D25</f>
        <v>0</v>
      </c>
      <c r="E25" s="134">
        <f>'St 1.3.1'!E25+'St 1.3.2'!E25+'St 1.3.3'!E25+'St 1.3.4'!E25+'St 1.3.5'!E25+'St 1.3.6'!E25+'St 1.3.7'!E25</f>
        <v>0</v>
      </c>
      <c r="F25" s="134">
        <f>'St 1.3.1'!F25+'St 1.3.2'!F25+'St 1.3.3'!F25+'St 1.3.4'!F25+'St 1.3.5'!F25+'St 1.3.6'!F25+'St 1.3.7'!F25</f>
        <v>0</v>
      </c>
      <c r="G25" s="134">
        <f>'St 1.3.1'!G25+'St 1.3.2'!G25+'St 1.3.3'!G25+'St 1.3.4'!G25+'St 1.3.5'!G25+'St 1.3.6'!G25+'St 1.3.7'!G25</f>
        <v>0.33</v>
      </c>
      <c r="H25" s="134">
        <f>'St 1.3.1'!H25+'St 1.3.2'!H25+'St 1.3.3'!H25+'St 1.3.4'!H25+'St 1.3.5'!H25+'St 1.3.6'!H25+'St 1.3.7'!H25</f>
        <v>0</v>
      </c>
      <c r="I25" s="134">
        <f>'St 1.3.1'!I25+'St 1.3.2'!I25+'St 1.3.3'!I25+'St 1.3.4'!I25+'St 1.3.5'!I25+'St 1.3.6'!I25+'St 1.3.7'!I25</f>
        <v>0</v>
      </c>
      <c r="J25" s="134">
        <f>'St 1.3.1'!J25+'St 1.3.2'!J25+'St 1.3.3'!J25+'St 1.3.4'!J25+'St 1.3.5'!J25+'St 1.3.6'!J25+'St 1.3.7'!J25</f>
        <v>3.0367128518018816E-2</v>
      </c>
      <c r="K25" s="134">
        <f>'St 1.3.1'!K25+'St 1.3.2'!K25+'St 1.3.3'!K25+'St 1.3.4'!K25+'St 1.3.5'!K25+'St 1.3.6'!K25+'St 1.3.7'!K25</f>
        <v>3.3431919865712416E-2</v>
      </c>
      <c r="L25" s="134">
        <f>'St 1.3.1'!L25+'St 1.3.2'!L25+'St 1.3.3'!L25+'St 1.3.4'!L25+'St 1.3.5'!L25+'St 1.3.6'!L25+'St 1.3.7'!L25</f>
        <v>4.6824496543418623E-2</v>
      </c>
      <c r="M25" s="134">
        <f>'St 1.3.1'!M25+'St 1.3.2'!M25+'St 1.3.3'!M25+'St 1.3.4'!M25+'St 1.3.5'!M25+'St 1.3.6'!M25+'St 1.3.7'!M25</f>
        <v>6.4215624804371416E-2</v>
      </c>
      <c r="N25" s="134">
        <f>'St 1.3.1'!N25+'St 1.3.2'!N25+'St 1.3.3'!N25+'St 1.3.4'!N25+'St 1.3.5'!N25+'St 1.3.6'!N25+'St 1.3.7'!N25</f>
        <v>3.4942242204829457E-2</v>
      </c>
      <c r="O25" s="134">
        <f>'St 1.3.1'!O25+'St 1.3.2'!O25+'St 1.3.3'!O25+'St 1.3.4'!O25+'St 1.3.5'!O25+'St 1.3.6'!O25+'St 1.3.7'!O25</f>
        <v>4.4662716186196841E-2</v>
      </c>
      <c r="P25" s="133"/>
      <c r="Q25" s="134">
        <f>'St 1.3.1'!Q25+'St 1.3.2'!Q25+'St 1.3.3'!Q25+'St 1.3.4'!Q25+'St 1.3.5'!Q25+'St 1.3.6'!Q25+'St 1.3.7'!Q25</f>
        <v>0</v>
      </c>
      <c r="R25" s="134">
        <f>'St 1.3.1'!R25+'St 1.3.2'!R25+'St 1.3.3'!R25+'St 1.3.4'!R25+'St 1.3.5'!R25+'St 1.3.6'!R25+'St 1.3.7'!R25</f>
        <v>0</v>
      </c>
      <c r="S25" s="134">
        <f>'St 1.3.1'!S25+'St 1.3.2'!S25+'St 1.3.3'!S25+'St 1.3.4'!S25+'St 1.3.5'!S25+'St 1.3.6'!S25+'St 1.3.7'!S25</f>
        <v>0.33</v>
      </c>
      <c r="T25" s="134">
        <f>'St 1.3.1'!T25+'St 1.3.2'!T25+'St 1.3.3'!T25+'St 1.3.4'!T25+'St 1.3.5'!T25+'St 1.3.6'!T25+'St 1.3.7'!T25</f>
        <v>-0.33</v>
      </c>
      <c r="U25" s="134">
        <f>'St 1.3.1'!U25+'St 1.3.2'!U25+'St 1.3.3'!U25+'St 1.3.4'!U25+'St 1.3.5'!U25+'St 1.3.6'!U25+'St 1.3.7'!U25</f>
        <v>0</v>
      </c>
      <c r="V25" s="134">
        <f>'St 1.3.1'!V25+'St 1.3.2'!V25+'St 1.3.3'!V25+'St 1.3.4'!V25+'St 1.3.5'!V25+'St 1.3.6'!V25+'St 1.3.7'!V25</f>
        <v>3.0367128518018816E-2</v>
      </c>
      <c r="W25" s="134">
        <f>'St 1.3.1'!W25+'St 1.3.2'!W25+'St 1.3.3'!W25+'St 1.3.4'!W25+'St 1.3.5'!W25+'St 1.3.6'!W25+'St 1.3.7'!W25</f>
        <v>3.0647913476935986E-3</v>
      </c>
      <c r="X25" s="134">
        <f>'St 1.3.1'!X25+'St 1.3.2'!X25+'St 1.3.3'!X25+'St 1.3.4'!X25+'St 1.3.5'!X25+'St 1.3.6'!X25+'St 1.3.7'!X25</f>
        <v>1.339257667770621E-2</v>
      </c>
      <c r="Y25" s="134">
        <f>'St 1.3.1'!Y25+'St 1.3.2'!Y25+'St 1.3.3'!Y25+'St 1.3.4'!Y25+'St 1.3.5'!Y25+'St 1.3.6'!Y25+'St 1.3.7'!Y25</f>
        <v>1.7391128260952796E-2</v>
      </c>
      <c r="Z25" s="134">
        <f>'St 1.3.1'!Z25+'St 1.3.2'!Z25+'St 1.3.3'!Z25+'St 1.3.4'!Z25+'St 1.3.5'!Z25+'St 1.3.6'!Z25+'St 1.3.7'!Z25</f>
        <v>-2.9273382599541962E-2</v>
      </c>
      <c r="AA25" s="134">
        <f>'St 1.3.1'!AA25+'St 1.3.2'!AA25+'St 1.3.3'!AA25+'St 1.3.4'!AA25+'St 1.3.5'!AA25+'St 1.3.6'!AA25+'St 1.3.7'!AA25</f>
        <v>9.7204739813673852E-3</v>
      </c>
      <c r="AB25" s="135"/>
      <c r="AC25" s="134">
        <f>'St 1.3.6'!AC25+'St 1.3.7'!AC25</f>
        <v>0</v>
      </c>
      <c r="AD25" s="134">
        <f>'St 1.3.6'!AD25+'St 1.3.7'!AD25</f>
        <v>0</v>
      </c>
      <c r="AE25" s="134">
        <f>'St 1.3.6'!AE25+'St 1.3.7'!AE25</f>
        <v>0</v>
      </c>
      <c r="AF25" s="134">
        <f>'St 1.3.6'!AF25+'St 1.3.7'!AF25</f>
        <v>0</v>
      </c>
      <c r="AG25" s="134">
        <f>'St 1.3.6'!AG25+'St 1.3.7'!AG25</f>
        <v>0</v>
      </c>
      <c r="AH25" s="134">
        <f>'St 1.3.6'!AH25+'St 1.3.7'!AH25</f>
        <v>0</v>
      </c>
      <c r="AI25" s="134">
        <f>'St 1.3.6'!AI25+'St 1.3.7'!AI25</f>
        <v>0</v>
      </c>
      <c r="AJ25" s="134">
        <f>'St 1.3.6'!AJ25+'St 1.3.7'!AJ25</f>
        <v>0</v>
      </c>
      <c r="AK25" s="134">
        <f>'St 1.3.6'!AK25+'St 1.3.7'!AK25</f>
        <v>0</v>
      </c>
      <c r="AL25" s="134">
        <f>'St 1.3.6'!AL25+'St 1.3.7'!AL25</f>
        <v>0</v>
      </c>
      <c r="AM25" s="134">
        <f>'St 1.3.6'!AM25+'St 1.3.7'!AM25</f>
        <v>0</v>
      </c>
    </row>
    <row r="26" spans="1:39">
      <c r="B26" s="6" t="s">
        <v>42</v>
      </c>
      <c r="C26" s="196"/>
      <c r="D26" s="134">
        <f>'St 1.3.1'!D26+'St 1.3.2'!D26+'St 1.3.3'!D26+'St 1.3.4'!D26+'St 1.3.5'!D26+'St 1.3.6'!D26+'St 1.3.7'!D26</f>
        <v>121054.97859261199</v>
      </c>
      <c r="E26" s="134">
        <f>'St 1.3.1'!E26+'St 1.3.2'!E26+'St 1.3.3'!E26+'St 1.3.4'!E26+'St 1.3.5'!E26+'St 1.3.6'!E26+'St 1.3.7'!E26</f>
        <v>146154.08165539082</v>
      </c>
      <c r="F26" s="134">
        <f>'St 1.3.1'!F26+'St 1.3.2'!F26+'St 1.3.3'!F26+'St 1.3.4'!F26+'St 1.3.5'!F26+'St 1.3.6'!F26+'St 1.3.7'!F26</f>
        <v>203665.95555770339</v>
      </c>
      <c r="G26" s="134">
        <f>'St 1.3.1'!G26+'St 1.3.2'!G26+'St 1.3.3'!G26+'St 1.3.4'!G26+'St 1.3.5'!G26+'St 1.3.6'!G26+'St 1.3.7'!G26</f>
        <v>230770.85843750002</v>
      </c>
      <c r="H26" s="134">
        <f>'St 1.3.1'!H26+'St 1.3.2'!H26+'St 1.3.3'!H26+'St 1.3.4'!H26+'St 1.3.5'!H26+'St 1.3.6'!H26+'St 1.3.7'!H26</f>
        <v>243673.79812392499</v>
      </c>
      <c r="I26" s="134">
        <f>'St 1.3.1'!I26+'St 1.3.2'!I26+'St 1.3.3'!I26+'St 1.3.4'!I26+'St 1.3.5'!I26+'St 1.3.6'!I26+'St 1.3.7'!I26</f>
        <v>253590.88749999995</v>
      </c>
      <c r="J26" s="134">
        <f>'St 1.3.1'!J26+'St 1.3.2'!J26+'St 1.3.3'!J26+'St 1.3.4'!J26+'St 1.3.5'!J26+'St 1.3.6'!J26+'St 1.3.7'!J26</f>
        <v>301588.511534205</v>
      </c>
      <c r="K26" s="134">
        <f>'St 1.3.1'!K26+'St 1.3.2'!K26+'St 1.3.3'!K26+'St 1.3.4'!K26+'St 1.3.5'!K26+'St 1.3.6'!K26+'St 1.3.7'!K26</f>
        <v>331270.60998094722</v>
      </c>
      <c r="L26" s="134">
        <f>'St 1.3.1'!L26+'St 1.3.2'!L26+'St 1.3.3'!L26+'St 1.3.4'!L26+'St 1.3.5'!L26+'St 1.3.6'!L26+'St 1.3.7'!L26</f>
        <v>384648.76791839523</v>
      </c>
      <c r="M26" s="134">
        <f>'St 1.3.1'!M26+'St 1.3.2'!M26+'St 1.3.3'!M26+'St 1.3.4'!M26+'St 1.3.5'!M26+'St 1.3.6'!M26+'St 1.3.7'!M26</f>
        <v>408413.02643283835</v>
      </c>
      <c r="N26" s="134">
        <f>'St 1.3.1'!N26+'St 1.3.2'!N26+'St 1.3.3'!N26+'St 1.3.4'!N26+'St 1.3.5'!N26+'St 1.3.6'!N26+'St 1.3.7'!N26</f>
        <v>428942.33804879175</v>
      </c>
      <c r="O26" s="134">
        <f>'St 1.3.1'!O26+'St 1.3.2'!O26+'St 1.3.3'!O26+'St 1.3.4'!O26+'St 1.3.5'!O26+'St 1.3.6'!O26+'St 1.3.7'!O26</f>
        <v>487760.41126200673</v>
      </c>
      <c r="P26" s="133"/>
      <c r="Q26" s="134">
        <f>'St 1.3.1'!Q26+'St 1.3.2'!Q26+'St 1.3.3'!Q26+'St 1.3.4'!Q26+'St 1.3.5'!Q26+'St 1.3.6'!Q26+'St 1.3.7'!Q26</f>
        <v>25099.10306277882</v>
      </c>
      <c r="R26" s="134">
        <f>'St 1.3.1'!R26+'St 1.3.2'!R26+'St 1.3.3'!R26+'St 1.3.4'!R26+'St 1.3.5'!R26+'St 1.3.6'!R26+'St 1.3.7'!R26</f>
        <v>57511.873902312567</v>
      </c>
      <c r="S26" s="134">
        <f>'St 1.3.1'!S26+'St 1.3.2'!S26+'St 1.3.3'!S26+'St 1.3.4'!S26+'St 1.3.5'!S26+'St 1.3.6'!S26+'St 1.3.7'!S26</f>
        <v>27104.902879796624</v>
      </c>
      <c r="T26" s="134">
        <f>'St 1.3.1'!T26+'St 1.3.2'!T26+'St 1.3.3'!T26+'St 1.3.4'!T26+'St 1.3.5'!T26+'St 1.3.6'!T26+'St 1.3.7'!T26</f>
        <v>12902.939686424988</v>
      </c>
      <c r="U26" s="134">
        <f>'St 1.3.1'!U26+'St 1.3.2'!U26+'St 1.3.3'!U26+'St 1.3.4'!U26+'St 1.3.5'!U26+'St 1.3.6'!U26+'St 1.3.7'!U26</f>
        <v>9917.0893760749659</v>
      </c>
      <c r="V26" s="134">
        <f>'St 1.3.1'!V26+'St 1.3.2'!V26+'St 1.3.3'!V26+'St 1.3.4'!V26+'St 1.3.5'!V26+'St 1.3.6'!V26+'St 1.3.7'!V26</f>
        <v>47997.624034205015</v>
      </c>
      <c r="W26" s="134">
        <f>'St 1.3.1'!W26+'St 1.3.2'!W26+'St 1.3.3'!W26+'St 1.3.4'!W26+'St 1.3.5'!W26+'St 1.3.6'!W26+'St 1.3.7'!W26</f>
        <v>29682.098446742217</v>
      </c>
      <c r="X26" s="134">
        <f>'St 1.3.1'!X26+'St 1.3.2'!X26+'St 1.3.3'!X26+'St 1.3.4'!X26+'St 1.3.5'!X26+'St 1.3.6'!X26+'St 1.3.7'!X26</f>
        <v>53378.15793744805</v>
      </c>
      <c r="Y26" s="134">
        <f>'St 1.3.1'!Y26+'St 1.3.2'!Y26+'St 1.3.3'!Y26+'St 1.3.4'!Y26+'St 1.3.5'!Y26+'St 1.3.6'!Y26+'St 1.3.7'!Y26</f>
        <v>23764.258514443143</v>
      </c>
      <c r="Z26" s="134">
        <f>'St 1.3.1'!Z26+'St 1.3.2'!Z26+'St 1.3.3'!Z26+'St 1.3.4'!Z26+'St 1.3.5'!Z26+'St 1.3.6'!Z26+'St 1.3.7'!Z26</f>
        <v>20529.311615953367</v>
      </c>
      <c r="AA26" s="134">
        <f>'St 1.3.1'!AA26+'St 1.3.2'!AA26+'St 1.3.3'!AA26+'St 1.3.4'!AA26+'St 1.3.5'!AA26+'St 1.3.6'!AA26+'St 1.3.7'!AA26</f>
        <v>58818.073213215015</v>
      </c>
      <c r="AB26" s="135"/>
      <c r="AC26" s="134">
        <f>'St 1.3.6'!AC26+'St 1.3.7'!AC26</f>
        <v>0</v>
      </c>
      <c r="AD26" s="134">
        <f>'St 1.3.6'!AD26+'St 1.3.7'!AD26</f>
        <v>0</v>
      </c>
      <c r="AE26" s="134">
        <f>'St 1.3.6'!AE26+'St 1.3.7'!AE26</f>
        <v>0</v>
      </c>
      <c r="AF26" s="134">
        <f>'St 1.3.6'!AF26+'St 1.3.7'!AF26</f>
        <v>0</v>
      </c>
      <c r="AG26" s="134">
        <f>'St 1.3.6'!AG26+'St 1.3.7'!AG26</f>
        <v>0</v>
      </c>
      <c r="AH26" s="134">
        <f>'St 1.3.6'!AH26+'St 1.3.7'!AH26</f>
        <v>0</v>
      </c>
      <c r="AI26" s="134">
        <f>'St 1.3.6'!AI26+'St 1.3.7'!AI26</f>
        <v>0</v>
      </c>
      <c r="AJ26" s="134">
        <f>'St 1.3.6'!AJ26+'St 1.3.7'!AJ26</f>
        <v>0</v>
      </c>
      <c r="AK26" s="134">
        <f>'St 1.3.6'!AK26+'St 1.3.7'!AK26</f>
        <v>0</v>
      </c>
      <c r="AL26" s="134">
        <f>'St 1.3.6'!AL26+'St 1.3.7'!AL26</f>
        <v>0</v>
      </c>
      <c r="AM26" s="134">
        <f>'St 1.3.6'!AM26+'St 1.3.7'!AM26</f>
        <v>0</v>
      </c>
    </row>
    <row r="27" spans="1:39">
      <c r="B27" s="6" t="s">
        <v>43</v>
      </c>
      <c r="C27" s="196"/>
      <c r="D27" s="134">
        <f>'St 1.3.1'!D27+'St 1.3.2'!D27+'St 1.3.3'!D27+'St 1.3.4'!D27+'St 1.3.5'!D27+'St 1.3.6'!D27+'St 1.3.7'!D27</f>
        <v>468.91992094647065</v>
      </c>
      <c r="E27" s="134">
        <f>'St 1.3.1'!E27+'St 1.3.2'!E27+'St 1.3.3'!E27+'St 1.3.4'!E27+'St 1.3.5'!E27+'St 1.3.6'!E27+'St 1.3.7'!E27</f>
        <v>368.31442108932902</v>
      </c>
      <c r="F27" s="134">
        <f>'St 1.3.1'!F27+'St 1.3.2'!F27+'St 1.3.3'!F27+'St 1.3.4'!F27+'St 1.3.5'!F27+'St 1.3.6'!F27+'St 1.3.7'!F27</f>
        <v>143.38709292937136</v>
      </c>
      <c r="G27" s="134">
        <f>'St 1.3.1'!G27+'St 1.3.2'!G27+'St 1.3.3'!G27+'St 1.3.4'!G27+'St 1.3.5'!G27+'St 1.3.6'!G27+'St 1.3.7'!G27</f>
        <v>151.82351643779828</v>
      </c>
      <c r="H27" s="134">
        <f>'St 1.3.1'!H27+'St 1.3.2'!H27+'St 1.3.3'!H27+'St 1.3.4'!H27+'St 1.3.5'!H27+'St 1.3.6'!H27+'St 1.3.7'!H27</f>
        <v>270.20278739197028</v>
      </c>
      <c r="I27" s="134">
        <f>'St 1.3.1'!I27+'St 1.3.2'!I27+'St 1.3.3'!I27+'St 1.3.4'!I27+'St 1.3.5'!I27+'St 1.3.6'!I27+'St 1.3.7'!I27</f>
        <v>289.2133</v>
      </c>
      <c r="J27" s="134">
        <f>'St 1.3.1'!J27+'St 1.3.2'!J27+'St 1.3.3'!J27+'St 1.3.4'!J27+'St 1.3.5'!J27+'St 1.3.6'!J27+'St 1.3.7'!J27</f>
        <v>367.35599055527319</v>
      </c>
      <c r="K27" s="134">
        <f>'St 1.3.1'!K27+'St 1.3.2'!K27+'St 1.3.3'!K27+'St 1.3.4'!K27+'St 1.3.5'!K27+'St 1.3.6'!K27+'St 1.3.7'!K27</f>
        <v>92.882890117833242</v>
      </c>
      <c r="L27" s="134">
        <f>'St 1.3.1'!L27+'St 1.3.2'!L27+'St 1.3.3'!L27+'St 1.3.4'!L27+'St 1.3.5'!L27+'St 1.3.6'!L27+'St 1.3.7'!L27</f>
        <v>111.58999026908882</v>
      </c>
      <c r="M27" s="134">
        <f>'St 1.3.1'!M27+'St 1.3.2'!M27+'St 1.3.3'!M27+'St 1.3.4'!M27+'St 1.3.5'!M27+'St 1.3.6'!M27+'St 1.3.7'!M27</f>
        <v>134.35126524435168</v>
      </c>
      <c r="N27" s="134">
        <f>'St 1.3.1'!N27+'St 1.3.2'!N27+'St 1.3.3'!N27+'St 1.3.4'!N27+'St 1.3.5'!N27+'St 1.3.6'!N27+'St 1.3.7'!N27</f>
        <v>157.78041171483218</v>
      </c>
      <c r="O27" s="134">
        <f>'St 1.3.1'!O27+'St 1.3.2'!O27+'St 1.3.3'!O27+'St 1.3.4'!O27+'St 1.3.5'!O27+'St 1.3.6'!O27+'St 1.3.7'!O27</f>
        <v>185.94209243543696</v>
      </c>
      <c r="P27" s="133"/>
      <c r="Q27" s="134">
        <f>'St 1.3.1'!Q27+'St 1.3.2'!Q27+'St 1.3.3'!Q27+'St 1.3.4'!Q27+'St 1.3.5'!Q27+'St 1.3.6'!Q27+'St 1.3.7'!Q27</f>
        <v>-100.6054998571416</v>
      </c>
      <c r="R27" s="134">
        <f>'St 1.3.1'!R27+'St 1.3.2'!R27+'St 1.3.3'!R27+'St 1.3.4'!R27+'St 1.3.5'!R27+'St 1.3.6'!R27+'St 1.3.7'!R27</f>
        <v>-224.92732815995763</v>
      </c>
      <c r="S27" s="134">
        <f>'St 1.3.1'!S27+'St 1.3.2'!S27+'St 1.3.3'!S27+'St 1.3.4'!S27+'St 1.3.5'!S27+'St 1.3.6'!S27+'St 1.3.7'!S27</f>
        <v>8.4364235084269126</v>
      </c>
      <c r="T27" s="134">
        <f>'St 1.3.1'!T27+'St 1.3.2'!T27+'St 1.3.3'!T27+'St 1.3.4'!T27+'St 1.3.5'!T27+'St 1.3.6'!T27+'St 1.3.7'!T27</f>
        <v>118.37927095417201</v>
      </c>
      <c r="U27" s="134">
        <f>'St 1.3.1'!U27+'St 1.3.2'!U27+'St 1.3.3'!U27+'St 1.3.4'!U27+'St 1.3.5'!U27+'St 1.3.6'!U27+'St 1.3.7'!U27</f>
        <v>19.010512608029675</v>
      </c>
      <c r="V27" s="134">
        <f>'St 1.3.1'!V27+'St 1.3.2'!V27+'St 1.3.3'!V27+'St 1.3.4'!V27+'St 1.3.5'!V27+'St 1.3.6'!V27+'St 1.3.7'!V27</f>
        <v>78.142690555273262</v>
      </c>
      <c r="W27" s="134">
        <f>'St 1.3.1'!W27+'St 1.3.2'!W27+'St 1.3.3'!W27+'St 1.3.4'!W27+'St 1.3.5'!W27+'St 1.3.6'!W27+'St 1.3.7'!W27</f>
        <v>-274.47310043744</v>
      </c>
      <c r="X27" s="134">
        <f>'St 1.3.1'!X27+'St 1.3.2'!X27+'St 1.3.3'!X27+'St 1.3.4'!X27+'St 1.3.5'!X27+'St 1.3.6'!X27+'St 1.3.7'!X27</f>
        <v>18.707100151255585</v>
      </c>
      <c r="Y27" s="134">
        <f>'St 1.3.1'!Y27+'St 1.3.2'!Y27+'St 1.3.3'!Y27+'St 1.3.4'!Y27+'St 1.3.5'!Y27+'St 1.3.6'!Y27+'St 1.3.7'!Y27</f>
        <v>22.761274975262861</v>
      </c>
      <c r="Z27" s="134">
        <f>'St 1.3.1'!Z27+'St 1.3.2'!Z27+'St 1.3.3'!Z27+'St 1.3.4'!Z27+'St 1.3.5'!Z27+'St 1.3.6'!Z27+'St 1.3.7'!Z27</f>
        <v>23.429146470480514</v>
      </c>
      <c r="AA27" s="134">
        <f>'St 1.3.1'!AA27+'St 1.3.2'!AA27+'St 1.3.3'!AA27+'St 1.3.4'!AA27+'St 1.3.5'!AA27+'St 1.3.6'!AA27+'St 1.3.7'!AA27</f>
        <v>28.161680720604746</v>
      </c>
      <c r="AB27" s="135"/>
      <c r="AC27" s="134">
        <f>'St 1.3.6'!AC27+'St 1.3.7'!AC27</f>
        <v>0</v>
      </c>
      <c r="AD27" s="134">
        <f>'St 1.3.6'!AD27+'St 1.3.7'!AD27</f>
        <v>0</v>
      </c>
      <c r="AE27" s="134">
        <f>'St 1.3.6'!AE27+'St 1.3.7'!AE27</f>
        <v>0</v>
      </c>
      <c r="AF27" s="134">
        <f>'St 1.3.6'!AF27+'St 1.3.7'!AF27</f>
        <v>0</v>
      </c>
      <c r="AG27" s="134">
        <f>'St 1.3.6'!AG27+'St 1.3.7'!AG27</f>
        <v>0</v>
      </c>
      <c r="AH27" s="134">
        <f>'St 1.3.6'!AH27+'St 1.3.7'!AH27</f>
        <v>0</v>
      </c>
      <c r="AI27" s="134">
        <f>'St 1.3.6'!AI27+'St 1.3.7'!AI27</f>
        <v>0</v>
      </c>
      <c r="AJ27" s="134">
        <f>'St 1.3.6'!AJ27+'St 1.3.7'!AJ27</f>
        <v>0</v>
      </c>
      <c r="AK27" s="134">
        <f>'St 1.3.6'!AK27+'St 1.3.7'!AK27</f>
        <v>0</v>
      </c>
      <c r="AL27" s="134">
        <f>'St 1.3.6'!AL27+'St 1.3.7'!AL27</f>
        <v>0</v>
      </c>
      <c r="AM27" s="134">
        <f>'St 1.3.6'!AM27+'St 1.3.7'!AM27</f>
        <v>0</v>
      </c>
    </row>
    <row r="28" spans="1:39">
      <c r="B28" s="6" t="s">
        <v>44</v>
      </c>
      <c r="C28" s="196"/>
      <c r="D28" s="134">
        <f>'St 1.3.1'!D28+'St 1.3.2'!D28+'St 1.3.3'!D28+'St 1.3.4'!D28+'St 1.3.5'!D28+'St 1.3.6'!D28+'St 1.3.7'!D28</f>
        <v>0</v>
      </c>
      <c r="E28" s="134">
        <f>'St 1.3.1'!E28+'St 1.3.2'!E28+'St 1.3.3'!E28+'St 1.3.4'!E28+'St 1.3.5'!E28+'St 1.3.6'!E28+'St 1.3.7'!E28</f>
        <v>0</v>
      </c>
      <c r="F28" s="134">
        <f>'St 1.3.1'!F28+'St 1.3.2'!F28+'St 1.3.3'!F28+'St 1.3.4'!F28+'St 1.3.5'!F28+'St 1.3.6'!F28+'St 1.3.7'!F28</f>
        <v>0</v>
      </c>
      <c r="G28" s="134">
        <f>'St 1.3.1'!G28+'St 1.3.2'!G28+'St 1.3.3'!G28+'St 1.3.4'!G28+'St 1.3.5'!G28+'St 1.3.6'!G28+'St 1.3.7'!G28</f>
        <v>0</v>
      </c>
      <c r="H28" s="134">
        <f>'St 1.3.1'!H28+'St 1.3.2'!H28+'St 1.3.3'!H28+'St 1.3.4'!H28+'St 1.3.5'!H28+'St 1.3.6'!H28+'St 1.3.7'!H28</f>
        <v>0</v>
      </c>
      <c r="I28" s="134">
        <f>'St 1.3.1'!I28+'St 1.3.2'!I28+'St 1.3.3'!I28+'St 1.3.4'!I28+'St 1.3.5'!I28+'St 1.3.6'!I28+'St 1.3.7'!I28</f>
        <v>0</v>
      </c>
      <c r="J28" s="134">
        <f>'St 1.3.1'!J28+'St 1.3.2'!J28+'St 1.3.3'!J28+'St 1.3.4'!J28+'St 1.3.5'!J28+'St 1.3.6'!J28+'St 1.3.7'!J28</f>
        <v>0</v>
      </c>
      <c r="K28" s="134">
        <f>'St 1.3.1'!K28+'St 1.3.2'!K28+'St 1.3.3'!K28+'St 1.3.4'!K28+'St 1.3.5'!K28+'St 1.3.6'!K28+'St 1.3.7'!K28</f>
        <v>0</v>
      </c>
      <c r="L28" s="134">
        <f>'St 1.3.1'!L28+'St 1.3.2'!L28+'St 1.3.3'!L28+'St 1.3.4'!L28+'St 1.3.5'!L28+'St 1.3.6'!L28+'St 1.3.7'!L28</f>
        <v>0</v>
      </c>
      <c r="M28" s="134">
        <f>'St 1.3.1'!M28+'St 1.3.2'!M28+'St 1.3.3'!M28+'St 1.3.4'!M28+'St 1.3.5'!M28+'St 1.3.6'!M28+'St 1.3.7'!M28</f>
        <v>0</v>
      </c>
      <c r="N28" s="134">
        <f>'St 1.3.1'!N28+'St 1.3.2'!N28+'St 1.3.3'!N28+'St 1.3.4'!N28+'St 1.3.5'!N28+'St 1.3.6'!N28+'St 1.3.7'!N28</f>
        <v>0</v>
      </c>
      <c r="O28" s="134">
        <f>'St 1.3.1'!O28+'St 1.3.2'!O28+'St 1.3.3'!O28+'St 1.3.4'!O28+'St 1.3.5'!O28+'St 1.3.6'!O28+'St 1.3.7'!O28</f>
        <v>0</v>
      </c>
      <c r="P28" s="133"/>
      <c r="Q28" s="134">
        <f>'St 1.3.1'!Q28+'St 1.3.2'!Q28+'St 1.3.3'!Q28+'St 1.3.4'!Q28+'St 1.3.5'!Q28+'St 1.3.6'!Q28+'St 1.3.7'!Q28</f>
        <v>0</v>
      </c>
      <c r="R28" s="134">
        <f>'St 1.3.1'!R28+'St 1.3.2'!R28+'St 1.3.3'!R28+'St 1.3.4'!R28+'St 1.3.5'!R28+'St 1.3.6'!R28+'St 1.3.7'!R28</f>
        <v>0</v>
      </c>
      <c r="S28" s="134">
        <f>'St 1.3.1'!S28+'St 1.3.2'!S28+'St 1.3.3'!S28+'St 1.3.4'!S28+'St 1.3.5'!S28+'St 1.3.6'!S28+'St 1.3.7'!S28</f>
        <v>0</v>
      </c>
      <c r="T28" s="134">
        <f>'St 1.3.1'!T28+'St 1.3.2'!T28+'St 1.3.3'!T28+'St 1.3.4'!T28+'St 1.3.5'!T28+'St 1.3.6'!T28+'St 1.3.7'!T28</f>
        <v>0</v>
      </c>
      <c r="U28" s="134">
        <f>'St 1.3.1'!U28+'St 1.3.2'!U28+'St 1.3.3'!U28+'St 1.3.4'!U28+'St 1.3.5'!U28+'St 1.3.6'!U28+'St 1.3.7'!U28</f>
        <v>0</v>
      </c>
      <c r="V28" s="134">
        <f>'St 1.3.1'!V28+'St 1.3.2'!V28+'St 1.3.3'!V28+'St 1.3.4'!V28+'St 1.3.5'!V28+'St 1.3.6'!V28+'St 1.3.7'!V28</f>
        <v>0</v>
      </c>
      <c r="W28" s="134">
        <f>'St 1.3.1'!W28+'St 1.3.2'!W28+'St 1.3.3'!W28+'St 1.3.4'!W28+'St 1.3.5'!W28+'St 1.3.6'!W28+'St 1.3.7'!W28</f>
        <v>0</v>
      </c>
      <c r="X28" s="134">
        <f>'St 1.3.1'!X28+'St 1.3.2'!X28+'St 1.3.3'!X28+'St 1.3.4'!X28+'St 1.3.5'!X28+'St 1.3.6'!X28+'St 1.3.7'!X28</f>
        <v>0</v>
      </c>
      <c r="Y28" s="134">
        <f>'St 1.3.1'!Y28+'St 1.3.2'!Y28+'St 1.3.3'!Y28+'St 1.3.4'!Y28+'St 1.3.5'!Y28+'St 1.3.6'!Y28+'St 1.3.7'!Y28</f>
        <v>0</v>
      </c>
      <c r="Z28" s="134">
        <f>'St 1.3.1'!Z28+'St 1.3.2'!Z28+'St 1.3.3'!Z28+'St 1.3.4'!Z28+'St 1.3.5'!Z28+'St 1.3.6'!Z28+'St 1.3.7'!Z28</f>
        <v>0</v>
      </c>
      <c r="AA28" s="134">
        <f>'St 1.3.1'!AA28+'St 1.3.2'!AA28+'St 1.3.3'!AA28+'St 1.3.4'!AA28+'St 1.3.5'!AA28+'St 1.3.6'!AA28+'St 1.3.7'!AA28</f>
        <v>0</v>
      </c>
      <c r="AB28" s="135"/>
      <c r="AC28" s="134">
        <f>'St 1.3.6'!AC28+'St 1.3.7'!AC28</f>
        <v>0</v>
      </c>
      <c r="AD28" s="134">
        <f>'St 1.3.6'!AD28+'St 1.3.7'!AD28</f>
        <v>0</v>
      </c>
      <c r="AE28" s="134">
        <f>'St 1.3.6'!AE28+'St 1.3.7'!AE28</f>
        <v>0</v>
      </c>
      <c r="AF28" s="134">
        <f>'St 1.3.6'!AF28+'St 1.3.7'!AF28</f>
        <v>0</v>
      </c>
      <c r="AG28" s="134">
        <f>'St 1.3.6'!AG28+'St 1.3.7'!AG28</f>
        <v>0</v>
      </c>
      <c r="AH28" s="134">
        <f>'St 1.3.6'!AH28+'St 1.3.7'!AH28</f>
        <v>0</v>
      </c>
      <c r="AI28" s="134">
        <f>'St 1.3.6'!AI28+'St 1.3.7'!AI28</f>
        <v>0</v>
      </c>
      <c r="AJ28" s="134">
        <f>'St 1.3.6'!AJ28+'St 1.3.7'!AJ28</f>
        <v>0</v>
      </c>
      <c r="AK28" s="134">
        <f>'St 1.3.6'!AK28+'St 1.3.7'!AK28</f>
        <v>0</v>
      </c>
      <c r="AL28" s="134">
        <f>'St 1.3.6'!AL28+'St 1.3.7'!AL28</f>
        <v>0</v>
      </c>
      <c r="AM28" s="134">
        <f>'St 1.3.6'!AM28+'St 1.3.7'!AM28</f>
        <v>0</v>
      </c>
    </row>
    <row r="29" spans="1:39">
      <c r="B29" s="7" t="s">
        <v>45</v>
      </c>
      <c r="C29" s="196"/>
      <c r="D29" s="134">
        <f>'St 1.3.1'!D29+'St 1.3.2'!D29+'St 1.3.3'!D29+'St 1.3.4'!D29+'St 1.3.5'!D29+'St 1.3.6'!D29+'St 1.3.7'!D29</f>
        <v>0</v>
      </c>
      <c r="E29" s="134">
        <f>'St 1.3.1'!E29+'St 1.3.2'!E29+'St 1.3.3'!E29+'St 1.3.4'!E29+'St 1.3.5'!E29+'St 1.3.6'!E29+'St 1.3.7'!E29</f>
        <v>0</v>
      </c>
      <c r="F29" s="134">
        <f>'St 1.3.1'!F29+'St 1.3.2'!F29+'St 1.3.3'!F29+'St 1.3.4'!F29+'St 1.3.5'!F29+'St 1.3.6'!F29+'St 1.3.7'!F29</f>
        <v>0</v>
      </c>
      <c r="G29" s="134">
        <f>'St 1.3.1'!G29+'St 1.3.2'!G29+'St 1.3.3'!G29+'St 1.3.4'!G29+'St 1.3.5'!G29+'St 1.3.6'!G29+'St 1.3.7'!G29</f>
        <v>0</v>
      </c>
      <c r="H29" s="134">
        <f>'St 1.3.1'!H29+'St 1.3.2'!H29+'St 1.3.3'!H29+'St 1.3.4'!H29+'St 1.3.5'!H29+'St 1.3.6'!H29+'St 1.3.7'!H29</f>
        <v>0</v>
      </c>
      <c r="I29" s="134">
        <f>'St 1.3.1'!I29+'St 1.3.2'!I29+'St 1.3.3'!I29+'St 1.3.4'!I29+'St 1.3.5'!I29+'St 1.3.6'!I29+'St 1.3.7'!I29</f>
        <v>0</v>
      </c>
      <c r="J29" s="134">
        <f>'St 1.3.1'!J29+'St 1.3.2'!J29+'St 1.3.3'!J29+'St 1.3.4'!J29+'St 1.3.5'!J29+'St 1.3.6'!J29+'St 1.3.7'!J29</f>
        <v>0</v>
      </c>
      <c r="K29" s="134">
        <f>'St 1.3.1'!K29+'St 1.3.2'!K29+'St 1.3.3'!K29+'St 1.3.4'!K29+'St 1.3.5'!K29+'St 1.3.6'!K29+'St 1.3.7'!K29</f>
        <v>0</v>
      </c>
      <c r="L29" s="134">
        <f>'St 1.3.1'!L29+'St 1.3.2'!L29+'St 1.3.3'!L29+'St 1.3.4'!L29+'St 1.3.5'!L29+'St 1.3.6'!L29+'St 1.3.7'!L29</f>
        <v>0</v>
      </c>
      <c r="M29" s="134">
        <f>'St 1.3.1'!M29+'St 1.3.2'!M29+'St 1.3.3'!M29+'St 1.3.4'!M29+'St 1.3.5'!M29+'St 1.3.6'!M29+'St 1.3.7'!M29</f>
        <v>0</v>
      </c>
      <c r="N29" s="134">
        <f>'St 1.3.1'!N29+'St 1.3.2'!N29+'St 1.3.3'!N29+'St 1.3.4'!N29+'St 1.3.5'!N29+'St 1.3.6'!N29+'St 1.3.7'!N29</f>
        <v>0</v>
      </c>
      <c r="O29" s="134">
        <f>'St 1.3.1'!O29+'St 1.3.2'!O29+'St 1.3.3'!O29+'St 1.3.4'!O29+'St 1.3.5'!O29+'St 1.3.6'!O29+'St 1.3.7'!O29</f>
        <v>0</v>
      </c>
      <c r="P29" s="133"/>
      <c r="Q29" s="134">
        <f>'St 1.3.1'!Q29+'St 1.3.2'!Q29+'St 1.3.3'!Q29+'St 1.3.4'!Q29+'St 1.3.5'!Q29+'St 1.3.6'!Q29+'St 1.3.7'!Q29</f>
        <v>0</v>
      </c>
      <c r="R29" s="134">
        <f>'St 1.3.1'!R29+'St 1.3.2'!R29+'St 1.3.3'!R29+'St 1.3.4'!R29+'St 1.3.5'!R29+'St 1.3.6'!R29+'St 1.3.7'!R29</f>
        <v>0</v>
      </c>
      <c r="S29" s="134">
        <f>'St 1.3.1'!S29+'St 1.3.2'!S29+'St 1.3.3'!S29+'St 1.3.4'!S29+'St 1.3.5'!S29+'St 1.3.6'!S29+'St 1.3.7'!S29</f>
        <v>0</v>
      </c>
      <c r="T29" s="134">
        <f>'St 1.3.1'!T29+'St 1.3.2'!T29+'St 1.3.3'!T29+'St 1.3.4'!T29+'St 1.3.5'!T29+'St 1.3.6'!T29+'St 1.3.7'!T29</f>
        <v>0</v>
      </c>
      <c r="U29" s="134">
        <f>'St 1.3.1'!U29+'St 1.3.2'!U29+'St 1.3.3'!U29+'St 1.3.4'!U29+'St 1.3.5'!U29+'St 1.3.6'!U29+'St 1.3.7'!U29</f>
        <v>0</v>
      </c>
      <c r="V29" s="134">
        <f>'St 1.3.1'!V29+'St 1.3.2'!V29+'St 1.3.3'!V29+'St 1.3.4'!V29+'St 1.3.5'!V29+'St 1.3.6'!V29+'St 1.3.7'!V29</f>
        <v>0</v>
      </c>
      <c r="W29" s="134">
        <f>'St 1.3.1'!W29+'St 1.3.2'!W29+'St 1.3.3'!W29+'St 1.3.4'!W29+'St 1.3.5'!W29+'St 1.3.6'!W29+'St 1.3.7'!W29</f>
        <v>0</v>
      </c>
      <c r="X29" s="134">
        <f>'St 1.3.1'!X29+'St 1.3.2'!X29+'St 1.3.3'!X29+'St 1.3.4'!X29+'St 1.3.5'!X29+'St 1.3.6'!X29+'St 1.3.7'!X29</f>
        <v>0</v>
      </c>
      <c r="Y29" s="134">
        <f>'St 1.3.1'!Y29+'St 1.3.2'!Y29+'St 1.3.3'!Y29+'St 1.3.4'!Y29+'St 1.3.5'!Y29+'St 1.3.6'!Y29+'St 1.3.7'!Y29</f>
        <v>0</v>
      </c>
      <c r="Z29" s="134">
        <f>'St 1.3.1'!Z29+'St 1.3.2'!Z29+'St 1.3.3'!Z29+'St 1.3.4'!Z29+'St 1.3.5'!Z29+'St 1.3.6'!Z29+'St 1.3.7'!Z29</f>
        <v>0</v>
      </c>
      <c r="AA29" s="134">
        <f>'St 1.3.1'!AA29+'St 1.3.2'!AA29+'St 1.3.3'!AA29+'St 1.3.4'!AA29+'St 1.3.5'!AA29+'St 1.3.6'!AA29+'St 1.3.7'!AA29</f>
        <v>0</v>
      </c>
      <c r="AB29" s="135"/>
      <c r="AC29" s="134">
        <f>'St 1.3.6'!AC29+'St 1.3.7'!AC29</f>
        <v>0</v>
      </c>
      <c r="AD29" s="134">
        <f>'St 1.3.6'!AD29+'St 1.3.7'!AD29</f>
        <v>0</v>
      </c>
      <c r="AE29" s="134">
        <f>'St 1.3.6'!AE29+'St 1.3.7'!AE29</f>
        <v>0</v>
      </c>
      <c r="AF29" s="134">
        <f>'St 1.3.6'!AF29+'St 1.3.7'!AF29</f>
        <v>0</v>
      </c>
      <c r="AG29" s="134">
        <f>'St 1.3.6'!AG29+'St 1.3.7'!AG29</f>
        <v>0</v>
      </c>
      <c r="AH29" s="134">
        <f>'St 1.3.6'!AH29+'St 1.3.7'!AH29</f>
        <v>0</v>
      </c>
      <c r="AI29" s="134">
        <f>'St 1.3.6'!AI29+'St 1.3.7'!AI29</f>
        <v>0</v>
      </c>
      <c r="AJ29" s="134">
        <f>'St 1.3.6'!AJ29+'St 1.3.7'!AJ29</f>
        <v>0</v>
      </c>
      <c r="AK29" s="134">
        <f>'St 1.3.6'!AK29+'St 1.3.7'!AK29</f>
        <v>0</v>
      </c>
      <c r="AL29" s="134">
        <f>'St 1.3.6'!AL29+'St 1.3.7'!AL29</f>
        <v>0</v>
      </c>
      <c r="AM29" s="134">
        <f>'St 1.3.6'!AM29+'St 1.3.7'!AM29</f>
        <v>0</v>
      </c>
    </row>
    <row r="30" spans="1:39">
      <c r="B30" s="7" t="s">
        <v>46</v>
      </c>
      <c r="C30" s="196"/>
      <c r="D30" s="134">
        <f>'St 1.3.1'!D30+'St 1.3.2'!D30+'St 1.3.3'!D30+'St 1.3.4'!D30+'St 1.3.5'!D30+'St 1.3.6'!D30+'St 1.3.7'!D30</f>
        <v>0</v>
      </c>
      <c r="E30" s="134">
        <f>'St 1.3.1'!E30+'St 1.3.2'!E30+'St 1.3.3'!E30+'St 1.3.4'!E30+'St 1.3.5'!E30+'St 1.3.6'!E30+'St 1.3.7'!E30</f>
        <v>0</v>
      </c>
      <c r="F30" s="134">
        <f>'St 1.3.1'!F30+'St 1.3.2'!F30+'St 1.3.3'!F30+'St 1.3.4'!F30+'St 1.3.5'!F30+'St 1.3.6'!F30+'St 1.3.7'!F30</f>
        <v>0</v>
      </c>
      <c r="G30" s="134">
        <f>'St 1.3.1'!G30+'St 1.3.2'!G30+'St 1.3.3'!G30+'St 1.3.4'!G30+'St 1.3.5'!G30+'St 1.3.6'!G30+'St 1.3.7'!G30</f>
        <v>0</v>
      </c>
      <c r="H30" s="134">
        <f>'St 1.3.1'!H30+'St 1.3.2'!H30+'St 1.3.3'!H30+'St 1.3.4'!H30+'St 1.3.5'!H30+'St 1.3.6'!H30+'St 1.3.7'!H30</f>
        <v>0</v>
      </c>
      <c r="I30" s="134">
        <f>'St 1.3.1'!I30+'St 1.3.2'!I30+'St 1.3.3'!I30+'St 1.3.4'!I30+'St 1.3.5'!I30+'St 1.3.6'!I30+'St 1.3.7'!I30</f>
        <v>0</v>
      </c>
      <c r="J30" s="134">
        <f>'St 1.3.1'!J30+'St 1.3.2'!J30+'St 1.3.3'!J30+'St 1.3.4'!J30+'St 1.3.5'!J30+'St 1.3.6'!J30+'St 1.3.7'!J30</f>
        <v>0</v>
      </c>
      <c r="K30" s="134">
        <f>'St 1.3.1'!K30+'St 1.3.2'!K30+'St 1.3.3'!K30+'St 1.3.4'!K30+'St 1.3.5'!K30+'St 1.3.6'!K30+'St 1.3.7'!K30</f>
        <v>0</v>
      </c>
      <c r="L30" s="134">
        <f>'St 1.3.1'!L30+'St 1.3.2'!L30+'St 1.3.3'!L30+'St 1.3.4'!L30+'St 1.3.5'!L30+'St 1.3.6'!L30+'St 1.3.7'!L30</f>
        <v>0</v>
      </c>
      <c r="M30" s="134">
        <f>'St 1.3.1'!M30+'St 1.3.2'!M30+'St 1.3.3'!M30+'St 1.3.4'!M30+'St 1.3.5'!M30+'St 1.3.6'!M30+'St 1.3.7'!M30</f>
        <v>0</v>
      </c>
      <c r="N30" s="134">
        <f>'St 1.3.1'!N30+'St 1.3.2'!N30+'St 1.3.3'!N30+'St 1.3.4'!N30+'St 1.3.5'!N30+'St 1.3.6'!N30+'St 1.3.7'!N30</f>
        <v>0</v>
      </c>
      <c r="O30" s="134">
        <f>'St 1.3.1'!O30+'St 1.3.2'!O30+'St 1.3.3'!O30+'St 1.3.4'!O30+'St 1.3.5'!O30+'St 1.3.6'!O30+'St 1.3.7'!O30</f>
        <v>0</v>
      </c>
      <c r="P30" s="133"/>
      <c r="Q30" s="134">
        <f>'St 1.3.1'!Q30+'St 1.3.2'!Q30+'St 1.3.3'!Q30+'St 1.3.4'!Q30+'St 1.3.5'!Q30+'St 1.3.6'!Q30+'St 1.3.7'!Q30</f>
        <v>0</v>
      </c>
      <c r="R30" s="134">
        <f>'St 1.3.1'!R30+'St 1.3.2'!R30+'St 1.3.3'!R30+'St 1.3.4'!R30+'St 1.3.5'!R30+'St 1.3.6'!R30+'St 1.3.7'!R30</f>
        <v>0</v>
      </c>
      <c r="S30" s="134">
        <f>'St 1.3.1'!S30+'St 1.3.2'!S30+'St 1.3.3'!S30+'St 1.3.4'!S30+'St 1.3.5'!S30+'St 1.3.6'!S30+'St 1.3.7'!S30</f>
        <v>0</v>
      </c>
      <c r="T30" s="134">
        <f>'St 1.3.1'!T30+'St 1.3.2'!T30+'St 1.3.3'!T30+'St 1.3.4'!T30+'St 1.3.5'!T30+'St 1.3.6'!T30+'St 1.3.7'!T30</f>
        <v>0</v>
      </c>
      <c r="U30" s="134">
        <f>'St 1.3.1'!U30+'St 1.3.2'!U30+'St 1.3.3'!U30+'St 1.3.4'!U30+'St 1.3.5'!U30+'St 1.3.6'!U30+'St 1.3.7'!U30</f>
        <v>0</v>
      </c>
      <c r="V30" s="134">
        <f>'St 1.3.1'!V30+'St 1.3.2'!V30+'St 1.3.3'!V30+'St 1.3.4'!V30+'St 1.3.5'!V30+'St 1.3.6'!V30+'St 1.3.7'!V30</f>
        <v>0</v>
      </c>
      <c r="W30" s="134">
        <f>'St 1.3.1'!W30+'St 1.3.2'!W30+'St 1.3.3'!W30+'St 1.3.4'!W30+'St 1.3.5'!W30+'St 1.3.6'!W30+'St 1.3.7'!W30</f>
        <v>0</v>
      </c>
      <c r="X30" s="134">
        <f>'St 1.3.1'!X30+'St 1.3.2'!X30+'St 1.3.3'!X30+'St 1.3.4'!X30+'St 1.3.5'!X30+'St 1.3.6'!X30+'St 1.3.7'!X30</f>
        <v>0</v>
      </c>
      <c r="Y30" s="134">
        <f>'St 1.3.1'!Y30+'St 1.3.2'!Y30+'St 1.3.3'!Y30+'St 1.3.4'!Y30+'St 1.3.5'!Y30+'St 1.3.6'!Y30+'St 1.3.7'!Y30</f>
        <v>0</v>
      </c>
      <c r="Z30" s="134">
        <f>'St 1.3.1'!Z30+'St 1.3.2'!Z30+'St 1.3.3'!Z30+'St 1.3.4'!Z30+'St 1.3.5'!Z30+'St 1.3.6'!Z30+'St 1.3.7'!Z30</f>
        <v>0</v>
      </c>
      <c r="AA30" s="134">
        <f>'St 1.3.1'!AA30+'St 1.3.2'!AA30+'St 1.3.3'!AA30+'St 1.3.4'!AA30+'St 1.3.5'!AA30+'St 1.3.6'!AA30+'St 1.3.7'!AA30</f>
        <v>0</v>
      </c>
      <c r="AB30" s="135"/>
      <c r="AC30" s="134">
        <f>'St 1.3.6'!AC30+'St 1.3.7'!AC30</f>
        <v>0</v>
      </c>
      <c r="AD30" s="134">
        <f>'St 1.3.6'!AD30+'St 1.3.7'!AD30</f>
        <v>0</v>
      </c>
      <c r="AE30" s="134">
        <f>'St 1.3.6'!AE30+'St 1.3.7'!AE30</f>
        <v>0</v>
      </c>
      <c r="AF30" s="134">
        <f>'St 1.3.6'!AF30+'St 1.3.7'!AF30</f>
        <v>0</v>
      </c>
      <c r="AG30" s="134">
        <f>'St 1.3.6'!AG30+'St 1.3.7'!AG30</f>
        <v>0</v>
      </c>
      <c r="AH30" s="134">
        <f>'St 1.3.6'!AH30+'St 1.3.7'!AH30</f>
        <v>0</v>
      </c>
      <c r="AI30" s="134">
        <f>'St 1.3.6'!AI30+'St 1.3.7'!AI30</f>
        <v>0</v>
      </c>
      <c r="AJ30" s="134">
        <f>'St 1.3.6'!AJ30+'St 1.3.7'!AJ30</f>
        <v>0</v>
      </c>
      <c r="AK30" s="134">
        <f>'St 1.3.6'!AK30+'St 1.3.7'!AK30</f>
        <v>0</v>
      </c>
      <c r="AL30" s="134">
        <f>'St 1.3.6'!AL30+'St 1.3.7'!AL30</f>
        <v>0</v>
      </c>
      <c r="AM30" s="134">
        <f>'St 1.3.6'!AM30+'St 1.3.7'!AM30</f>
        <v>0</v>
      </c>
    </row>
    <row r="31" spans="1:39">
      <c r="B31" s="6" t="s">
        <v>313</v>
      </c>
      <c r="C31" s="196"/>
      <c r="D31" s="134">
        <f>'St 1.3.1'!D31+'St 1.3.2'!D31+'St 1.3.3'!D31+'St 1.3.4'!D31+'St 1.3.5'!D31+'St 1.3.6'!D31+'St 1.3.7'!D31</f>
        <v>291</v>
      </c>
      <c r="E31" s="134">
        <f>'St 1.3.1'!E31+'St 1.3.2'!E31+'St 1.3.3'!E31+'St 1.3.4'!E31+'St 1.3.5'!E31+'St 1.3.6'!E31+'St 1.3.7'!E31</f>
        <v>302</v>
      </c>
      <c r="F31" s="134">
        <f>'St 1.3.1'!F31+'St 1.3.2'!F31+'St 1.3.3'!F31+'St 1.3.4'!F31+'St 1.3.5'!F31+'St 1.3.6'!F31+'St 1.3.7'!F31</f>
        <v>333</v>
      </c>
      <c r="G31" s="134">
        <f>'St 1.3.1'!G31+'St 1.3.2'!G31+'St 1.3.3'!G31+'St 1.3.4'!G31+'St 1.3.5'!G31+'St 1.3.6'!G31+'St 1.3.7'!G31</f>
        <v>301</v>
      </c>
      <c r="H31" s="134">
        <f>'St 1.3.1'!H31+'St 1.3.2'!H31+'St 1.3.3'!H31+'St 1.3.4'!H31+'St 1.3.5'!H31+'St 1.3.6'!H31+'St 1.3.7'!H31</f>
        <v>266</v>
      </c>
      <c r="I31" s="134">
        <f>'St 1.3.1'!I31+'St 1.3.2'!I31+'St 1.3.3'!I31+'St 1.3.4'!I31+'St 1.3.5'!I31+'St 1.3.6'!I31+'St 1.3.7'!I31</f>
        <v>476.19736975000001</v>
      </c>
      <c r="J31" s="134">
        <f>'St 1.3.1'!J31+'St 1.3.2'!J31+'St 1.3.3'!J31+'St 1.3.4'!J31+'St 1.3.5'!J31+'St 1.3.6'!J31+'St 1.3.7'!J31</f>
        <v>164</v>
      </c>
      <c r="K31" s="134">
        <f>'St 1.3.1'!K31+'St 1.3.2'!K31+'St 1.3.3'!K31+'St 1.3.4'!K31+'St 1.3.5'!K31+'St 1.3.6'!K31+'St 1.3.7'!K31</f>
        <v>83</v>
      </c>
      <c r="L31" s="134">
        <f>'St 1.3.1'!L31+'St 1.3.2'!L31+'St 1.3.3'!L31+'St 1.3.4'!L31+'St 1.3.5'!L31+'St 1.3.6'!L31+'St 1.3.7'!L31</f>
        <v>61</v>
      </c>
      <c r="M31" s="134">
        <f>'St 1.3.1'!M31+'St 1.3.2'!M31+'St 1.3.3'!M31+'St 1.3.4'!M31+'St 1.3.5'!M31+'St 1.3.6'!M31+'St 1.3.7'!M31</f>
        <v>64</v>
      </c>
      <c r="N31" s="134">
        <f>'St 1.3.1'!N31+'St 1.3.2'!N31+'St 1.3.3'!N31+'St 1.3.4'!N31+'St 1.3.5'!N31+'St 1.3.6'!N31+'St 1.3.7'!N31</f>
        <v>60.5</v>
      </c>
      <c r="O31" s="134">
        <f>'St 1.3.1'!O31+'St 1.3.2'!O31+'St 1.3.3'!O31+'St 1.3.4'!O31+'St 1.3.5'!O31+'St 1.3.6'!O31+'St 1.3.7'!O31</f>
        <v>56.899999999999991</v>
      </c>
      <c r="P31" s="133"/>
      <c r="Q31" s="134">
        <f>'St 1.3.1'!Q31+'St 1.3.2'!Q31+'St 1.3.3'!Q31+'St 1.3.4'!Q31+'St 1.3.5'!Q31+'St 1.3.6'!Q31+'St 1.3.7'!Q31</f>
        <v>10.999999999999988</v>
      </c>
      <c r="R31" s="134">
        <f>'St 1.3.1'!R31+'St 1.3.2'!R31+'St 1.3.3'!R31+'St 1.3.4'!R31+'St 1.3.5'!R31+'St 1.3.6'!R31+'St 1.3.7'!R31</f>
        <v>31.000000000000007</v>
      </c>
      <c r="S31" s="134">
        <f>'St 1.3.1'!S31+'St 1.3.2'!S31+'St 1.3.3'!S31+'St 1.3.4'!S31+'St 1.3.5'!S31+'St 1.3.6'!S31+'St 1.3.7'!S31</f>
        <v>-32.000000000000028</v>
      </c>
      <c r="T31" s="134">
        <f>'St 1.3.1'!T31+'St 1.3.2'!T31+'St 1.3.3'!T31+'St 1.3.4'!T31+'St 1.3.5'!T31+'St 1.3.6'!T31+'St 1.3.7'!T31</f>
        <v>-34.999999999999964</v>
      </c>
      <c r="U31" s="134">
        <f>'St 1.3.1'!U31+'St 1.3.2'!U31+'St 1.3.3'!U31+'St 1.3.4'!U31+'St 1.3.5'!U31+'St 1.3.6'!U31+'St 1.3.7'!U31</f>
        <v>210.19736975000001</v>
      </c>
      <c r="V31" s="134">
        <f>'St 1.3.1'!V31+'St 1.3.2'!V31+'St 1.3.3'!V31+'St 1.3.4'!V31+'St 1.3.5'!V31+'St 1.3.6'!V31+'St 1.3.7'!V31</f>
        <v>-312.19736975000006</v>
      </c>
      <c r="W31" s="134">
        <f>'St 1.3.1'!W31+'St 1.3.2'!W31+'St 1.3.3'!W31+'St 1.3.4'!W31+'St 1.3.5'!W31+'St 1.3.6'!W31+'St 1.3.7'!W31</f>
        <v>-81</v>
      </c>
      <c r="X31" s="134">
        <f>'St 1.3.1'!X31+'St 1.3.2'!X31+'St 1.3.3'!X31+'St 1.3.4'!X31+'St 1.3.5'!X31+'St 1.3.6'!X31+'St 1.3.7'!X31</f>
        <v>-21.999999999999996</v>
      </c>
      <c r="Y31" s="134">
        <f>'St 1.3.1'!Y31+'St 1.3.2'!Y31+'St 1.3.3'!Y31+'St 1.3.4'!Y31+'St 1.3.5'!Y31+'St 1.3.6'!Y31+'St 1.3.7'!Y31</f>
        <v>3.0000000000000027</v>
      </c>
      <c r="Z31" s="134">
        <f>'St 1.3.1'!Z31+'St 1.3.2'!Z31+'St 1.3.3'!Z31+'St 1.3.4'!Z31+'St 1.3.5'!Z31+'St 1.3.6'!Z31+'St 1.3.7'!Z31</f>
        <v>-3.5000000000000031</v>
      </c>
      <c r="AA31" s="134">
        <f>'St 1.3.1'!AA31+'St 1.3.2'!AA31+'St 1.3.3'!AA31+'St 1.3.4'!AA31+'St 1.3.5'!AA31+'St 1.3.6'!AA31+'St 1.3.7'!AA31</f>
        <v>-3.6000000000000032</v>
      </c>
      <c r="AB31" s="135"/>
      <c r="AC31" s="134">
        <f>'St 1.3.6'!AC31+'St 1.3.7'!AC31</f>
        <v>0</v>
      </c>
      <c r="AD31" s="134">
        <f>'St 1.3.6'!AD31+'St 1.3.7'!AD31</f>
        <v>0</v>
      </c>
      <c r="AE31" s="134">
        <f>'St 1.3.6'!AE31+'St 1.3.7'!AE31</f>
        <v>0</v>
      </c>
      <c r="AF31" s="134">
        <f>'St 1.3.6'!AF31+'St 1.3.7'!AF31</f>
        <v>0</v>
      </c>
      <c r="AG31" s="134">
        <f>'St 1.3.6'!AG31+'St 1.3.7'!AG31</f>
        <v>0</v>
      </c>
      <c r="AH31" s="134">
        <f>'St 1.3.6'!AH31+'St 1.3.7'!AH31</f>
        <v>0</v>
      </c>
      <c r="AI31" s="134">
        <f>'St 1.3.6'!AI31+'St 1.3.7'!AI31</f>
        <v>0</v>
      </c>
      <c r="AJ31" s="134">
        <f>'St 1.3.6'!AJ31+'St 1.3.7'!AJ31</f>
        <v>0</v>
      </c>
      <c r="AK31" s="134">
        <f>'St 1.3.6'!AK31+'St 1.3.7'!AK31</f>
        <v>0</v>
      </c>
      <c r="AL31" s="134">
        <f>'St 1.3.6'!AL31+'St 1.3.7'!AL31</f>
        <v>0</v>
      </c>
      <c r="AM31" s="134">
        <f>'St 1.3.6'!AM31+'St 1.3.7'!AM31</f>
        <v>0</v>
      </c>
    </row>
    <row r="32" spans="1:39">
      <c r="B32" s="6" t="s">
        <v>107</v>
      </c>
      <c r="C32" s="196"/>
      <c r="D32" s="134">
        <f>'St 1.3.1'!D32+'St 1.3.2'!D32+'St 1.3.3'!D32+'St 1.3.4'!D32+'St 1.3.5'!D32+'St 1.3.6'!D32+'St 1.3.7'!D32</f>
        <v>1264.8920869000001</v>
      </c>
      <c r="E32" s="134">
        <f>'St 1.3.1'!E32+'St 1.3.2'!E32+'St 1.3.3'!E32+'St 1.3.4'!E32+'St 1.3.5'!E32+'St 1.3.6'!E32+'St 1.3.7'!E32</f>
        <v>1302.43099525</v>
      </c>
      <c r="F32" s="134">
        <f>'St 1.3.1'!F32+'St 1.3.2'!F32+'St 1.3.3'!F32+'St 1.3.4'!F32+'St 1.3.5'!F32+'St 1.3.6'!F32+'St 1.3.7'!F32</f>
        <v>464.13187095000001</v>
      </c>
      <c r="G32" s="134">
        <f>'St 1.3.1'!G32+'St 1.3.2'!G32+'St 1.3.3'!G32+'St 1.3.4'!G32+'St 1.3.5'!G32+'St 1.3.6'!G32+'St 1.3.7'!G32</f>
        <v>578.84589970000002</v>
      </c>
      <c r="H32" s="134">
        <f>'St 1.3.1'!H32+'St 1.3.2'!H32+'St 1.3.3'!H32+'St 1.3.4'!H32+'St 1.3.5'!H32+'St 1.3.6'!H32+'St 1.3.7'!H32</f>
        <v>412.56139525000003</v>
      </c>
      <c r="I32" s="134">
        <f>'St 1.3.1'!I32+'St 1.3.2'!I32+'St 1.3.3'!I32+'St 1.3.4'!I32+'St 1.3.5'!I32+'St 1.3.6'!I32+'St 1.3.7'!I32</f>
        <v>1024.1871311</v>
      </c>
      <c r="J32" s="134">
        <f>'St 1.3.1'!J32+'St 1.3.2'!J32+'St 1.3.3'!J32+'St 1.3.4'!J32+'St 1.3.5'!J32+'St 1.3.6'!J32+'St 1.3.7'!J32</f>
        <v>2687.3057099500002</v>
      </c>
      <c r="K32" s="134">
        <f>'St 1.3.1'!K32+'St 1.3.2'!K32+'St 1.3.3'!K32+'St 1.3.4'!K32+'St 1.3.5'!K32+'St 1.3.6'!K32+'St 1.3.7'!K32</f>
        <v>3243.0024836500002</v>
      </c>
      <c r="L32" s="134">
        <f>'St 1.3.1'!L32+'St 1.3.2'!L32+'St 1.3.3'!L32+'St 1.3.4'!L32+'St 1.3.5'!L32+'St 1.3.6'!L32+'St 1.3.7'!L32</f>
        <v>1588.7669615499999</v>
      </c>
      <c r="M32" s="134">
        <f>'St 1.3.1'!M32+'St 1.3.2'!M32+'St 1.3.3'!M32+'St 1.3.4'!M32+'St 1.3.5'!M32+'St 1.3.6'!M32+'St 1.3.7'!M32</f>
        <v>2502.3248042499999</v>
      </c>
      <c r="N32" s="134">
        <f>'St 1.3.1'!N32+'St 1.3.2'!N32+'St 1.3.3'!N32+'St 1.3.4'!N32+'St 1.3.5'!N32+'St 1.3.6'!N32+'St 1.3.7'!N32</f>
        <v>4305.2036189500004</v>
      </c>
      <c r="O32" s="134">
        <f>'St 1.3.1'!O32+'St 1.3.2'!O32+'St 1.3.3'!O32+'St 1.3.4'!O32+'St 1.3.5'!O32+'St 1.3.6'!O32+'St 1.3.7'!O32</f>
        <v>4338.243931</v>
      </c>
      <c r="P32" s="133"/>
      <c r="Q32" s="134">
        <f>'St 1.3.1'!Q32+'St 1.3.2'!Q32+'St 1.3.3'!Q32+'St 1.3.4'!Q32+'St 1.3.5'!Q32+'St 1.3.6'!Q32+'St 1.3.7'!Q32</f>
        <v>37.538908349999822</v>
      </c>
      <c r="R32" s="134">
        <f>'St 1.3.1'!R32+'St 1.3.2'!R32+'St 1.3.3'!R32+'St 1.3.4'!R32+'St 1.3.5'!R32+'St 1.3.6'!R32+'St 1.3.7'!R32</f>
        <v>-838.2991242999999</v>
      </c>
      <c r="S32" s="134">
        <f>'St 1.3.1'!S32+'St 1.3.2'!S32+'St 1.3.3'!S32+'St 1.3.4'!S32+'St 1.3.5'!S32+'St 1.3.6'!S32+'St 1.3.7'!S32</f>
        <v>114.71402875000001</v>
      </c>
      <c r="T32" s="134">
        <f>'St 1.3.1'!T32+'St 1.3.2'!T32+'St 1.3.3'!T32+'St 1.3.4'!T32+'St 1.3.5'!T32+'St 1.3.6'!T32+'St 1.3.7'!T32</f>
        <v>-166.28450445000001</v>
      </c>
      <c r="U32" s="134">
        <f>'St 1.3.1'!U32+'St 1.3.2'!U32+'St 1.3.3'!U32+'St 1.3.4'!U32+'St 1.3.5'!U32+'St 1.3.6'!U32+'St 1.3.7'!U32</f>
        <v>611.62573585000007</v>
      </c>
      <c r="V32" s="134">
        <f>'St 1.3.1'!V32+'St 1.3.2'!V32+'St 1.3.3'!V32+'St 1.3.4'!V32+'St 1.3.5'!V32+'St 1.3.6'!V32+'St 1.3.7'!V32</f>
        <v>1663.1185788500002</v>
      </c>
      <c r="W32" s="134">
        <f>'St 1.3.1'!W32+'St 1.3.2'!W32+'St 1.3.3'!W32+'St 1.3.4'!W32+'St 1.3.5'!W32+'St 1.3.6'!W32+'St 1.3.7'!W32</f>
        <v>555.69677370000011</v>
      </c>
      <c r="X32" s="134">
        <f>'St 1.3.1'!X32+'St 1.3.2'!X32+'St 1.3.3'!X32+'St 1.3.4'!X32+'St 1.3.5'!X32+'St 1.3.6'!X32+'St 1.3.7'!X32</f>
        <v>-1654.2355221000005</v>
      </c>
      <c r="Y32" s="134">
        <f>'St 1.3.1'!Y32+'St 1.3.2'!Y32+'St 1.3.3'!Y32+'St 1.3.4'!Y32+'St 1.3.5'!Y32+'St 1.3.6'!Y32+'St 1.3.7'!Y32</f>
        <v>913.55784270000026</v>
      </c>
      <c r="Z32" s="134">
        <f>'St 1.3.1'!Z32+'St 1.3.2'!Z32+'St 1.3.3'!Z32+'St 1.3.4'!Z32+'St 1.3.5'!Z32+'St 1.3.6'!Z32+'St 1.3.7'!Z32</f>
        <v>1802.8788147</v>
      </c>
      <c r="AA32" s="134">
        <f>'St 1.3.1'!AA32+'St 1.3.2'!AA32+'St 1.3.3'!AA32+'St 1.3.4'!AA32+'St 1.3.5'!AA32+'St 1.3.6'!AA32+'St 1.3.7'!AA32</f>
        <v>33.040312050000153</v>
      </c>
      <c r="AB32" s="135"/>
      <c r="AC32" s="134">
        <f>'St 1.3.6'!AC32+'St 1.3.7'!AC32</f>
        <v>0</v>
      </c>
      <c r="AD32" s="134">
        <f>'St 1.3.6'!AD32+'St 1.3.7'!AD32</f>
        <v>0</v>
      </c>
      <c r="AE32" s="134">
        <f>'St 1.3.6'!AE32+'St 1.3.7'!AE32</f>
        <v>0</v>
      </c>
      <c r="AF32" s="134">
        <f>'St 1.3.6'!AF32+'St 1.3.7'!AF32</f>
        <v>0</v>
      </c>
      <c r="AG32" s="134">
        <f>'St 1.3.6'!AG32+'St 1.3.7'!AG32</f>
        <v>0</v>
      </c>
      <c r="AH32" s="134">
        <f>'St 1.3.6'!AH32+'St 1.3.7'!AH32</f>
        <v>0</v>
      </c>
      <c r="AI32" s="134">
        <f>'St 1.3.6'!AI32+'St 1.3.7'!AI32</f>
        <v>0</v>
      </c>
      <c r="AJ32" s="134">
        <f>'St 1.3.6'!AJ32+'St 1.3.7'!AJ32</f>
        <v>0</v>
      </c>
      <c r="AK32" s="134">
        <f>'St 1.3.6'!AK32+'St 1.3.7'!AK32</f>
        <v>0</v>
      </c>
      <c r="AL32" s="134">
        <f>'St 1.3.6'!AL32+'St 1.3.7'!AL32</f>
        <v>0</v>
      </c>
      <c r="AM32" s="134">
        <f>'St 1.3.6'!AM32+'St 1.3.7'!AM32</f>
        <v>0</v>
      </c>
    </row>
    <row r="33" spans="1:39">
      <c r="B33" s="6" t="s">
        <v>48</v>
      </c>
      <c r="C33" s="196"/>
      <c r="D33" s="134">
        <f>'St 1.3.1'!D33+'St 1.3.2'!D33+'St 1.3.3'!D33+'St 1.3.4'!D33+'St 1.3.5'!D33+'St 1.3.6'!D33+'St 1.3.7'!D33</f>
        <v>0</v>
      </c>
      <c r="E33" s="134">
        <f>'St 1.3.1'!E33+'St 1.3.2'!E33+'St 1.3.3'!E33+'St 1.3.4'!E33+'St 1.3.5'!E33+'St 1.3.6'!E33+'St 1.3.7'!E33</f>
        <v>0</v>
      </c>
      <c r="F33" s="134">
        <f>'St 1.3.1'!F33+'St 1.3.2'!F33+'St 1.3.3'!F33+'St 1.3.4'!F33+'St 1.3.5'!F33+'St 1.3.6'!F33+'St 1.3.7'!F33</f>
        <v>0</v>
      </c>
      <c r="G33" s="134">
        <f>'St 1.3.1'!G33+'St 1.3.2'!G33+'St 1.3.3'!G33+'St 1.3.4'!G33+'St 1.3.5'!G33+'St 1.3.6'!G33+'St 1.3.7'!G33</f>
        <v>0</v>
      </c>
      <c r="H33" s="134">
        <f>'St 1.3.1'!H33+'St 1.3.2'!H33+'St 1.3.3'!H33+'St 1.3.4'!H33+'St 1.3.5'!H33+'St 1.3.6'!H33+'St 1.3.7'!H33</f>
        <v>0</v>
      </c>
      <c r="I33" s="134">
        <f>'St 1.3.1'!I33+'St 1.3.2'!I33+'St 1.3.3'!I33+'St 1.3.4'!I33+'St 1.3.5'!I33+'St 1.3.6'!I33+'St 1.3.7'!I33</f>
        <v>0</v>
      </c>
      <c r="J33" s="134">
        <f>'St 1.3.1'!J33+'St 1.3.2'!J33+'St 1.3.3'!J33+'St 1.3.4'!J33+'St 1.3.5'!J33+'St 1.3.6'!J33+'St 1.3.7'!J33</f>
        <v>0</v>
      </c>
      <c r="K33" s="134">
        <f>'St 1.3.1'!K33+'St 1.3.2'!K33+'St 1.3.3'!K33+'St 1.3.4'!K33+'St 1.3.5'!K33+'St 1.3.6'!K33+'St 1.3.7'!K33</f>
        <v>0</v>
      </c>
      <c r="L33" s="134">
        <f>'St 1.3.1'!L33+'St 1.3.2'!L33+'St 1.3.3'!L33+'St 1.3.4'!L33+'St 1.3.5'!L33+'St 1.3.6'!L33+'St 1.3.7'!L33</f>
        <v>0</v>
      </c>
      <c r="M33" s="134">
        <f>'St 1.3.1'!M33+'St 1.3.2'!M33+'St 1.3.3'!M33+'St 1.3.4'!M33+'St 1.3.5'!M33+'St 1.3.6'!M33+'St 1.3.7'!M33</f>
        <v>0</v>
      </c>
      <c r="N33" s="134">
        <f>'St 1.3.1'!N33+'St 1.3.2'!N33+'St 1.3.3'!N33+'St 1.3.4'!N33+'St 1.3.5'!N33+'St 1.3.6'!N33+'St 1.3.7'!N33</f>
        <v>0</v>
      </c>
      <c r="O33" s="134">
        <f>'St 1.3.1'!O33+'St 1.3.2'!O33+'St 1.3.3'!O33+'St 1.3.4'!O33+'St 1.3.5'!O33+'St 1.3.6'!O33+'St 1.3.7'!O33</f>
        <v>0</v>
      </c>
      <c r="P33" s="133"/>
      <c r="Q33" s="134">
        <f>'St 1.3.1'!Q33+'St 1.3.2'!Q33+'St 1.3.3'!Q33+'St 1.3.4'!Q33+'St 1.3.5'!Q33+'St 1.3.6'!Q33+'St 1.3.7'!Q33</f>
        <v>0</v>
      </c>
      <c r="R33" s="134">
        <f>'St 1.3.1'!R33+'St 1.3.2'!R33+'St 1.3.3'!R33+'St 1.3.4'!R33+'St 1.3.5'!R33+'St 1.3.6'!R33+'St 1.3.7'!R33</f>
        <v>0</v>
      </c>
      <c r="S33" s="134">
        <f>'St 1.3.1'!S33+'St 1.3.2'!S33+'St 1.3.3'!S33+'St 1.3.4'!S33+'St 1.3.5'!S33+'St 1.3.6'!S33+'St 1.3.7'!S33</f>
        <v>0</v>
      </c>
      <c r="T33" s="134">
        <f>'St 1.3.1'!T33+'St 1.3.2'!T33+'St 1.3.3'!T33+'St 1.3.4'!T33+'St 1.3.5'!T33+'St 1.3.6'!T33+'St 1.3.7'!T33</f>
        <v>0</v>
      </c>
      <c r="U33" s="134">
        <f>'St 1.3.1'!U33+'St 1.3.2'!U33+'St 1.3.3'!U33+'St 1.3.4'!U33+'St 1.3.5'!U33+'St 1.3.6'!U33+'St 1.3.7'!U33</f>
        <v>0</v>
      </c>
      <c r="V33" s="134">
        <f>'St 1.3.1'!V33+'St 1.3.2'!V33+'St 1.3.3'!V33+'St 1.3.4'!V33+'St 1.3.5'!V33+'St 1.3.6'!V33+'St 1.3.7'!V33</f>
        <v>0</v>
      </c>
      <c r="W33" s="134">
        <f>'St 1.3.1'!W33+'St 1.3.2'!W33+'St 1.3.3'!W33+'St 1.3.4'!W33+'St 1.3.5'!W33+'St 1.3.6'!W33+'St 1.3.7'!W33</f>
        <v>0</v>
      </c>
      <c r="X33" s="134">
        <f>'St 1.3.1'!X33+'St 1.3.2'!X33+'St 1.3.3'!X33+'St 1.3.4'!X33+'St 1.3.5'!X33+'St 1.3.6'!X33+'St 1.3.7'!X33</f>
        <v>0</v>
      </c>
      <c r="Y33" s="134">
        <f>'St 1.3.1'!Y33+'St 1.3.2'!Y33+'St 1.3.3'!Y33+'St 1.3.4'!Y33+'St 1.3.5'!Y33+'St 1.3.6'!Y33+'St 1.3.7'!Y33</f>
        <v>0</v>
      </c>
      <c r="Z33" s="134">
        <f>'St 1.3.1'!Z33+'St 1.3.2'!Z33+'St 1.3.3'!Z33+'St 1.3.4'!Z33+'St 1.3.5'!Z33+'St 1.3.6'!Z33+'St 1.3.7'!Z33</f>
        <v>0</v>
      </c>
      <c r="AA33" s="134">
        <f>'St 1.3.1'!AA33+'St 1.3.2'!AA33+'St 1.3.3'!AA33+'St 1.3.4'!AA33+'St 1.3.5'!AA33+'St 1.3.6'!AA33+'St 1.3.7'!AA33</f>
        <v>0</v>
      </c>
      <c r="AB33" s="135"/>
      <c r="AC33" s="134">
        <f>'St 1.3.6'!AC33+'St 1.3.7'!AC33</f>
        <v>0</v>
      </c>
      <c r="AD33" s="134">
        <f>'St 1.3.6'!AD33+'St 1.3.7'!AD33</f>
        <v>0</v>
      </c>
      <c r="AE33" s="134">
        <f>'St 1.3.6'!AE33+'St 1.3.7'!AE33</f>
        <v>0</v>
      </c>
      <c r="AF33" s="134">
        <f>'St 1.3.6'!AF33+'St 1.3.7'!AF33</f>
        <v>0</v>
      </c>
      <c r="AG33" s="134">
        <f>'St 1.3.6'!AG33+'St 1.3.7'!AG33</f>
        <v>0</v>
      </c>
      <c r="AH33" s="134">
        <f>'St 1.3.6'!AH33+'St 1.3.7'!AH33</f>
        <v>0</v>
      </c>
      <c r="AI33" s="134">
        <f>'St 1.3.6'!AI33+'St 1.3.7'!AI33</f>
        <v>0</v>
      </c>
      <c r="AJ33" s="134">
        <f>'St 1.3.6'!AJ33+'St 1.3.7'!AJ33</f>
        <v>0</v>
      </c>
      <c r="AK33" s="134">
        <f>'St 1.3.6'!AK33+'St 1.3.7'!AK33</f>
        <v>0</v>
      </c>
      <c r="AL33" s="134">
        <f>'St 1.3.6'!AL33+'St 1.3.7'!AL33</f>
        <v>0</v>
      </c>
      <c r="AM33" s="134">
        <f>'St 1.3.6'!AM33+'St 1.3.7'!AM33</f>
        <v>0</v>
      </c>
    </row>
    <row r="34" spans="1:39">
      <c r="B34" s="6" t="s">
        <v>321</v>
      </c>
      <c r="C34" s="196"/>
      <c r="D34" s="134">
        <f>'St 1.3.1'!D34+'St 1.3.2'!D34+'St 1.3.3'!D34+'St 1.3.4'!D34+'St 1.3.5'!D34+'St 1.3.6'!D34+'St 1.3.7'!D34</f>
        <v>1861.6378360000003</v>
      </c>
      <c r="E34" s="134">
        <f>'St 1.3.1'!E34+'St 1.3.2'!E34+'St 1.3.3'!E34+'St 1.3.4'!E34+'St 1.3.5'!E34+'St 1.3.6'!E34+'St 1.3.7'!E34</f>
        <v>1822.4689005499999</v>
      </c>
      <c r="F34" s="134">
        <f>'St 1.3.1'!F34+'St 1.3.2'!F34+'St 1.3.3'!F34+'St 1.3.4'!F34+'St 1.3.5'!F34+'St 1.3.6'!F34+'St 1.3.7'!F34</f>
        <v>916.82466024999997</v>
      </c>
      <c r="G34" s="134">
        <f>'St 1.3.1'!G34+'St 1.3.2'!G34+'St 1.3.3'!G34+'St 1.3.4'!G34+'St 1.3.5'!G34+'St 1.3.6'!G34+'St 1.3.7'!G34</f>
        <v>928.09978339999986</v>
      </c>
      <c r="H34" s="134">
        <f>'St 1.3.1'!H34+'St 1.3.2'!H34+'St 1.3.3'!H34+'St 1.3.4'!H34+'St 1.3.5'!H34+'St 1.3.6'!H34+'St 1.3.7'!H34</f>
        <v>734.97541604999992</v>
      </c>
      <c r="I34" s="134">
        <f>'St 1.3.1'!I34+'St 1.3.2'!I34+'St 1.3.3'!I34+'St 1.3.4'!I34+'St 1.3.5'!I34+'St 1.3.6'!I34+'St 1.3.7'!I34</f>
        <v>1317.1171311000001</v>
      </c>
      <c r="J34" s="134">
        <f>'St 1.3.1'!J34+'St 1.3.2'!J34+'St 1.3.3'!J34+'St 1.3.4'!J34+'St 1.3.5'!J34+'St 1.3.6'!J34+'St 1.3.7'!J34</f>
        <v>2918.3157099500004</v>
      </c>
      <c r="K34" s="134">
        <f>'St 1.3.1'!K34+'St 1.3.2'!K34+'St 1.3.3'!K34+'St 1.3.4'!K34+'St 1.3.5'!K34+'St 1.3.6'!K34+'St 1.3.7'!K34</f>
        <v>3366.8524836500005</v>
      </c>
      <c r="L34" s="134">
        <f>'St 1.3.1'!L34+'St 1.3.2'!L34+'St 1.3.3'!L34+'St 1.3.4'!L34+'St 1.3.5'!L34+'St 1.3.6'!L34+'St 1.3.7'!L34</f>
        <v>1678.16696155</v>
      </c>
      <c r="M34" s="134">
        <f>'St 1.3.1'!M34+'St 1.3.2'!M34+'St 1.3.3'!M34+'St 1.3.4'!M34+'St 1.3.5'!M34+'St 1.3.6'!M34+'St 1.3.7'!M34</f>
        <v>2573.4148042500001</v>
      </c>
      <c r="N34" s="134">
        <f>'St 1.3.1'!N34+'St 1.3.2'!N34+'St 1.3.3'!N34+'St 1.3.4'!N34+'St 1.3.5'!N34+'St 1.3.6'!N34+'St 1.3.7'!N34</f>
        <v>4374.9136189500005</v>
      </c>
      <c r="O34" s="134">
        <f>'St 1.3.1'!O34+'St 1.3.2'!O34+'St 1.3.3'!O34+'St 1.3.4'!O34+'St 1.3.5'!O34+'St 1.3.6'!O34+'St 1.3.7'!O34</f>
        <v>4409.4751263779999</v>
      </c>
      <c r="P34" s="133"/>
      <c r="Q34" s="134">
        <f>'St 1.3.1'!Q34+'St 1.3.2'!Q34+'St 1.3.3'!Q34+'St 1.3.4'!Q34+'St 1.3.5'!Q34+'St 1.3.6'!Q34+'St 1.3.7'!Q34</f>
        <v>-39.16893545000022</v>
      </c>
      <c r="R34" s="134">
        <f>'St 1.3.1'!R34+'St 1.3.2'!R34+'St 1.3.3'!R34+'St 1.3.4'!R34+'St 1.3.5'!R34+'St 1.3.6'!R34+'St 1.3.7'!R34</f>
        <v>-905.64424029999998</v>
      </c>
      <c r="S34" s="134">
        <f>'St 1.3.1'!S34+'St 1.3.2'!S34+'St 1.3.3'!S34+'St 1.3.4'!S34+'St 1.3.5'!S34+'St 1.3.6'!S34+'St 1.3.7'!S34</f>
        <v>11.275123149999899</v>
      </c>
      <c r="T34" s="134">
        <f>'St 1.3.1'!T34+'St 1.3.2'!T34+'St 1.3.3'!T34+'St 1.3.4'!T34+'St 1.3.5'!T34+'St 1.3.6'!T34+'St 1.3.7'!T34</f>
        <v>-193.12436735</v>
      </c>
      <c r="U34" s="134">
        <f>'St 1.3.1'!U34+'St 1.3.2'!U34+'St 1.3.3'!U34+'St 1.3.4'!U34+'St 1.3.5'!U34+'St 1.3.6'!U34+'St 1.3.7'!U34</f>
        <v>582.14171505000013</v>
      </c>
      <c r="V34" s="134">
        <f>'St 1.3.1'!V34+'St 1.3.2'!V34+'St 1.3.3'!V34+'St 1.3.4'!V34+'St 1.3.5'!V34+'St 1.3.6'!V34+'St 1.3.7'!V34</f>
        <v>1601.1985788500006</v>
      </c>
      <c r="W34" s="134">
        <f>'St 1.3.1'!W34+'St 1.3.2'!W34+'St 1.3.3'!W34+'St 1.3.4'!W34+'St 1.3.5'!W34+'St 1.3.6'!W34+'St 1.3.7'!W34</f>
        <v>448.53677370000008</v>
      </c>
      <c r="X34" s="134">
        <f>'St 1.3.1'!X34+'St 1.3.2'!X34+'St 1.3.3'!X34+'St 1.3.4'!X34+'St 1.3.5'!X34+'St 1.3.6'!X34+'St 1.3.7'!X34</f>
        <v>-1688.6855221000005</v>
      </c>
      <c r="Y34" s="134">
        <f>'St 1.3.1'!Y34+'St 1.3.2'!Y34+'St 1.3.3'!Y34+'St 1.3.4'!Y34+'St 1.3.5'!Y34+'St 1.3.6'!Y34+'St 1.3.7'!Y34</f>
        <v>895.24784269999986</v>
      </c>
      <c r="Z34" s="134">
        <f>'St 1.3.1'!Z34+'St 1.3.2'!Z34+'St 1.3.3'!Z34+'St 1.3.4'!Z34+'St 1.3.5'!Z34+'St 1.3.6'!Z34+'St 1.3.7'!Z34</f>
        <v>1801.4988147000008</v>
      </c>
      <c r="AA34" s="134">
        <f>'St 1.3.1'!AA34+'St 1.3.2'!AA34+'St 1.3.3'!AA34+'St 1.3.4'!AA34+'St 1.3.5'!AA34+'St 1.3.6'!AA34+'St 1.3.7'!AA34</f>
        <v>34.561507427999061</v>
      </c>
      <c r="AB34" s="135"/>
      <c r="AC34" s="134">
        <f>'St 1.3.6'!AC34+'St 1.3.7'!AC34</f>
        <v>0</v>
      </c>
      <c r="AD34" s="134">
        <f>'St 1.3.6'!AD34+'St 1.3.7'!AD34</f>
        <v>0</v>
      </c>
      <c r="AE34" s="134">
        <f>'St 1.3.6'!AE34+'St 1.3.7'!AE34</f>
        <v>0</v>
      </c>
      <c r="AF34" s="134">
        <f>'St 1.3.6'!AF34+'St 1.3.7'!AF34</f>
        <v>0</v>
      </c>
      <c r="AG34" s="134">
        <f>'St 1.3.6'!AG34+'St 1.3.7'!AG34</f>
        <v>0</v>
      </c>
      <c r="AH34" s="134">
        <f>'St 1.3.6'!AH34+'St 1.3.7'!AH34</f>
        <v>0</v>
      </c>
      <c r="AI34" s="134">
        <f>'St 1.3.6'!AI34+'St 1.3.7'!AI34</f>
        <v>0</v>
      </c>
      <c r="AJ34" s="134">
        <f>'St 1.3.6'!AJ34+'St 1.3.7'!AJ34</f>
        <v>0</v>
      </c>
      <c r="AK34" s="134">
        <f>'St 1.3.6'!AK34+'St 1.3.7'!AK34</f>
        <v>0</v>
      </c>
      <c r="AL34" s="134">
        <f>'St 1.3.6'!AL34+'St 1.3.7'!AL34</f>
        <v>0</v>
      </c>
      <c r="AM34" s="134">
        <f>'St 1.3.6'!AM34+'St 1.3.7'!AM34</f>
        <v>0</v>
      </c>
    </row>
    <row r="35" spans="1:39">
      <c r="B35" s="8" t="s">
        <v>100</v>
      </c>
      <c r="C35" s="196"/>
      <c r="D35" s="134">
        <f>'St 1.3.1'!D35+'St 1.3.2'!D35+'St 1.3.3'!D35+'St 1.3.4'!D35+'St 1.3.5'!D35+'St 1.3.6'!D35+'St 1.3.7'!D35</f>
        <v>121.59361511901339</v>
      </c>
      <c r="E35" s="134">
        <f>'St 1.3.1'!E35+'St 1.3.2'!E35+'St 1.3.3'!E35+'St 1.3.4'!E35+'St 1.3.5'!E35+'St 1.3.6'!E35+'St 1.3.7'!E35</f>
        <v>138.15961614010772</v>
      </c>
      <c r="F35" s="134">
        <f>'St 1.3.1'!F35+'St 1.3.2'!F35+'St 1.3.3'!F35+'St 1.3.4'!F35+'St 1.3.5'!F35+'St 1.3.6'!F35+'St 1.3.7'!F35</f>
        <v>156.98258097926347</v>
      </c>
      <c r="G35" s="134">
        <f>'St 1.3.1'!G35+'St 1.3.2'!G35+'St 1.3.3'!G35+'St 1.3.4'!G35+'St 1.3.5'!G35+'St 1.3.6'!G35+'St 1.3.7'!G35</f>
        <v>233.47</v>
      </c>
      <c r="H35" s="134">
        <f>'St 1.3.1'!H35+'St 1.3.2'!H35+'St 1.3.3'!H35+'St 1.3.4'!H35+'St 1.3.5'!H35+'St 1.3.6'!H35+'St 1.3.7'!H35</f>
        <v>120.07</v>
      </c>
      <c r="I35" s="134">
        <f>'St 1.3.1'!I35+'St 1.3.2'!I35+'St 1.3.3'!I35+'St 1.3.4'!I35+'St 1.3.5'!I35+'St 1.3.6'!I35+'St 1.3.7'!I35</f>
        <v>192.01999999999998</v>
      </c>
      <c r="J35" s="134">
        <f>'St 1.3.1'!J35+'St 1.3.2'!J35+'St 1.3.3'!J35+'St 1.3.4'!J35+'St 1.3.5'!J35+'St 1.3.6'!J35+'St 1.3.7'!J35</f>
        <v>219.68070693638029</v>
      </c>
      <c r="K35" s="134">
        <f>'St 1.3.1'!K35+'St 1.3.2'!K35+'St 1.3.3'!K35+'St 1.3.4'!K35+'St 1.3.5'!K35+'St 1.3.6'!K35+'St 1.3.7'!K35</f>
        <v>77.514002992579876</v>
      </c>
      <c r="L35" s="134">
        <f>'St 1.3.1'!L35+'St 1.3.2'!L35+'St 1.3.3'!L35+'St 1.3.4'!L35+'St 1.3.5'!L35+'St 1.3.6'!L35+'St 1.3.7'!L35</f>
        <v>97.24999655302156</v>
      </c>
      <c r="M35" s="134">
        <f>'St 1.3.1'!M35+'St 1.3.2'!M35+'St 1.3.3'!M35+'St 1.3.4'!M35+'St 1.3.5'!M35+'St 1.3.6'!M35+'St 1.3.7'!M35</f>
        <v>119.29498514357421</v>
      </c>
      <c r="N35" s="134">
        <f>'St 1.3.1'!N35+'St 1.3.2'!N35+'St 1.3.3'!N35+'St 1.3.4'!N35+'St 1.3.5'!N35+'St 1.3.6'!N35+'St 1.3.7'!N35</f>
        <v>122.65600760670689</v>
      </c>
      <c r="O35" s="134">
        <f>'St 1.3.1'!O35+'St 1.3.2'!O35+'St 1.3.3'!O35+'St 1.3.4'!O35+'St 1.3.5'!O35+'St 1.3.6'!O35+'St 1.3.7'!O35</f>
        <v>138.44436712260784</v>
      </c>
      <c r="P35" s="133"/>
      <c r="Q35" s="134">
        <f>'St 1.3.1'!Q35+'St 1.3.2'!Q35+'St 1.3.3'!Q35+'St 1.3.4'!Q35+'St 1.3.5'!Q35+'St 1.3.6'!Q35+'St 1.3.7'!Q35</f>
        <v>16.566001021094333</v>
      </c>
      <c r="R35" s="134">
        <f>'St 1.3.1'!R35+'St 1.3.2'!R35+'St 1.3.3'!R35+'St 1.3.4'!R35+'St 1.3.5'!R35+'St 1.3.6'!R35+'St 1.3.7'!R35</f>
        <v>18.822964839155752</v>
      </c>
      <c r="S35" s="134">
        <f>'St 1.3.1'!S35+'St 1.3.2'!S35+'St 1.3.3'!S35+'St 1.3.4'!S35+'St 1.3.5'!S35+'St 1.3.6'!S35+'St 1.3.7'!S35</f>
        <v>76.487419020736525</v>
      </c>
      <c r="T35" s="134">
        <f>'St 1.3.1'!T35+'St 1.3.2'!T35+'St 1.3.3'!T35+'St 1.3.4'!T35+'St 1.3.5'!T35+'St 1.3.6'!T35+'St 1.3.7'!T35</f>
        <v>-113.4</v>
      </c>
      <c r="U35" s="134">
        <f>'St 1.3.1'!U35+'St 1.3.2'!U35+'St 1.3.3'!U35+'St 1.3.4'!U35+'St 1.3.5'!U35+'St 1.3.6'!U35+'St 1.3.7'!U35</f>
        <v>71.95</v>
      </c>
      <c r="V35" s="134">
        <f>'St 1.3.1'!V35+'St 1.3.2'!V35+'St 1.3.3'!V35+'St 1.3.4'!V35+'St 1.3.5'!V35+'St 1.3.6'!V35+'St 1.3.7'!V35</f>
        <v>27.660706936380294</v>
      </c>
      <c r="W35" s="134">
        <f>'St 1.3.1'!W35+'St 1.3.2'!W35+'St 1.3.3'!W35+'St 1.3.4'!W35+'St 1.3.5'!W35+'St 1.3.6'!W35+'St 1.3.7'!W35</f>
        <v>-142.1667039438004</v>
      </c>
      <c r="X35" s="134">
        <f>'St 1.3.1'!X35+'St 1.3.2'!X35+'St 1.3.3'!X35+'St 1.3.4'!X35+'St 1.3.5'!X35+'St 1.3.6'!X35+'St 1.3.7'!X35</f>
        <v>19.735993560441671</v>
      </c>
      <c r="Y35" s="134">
        <f>'St 1.3.1'!Y35+'St 1.3.2'!Y35+'St 1.3.3'!Y35+'St 1.3.4'!Y35+'St 1.3.5'!Y35+'St 1.3.6'!Y35+'St 1.3.7'!Y35</f>
        <v>22.044988590552663</v>
      </c>
      <c r="Z35" s="134">
        <f>'St 1.3.1'!Z35+'St 1.3.2'!Z35+'St 1.3.3'!Z35+'St 1.3.4'!Z35+'St 1.3.5'!Z35+'St 1.3.6'!Z35+'St 1.3.7'!Z35</f>
        <v>3.3610224631326737</v>
      </c>
      <c r="AA35" s="134">
        <f>'St 1.3.1'!AA35+'St 1.3.2'!AA35+'St 1.3.3'!AA35+'St 1.3.4'!AA35+'St 1.3.5'!AA35+'St 1.3.6'!AA35+'St 1.3.7'!AA35</f>
        <v>15.788359515900954</v>
      </c>
      <c r="AB35" s="135"/>
      <c r="AC35" s="134">
        <f>'St 1.3.6'!AC35+'St 1.3.7'!AC35</f>
        <v>0</v>
      </c>
      <c r="AD35" s="134">
        <f>'St 1.3.6'!AD35+'St 1.3.7'!AD35</f>
        <v>0</v>
      </c>
      <c r="AE35" s="134">
        <f>'St 1.3.6'!AE35+'St 1.3.7'!AE35</f>
        <v>0</v>
      </c>
      <c r="AF35" s="134">
        <f>'St 1.3.6'!AF35+'St 1.3.7'!AF35</f>
        <v>0</v>
      </c>
      <c r="AG35" s="134">
        <f>'St 1.3.6'!AG35+'St 1.3.7'!AG35</f>
        <v>0</v>
      </c>
      <c r="AH35" s="134">
        <f>'St 1.3.6'!AH35+'St 1.3.7'!AH35</f>
        <v>0</v>
      </c>
      <c r="AI35" s="134">
        <f>'St 1.3.6'!AI35+'St 1.3.7'!AI35</f>
        <v>0</v>
      </c>
      <c r="AJ35" s="134">
        <f>'St 1.3.6'!AJ35+'St 1.3.7'!AJ35</f>
        <v>0</v>
      </c>
      <c r="AK35" s="134">
        <f>'St 1.3.6'!AK35+'St 1.3.7'!AK35</f>
        <v>0</v>
      </c>
      <c r="AL35" s="134">
        <f>'St 1.3.6'!AL35+'St 1.3.7'!AL35</f>
        <v>0</v>
      </c>
      <c r="AM35" s="134">
        <f>'St 1.3.6'!AM35+'St 1.3.7'!AM35</f>
        <v>0</v>
      </c>
    </row>
    <row r="36" spans="1:39" s="43" customFormat="1">
      <c r="A36" s="36"/>
      <c r="B36" s="27" t="s">
        <v>9</v>
      </c>
      <c r="C36" s="177" t="s">
        <v>292</v>
      </c>
      <c r="D36" s="137">
        <f>'St 1.3.1'!D36+'St 1.3.2'!D36+'St 1.3.3'!D36+'St 1.3.4'!D36+'St 1.3.5'!D36+'St 1.3.6'!D36+'St 1.3.7'!D36</f>
        <v>588875.20376144757</v>
      </c>
      <c r="E36" s="137">
        <f>'St 1.3.1'!E36+'St 1.3.2'!E36+'St 1.3.3'!E36+'St 1.3.4'!E36+'St 1.3.5'!E36+'St 1.3.6'!E36+'St 1.3.7'!E36</f>
        <v>689869.68638894276</v>
      </c>
      <c r="F36" s="137">
        <f>'St 1.3.1'!F36+'St 1.3.2'!F36+'St 1.3.3'!F36+'St 1.3.4'!F36+'St 1.3.5'!F36+'St 1.3.6'!F36+'St 1.3.7'!F36</f>
        <v>722336.99791576411</v>
      </c>
      <c r="G36" s="137">
        <f>'St 1.3.1'!G36+'St 1.3.2'!G36+'St 1.3.3'!G36+'St 1.3.4'!G36+'St 1.3.5'!G36+'St 1.3.6'!G36+'St 1.3.7'!G36</f>
        <v>798814.59666233149</v>
      </c>
      <c r="H36" s="137">
        <f>'St 1.3.1'!H36+'St 1.3.2'!H36+'St 1.3.3'!H36+'St 1.3.4'!H36+'St 1.3.5'!H36+'St 1.3.6'!H36+'St 1.3.7'!H36</f>
        <v>904337.9264172886</v>
      </c>
      <c r="I36" s="137">
        <f>'St 1.3.1'!I36+'St 1.3.2'!I36+'St 1.3.3'!I36+'St 1.3.4'!I36+'St 1.3.5'!I36+'St 1.3.6'!I36+'St 1.3.7'!I36</f>
        <v>1040195.4238163923</v>
      </c>
      <c r="J36" s="137">
        <f>'St 1.3.1'!J36+'St 1.3.2'!J36+'St 1.3.3'!J36+'St 1.3.4'!J36+'St 1.3.5'!J36+'St 1.3.6'!J36+'St 1.3.7'!J36</f>
        <v>1305014.6964246866</v>
      </c>
      <c r="K36" s="137">
        <f>'St 1.3.1'!K36+'St 1.3.2'!K36+'St 1.3.3'!K36+'St 1.3.4'!K36+'St 1.3.5'!K36+'St 1.3.6'!K36+'St 1.3.7'!K36</f>
        <v>1366116.4428058683</v>
      </c>
      <c r="L36" s="137">
        <f>'St 1.3.1'!L36+'St 1.3.2'!L36+'St 1.3.3'!L36+'St 1.3.4'!L36+'St 1.3.5'!L36+'St 1.3.6'!L36+'St 1.3.7'!L36</f>
        <v>1442049.911520611</v>
      </c>
      <c r="M36" s="137">
        <f>'St 1.3.1'!M36+'St 1.3.2'!M36+'St 1.3.3'!M36+'St 1.3.4'!M36+'St 1.3.5'!M36+'St 1.3.6'!M36+'St 1.3.7'!M36</f>
        <v>1582655.2492307848</v>
      </c>
      <c r="N36" s="137">
        <f>'St 1.3.1'!N36+'St 1.3.2'!N36+'St 1.3.3'!N36+'St 1.3.4'!N36+'St 1.3.5'!N36+'St 1.3.6'!N36+'St 1.3.7'!N36</f>
        <v>1628800.8588825297</v>
      </c>
      <c r="O36" s="137">
        <f>'St 1.3.1'!O36+'St 1.3.2'!O36+'St 1.3.3'!O36+'St 1.3.4'!O36+'St 1.3.5'!O36+'St 1.3.6'!O36+'St 1.3.7'!O36</f>
        <v>1856726.6370177013</v>
      </c>
      <c r="P36" s="136"/>
      <c r="Q36" s="137">
        <f>'St 1.3.1'!Q36+'St 1.3.2'!Q36+'St 1.3.3'!Q36+'St 1.3.4'!Q36+'St 1.3.5'!Q36+'St 1.3.6'!Q36+'St 1.3.7'!Q36</f>
        <v>100994.48262749525</v>
      </c>
      <c r="R36" s="137">
        <f>'St 1.3.1'!R36+'St 1.3.2'!R36+'St 1.3.3'!R36+'St 1.3.4'!R36+'St 1.3.5'!R36+'St 1.3.6'!R36+'St 1.3.7'!R36</f>
        <v>32467.311526821253</v>
      </c>
      <c r="S36" s="137">
        <f>'St 1.3.1'!S36+'St 1.3.2'!S36+'St 1.3.3'!S36+'St 1.3.4'!S36+'St 1.3.5'!S36+'St 1.3.6'!S36+'St 1.3.7'!S36</f>
        <v>76477.598746567339</v>
      </c>
      <c r="T36" s="137">
        <f>'St 1.3.1'!T36+'St 1.3.2'!T36+'St 1.3.3'!T36+'St 1.3.4'!T36+'St 1.3.5'!T36+'St 1.3.6'!T36+'St 1.3.7'!T36</f>
        <v>105523.32975495725</v>
      </c>
      <c r="U36" s="137">
        <f>'St 1.3.1'!U36+'St 1.3.2'!U36+'St 1.3.3'!U36+'St 1.3.4'!U36+'St 1.3.5'!U36+'St 1.3.6'!U36+'St 1.3.7'!U36</f>
        <v>135857.49739910351</v>
      </c>
      <c r="V36" s="137">
        <f>'St 1.3.1'!V36+'St 1.3.2'!V36+'St 1.3.3'!V36+'St 1.3.4'!V36+'St 1.3.5'!V36+'St 1.3.6'!V36+'St 1.3.7'!V36</f>
        <v>264819.27260829473</v>
      </c>
      <c r="W36" s="137">
        <f>'St 1.3.1'!W36+'St 1.3.2'!W36+'St 1.3.3'!W36+'St 1.3.4'!W36+'St 1.3.5'!W36+'St 1.3.6'!W36+'St 1.3.7'!W36</f>
        <v>61101.746381181292</v>
      </c>
      <c r="X36" s="137">
        <f>'St 1.3.1'!X36+'St 1.3.2'!X36+'St 1.3.3'!X36+'St 1.3.4'!X36+'St 1.3.5'!X36+'St 1.3.6'!X36+'St 1.3.7'!X36</f>
        <v>75933.468714742965</v>
      </c>
      <c r="Y36" s="137">
        <f>'St 1.3.1'!Y36+'St 1.3.2'!Y36+'St 1.3.3'!Y36+'St 1.3.4'!Y36+'St 1.3.5'!Y36+'St 1.3.6'!Y36+'St 1.3.7'!Y36</f>
        <v>140605.33771017342</v>
      </c>
      <c r="Z36" s="137">
        <f>'St 1.3.1'!Z36+'St 1.3.2'!Z36+'St 1.3.3'!Z36+'St 1.3.4'!Z36+'St 1.3.5'!Z36+'St 1.3.6'!Z36+'St 1.3.7'!Z36</f>
        <v>46145.609651745151</v>
      </c>
      <c r="AA36" s="137">
        <f>'St 1.3.1'!AA36+'St 1.3.2'!AA36+'St 1.3.3'!AA36+'St 1.3.4'!AA36+'St 1.3.5'!AA36+'St 1.3.6'!AA36+'St 1.3.7'!AA36</f>
        <v>227925.77813517139</v>
      </c>
      <c r="AB36" s="131"/>
      <c r="AC36" s="137">
        <f>'St 1.3.6'!AC36+'St 1.3.7'!AC36</f>
        <v>0</v>
      </c>
      <c r="AD36" s="137">
        <f>'St 1.3.6'!AD36+'St 1.3.7'!AD36</f>
        <v>0</v>
      </c>
      <c r="AE36" s="137">
        <f>'St 1.3.6'!AE36+'St 1.3.7'!AE36</f>
        <v>0</v>
      </c>
      <c r="AF36" s="137">
        <f>'St 1.3.6'!AF36+'St 1.3.7'!AF36</f>
        <v>0</v>
      </c>
      <c r="AG36" s="137">
        <f>'St 1.3.6'!AG36+'St 1.3.7'!AG36</f>
        <v>0</v>
      </c>
      <c r="AH36" s="137">
        <f>'St 1.3.6'!AH36+'St 1.3.7'!AH36</f>
        <v>0</v>
      </c>
      <c r="AI36" s="137">
        <f>'St 1.3.6'!AI36+'St 1.3.7'!AI36</f>
        <v>0</v>
      </c>
      <c r="AJ36" s="137">
        <f>'St 1.3.6'!AJ36+'St 1.3.7'!AJ36</f>
        <v>0</v>
      </c>
      <c r="AK36" s="137">
        <f>'St 1.3.6'!AK36+'St 1.3.7'!AK36</f>
        <v>0</v>
      </c>
      <c r="AL36" s="137">
        <f>'St 1.3.6'!AL36+'St 1.3.7'!AL36</f>
        <v>0</v>
      </c>
      <c r="AM36" s="137">
        <f>'St 1.3.6'!AM36+'St 1.3.7'!AM36</f>
        <v>4.3724000000000007</v>
      </c>
    </row>
    <row r="37" spans="1:39">
      <c r="B37" s="176" t="s">
        <v>40</v>
      </c>
      <c r="C37" s="196"/>
      <c r="D37" s="134">
        <f>'St 1.3.1'!D37+'St 1.3.2'!D37+'St 1.3.3'!D37+'St 1.3.4'!D37+'St 1.3.5'!D37+'St 1.3.6'!D37+'St 1.3.7'!D37</f>
        <v>552414.89073894836</v>
      </c>
      <c r="E37" s="134">
        <f>'St 1.3.1'!E37+'St 1.3.2'!E37+'St 1.3.3'!E37+'St 1.3.4'!E37+'St 1.3.5'!E37+'St 1.3.6'!E37+'St 1.3.7'!E37</f>
        <v>641918.77659410459</v>
      </c>
      <c r="F37" s="134">
        <f>'St 1.3.1'!F37+'St 1.3.2'!F37+'St 1.3.3'!F37+'St 1.3.4'!F37+'St 1.3.5'!F37+'St 1.3.6'!F37+'St 1.3.7'!F37</f>
        <v>677453.14437047986</v>
      </c>
      <c r="G37" s="134">
        <f>'St 1.3.1'!G37+'St 1.3.2'!G37+'St 1.3.3'!G37+'St 1.3.4'!G37+'St 1.3.5'!G37+'St 1.3.6'!G37+'St 1.3.7'!G37</f>
        <v>739730.55319655954</v>
      </c>
      <c r="H37" s="134">
        <f>'St 1.3.1'!H37+'St 1.3.2'!H37+'St 1.3.3'!H37+'St 1.3.4'!H37+'St 1.3.5'!H37+'St 1.3.6'!H37+'St 1.3.7'!H37</f>
        <v>843435.80181702273</v>
      </c>
      <c r="I37" s="134">
        <f>'St 1.3.1'!I37+'St 1.3.2'!I37+'St 1.3.3'!I37+'St 1.3.4'!I37+'St 1.3.5'!I37+'St 1.3.6'!I37+'St 1.3.7'!I37</f>
        <v>973181.29631907959</v>
      </c>
      <c r="J37" s="134">
        <f>'St 1.3.1'!J37+'St 1.3.2'!J37+'St 1.3.3'!J37+'St 1.3.4'!J37+'St 1.3.5'!J37+'St 1.3.6'!J37+'St 1.3.7'!J37</f>
        <v>1225282.7572705732</v>
      </c>
      <c r="K37" s="134">
        <f>'St 1.3.1'!K37+'St 1.3.2'!K37+'St 1.3.3'!K37+'St 1.3.4'!K37+'St 1.3.5'!K37+'St 1.3.6'!K37+'St 1.3.7'!K37</f>
        <v>1272330.1871541708</v>
      </c>
      <c r="L37" s="134">
        <f>'St 1.3.1'!L37+'St 1.3.2'!L37+'St 1.3.3'!L37+'St 1.3.4'!L37+'St 1.3.5'!L37+'St 1.3.6'!L37+'St 1.3.7'!L37</f>
        <v>1346637.8910251611</v>
      </c>
      <c r="M37" s="134">
        <f>'St 1.3.1'!M37+'St 1.3.2'!M37+'St 1.3.3'!M37+'St 1.3.4'!M37+'St 1.3.5'!M37+'St 1.3.6'!M37+'St 1.3.7'!M37</f>
        <v>1488918.310017172</v>
      </c>
      <c r="N37" s="134">
        <f>'St 1.3.1'!N37+'St 1.3.2'!N37+'St 1.3.3'!N37+'St 1.3.4'!N37+'St 1.3.5'!N37+'St 1.3.6'!N37+'St 1.3.7'!N37</f>
        <v>1538812.0083914411</v>
      </c>
      <c r="O37" s="134">
        <f>'St 1.3.1'!O37+'St 1.3.2'!O37+'St 1.3.3'!O37+'St 1.3.4'!O37+'St 1.3.5'!O37+'St 1.3.6'!O37+'St 1.3.7'!O37</f>
        <v>1760532.4521443567</v>
      </c>
      <c r="P37" s="133"/>
      <c r="Q37" s="134">
        <f>'St 1.3.1'!Q37+'St 1.3.2'!Q37+'St 1.3.3'!Q37+'St 1.3.4'!Q37+'St 1.3.5'!Q37+'St 1.3.6'!Q37+'St 1.3.7'!Q37</f>
        <v>89503.885855156361</v>
      </c>
      <c r="R37" s="134">
        <f>'St 1.3.1'!R37+'St 1.3.2'!R37+'St 1.3.3'!R37+'St 1.3.4'!R37+'St 1.3.5'!R37+'St 1.3.6'!R37+'St 1.3.7'!R37</f>
        <v>35534.367776375177</v>
      </c>
      <c r="S37" s="134">
        <f>'St 1.3.1'!S37+'St 1.3.2'!S37+'St 1.3.3'!S37+'St 1.3.4'!S37+'St 1.3.5'!S37+'St 1.3.6'!S37+'St 1.3.7'!S37</f>
        <v>62277.408826079656</v>
      </c>
      <c r="T37" s="134">
        <f>'St 1.3.1'!T37+'St 1.3.2'!T37+'St 1.3.3'!T37+'St 1.3.4'!T37+'St 1.3.5'!T37+'St 1.3.6'!T37+'St 1.3.7'!T37</f>
        <v>103705.24862046329</v>
      </c>
      <c r="U37" s="134">
        <f>'St 1.3.1'!U37+'St 1.3.2'!U37+'St 1.3.3'!U37+'St 1.3.4'!U37+'St 1.3.5'!U37+'St 1.3.6'!U37+'St 1.3.7'!U37</f>
        <v>129745.49450205677</v>
      </c>
      <c r="V37" s="134">
        <f>'St 1.3.1'!V37+'St 1.3.2'!V37+'St 1.3.3'!V37+'St 1.3.4'!V37+'St 1.3.5'!V37+'St 1.3.6'!V37+'St 1.3.7'!V37</f>
        <v>252101.46095149376</v>
      </c>
      <c r="W37" s="134">
        <f>'St 1.3.1'!W37+'St 1.3.2'!W37+'St 1.3.3'!W37+'St 1.3.4'!W37+'St 1.3.5'!W37+'St 1.3.6'!W37+'St 1.3.7'!W37</f>
        <v>47047.429883597579</v>
      </c>
      <c r="X37" s="134">
        <f>'St 1.3.1'!X37+'St 1.3.2'!X37+'St 1.3.3'!X37+'St 1.3.4'!X37+'St 1.3.5'!X37+'St 1.3.6'!X37+'St 1.3.7'!X37</f>
        <v>74307.703870990066</v>
      </c>
      <c r="Y37" s="134">
        <f>'St 1.3.1'!Y37+'St 1.3.2'!Y37+'St 1.3.3'!Y37+'St 1.3.4'!Y37+'St 1.3.5'!Y37+'St 1.3.6'!Y37+'St 1.3.7'!Y37</f>
        <v>142280.41899201108</v>
      </c>
      <c r="Z37" s="134">
        <f>'St 1.3.1'!Z37+'St 1.3.2'!Z37+'St 1.3.3'!Z37+'St 1.3.4'!Z37+'St 1.3.5'!Z37+'St 1.3.6'!Z37+'St 1.3.7'!Z37</f>
        <v>49893.698374268977</v>
      </c>
      <c r="AA37" s="134">
        <f>'St 1.3.1'!AA37+'St 1.3.2'!AA37+'St 1.3.3'!AA37+'St 1.3.4'!AA37+'St 1.3.5'!AA37+'St 1.3.6'!AA37+'St 1.3.7'!AA37</f>
        <v>221720.44375291545</v>
      </c>
      <c r="AB37" s="135"/>
      <c r="AC37" s="134">
        <f>'St 1.3.6'!AC37+'St 1.3.7'!AC37</f>
        <v>0</v>
      </c>
      <c r="AD37" s="134">
        <f>'St 1.3.6'!AD37+'St 1.3.7'!AD37</f>
        <v>0</v>
      </c>
      <c r="AE37" s="134">
        <f>'St 1.3.6'!AE37+'St 1.3.7'!AE37</f>
        <v>0</v>
      </c>
      <c r="AF37" s="134">
        <f>'St 1.3.6'!AF37+'St 1.3.7'!AF37</f>
        <v>0</v>
      </c>
      <c r="AG37" s="134">
        <f>'St 1.3.6'!AG37+'St 1.3.7'!AG37</f>
        <v>0</v>
      </c>
      <c r="AH37" s="134">
        <f>'St 1.3.6'!AH37+'St 1.3.7'!AH37</f>
        <v>0</v>
      </c>
      <c r="AI37" s="134">
        <f>'St 1.3.6'!AI37+'St 1.3.7'!AI37</f>
        <v>0</v>
      </c>
      <c r="AJ37" s="134">
        <f>'St 1.3.6'!AJ37+'St 1.3.7'!AJ37</f>
        <v>0</v>
      </c>
      <c r="AK37" s="134">
        <f>'St 1.3.6'!AK37+'St 1.3.7'!AK37</f>
        <v>0</v>
      </c>
      <c r="AL37" s="134">
        <f>'St 1.3.6'!AL37+'St 1.3.7'!AL37</f>
        <v>0</v>
      </c>
      <c r="AM37" s="134">
        <f>'St 1.3.6'!AM37+'St 1.3.7'!AM37</f>
        <v>4.3724000000000007</v>
      </c>
    </row>
    <row r="38" spans="1:39">
      <c r="B38" s="6" t="s">
        <v>41</v>
      </c>
      <c r="C38" s="196"/>
      <c r="D38" s="134">
        <f>'St 1.3.1'!D38+'St 1.3.2'!D38+'St 1.3.3'!D38+'St 1.3.4'!D38+'St 1.3.5'!D38+'St 1.3.6'!D38+'St 1.3.7'!D38</f>
        <v>0</v>
      </c>
      <c r="E38" s="134">
        <f>'St 1.3.1'!E38+'St 1.3.2'!E38+'St 1.3.3'!E38+'St 1.3.4'!E38+'St 1.3.5'!E38+'St 1.3.6'!E38+'St 1.3.7'!E38</f>
        <v>0</v>
      </c>
      <c r="F38" s="134">
        <f>'St 1.3.1'!F38+'St 1.3.2'!F38+'St 1.3.3'!F38+'St 1.3.4'!F38+'St 1.3.5'!F38+'St 1.3.6'!F38+'St 1.3.7'!F38</f>
        <v>0</v>
      </c>
      <c r="G38" s="134">
        <f>'St 1.3.1'!G38+'St 1.3.2'!G38+'St 1.3.3'!G38+'St 1.3.4'!G38+'St 1.3.5'!G38+'St 1.3.6'!G38+'St 1.3.7'!G38</f>
        <v>0</v>
      </c>
      <c r="H38" s="134">
        <f>'St 1.3.1'!H38+'St 1.3.2'!H38+'St 1.3.3'!H38+'St 1.3.4'!H38+'St 1.3.5'!H38+'St 1.3.6'!H38+'St 1.3.7'!H38</f>
        <v>0</v>
      </c>
      <c r="I38" s="134">
        <f>'St 1.3.1'!I38+'St 1.3.2'!I38+'St 1.3.3'!I38+'St 1.3.4'!I38+'St 1.3.5'!I38+'St 1.3.6'!I38+'St 1.3.7'!I38</f>
        <v>0</v>
      </c>
      <c r="J38" s="134">
        <f>'St 1.3.1'!J38+'St 1.3.2'!J38+'St 1.3.3'!J38+'St 1.3.4'!J38+'St 1.3.5'!J38+'St 1.3.6'!J38+'St 1.3.7'!J38</f>
        <v>0</v>
      </c>
      <c r="K38" s="134">
        <f>'St 1.3.1'!K38+'St 1.3.2'!K38+'St 1.3.3'!K38+'St 1.3.4'!K38+'St 1.3.5'!K38+'St 1.3.6'!K38+'St 1.3.7'!K38</f>
        <v>0</v>
      </c>
      <c r="L38" s="134">
        <f>'St 1.3.1'!L38+'St 1.3.2'!L38+'St 1.3.3'!L38+'St 1.3.4'!L38+'St 1.3.5'!L38+'St 1.3.6'!L38+'St 1.3.7'!L38</f>
        <v>0</v>
      </c>
      <c r="M38" s="134">
        <f>'St 1.3.1'!M38+'St 1.3.2'!M38+'St 1.3.3'!M38+'St 1.3.4'!M38+'St 1.3.5'!M38+'St 1.3.6'!M38+'St 1.3.7'!M38</f>
        <v>0</v>
      </c>
      <c r="N38" s="134">
        <f>'St 1.3.1'!N38+'St 1.3.2'!N38+'St 1.3.3'!N38+'St 1.3.4'!N38+'St 1.3.5'!N38+'St 1.3.6'!N38+'St 1.3.7'!N38</f>
        <v>0</v>
      </c>
      <c r="O38" s="134">
        <f>'St 1.3.1'!O38+'St 1.3.2'!O38+'St 1.3.3'!O38+'St 1.3.4'!O38+'St 1.3.5'!O38+'St 1.3.6'!O38+'St 1.3.7'!O38</f>
        <v>0</v>
      </c>
      <c r="P38" s="133"/>
      <c r="Q38" s="134">
        <f>'St 1.3.1'!Q38+'St 1.3.2'!Q38+'St 1.3.3'!Q38+'St 1.3.4'!Q38+'St 1.3.5'!Q38+'St 1.3.6'!Q38+'St 1.3.7'!Q38</f>
        <v>0</v>
      </c>
      <c r="R38" s="134">
        <f>'St 1.3.1'!R38+'St 1.3.2'!R38+'St 1.3.3'!R38+'St 1.3.4'!R38+'St 1.3.5'!R38+'St 1.3.6'!R38+'St 1.3.7'!R38</f>
        <v>0</v>
      </c>
      <c r="S38" s="134">
        <f>'St 1.3.1'!S38+'St 1.3.2'!S38+'St 1.3.3'!S38+'St 1.3.4'!S38+'St 1.3.5'!S38+'St 1.3.6'!S38+'St 1.3.7'!S38</f>
        <v>0</v>
      </c>
      <c r="T38" s="134">
        <f>'St 1.3.1'!T38+'St 1.3.2'!T38+'St 1.3.3'!T38+'St 1.3.4'!T38+'St 1.3.5'!T38+'St 1.3.6'!T38+'St 1.3.7'!T38</f>
        <v>0</v>
      </c>
      <c r="U38" s="134">
        <f>'St 1.3.1'!U38+'St 1.3.2'!U38+'St 1.3.3'!U38+'St 1.3.4'!U38+'St 1.3.5'!U38+'St 1.3.6'!U38+'St 1.3.7'!U38</f>
        <v>0</v>
      </c>
      <c r="V38" s="134">
        <f>'St 1.3.1'!V38+'St 1.3.2'!V38+'St 1.3.3'!V38+'St 1.3.4'!V38+'St 1.3.5'!V38+'St 1.3.6'!V38+'St 1.3.7'!V38</f>
        <v>0</v>
      </c>
      <c r="W38" s="134">
        <f>'St 1.3.1'!W38+'St 1.3.2'!W38+'St 1.3.3'!W38+'St 1.3.4'!W38+'St 1.3.5'!W38+'St 1.3.6'!W38+'St 1.3.7'!W38</f>
        <v>0</v>
      </c>
      <c r="X38" s="134">
        <f>'St 1.3.1'!X38+'St 1.3.2'!X38+'St 1.3.3'!X38+'St 1.3.4'!X38+'St 1.3.5'!X38+'St 1.3.6'!X38+'St 1.3.7'!X38</f>
        <v>0</v>
      </c>
      <c r="Y38" s="134">
        <f>'St 1.3.1'!Y38+'St 1.3.2'!Y38+'St 1.3.3'!Y38+'St 1.3.4'!Y38+'St 1.3.5'!Y38+'St 1.3.6'!Y38+'St 1.3.7'!Y38</f>
        <v>0</v>
      </c>
      <c r="Z38" s="134">
        <f>'St 1.3.1'!Z38+'St 1.3.2'!Z38+'St 1.3.3'!Z38+'St 1.3.4'!Z38+'St 1.3.5'!Z38+'St 1.3.6'!Z38+'St 1.3.7'!Z38</f>
        <v>0</v>
      </c>
      <c r="AA38" s="134">
        <f>'St 1.3.1'!AA38+'St 1.3.2'!AA38+'St 1.3.3'!AA38+'St 1.3.4'!AA38+'St 1.3.5'!AA38+'St 1.3.6'!AA38+'St 1.3.7'!AA38</f>
        <v>0</v>
      </c>
      <c r="AB38" s="135"/>
      <c r="AC38" s="134">
        <f>'St 1.3.6'!AC38+'St 1.3.7'!AC38</f>
        <v>0</v>
      </c>
      <c r="AD38" s="134">
        <f>'St 1.3.6'!AD38+'St 1.3.7'!AD38</f>
        <v>0</v>
      </c>
      <c r="AE38" s="134">
        <f>'St 1.3.6'!AE38+'St 1.3.7'!AE38</f>
        <v>0</v>
      </c>
      <c r="AF38" s="134">
        <f>'St 1.3.6'!AF38+'St 1.3.7'!AF38</f>
        <v>0</v>
      </c>
      <c r="AG38" s="134">
        <f>'St 1.3.6'!AG38+'St 1.3.7'!AG38</f>
        <v>0</v>
      </c>
      <c r="AH38" s="134">
        <f>'St 1.3.6'!AH38+'St 1.3.7'!AH38</f>
        <v>0</v>
      </c>
      <c r="AI38" s="134">
        <f>'St 1.3.6'!AI38+'St 1.3.7'!AI38</f>
        <v>0</v>
      </c>
      <c r="AJ38" s="134">
        <f>'St 1.3.6'!AJ38+'St 1.3.7'!AJ38</f>
        <v>0</v>
      </c>
      <c r="AK38" s="134">
        <f>'St 1.3.6'!AK38+'St 1.3.7'!AK38</f>
        <v>0</v>
      </c>
      <c r="AL38" s="134">
        <f>'St 1.3.6'!AL38+'St 1.3.7'!AL38</f>
        <v>0</v>
      </c>
      <c r="AM38" s="134">
        <f>'St 1.3.6'!AM38+'St 1.3.7'!AM38</f>
        <v>0</v>
      </c>
    </row>
    <row r="39" spans="1:39">
      <c r="B39" s="6" t="s">
        <v>42</v>
      </c>
      <c r="C39" s="196"/>
      <c r="D39" s="134">
        <f>'St 1.3.1'!D39+'St 1.3.2'!D39+'St 1.3.3'!D39+'St 1.3.4'!D39+'St 1.3.5'!D39+'St 1.3.6'!D39+'St 1.3.7'!D39</f>
        <v>37246.911459471485</v>
      </c>
      <c r="E39" s="134">
        <f>'St 1.3.1'!E39+'St 1.3.2'!E39+'St 1.3.3'!E39+'St 1.3.4'!E39+'St 1.3.5'!E39+'St 1.3.6'!E39+'St 1.3.7'!E39</f>
        <v>44209.416388740989</v>
      </c>
      <c r="F39" s="134">
        <f>'St 1.3.1'!F39+'St 1.3.2'!F39+'St 1.3.3'!F39+'St 1.3.4'!F39+'St 1.3.5'!F39+'St 1.3.6'!F39+'St 1.3.7'!F39</f>
        <v>47062.118814083566</v>
      </c>
      <c r="G39" s="134">
        <f>'St 1.3.1'!G39+'St 1.3.2'!G39+'St 1.3.3'!G39+'St 1.3.4'!G39+'St 1.3.5'!G39+'St 1.3.6'!G39+'St 1.3.7'!G39</f>
        <v>53330.654006085373</v>
      </c>
      <c r="H39" s="134">
        <f>'St 1.3.1'!H39+'St 1.3.2'!H39+'St 1.3.3'!H39+'St 1.3.4'!H39+'St 1.3.5'!H39+'St 1.3.6'!H39+'St 1.3.7'!H39</f>
        <v>87568.409305992594</v>
      </c>
      <c r="I39" s="134">
        <f>'St 1.3.1'!I39+'St 1.3.2'!I39+'St 1.3.3'!I39+'St 1.3.4'!I39+'St 1.3.5'!I39+'St 1.3.6'!I39+'St 1.3.7'!I39</f>
        <v>86709.757998292422</v>
      </c>
      <c r="J39" s="134">
        <f>'St 1.3.1'!J39+'St 1.3.2'!J39+'St 1.3.3'!J39+'St 1.3.4'!J39+'St 1.3.5'!J39+'St 1.3.6'!J39+'St 1.3.7'!J39</f>
        <v>141710.91896842478</v>
      </c>
      <c r="K39" s="134">
        <f>'St 1.3.1'!K39+'St 1.3.2'!K39+'St 1.3.3'!K39+'St 1.3.4'!K39+'St 1.3.5'!K39+'St 1.3.6'!K39+'St 1.3.7'!K39</f>
        <v>159445.63661449167</v>
      </c>
      <c r="L39" s="134">
        <f>'St 1.3.1'!L39+'St 1.3.2'!L39+'St 1.3.3'!L39+'St 1.3.4'!L39+'St 1.3.5'!L39+'St 1.3.6'!L39+'St 1.3.7'!L39</f>
        <v>178727.64504724237</v>
      </c>
      <c r="M39" s="134">
        <f>'St 1.3.1'!M39+'St 1.3.2'!M39+'St 1.3.3'!M39+'St 1.3.4'!M39+'St 1.3.5'!M39+'St 1.3.6'!M39+'St 1.3.7'!M39</f>
        <v>163982.60438653268</v>
      </c>
      <c r="N39" s="134">
        <f>'St 1.3.1'!N39+'St 1.3.2'!N39+'St 1.3.3'!N39+'St 1.3.4'!N39+'St 1.3.5'!N39+'St 1.3.6'!N39+'St 1.3.7'!N39</f>
        <v>183919.18892520724</v>
      </c>
      <c r="O39" s="134">
        <f>'St 1.3.1'!O39+'St 1.3.2'!O39+'St 1.3.3'!O39+'St 1.3.4'!O39+'St 1.3.5'!O39+'St 1.3.6'!O39+'St 1.3.7'!O39</f>
        <v>211768.09935364439</v>
      </c>
      <c r="P39" s="133"/>
      <c r="Q39" s="134">
        <f>'St 1.3.1'!Q39+'St 1.3.2'!Q39+'St 1.3.3'!Q39+'St 1.3.4'!Q39+'St 1.3.5'!Q39+'St 1.3.6'!Q39+'St 1.3.7'!Q39</f>
        <v>6962.5049292695076</v>
      </c>
      <c r="R39" s="134">
        <f>'St 1.3.1'!R39+'St 1.3.2'!R39+'St 1.3.3'!R39+'St 1.3.4'!R39+'St 1.3.5'!R39+'St 1.3.6'!R39+'St 1.3.7'!R39</f>
        <v>2852.7024253425834</v>
      </c>
      <c r="S39" s="134">
        <f>'St 1.3.1'!S39+'St 1.3.2'!S39+'St 1.3.3'!S39+'St 1.3.4'!S39+'St 1.3.5'!S39+'St 1.3.6'!S39+'St 1.3.7'!S39</f>
        <v>6268.535192001802</v>
      </c>
      <c r="T39" s="134">
        <f>'St 1.3.1'!T39+'St 1.3.2'!T39+'St 1.3.3'!T39+'St 1.3.4'!T39+'St 1.3.5'!T39+'St 1.3.6'!T39+'St 1.3.7'!T39</f>
        <v>34237.755299907221</v>
      </c>
      <c r="U39" s="134">
        <f>'St 1.3.1'!U39+'St 1.3.2'!U39+'St 1.3.3'!U39+'St 1.3.4'!U39+'St 1.3.5'!U39+'St 1.3.6'!U39+'St 1.3.7'!U39</f>
        <v>-858.65130770016822</v>
      </c>
      <c r="V39" s="134">
        <f>'St 1.3.1'!V39+'St 1.3.2'!V39+'St 1.3.3'!V39+'St 1.3.4'!V39+'St 1.3.5'!V39+'St 1.3.6'!V39+'St 1.3.7'!V39</f>
        <v>55001.160970132347</v>
      </c>
      <c r="W39" s="134">
        <f>'St 1.3.1'!W39+'St 1.3.2'!W39+'St 1.3.3'!W39+'St 1.3.4'!W39+'St 1.3.5'!W39+'St 1.3.6'!W39+'St 1.3.7'!W39</f>
        <v>17734.717646066889</v>
      </c>
      <c r="X39" s="134">
        <f>'St 1.3.1'!X39+'St 1.3.2'!X39+'St 1.3.3'!X39+'St 1.3.4'!X39+'St 1.3.5'!X39+'St 1.3.6'!X39+'St 1.3.7'!X39</f>
        <v>19282.008432750685</v>
      </c>
      <c r="Y39" s="134">
        <f>'St 1.3.1'!Y39+'St 1.3.2'!Y39+'St 1.3.3'!Y39+'St 1.3.4'!Y39+'St 1.3.5'!Y39+'St 1.3.6'!Y39+'St 1.3.7'!Y39</f>
        <v>-14745.040660709672</v>
      </c>
      <c r="Z39" s="134">
        <f>'St 1.3.1'!Z39+'St 1.3.2'!Z39+'St 1.3.3'!Z39+'St 1.3.4'!Z39+'St 1.3.5'!Z39+'St 1.3.6'!Z39+'St 1.3.7'!Z39</f>
        <v>19936.584538674579</v>
      </c>
      <c r="AA39" s="134">
        <f>'St 1.3.1'!AA39+'St 1.3.2'!AA39+'St 1.3.3'!AA39+'St 1.3.4'!AA39+'St 1.3.5'!AA39+'St 1.3.6'!AA39+'St 1.3.7'!AA39</f>
        <v>27848.910428437113</v>
      </c>
      <c r="AB39" s="135"/>
      <c r="AC39" s="134">
        <f>'St 1.3.6'!AC39+'St 1.3.7'!AC39</f>
        <v>0</v>
      </c>
      <c r="AD39" s="134">
        <f>'St 1.3.6'!AD39+'St 1.3.7'!AD39</f>
        <v>0</v>
      </c>
      <c r="AE39" s="134">
        <f>'St 1.3.6'!AE39+'St 1.3.7'!AE39</f>
        <v>0</v>
      </c>
      <c r="AF39" s="134">
        <f>'St 1.3.6'!AF39+'St 1.3.7'!AF39</f>
        <v>0</v>
      </c>
      <c r="AG39" s="134">
        <f>'St 1.3.6'!AG39+'St 1.3.7'!AG39</f>
        <v>0</v>
      </c>
      <c r="AH39" s="134">
        <f>'St 1.3.6'!AH39+'St 1.3.7'!AH39</f>
        <v>0</v>
      </c>
      <c r="AI39" s="134">
        <f>'St 1.3.6'!AI39+'St 1.3.7'!AI39</f>
        <v>0</v>
      </c>
      <c r="AJ39" s="134">
        <f>'St 1.3.6'!AJ39+'St 1.3.7'!AJ39</f>
        <v>0</v>
      </c>
      <c r="AK39" s="134">
        <f>'St 1.3.6'!AK39+'St 1.3.7'!AK39</f>
        <v>0</v>
      </c>
      <c r="AL39" s="134">
        <f>'St 1.3.6'!AL39+'St 1.3.7'!AL39</f>
        <v>0</v>
      </c>
      <c r="AM39" s="134">
        <f>'St 1.3.6'!AM39+'St 1.3.7'!AM39</f>
        <v>0</v>
      </c>
    </row>
    <row r="40" spans="1:39">
      <c r="B40" s="6" t="s">
        <v>43</v>
      </c>
      <c r="C40" s="196"/>
      <c r="D40" s="134">
        <f>'St 1.3.1'!D40+'St 1.3.2'!D40+'St 1.3.3'!D40+'St 1.3.4'!D40+'St 1.3.5'!D40+'St 1.3.6'!D40+'St 1.3.7'!D40</f>
        <v>390989.74637848546</v>
      </c>
      <c r="E40" s="134">
        <f>'St 1.3.1'!E40+'St 1.3.2'!E40+'St 1.3.3'!E40+'St 1.3.4'!E40+'St 1.3.5'!E40+'St 1.3.6'!E40+'St 1.3.7'!E40</f>
        <v>448617.66263899364</v>
      </c>
      <c r="F40" s="134">
        <f>'St 1.3.1'!F40+'St 1.3.2'!F40+'St 1.3.3'!F40+'St 1.3.4'!F40+'St 1.3.5'!F40+'St 1.3.6'!F40+'St 1.3.7'!F40</f>
        <v>459885.89948196441</v>
      </c>
      <c r="G40" s="134">
        <f>'St 1.3.1'!G40+'St 1.3.2'!G40+'St 1.3.3'!G40+'St 1.3.4'!G40+'St 1.3.5'!G40+'St 1.3.6'!G40+'St 1.3.7'!G40</f>
        <v>497432.03054834274</v>
      </c>
      <c r="H40" s="134">
        <f>'St 1.3.1'!H40+'St 1.3.2'!H40+'St 1.3.3'!H40+'St 1.3.4'!H40+'St 1.3.5'!H40+'St 1.3.6'!H40+'St 1.3.7'!H40</f>
        <v>547734.89002259867</v>
      </c>
      <c r="I40" s="134">
        <f>'St 1.3.1'!I40+'St 1.3.2'!I40+'St 1.3.3'!I40+'St 1.3.4'!I40+'St 1.3.5'!I40+'St 1.3.6'!I40+'St 1.3.7'!I40</f>
        <v>646273.89976783458</v>
      </c>
      <c r="J40" s="134">
        <f>'St 1.3.1'!J40+'St 1.3.2'!J40+'St 1.3.3'!J40+'St 1.3.4'!J40+'St 1.3.5'!J40+'St 1.3.6'!J40+'St 1.3.7'!J40</f>
        <v>792357.4343487994</v>
      </c>
      <c r="K40" s="134">
        <f>'St 1.3.1'!K40+'St 1.3.2'!K40+'St 1.3.3'!K40+'St 1.3.4'!K40+'St 1.3.5'!K40+'St 1.3.6'!K40+'St 1.3.7'!K40</f>
        <v>775611.29090478481</v>
      </c>
      <c r="L40" s="134">
        <f>'St 1.3.1'!L40+'St 1.3.2'!L40+'St 1.3.3'!L40+'St 1.3.4'!L40+'St 1.3.5'!L40+'St 1.3.6'!L40+'St 1.3.7'!L40</f>
        <v>818546.73007396841</v>
      </c>
      <c r="M40" s="134">
        <f>'St 1.3.1'!M40+'St 1.3.2'!M40+'St 1.3.3'!M40+'St 1.3.4'!M40+'St 1.3.5'!M40+'St 1.3.6'!M40+'St 1.3.7'!M40</f>
        <v>919920.74787907337</v>
      </c>
      <c r="N40" s="134">
        <f>'St 1.3.1'!N40+'St 1.3.2'!N40+'St 1.3.3'!N40+'St 1.3.4'!N40+'St 1.3.5'!N40+'St 1.3.6'!N40+'St 1.3.7'!N40</f>
        <v>948442.323976757</v>
      </c>
      <c r="O40" s="134">
        <f>'St 1.3.1'!O40+'St 1.3.2'!O40+'St 1.3.3'!O40+'St 1.3.4'!O40+'St 1.3.5'!O40+'St 1.3.6'!O40+'St 1.3.7'!O40</f>
        <v>1116059.012816604</v>
      </c>
      <c r="P40" s="133"/>
      <c r="Q40" s="134">
        <f>'St 1.3.1'!Q40+'St 1.3.2'!Q40+'St 1.3.3'!Q40+'St 1.3.4'!Q40+'St 1.3.5'!Q40+'St 1.3.6'!Q40+'St 1.3.7'!Q40</f>
        <v>57627.916260508195</v>
      </c>
      <c r="R40" s="134">
        <f>'St 1.3.1'!R40+'St 1.3.2'!R40+'St 1.3.3'!R40+'St 1.3.4'!R40+'St 1.3.5'!R40+'St 1.3.6'!R40+'St 1.3.7'!R40</f>
        <v>11268.236842970828</v>
      </c>
      <c r="S40" s="134">
        <f>'St 1.3.1'!S40+'St 1.3.2'!S40+'St 1.3.3'!S40+'St 1.3.4'!S40+'St 1.3.5'!S40+'St 1.3.6'!S40+'St 1.3.7'!S40</f>
        <v>37546.131066378228</v>
      </c>
      <c r="T40" s="134">
        <f>'St 1.3.1'!T40+'St 1.3.2'!T40+'St 1.3.3'!T40+'St 1.3.4'!T40+'St 1.3.5'!T40+'St 1.3.6'!T40+'St 1.3.7'!T40</f>
        <v>50302.859474255987</v>
      </c>
      <c r="U40" s="134">
        <f>'St 1.3.1'!U40+'St 1.3.2'!U40+'St 1.3.3'!U40+'St 1.3.4'!U40+'St 1.3.5'!U40+'St 1.3.6'!U40+'St 1.3.7'!U40</f>
        <v>98539.009745235904</v>
      </c>
      <c r="V40" s="134">
        <f>'St 1.3.1'!V40+'St 1.3.2'!V40+'St 1.3.3'!V40+'St 1.3.4'!V40+'St 1.3.5'!V40+'St 1.3.6'!V40+'St 1.3.7'!V40</f>
        <v>146083.53458096471</v>
      </c>
      <c r="W40" s="134">
        <f>'St 1.3.1'!W40+'St 1.3.2'!W40+'St 1.3.3'!W40+'St 1.3.4'!W40+'St 1.3.5'!W40+'St 1.3.6'!W40+'St 1.3.7'!W40</f>
        <v>-16746.143444014444</v>
      </c>
      <c r="X40" s="134">
        <f>'St 1.3.1'!X40+'St 1.3.2'!X40+'St 1.3.3'!X40+'St 1.3.4'!X40+'St 1.3.5'!X40+'St 1.3.6'!X40+'St 1.3.7'!X40</f>
        <v>42935.439169183635</v>
      </c>
      <c r="Y40" s="134">
        <f>'St 1.3.1'!Y40+'St 1.3.2'!Y40+'St 1.3.3'!Y40+'St 1.3.4'!Y40+'St 1.3.5'!Y40+'St 1.3.6'!Y40+'St 1.3.7'!Y40</f>
        <v>101374.01780510483</v>
      </c>
      <c r="Z40" s="134">
        <f>'St 1.3.1'!Z40+'St 1.3.2'!Z40+'St 1.3.3'!Z40+'St 1.3.4'!Z40+'St 1.3.5'!Z40+'St 1.3.6'!Z40+'St 1.3.7'!Z40</f>
        <v>28521.576097683781</v>
      </c>
      <c r="AA40" s="134">
        <f>'St 1.3.1'!AA40+'St 1.3.2'!AA40+'St 1.3.3'!AA40+'St 1.3.4'!AA40+'St 1.3.5'!AA40+'St 1.3.6'!AA40+'St 1.3.7'!AA40</f>
        <v>167616.68883984667</v>
      </c>
      <c r="AB40" s="135"/>
      <c r="AC40" s="134">
        <f>'St 1.3.6'!AC40+'St 1.3.7'!AC40</f>
        <v>0</v>
      </c>
      <c r="AD40" s="134">
        <f>'St 1.3.6'!AD40+'St 1.3.7'!AD40</f>
        <v>0</v>
      </c>
      <c r="AE40" s="134">
        <f>'St 1.3.6'!AE40+'St 1.3.7'!AE40</f>
        <v>0</v>
      </c>
      <c r="AF40" s="134">
        <f>'St 1.3.6'!AF40+'St 1.3.7'!AF40</f>
        <v>0</v>
      </c>
      <c r="AG40" s="134">
        <f>'St 1.3.6'!AG40+'St 1.3.7'!AG40</f>
        <v>0</v>
      </c>
      <c r="AH40" s="134">
        <f>'St 1.3.6'!AH40+'St 1.3.7'!AH40</f>
        <v>0</v>
      </c>
      <c r="AI40" s="134">
        <f>'St 1.3.6'!AI40+'St 1.3.7'!AI40</f>
        <v>0</v>
      </c>
      <c r="AJ40" s="134">
        <f>'St 1.3.6'!AJ40+'St 1.3.7'!AJ40</f>
        <v>0</v>
      </c>
      <c r="AK40" s="134">
        <f>'St 1.3.6'!AK40+'St 1.3.7'!AK40</f>
        <v>0</v>
      </c>
      <c r="AL40" s="134">
        <f>'St 1.3.6'!AL40+'St 1.3.7'!AL40</f>
        <v>0</v>
      </c>
      <c r="AM40" s="134">
        <f>'St 1.3.6'!AM40+'St 1.3.7'!AM40</f>
        <v>4.3724000000000007</v>
      </c>
    </row>
    <row r="41" spans="1:39">
      <c r="B41" s="6" t="s">
        <v>44</v>
      </c>
      <c r="C41" s="196"/>
      <c r="D41" s="134">
        <f>'St 1.3.1'!D41+'St 1.3.2'!D41+'St 1.3.3'!D41+'St 1.3.4'!D41+'St 1.3.5'!D41+'St 1.3.6'!D41+'St 1.3.7'!D41</f>
        <v>36733.826951551746</v>
      </c>
      <c r="E41" s="134">
        <f>'St 1.3.1'!E41+'St 1.3.2'!E41+'St 1.3.3'!E41+'St 1.3.4'!E41+'St 1.3.5'!E41+'St 1.3.6'!E41+'St 1.3.7'!E41</f>
        <v>40746.873224324314</v>
      </c>
      <c r="F41" s="134">
        <f>'St 1.3.1'!F41+'St 1.3.2'!F41+'St 1.3.3'!F41+'St 1.3.4'!F41+'St 1.3.5'!F41+'St 1.3.6'!F41+'St 1.3.7'!F41</f>
        <v>45274.341058452665</v>
      </c>
      <c r="G41" s="134">
        <f>'St 1.3.1'!G41+'St 1.3.2'!G41+'St 1.3.3'!G41+'St 1.3.4'!G41+'St 1.3.5'!G41+'St 1.3.6'!G41+'St 1.3.7'!G41</f>
        <v>49027.917376078694</v>
      </c>
      <c r="H41" s="134">
        <f>'St 1.3.1'!H41+'St 1.3.2'!H41+'St 1.3.3'!H41+'St 1.3.4'!H41+'St 1.3.5'!H41+'St 1.3.6'!H41+'St 1.3.7'!H41</f>
        <v>51338.736435147803</v>
      </c>
      <c r="I41" s="134">
        <f>'St 1.3.1'!I41+'St 1.3.2'!I41+'St 1.3.3'!I41+'St 1.3.4'!I41+'St 1.3.5'!I41+'St 1.3.6'!I41+'St 1.3.7'!I41</f>
        <v>59592.031688092437</v>
      </c>
      <c r="J41" s="134">
        <f>'St 1.3.1'!J41+'St 1.3.2'!J41+'St 1.3.3'!J41+'St 1.3.4'!J41+'St 1.3.5'!J41+'St 1.3.6'!J41+'St 1.3.7'!J41</f>
        <v>78802.168406695855</v>
      </c>
      <c r="K41" s="134">
        <f>'St 1.3.1'!K41+'St 1.3.2'!K41+'St 1.3.3'!K41+'St 1.3.4'!K41+'St 1.3.5'!K41+'St 1.3.6'!K41+'St 1.3.7'!K41</f>
        <v>111656.65308121098</v>
      </c>
      <c r="L41" s="134">
        <f>'St 1.3.1'!L41+'St 1.3.2'!L41+'St 1.3.3'!L41+'St 1.3.4'!L41+'St 1.3.5'!L41+'St 1.3.6'!L41+'St 1.3.7'!L41</f>
        <v>125265.70162598335</v>
      </c>
      <c r="M41" s="134">
        <f>'St 1.3.1'!M41+'St 1.3.2'!M41+'St 1.3.3'!M41+'St 1.3.4'!M41+'St 1.3.5'!M41+'St 1.3.6'!M41+'St 1.3.7'!M41</f>
        <v>158416.74322189571</v>
      </c>
      <c r="N41" s="134">
        <f>'St 1.3.1'!N41+'St 1.3.2'!N41+'St 1.3.3'!N41+'St 1.3.4'!N41+'St 1.3.5'!N41+'St 1.3.6'!N41+'St 1.3.7'!N41</f>
        <v>158317.5601554772</v>
      </c>
      <c r="O41" s="134">
        <f>'St 1.3.1'!O41+'St 1.3.2'!O41+'St 1.3.3'!O41+'St 1.3.4'!O41+'St 1.3.5'!O41+'St 1.3.6'!O41+'St 1.3.7'!O41</f>
        <v>162791.06021634233</v>
      </c>
      <c r="P41" s="133"/>
      <c r="Q41" s="134">
        <f>'St 1.3.1'!Q41+'St 1.3.2'!Q41+'St 1.3.3'!Q41+'St 1.3.4'!Q41+'St 1.3.5'!Q41+'St 1.3.6'!Q41+'St 1.3.7'!Q41</f>
        <v>4013.0462727725717</v>
      </c>
      <c r="R41" s="134">
        <f>'St 1.3.1'!R41+'St 1.3.2'!R41+'St 1.3.3'!R41+'St 1.3.4'!R41+'St 1.3.5'!R41+'St 1.3.6'!R41+'St 1.3.7'!R41</f>
        <v>4527.4678341283507</v>
      </c>
      <c r="S41" s="134">
        <f>'St 1.3.1'!S41+'St 1.3.2'!S41+'St 1.3.3'!S41+'St 1.3.4'!S41+'St 1.3.5'!S41+'St 1.3.6'!S41+'St 1.3.7'!S41</f>
        <v>3753.5763176260302</v>
      </c>
      <c r="T41" s="134">
        <f>'St 1.3.1'!T41+'St 1.3.2'!T41+'St 1.3.3'!T41+'St 1.3.4'!T41+'St 1.3.5'!T41+'St 1.3.6'!T41+'St 1.3.7'!T41</f>
        <v>2310.8190590691079</v>
      </c>
      <c r="U41" s="134">
        <f>'St 1.3.1'!U41+'St 1.3.2'!U41+'St 1.3.3'!U41+'St 1.3.4'!U41+'St 1.3.5'!U41+'St 1.3.6'!U41+'St 1.3.7'!U41</f>
        <v>8253.2952529446284</v>
      </c>
      <c r="V41" s="134">
        <f>'St 1.3.1'!V41+'St 1.3.2'!V41+'St 1.3.3'!V41+'St 1.3.4'!V41+'St 1.3.5'!V41+'St 1.3.6'!V41+'St 1.3.7'!V41</f>
        <v>19210.136718603419</v>
      </c>
      <c r="W41" s="134">
        <f>'St 1.3.1'!W41+'St 1.3.2'!W41+'St 1.3.3'!W41+'St 1.3.4'!W41+'St 1.3.5'!W41+'St 1.3.6'!W41+'St 1.3.7'!W41</f>
        <v>32854.484674515144</v>
      </c>
      <c r="X41" s="134">
        <f>'St 1.3.1'!X41+'St 1.3.2'!X41+'St 1.3.3'!X41+'St 1.3.4'!X41+'St 1.3.5'!X41+'St 1.3.6'!X41+'St 1.3.7'!X41</f>
        <v>13609.048544772349</v>
      </c>
      <c r="Y41" s="134">
        <f>'St 1.3.1'!Y41+'St 1.3.2'!Y41+'St 1.3.3'!Y41+'St 1.3.4'!Y41+'St 1.3.5'!Y41+'St 1.3.6'!Y41+'St 1.3.7'!Y41</f>
        <v>33151.041595912386</v>
      </c>
      <c r="Z41" s="134">
        <f>'St 1.3.1'!Z41+'St 1.3.2'!Z41+'St 1.3.3'!Z41+'St 1.3.4'!Z41+'St 1.3.5'!Z41+'St 1.3.6'!Z41+'St 1.3.7'!Z41</f>
        <v>-99.183066418538601</v>
      </c>
      <c r="AA41" s="134">
        <f>'St 1.3.1'!AA41+'St 1.3.2'!AA41+'St 1.3.3'!AA41+'St 1.3.4'!AA41+'St 1.3.5'!AA41+'St 1.3.6'!AA41+'St 1.3.7'!AA41</f>
        <v>4473.5000608651499</v>
      </c>
      <c r="AB41" s="135"/>
      <c r="AC41" s="134">
        <f>'St 1.3.6'!AC41+'St 1.3.7'!AC41</f>
        <v>0</v>
      </c>
      <c r="AD41" s="134">
        <f>'St 1.3.6'!AD41+'St 1.3.7'!AD41</f>
        <v>0</v>
      </c>
      <c r="AE41" s="134">
        <f>'St 1.3.6'!AE41+'St 1.3.7'!AE41</f>
        <v>0</v>
      </c>
      <c r="AF41" s="134">
        <f>'St 1.3.6'!AF41+'St 1.3.7'!AF41</f>
        <v>0</v>
      </c>
      <c r="AG41" s="134">
        <f>'St 1.3.6'!AG41+'St 1.3.7'!AG41</f>
        <v>0</v>
      </c>
      <c r="AH41" s="134">
        <f>'St 1.3.6'!AH41+'St 1.3.7'!AH41</f>
        <v>0</v>
      </c>
      <c r="AI41" s="134">
        <f>'St 1.3.6'!AI41+'St 1.3.7'!AI41</f>
        <v>0</v>
      </c>
      <c r="AJ41" s="134">
        <f>'St 1.3.6'!AJ41+'St 1.3.7'!AJ41</f>
        <v>0</v>
      </c>
      <c r="AK41" s="134">
        <f>'St 1.3.6'!AK41+'St 1.3.7'!AK41</f>
        <v>0</v>
      </c>
      <c r="AL41" s="134">
        <f>'St 1.3.6'!AL41+'St 1.3.7'!AL41</f>
        <v>0</v>
      </c>
      <c r="AM41" s="134">
        <f>'St 1.3.6'!AM41+'St 1.3.7'!AM41</f>
        <v>0</v>
      </c>
    </row>
    <row r="42" spans="1:39">
      <c r="B42" s="7" t="s">
        <v>45</v>
      </c>
      <c r="C42" s="196"/>
      <c r="D42" s="134">
        <f>'St 1.3.1'!D42+'St 1.3.2'!D42+'St 1.3.3'!D42+'St 1.3.4'!D42+'St 1.3.5'!D42+'St 1.3.6'!D42+'St 1.3.7'!D42</f>
        <v>36733.826951551746</v>
      </c>
      <c r="E42" s="134">
        <f>'St 1.3.1'!E42+'St 1.3.2'!E42+'St 1.3.3'!E42+'St 1.3.4'!E42+'St 1.3.5'!E42+'St 1.3.6'!E42+'St 1.3.7'!E42</f>
        <v>40746.873224324314</v>
      </c>
      <c r="F42" s="134">
        <f>'St 1.3.1'!F42+'St 1.3.2'!F42+'St 1.3.3'!F42+'St 1.3.4'!F42+'St 1.3.5'!F42+'St 1.3.6'!F42+'St 1.3.7'!F42</f>
        <v>45274.341058452665</v>
      </c>
      <c r="G42" s="134">
        <f>'St 1.3.1'!G42+'St 1.3.2'!G42+'St 1.3.3'!G42+'St 1.3.4'!G42+'St 1.3.5'!G42+'St 1.3.6'!G42+'St 1.3.7'!G42</f>
        <v>49027.917376078694</v>
      </c>
      <c r="H42" s="134">
        <f>'St 1.3.1'!H42+'St 1.3.2'!H42+'St 1.3.3'!H42+'St 1.3.4'!H42+'St 1.3.5'!H42+'St 1.3.6'!H42+'St 1.3.7'!H42</f>
        <v>51338.736435147803</v>
      </c>
      <c r="I42" s="134">
        <f>'St 1.3.1'!I42+'St 1.3.2'!I42+'St 1.3.3'!I42+'St 1.3.4'!I42+'St 1.3.5'!I42+'St 1.3.6'!I42+'St 1.3.7'!I42</f>
        <v>59592.031688092437</v>
      </c>
      <c r="J42" s="134">
        <f>'St 1.3.1'!J42+'St 1.3.2'!J42+'St 1.3.3'!J42+'St 1.3.4'!J42+'St 1.3.5'!J42+'St 1.3.6'!J42+'St 1.3.7'!J42</f>
        <v>78802.168406695855</v>
      </c>
      <c r="K42" s="134">
        <f>'St 1.3.1'!K42+'St 1.3.2'!K42+'St 1.3.3'!K42+'St 1.3.4'!K42+'St 1.3.5'!K42+'St 1.3.6'!K42+'St 1.3.7'!K42</f>
        <v>111656.65308121098</v>
      </c>
      <c r="L42" s="134">
        <f>'St 1.3.1'!L42+'St 1.3.2'!L42+'St 1.3.3'!L42+'St 1.3.4'!L42+'St 1.3.5'!L42+'St 1.3.6'!L42+'St 1.3.7'!L42</f>
        <v>125265.70162598335</v>
      </c>
      <c r="M42" s="134">
        <f>'St 1.3.1'!M42+'St 1.3.2'!M42+'St 1.3.3'!M42+'St 1.3.4'!M42+'St 1.3.5'!M42+'St 1.3.6'!M42+'St 1.3.7'!M42</f>
        <v>158416.74322189571</v>
      </c>
      <c r="N42" s="134">
        <f>'St 1.3.1'!N42+'St 1.3.2'!N42+'St 1.3.3'!N42+'St 1.3.4'!N42+'St 1.3.5'!N42+'St 1.3.6'!N42+'St 1.3.7'!N42</f>
        <v>158317.5601554772</v>
      </c>
      <c r="O42" s="134">
        <f>'St 1.3.1'!O42+'St 1.3.2'!O42+'St 1.3.3'!O42+'St 1.3.4'!O42+'St 1.3.5'!O42+'St 1.3.6'!O42+'St 1.3.7'!O42</f>
        <v>162791.06021634233</v>
      </c>
      <c r="P42" s="133"/>
      <c r="Q42" s="134">
        <f>'St 1.3.1'!Q42+'St 1.3.2'!Q42+'St 1.3.3'!Q42+'St 1.3.4'!Q42+'St 1.3.5'!Q42+'St 1.3.6'!Q42+'St 1.3.7'!Q42</f>
        <v>4013.0462727725717</v>
      </c>
      <c r="R42" s="134">
        <f>'St 1.3.1'!R42+'St 1.3.2'!R42+'St 1.3.3'!R42+'St 1.3.4'!R42+'St 1.3.5'!R42+'St 1.3.6'!R42+'St 1.3.7'!R42</f>
        <v>4527.4678341283507</v>
      </c>
      <c r="S42" s="134">
        <f>'St 1.3.1'!S42+'St 1.3.2'!S42+'St 1.3.3'!S42+'St 1.3.4'!S42+'St 1.3.5'!S42+'St 1.3.6'!S42+'St 1.3.7'!S42</f>
        <v>3753.5763176260302</v>
      </c>
      <c r="T42" s="134">
        <f>'St 1.3.1'!T42+'St 1.3.2'!T42+'St 1.3.3'!T42+'St 1.3.4'!T42+'St 1.3.5'!T42+'St 1.3.6'!T42+'St 1.3.7'!T42</f>
        <v>2310.8190590691079</v>
      </c>
      <c r="U42" s="134">
        <f>'St 1.3.1'!U42+'St 1.3.2'!U42+'St 1.3.3'!U42+'St 1.3.4'!U42+'St 1.3.5'!U42+'St 1.3.6'!U42+'St 1.3.7'!U42</f>
        <v>8253.2952529446284</v>
      </c>
      <c r="V42" s="134">
        <f>'St 1.3.1'!V42+'St 1.3.2'!V42+'St 1.3.3'!V42+'St 1.3.4'!V42+'St 1.3.5'!V42+'St 1.3.6'!V42+'St 1.3.7'!V42</f>
        <v>19210.136718603419</v>
      </c>
      <c r="W42" s="134">
        <f>'St 1.3.1'!W42+'St 1.3.2'!W42+'St 1.3.3'!W42+'St 1.3.4'!W42+'St 1.3.5'!W42+'St 1.3.6'!W42+'St 1.3.7'!W42</f>
        <v>32854.484674515144</v>
      </c>
      <c r="X42" s="134">
        <f>'St 1.3.1'!X42+'St 1.3.2'!X42+'St 1.3.3'!X42+'St 1.3.4'!X42+'St 1.3.5'!X42+'St 1.3.6'!X42+'St 1.3.7'!X42</f>
        <v>13609.048544772349</v>
      </c>
      <c r="Y42" s="134">
        <f>'St 1.3.1'!Y42+'St 1.3.2'!Y42+'St 1.3.3'!Y42+'St 1.3.4'!Y42+'St 1.3.5'!Y42+'St 1.3.6'!Y42+'St 1.3.7'!Y42</f>
        <v>33151.041595912386</v>
      </c>
      <c r="Z42" s="134">
        <f>'St 1.3.1'!Z42+'St 1.3.2'!Z42+'St 1.3.3'!Z42+'St 1.3.4'!Z42+'St 1.3.5'!Z42+'St 1.3.6'!Z42+'St 1.3.7'!Z42</f>
        <v>-99.183066418538601</v>
      </c>
      <c r="AA42" s="134">
        <f>'St 1.3.1'!AA42+'St 1.3.2'!AA42+'St 1.3.3'!AA42+'St 1.3.4'!AA42+'St 1.3.5'!AA42+'St 1.3.6'!AA42+'St 1.3.7'!AA42</f>
        <v>4473.5000608651499</v>
      </c>
      <c r="AB42" s="135"/>
      <c r="AC42" s="134">
        <f>'St 1.3.6'!AC42+'St 1.3.7'!AC42</f>
        <v>0</v>
      </c>
      <c r="AD42" s="134">
        <f>'St 1.3.6'!AD42+'St 1.3.7'!AD42</f>
        <v>0</v>
      </c>
      <c r="AE42" s="134">
        <f>'St 1.3.6'!AE42+'St 1.3.7'!AE42</f>
        <v>0</v>
      </c>
      <c r="AF42" s="134">
        <f>'St 1.3.6'!AF42+'St 1.3.7'!AF42</f>
        <v>0</v>
      </c>
      <c r="AG42" s="134">
        <f>'St 1.3.6'!AG42+'St 1.3.7'!AG42</f>
        <v>0</v>
      </c>
      <c r="AH42" s="134">
        <f>'St 1.3.6'!AH42+'St 1.3.7'!AH42</f>
        <v>0</v>
      </c>
      <c r="AI42" s="134">
        <f>'St 1.3.6'!AI42+'St 1.3.7'!AI42</f>
        <v>0</v>
      </c>
      <c r="AJ42" s="134">
        <f>'St 1.3.6'!AJ42+'St 1.3.7'!AJ42</f>
        <v>0</v>
      </c>
      <c r="AK42" s="134">
        <f>'St 1.3.6'!AK42+'St 1.3.7'!AK42</f>
        <v>0</v>
      </c>
      <c r="AL42" s="134">
        <f>'St 1.3.6'!AL42+'St 1.3.7'!AL42</f>
        <v>0</v>
      </c>
      <c r="AM42" s="134">
        <f>'St 1.3.6'!AM42+'St 1.3.7'!AM42</f>
        <v>0</v>
      </c>
    </row>
    <row r="43" spans="1:39">
      <c r="B43" s="7" t="s">
        <v>46</v>
      </c>
      <c r="C43" s="196"/>
      <c r="D43" s="134">
        <f>'St 1.3.1'!D43+'St 1.3.2'!D43+'St 1.3.3'!D43+'St 1.3.4'!D43+'St 1.3.5'!D43+'St 1.3.6'!D43+'St 1.3.7'!D43</f>
        <v>0</v>
      </c>
      <c r="E43" s="134">
        <f>'St 1.3.1'!E43+'St 1.3.2'!E43+'St 1.3.3'!E43+'St 1.3.4'!E43+'St 1.3.5'!E43+'St 1.3.6'!E43+'St 1.3.7'!E43</f>
        <v>0</v>
      </c>
      <c r="F43" s="134">
        <f>'St 1.3.1'!F43+'St 1.3.2'!F43+'St 1.3.3'!F43+'St 1.3.4'!F43+'St 1.3.5'!F43+'St 1.3.6'!F43+'St 1.3.7'!F43</f>
        <v>0</v>
      </c>
      <c r="G43" s="134">
        <f>'St 1.3.1'!G43+'St 1.3.2'!G43+'St 1.3.3'!G43+'St 1.3.4'!G43+'St 1.3.5'!G43+'St 1.3.6'!G43+'St 1.3.7'!G43</f>
        <v>0</v>
      </c>
      <c r="H43" s="134">
        <f>'St 1.3.1'!H43+'St 1.3.2'!H43+'St 1.3.3'!H43+'St 1.3.4'!H43+'St 1.3.5'!H43+'St 1.3.6'!H43+'St 1.3.7'!H43</f>
        <v>0</v>
      </c>
      <c r="I43" s="134">
        <f>'St 1.3.1'!I43+'St 1.3.2'!I43+'St 1.3.3'!I43+'St 1.3.4'!I43+'St 1.3.5'!I43+'St 1.3.6'!I43+'St 1.3.7'!I43</f>
        <v>0</v>
      </c>
      <c r="J43" s="134">
        <f>'St 1.3.1'!J43+'St 1.3.2'!J43+'St 1.3.3'!J43+'St 1.3.4'!J43+'St 1.3.5'!J43+'St 1.3.6'!J43+'St 1.3.7'!J43</f>
        <v>0</v>
      </c>
      <c r="K43" s="134">
        <f>'St 1.3.1'!K43+'St 1.3.2'!K43+'St 1.3.3'!K43+'St 1.3.4'!K43+'St 1.3.5'!K43+'St 1.3.6'!K43+'St 1.3.7'!K43</f>
        <v>0</v>
      </c>
      <c r="L43" s="134">
        <f>'St 1.3.1'!L43+'St 1.3.2'!L43+'St 1.3.3'!L43+'St 1.3.4'!L43+'St 1.3.5'!L43+'St 1.3.6'!L43+'St 1.3.7'!L43</f>
        <v>0</v>
      </c>
      <c r="M43" s="134">
        <f>'St 1.3.1'!M43+'St 1.3.2'!M43+'St 1.3.3'!M43+'St 1.3.4'!M43+'St 1.3.5'!M43+'St 1.3.6'!M43+'St 1.3.7'!M43</f>
        <v>0</v>
      </c>
      <c r="N43" s="134">
        <f>'St 1.3.1'!N43+'St 1.3.2'!N43+'St 1.3.3'!N43+'St 1.3.4'!N43+'St 1.3.5'!N43+'St 1.3.6'!N43+'St 1.3.7'!N43</f>
        <v>0</v>
      </c>
      <c r="O43" s="134">
        <f>'St 1.3.1'!O43+'St 1.3.2'!O43+'St 1.3.3'!O43+'St 1.3.4'!O43+'St 1.3.5'!O43+'St 1.3.6'!O43+'St 1.3.7'!O43</f>
        <v>0</v>
      </c>
      <c r="P43" s="133"/>
      <c r="Q43" s="134">
        <f>'St 1.3.1'!Q43+'St 1.3.2'!Q43+'St 1.3.3'!Q43+'St 1.3.4'!Q43+'St 1.3.5'!Q43+'St 1.3.6'!Q43+'St 1.3.7'!Q43</f>
        <v>0</v>
      </c>
      <c r="R43" s="134">
        <f>'St 1.3.1'!R43+'St 1.3.2'!R43+'St 1.3.3'!R43+'St 1.3.4'!R43+'St 1.3.5'!R43+'St 1.3.6'!R43+'St 1.3.7'!R43</f>
        <v>0</v>
      </c>
      <c r="S43" s="134">
        <f>'St 1.3.1'!S43+'St 1.3.2'!S43+'St 1.3.3'!S43+'St 1.3.4'!S43+'St 1.3.5'!S43+'St 1.3.6'!S43+'St 1.3.7'!S43</f>
        <v>0</v>
      </c>
      <c r="T43" s="134">
        <f>'St 1.3.1'!T43+'St 1.3.2'!T43+'St 1.3.3'!T43+'St 1.3.4'!T43+'St 1.3.5'!T43+'St 1.3.6'!T43+'St 1.3.7'!T43</f>
        <v>0</v>
      </c>
      <c r="U43" s="134">
        <f>'St 1.3.1'!U43+'St 1.3.2'!U43+'St 1.3.3'!U43+'St 1.3.4'!U43+'St 1.3.5'!U43+'St 1.3.6'!U43+'St 1.3.7'!U43</f>
        <v>0</v>
      </c>
      <c r="V43" s="134">
        <f>'St 1.3.1'!V43+'St 1.3.2'!V43+'St 1.3.3'!V43+'St 1.3.4'!V43+'St 1.3.5'!V43+'St 1.3.6'!V43+'St 1.3.7'!V43</f>
        <v>0</v>
      </c>
      <c r="W43" s="134">
        <f>'St 1.3.1'!W43+'St 1.3.2'!W43+'St 1.3.3'!W43+'St 1.3.4'!W43+'St 1.3.5'!W43+'St 1.3.6'!W43+'St 1.3.7'!W43</f>
        <v>0</v>
      </c>
      <c r="X43" s="134">
        <f>'St 1.3.1'!X43+'St 1.3.2'!X43+'St 1.3.3'!X43+'St 1.3.4'!X43+'St 1.3.5'!X43+'St 1.3.6'!X43+'St 1.3.7'!X43</f>
        <v>0</v>
      </c>
      <c r="Y43" s="134">
        <f>'St 1.3.1'!Y43+'St 1.3.2'!Y43+'St 1.3.3'!Y43+'St 1.3.4'!Y43+'St 1.3.5'!Y43+'St 1.3.6'!Y43+'St 1.3.7'!Y43</f>
        <v>0</v>
      </c>
      <c r="Z43" s="134">
        <f>'St 1.3.1'!Z43+'St 1.3.2'!Z43+'St 1.3.3'!Z43+'St 1.3.4'!Z43+'St 1.3.5'!Z43+'St 1.3.6'!Z43+'St 1.3.7'!Z43</f>
        <v>0</v>
      </c>
      <c r="AA43" s="134">
        <f>'St 1.3.1'!AA43+'St 1.3.2'!AA43+'St 1.3.3'!AA43+'St 1.3.4'!AA43+'St 1.3.5'!AA43+'St 1.3.6'!AA43+'St 1.3.7'!AA43</f>
        <v>0</v>
      </c>
      <c r="AB43" s="135"/>
      <c r="AC43" s="134">
        <f>'St 1.3.6'!AC43+'St 1.3.7'!AC43</f>
        <v>0</v>
      </c>
      <c r="AD43" s="134">
        <f>'St 1.3.6'!AD43+'St 1.3.7'!AD43</f>
        <v>0</v>
      </c>
      <c r="AE43" s="134">
        <f>'St 1.3.6'!AE43+'St 1.3.7'!AE43</f>
        <v>0</v>
      </c>
      <c r="AF43" s="134">
        <f>'St 1.3.6'!AF43+'St 1.3.7'!AF43</f>
        <v>0</v>
      </c>
      <c r="AG43" s="134">
        <f>'St 1.3.6'!AG43+'St 1.3.7'!AG43</f>
        <v>0</v>
      </c>
      <c r="AH43" s="134">
        <f>'St 1.3.6'!AH43+'St 1.3.7'!AH43</f>
        <v>0</v>
      </c>
      <c r="AI43" s="134">
        <f>'St 1.3.6'!AI43+'St 1.3.7'!AI43</f>
        <v>0</v>
      </c>
      <c r="AJ43" s="134">
        <f>'St 1.3.6'!AJ43+'St 1.3.7'!AJ43</f>
        <v>0</v>
      </c>
      <c r="AK43" s="134">
        <f>'St 1.3.6'!AK43+'St 1.3.7'!AK43</f>
        <v>0</v>
      </c>
      <c r="AL43" s="134">
        <f>'St 1.3.6'!AL43+'St 1.3.7'!AL43</f>
        <v>0</v>
      </c>
      <c r="AM43" s="134">
        <f>'St 1.3.6'!AM43+'St 1.3.7'!AM43</f>
        <v>0</v>
      </c>
    </row>
    <row r="44" spans="1:39">
      <c r="B44" s="6" t="s">
        <v>313</v>
      </c>
      <c r="C44" s="196"/>
      <c r="D44" s="134">
        <f>'St 1.3.1'!D44+'St 1.3.2'!D44+'St 1.3.3'!D44+'St 1.3.4'!D44+'St 1.3.5'!D44+'St 1.3.6'!D44+'St 1.3.7'!D44</f>
        <v>5015.4452036719704</v>
      </c>
      <c r="E44" s="134">
        <f>'St 1.3.1'!E44+'St 1.3.2'!E44+'St 1.3.3'!E44+'St 1.3.4'!E44+'St 1.3.5'!E44+'St 1.3.6'!E44+'St 1.3.7'!E44</f>
        <v>6159.3541021848732</v>
      </c>
      <c r="F44" s="134">
        <f>'St 1.3.1'!F44+'St 1.3.2'!F44+'St 1.3.3'!F44+'St 1.3.4'!F44+'St 1.3.5'!F44+'St 1.3.6'!F44+'St 1.3.7'!F44</f>
        <v>6732.2117709727336</v>
      </c>
      <c r="G44" s="134">
        <f>'St 1.3.1'!G44+'St 1.3.2'!G44+'St 1.3.3'!G44+'St 1.3.4'!G44+'St 1.3.5'!G44+'St 1.3.6'!G44+'St 1.3.7'!G44</f>
        <v>7489.7767672702266</v>
      </c>
      <c r="H44" s="134">
        <f>'St 1.3.1'!H44+'St 1.3.2'!H44+'St 1.3.3'!H44+'St 1.3.4'!H44+'St 1.3.5'!H44+'St 1.3.6'!H44+'St 1.3.7'!H44</f>
        <v>8416.4570493104711</v>
      </c>
      <c r="I44" s="134">
        <f>'St 1.3.1'!I44+'St 1.3.2'!I44+'St 1.3.3'!I44+'St 1.3.4'!I44+'St 1.3.5'!I44+'St 1.3.6'!I44+'St 1.3.7'!I44</f>
        <v>9777.0878884206759</v>
      </c>
      <c r="J44" s="134">
        <f>'St 1.3.1'!J44+'St 1.3.2'!J44+'St 1.3.3'!J44+'St 1.3.4'!J44+'St 1.3.5'!J44+'St 1.3.6'!J44+'St 1.3.7'!J44</f>
        <v>13832.835419423904</v>
      </c>
      <c r="K44" s="134">
        <f>'St 1.3.1'!K44+'St 1.3.2'!K44+'St 1.3.3'!K44+'St 1.3.4'!K44+'St 1.3.5'!K44+'St 1.3.6'!K44+'St 1.3.7'!K44</f>
        <v>15001.863641058042</v>
      </c>
      <c r="L44" s="134">
        <f>'St 1.3.1'!L44+'St 1.3.2'!L44+'St 1.3.3'!L44+'St 1.3.4'!L44+'St 1.3.5'!L44+'St 1.3.6'!L44+'St 1.3.7'!L44</f>
        <v>14930.626574720083</v>
      </c>
      <c r="M44" s="134">
        <f>'St 1.3.1'!M44+'St 1.3.2'!M44+'St 1.3.3'!M44+'St 1.3.4'!M44+'St 1.3.5'!M44+'St 1.3.6'!M44+'St 1.3.7'!M44</f>
        <v>15798.348979942457</v>
      </c>
      <c r="N44" s="134">
        <f>'St 1.3.1'!N44+'St 1.3.2'!N44+'St 1.3.3'!N44+'St 1.3.4'!N44+'St 1.3.5'!N44+'St 1.3.6'!N44+'St 1.3.7'!N44</f>
        <v>16233.428161013408</v>
      </c>
      <c r="O44" s="134">
        <f>'St 1.3.1'!O44+'St 1.3.2'!O44+'St 1.3.3'!O44+'St 1.3.4'!O44+'St 1.3.5'!O44+'St 1.3.6'!O44+'St 1.3.7'!O44</f>
        <v>17575.042513836965</v>
      </c>
      <c r="P44" s="133"/>
      <c r="Q44" s="134">
        <f>'St 1.3.1'!Q44+'St 1.3.2'!Q44+'St 1.3.3'!Q44+'St 1.3.4'!Q44+'St 1.3.5'!Q44+'St 1.3.6'!Q44+'St 1.3.7'!Q44</f>
        <v>1143.9088985129017</v>
      </c>
      <c r="R44" s="134">
        <f>'St 1.3.1'!R44+'St 1.3.2'!R44+'St 1.3.3'!R44+'St 1.3.4'!R44+'St 1.3.5'!R44+'St 1.3.6'!R44+'St 1.3.7'!R44</f>
        <v>572.85766878786137</v>
      </c>
      <c r="S44" s="134">
        <f>'St 1.3.1'!S44+'St 1.3.2'!S44+'St 1.3.3'!S44+'St 1.3.4'!S44+'St 1.3.5'!S44+'St 1.3.6'!S44+'St 1.3.7'!S44</f>
        <v>757.56499629749294</v>
      </c>
      <c r="T44" s="134">
        <f>'St 1.3.1'!T44+'St 1.3.2'!T44+'St 1.3.3'!T44+'St 1.3.4'!T44+'St 1.3.5'!T44+'St 1.3.6'!T44+'St 1.3.7'!T44</f>
        <v>926.68028204024506</v>
      </c>
      <c r="U44" s="134">
        <f>'St 1.3.1'!U44+'St 1.3.2'!U44+'St 1.3.3'!U44+'St 1.3.4'!U44+'St 1.3.5'!U44+'St 1.3.6'!U44+'St 1.3.7'!U44</f>
        <v>1360.6308391102048</v>
      </c>
      <c r="V44" s="134">
        <f>'St 1.3.1'!V44+'St 1.3.2'!V44+'St 1.3.3'!V44+'St 1.3.4'!V44+'St 1.3.5'!V44+'St 1.3.6'!V44+'St 1.3.7'!V44</f>
        <v>4055.7475310032269</v>
      </c>
      <c r="W44" s="134">
        <f>'St 1.3.1'!W44+'St 1.3.2'!W44+'St 1.3.3'!W44+'St 1.3.4'!W44+'St 1.3.5'!W44+'St 1.3.6'!W44+'St 1.3.7'!W44</f>
        <v>1169.0282216341398</v>
      </c>
      <c r="X44" s="134">
        <f>'St 1.3.1'!X44+'St 1.3.2'!X44+'St 1.3.3'!X44+'St 1.3.4'!X44+'St 1.3.5'!X44+'St 1.3.6'!X44+'St 1.3.7'!X44</f>
        <v>-71.237066337958026</v>
      </c>
      <c r="Y44" s="134">
        <f>'St 1.3.1'!Y44+'St 1.3.2'!Y44+'St 1.3.3'!Y44+'St 1.3.4'!Y44+'St 1.3.5'!Y44+'St 1.3.6'!Y44+'St 1.3.7'!Y44</f>
        <v>867.7224052223728</v>
      </c>
      <c r="Z44" s="134">
        <f>'St 1.3.1'!Z44+'St 1.3.2'!Z44+'St 1.3.3'!Z44+'St 1.3.4'!Z44+'St 1.3.5'!Z44+'St 1.3.6'!Z44+'St 1.3.7'!Z44</f>
        <v>435.07918107094889</v>
      </c>
      <c r="AA44" s="134">
        <f>'St 1.3.1'!AA44+'St 1.3.2'!AA44+'St 1.3.3'!AA44+'St 1.3.4'!AA44+'St 1.3.5'!AA44+'St 1.3.6'!AA44+'St 1.3.7'!AA44</f>
        <v>1341.6143528235577</v>
      </c>
      <c r="AB44" s="135"/>
      <c r="AC44" s="134">
        <f>'St 1.3.6'!AC44+'St 1.3.7'!AC44</f>
        <v>0</v>
      </c>
      <c r="AD44" s="134">
        <f>'St 1.3.6'!AD44+'St 1.3.7'!AD44</f>
        <v>0</v>
      </c>
      <c r="AE44" s="134">
        <f>'St 1.3.6'!AE44+'St 1.3.7'!AE44</f>
        <v>0</v>
      </c>
      <c r="AF44" s="134">
        <f>'St 1.3.6'!AF44+'St 1.3.7'!AF44</f>
        <v>0</v>
      </c>
      <c r="AG44" s="134">
        <f>'St 1.3.6'!AG44+'St 1.3.7'!AG44</f>
        <v>0</v>
      </c>
      <c r="AH44" s="134">
        <f>'St 1.3.6'!AH44+'St 1.3.7'!AH44</f>
        <v>0</v>
      </c>
      <c r="AI44" s="134">
        <f>'St 1.3.6'!AI44+'St 1.3.7'!AI44</f>
        <v>0</v>
      </c>
      <c r="AJ44" s="134">
        <f>'St 1.3.6'!AJ44+'St 1.3.7'!AJ44</f>
        <v>0</v>
      </c>
      <c r="AK44" s="134">
        <f>'St 1.3.6'!AK44+'St 1.3.7'!AK44</f>
        <v>0</v>
      </c>
      <c r="AL44" s="134">
        <f>'St 1.3.6'!AL44+'St 1.3.7'!AL44</f>
        <v>0</v>
      </c>
      <c r="AM44" s="134">
        <f>'St 1.3.6'!AM44+'St 1.3.7'!AM44</f>
        <v>0</v>
      </c>
    </row>
    <row r="45" spans="1:39">
      <c r="B45" s="6" t="s">
        <v>107</v>
      </c>
      <c r="C45" s="196"/>
      <c r="D45" s="134">
        <f>'St 1.3.1'!D45+'St 1.3.2'!D45+'St 1.3.3'!D45+'St 1.3.4'!D45+'St 1.3.5'!D45+'St 1.3.6'!D45+'St 1.3.7'!D45</f>
        <v>8149.7852588649048</v>
      </c>
      <c r="E45" s="134">
        <f>'St 1.3.1'!E45+'St 1.3.2'!E45+'St 1.3.3'!E45+'St 1.3.4'!E45+'St 1.3.5'!E45+'St 1.3.6'!E45+'St 1.3.7'!E45</f>
        <v>11247.43696303799</v>
      </c>
      <c r="F45" s="134">
        <f>'St 1.3.1'!F45+'St 1.3.2'!F45+'St 1.3.3'!F45+'St 1.3.4'!F45+'St 1.3.5'!F45+'St 1.3.6'!F45+'St 1.3.7'!F45</f>
        <v>14011.881024523089</v>
      </c>
      <c r="G45" s="134">
        <f>'St 1.3.1'!G45+'St 1.3.2'!G45+'St 1.3.3'!G45+'St 1.3.4'!G45+'St 1.3.5'!G45+'St 1.3.6'!G45+'St 1.3.7'!G45</f>
        <v>15660.434810917473</v>
      </c>
      <c r="H45" s="134">
        <f>'St 1.3.1'!H45+'St 1.3.2'!H45+'St 1.3.3'!H45+'St 1.3.4'!H45+'St 1.3.5'!H45+'St 1.3.6'!H45+'St 1.3.7'!H45</f>
        <v>18085.934822403262</v>
      </c>
      <c r="I45" s="134">
        <f>'St 1.3.1'!I45+'St 1.3.2'!I45+'St 1.3.3'!I45+'St 1.3.4'!I45+'St 1.3.5'!I45+'St 1.3.6'!I45+'St 1.3.7'!I45</f>
        <v>17071.85152992473</v>
      </c>
      <c r="J45" s="134">
        <f>'St 1.3.1'!J45+'St 1.3.2'!J45+'St 1.3.3'!J45+'St 1.3.4'!J45+'St 1.3.5'!J45+'St 1.3.6'!J45+'St 1.3.7'!J45</f>
        <v>17667.365417890171</v>
      </c>
      <c r="K45" s="134">
        <f>'St 1.3.1'!K45+'St 1.3.2'!K45+'St 1.3.3'!K45+'St 1.3.4'!K45+'St 1.3.5'!K45+'St 1.3.6'!K45+'St 1.3.7'!K45</f>
        <v>22342.396552592814</v>
      </c>
      <c r="L45" s="134">
        <f>'St 1.3.1'!L45+'St 1.3.2'!L45+'St 1.3.3'!L45+'St 1.3.4'!L45+'St 1.3.5'!L45+'St 1.3.6'!L45+'St 1.3.7'!L45</f>
        <v>18002.927867015613</v>
      </c>
      <c r="M45" s="134">
        <f>'St 1.3.1'!M45+'St 1.3.2'!M45+'St 1.3.3'!M45+'St 1.3.4'!M45+'St 1.3.5'!M45+'St 1.3.6'!M45+'St 1.3.7'!M45</f>
        <v>20478.777513496829</v>
      </c>
      <c r="N45" s="134">
        <f>'St 1.3.1'!N45+'St 1.3.2'!N45+'St 1.3.3'!N45+'St 1.3.4'!N45+'St 1.3.5'!N45+'St 1.3.6'!N45+'St 1.3.7'!N45</f>
        <v>19606.753397772398</v>
      </c>
      <c r="O45" s="134">
        <f>'St 1.3.1'!O45+'St 1.3.2'!O45+'St 1.3.3'!O45+'St 1.3.4'!O45+'St 1.3.5'!O45+'St 1.3.6'!O45+'St 1.3.7'!O45</f>
        <v>22311.710207321099</v>
      </c>
      <c r="P45" s="133"/>
      <c r="Q45" s="134">
        <f>'St 1.3.1'!Q45+'St 1.3.2'!Q45+'St 1.3.3'!Q45+'St 1.3.4'!Q45+'St 1.3.5'!Q45+'St 1.3.6'!Q45+'St 1.3.7'!Q45</f>
        <v>3097.6517041730854</v>
      </c>
      <c r="R45" s="134">
        <f>'St 1.3.1'!R45+'St 1.3.2'!R45+'St 1.3.3'!R45+'St 1.3.4'!R45+'St 1.3.5'!R45+'St 1.3.6'!R45+'St 1.3.7'!R45</f>
        <v>2764.4440614850978</v>
      </c>
      <c r="S45" s="134">
        <f>'St 1.3.1'!S45+'St 1.3.2'!S45+'St 1.3.3'!S45+'St 1.3.4'!S45+'St 1.3.5'!S45+'St 1.3.6'!S45+'St 1.3.7'!S45</f>
        <v>1648.5537863943875</v>
      </c>
      <c r="T45" s="134">
        <f>'St 1.3.1'!T45+'St 1.3.2'!T45+'St 1.3.3'!T45+'St 1.3.4'!T45+'St 1.3.5'!T45+'St 1.3.6'!T45+'St 1.3.7'!T45</f>
        <v>2425.5000114857867</v>
      </c>
      <c r="U45" s="134">
        <f>'St 1.3.1'!U45+'St 1.3.2'!U45+'St 1.3.3'!U45+'St 1.3.4'!U45+'St 1.3.5'!U45+'St 1.3.6'!U45+'St 1.3.7'!U45</f>
        <v>-1014.0832924785327</v>
      </c>
      <c r="V45" s="134">
        <f>'St 1.3.1'!V45+'St 1.3.2'!V45+'St 1.3.3'!V45+'St 1.3.4'!V45+'St 1.3.5'!V45+'St 1.3.6'!V45+'St 1.3.7'!V45</f>
        <v>595.51388796544313</v>
      </c>
      <c r="W45" s="134">
        <f>'St 1.3.1'!W45+'St 1.3.2'!W45+'St 1.3.3'!W45+'St 1.3.4'!W45+'St 1.3.5'!W45+'St 1.3.6'!W45+'St 1.3.7'!W45</f>
        <v>4675.0311347026427</v>
      </c>
      <c r="X45" s="134">
        <f>'St 1.3.1'!X45+'St 1.3.2'!X45+'St 1.3.3'!X45+'St 1.3.4'!X45+'St 1.3.5'!X45+'St 1.3.6'!X45+'St 1.3.7'!X45</f>
        <v>-4339.4686855772034</v>
      </c>
      <c r="Y45" s="134">
        <f>'St 1.3.1'!Y45+'St 1.3.2'!Y45+'St 1.3.3'!Y45+'St 1.3.4'!Y45+'St 1.3.5'!Y45+'St 1.3.6'!Y45+'St 1.3.7'!Y45</f>
        <v>2475.8496464812165</v>
      </c>
      <c r="Z45" s="134">
        <f>'St 1.3.1'!Z45+'St 1.3.2'!Z45+'St 1.3.3'!Z45+'St 1.3.4'!Z45+'St 1.3.5'!Z45+'St 1.3.6'!Z45+'St 1.3.7'!Z45</f>
        <v>-872.02411572442793</v>
      </c>
      <c r="AA45" s="134">
        <f>'St 1.3.1'!AA45+'St 1.3.2'!AA45+'St 1.3.3'!AA45+'St 1.3.4'!AA45+'St 1.3.5'!AA45+'St 1.3.6'!AA45+'St 1.3.7'!AA45</f>
        <v>2704.9568095486979</v>
      </c>
      <c r="AB45" s="135"/>
      <c r="AC45" s="134">
        <f>'St 1.3.6'!AC45+'St 1.3.7'!AC45</f>
        <v>0</v>
      </c>
      <c r="AD45" s="134">
        <f>'St 1.3.6'!AD45+'St 1.3.7'!AD45</f>
        <v>0</v>
      </c>
      <c r="AE45" s="134">
        <f>'St 1.3.6'!AE45+'St 1.3.7'!AE45</f>
        <v>0</v>
      </c>
      <c r="AF45" s="134">
        <f>'St 1.3.6'!AF45+'St 1.3.7'!AF45</f>
        <v>0</v>
      </c>
      <c r="AG45" s="134">
        <f>'St 1.3.6'!AG45+'St 1.3.7'!AG45</f>
        <v>0</v>
      </c>
      <c r="AH45" s="134">
        <f>'St 1.3.6'!AH45+'St 1.3.7'!AH45</f>
        <v>0</v>
      </c>
      <c r="AI45" s="134">
        <f>'St 1.3.6'!AI45+'St 1.3.7'!AI45</f>
        <v>0</v>
      </c>
      <c r="AJ45" s="134">
        <f>'St 1.3.6'!AJ45+'St 1.3.7'!AJ45</f>
        <v>0</v>
      </c>
      <c r="AK45" s="134">
        <f>'St 1.3.6'!AK45+'St 1.3.7'!AK45</f>
        <v>0</v>
      </c>
      <c r="AL45" s="134">
        <f>'St 1.3.6'!AL45+'St 1.3.7'!AL45</f>
        <v>0</v>
      </c>
      <c r="AM45" s="134">
        <f>'St 1.3.6'!AM45+'St 1.3.7'!AM45</f>
        <v>0</v>
      </c>
    </row>
    <row r="46" spans="1:39">
      <c r="B46" s="6" t="s">
        <v>48</v>
      </c>
      <c r="C46" s="196"/>
      <c r="D46" s="134">
        <f>'St 1.3.1'!D46+'St 1.3.2'!D46+'St 1.3.3'!D46+'St 1.3.4'!D46+'St 1.3.5'!D46+'St 1.3.6'!D46+'St 1.3.7'!D46</f>
        <v>0</v>
      </c>
      <c r="E46" s="134">
        <f>'St 1.3.1'!E46+'St 1.3.2'!E46+'St 1.3.3'!E46+'St 1.3.4'!E46+'St 1.3.5'!E46+'St 1.3.6'!E46+'St 1.3.7'!E46</f>
        <v>0</v>
      </c>
      <c r="F46" s="134">
        <f>'St 1.3.1'!F46+'St 1.3.2'!F46+'St 1.3.3'!F46+'St 1.3.4'!F46+'St 1.3.5'!F46+'St 1.3.6'!F46+'St 1.3.7'!F46</f>
        <v>0</v>
      </c>
      <c r="G46" s="134">
        <f>'St 1.3.1'!G46+'St 1.3.2'!G46+'St 1.3.3'!G46+'St 1.3.4'!G46+'St 1.3.5'!G46+'St 1.3.6'!G46+'St 1.3.7'!G46</f>
        <v>0</v>
      </c>
      <c r="H46" s="134">
        <f>'St 1.3.1'!H46+'St 1.3.2'!H46+'St 1.3.3'!H46+'St 1.3.4'!H46+'St 1.3.5'!H46+'St 1.3.6'!H46+'St 1.3.7'!H46</f>
        <v>0</v>
      </c>
      <c r="I46" s="134">
        <f>'St 1.3.1'!I46+'St 1.3.2'!I46+'St 1.3.3'!I46+'St 1.3.4'!I46+'St 1.3.5'!I46+'St 1.3.6'!I46+'St 1.3.7'!I46</f>
        <v>0</v>
      </c>
      <c r="J46" s="134">
        <f>'St 1.3.1'!J46+'St 1.3.2'!J46+'St 1.3.3'!J46+'St 1.3.4'!J46+'St 1.3.5'!J46+'St 1.3.6'!J46+'St 1.3.7'!J46</f>
        <v>0</v>
      </c>
      <c r="K46" s="134">
        <f>'St 1.3.1'!K46+'St 1.3.2'!K46+'St 1.3.3'!K46+'St 1.3.4'!K46+'St 1.3.5'!K46+'St 1.3.6'!K46+'St 1.3.7'!K46</f>
        <v>0</v>
      </c>
      <c r="L46" s="134">
        <f>'St 1.3.1'!L46+'St 1.3.2'!L46+'St 1.3.3'!L46+'St 1.3.4'!L46+'St 1.3.5'!L46+'St 1.3.6'!L46+'St 1.3.7'!L46</f>
        <v>0</v>
      </c>
      <c r="M46" s="134">
        <f>'St 1.3.1'!M46+'St 1.3.2'!M46+'St 1.3.3'!M46+'St 1.3.4'!M46+'St 1.3.5'!M46+'St 1.3.6'!M46+'St 1.3.7'!M46</f>
        <v>0</v>
      </c>
      <c r="N46" s="134">
        <f>'St 1.3.1'!N46+'St 1.3.2'!N46+'St 1.3.3'!N46+'St 1.3.4'!N46+'St 1.3.5'!N46+'St 1.3.6'!N46+'St 1.3.7'!N46</f>
        <v>0</v>
      </c>
      <c r="O46" s="134">
        <f>'St 1.3.1'!O46+'St 1.3.2'!O46+'St 1.3.3'!O46+'St 1.3.4'!O46+'St 1.3.5'!O46+'St 1.3.6'!O46+'St 1.3.7'!O46</f>
        <v>0</v>
      </c>
      <c r="P46" s="133"/>
      <c r="Q46" s="134">
        <f>'St 1.3.1'!Q46+'St 1.3.2'!Q46+'St 1.3.3'!Q46+'St 1.3.4'!Q46+'St 1.3.5'!Q46+'St 1.3.6'!Q46+'St 1.3.7'!Q46</f>
        <v>0</v>
      </c>
      <c r="R46" s="134">
        <f>'St 1.3.1'!R46+'St 1.3.2'!R46+'St 1.3.3'!R46+'St 1.3.4'!R46+'St 1.3.5'!R46+'St 1.3.6'!R46+'St 1.3.7'!R46</f>
        <v>0</v>
      </c>
      <c r="S46" s="134">
        <f>'St 1.3.1'!S46+'St 1.3.2'!S46+'St 1.3.3'!S46+'St 1.3.4'!S46+'St 1.3.5'!S46+'St 1.3.6'!S46+'St 1.3.7'!S46</f>
        <v>0</v>
      </c>
      <c r="T46" s="134">
        <f>'St 1.3.1'!T46+'St 1.3.2'!T46+'St 1.3.3'!T46+'St 1.3.4'!T46+'St 1.3.5'!T46+'St 1.3.6'!T46+'St 1.3.7'!T46</f>
        <v>0</v>
      </c>
      <c r="U46" s="134">
        <f>'St 1.3.1'!U46+'St 1.3.2'!U46+'St 1.3.3'!U46+'St 1.3.4'!U46+'St 1.3.5'!U46+'St 1.3.6'!U46+'St 1.3.7'!U46</f>
        <v>0</v>
      </c>
      <c r="V46" s="134">
        <f>'St 1.3.1'!V46+'St 1.3.2'!V46+'St 1.3.3'!V46+'St 1.3.4'!V46+'St 1.3.5'!V46+'St 1.3.6'!V46+'St 1.3.7'!V46</f>
        <v>0</v>
      </c>
      <c r="W46" s="134">
        <f>'St 1.3.1'!W46+'St 1.3.2'!W46+'St 1.3.3'!W46+'St 1.3.4'!W46+'St 1.3.5'!W46+'St 1.3.6'!W46+'St 1.3.7'!W46</f>
        <v>0</v>
      </c>
      <c r="X46" s="134">
        <f>'St 1.3.1'!X46+'St 1.3.2'!X46+'St 1.3.3'!X46+'St 1.3.4'!X46+'St 1.3.5'!X46+'St 1.3.6'!X46+'St 1.3.7'!X46</f>
        <v>0</v>
      </c>
      <c r="Y46" s="134">
        <f>'St 1.3.1'!Y46+'St 1.3.2'!Y46+'St 1.3.3'!Y46+'St 1.3.4'!Y46+'St 1.3.5'!Y46+'St 1.3.6'!Y46+'St 1.3.7'!Y46</f>
        <v>0</v>
      </c>
      <c r="Z46" s="134">
        <f>'St 1.3.1'!Z46+'St 1.3.2'!Z46+'St 1.3.3'!Z46+'St 1.3.4'!Z46+'St 1.3.5'!Z46+'St 1.3.6'!Z46+'St 1.3.7'!Z46</f>
        <v>0</v>
      </c>
      <c r="AA46" s="134">
        <f>'St 1.3.1'!AA46+'St 1.3.2'!AA46+'St 1.3.3'!AA46+'St 1.3.4'!AA46+'St 1.3.5'!AA46+'St 1.3.6'!AA46+'St 1.3.7'!AA46</f>
        <v>0</v>
      </c>
      <c r="AB46" s="135"/>
      <c r="AC46" s="134">
        <f>'St 1.3.6'!AC46+'St 1.3.7'!AC46</f>
        <v>0</v>
      </c>
      <c r="AD46" s="134">
        <f>'St 1.3.6'!AD46+'St 1.3.7'!AD46</f>
        <v>0</v>
      </c>
      <c r="AE46" s="134">
        <f>'St 1.3.6'!AE46+'St 1.3.7'!AE46</f>
        <v>0</v>
      </c>
      <c r="AF46" s="134">
        <f>'St 1.3.6'!AF46+'St 1.3.7'!AF46</f>
        <v>0</v>
      </c>
      <c r="AG46" s="134">
        <f>'St 1.3.6'!AG46+'St 1.3.7'!AG46</f>
        <v>0</v>
      </c>
      <c r="AH46" s="134">
        <f>'St 1.3.6'!AH46+'St 1.3.7'!AH46</f>
        <v>0</v>
      </c>
      <c r="AI46" s="134">
        <f>'St 1.3.6'!AI46+'St 1.3.7'!AI46</f>
        <v>0</v>
      </c>
      <c r="AJ46" s="134">
        <f>'St 1.3.6'!AJ46+'St 1.3.7'!AJ46</f>
        <v>0</v>
      </c>
      <c r="AK46" s="134">
        <f>'St 1.3.6'!AK46+'St 1.3.7'!AK46</f>
        <v>0</v>
      </c>
      <c r="AL46" s="134">
        <f>'St 1.3.6'!AL46+'St 1.3.7'!AL46</f>
        <v>0</v>
      </c>
      <c r="AM46" s="134">
        <f>'St 1.3.6'!AM46+'St 1.3.7'!AM46</f>
        <v>0</v>
      </c>
    </row>
    <row r="47" spans="1:39">
      <c r="B47" s="6" t="s">
        <v>321</v>
      </c>
      <c r="C47" s="196"/>
      <c r="D47" s="134">
        <f>'St 1.3.1'!D47+'St 1.3.2'!D47+'St 1.3.3'!D47+'St 1.3.4'!D47+'St 1.3.5'!D47+'St 1.3.6'!D47+'St 1.3.7'!D47</f>
        <v>74279.175486902735</v>
      </c>
      <c r="E47" s="134">
        <f>'St 1.3.1'!E47+'St 1.3.2'!E47+'St 1.3.3'!E47+'St 1.3.4'!E47+'St 1.3.5'!E47+'St 1.3.6'!E47+'St 1.3.7'!E47</f>
        <v>90938.033276822869</v>
      </c>
      <c r="F47" s="134">
        <f>'St 1.3.1'!F47+'St 1.3.2'!F47+'St 1.3.3'!F47+'St 1.3.4'!F47+'St 1.3.5'!F47+'St 1.3.6'!F47+'St 1.3.7'!F47</f>
        <v>104486.69222048325</v>
      </c>
      <c r="G47" s="134">
        <f>'St 1.3.1'!G47+'St 1.3.2'!G47+'St 1.3.3'!G47+'St 1.3.4'!G47+'St 1.3.5'!G47+'St 1.3.6'!G47+'St 1.3.7'!G47</f>
        <v>116789.73968786503</v>
      </c>
      <c r="H47" s="134">
        <f>'St 1.3.1'!H47+'St 1.3.2'!H47+'St 1.3.3'!H47+'St 1.3.4'!H47+'St 1.3.5'!H47+'St 1.3.6'!H47+'St 1.3.7'!H47</f>
        <v>130291.37418156999</v>
      </c>
      <c r="I47" s="134">
        <f>'St 1.3.1'!I47+'St 1.3.2'!I47+'St 1.3.3'!I47+'St 1.3.4'!I47+'St 1.3.5'!I47+'St 1.3.6'!I47+'St 1.3.7'!I47</f>
        <v>153756.66744651477</v>
      </c>
      <c r="J47" s="134">
        <f>'St 1.3.1'!J47+'St 1.3.2'!J47+'St 1.3.3'!J47+'St 1.3.4'!J47+'St 1.3.5'!J47+'St 1.3.6'!J47+'St 1.3.7'!J47</f>
        <v>180912.03470933944</v>
      </c>
      <c r="K47" s="134">
        <f>'St 1.3.1'!K47+'St 1.3.2'!K47+'St 1.3.3'!K47+'St 1.3.4'!K47+'St 1.3.5'!K47+'St 1.3.6'!K47+'St 1.3.7'!K47</f>
        <v>188272.34636003248</v>
      </c>
      <c r="L47" s="134">
        <f>'St 1.3.1'!L47+'St 1.3.2'!L47+'St 1.3.3'!L47+'St 1.3.4'!L47+'St 1.3.5'!L47+'St 1.3.6'!L47+'St 1.3.7'!L47</f>
        <v>191164.25983623115</v>
      </c>
      <c r="M47" s="134">
        <f>'St 1.3.1'!M47+'St 1.3.2'!M47+'St 1.3.3'!M47+'St 1.3.4'!M47+'St 1.3.5'!M47+'St 1.3.6'!M47+'St 1.3.7'!M47</f>
        <v>210321.0880362312</v>
      </c>
      <c r="N47" s="134">
        <f>'St 1.3.1'!N47+'St 1.3.2'!N47+'St 1.3.3'!N47+'St 1.3.4'!N47+'St 1.3.5'!N47+'St 1.3.6'!N47+'St 1.3.7'!N47</f>
        <v>212292.75377521364</v>
      </c>
      <c r="O47" s="134">
        <f>'St 1.3.1'!O47+'St 1.3.2'!O47+'St 1.3.3'!O47+'St 1.3.4'!O47+'St 1.3.5'!O47+'St 1.3.6'!O47+'St 1.3.7'!O47</f>
        <v>230027.52703660796</v>
      </c>
      <c r="P47" s="133"/>
      <c r="Q47" s="134">
        <f>'St 1.3.1'!Q47+'St 1.3.2'!Q47+'St 1.3.3'!Q47+'St 1.3.4'!Q47+'St 1.3.5'!Q47+'St 1.3.6'!Q47+'St 1.3.7'!Q47</f>
        <v>16658.857789920134</v>
      </c>
      <c r="R47" s="134">
        <f>'St 1.3.1'!R47+'St 1.3.2'!R47+'St 1.3.3'!R47+'St 1.3.4'!R47+'St 1.3.5'!R47+'St 1.3.6'!R47+'St 1.3.7'!R47</f>
        <v>13548.65894366039</v>
      </c>
      <c r="S47" s="134">
        <f>'St 1.3.1'!S47+'St 1.3.2'!S47+'St 1.3.3'!S47+'St 1.3.4'!S47+'St 1.3.5'!S47+'St 1.3.6'!S47+'St 1.3.7'!S47</f>
        <v>12303.047467381777</v>
      </c>
      <c r="T47" s="134">
        <f>'St 1.3.1'!T47+'St 1.3.2'!T47+'St 1.3.3'!T47+'St 1.3.4'!T47+'St 1.3.5'!T47+'St 1.3.6'!T47+'St 1.3.7'!T47</f>
        <v>13501.634493704956</v>
      </c>
      <c r="U47" s="134">
        <f>'St 1.3.1'!U47+'St 1.3.2'!U47+'St 1.3.3'!U47+'St 1.3.4'!U47+'St 1.3.5'!U47+'St 1.3.6'!U47+'St 1.3.7'!U47</f>
        <v>23465.29326494475</v>
      </c>
      <c r="V47" s="134">
        <f>'St 1.3.1'!V47+'St 1.3.2'!V47+'St 1.3.3'!V47+'St 1.3.4'!V47+'St 1.3.5'!V47+'St 1.3.6'!V47+'St 1.3.7'!V47</f>
        <v>27155.367262824664</v>
      </c>
      <c r="W47" s="134">
        <f>'St 1.3.1'!W47+'St 1.3.2'!W47+'St 1.3.3'!W47+'St 1.3.4'!W47+'St 1.3.5'!W47+'St 1.3.6'!W47+'St 1.3.7'!W47</f>
        <v>7360.3116506930764</v>
      </c>
      <c r="X47" s="134">
        <f>'St 1.3.1'!X47+'St 1.3.2'!X47+'St 1.3.3'!X47+'St 1.3.4'!X47+'St 1.3.5'!X47+'St 1.3.6'!X47+'St 1.3.7'!X47</f>
        <v>2891.9134761986647</v>
      </c>
      <c r="Y47" s="134">
        <f>'St 1.3.1'!Y47+'St 1.3.2'!Y47+'St 1.3.3'!Y47+'St 1.3.4'!Y47+'St 1.3.5'!Y47+'St 1.3.6'!Y47+'St 1.3.7'!Y47</f>
        <v>19156.82820000004</v>
      </c>
      <c r="Z47" s="134">
        <f>'St 1.3.1'!Z47+'St 1.3.2'!Z47+'St 1.3.3'!Z47+'St 1.3.4'!Z47+'St 1.3.5'!Z47+'St 1.3.6'!Z47+'St 1.3.7'!Z47</f>
        <v>1971.6657389824657</v>
      </c>
      <c r="AA47" s="134">
        <f>'St 1.3.1'!AA47+'St 1.3.2'!AA47+'St 1.3.3'!AA47+'St 1.3.4'!AA47+'St 1.3.5'!AA47+'St 1.3.6'!AA47+'St 1.3.7'!AA47</f>
        <v>17734.773261394279</v>
      </c>
      <c r="AB47" s="135"/>
      <c r="AC47" s="134">
        <f>'St 1.3.6'!AC47+'St 1.3.7'!AC47</f>
        <v>0</v>
      </c>
      <c r="AD47" s="134">
        <f>'St 1.3.6'!AD47+'St 1.3.7'!AD47</f>
        <v>0</v>
      </c>
      <c r="AE47" s="134">
        <f>'St 1.3.6'!AE47+'St 1.3.7'!AE47</f>
        <v>0</v>
      </c>
      <c r="AF47" s="134">
        <f>'St 1.3.6'!AF47+'St 1.3.7'!AF47</f>
        <v>0</v>
      </c>
      <c r="AG47" s="134">
        <f>'St 1.3.6'!AG47+'St 1.3.7'!AG47</f>
        <v>0</v>
      </c>
      <c r="AH47" s="134">
        <f>'St 1.3.6'!AH47+'St 1.3.7'!AH47</f>
        <v>0</v>
      </c>
      <c r="AI47" s="134">
        <f>'St 1.3.6'!AI47+'St 1.3.7'!AI47</f>
        <v>0</v>
      </c>
      <c r="AJ47" s="134">
        <f>'St 1.3.6'!AJ47+'St 1.3.7'!AJ47</f>
        <v>0</v>
      </c>
      <c r="AK47" s="134">
        <f>'St 1.3.6'!AK47+'St 1.3.7'!AK47</f>
        <v>0</v>
      </c>
      <c r="AL47" s="134">
        <f>'St 1.3.6'!AL47+'St 1.3.7'!AL47</f>
        <v>0</v>
      </c>
      <c r="AM47" s="134">
        <f>'St 1.3.6'!AM47+'St 1.3.7'!AM47</f>
        <v>0</v>
      </c>
    </row>
    <row r="48" spans="1:39">
      <c r="B48" s="8" t="s">
        <v>100</v>
      </c>
      <c r="C48" s="196"/>
      <c r="D48" s="134">
        <f>'St 1.3.1'!D48+'St 1.3.2'!D48+'St 1.3.3'!D48+'St 1.3.4'!D48+'St 1.3.5'!D48+'St 1.3.6'!D48+'St 1.3.7'!D48</f>
        <v>36460.313022499271</v>
      </c>
      <c r="E48" s="134">
        <f>'St 1.3.1'!E48+'St 1.3.2'!E48+'St 1.3.3'!E48+'St 1.3.4'!E48+'St 1.3.5'!E48+'St 1.3.6'!E48+'St 1.3.7'!E48</f>
        <v>47950.909794838139</v>
      </c>
      <c r="F48" s="134">
        <f>'St 1.3.1'!F48+'St 1.3.2'!F48+'St 1.3.3'!F48+'St 1.3.4'!F48+'St 1.3.5'!F48+'St 1.3.6'!F48+'St 1.3.7'!F48</f>
        <v>44883.853545284255</v>
      </c>
      <c r="G48" s="134">
        <f>'St 1.3.1'!G48+'St 1.3.2'!G48+'St 1.3.3'!G48+'St 1.3.4'!G48+'St 1.3.5'!G48+'St 1.3.6'!G48+'St 1.3.7'!G48</f>
        <v>59084.04346577196</v>
      </c>
      <c r="H48" s="134">
        <f>'St 1.3.1'!H48+'St 1.3.2'!H48+'St 1.3.3'!H48+'St 1.3.4'!H48+'St 1.3.5'!H48+'St 1.3.6'!H48+'St 1.3.7'!H48</f>
        <v>60902.12460026583</v>
      </c>
      <c r="I48" s="134">
        <f>'St 1.3.1'!I48+'St 1.3.2'!I48+'St 1.3.3'!I48+'St 1.3.4'!I48+'St 1.3.5'!I48+'St 1.3.6'!I48+'St 1.3.7'!I48</f>
        <v>67014.127497312627</v>
      </c>
      <c r="J48" s="134">
        <f>'St 1.3.1'!J48+'St 1.3.2'!J48+'St 1.3.3'!J48+'St 1.3.4'!J48+'St 1.3.5'!J48+'St 1.3.6'!J48+'St 1.3.7'!J48</f>
        <v>79731.93915411357</v>
      </c>
      <c r="K48" s="134">
        <f>'St 1.3.1'!K48+'St 1.3.2'!K48+'St 1.3.3'!K48+'St 1.3.4'!K48+'St 1.3.5'!K48+'St 1.3.6'!K48+'St 1.3.7'!K48</f>
        <v>93786.255651697196</v>
      </c>
      <c r="L48" s="134">
        <f>'St 1.3.1'!L48+'St 1.3.2'!L48+'St 1.3.3'!L48+'St 1.3.4'!L48+'St 1.3.5'!L48+'St 1.3.6'!L48+'St 1.3.7'!L48</f>
        <v>95412.02049545011</v>
      </c>
      <c r="M48" s="134">
        <f>'St 1.3.1'!M48+'St 1.3.2'!M48+'St 1.3.3'!M48+'St 1.3.4'!M48+'St 1.3.5'!M48+'St 1.3.6'!M48+'St 1.3.7'!M48</f>
        <v>93736.939213612466</v>
      </c>
      <c r="N48" s="134">
        <f>'St 1.3.1'!N48+'St 1.3.2'!N48+'St 1.3.3'!N48+'St 1.3.4'!N48+'St 1.3.5'!N48+'St 1.3.6'!N48+'St 1.3.7'!N48</f>
        <v>89988.850491088655</v>
      </c>
      <c r="O48" s="134">
        <f>'St 1.3.1'!O48+'St 1.3.2'!O48+'St 1.3.3'!O48+'St 1.3.4'!O48+'St 1.3.5'!O48+'St 1.3.6'!O48+'St 1.3.7'!O48</f>
        <v>96194.184873344668</v>
      </c>
      <c r="P48" s="133"/>
      <c r="Q48" s="134">
        <f>'St 1.3.1'!Q48+'St 1.3.2'!Q48+'St 1.3.3'!Q48+'St 1.3.4'!Q48+'St 1.3.5'!Q48+'St 1.3.6'!Q48+'St 1.3.7'!Q48</f>
        <v>11490.596772338873</v>
      </c>
      <c r="R48" s="134">
        <f>'St 1.3.1'!R48+'St 1.3.2'!R48+'St 1.3.3'!R48+'St 1.3.4'!R48+'St 1.3.5'!R48+'St 1.3.6'!R48+'St 1.3.7'!R48</f>
        <v>-3067.0562495538788</v>
      </c>
      <c r="S48" s="134">
        <f>'St 1.3.1'!S48+'St 1.3.2'!S48+'St 1.3.3'!S48+'St 1.3.4'!S48+'St 1.3.5'!S48+'St 1.3.6'!S48+'St 1.3.7'!S48</f>
        <v>14200.189920487701</v>
      </c>
      <c r="T48" s="134">
        <f>'St 1.3.1'!T48+'St 1.3.2'!T48+'St 1.3.3'!T48+'St 1.3.4'!T48+'St 1.3.5'!T48+'St 1.3.6'!T48+'St 1.3.7'!T48</f>
        <v>1818.0811344938802</v>
      </c>
      <c r="U48" s="134">
        <f>'St 1.3.1'!U48+'St 1.3.2'!U48+'St 1.3.3'!U48+'St 1.3.4'!U48+'St 1.3.5'!U48+'St 1.3.6'!U48+'St 1.3.7'!U48</f>
        <v>6112.0028970467929</v>
      </c>
      <c r="V48" s="134">
        <f>'St 1.3.1'!V48+'St 1.3.2'!V48+'St 1.3.3'!V48+'St 1.3.4'!V48+'St 1.3.5'!V48+'St 1.3.6'!V48+'St 1.3.7'!V48</f>
        <v>12717.811656800935</v>
      </c>
      <c r="W48" s="134">
        <f>'St 1.3.1'!W48+'St 1.3.2'!W48+'St 1.3.3'!W48+'St 1.3.4'!W48+'St 1.3.5'!W48+'St 1.3.6'!W48+'St 1.3.7'!W48</f>
        <v>14054.316497583621</v>
      </c>
      <c r="X48" s="134">
        <f>'St 1.3.1'!X48+'St 1.3.2'!X48+'St 1.3.3'!X48+'St 1.3.4'!X48+'St 1.3.5'!X48+'St 1.3.6'!X48+'St 1.3.7'!X48</f>
        <v>1625.7648437529283</v>
      </c>
      <c r="Y48" s="134">
        <f>'St 1.3.1'!Y48+'St 1.3.2'!Y48+'St 1.3.3'!Y48+'St 1.3.4'!Y48+'St 1.3.5'!Y48+'St 1.3.6'!Y48+'St 1.3.7'!Y48</f>
        <v>-1675.0812818376539</v>
      </c>
      <c r="Z48" s="134">
        <f>'St 1.3.1'!Z48+'St 1.3.2'!Z48+'St 1.3.3'!Z48+'St 1.3.4'!Z48+'St 1.3.5'!Z48+'St 1.3.6'!Z48+'St 1.3.7'!Z48</f>
        <v>-3748.0887225238102</v>
      </c>
      <c r="AA48" s="134">
        <f>'St 1.3.1'!AA48+'St 1.3.2'!AA48+'St 1.3.3'!AA48+'St 1.3.4'!AA48+'St 1.3.5'!AA48+'St 1.3.6'!AA48+'St 1.3.7'!AA48</f>
        <v>6205.3343822560118</v>
      </c>
      <c r="AB48" s="135"/>
      <c r="AC48" s="134">
        <f>'St 1.3.6'!AC48+'St 1.3.7'!AC48</f>
        <v>0</v>
      </c>
      <c r="AD48" s="134">
        <f>'St 1.3.6'!AD48+'St 1.3.7'!AD48</f>
        <v>0</v>
      </c>
      <c r="AE48" s="134">
        <f>'St 1.3.6'!AE48+'St 1.3.7'!AE48</f>
        <v>0</v>
      </c>
      <c r="AF48" s="134">
        <f>'St 1.3.6'!AF48+'St 1.3.7'!AF48</f>
        <v>0</v>
      </c>
      <c r="AG48" s="134">
        <f>'St 1.3.6'!AG48+'St 1.3.7'!AG48</f>
        <v>0</v>
      </c>
      <c r="AH48" s="134">
        <f>'St 1.3.6'!AH48+'St 1.3.7'!AH48</f>
        <v>0</v>
      </c>
      <c r="AI48" s="134">
        <f>'St 1.3.6'!AI48+'St 1.3.7'!AI48</f>
        <v>0</v>
      </c>
      <c r="AJ48" s="134">
        <f>'St 1.3.6'!AJ48+'St 1.3.7'!AJ48</f>
        <v>0</v>
      </c>
      <c r="AK48" s="134">
        <f>'St 1.3.6'!AK48+'St 1.3.7'!AK48</f>
        <v>0</v>
      </c>
      <c r="AL48" s="134">
        <f>'St 1.3.6'!AL48+'St 1.3.7'!AL48</f>
        <v>0</v>
      </c>
      <c r="AM48" s="134">
        <f>'St 1.3.6'!AM48+'St 1.3.7'!AM48</f>
        <v>0</v>
      </c>
    </row>
    <row r="49" spans="1:39" s="43" customFormat="1">
      <c r="A49" s="36"/>
      <c r="B49" s="27" t="s">
        <v>25</v>
      </c>
      <c r="C49" s="177" t="s">
        <v>293</v>
      </c>
      <c r="D49" s="137">
        <f>'St 1.3.1'!D49+'St 1.3.2'!D49+'St 1.3.3'!D49+'St 1.3.4'!D49+'St 1.3.5'!D49+'St 1.3.6'!D49+'St 1.3.7'!D49</f>
        <v>589059.39797813992</v>
      </c>
      <c r="E49" s="137">
        <f>'St 1.3.1'!E49+'St 1.3.2'!E49+'St 1.3.3'!E49+'St 1.3.4'!E49+'St 1.3.5'!E49+'St 1.3.6'!E49+'St 1.3.7'!E49</f>
        <v>599414.75345711457</v>
      </c>
      <c r="F49" s="137">
        <f>'St 1.3.1'!F49+'St 1.3.2'!F49+'St 1.3.3'!F49+'St 1.3.4'!F49+'St 1.3.5'!F49+'St 1.3.6'!F49+'St 1.3.7'!F49</f>
        <v>592179.23021310801</v>
      </c>
      <c r="G49" s="137">
        <f>'St 1.3.1'!G49+'St 1.3.2'!G49+'St 1.3.3'!G49+'St 1.3.4'!G49+'St 1.3.5'!G49+'St 1.3.6'!G49+'St 1.3.7'!G49</f>
        <v>680148.62589359318</v>
      </c>
      <c r="H49" s="137">
        <f>'St 1.3.1'!H49+'St 1.3.2'!H49+'St 1.3.3'!H49+'St 1.3.4'!H49+'St 1.3.5'!H49+'St 1.3.6'!H49+'St 1.3.7'!H49</f>
        <v>698601.47107680317</v>
      </c>
      <c r="I49" s="137">
        <f>'St 1.3.1'!I49+'St 1.3.2'!I49+'St 1.3.3'!I49+'St 1.3.4'!I49+'St 1.3.5'!I49+'St 1.3.6'!I49+'St 1.3.7'!I49</f>
        <v>649825.81431075931</v>
      </c>
      <c r="J49" s="137">
        <f>'St 1.3.1'!J49+'St 1.3.2'!J49+'St 1.3.3'!J49+'St 1.3.4'!J49+'St 1.3.5'!J49+'St 1.3.6'!J49+'St 1.3.7'!J49</f>
        <v>860059.40958018135</v>
      </c>
      <c r="K49" s="137">
        <f>'St 1.3.1'!K49+'St 1.3.2'!K49+'St 1.3.3'!K49+'St 1.3.4'!K49+'St 1.3.5'!K49+'St 1.3.6'!K49+'St 1.3.7'!K49</f>
        <v>1153488.5368458035</v>
      </c>
      <c r="L49" s="137">
        <f>'St 1.3.1'!L49+'St 1.3.2'!L49+'St 1.3.3'!L49+'St 1.3.4'!L49+'St 1.3.5'!L49+'St 1.3.6'!L49+'St 1.3.7'!L49</f>
        <v>1381989.9254456358</v>
      </c>
      <c r="M49" s="137">
        <f>'St 1.3.1'!M49+'St 1.3.2'!M49+'St 1.3.3'!M49+'St 1.3.4'!M49+'St 1.3.5'!M49+'St 1.3.6'!M49+'St 1.3.7'!M49</f>
        <v>1511779.3532668825</v>
      </c>
      <c r="N49" s="137">
        <f>'St 1.3.1'!N49+'St 1.3.2'!N49+'St 1.3.3'!N49+'St 1.3.4'!N49+'St 1.3.5'!N49+'St 1.3.6'!N49+'St 1.3.7'!N49</f>
        <v>1762730.1106755426</v>
      </c>
      <c r="O49" s="137">
        <f>'St 1.3.1'!O49+'St 1.3.2'!O49+'St 1.3.3'!O49+'St 1.3.4'!O49+'St 1.3.5'!O49+'St 1.3.6'!O49+'St 1.3.7'!O49</f>
        <v>2098443.1949642599</v>
      </c>
      <c r="P49" s="136"/>
      <c r="Q49" s="137">
        <f>'St 1.3.1'!Q49+'St 1.3.2'!Q49+'St 1.3.3'!Q49+'St 1.3.4'!Q49+'St 1.3.5'!Q49+'St 1.3.6'!Q49+'St 1.3.7'!Q49</f>
        <v>10355.35547897472</v>
      </c>
      <c r="R49" s="137">
        <f>'St 1.3.1'!R49+'St 1.3.2'!R49+'St 1.3.3'!R49+'St 1.3.4'!R49+'St 1.3.5'!R49+'St 1.3.6'!R49+'St 1.3.7'!R49</f>
        <v>-7235.5232440065647</v>
      </c>
      <c r="S49" s="137">
        <f>'St 1.3.1'!S49+'St 1.3.2'!S49+'St 1.3.3'!S49+'St 1.3.4'!S49+'St 1.3.5'!S49+'St 1.3.6'!S49+'St 1.3.7'!S49</f>
        <v>87969.395680485119</v>
      </c>
      <c r="T49" s="137">
        <f>'St 1.3.1'!T49+'St 1.3.2'!T49+'St 1.3.3'!T49+'St 1.3.4'!T49+'St 1.3.5'!T49+'St 1.3.6'!T49+'St 1.3.7'!T49</f>
        <v>18452.845183210109</v>
      </c>
      <c r="U49" s="137">
        <f>'St 1.3.1'!U49+'St 1.3.2'!U49+'St 1.3.3'!U49+'St 1.3.4'!U49+'St 1.3.5'!U49+'St 1.3.6'!U49+'St 1.3.7'!U49</f>
        <v>-48775.656766043991</v>
      </c>
      <c r="V49" s="137">
        <f>'St 1.3.1'!V49+'St 1.3.2'!V49+'St 1.3.3'!V49+'St 1.3.4'!V49+'St 1.3.5'!V49+'St 1.3.6'!V49+'St 1.3.7'!V49</f>
        <v>210233.59526942213</v>
      </c>
      <c r="W49" s="137">
        <f>'St 1.3.1'!W49+'St 1.3.2'!W49+'St 1.3.3'!W49+'St 1.3.4'!W49+'St 1.3.5'!W49+'St 1.3.6'!W49+'St 1.3.7'!W49</f>
        <v>293429.12726562226</v>
      </c>
      <c r="X49" s="137">
        <f>'St 1.3.1'!X49+'St 1.3.2'!X49+'St 1.3.3'!X49+'St 1.3.4'!X49+'St 1.3.5'!X49+'St 1.3.6'!X49+'St 1.3.7'!X49</f>
        <v>228501.38859983216</v>
      </c>
      <c r="Y49" s="137">
        <f>'St 1.3.1'!Y49+'St 1.3.2'!Y49+'St 1.3.3'!Y49+'St 1.3.4'!Y49+'St 1.3.5'!Y49+'St 1.3.6'!Y49+'St 1.3.7'!Y49</f>
        <v>129789.42782124681</v>
      </c>
      <c r="Z49" s="137">
        <f>'St 1.3.1'!Z49+'St 1.3.2'!Z49+'St 1.3.3'!Z49+'St 1.3.4'!Z49+'St 1.3.5'!Z49+'St 1.3.6'!Z49+'St 1.3.7'!Z49</f>
        <v>250950.75740865999</v>
      </c>
      <c r="AA49" s="137">
        <f>'St 1.3.1'!AA49+'St 1.3.2'!AA49+'St 1.3.3'!AA49+'St 1.3.4'!AA49+'St 1.3.5'!AA49+'St 1.3.6'!AA49+'St 1.3.7'!AA49</f>
        <v>335713.08428871707</v>
      </c>
      <c r="AB49" s="131"/>
      <c r="AC49" s="137">
        <f>'St 1.3.6'!AC49+'St 1.3.7'!AC49</f>
        <v>0</v>
      </c>
      <c r="AD49" s="137">
        <f>'St 1.3.6'!AD49+'St 1.3.7'!AD49</f>
        <v>0</v>
      </c>
      <c r="AE49" s="137">
        <f>'St 1.3.6'!AE49+'St 1.3.7'!AE49</f>
        <v>0</v>
      </c>
      <c r="AF49" s="137">
        <f>'St 1.3.6'!AF49+'St 1.3.7'!AF49</f>
        <v>0</v>
      </c>
      <c r="AG49" s="137">
        <f>'St 1.3.6'!AG49+'St 1.3.7'!AG49</f>
        <v>0</v>
      </c>
      <c r="AH49" s="137">
        <f>'St 1.3.6'!AH49+'St 1.3.7'!AH49</f>
        <v>0</v>
      </c>
      <c r="AI49" s="137">
        <f>'St 1.3.6'!AI49+'St 1.3.7'!AI49</f>
        <v>0</v>
      </c>
      <c r="AJ49" s="137">
        <f>'St 1.3.6'!AJ49+'St 1.3.7'!AJ49</f>
        <v>0</v>
      </c>
      <c r="AK49" s="137">
        <f>'St 1.3.6'!AK49+'St 1.3.7'!AK49</f>
        <v>0</v>
      </c>
      <c r="AL49" s="137">
        <f>'St 1.3.6'!AL49+'St 1.3.7'!AL49</f>
        <v>0</v>
      </c>
      <c r="AM49" s="137">
        <f>'St 1.3.6'!AM49+'St 1.3.7'!AM49</f>
        <v>0</v>
      </c>
    </row>
    <row r="50" spans="1:39">
      <c r="B50" s="176" t="s">
        <v>40</v>
      </c>
      <c r="C50" s="196"/>
      <c r="D50" s="134">
        <f>'St 1.3.1'!D50+'St 1.3.2'!D50+'St 1.3.3'!D50+'St 1.3.4'!D50+'St 1.3.5'!D50+'St 1.3.6'!D50+'St 1.3.7'!D50</f>
        <v>489175.49141722731</v>
      </c>
      <c r="E50" s="134">
        <f>'St 1.3.1'!E50+'St 1.3.2'!E50+'St 1.3.3'!E50+'St 1.3.4'!E50+'St 1.3.5'!E50+'St 1.3.6'!E50+'St 1.3.7'!E50</f>
        <v>468797.30005947402</v>
      </c>
      <c r="F50" s="134">
        <f>'St 1.3.1'!F50+'St 1.3.2'!F50+'St 1.3.3'!F50+'St 1.3.4'!F50+'St 1.3.5'!F50+'St 1.3.6'!F50+'St 1.3.7'!F50</f>
        <v>450893.56967868347</v>
      </c>
      <c r="G50" s="134">
        <f>'St 1.3.1'!G50+'St 1.3.2'!G50+'St 1.3.3'!G50+'St 1.3.4'!G50+'St 1.3.5'!G50+'St 1.3.6'!G50+'St 1.3.7'!G50</f>
        <v>514770.15383833949</v>
      </c>
      <c r="H50" s="134">
        <f>'St 1.3.1'!H50+'St 1.3.2'!H50+'St 1.3.3'!H50+'St 1.3.4'!H50+'St 1.3.5'!H50+'St 1.3.6'!H50+'St 1.3.7'!H50</f>
        <v>532641.98157773516</v>
      </c>
      <c r="I50" s="134">
        <f>'St 1.3.1'!I50+'St 1.3.2'!I50+'St 1.3.3'!I50+'St 1.3.4'!I50+'St 1.3.5'!I50+'St 1.3.6'!I50+'St 1.3.7'!I50</f>
        <v>504185.21084847121</v>
      </c>
      <c r="J50" s="134">
        <f>'St 1.3.1'!J50+'St 1.3.2'!J50+'St 1.3.3'!J50+'St 1.3.4'!J50+'St 1.3.5'!J50+'St 1.3.6'!J50+'St 1.3.7'!J50</f>
        <v>660352.03618819907</v>
      </c>
      <c r="K50" s="134">
        <f>'St 1.3.1'!K50+'St 1.3.2'!K50+'St 1.3.3'!K50+'St 1.3.4'!K50+'St 1.3.5'!K50+'St 1.3.6'!K50+'St 1.3.7'!K50</f>
        <v>916586.15818051482</v>
      </c>
      <c r="L50" s="134">
        <f>'St 1.3.1'!L50+'St 1.3.2'!L50+'St 1.3.3'!L50+'St 1.3.4'!L50+'St 1.3.5'!L50+'St 1.3.6'!L50+'St 1.3.7'!L50</f>
        <v>1041846.5154497396</v>
      </c>
      <c r="M50" s="134">
        <f>'St 1.3.1'!M50+'St 1.3.2'!M50+'St 1.3.3'!M50+'St 1.3.4'!M50+'St 1.3.5'!M50+'St 1.3.6'!M50+'St 1.3.7'!M50</f>
        <v>1179714.0836955181</v>
      </c>
      <c r="N50" s="134">
        <f>'St 1.3.1'!N50+'St 1.3.2'!N50+'St 1.3.3'!N50+'St 1.3.4'!N50+'St 1.3.5'!N50+'St 1.3.6'!N50+'St 1.3.7'!N50</f>
        <v>1430759.8784050769</v>
      </c>
      <c r="O50" s="134">
        <f>'St 1.3.1'!O50+'St 1.3.2'!O50+'St 1.3.3'!O50+'St 1.3.4'!O50+'St 1.3.5'!O50+'St 1.3.6'!O50+'St 1.3.7'!O50</f>
        <v>1726391.0744838722</v>
      </c>
      <c r="P50" s="133"/>
      <c r="Q50" s="134">
        <f>'St 1.3.1'!Q50+'St 1.3.2'!Q50+'St 1.3.3'!Q50+'St 1.3.4'!Q50+'St 1.3.5'!Q50+'St 1.3.6'!Q50+'St 1.3.7'!Q50</f>
        <v>-20378.191357753243</v>
      </c>
      <c r="R50" s="134">
        <f>'St 1.3.1'!R50+'St 1.3.2'!R50+'St 1.3.3'!R50+'St 1.3.4'!R50+'St 1.3.5'!R50+'St 1.3.6'!R50+'St 1.3.7'!R50</f>
        <v>-17903.730380790534</v>
      </c>
      <c r="S50" s="134">
        <f>'St 1.3.1'!S50+'St 1.3.2'!S50+'St 1.3.3'!S50+'St 1.3.4'!S50+'St 1.3.5'!S50+'St 1.3.6'!S50+'St 1.3.7'!S50</f>
        <v>63876.58415965602</v>
      </c>
      <c r="T50" s="134">
        <f>'St 1.3.1'!T50+'St 1.3.2'!T50+'St 1.3.3'!T50+'St 1.3.4'!T50+'St 1.3.5'!T50+'St 1.3.6'!T50+'St 1.3.7'!T50</f>
        <v>17871.827739395605</v>
      </c>
      <c r="U50" s="134">
        <f>'St 1.3.1'!U50+'St 1.3.2'!U50+'St 1.3.3'!U50+'St 1.3.4'!U50+'St 1.3.5'!U50+'St 1.3.6'!U50+'St 1.3.7'!U50</f>
        <v>-28456.770729263906</v>
      </c>
      <c r="V50" s="134">
        <f>'St 1.3.1'!V50+'St 1.3.2'!V50+'St 1.3.3'!V50+'St 1.3.4'!V50+'St 1.3.5'!V50+'St 1.3.6'!V50+'St 1.3.7'!V50</f>
        <v>156166.82533972789</v>
      </c>
      <c r="W50" s="134">
        <f>'St 1.3.1'!W50+'St 1.3.2'!W50+'St 1.3.3'!W50+'St 1.3.4'!W50+'St 1.3.5'!W50+'St 1.3.6'!W50+'St 1.3.7'!W50</f>
        <v>256234.12199231581</v>
      </c>
      <c r="X50" s="134">
        <f>'St 1.3.1'!X50+'St 1.3.2'!X50+'St 1.3.3'!X50+'St 1.3.4'!X50+'St 1.3.5'!X50+'St 1.3.6'!X50+'St 1.3.7'!X50</f>
        <v>125260.35726922474</v>
      </c>
      <c r="Y50" s="134">
        <f>'St 1.3.1'!Y50+'St 1.3.2'!Y50+'St 1.3.3'!Y50+'St 1.3.4'!Y50+'St 1.3.5'!Y50+'St 1.3.6'!Y50+'St 1.3.7'!Y50</f>
        <v>137867.56824577844</v>
      </c>
      <c r="Z50" s="134">
        <f>'St 1.3.1'!Z50+'St 1.3.2'!Z50+'St 1.3.3'!Z50+'St 1.3.4'!Z50+'St 1.3.5'!Z50+'St 1.3.6'!Z50+'St 1.3.7'!Z50</f>
        <v>251045.79470955877</v>
      </c>
      <c r="AA50" s="134">
        <f>'St 1.3.1'!AA50+'St 1.3.2'!AA50+'St 1.3.3'!AA50+'St 1.3.4'!AA50+'St 1.3.5'!AA50+'St 1.3.6'!AA50+'St 1.3.7'!AA50</f>
        <v>295631.19607879536</v>
      </c>
      <c r="AB50" s="135"/>
      <c r="AC50" s="134">
        <f>'St 1.3.6'!AC50+'St 1.3.7'!AC50</f>
        <v>0</v>
      </c>
      <c r="AD50" s="134">
        <f>'St 1.3.6'!AD50+'St 1.3.7'!AD50</f>
        <v>0</v>
      </c>
      <c r="AE50" s="134">
        <f>'St 1.3.6'!AE50+'St 1.3.7'!AE50</f>
        <v>0</v>
      </c>
      <c r="AF50" s="134">
        <f>'St 1.3.6'!AF50+'St 1.3.7'!AF50</f>
        <v>0</v>
      </c>
      <c r="AG50" s="134">
        <f>'St 1.3.6'!AG50+'St 1.3.7'!AG50</f>
        <v>0</v>
      </c>
      <c r="AH50" s="134">
        <f>'St 1.3.6'!AH50+'St 1.3.7'!AH50</f>
        <v>0</v>
      </c>
      <c r="AI50" s="134">
        <f>'St 1.3.6'!AI50+'St 1.3.7'!AI50</f>
        <v>0</v>
      </c>
      <c r="AJ50" s="134">
        <f>'St 1.3.6'!AJ50+'St 1.3.7'!AJ50</f>
        <v>0</v>
      </c>
      <c r="AK50" s="134">
        <f>'St 1.3.6'!AK50+'St 1.3.7'!AK50</f>
        <v>0</v>
      </c>
      <c r="AL50" s="134">
        <f>'St 1.3.6'!AL50+'St 1.3.7'!AL50</f>
        <v>0</v>
      </c>
      <c r="AM50" s="134">
        <f>'St 1.3.6'!AM50+'St 1.3.7'!AM50</f>
        <v>0</v>
      </c>
    </row>
    <row r="51" spans="1:39">
      <c r="B51" s="6" t="s">
        <v>41</v>
      </c>
      <c r="C51" s="196"/>
      <c r="D51" s="134">
        <f>'St 1.3.1'!D51+'St 1.3.2'!D51+'St 1.3.3'!D51+'St 1.3.4'!D51+'St 1.3.5'!D51+'St 1.3.6'!D51+'St 1.3.7'!D51</f>
        <v>2773.0324237210962</v>
      </c>
      <c r="E51" s="134">
        <f>'St 1.3.1'!E51+'St 1.3.2'!E51+'St 1.3.3'!E51+'St 1.3.4'!E51+'St 1.3.5'!E51+'St 1.3.6'!E51+'St 1.3.7'!E51</f>
        <v>2014.9669232542083</v>
      </c>
      <c r="F51" s="134">
        <f>'St 1.3.1'!F51+'St 1.3.2'!F51+'St 1.3.3'!F51+'St 1.3.4'!F51+'St 1.3.5'!F51+'St 1.3.6'!F51+'St 1.3.7'!F51</f>
        <v>7336.2704802717517</v>
      </c>
      <c r="G51" s="134">
        <f>'St 1.3.1'!G51+'St 1.3.2'!G51+'St 1.3.3'!G51+'St 1.3.4'!G51+'St 1.3.5'!G51+'St 1.3.6'!G51+'St 1.3.7'!G51</f>
        <v>2849.3879456381264</v>
      </c>
      <c r="H51" s="134">
        <f>'St 1.3.1'!H51+'St 1.3.2'!H51+'St 1.3.3'!H51+'St 1.3.4'!H51+'St 1.3.5'!H51+'St 1.3.6'!H51+'St 1.3.7'!H51</f>
        <v>3314.2427950409942</v>
      </c>
      <c r="I51" s="134">
        <f>'St 1.3.1'!I51+'St 1.3.2'!I51+'St 1.3.3'!I51+'St 1.3.4'!I51+'St 1.3.5'!I51+'St 1.3.6'!I51+'St 1.3.7'!I51</f>
        <v>2992.3495813459622</v>
      </c>
      <c r="J51" s="134">
        <f>'St 1.3.1'!J51+'St 1.3.2'!J51+'St 1.3.3'!J51+'St 1.3.4'!J51+'St 1.3.5'!J51+'St 1.3.6'!J51+'St 1.3.7'!J51</f>
        <v>3066.754656265055</v>
      </c>
      <c r="K51" s="134">
        <f>'St 1.3.1'!K51+'St 1.3.2'!K51+'St 1.3.3'!K51+'St 1.3.4'!K51+'St 1.3.5'!K51+'St 1.3.6'!K51+'St 1.3.7'!K51</f>
        <v>3873.7582393662474</v>
      </c>
      <c r="L51" s="134">
        <f>'St 1.3.1'!L51+'St 1.3.2'!L51+'St 1.3.3'!L51+'St 1.3.4'!L51+'St 1.3.5'!L51+'St 1.3.6'!L51+'St 1.3.7'!L51</f>
        <v>15223.288443103291</v>
      </c>
      <c r="M51" s="134">
        <f>'St 1.3.1'!M51+'St 1.3.2'!M51+'St 1.3.3'!M51+'St 1.3.4'!M51+'St 1.3.5'!M51+'St 1.3.6'!M51+'St 1.3.7'!M51</f>
        <v>38217.931887417239</v>
      </c>
      <c r="N51" s="134">
        <f>'St 1.3.1'!N51+'St 1.3.2'!N51+'St 1.3.3'!N51+'St 1.3.4'!N51+'St 1.3.5'!N51+'St 1.3.6'!N51+'St 1.3.7'!N51</f>
        <v>42617.208773671198</v>
      </c>
      <c r="O51" s="134">
        <f>'St 1.3.1'!O51+'St 1.3.2'!O51+'St 1.3.3'!O51+'St 1.3.4'!O51+'St 1.3.5'!O51+'St 1.3.6'!O51+'St 1.3.7'!O51</f>
        <v>22072.281482079561</v>
      </c>
      <c r="P51" s="133"/>
      <c r="Q51" s="134">
        <f>'St 1.3.1'!Q51+'St 1.3.2'!Q51+'St 1.3.3'!Q51+'St 1.3.4'!Q51+'St 1.3.5'!Q51+'St 1.3.6'!Q51+'St 1.3.7'!Q51</f>
        <v>-758.0655004668879</v>
      </c>
      <c r="R51" s="134">
        <f>'St 1.3.1'!R51+'St 1.3.2'!R51+'St 1.3.3'!R51+'St 1.3.4'!R51+'St 1.3.5'!R51+'St 1.3.6'!R51+'St 1.3.7'!R51</f>
        <v>5321.3035570175434</v>
      </c>
      <c r="S51" s="134">
        <f>'St 1.3.1'!S51+'St 1.3.2'!S51+'St 1.3.3'!S51+'St 1.3.4'!S51+'St 1.3.5'!S51+'St 1.3.6'!S51+'St 1.3.7'!S51</f>
        <v>-4486.8825346336253</v>
      </c>
      <c r="T51" s="134">
        <f>'St 1.3.1'!T51+'St 1.3.2'!T51+'St 1.3.3'!T51+'St 1.3.4'!T51+'St 1.3.5'!T51+'St 1.3.6'!T51+'St 1.3.7'!T51</f>
        <v>464.85484940286744</v>
      </c>
      <c r="U51" s="134">
        <f>'St 1.3.1'!U51+'St 1.3.2'!U51+'St 1.3.3'!U51+'St 1.3.4'!U51+'St 1.3.5'!U51+'St 1.3.6'!U51+'St 1.3.7'!U51</f>
        <v>-321.89321369503159</v>
      </c>
      <c r="V51" s="134">
        <f>'St 1.3.1'!V51+'St 1.3.2'!V51+'St 1.3.3'!V51+'St 1.3.4'!V51+'St 1.3.5'!V51+'St 1.3.6'!V51+'St 1.3.7'!V51</f>
        <v>74.405074919092712</v>
      </c>
      <c r="W51" s="134">
        <f>'St 1.3.1'!W51+'St 1.3.2'!W51+'St 1.3.3'!W51+'St 1.3.4'!W51+'St 1.3.5'!W51+'St 1.3.6'!W51+'St 1.3.7'!W51</f>
        <v>807.00358310119202</v>
      </c>
      <c r="X51" s="134">
        <f>'St 1.3.1'!X51+'St 1.3.2'!X51+'St 1.3.3'!X51+'St 1.3.4'!X51+'St 1.3.5'!X51+'St 1.3.6'!X51+'St 1.3.7'!X51</f>
        <v>11349.53020373704</v>
      </c>
      <c r="Y51" s="134">
        <f>'St 1.3.1'!Y51+'St 1.3.2'!Y51+'St 1.3.3'!Y51+'St 1.3.4'!Y51+'St 1.3.5'!Y51+'St 1.3.6'!Y51+'St 1.3.7'!Y51</f>
        <v>22994.643444313948</v>
      </c>
      <c r="Z51" s="134">
        <f>'St 1.3.1'!Z51+'St 1.3.2'!Z51+'St 1.3.3'!Z51+'St 1.3.4'!Z51+'St 1.3.5'!Z51+'St 1.3.6'!Z51+'St 1.3.7'!Z51</f>
        <v>4399.2768862539506</v>
      </c>
      <c r="AA51" s="134">
        <f>'St 1.3.1'!AA51+'St 1.3.2'!AA51+'St 1.3.3'!AA51+'St 1.3.4'!AA51+'St 1.3.5'!AA51+'St 1.3.6'!AA51+'St 1.3.7'!AA51</f>
        <v>-20544.927291591634</v>
      </c>
      <c r="AB51" s="135"/>
      <c r="AC51" s="134">
        <f>'St 1.3.6'!AC51+'St 1.3.7'!AC51</f>
        <v>0</v>
      </c>
      <c r="AD51" s="134">
        <f>'St 1.3.6'!AD51+'St 1.3.7'!AD51</f>
        <v>0</v>
      </c>
      <c r="AE51" s="134">
        <f>'St 1.3.6'!AE51+'St 1.3.7'!AE51</f>
        <v>0</v>
      </c>
      <c r="AF51" s="134">
        <f>'St 1.3.6'!AF51+'St 1.3.7'!AF51</f>
        <v>0</v>
      </c>
      <c r="AG51" s="134">
        <f>'St 1.3.6'!AG51+'St 1.3.7'!AG51</f>
        <v>0</v>
      </c>
      <c r="AH51" s="134">
        <f>'St 1.3.6'!AH51+'St 1.3.7'!AH51</f>
        <v>0</v>
      </c>
      <c r="AI51" s="134">
        <f>'St 1.3.6'!AI51+'St 1.3.7'!AI51</f>
        <v>0</v>
      </c>
      <c r="AJ51" s="134">
        <f>'St 1.3.6'!AJ51+'St 1.3.7'!AJ51</f>
        <v>0</v>
      </c>
      <c r="AK51" s="134">
        <f>'St 1.3.6'!AK51+'St 1.3.7'!AK51</f>
        <v>0</v>
      </c>
      <c r="AL51" s="134">
        <f>'St 1.3.6'!AL51+'St 1.3.7'!AL51</f>
        <v>0</v>
      </c>
      <c r="AM51" s="134">
        <f>'St 1.3.6'!AM51+'St 1.3.7'!AM51</f>
        <v>0</v>
      </c>
    </row>
    <row r="52" spans="1:39">
      <c r="B52" s="6" t="s">
        <v>42</v>
      </c>
      <c r="C52" s="196"/>
      <c r="D52" s="134">
        <f>'St 1.3.1'!D52+'St 1.3.2'!D52+'St 1.3.3'!D52+'St 1.3.4'!D52+'St 1.3.5'!D52+'St 1.3.6'!D52+'St 1.3.7'!D52</f>
        <v>225736.67923494615</v>
      </c>
      <c r="E52" s="134">
        <f>'St 1.3.1'!E52+'St 1.3.2'!E52+'St 1.3.3'!E52+'St 1.3.4'!E52+'St 1.3.5'!E52+'St 1.3.6'!E52+'St 1.3.7'!E52</f>
        <v>256473.58697872303</v>
      </c>
      <c r="F52" s="134">
        <f>'St 1.3.1'!F52+'St 1.3.2'!F52+'St 1.3.3'!F52+'St 1.3.4'!F52+'St 1.3.5'!F52+'St 1.3.6'!F52+'St 1.3.7'!F52</f>
        <v>274133.8436563944</v>
      </c>
      <c r="G52" s="134">
        <f>'St 1.3.1'!G52+'St 1.3.2'!G52+'St 1.3.3'!G52+'St 1.3.4'!G52+'St 1.3.5'!G52+'St 1.3.6'!G52+'St 1.3.7'!G52</f>
        <v>365045.51426319208</v>
      </c>
      <c r="H52" s="134">
        <f>'St 1.3.1'!H52+'St 1.3.2'!H52+'St 1.3.3'!H52+'St 1.3.4'!H52+'St 1.3.5'!H52+'St 1.3.6'!H52+'St 1.3.7'!H52</f>
        <v>382295.66250336636</v>
      </c>
      <c r="I52" s="134">
        <f>'St 1.3.1'!I52+'St 1.3.2'!I52+'St 1.3.3'!I52+'St 1.3.4'!I52+'St 1.3.5'!I52+'St 1.3.6'!I52+'St 1.3.7'!I52</f>
        <v>353291.51970680762</v>
      </c>
      <c r="J52" s="134">
        <f>'St 1.3.1'!J52+'St 1.3.2'!J52+'St 1.3.3'!J52+'St 1.3.4'!J52+'St 1.3.5'!J52+'St 1.3.6'!J52+'St 1.3.7'!J52</f>
        <v>482364.06535448064</v>
      </c>
      <c r="K52" s="134">
        <f>'St 1.3.1'!K52+'St 1.3.2'!K52+'St 1.3.3'!K52+'St 1.3.4'!K52+'St 1.3.5'!K52+'St 1.3.6'!K52+'St 1.3.7'!K52</f>
        <v>720961.01033285179</v>
      </c>
      <c r="L52" s="134">
        <f>'St 1.3.1'!L52+'St 1.3.2'!L52+'St 1.3.3'!L52+'St 1.3.4'!L52+'St 1.3.5'!L52+'St 1.3.6'!L52+'St 1.3.7'!L52</f>
        <v>783294.70129077777</v>
      </c>
      <c r="M52" s="134">
        <f>'St 1.3.1'!M52+'St 1.3.2'!M52+'St 1.3.3'!M52+'St 1.3.4'!M52+'St 1.3.5'!M52+'St 1.3.6'!M52+'St 1.3.7'!M52</f>
        <v>891308.36530995998</v>
      </c>
      <c r="N52" s="134">
        <f>'St 1.3.1'!N52+'St 1.3.2'!N52+'St 1.3.3'!N52+'St 1.3.4'!N52+'St 1.3.5'!N52+'St 1.3.6'!N52+'St 1.3.7'!N52</f>
        <v>1096879.8136908896</v>
      </c>
      <c r="O52" s="134">
        <f>'St 1.3.1'!O52+'St 1.3.2'!O52+'St 1.3.3'!O52+'St 1.3.4'!O52+'St 1.3.5'!O52+'St 1.3.6'!O52+'St 1.3.7'!O52</f>
        <v>1378374.3699860557</v>
      </c>
      <c r="P52" s="133"/>
      <c r="Q52" s="134">
        <f>'St 1.3.1'!Q52+'St 1.3.2'!Q52+'St 1.3.3'!Q52+'St 1.3.4'!Q52+'St 1.3.5'!Q52+'St 1.3.6'!Q52+'St 1.3.7'!Q52</f>
        <v>30736.907743776865</v>
      </c>
      <c r="R52" s="134">
        <f>'St 1.3.1'!R52+'St 1.3.2'!R52+'St 1.3.3'!R52+'St 1.3.4'!R52+'St 1.3.5'!R52+'St 1.3.6'!R52+'St 1.3.7'!R52</f>
        <v>17660.256677671328</v>
      </c>
      <c r="S52" s="134">
        <f>'St 1.3.1'!S52+'St 1.3.2'!S52+'St 1.3.3'!S52+'St 1.3.4'!S52+'St 1.3.5'!S52+'St 1.3.6'!S52+'St 1.3.7'!S52</f>
        <v>90911.670606797765</v>
      </c>
      <c r="T52" s="134">
        <f>'St 1.3.1'!T52+'St 1.3.2'!T52+'St 1.3.3'!T52+'St 1.3.4'!T52+'St 1.3.5'!T52+'St 1.3.6'!T52+'St 1.3.7'!T52</f>
        <v>17250.148240174196</v>
      </c>
      <c r="U52" s="134">
        <f>'St 1.3.1'!U52+'St 1.3.2'!U52+'St 1.3.3'!U52+'St 1.3.4'!U52+'St 1.3.5'!U52+'St 1.3.6'!U52+'St 1.3.7'!U52</f>
        <v>-29004.142796558714</v>
      </c>
      <c r="V52" s="134">
        <f>'St 1.3.1'!V52+'St 1.3.2'!V52+'St 1.3.3'!V52+'St 1.3.4'!V52+'St 1.3.5'!V52+'St 1.3.6'!V52+'St 1.3.7'!V52</f>
        <v>129072.545647673</v>
      </c>
      <c r="W52" s="134">
        <f>'St 1.3.1'!W52+'St 1.3.2'!W52+'St 1.3.3'!W52+'St 1.3.4'!W52+'St 1.3.5'!W52+'St 1.3.6'!W52+'St 1.3.7'!W52</f>
        <v>238596.94497837123</v>
      </c>
      <c r="X52" s="134">
        <f>'St 1.3.1'!X52+'St 1.3.2'!X52+'St 1.3.3'!X52+'St 1.3.4'!X52+'St 1.3.5'!X52+'St 1.3.6'!X52+'St 1.3.7'!X52</f>
        <v>62333.690957925945</v>
      </c>
      <c r="Y52" s="134">
        <f>'St 1.3.1'!Y52+'St 1.3.2'!Y52+'St 1.3.3'!Y52+'St 1.3.4'!Y52+'St 1.3.5'!Y52+'St 1.3.6'!Y52+'St 1.3.7'!Y52</f>
        <v>108013.66401918215</v>
      </c>
      <c r="Z52" s="134">
        <f>'St 1.3.1'!Z52+'St 1.3.2'!Z52+'St 1.3.3'!Z52+'St 1.3.4'!Z52+'St 1.3.5'!Z52+'St 1.3.6'!Z52+'St 1.3.7'!Z52</f>
        <v>205571.44838092971</v>
      </c>
      <c r="AA52" s="134">
        <f>'St 1.3.1'!AA52+'St 1.3.2'!AA52+'St 1.3.3'!AA52+'St 1.3.4'!AA52+'St 1.3.5'!AA52+'St 1.3.6'!AA52+'St 1.3.7'!AA52</f>
        <v>281494.55629516597</v>
      </c>
      <c r="AB52" s="135"/>
      <c r="AC52" s="134">
        <f>'St 1.3.6'!AC52+'St 1.3.7'!AC52</f>
        <v>0</v>
      </c>
      <c r="AD52" s="134">
        <f>'St 1.3.6'!AD52+'St 1.3.7'!AD52</f>
        <v>0</v>
      </c>
      <c r="AE52" s="134">
        <f>'St 1.3.6'!AE52+'St 1.3.7'!AE52</f>
        <v>0</v>
      </c>
      <c r="AF52" s="134">
        <f>'St 1.3.6'!AF52+'St 1.3.7'!AF52</f>
        <v>0</v>
      </c>
      <c r="AG52" s="134">
        <f>'St 1.3.6'!AG52+'St 1.3.7'!AG52</f>
        <v>0</v>
      </c>
      <c r="AH52" s="134">
        <f>'St 1.3.6'!AH52+'St 1.3.7'!AH52</f>
        <v>0</v>
      </c>
      <c r="AI52" s="134">
        <f>'St 1.3.6'!AI52+'St 1.3.7'!AI52</f>
        <v>0</v>
      </c>
      <c r="AJ52" s="134">
        <f>'St 1.3.6'!AJ52+'St 1.3.7'!AJ52</f>
        <v>0</v>
      </c>
      <c r="AK52" s="134">
        <f>'St 1.3.6'!AK52+'St 1.3.7'!AK52</f>
        <v>0</v>
      </c>
      <c r="AL52" s="134">
        <f>'St 1.3.6'!AL52+'St 1.3.7'!AL52</f>
        <v>0</v>
      </c>
      <c r="AM52" s="134">
        <f>'St 1.3.6'!AM52+'St 1.3.7'!AM52</f>
        <v>0</v>
      </c>
    </row>
    <row r="53" spans="1:39">
      <c r="B53" s="6" t="s">
        <v>43</v>
      </c>
      <c r="C53" s="196"/>
      <c r="D53" s="134">
        <f>'St 1.3.1'!D53+'St 1.3.2'!D53+'St 1.3.3'!D53+'St 1.3.4'!D53+'St 1.3.5'!D53+'St 1.3.6'!D53+'St 1.3.7'!D53</f>
        <v>218915.96942387574</v>
      </c>
      <c r="E53" s="134">
        <f>'St 1.3.1'!E53+'St 1.3.2'!E53+'St 1.3.3'!E53+'St 1.3.4'!E53+'St 1.3.5'!E53+'St 1.3.6'!E53+'St 1.3.7'!E53</f>
        <v>168303.78078218512</v>
      </c>
      <c r="F53" s="134">
        <f>'St 1.3.1'!F53+'St 1.3.2'!F53+'St 1.3.3'!F53+'St 1.3.4'!F53+'St 1.3.5'!F53+'St 1.3.6'!F53+'St 1.3.7'!F53</f>
        <v>127144.60028484536</v>
      </c>
      <c r="G53" s="134">
        <f>'St 1.3.1'!G53+'St 1.3.2'!G53+'St 1.3.3'!G53+'St 1.3.4'!G53+'St 1.3.5'!G53+'St 1.3.6'!G53+'St 1.3.7'!G53</f>
        <v>100482.95658692886</v>
      </c>
      <c r="H53" s="134">
        <f>'St 1.3.1'!H53+'St 1.3.2'!H53+'St 1.3.3'!H53+'St 1.3.4'!H53+'St 1.3.5'!H53+'St 1.3.6'!H53+'St 1.3.7'!H53</f>
        <v>85508.532433245244</v>
      </c>
      <c r="I53" s="134">
        <f>'St 1.3.1'!I53+'St 1.3.2'!I53+'St 1.3.3'!I53+'St 1.3.4'!I53+'St 1.3.5'!I53+'St 1.3.6'!I53+'St 1.3.7'!I53</f>
        <v>86802.680858650521</v>
      </c>
      <c r="J53" s="134">
        <f>'St 1.3.1'!J53+'St 1.3.2'!J53+'St 1.3.3'!J53+'St 1.3.4'!J53+'St 1.3.5'!J53+'St 1.3.6'!J53+'St 1.3.7'!J53</f>
        <v>115962.90363851411</v>
      </c>
      <c r="K53" s="134">
        <f>'St 1.3.1'!K53+'St 1.3.2'!K53+'St 1.3.3'!K53+'St 1.3.4'!K53+'St 1.3.5'!K53+'St 1.3.6'!K53+'St 1.3.7'!K53</f>
        <v>109674.22113820791</v>
      </c>
      <c r="L53" s="134">
        <f>'St 1.3.1'!L53+'St 1.3.2'!L53+'St 1.3.3'!L53+'St 1.3.4'!L53+'St 1.3.5'!L53+'St 1.3.6'!L53+'St 1.3.7'!L53</f>
        <v>147451.90340762603</v>
      </c>
      <c r="M53" s="134">
        <f>'St 1.3.1'!M53+'St 1.3.2'!M53+'St 1.3.3'!M53+'St 1.3.4'!M53+'St 1.3.5'!M53+'St 1.3.6'!M53+'St 1.3.7'!M53</f>
        <v>153879.17397929696</v>
      </c>
      <c r="N53" s="134">
        <f>'St 1.3.1'!N53+'St 1.3.2'!N53+'St 1.3.3'!N53+'St 1.3.4'!N53+'St 1.3.5'!N53+'St 1.3.6'!N53+'St 1.3.7'!N53</f>
        <v>193973.79059963088</v>
      </c>
      <c r="O53" s="134">
        <f>'St 1.3.1'!O53+'St 1.3.2'!O53+'St 1.3.3'!O53+'St 1.3.4'!O53+'St 1.3.5'!O53+'St 1.3.6'!O53+'St 1.3.7'!O53</f>
        <v>218176.35528963504</v>
      </c>
      <c r="P53" s="133"/>
      <c r="Q53" s="134">
        <f>'St 1.3.1'!Q53+'St 1.3.2'!Q53+'St 1.3.3'!Q53+'St 1.3.4'!Q53+'St 1.3.5'!Q53+'St 1.3.6'!Q53+'St 1.3.7'!Q53</f>
        <v>-50612.188641690584</v>
      </c>
      <c r="R53" s="134">
        <f>'St 1.3.1'!R53+'St 1.3.2'!R53+'St 1.3.3'!R53+'St 1.3.4'!R53+'St 1.3.5'!R53+'St 1.3.6'!R53+'St 1.3.7'!R53</f>
        <v>-41159.180497339781</v>
      </c>
      <c r="S53" s="134">
        <f>'St 1.3.1'!S53+'St 1.3.2'!S53+'St 1.3.3'!S53+'St 1.3.4'!S53+'St 1.3.5'!S53+'St 1.3.6'!S53+'St 1.3.7'!S53</f>
        <v>-26661.643697916508</v>
      </c>
      <c r="T53" s="134">
        <f>'St 1.3.1'!T53+'St 1.3.2'!T53+'St 1.3.3'!T53+'St 1.3.4'!T53+'St 1.3.5'!T53+'St 1.3.6'!T53+'St 1.3.7'!T53</f>
        <v>-14974.424153683602</v>
      </c>
      <c r="U53" s="134">
        <f>'St 1.3.1'!U53+'St 1.3.2'!U53+'St 1.3.3'!U53+'St 1.3.4'!U53+'St 1.3.5'!U53+'St 1.3.6'!U53+'St 1.3.7'!U53</f>
        <v>1294.1484254052789</v>
      </c>
      <c r="V53" s="134">
        <f>'St 1.3.1'!V53+'St 1.3.2'!V53+'St 1.3.3'!V53+'St 1.3.4'!V53+'St 1.3.5'!V53+'St 1.3.6'!V53+'St 1.3.7'!V53</f>
        <v>29160.222779863587</v>
      </c>
      <c r="W53" s="134">
        <f>'St 1.3.1'!W53+'St 1.3.2'!W53+'St 1.3.3'!W53+'St 1.3.4'!W53+'St 1.3.5'!W53+'St 1.3.6'!W53+'St 1.3.7'!W53</f>
        <v>-6288.6825003062204</v>
      </c>
      <c r="X53" s="134">
        <f>'St 1.3.1'!X53+'St 1.3.2'!X53+'St 1.3.3'!X53+'St 1.3.4'!X53+'St 1.3.5'!X53+'St 1.3.6'!X53+'St 1.3.7'!X53</f>
        <v>37777.682269418146</v>
      </c>
      <c r="Y53" s="134">
        <f>'St 1.3.1'!Y53+'St 1.3.2'!Y53+'St 1.3.3'!Y53+'St 1.3.4'!Y53+'St 1.3.5'!Y53+'St 1.3.6'!Y53+'St 1.3.7'!Y53</f>
        <v>6427.2705716709097</v>
      </c>
      <c r="Z53" s="134">
        <f>'St 1.3.1'!Z53+'St 1.3.2'!Z53+'St 1.3.3'!Z53+'St 1.3.4'!Z53+'St 1.3.5'!Z53+'St 1.3.6'!Z53+'St 1.3.7'!Z53</f>
        <v>40094.61662033396</v>
      </c>
      <c r="AA53" s="134">
        <f>'St 1.3.1'!AA53+'St 1.3.2'!AA53+'St 1.3.3'!AA53+'St 1.3.4'!AA53+'St 1.3.5'!AA53+'St 1.3.6'!AA53+'St 1.3.7'!AA53</f>
        <v>24202.564690004128</v>
      </c>
      <c r="AB53" s="135"/>
      <c r="AC53" s="134">
        <f>'St 1.3.6'!AC53+'St 1.3.7'!AC53</f>
        <v>0</v>
      </c>
      <c r="AD53" s="134">
        <f>'St 1.3.6'!AD53+'St 1.3.7'!AD53</f>
        <v>0</v>
      </c>
      <c r="AE53" s="134">
        <f>'St 1.3.6'!AE53+'St 1.3.7'!AE53</f>
        <v>0</v>
      </c>
      <c r="AF53" s="134">
        <f>'St 1.3.6'!AF53+'St 1.3.7'!AF53</f>
        <v>0</v>
      </c>
      <c r="AG53" s="134">
        <f>'St 1.3.6'!AG53+'St 1.3.7'!AG53</f>
        <v>0</v>
      </c>
      <c r="AH53" s="134">
        <f>'St 1.3.6'!AH53+'St 1.3.7'!AH53</f>
        <v>0</v>
      </c>
      <c r="AI53" s="134">
        <f>'St 1.3.6'!AI53+'St 1.3.7'!AI53</f>
        <v>0</v>
      </c>
      <c r="AJ53" s="134">
        <f>'St 1.3.6'!AJ53+'St 1.3.7'!AJ53</f>
        <v>0</v>
      </c>
      <c r="AK53" s="134">
        <f>'St 1.3.6'!AK53+'St 1.3.7'!AK53</f>
        <v>0</v>
      </c>
      <c r="AL53" s="134">
        <f>'St 1.3.6'!AL53+'St 1.3.7'!AL53</f>
        <v>0</v>
      </c>
      <c r="AM53" s="134">
        <f>'St 1.3.6'!AM53+'St 1.3.7'!AM53</f>
        <v>0</v>
      </c>
    </row>
    <row r="54" spans="1:39">
      <c r="B54" s="6" t="s">
        <v>44</v>
      </c>
      <c r="C54" s="196"/>
      <c r="D54" s="134">
        <f>'St 1.3.1'!D54+'St 1.3.2'!D54+'St 1.3.3'!D54+'St 1.3.4'!D54+'St 1.3.5'!D54+'St 1.3.6'!D54+'St 1.3.7'!D54</f>
        <v>7563.1704491982764</v>
      </c>
      <c r="E54" s="134">
        <f>'St 1.3.1'!E54+'St 1.3.2'!E54+'St 1.3.3'!E54+'St 1.3.4'!E54+'St 1.3.5'!E54+'St 1.3.6'!E54+'St 1.3.7'!E54</f>
        <v>9226.1251674140658</v>
      </c>
      <c r="F54" s="134">
        <f>'St 1.3.1'!F54+'St 1.3.2'!F54+'St 1.3.3'!F54+'St 1.3.4'!F54+'St 1.3.5'!F54+'St 1.3.6'!F54+'St 1.3.7'!F54</f>
        <v>11259.892410774173</v>
      </c>
      <c r="G54" s="134">
        <f>'St 1.3.1'!G54+'St 1.3.2'!G54+'St 1.3.3'!G54+'St 1.3.4'!G54+'St 1.3.5'!G54+'St 1.3.6'!G54+'St 1.3.7'!G54</f>
        <v>15577.337276644357</v>
      </c>
      <c r="H54" s="134">
        <f>'St 1.3.1'!H54+'St 1.3.2'!H54+'St 1.3.3'!H54+'St 1.3.4'!H54+'St 1.3.5'!H54+'St 1.3.6'!H54+'St 1.3.7'!H54</f>
        <v>19261.929081686114</v>
      </c>
      <c r="I54" s="134">
        <f>'St 1.3.1'!I54+'St 1.3.2'!I54+'St 1.3.3'!I54+'St 1.3.4'!I54+'St 1.3.5'!I54+'St 1.3.6'!I54+'St 1.3.7'!I54</f>
        <v>16316.881091810965</v>
      </c>
      <c r="J54" s="134">
        <f>'St 1.3.1'!J54+'St 1.3.2'!J54+'St 1.3.3'!J54+'St 1.3.4'!J54+'St 1.3.5'!J54+'St 1.3.6'!J54+'St 1.3.7'!J54</f>
        <v>2874.4936453623254</v>
      </c>
      <c r="K54" s="134">
        <f>'St 1.3.1'!K54+'St 1.3.2'!K54+'St 1.3.3'!K54+'St 1.3.4'!K54+'St 1.3.5'!K54+'St 1.3.6'!K54+'St 1.3.7'!K54</f>
        <v>13037.242375817808</v>
      </c>
      <c r="L54" s="134">
        <f>'St 1.3.1'!L54+'St 1.3.2'!L54+'St 1.3.3'!L54+'St 1.3.4'!L54+'St 1.3.5'!L54+'St 1.3.6'!L54+'St 1.3.7'!L54</f>
        <v>20185.880420249607</v>
      </c>
      <c r="M54" s="134">
        <f>'St 1.3.1'!M54+'St 1.3.2'!M54+'St 1.3.3'!M54+'St 1.3.4'!M54+'St 1.3.5'!M54+'St 1.3.6'!M54+'St 1.3.7'!M54</f>
        <v>17891.415220602543</v>
      </c>
      <c r="N54" s="134">
        <f>'St 1.3.1'!N54+'St 1.3.2'!N54+'St 1.3.3'!N54+'St 1.3.4'!N54+'St 1.3.5'!N54+'St 1.3.6'!N54+'St 1.3.7'!N54</f>
        <v>17589.169267962778</v>
      </c>
      <c r="O54" s="134">
        <f>'St 1.3.1'!O54+'St 1.3.2'!O54+'St 1.3.3'!O54+'St 1.3.4'!O54+'St 1.3.5'!O54+'St 1.3.6'!O54+'St 1.3.7'!O54</f>
        <v>17734.680087946566</v>
      </c>
      <c r="P54" s="133"/>
      <c r="Q54" s="134">
        <f>'St 1.3.1'!Q54+'St 1.3.2'!Q54+'St 1.3.3'!Q54+'St 1.3.4'!Q54+'St 1.3.5'!Q54+'St 1.3.6'!Q54+'St 1.3.7'!Q54</f>
        <v>1662.9547182157905</v>
      </c>
      <c r="R54" s="134">
        <f>'St 1.3.1'!R54+'St 1.3.2'!R54+'St 1.3.3'!R54+'St 1.3.4'!R54+'St 1.3.5'!R54+'St 1.3.6'!R54+'St 1.3.7'!R54</f>
        <v>2033.7672433601069</v>
      </c>
      <c r="S54" s="134">
        <f>'St 1.3.1'!S54+'St 1.3.2'!S54+'St 1.3.3'!S54+'St 1.3.4'!S54+'St 1.3.5'!S54+'St 1.3.6'!S54+'St 1.3.7'!S54</f>
        <v>4317.4448658701849</v>
      </c>
      <c r="T54" s="134">
        <f>'St 1.3.1'!T54+'St 1.3.2'!T54+'St 1.3.3'!T54+'St 1.3.4'!T54+'St 1.3.5'!T54+'St 1.3.6'!T54+'St 1.3.7'!T54</f>
        <v>3684.5918050417572</v>
      </c>
      <c r="U54" s="134">
        <f>'St 1.3.1'!U54+'St 1.3.2'!U54+'St 1.3.3'!U54+'St 1.3.4'!U54+'St 1.3.5'!U54+'St 1.3.6'!U54+'St 1.3.7'!U54</f>
        <v>-2945.0479898751505</v>
      </c>
      <c r="V54" s="134">
        <f>'St 1.3.1'!V54+'St 1.3.2'!V54+'St 1.3.3'!V54+'St 1.3.4'!V54+'St 1.3.5'!V54+'St 1.3.6'!V54+'St 1.3.7'!V54</f>
        <v>-13442.387446448638</v>
      </c>
      <c r="W54" s="134">
        <f>'St 1.3.1'!W54+'St 1.3.2'!W54+'St 1.3.3'!W54+'St 1.3.4'!W54+'St 1.3.5'!W54+'St 1.3.6'!W54+'St 1.3.7'!W54</f>
        <v>10162.748730455483</v>
      </c>
      <c r="X54" s="134">
        <f>'St 1.3.1'!X54+'St 1.3.2'!X54+'St 1.3.3'!X54+'St 1.3.4'!X54+'St 1.3.5'!X54+'St 1.3.6'!X54+'St 1.3.7'!X54</f>
        <v>7148.6380444318002</v>
      </c>
      <c r="Y54" s="134">
        <f>'St 1.3.1'!Y54+'St 1.3.2'!Y54+'St 1.3.3'!Y54+'St 1.3.4'!Y54+'St 1.3.5'!Y54+'St 1.3.6'!Y54+'St 1.3.7'!Y54</f>
        <v>-2294.4651996470684</v>
      </c>
      <c r="Z54" s="134">
        <f>'St 1.3.1'!Z54+'St 1.3.2'!Z54+'St 1.3.3'!Z54+'St 1.3.4'!Z54+'St 1.3.5'!Z54+'St 1.3.6'!Z54+'St 1.3.7'!Z54</f>
        <v>-302.24595263975999</v>
      </c>
      <c r="AA54" s="134">
        <f>'St 1.3.1'!AA54+'St 1.3.2'!AA54+'St 1.3.3'!AA54+'St 1.3.4'!AA54+'St 1.3.5'!AA54+'St 1.3.6'!AA54+'St 1.3.7'!AA54</f>
        <v>145.51081998378476</v>
      </c>
      <c r="AB54" s="135"/>
      <c r="AC54" s="134">
        <f>'St 1.3.6'!AC54+'St 1.3.7'!AC54</f>
        <v>0</v>
      </c>
      <c r="AD54" s="134">
        <f>'St 1.3.6'!AD54+'St 1.3.7'!AD54</f>
        <v>0</v>
      </c>
      <c r="AE54" s="134">
        <f>'St 1.3.6'!AE54+'St 1.3.7'!AE54</f>
        <v>0</v>
      </c>
      <c r="AF54" s="134">
        <f>'St 1.3.6'!AF54+'St 1.3.7'!AF54</f>
        <v>0</v>
      </c>
      <c r="AG54" s="134">
        <f>'St 1.3.6'!AG54+'St 1.3.7'!AG54</f>
        <v>0</v>
      </c>
      <c r="AH54" s="134">
        <f>'St 1.3.6'!AH54+'St 1.3.7'!AH54</f>
        <v>0</v>
      </c>
      <c r="AI54" s="134">
        <f>'St 1.3.6'!AI54+'St 1.3.7'!AI54</f>
        <v>0</v>
      </c>
      <c r="AJ54" s="134">
        <f>'St 1.3.6'!AJ54+'St 1.3.7'!AJ54</f>
        <v>0</v>
      </c>
      <c r="AK54" s="134">
        <f>'St 1.3.6'!AK54+'St 1.3.7'!AK54</f>
        <v>0</v>
      </c>
      <c r="AL54" s="134">
        <f>'St 1.3.6'!AL54+'St 1.3.7'!AL54</f>
        <v>0</v>
      </c>
      <c r="AM54" s="134">
        <f>'St 1.3.6'!AM54+'St 1.3.7'!AM54</f>
        <v>0</v>
      </c>
    </row>
    <row r="55" spans="1:39">
      <c r="B55" s="7" t="s">
        <v>45</v>
      </c>
      <c r="C55" s="196"/>
      <c r="D55" s="134">
        <f>'St 1.3.1'!D55+'St 1.3.2'!D55+'St 1.3.3'!D55+'St 1.3.4'!D55+'St 1.3.5'!D55+'St 1.3.6'!D55+'St 1.3.7'!D55</f>
        <v>2282.9985009929715</v>
      </c>
      <c r="E55" s="134">
        <f>'St 1.3.1'!E55+'St 1.3.2'!E55+'St 1.3.3'!E55+'St 1.3.4'!E55+'St 1.3.5'!E55+'St 1.3.6'!E55+'St 1.3.7'!E55</f>
        <v>3101.9267122790538</v>
      </c>
      <c r="F55" s="134">
        <f>'St 1.3.1'!F55+'St 1.3.2'!F55+'St 1.3.3'!F55+'St 1.3.4'!F55+'St 1.3.5'!F55+'St 1.3.6'!F55+'St 1.3.7'!F55</f>
        <v>4113.8568323956006</v>
      </c>
      <c r="G55" s="134">
        <f>'St 1.3.1'!G55+'St 1.3.2'!G55+'St 1.3.3'!G55+'St 1.3.4'!G55+'St 1.3.5'!G55+'St 1.3.6'!G55+'St 1.3.7'!G55</f>
        <v>6248.0417287408854</v>
      </c>
      <c r="H55" s="134">
        <f>'St 1.3.1'!H55+'St 1.3.2'!H55+'St 1.3.3'!H55+'St 1.3.4'!H55+'St 1.3.5'!H55+'St 1.3.6'!H55+'St 1.3.7'!H55</f>
        <v>8109.4001050454026</v>
      </c>
      <c r="I55" s="134">
        <f>'St 1.3.1'!I55+'St 1.3.2'!I55+'St 1.3.3'!I55+'St 1.3.4'!I55+'St 1.3.5'!I55+'St 1.3.6'!I55+'St 1.3.7'!I55</f>
        <v>6558.5088751166586</v>
      </c>
      <c r="J55" s="134">
        <f>'St 1.3.1'!J55+'St 1.3.2'!J55+'St 1.3.3'!J55+'St 1.3.4'!J55+'St 1.3.5'!J55+'St 1.3.6'!J55+'St 1.3.7'!J55</f>
        <v>395.62313237105792</v>
      </c>
      <c r="K55" s="134">
        <f>'St 1.3.1'!K55+'St 1.3.2'!K55+'St 1.3.3'!K55+'St 1.3.4'!K55+'St 1.3.5'!K55+'St 1.3.6'!K55+'St 1.3.7'!K55</f>
        <v>5620.3961582618522</v>
      </c>
      <c r="L55" s="134">
        <f>'St 1.3.1'!L55+'St 1.3.2'!L55+'St 1.3.3'!L55+'St 1.3.4'!L55+'St 1.3.5'!L55+'St 1.3.6'!L55+'St 1.3.7'!L55</f>
        <v>8970.9284038291025</v>
      </c>
      <c r="M55" s="134">
        <f>'St 1.3.1'!M55+'St 1.3.2'!M55+'St 1.3.3'!M55+'St 1.3.4'!M55+'St 1.3.5'!M55+'St 1.3.6'!M55+'St 1.3.7'!M55</f>
        <v>7593.4585933741955</v>
      </c>
      <c r="N55" s="134">
        <f>'St 1.3.1'!N55+'St 1.3.2'!N55+'St 1.3.3'!N55+'St 1.3.4'!N55+'St 1.3.5'!N55+'St 1.3.6'!N55+'St 1.3.7'!N55</f>
        <v>7375.9081572216</v>
      </c>
      <c r="O55" s="134">
        <f>'St 1.3.1'!O55+'St 1.3.2'!O55+'St 1.3.3'!O55+'St 1.3.4'!O55+'St 1.3.5'!O55+'St 1.3.6'!O55+'St 1.3.7'!O55</f>
        <v>7324.4893803546338</v>
      </c>
      <c r="P55" s="133"/>
      <c r="Q55" s="134">
        <f>'St 1.3.1'!Q55+'St 1.3.2'!Q55+'St 1.3.3'!Q55+'St 1.3.4'!Q55+'St 1.3.5'!Q55+'St 1.3.6'!Q55+'St 1.3.7'!Q55</f>
        <v>818.92821128608239</v>
      </c>
      <c r="R55" s="134">
        <f>'St 1.3.1'!R55+'St 1.3.2'!R55+'St 1.3.3'!R55+'St 1.3.4'!R55+'St 1.3.5'!R55+'St 1.3.6'!R55+'St 1.3.7'!R55</f>
        <v>1011.9301201165464</v>
      </c>
      <c r="S55" s="134">
        <f>'St 1.3.1'!S55+'St 1.3.2'!S55+'St 1.3.3'!S55+'St 1.3.4'!S55+'St 1.3.5'!S55+'St 1.3.6'!S55+'St 1.3.7'!S55</f>
        <v>2134.1848963452853</v>
      </c>
      <c r="T55" s="134">
        <f>'St 1.3.1'!T55+'St 1.3.2'!T55+'St 1.3.3'!T55+'St 1.3.4'!T55+'St 1.3.5'!T55+'St 1.3.6'!T55+'St 1.3.7'!T55</f>
        <v>1861.3583763045174</v>
      </c>
      <c r="U55" s="134">
        <f>'St 1.3.1'!U55+'St 1.3.2'!U55+'St 1.3.3'!U55+'St 1.3.4'!U55+'St 1.3.5'!U55+'St 1.3.6'!U55+'St 1.3.7'!U55</f>
        <v>-1550.8912299287445</v>
      </c>
      <c r="V55" s="134">
        <f>'St 1.3.1'!V55+'St 1.3.2'!V55+'St 1.3.3'!V55+'St 1.3.4'!V55+'St 1.3.5'!V55+'St 1.3.6'!V55+'St 1.3.7'!V55</f>
        <v>-6162.8857427456005</v>
      </c>
      <c r="W55" s="134">
        <f>'St 1.3.1'!W55+'St 1.3.2'!W55+'St 1.3.3'!W55+'St 1.3.4'!W55+'St 1.3.5'!W55+'St 1.3.6'!W55+'St 1.3.7'!W55</f>
        <v>5224.7730258907941</v>
      </c>
      <c r="X55" s="134">
        <f>'St 1.3.1'!X55+'St 1.3.2'!X55+'St 1.3.3'!X55+'St 1.3.4'!X55+'St 1.3.5'!X55+'St 1.3.6'!X55+'St 1.3.7'!X55</f>
        <v>3350.532245567249</v>
      </c>
      <c r="Y55" s="134">
        <f>'St 1.3.1'!Y55+'St 1.3.2'!Y55+'St 1.3.3'!Y55+'St 1.3.4'!Y55+'St 1.3.5'!Y55+'St 1.3.6'!Y55+'St 1.3.7'!Y55</f>
        <v>-1377.469810454907</v>
      </c>
      <c r="Z55" s="134">
        <f>'St 1.3.1'!Z55+'St 1.3.2'!Z55+'St 1.3.3'!Z55+'St 1.3.4'!Z55+'St 1.3.5'!Z55+'St 1.3.6'!Z55+'St 1.3.7'!Z55</f>
        <v>-217.55043615259433</v>
      </c>
      <c r="AA55" s="134">
        <f>'St 1.3.1'!AA55+'St 1.3.2'!AA55+'St 1.3.3'!AA55+'St 1.3.4'!AA55+'St 1.3.5'!AA55+'St 1.3.6'!AA55+'St 1.3.7'!AA55</f>
        <v>-51.41877686696656</v>
      </c>
      <c r="AB55" s="135"/>
      <c r="AC55" s="134">
        <f>'St 1.3.6'!AC55+'St 1.3.7'!AC55</f>
        <v>0</v>
      </c>
      <c r="AD55" s="134">
        <f>'St 1.3.6'!AD55+'St 1.3.7'!AD55</f>
        <v>0</v>
      </c>
      <c r="AE55" s="134">
        <f>'St 1.3.6'!AE55+'St 1.3.7'!AE55</f>
        <v>0</v>
      </c>
      <c r="AF55" s="134">
        <f>'St 1.3.6'!AF55+'St 1.3.7'!AF55</f>
        <v>0</v>
      </c>
      <c r="AG55" s="134">
        <f>'St 1.3.6'!AG55+'St 1.3.7'!AG55</f>
        <v>0</v>
      </c>
      <c r="AH55" s="134">
        <f>'St 1.3.6'!AH55+'St 1.3.7'!AH55</f>
        <v>0</v>
      </c>
      <c r="AI55" s="134">
        <f>'St 1.3.6'!AI55+'St 1.3.7'!AI55</f>
        <v>0</v>
      </c>
      <c r="AJ55" s="134">
        <f>'St 1.3.6'!AJ55+'St 1.3.7'!AJ55</f>
        <v>0</v>
      </c>
      <c r="AK55" s="134">
        <f>'St 1.3.6'!AK55+'St 1.3.7'!AK55</f>
        <v>0</v>
      </c>
      <c r="AL55" s="134">
        <f>'St 1.3.6'!AL55+'St 1.3.7'!AL55</f>
        <v>0</v>
      </c>
      <c r="AM55" s="134">
        <f>'St 1.3.6'!AM55+'St 1.3.7'!AM55</f>
        <v>0</v>
      </c>
    </row>
    <row r="56" spans="1:39">
      <c r="B56" s="7" t="s">
        <v>46</v>
      </c>
      <c r="C56" s="196"/>
      <c r="D56" s="134">
        <f>'St 1.3.1'!D56+'St 1.3.2'!D56+'St 1.3.3'!D56+'St 1.3.4'!D56+'St 1.3.5'!D56+'St 1.3.6'!D56+'St 1.3.7'!D56</f>
        <v>5280.1719482053049</v>
      </c>
      <c r="E56" s="134">
        <f>'St 1.3.1'!E56+'St 1.3.2'!E56+'St 1.3.3'!E56+'St 1.3.4'!E56+'St 1.3.5'!E56+'St 1.3.6'!E56+'St 1.3.7'!E56</f>
        <v>6124.1984551350124</v>
      </c>
      <c r="F56" s="134">
        <f>'St 1.3.1'!F56+'St 1.3.2'!F56+'St 1.3.3'!F56+'St 1.3.4'!F56+'St 1.3.5'!F56+'St 1.3.6'!F56+'St 1.3.7'!F56</f>
        <v>7146.0355783785726</v>
      </c>
      <c r="G56" s="134">
        <f>'St 1.3.1'!G56+'St 1.3.2'!G56+'St 1.3.3'!G56+'St 1.3.4'!G56+'St 1.3.5'!G56+'St 1.3.6'!G56+'St 1.3.7'!G56</f>
        <v>9329.2955479034717</v>
      </c>
      <c r="H56" s="134">
        <f>'St 1.3.1'!H56+'St 1.3.2'!H56+'St 1.3.3'!H56+'St 1.3.4'!H56+'St 1.3.5'!H56+'St 1.3.6'!H56+'St 1.3.7'!H56</f>
        <v>11152.528976640711</v>
      </c>
      <c r="I56" s="134">
        <f>'St 1.3.1'!I56+'St 1.3.2'!I56+'St 1.3.3'!I56+'St 1.3.4'!I56+'St 1.3.5'!I56+'St 1.3.6'!I56+'St 1.3.7'!I56</f>
        <v>9758.3722166943062</v>
      </c>
      <c r="J56" s="134">
        <f>'St 1.3.1'!J56+'St 1.3.2'!J56+'St 1.3.3'!J56+'St 1.3.4'!J56+'St 1.3.5'!J56+'St 1.3.6'!J56+'St 1.3.7'!J56</f>
        <v>2478.8705129912678</v>
      </c>
      <c r="K56" s="134">
        <f>'St 1.3.1'!K56+'St 1.3.2'!K56+'St 1.3.3'!K56+'St 1.3.4'!K56+'St 1.3.5'!K56+'St 1.3.6'!K56+'St 1.3.7'!K56</f>
        <v>7416.8462175559562</v>
      </c>
      <c r="L56" s="134">
        <f>'St 1.3.1'!L56+'St 1.3.2'!L56+'St 1.3.3'!L56+'St 1.3.4'!L56+'St 1.3.5'!L56+'St 1.3.6'!L56+'St 1.3.7'!L56</f>
        <v>11214.952016420506</v>
      </c>
      <c r="M56" s="134">
        <f>'St 1.3.1'!M56+'St 1.3.2'!M56+'St 1.3.3'!M56+'St 1.3.4'!M56+'St 1.3.5'!M56+'St 1.3.6'!M56+'St 1.3.7'!M56</f>
        <v>10297.956627228345</v>
      </c>
      <c r="N56" s="134">
        <f>'St 1.3.1'!N56+'St 1.3.2'!N56+'St 1.3.3'!N56+'St 1.3.4'!N56+'St 1.3.5'!N56+'St 1.3.6'!N56+'St 1.3.7'!N56</f>
        <v>10213.261110741179</v>
      </c>
      <c r="O56" s="134">
        <f>'St 1.3.1'!O56+'St 1.3.2'!O56+'St 1.3.3'!O56+'St 1.3.4'!O56+'St 1.3.5'!O56+'St 1.3.6'!O56+'St 1.3.7'!O56</f>
        <v>10410.190707591932</v>
      </c>
      <c r="P56" s="133"/>
      <c r="Q56" s="134">
        <f>'St 1.3.1'!Q56+'St 1.3.2'!Q56+'St 1.3.3'!Q56+'St 1.3.4'!Q56+'St 1.3.5'!Q56+'St 1.3.6'!Q56+'St 1.3.7'!Q56</f>
        <v>844.02650692970803</v>
      </c>
      <c r="R56" s="134">
        <f>'St 1.3.1'!R56+'St 1.3.2'!R56+'St 1.3.3'!R56+'St 1.3.4'!R56+'St 1.3.5'!R56+'St 1.3.6'!R56+'St 1.3.7'!R56</f>
        <v>1021.8371232435605</v>
      </c>
      <c r="S56" s="134">
        <f>'St 1.3.1'!S56+'St 1.3.2'!S56+'St 1.3.3'!S56+'St 1.3.4'!S56+'St 1.3.5'!S56+'St 1.3.6'!S56+'St 1.3.7'!S56</f>
        <v>2183.2599695248991</v>
      </c>
      <c r="T56" s="134">
        <f>'St 1.3.1'!T56+'St 1.3.2'!T56+'St 1.3.3'!T56+'St 1.3.4'!T56+'St 1.3.5'!T56+'St 1.3.6'!T56+'St 1.3.7'!T56</f>
        <v>1823.2334287372398</v>
      </c>
      <c r="U56" s="134">
        <f>'St 1.3.1'!U56+'St 1.3.2'!U56+'St 1.3.3'!U56+'St 1.3.4'!U56+'St 1.3.5'!U56+'St 1.3.6'!U56+'St 1.3.7'!U56</f>
        <v>-1394.1567599464061</v>
      </c>
      <c r="V56" s="134">
        <f>'St 1.3.1'!V56+'St 1.3.2'!V56+'St 1.3.3'!V56+'St 1.3.4'!V56+'St 1.3.5'!V56+'St 1.3.6'!V56+'St 1.3.7'!V56</f>
        <v>-7279.5017037030375</v>
      </c>
      <c r="W56" s="134">
        <f>'St 1.3.1'!W56+'St 1.3.2'!W56+'St 1.3.3'!W56+'St 1.3.4'!W56+'St 1.3.5'!W56+'St 1.3.6'!W56+'St 1.3.7'!W56</f>
        <v>4937.9757045646884</v>
      </c>
      <c r="X56" s="134">
        <f>'St 1.3.1'!X56+'St 1.3.2'!X56+'St 1.3.3'!X56+'St 1.3.4'!X56+'St 1.3.5'!X56+'St 1.3.6'!X56+'St 1.3.7'!X56</f>
        <v>3798.1057988645503</v>
      </c>
      <c r="Y56" s="134">
        <f>'St 1.3.1'!Y56+'St 1.3.2'!Y56+'St 1.3.3'!Y56+'St 1.3.4'!Y56+'St 1.3.5'!Y56+'St 1.3.6'!Y56+'St 1.3.7'!Y56</f>
        <v>-916.99538919216184</v>
      </c>
      <c r="Z56" s="134">
        <f>'St 1.3.1'!Z56+'St 1.3.2'!Z56+'St 1.3.3'!Z56+'St 1.3.4'!Z56+'St 1.3.5'!Z56+'St 1.3.6'!Z56+'St 1.3.7'!Z56</f>
        <v>-84.69551648716569</v>
      </c>
      <c r="AA56" s="134">
        <f>'St 1.3.1'!AA56+'St 1.3.2'!AA56+'St 1.3.3'!AA56+'St 1.3.4'!AA56+'St 1.3.5'!AA56+'St 1.3.6'!AA56+'St 1.3.7'!AA56</f>
        <v>196.92959685075138</v>
      </c>
      <c r="AB56" s="135"/>
      <c r="AC56" s="134">
        <f>'St 1.3.6'!AC56+'St 1.3.7'!AC56</f>
        <v>0</v>
      </c>
      <c r="AD56" s="134">
        <f>'St 1.3.6'!AD56+'St 1.3.7'!AD56</f>
        <v>0</v>
      </c>
      <c r="AE56" s="134">
        <f>'St 1.3.6'!AE56+'St 1.3.7'!AE56</f>
        <v>0</v>
      </c>
      <c r="AF56" s="134">
        <f>'St 1.3.6'!AF56+'St 1.3.7'!AF56</f>
        <v>0</v>
      </c>
      <c r="AG56" s="134">
        <f>'St 1.3.6'!AG56+'St 1.3.7'!AG56</f>
        <v>0</v>
      </c>
      <c r="AH56" s="134">
        <f>'St 1.3.6'!AH56+'St 1.3.7'!AH56</f>
        <v>0</v>
      </c>
      <c r="AI56" s="134">
        <f>'St 1.3.6'!AI56+'St 1.3.7'!AI56</f>
        <v>0</v>
      </c>
      <c r="AJ56" s="134">
        <f>'St 1.3.6'!AJ56+'St 1.3.7'!AJ56</f>
        <v>0</v>
      </c>
      <c r="AK56" s="134">
        <f>'St 1.3.6'!AK56+'St 1.3.7'!AK56</f>
        <v>0</v>
      </c>
      <c r="AL56" s="134">
        <f>'St 1.3.6'!AL56+'St 1.3.7'!AL56</f>
        <v>0</v>
      </c>
      <c r="AM56" s="134">
        <f>'St 1.3.6'!AM56+'St 1.3.7'!AM56</f>
        <v>0</v>
      </c>
    </row>
    <row r="57" spans="1:39">
      <c r="B57" s="6" t="s">
        <v>313</v>
      </c>
      <c r="C57" s="196"/>
      <c r="D57" s="134">
        <f>'St 1.3.1'!D57+'St 1.3.2'!D57+'St 1.3.3'!D57+'St 1.3.4'!D57+'St 1.3.5'!D57+'St 1.3.6'!D57+'St 1.3.7'!D57</f>
        <v>2453.9087842516615</v>
      </c>
      <c r="E57" s="134">
        <f>'St 1.3.1'!E57+'St 1.3.2'!E57+'St 1.3.3'!E57+'St 1.3.4'!E57+'St 1.3.5'!E57+'St 1.3.6'!E57+'St 1.3.7'!E57</f>
        <v>2573.1378401868619</v>
      </c>
      <c r="F57" s="134">
        <f>'St 1.3.1'!F57+'St 1.3.2'!F57+'St 1.3.3'!F57+'St 1.3.4'!F57+'St 1.3.5'!F57+'St 1.3.6'!F57+'St 1.3.7'!F57</f>
        <v>4031.5703200678768</v>
      </c>
      <c r="G57" s="134">
        <f>'St 1.3.1'!G57+'St 1.3.2'!G57+'St 1.3.3'!G57+'St 1.3.4'!G57+'St 1.3.5'!G57+'St 1.3.6'!G57+'St 1.3.7'!G57</f>
        <v>3941.9429915795854</v>
      </c>
      <c r="H57" s="134">
        <f>'St 1.3.1'!H57+'St 1.3.2'!H57+'St 1.3.3'!H57+'St 1.3.4'!H57+'St 1.3.5'!H57+'St 1.3.6'!H57+'St 1.3.7'!H57</f>
        <v>4141.2642240611531</v>
      </c>
      <c r="I57" s="134">
        <f>'St 1.3.1'!I57+'St 1.3.2'!I57+'St 1.3.3'!I57+'St 1.3.4'!I57+'St 1.3.5'!I57+'St 1.3.6'!I57+'St 1.3.7'!I57</f>
        <v>2600.83</v>
      </c>
      <c r="J57" s="134">
        <f>'St 1.3.1'!J57+'St 1.3.2'!J57+'St 1.3.3'!J57+'St 1.3.4'!J57+'St 1.3.5'!J57+'St 1.3.6'!J57+'St 1.3.7'!J57</f>
        <v>3957.6932026948889</v>
      </c>
      <c r="K57" s="134">
        <f>'St 1.3.1'!K57+'St 1.3.2'!K57+'St 1.3.3'!K57+'St 1.3.4'!K57+'St 1.3.5'!K57+'St 1.3.6'!K57+'St 1.3.7'!K57</f>
        <v>1072.4147330251594</v>
      </c>
      <c r="L57" s="134">
        <f>'St 1.3.1'!L57+'St 1.3.2'!L57+'St 1.3.3'!L57+'St 1.3.4'!L57+'St 1.3.5'!L57+'St 1.3.6'!L57+'St 1.3.7'!L57</f>
        <v>1327.5702133159459</v>
      </c>
      <c r="M57" s="134">
        <f>'St 1.3.1'!M57+'St 1.3.2'!M57+'St 1.3.3'!M57+'St 1.3.4'!M57+'St 1.3.5'!M57+'St 1.3.6'!M57+'St 1.3.7'!M57</f>
        <v>1582.2837023047493</v>
      </c>
      <c r="N57" s="134">
        <f>'St 1.3.1'!N57+'St 1.3.2'!N57+'St 1.3.3'!N57+'St 1.3.4'!N57+'St 1.3.5'!N57+'St 1.3.6'!N57+'St 1.3.7'!N57</f>
        <v>1632.3771387287013</v>
      </c>
      <c r="O57" s="134">
        <f>'St 1.3.1'!O57+'St 1.3.2'!O57+'St 1.3.3'!O57+'St 1.3.4'!O57+'St 1.3.5'!O57+'St 1.3.6'!O57+'St 1.3.7'!O57</f>
        <v>1771.6342267352882</v>
      </c>
      <c r="P57" s="133"/>
      <c r="Q57" s="134">
        <f>'St 1.3.1'!Q57+'St 1.3.2'!Q57+'St 1.3.3'!Q57+'St 1.3.4'!Q57+'St 1.3.5'!Q57+'St 1.3.6'!Q57+'St 1.3.7'!Q57</f>
        <v>119.22905593520079</v>
      </c>
      <c r="R57" s="134">
        <f>'St 1.3.1'!R57+'St 1.3.2'!R57+'St 1.3.3'!R57+'St 1.3.4'!R57+'St 1.3.5'!R57+'St 1.3.6'!R57+'St 1.3.7'!R57</f>
        <v>1458.4324798810142</v>
      </c>
      <c r="S57" s="134">
        <f>'St 1.3.1'!S57+'St 1.3.2'!S57+'St 1.3.3'!S57+'St 1.3.4'!S57+'St 1.3.5'!S57+'St 1.3.6'!S57+'St 1.3.7'!S57</f>
        <v>-89.627328488291141</v>
      </c>
      <c r="T57" s="134">
        <f>'St 1.3.1'!T57+'St 1.3.2'!T57+'St 1.3.3'!T57+'St 1.3.4'!T57+'St 1.3.5'!T57+'St 1.3.6'!T57+'St 1.3.7'!T57</f>
        <v>199.32123248156751</v>
      </c>
      <c r="U57" s="134">
        <f>'St 1.3.1'!U57+'St 1.3.2'!U57+'St 1.3.3'!U57+'St 1.3.4'!U57+'St 1.3.5'!U57+'St 1.3.6'!U57+'St 1.3.7'!U57</f>
        <v>-1540.4342240611527</v>
      </c>
      <c r="V57" s="134">
        <f>'St 1.3.1'!V57+'St 1.3.2'!V57+'St 1.3.3'!V57+'St 1.3.4'!V57+'St 1.3.5'!V57+'St 1.3.6'!V57+'St 1.3.7'!V57</f>
        <v>1356.8632026948887</v>
      </c>
      <c r="W57" s="134">
        <f>'St 1.3.1'!W57+'St 1.3.2'!W57+'St 1.3.3'!W57+'St 1.3.4'!W57+'St 1.3.5'!W57+'St 1.3.6'!W57+'St 1.3.7'!W57</f>
        <v>-2885.2784696697295</v>
      </c>
      <c r="X57" s="134">
        <f>'St 1.3.1'!X57+'St 1.3.2'!X57+'St 1.3.3'!X57+'St 1.3.4'!X57+'St 1.3.5'!X57+'St 1.3.6'!X57+'St 1.3.7'!X57</f>
        <v>255.15548029078656</v>
      </c>
      <c r="Y57" s="134">
        <f>'St 1.3.1'!Y57+'St 1.3.2'!Y57+'St 1.3.3'!Y57+'St 1.3.4'!Y57+'St 1.3.5'!Y57+'St 1.3.6'!Y57+'St 1.3.7'!Y57</f>
        <v>254.71348898880325</v>
      </c>
      <c r="Z57" s="134">
        <f>'St 1.3.1'!Z57+'St 1.3.2'!Z57+'St 1.3.3'!Z57+'St 1.3.4'!Z57+'St 1.3.5'!Z57+'St 1.3.6'!Z57+'St 1.3.7'!Z57</f>
        <v>50.093436423951999</v>
      </c>
      <c r="AA57" s="134">
        <f>'St 1.3.1'!AA57+'St 1.3.2'!AA57+'St 1.3.3'!AA57+'St 1.3.4'!AA57+'St 1.3.5'!AA57+'St 1.3.6'!AA57+'St 1.3.7'!AA57</f>
        <v>139.25708800658663</v>
      </c>
      <c r="AB57" s="135"/>
      <c r="AC57" s="134">
        <f>'St 1.3.6'!AC57+'St 1.3.7'!AC57</f>
        <v>0</v>
      </c>
      <c r="AD57" s="134">
        <f>'St 1.3.6'!AD57+'St 1.3.7'!AD57</f>
        <v>0</v>
      </c>
      <c r="AE57" s="134">
        <f>'St 1.3.6'!AE57+'St 1.3.7'!AE57</f>
        <v>0</v>
      </c>
      <c r="AF57" s="134">
        <f>'St 1.3.6'!AF57+'St 1.3.7'!AF57</f>
        <v>0</v>
      </c>
      <c r="AG57" s="134">
        <f>'St 1.3.6'!AG57+'St 1.3.7'!AG57</f>
        <v>0</v>
      </c>
      <c r="AH57" s="134">
        <f>'St 1.3.6'!AH57+'St 1.3.7'!AH57</f>
        <v>0</v>
      </c>
      <c r="AI57" s="134">
        <f>'St 1.3.6'!AI57+'St 1.3.7'!AI57</f>
        <v>0</v>
      </c>
      <c r="AJ57" s="134">
        <f>'St 1.3.6'!AJ57+'St 1.3.7'!AJ57</f>
        <v>0</v>
      </c>
      <c r="AK57" s="134">
        <f>'St 1.3.6'!AK57+'St 1.3.7'!AK57</f>
        <v>0</v>
      </c>
      <c r="AL57" s="134">
        <f>'St 1.3.6'!AL57+'St 1.3.7'!AL57</f>
        <v>0</v>
      </c>
      <c r="AM57" s="134">
        <f>'St 1.3.6'!AM57+'St 1.3.7'!AM57</f>
        <v>0</v>
      </c>
    </row>
    <row r="58" spans="1:39">
      <c r="B58" s="6" t="s">
        <v>107</v>
      </c>
      <c r="C58" s="196"/>
      <c r="D58" s="134">
        <f>'St 1.3.1'!D58+'St 1.3.2'!D58+'St 1.3.3'!D58+'St 1.3.4'!D58+'St 1.3.5'!D58+'St 1.3.6'!D58+'St 1.3.7'!D58</f>
        <v>30366.27227318539</v>
      </c>
      <c r="E58" s="134">
        <f>'St 1.3.1'!E58+'St 1.3.2'!E58+'St 1.3.3'!E58+'St 1.3.4'!E58+'St 1.3.5'!E58+'St 1.3.6'!E58+'St 1.3.7'!E58</f>
        <v>27525.609258547625</v>
      </c>
      <c r="F58" s="134">
        <f>'St 1.3.1'!F58+'St 1.3.2'!F58+'St 1.3.3'!F58+'St 1.3.4'!F58+'St 1.3.5'!F58+'St 1.3.6'!F58+'St 1.3.7'!F58</f>
        <v>24296.427272018078</v>
      </c>
      <c r="G58" s="134">
        <f>'St 1.3.1'!G58+'St 1.3.2'!G58+'St 1.3.3'!G58+'St 1.3.4'!G58+'St 1.3.5'!G58+'St 1.3.6'!G58+'St 1.3.7'!G58</f>
        <v>25037.953025138035</v>
      </c>
      <c r="H58" s="134">
        <f>'St 1.3.1'!H58+'St 1.3.2'!H58+'St 1.3.3'!H58+'St 1.3.4'!H58+'St 1.3.5'!H58+'St 1.3.6'!H58+'St 1.3.7'!H58</f>
        <v>35685.384325942934</v>
      </c>
      <c r="I58" s="134">
        <f>'St 1.3.1'!I58+'St 1.3.2'!I58+'St 1.3.3'!I58+'St 1.3.4'!I58+'St 1.3.5'!I58+'St 1.3.6'!I58+'St 1.3.7'!I58</f>
        <v>39193.523611510682</v>
      </c>
      <c r="J58" s="134">
        <f>'St 1.3.1'!J58+'St 1.3.2'!J58+'St 1.3.3'!J58+'St 1.3.4'!J58+'St 1.3.5'!J58+'St 1.3.6'!J58+'St 1.3.7'!J58</f>
        <v>49018.148938256563</v>
      </c>
      <c r="K58" s="134">
        <f>'St 1.3.1'!K58+'St 1.3.2'!K58+'St 1.3.3'!K58+'St 1.3.4'!K58+'St 1.3.5'!K58+'St 1.3.6'!K58+'St 1.3.7'!K58</f>
        <v>65181.644956202799</v>
      </c>
      <c r="L58" s="134">
        <f>'St 1.3.1'!L58+'St 1.3.2'!L58+'St 1.3.3'!L58+'St 1.3.4'!L58+'St 1.3.5'!L58+'St 1.3.6'!L58+'St 1.3.7'!L58</f>
        <v>70716.681680694572</v>
      </c>
      <c r="M58" s="134">
        <f>'St 1.3.1'!M58+'St 1.3.2'!M58+'St 1.3.3'!M58+'St 1.3.4'!M58+'St 1.3.5'!M58+'St 1.3.6'!M58+'St 1.3.7'!M58</f>
        <v>71412.298632701364</v>
      </c>
      <c r="N58" s="134">
        <f>'St 1.3.1'!N58+'St 1.3.2'!N58+'St 1.3.3'!N58+'St 1.3.4'!N58+'St 1.3.5'!N58+'St 1.3.6'!N58+'St 1.3.7'!N58</f>
        <v>73830.311864515897</v>
      </c>
      <c r="O58" s="134">
        <f>'St 1.3.1'!O58+'St 1.3.2'!O58+'St 1.3.3'!O58+'St 1.3.4'!O58+'St 1.3.5'!O58+'St 1.3.6'!O58+'St 1.3.7'!O58</f>
        <v>84227.719138703615</v>
      </c>
      <c r="P58" s="133"/>
      <c r="Q58" s="134">
        <f>'St 1.3.1'!Q58+'St 1.3.2'!Q58+'St 1.3.3'!Q58+'St 1.3.4'!Q58+'St 1.3.5'!Q58+'St 1.3.6'!Q58+'St 1.3.7'!Q58</f>
        <v>-2840.6630146377634</v>
      </c>
      <c r="R58" s="134">
        <f>'St 1.3.1'!R58+'St 1.3.2'!R58+'St 1.3.3'!R58+'St 1.3.4'!R58+'St 1.3.5'!R58+'St 1.3.6'!R58+'St 1.3.7'!R58</f>
        <v>-3229.1819865295474</v>
      </c>
      <c r="S58" s="134">
        <f>'St 1.3.1'!S58+'St 1.3.2'!S58+'St 1.3.3'!S58+'St 1.3.4'!S58+'St 1.3.5'!S58+'St 1.3.6'!S58+'St 1.3.7'!S58</f>
        <v>741.52575311995395</v>
      </c>
      <c r="T58" s="134">
        <f>'St 1.3.1'!T58+'St 1.3.2'!T58+'St 1.3.3'!T58+'St 1.3.4'!T58+'St 1.3.5'!T58+'St 1.3.6'!T58+'St 1.3.7'!T58</f>
        <v>10647.431300804903</v>
      </c>
      <c r="U58" s="134">
        <f>'St 1.3.1'!U58+'St 1.3.2'!U58+'St 1.3.3'!U58+'St 1.3.4'!U58+'St 1.3.5'!U58+'St 1.3.6'!U58+'St 1.3.7'!U58</f>
        <v>3508.1392855677486</v>
      </c>
      <c r="V58" s="134">
        <f>'St 1.3.1'!V58+'St 1.3.2'!V58+'St 1.3.3'!V58+'St 1.3.4'!V58+'St 1.3.5'!V58+'St 1.3.6'!V58+'St 1.3.7'!V58</f>
        <v>9824.6253267458778</v>
      </c>
      <c r="W58" s="134">
        <f>'St 1.3.1'!W58+'St 1.3.2'!W58+'St 1.3.3'!W58+'St 1.3.4'!W58+'St 1.3.5'!W58+'St 1.3.6'!W58+'St 1.3.7'!W58</f>
        <v>16163.496017946236</v>
      </c>
      <c r="X58" s="134">
        <f>'St 1.3.1'!X58+'St 1.3.2'!X58+'St 1.3.3'!X58+'St 1.3.4'!X58+'St 1.3.5'!X58+'St 1.3.6'!X58+'St 1.3.7'!X58</f>
        <v>5535.0367244917707</v>
      </c>
      <c r="Y58" s="134">
        <f>'St 1.3.1'!Y58+'St 1.3.2'!Y58+'St 1.3.3'!Y58+'St 1.3.4'!Y58+'St 1.3.5'!Y58+'St 1.3.6'!Y58+'St 1.3.7'!Y58</f>
        <v>695.616952006784</v>
      </c>
      <c r="Z58" s="134">
        <f>'St 1.3.1'!Z58+'St 1.3.2'!Z58+'St 1.3.3'!Z58+'St 1.3.4'!Z58+'St 1.3.5'!Z58+'St 1.3.6'!Z58+'St 1.3.7'!Z58</f>
        <v>2418.0132318145334</v>
      </c>
      <c r="AA58" s="134">
        <f>'St 1.3.1'!AA58+'St 1.3.2'!AA58+'St 1.3.3'!AA58+'St 1.3.4'!AA58+'St 1.3.5'!AA58+'St 1.3.6'!AA58+'St 1.3.7'!AA58</f>
        <v>10397.407274187746</v>
      </c>
      <c r="AB58" s="135"/>
      <c r="AC58" s="134">
        <f>'St 1.3.6'!AC58+'St 1.3.7'!AC58</f>
        <v>0</v>
      </c>
      <c r="AD58" s="134">
        <f>'St 1.3.6'!AD58+'St 1.3.7'!AD58</f>
        <v>0</v>
      </c>
      <c r="AE58" s="134">
        <f>'St 1.3.6'!AE58+'St 1.3.7'!AE58</f>
        <v>0</v>
      </c>
      <c r="AF58" s="134">
        <f>'St 1.3.6'!AF58+'St 1.3.7'!AF58</f>
        <v>0</v>
      </c>
      <c r="AG58" s="134">
        <f>'St 1.3.6'!AG58+'St 1.3.7'!AG58</f>
        <v>0</v>
      </c>
      <c r="AH58" s="134">
        <f>'St 1.3.6'!AH58+'St 1.3.7'!AH58</f>
        <v>0</v>
      </c>
      <c r="AI58" s="134">
        <f>'St 1.3.6'!AI58+'St 1.3.7'!AI58</f>
        <v>0</v>
      </c>
      <c r="AJ58" s="134">
        <f>'St 1.3.6'!AJ58+'St 1.3.7'!AJ58</f>
        <v>0</v>
      </c>
      <c r="AK58" s="134">
        <f>'St 1.3.6'!AK58+'St 1.3.7'!AK58</f>
        <v>0</v>
      </c>
      <c r="AL58" s="134">
        <f>'St 1.3.6'!AL58+'St 1.3.7'!AL58</f>
        <v>0</v>
      </c>
      <c r="AM58" s="134">
        <f>'St 1.3.6'!AM58+'St 1.3.7'!AM58</f>
        <v>0</v>
      </c>
    </row>
    <row r="59" spans="1:39">
      <c r="B59" s="6" t="s">
        <v>48</v>
      </c>
      <c r="C59" s="196"/>
      <c r="D59" s="134">
        <f>'St 1.3.1'!D59+'St 1.3.2'!D59+'St 1.3.3'!D59+'St 1.3.4'!D59+'St 1.3.5'!D59+'St 1.3.6'!D59+'St 1.3.7'!D59</f>
        <v>32.25</v>
      </c>
      <c r="E59" s="134">
        <f>'St 1.3.1'!E59+'St 1.3.2'!E59+'St 1.3.3'!E59+'St 1.3.4'!E59+'St 1.3.5'!E59+'St 1.3.6'!E59+'St 1.3.7'!E59</f>
        <v>50.07</v>
      </c>
      <c r="F59" s="134">
        <f>'St 1.3.1'!F59+'St 1.3.2'!F59+'St 1.3.3'!F59+'St 1.3.4'!F59+'St 1.3.5'!F59+'St 1.3.6'!F59+'St 1.3.7'!F59</f>
        <v>0</v>
      </c>
      <c r="G59" s="134">
        <f>'St 1.3.1'!G59+'St 1.3.2'!G59+'St 1.3.3'!G59+'St 1.3.4'!G59+'St 1.3.5'!G59+'St 1.3.6'!G59+'St 1.3.7'!G59</f>
        <v>0</v>
      </c>
      <c r="H59" s="134">
        <f>'St 1.3.1'!H59+'St 1.3.2'!H59+'St 1.3.3'!H59+'St 1.3.4'!H59+'St 1.3.5'!H59+'St 1.3.6'!H59+'St 1.3.7'!H59</f>
        <v>0</v>
      </c>
      <c r="I59" s="134">
        <f>'St 1.3.1'!I59+'St 1.3.2'!I59+'St 1.3.3'!I59+'St 1.3.4'!I59+'St 1.3.5'!I59+'St 1.3.6'!I59+'St 1.3.7'!I59</f>
        <v>0</v>
      </c>
      <c r="J59" s="134">
        <f>'St 1.3.1'!J59+'St 1.3.2'!J59+'St 1.3.3'!J59+'St 1.3.4'!J59+'St 1.3.5'!J59+'St 1.3.6'!J59+'St 1.3.7'!J59</f>
        <v>0</v>
      </c>
      <c r="K59" s="134">
        <f>'St 1.3.1'!K59+'St 1.3.2'!K59+'St 1.3.3'!K59+'St 1.3.4'!K59+'St 1.3.5'!K59+'St 1.3.6'!K59+'St 1.3.7'!K59</f>
        <v>1.1720146331149559</v>
      </c>
      <c r="L59" s="134">
        <f>'St 1.3.1'!L59+'St 1.3.2'!L59+'St 1.3.3'!L59+'St 1.3.4'!L59+'St 1.3.5'!L59+'St 1.3.6'!L59+'St 1.3.7'!L59</f>
        <v>1.0288756477752343</v>
      </c>
      <c r="M59" s="134">
        <f>'St 1.3.1'!M59+'St 1.3.2'!M59+'St 1.3.3'!M59+'St 1.3.4'!M59+'St 1.3.5'!M59+'St 1.3.6'!M59+'St 1.3.7'!M59</f>
        <v>0.36027109679877406</v>
      </c>
      <c r="N59" s="134">
        <f>'St 1.3.1'!N59+'St 1.3.2'!N59+'St 1.3.3'!N59+'St 1.3.4'!N59+'St 1.3.5'!N59+'St 1.3.6'!N59+'St 1.3.7'!N59</f>
        <v>0.45101418508683572</v>
      </c>
      <c r="O59" s="134">
        <f>'St 1.3.1'!O59+'St 1.3.2'!O59+'St 1.3.3'!O59+'St 1.3.4'!O59+'St 1.3.5'!O59+'St 1.3.6'!O59+'St 1.3.7'!O59</f>
        <v>0.56179296265206358</v>
      </c>
      <c r="P59" s="133"/>
      <c r="Q59" s="134">
        <f>'St 1.3.1'!Q59+'St 1.3.2'!Q59+'St 1.3.3'!Q59+'St 1.3.4'!Q59+'St 1.3.5'!Q59+'St 1.3.6'!Q59+'St 1.3.7'!Q59</f>
        <v>17.820000000000004</v>
      </c>
      <c r="R59" s="134">
        <f>'St 1.3.1'!R59+'St 1.3.2'!R59+'St 1.3.3'!R59+'St 1.3.4'!R59+'St 1.3.5'!R59+'St 1.3.6'!R59+'St 1.3.7'!R59</f>
        <v>-50.07</v>
      </c>
      <c r="S59" s="134">
        <f>'St 1.3.1'!S59+'St 1.3.2'!S59+'St 1.3.3'!S59+'St 1.3.4'!S59+'St 1.3.5'!S59+'St 1.3.6'!S59+'St 1.3.7'!S59</f>
        <v>0</v>
      </c>
      <c r="T59" s="134">
        <f>'St 1.3.1'!T59+'St 1.3.2'!T59+'St 1.3.3'!T59+'St 1.3.4'!T59+'St 1.3.5'!T59+'St 1.3.6'!T59+'St 1.3.7'!T59</f>
        <v>0</v>
      </c>
      <c r="U59" s="134">
        <f>'St 1.3.1'!U59+'St 1.3.2'!U59+'St 1.3.3'!U59+'St 1.3.4'!U59+'St 1.3.5'!U59+'St 1.3.6'!U59+'St 1.3.7'!U59</f>
        <v>0</v>
      </c>
      <c r="V59" s="134">
        <f>'St 1.3.1'!V59+'St 1.3.2'!V59+'St 1.3.3'!V59+'St 1.3.4'!V59+'St 1.3.5'!V59+'St 1.3.6'!V59+'St 1.3.7'!V59</f>
        <v>0</v>
      </c>
      <c r="W59" s="134">
        <f>'St 1.3.1'!W59+'St 1.3.2'!W59+'St 1.3.3'!W59+'St 1.3.4'!W59+'St 1.3.5'!W59+'St 1.3.6'!W59+'St 1.3.7'!W59</f>
        <v>1.1720146331149559</v>
      </c>
      <c r="X59" s="134">
        <f>'St 1.3.1'!X59+'St 1.3.2'!X59+'St 1.3.3'!X59+'St 1.3.4'!X59+'St 1.3.5'!X59+'St 1.3.6'!X59+'St 1.3.7'!X59</f>
        <v>-0.14313898533972158</v>
      </c>
      <c r="Y59" s="134">
        <f>'St 1.3.1'!Y59+'St 1.3.2'!Y59+'St 1.3.3'!Y59+'St 1.3.4'!Y59+'St 1.3.5'!Y59+'St 1.3.6'!Y59+'St 1.3.7'!Y59</f>
        <v>-0.66860455097646032</v>
      </c>
      <c r="Z59" s="134">
        <f>'St 1.3.1'!Z59+'St 1.3.2'!Z59+'St 1.3.3'!Z59+'St 1.3.4'!Z59+'St 1.3.5'!Z59+'St 1.3.6'!Z59+'St 1.3.7'!Z59</f>
        <v>9.0743088288061657E-2</v>
      </c>
      <c r="AA59" s="134">
        <f>'St 1.3.1'!AA59+'St 1.3.2'!AA59+'St 1.3.3'!AA59+'St 1.3.4'!AA59+'St 1.3.5'!AA59+'St 1.3.6'!AA59+'St 1.3.7'!AA59</f>
        <v>0.11077877756522783</v>
      </c>
      <c r="AB59" s="135"/>
      <c r="AC59" s="134">
        <f>'St 1.3.6'!AC59+'St 1.3.7'!AC59</f>
        <v>0</v>
      </c>
      <c r="AD59" s="134">
        <f>'St 1.3.6'!AD59+'St 1.3.7'!AD59</f>
        <v>0</v>
      </c>
      <c r="AE59" s="134">
        <f>'St 1.3.6'!AE59+'St 1.3.7'!AE59</f>
        <v>0</v>
      </c>
      <c r="AF59" s="134">
        <f>'St 1.3.6'!AF59+'St 1.3.7'!AF59</f>
        <v>0</v>
      </c>
      <c r="AG59" s="134">
        <f>'St 1.3.6'!AG59+'St 1.3.7'!AG59</f>
        <v>0</v>
      </c>
      <c r="AH59" s="134">
        <f>'St 1.3.6'!AH59+'St 1.3.7'!AH59</f>
        <v>0</v>
      </c>
      <c r="AI59" s="134">
        <f>'St 1.3.6'!AI59+'St 1.3.7'!AI59</f>
        <v>0</v>
      </c>
      <c r="AJ59" s="134">
        <f>'St 1.3.6'!AJ59+'St 1.3.7'!AJ59</f>
        <v>0</v>
      </c>
      <c r="AK59" s="134">
        <f>'St 1.3.6'!AK59+'St 1.3.7'!AK59</f>
        <v>0</v>
      </c>
      <c r="AL59" s="134">
        <f>'St 1.3.6'!AL59+'St 1.3.7'!AL59</f>
        <v>0</v>
      </c>
      <c r="AM59" s="134">
        <f>'St 1.3.6'!AM59+'St 1.3.7'!AM59</f>
        <v>0</v>
      </c>
    </row>
    <row r="60" spans="1:39">
      <c r="B60" s="6" t="s">
        <v>321</v>
      </c>
      <c r="C60" s="196"/>
      <c r="D60" s="134">
        <f>'St 1.3.1'!D60+'St 1.3.2'!D60+'St 1.3.3'!D60+'St 1.3.4'!D60+'St 1.3.5'!D60+'St 1.3.6'!D60+'St 1.3.7'!D60</f>
        <v>1334.2088280489475</v>
      </c>
      <c r="E60" s="134">
        <f>'St 1.3.1'!E60+'St 1.3.2'!E60+'St 1.3.3'!E60+'St 1.3.4'!E60+'St 1.3.5'!E60+'St 1.3.6'!E60+'St 1.3.7'!E60</f>
        <v>2630.0231091630926</v>
      </c>
      <c r="F60" s="134">
        <f>'St 1.3.1'!F60+'St 1.3.2'!F60+'St 1.3.3'!F60+'St 1.3.4'!F60+'St 1.3.5'!F60+'St 1.3.6'!F60+'St 1.3.7'!F60</f>
        <v>2690.9652543119241</v>
      </c>
      <c r="G60" s="134">
        <f>'St 1.3.1'!G60+'St 1.3.2'!G60+'St 1.3.3'!G60+'St 1.3.4'!G60+'St 1.3.5'!G60+'St 1.3.6'!G60+'St 1.3.7'!G60</f>
        <v>1835.0617492184394</v>
      </c>
      <c r="H60" s="134">
        <f>'St 1.3.1'!H60+'St 1.3.2'!H60+'St 1.3.3'!H60+'St 1.3.4'!H60+'St 1.3.5'!H60+'St 1.3.6'!H60+'St 1.3.7'!H60</f>
        <v>2434.9662143923997</v>
      </c>
      <c r="I60" s="134">
        <f>'St 1.3.1'!I60+'St 1.3.2'!I60+'St 1.3.3'!I60+'St 1.3.4'!I60+'St 1.3.5'!I60+'St 1.3.6'!I60+'St 1.3.7'!I60</f>
        <v>2987.4259983454149</v>
      </c>
      <c r="J60" s="134">
        <f>'St 1.3.1'!J60+'St 1.3.2'!J60+'St 1.3.3'!J60+'St 1.3.4'!J60+'St 1.3.5'!J60+'St 1.3.6'!J60+'St 1.3.7'!J60</f>
        <v>3107.9767526255991</v>
      </c>
      <c r="K60" s="134">
        <f>'St 1.3.1'!K60+'St 1.3.2'!K60+'St 1.3.3'!K60+'St 1.3.4'!K60+'St 1.3.5'!K60+'St 1.3.6'!K60+'St 1.3.7'!K60</f>
        <v>2784.6943904099594</v>
      </c>
      <c r="L60" s="134">
        <f>'St 1.3.1'!L60+'St 1.3.2'!L60+'St 1.3.3'!L60+'St 1.3.4'!L60+'St 1.3.5'!L60+'St 1.3.6'!L60+'St 1.3.7'!L60</f>
        <v>3645.4611183245943</v>
      </c>
      <c r="M60" s="134">
        <f>'St 1.3.1'!M60+'St 1.3.2'!M60+'St 1.3.3'!M60+'St 1.3.4'!M60+'St 1.3.5'!M60+'St 1.3.6'!M60+'St 1.3.7'!M60</f>
        <v>5422.2546921383882</v>
      </c>
      <c r="N60" s="134">
        <f>'St 1.3.1'!N60+'St 1.3.2'!N60+'St 1.3.3'!N60+'St 1.3.4'!N60+'St 1.3.5'!N60+'St 1.3.6'!N60+'St 1.3.7'!N60</f>
        <v>4236.7560554927732</v>
      </c>
      <c r="O60" s="134">
        <f>'St 1.3.1'!O60+'St 1.3.2'!O60+'St 1.3.3'!O60+'St 1.3.4'!O60+'St 1.3.5'!O60+'St 1.3.6'!O60+'St 1.3.7'!O60</f>
        <v>4033.4724797541126</v>
      </c>
      <c r="P60" s="133"/>
      <c r="Q60" s="134">
        <f>'St 1.3.1'!Q60+'St 1.3.2'!Q60+'St 1.3.3'!Q60+'St 1.3.4'!Q60+'St 1.3.5'!Q60+'St 1.3.6'!Q60+'St 1.3.7'!Q60</f>
        <v>1295.8142811141452</v>
      </c>
      <c r="R60" s="134">
        <f>'St 1.3.1'!R60+'St 1.3.2'!R60+'St 1.3.3'!R60+'St 1.3.4'!R60+'St 1.3.5'!R60+'St 1.3.6'!R60+'St 1.3.7'!R60</f>
        <v>60.942145148831898</v>
      </c>
      <c r="S60" s="134">
        <f>'St 1.3.1'!S60+'St 1.3.2'!S60+'St 1.3.3'!S60+'St 1.3.4'!S60+'St 1.3.5'!S60+'St 1.3.6'!S60+'St 1.3.7'!S60</f>
        <v>-855.90350509348514</v>
      </c>
      <c r="T60" s="134">
        <f>'St 1.3.1'!T60+'St 1.3.2'!T60+'St 1.3.3'!T60+'St 1.3.4'!T60+'St 1.3.5'!T60+'St 1.3.6'!T60+'St 1.3.7'!T60</f>
        <v>599.90446517396049</v>
      </c>
      <c r="U60" s="134">
        <f>'St 1.3.1'!U60+'St 1.3.2'!U60+'St 1.3.3'!U60+'St 1.3.4'!U60+'St 1.3.5'!U60+'St 1.3.6'!U60+'St 1.3.7'!U60</f>
        <v>552.45978395301529</v>
      </c>
      <c r="V60" s="134">
        <f>'St 1.3.1'!V60+'St 1.3.2'!V60+'St 1.3.3'!V60+'St 1.3.4'!V60+'St 1.3.5'!V60+'St 1.3.6'!V60+'St 1.3.7'!V60</f>
        <v>120.55075428018387</v>
      </c>
      <c r="W60" s="134">
        <f>'St 1.3.1'!W60+'St 1.3.2'!W60+'St 1.3.3'!W60+'St 1.3.4'!W60+'St 1.3.5'!W60+'St 1.3.6'!W60+'St 1.3.7'!W60</f>
        <v>-323.28236221563975</v>
      </c>
      <c r="X60" s="134">
        <f>'St 1.3.1'!X60+'St 1.3.2'!X60+'St 1.3.3'!X60+'St 1.3.4'!X60+'St 1.3.5'!X60+'St 1.3.6'!X60+'St 1.3.7'!X60</f>
        <v>860.76672791463488</v>
      </c>
      <c r="Y60" s="134">
        <f>'St 1.3.1'!Y60+'St 1.3.2'!Y60+'St 1.3.3'!Y60+'St 1.3.4'!Y60+'St 1.3.5'!Y60+'St 1.3.6'!Y60+'St 1.3.7'!Y60</f>
        <v>1776.7935738137946</v>
      </c>
      <c r="Z60" s="134">
        <f>'St 1.3.1'!Z60+'St 1.3.2'!Z60+'St 1.3.3'!Z60+'St 1.3.4'!Z60+'St 1.3.5'!Z60+'St 1.3.6'!Z60+'St 1.3.7'!Z60</f>
        <v>-1185.4986366456155</v>
      </c>
      <c r="AA60" s="134">
        <f>'St 1.3.1'!AA60+'St 1.3.2'!AA60+'St 1.3.3'!AA60+'St 1.3.4'!AA60+'St 1.3.5'!AA60+'St 1.3.6'!AA60+'St 1.3.7'!AA60</f>
        <v>-203.28357573866037</v>
      </c>
      <c r="AB60" s="135"/>
      <c r="AC60" s="134">
        <f>'St 1.3.6'!AC60+'St 1.3.7'!AC60</f>
        <v>0</v>
      </c>
      <c r="AD60" s="134">
        <f>'St 1.3.6'!AD60+'St 1.3.7'!AD60</f>
        <v>0</v>
      </c>
      <c r="AE60" s="134">
        <f>'St 1.3.6'!AE60+'St 1.3.7'!AE60</f>
        <v>0</v>
      </c>
      <c r="AF60" s="134">
        <f>'St 1.3.6'!AF60+'St 1.3.7'!AF60</f>
        <v>0</v>
      </c>
      <c r="AG60" s="134">
        <f>'St 1.3.6'!AG60+'St 1.3.7'!AG60</f>
        <v>0</v>
      </c>
      <c r="AH60" s="134">
        <f>'St 1.3.6'!AH60+'St 1.3.7'!AH60</f>
        <v>0</v>
      </c>
      <c r="AI60" s="134">
        <f>'St 1.3.6'!AI60+'St 1.3.7'!AI60</f>
        <v>0</v>
      </c>
      <c r="AJ60" s="134">
        <f>'St 1.3.6'!AJ60+'St 1.3.7'!AJ60</f>
        <v>0</v>
      </c>
      <c r="AK60" s="134">
        <f>'St 1.3.6'!AK60+'St 1.3.7'!AK60</f>
        <v>0</v>
      </c>
      <c r="AL60" s="134">
        <f>'St 1.3.6'!AL60+'St 1.3.7'!AL60</f>
        <v>0</v>
      </c>
      <c r="AM60" s="134">
        <f>'St 1.3.6'!AM60+'St 1.3.7'!AM60</f>
        <v>0</v>
      </c>
    </row>
    <row r="61" spans="1:39">
      <c r="B61" s="8" t="s">
        <v>100</v>
      </c>
      <c r="C61" s="196"/>
      <c r="D61" s="134">
        <f>'St 1.3.1'!D61+'St 1.3.2'!D61+'St 1.3.3'!D61+'St 1.3.4'!D61+'St 1.3.5'!D61+'St 1.3.6'!D61+'St 1.3.7'!D61</f>
        <v>99883.906560912568</v>
      </c>
      <c r="E61" s="134">
        <f>'St 1.3.1'!E61+'St 1.3.2'!E61+'St 1.3.3'!E61+'St 1.3.4'!E61+'St 1.3.5'!E61+'St 1.3.6'!E61+'St 1.3.7'!E61</f>
        <v>130617.45339764055</v>
      </c>
      <c r="F61" s="134">
        <f>'St 1.3.1'!F61+'St 1.3.2'!F61+'St 1.3.3'!F61+'St 1.3.4'!F61+'St 1.3.5'!F61+'St 1.3.6'!F61+'St 1.3.7'!F61</f>
        <v>141285.66053442453</v>
      </c>
      <c r="G61" s="134">
        <f>'St 1.3.1'!G61+'St 1.3.2'!G61+'St 1.3.3'!G61+'St 1.3.4'!G61+'St 1.3.5'!G61+'St 1.3.6'!G61+'St 1.3.7'!G61</f>
        <v>165378.47205525363</v>
      </c>
      <c r="H61" s="134">
        <f>'St 1.3.1'!H61+'St 1.3.2'!H61+'St 1.3.3'!H61+'St 1.3.4'!H61+'St 1.3.5'!H61+'St 1.3.6'!H61+'St 1.3.7'!H61</f>
        <v>165959.48949906809</v>
      </c>
      <c r="I61" s="134">
        <f>'St 1.3.1'!I61+'St 1.3.2'!I61+'St 1.3.3'!I61+'St 1.3.4'!I61+'St 1.3.5'!I61+'St 1.3.6'!I61+'St 1.3.7'!I61</f>
        <v>145640.60346228798</v>
      </c>
      <c r="J61" s="134">
        <f>'St 1.3.1'!J61+'St 1.3.2'!J61+'St 1.3.3'!J61+'St 1.3.4'!J61+'St 1.3.5'!J61+'St 1.3.6'!J61+'St 1.3.7'!J61</f>
        <v>199707.37339198228</v>
      </c>
      <c r="K61" s="134">
        <f>'St 1.3.1'!K61+'St 1.3.2'!K61+'St 1.3.3'!K61+'St 1.3.4'!K61+'St 1.3.5'!K61+'St 1.3.6'!K61+'St 1.3.7'!K61</f>
        <v>236902.37866528868</v>
      </c>
      <c r="L61" s="134">
        <f>'St 1.3.1'!L61+'St 1.3.2'!L61+'St 1.3.3'!L61+'St 1.3.4'!L61+'St 1.3.5'!L61+'St 1.3.6'!L61+'St 1.3.7'!L61</f>
        <v>340143.40999589622</v>
      </c>
      <c r="M61" s="134">
        <f>'St 1.3.1'!M61+'St 1.3.2'!M61+'St 1.3.3'!M61+'St 1.3.4'!M61+'St 1.3.5'!M61+'St 1.3.6'!M61+'St 1.3.7'!M61</f>
        <v>332065.26957136462</v>
      </c>
      <c r="N61" s="134">
        <f>'St 1.3.1'!N61+'St 1.3.2'!N61+'St 1.3.3'!N61+'St 1.3.4'!N61+'St 1.3.5'!N61+'St 1.3.6'!N61+'St 1.3.7'!N61</f>
        <v>331970.2322704657</v>
      </c>
      <c r="O61" s="134">
        <f>'St 1.3.1'!O61+'St 1.3.2'!O61+'St 1.3.3'!O61+'St 1.3.4'!O61+'St 1.3.5'!O61+'St 1.3.6'!O61+'St 1.3.7'!O61</f>
        <v>372052.12048038747</v>
      </c>
      <c r="P61" s="133"/>
      <c r="Q61" s="134">
        <f>'St 1.3.1'!Q61+'St 1.3.2'!Q61+'St 1.3.3'!Q61+'St 1.3.4'!Q61+'St 1.3.5'!Q61+'St 1.3.6'!Q61+'St 1.3.7'!Q61</f>
        <v>30733.546836727975</v>
      </c>
      <c r="R61" s="134">
        <f>'St 1.3.1'!R61+'St 1.3.2'!R61+'St 1.3.3'!R61+'St 1.3.4'!R61+'St 1.3.5'!R61+'St 1.3.6'!R61+'St 1.3.7'!R61</f>
        <v>10668.207136783965</v>
      </c>
      <c r="S61" s="134">
        <f>'St 1.3.1'!S61+'St 1.3.2'!S61+'St 1.3.3'!S61+'St 1.3.4'!S61+'St 1.3.5'!S61+'St 1.3.6'!S61+'St 1.3.7'!S61</f>
        <v>24092.811520829113</v>
      </c>
      <c r="T61" s="134">
        <f>'St 1.3.1'!T61+'St 1.3.2'!T61+'St 1.3.3'!T61+'St 1.3.4'!T61+'St 1.3.5'!T61+'St 1.3.6'!T61+'St 1.3.7'!T61</f>
        <v>581.01744381445906</v>
      </c>
      <c r="U61" s="134">
        <f>'St 1.3.1'!U61+'St 1.3.2'!U61+'St 1.3.3'!U61+'St 1.3.4'!U61+'St 1.3.5'!U61+'St 1.3.6'!U61+'St 1.3.7'!U61</f>
        <v>-20318.886036780121</v>
      </c>
      <c r="V61" s="134">
        <f>'St 1.3.1'!V61+'St 1.3.2'!V61+'St 1.3.3'!V61+'St 1.3.4'!V61+'St 1.3.5'!V61+'St 1.3.6'!V61+'St 1.3.7'!V61</f>
        <v>54066.769929694325</v>
      </c>
      <c r="W61" s="134">
        <f>'St 1.3.1'!W61+'St 1.3.2'!W61+'St 1.3.3'!W61+'St 1.3.4'!W61+'St 1.3.5'!W61+'St 1.3.6'!W61+'St 1.3.7'!W61</f>
        <v>37195.005273306349</v>
      </c>
      <c r="X61" s="134">
        <f>'St 1.3.1'!X61+'St 1.3.2'!X61+'St 1.3.3'!X61+'St 1.3.4'!X61+'St 1.3.5'!X61+'St 1.3.6'!X61+'St 1.3.7'!X61</f>
        <v>103241.03133060757</v>
      </c>
      <c r="Y61" s="134">
        <f>'St 1.3.1'!Y61+'St 1.3.2'!Y61+'St 1.3.3'!Y61+'St 1.3.4'!Y61+'St 1.3.5'!Y61+'St 1.3.6'!Y61+'St 1.3.7'!Y61</f>
        <v>-8078.1404245316844</v>
      </c>
      <c r="Z61" s="134">
        <f>'St 1.3.1'!Z61+'St 1.3.2'!Z61+'St 1.3.3'!Z61+'St 1.3.4'!Z61+'St 1.3.5'!Z61+'St 1.3.6'!Z61+'St 1.3.7'!Z61</f>
        <v>-95.037300898820831</v>
      </c>
      <c r="AA61" s="134">
        <f>'St 1.3.1'!AA61+'St 1.3.2'!AA61+'St 1.3.3'!AA61+'St 1.3.4'!AA61+'St 1.3.5'!AA61+'St 1.3.6'!AA61+'St 1.3.7'!AA61</f>
        <v>40081.888209921715</v>
      </c>
      <c r="AB61" s="135"/>
      <c r="AC61" s="134">
        <f>'St 1.3.6'!AC61+'St 1.3.7'!AC61</f>
        <v>0</v>
      </c>
      <c r="AD61" s="134">
        <f>'St 1.3.6'!AD61+'St 1.3.7'!AD61</f>
        <v>0</v>
      </c>
      <c r="AE61" s="134">
        <f>'St 1.3.6'!AE61+'St 1.3.7'!AE61</f>
        <v>0</v>
      </c>
      <c r="AF61" s="134">
        <f>'St 1.3.6'!AF61+'St 1.3.7'!AF61</f>
        <v>0</v>
      </c>
      <c r="AG61" s="134">
        <f>'St 1.3.6'!AG61+'St 1.3.7'!AG61</f>
        <v>0</v>
      </c>
      <c r="AH61" s="134">
        <f>'St 1.3.6'!AH61+'St 1.3.7'!AH61</f>
        <v>0</v>
      </c>
      <c r="AI61" s="134">
        <f>'St 1.3.6'!AI61+'St 1.3.7'!AI61</f>
        <v>0</v>
      </c>
      <c r="AJ61" s="134">
        <f>'St 1.3.6'!AJ61+'St 1.3.7'!AJ61</f>
        <v>0</v>
      </c>
      <c r="AK61" s="134">
        <f>'St 1.3.6'!AK61+'St 1.3.7'!AK61</f>
        <v>0</v>
      </c>
      <c r="AL61" s="134">
        <f>'St 1.3.6'!AL61+'St 1.3.7'!AL61</f>
        <v>0</v>
      </c>
      <c r="AM61" s="134">
        <f>'St 1.3.6'!AM61+'St 1.3.7'!AM61</f>
        <v>0</v>
      </c>
    </row>
    <row r="62" spans="1:39" s="43" customFormat="1">
      <c r="A62" s="36"/>
      <c r="B62" s="27" t="s">
        <v>10</v>
      </c>
      <c r="C62" s="177" t="s">
        <v>294</v>
      </c>
      <c r="D62" s="137">
        <f>'St 1.3.1'!D62+'St 1.3.2'!D62+'St 1.3.3'!D62+'St 1.3.4'!D62+'St 1.3.5'!D62+'St 1.3.6'!D62+'St 1.3.7'!D62</f>
        <v>704297.09863881988</v>
      </c>
      <c r="E62" s="137">
        <f>'St 1.3.1'!E62+'St 1.3.2'!E62+'St 1.3.3'!E62+'St 1.3.4'!E62+'St 1.3.5'!E62+'St 1.3.6'!E62+'St 1.3.7'!E62</f>
        <v>824615.78439972259</v>
      </c>
      <c r="F62" s="137">
        <f>'St 1.3.1'!F62+'St 1.3.2'!F62+'St 1.3.3'!F62+'St 1.3.4'!F62+'St 1.3.5'!F62+'St 1.3.6'!F62+'St 1.3.7'!F62</f>
        <v>948783.93503163336</v>
      </c>
      <c r="G62" s="137">
        <f>'St 1.3.1'!G62+'St 1.3.2'!G62+'St 1.3.3'!G62+'St 1.3.4'!G62+'St 1.3.5'!G62+'St 1.3.6'!G62+'St 1.3.7'!G62</f>
        <v>1205006.665001242</v>
      </c>
      <c r="H62" s="137">
        <f>'St 1.3.1'!H62+'St 1.3.2'!H62+'St 1.3.3'!H62+'St 1.3.4'!H62+'St 1.3.5'!H62+'St 1.3.6'!H62+'St 1.3.7'!H62</f>
        <v>1370408.1119554441</v>
      </c>
      <c r="I62" s="137">
        <f>'St 1.3.1'!I62+'St 1.3.2'!I62+'St 1.3.3'!I62+'St 1.3.4'!I62+'St 1.3.5'!I62+'St 1.3.6'!I62+'St 1.3.7'!I62</f>
        <v>1909690.0547453293</v>
      </c>
      <c r="J62" s="137">
        <f>'St 1.3.1'!J62+'St 1.3.2'!J62+'St 1.3.3'!J62+'St 1.3.4'!J62+'St 1.3.5'!J62+'St 1.3.6'!J62+'St 1.3.7'!J62</f>
        <v>2301156.2431857516</v>
      </c>
      <c r="K62" s="137">
        <f>'St 1.3.1'!K62+'St 1.3.2'!K62+'St 1.3.3'!K62+'St 1.3.4'!K62+'St 1.3.5'!K62+'St 1.3.6'!K62+'St 1.3.7'!K62</f>
        <v>2557961.2949651931</v>
      </c>
      <c r="L62" s="137">
        <f>'St 1.3.1'!L62+'St 1.3.2'!L62+'St 1.3.3'!L62+'St 1.3.4'!L62+'St 1.3.5'!L62+'St 1.3.6'!L62+'St 1.3.7'!L62</f>
        <v>2435639.9526059851</v>
      </c>
      <c r="M62" s="137">
        <f>'St 1.3.1'!M62+'St 1.3.2'!M62+'St 1.3.3'!M62+'St 1.3.4'!M62+'St 1.3.5'!M62+'St 1.3.6'!M62+'St 1.3.7'!M62</f>
        <v>3354695.0212110756</v>
      </c>
      <c r="N62" s="137">
        <f>'St 1.3.1'!N62+'St 1.3.2'!N62+'St 1.3.3'!N62+'St 1.3.4'!N62+'St 1.3.5'!N62+'St 1.3.6'!N62+'St 1.3.7'!N62</f>
        <v>3989894.3631518604</v>
      </c>
      <c r="O62" s="137">
        <f>'St 1.3.1'!O62+'St 1.3.2'!O62+'St 1.3.3'!O62+'St 1.3.4'!O62+'St 1.3.5'!O62+'St 1.3.6'!O62+'St 1.3.7'!O62</f>
        <v>4194006.5485744695</v>
      </c>
      <c r="P62" s="136"/>
      <c r="Q62" s="137">
        <f>'St 1.3.1'!Q62+'St 1.3.2'!Q62+'St 1.3.3'!Q62+'St 1.3.4'!Q62+'St 1.3.5'!Q62+'St 1.3.6'!Q62+'St 1.3.7'!Q62</f>
        <v>82322.515760902839</v>
      </c>
      <c r="R62" s="137">
        <f>'St 1.3.1'!R62+'St 1.3.2'!R62+'St 1.3.3'!R62+'St 1.3.4'!R62+'St 1.3.5'!R62+'St 1.3.6'!R62+'St 1.3.7'!R62</f>
        <v>55902.420631910696</v>
      </c>
      <c r="S62" s="137">
        <f>'St 1.3.1'!S62+'St 1.3.2'!S62+'St 1.3.3'!S62+'St 1.3.4'!S62+'St 1.3.5'!S62+'St 1.3.6'!S62+'St 1.3.7'!S62</f>
        <v>102495.87996960845</v>
      </c>
      <c r="T62" s="137">
        <f>'St 1.3.1'!T62+'St 1.3.2'!T62+'St 1.3.3'!T62+'St 1.3.4'!T62+'St 1.3.5'!T62+'St 1.3.6'!T62+'St 1.3.7'!T62</f>
        <v>150115.38695420205</v>
      </c>
      <c r="U62" s="137">
        <f>'St 1.3.1'!U62+'St 1.3.2'!U62+'St 1.3.3'!U62+'St 1.3.4'!U62+'St 1.3.5'!U62+'St 1.3.6'!U62+'St 1.3.7'!U62</f>
        <v>361235.47278988542</v>
      </c>
      <c r="V62" s="137">
        <f>'St 1.3.1'!V62+'St 1.3.2'!V62+'St 1.3.3'!V62+'St 1.3.4'!V62+'St 1.3.5'!V62+'St 1.3.6'!V62+'St 1.3.7'!V62</f>
        <v>282646.49844042159</v>
      </c>
      <c r="W62" s="137">
        <f>'St 1.3.1'!W62+'St 1.3.2'!W62+'St 1.3.3'!W62+'St 1.3.4'!W62+'St 1.3.5'!W62+'St 1.3.6'!W62+'St 1.3.7'!W62</f>
        <v>123857.2917794417</v>
      </c>
      <c r="X62" s="137">
        <f>'St 1.3.1'!X62+'St 1.3.2'!X62+'St 1.3.3'!X62+'St 1.3.4'!X62+'St 1.3.5'!X62+'St 1.3.6'!X62+'St 1.3.7'!X62</f>
        <v>119361.01004506813</v>
      </c>
      <c r="Y62" s="137">
        <f>'St 1.3.1'!Y62+'St 1.3.2'!Y62+'St 1.3.3'!Y62+'St 1.3.4'!Y62+'St 1.3.5'!Y62+'St 1.3.6'!Y62+'St 1.3.7'!Y62</f>
        <v>218337.56956709089</v>
      </c>
      <c r="Z62" s="137">
        <f>'St 1.3.1'!Z62+'St 1.3.2'!Z62+'St 1.3.3'!Z62+'St 1.3.4'!Z62+'St 1.3.5'!Z62+'St 1.3.6'!Z62+'St 1.3.7'!Z62</f>
        <v>269209.80675269431</v>
      </c>
      <c r="AA62" s="137">
        <f>'St 1.3.1'!AA62+'St 1.3.2'!AA62+'St 1.3.3'!AA62+'St 1.3.4'!AA62+'St 1.3.5'!AA62+'St 1.3.6'!AA62+'St 1.3.7'!AA62</f>
        <v>96289.697937570381</v>
      </c>
      <c r="AB62" s="131"/>
      <c r="AC62" s="137">
        <f>'St 1.3.6'!AC62+'St 1.3.7'!AC62</f>
        <v>39896.16999999994</v>
      </c>
      <c r="AD62" s="137">
        <f>'St 1.3.6'!AD62+'St 1.3.7'!AD62</f>
        <v>70365.73000000001</v>
      </c>
      <c r="AE62" s="137">
        <f>'St 1.3.6'!AE62+'St 1.3.7'!AE62</f>
        <v>156026.85000000006</v>
      </c>
      <c r="AF62" s="137">
        <f>'St 1.3.6'!AF62+'St 1.3.7'!AF62</f>
        <v>17786.059999999899</v>
      </c>
      <c r="AG62" s="137">
        <f>'St 1.3.6'!AG62+'St 1.3.7'!AG62</f>
        <v>180746.47</v>
      </c>
      <c r="AH62" s="137">
        <f>'St 1.3.6'!AH62+'St 1.3.7'!AH62</f>
        <v>111719.69000000074</v>
      </c>
      <c r="AI62" s="137">
        <f>'St 1.3.6'!AI62+'St 1.3.7'!AI62</f>
        <v>136047.75999999966</v>
      </c>
      <c r="AJ62" s="137">
        <f>'St 1.3.6'!AJ62+'St 1.3.7'!AJ62</f>
        <v>-238382.35240427614</v>
      </c>
      <c r="AK62" s="137">
        <f>'St 1.3.6'!AK62+'St 1.3.7'!AK62</f>
        <v>704217.49903800013</v>
      </c>
      <c r="AL62" s="137">
        <f>'St 1.3.6'!AL62+'St 1.3.7'!AL62</f>
        <v>369689.53518809023</v>
      </c>
      <c r="AM62" s="137">
        <f>'St 1.3.6'!AM62+'St 1.3.7'!AM62</f>
        <v>113241.12844503864</v>
      </c>
    </row>
    <row r="63" spans="1:39" s="43" customFormat="1">
      <c r="A63" s="36"/>
      <c r="B63" s="29" t="s">
        <v>26</v>
      </c>
      <c r="C63" s="177" t="s">
        <v>295</v>
      </c>
      <c r="D63" s="137">
        <f>'St 1.3.1'!D63+'St 1.3.2'!D63+'St 1.3.3'!D63+'St 1.3.4'!D63+'St 1.3.5'!D63+'St 1.3.6'!D63+'St 1.3.7'!D63</f>
        <v>126011.73937098723</v>
      </c>
      <c r="E63" s="137">
        <f>'St 1.3.1'!E63+'St 1.3.2'!E63+'St 1.3.3'!E63+'St 1.3.4'!E63+'St 1.3.5'!E63+'St 1.3.6'!E63+'St 1.3.7'!E63</f>
        <v>134884.07316642837</v>
      </c>
      <c r="F63" s="137">
        <f>'St 1.3.1'!F63+'St 1.3.2'!F63+'St 1.3.3'!F63+'St 1.3.4'!F63+'St 1.3.5'!F63+'St 1.3.6'!F63+'St 1.3.7'!F63</f>
        <v>137271.9128111586</v>
      </c>
      <c r="G63" s="137">
        <f>'St 1.3.1'!G63+'St 1.3.2'!G63+'St 1.3.3'!G63+'St 1.3.4'!G63+'St 1.3.5'!G63+'St 1.3.6'!G63+'St 1.3.7'!G63</f>
        <v>144038.54396451809</v>
      </c>
      <c r="H63" s="137">
        <f>'St 1.3.1'!H63+'St 1.3.2'!H63+'St 1.3.3'!H63+'St 1.3.4'!H63+'St 1.3.5'!H63+'St 1.3.6'!H63+'St 1.3.7'!H63</f>
        <v>162252.19363171302</v>
      </c>
      <c r="I63" s="137">
        <f>'St 1.3.1'!I63+'St 1.3.2'!I63+'St 1.3.3'!I63+'St 1.3.4'!I63+'St 1.3.5'!I63+'St 1.3.6'!I63+'St 1.3.7'!I63</f>
        <v>169103.76019289199</v>
      </c>
      <c r="J63" s="137">
        <f>'St 1.3.1'!J63+'St 1.3.2'!J63+'St 1.3.3'!J63+'St 1.3.4'!J63+'St 1.3.5'!J63+'St 1.3.6'!J63+'St 1.3.7'!J63</f>
        <v>198196.76355780198</v>
      </c>
      <c r="K63" s="137">
        <f>'St 1.3.1'!K63+'St 1.3.2'!K63+'St 1.3.3'!K63+'St 1.3.4'!K63+'St 1.3.5'!K63+'St 1.3.6'!K63+'St 1.3.7'!K63</f>
        <v>215071.34292615901</v>
      </c>
      <c r="L63" s="137">
        <f>'St 1.3.1'!L63+'St 1.3.2'!L63+'St 1.3.3'!L63+'St 1.3.4'!L63+'St 1.3.5'!L63+'St 1.3.6'!L63+'St 1.3.7'!L63</f>
        <v>246156.32669695589</v>
      </c>
      <c r="M63" s="137">
        <f>'St 1.3.1'!M63+'St 1.3.2'!M63+'St 1.3.3'!M63+'St 1.3.4'!M63+'St 1.3.5'!M63+'St 1.3.6'!M63+'St 1.3.7'!M63</f>
        <v>264550.34011620504</v>
      </c>
      <c r="N63" s="137">
        <f>'St 1.3.1'!N63+'St 1.3.2'!N63+'St 1.3.3'!N63+'St 1.3.4'!N63+'St 1.3.5'!N63+'St 1.3.6'!N63+'St 1.3.7'!N63</f>
        <v>292483.90321562981</v>
      </c>
      <c r="O63" s="137">
        <f>'St 1.3.1'!O63+'St 1.3.2'!O63+'St 1.3.3'!O63+'St 1.3.4'!O63+'St 1.3.5'!O63+'St 1.3.6'!O63+'St 1.3.7'!O63</f>
        <v>307082.78443773079</v>
      </c>
      <c r="P63" s="136"/>
      <c r="Q63" s="137">
        <f>'St 1.3.1'!Q63+'St 1.3.2'!Q63+'St 1.3.3'!Q63+'St 1.3.4'!Q63+'St 1.3.5'!Q63+'St 1.3.6'!Q63+'St 1.3.7'!Q63</f>
        <v>8872.3337954411472</v>
      </c>
      <c r="R63" s="137">
        <f>'St 1.3.1'!R63+'St 1.3.2'!R63+'St 1.3.3'!R63+'St 1.3.4'!R63+'St 1.3.5'!R63+'St 1.3.6'!R63+'St 1.3.7'!R63</f>
        <v>2387.8396447302375</v>
      </c>
      <c r="S63" s="137">
        <f>'St 1.3.1'!S63+'St 1.3.2'!S63+'St 1.3.3'!S63+'St 1.3.4'!S63+'St 1.3.5'!S63+'St 1.3.6'!S63+'St 1.3.7'!S63</f>
        <v>6766.631153359478</v>
      </c>
      <c r="T63" s="137">
        <f>'St 1.3.1'!T63+'St 1.3.2'!T63+'St 1.3.3'!T63+'St 1.3.4'!T63+'St 1.3.5'!T63+'St 1.3.6'!T63+'St 1.3.7'!T63</f>
        <v>18213.649667194928</v>
      </c>
      <c r="U63" s="137">
        <f>'St 1.3.1'!U63+'St 1.3.2'!U63+'St 1.3.3'!U63+'St 1.3.4'!U63+'St 1.3.5'!U63+'St 1.3.6'!U63+'St 1.3.7'!U63</f>
        <v>6851.5665611789718</v>
      </c>
      <c r="V63" s="137">
        <f>'St 1.3.1'!V63+'St 1.3.2'!V63+'St 1.3.3'!V63+'St 1.3.4'!V63+'St 1.3.5'!V63+'St 1.3.6'!V63+'St 1.3.7'!V63</f>
        <v>29093.003364909982</v>
      </c>
      <c r="W63" s="137">
        <f>'St 1.3.1'!W63+'St 1.3.2'!W63+'St 1.3.3'!W63+'St 1.3.4'!W63+'St 1.3.5'!W63+'St 1.3.6'!W63+'St 1.3.7'!W63</f>
        <v>16874.579368357041</v>
      </c>
      <c r="X63" s="137">
        <f>'St 1.3.1'!X63+'St 1.3.2'!X63+'St 1.3.3'!X63+'St 1.3.4'!X63+'St 1.3.5'!X63+'St 1.3.6'!X63+'St 1.3.7'!X63</f>
        <v>31084.983770796869</v>
      </c>
      <c r="Y63" s="137">
        <f>'St 1.3.1'!Y63+'St 1.3.2'!Y63+'St 1.3.3'!Y63+'St 1.3.4'!Y63+'St 1.3.5'!Y63+'St 1.3.6'!Y63+'St 1.3.7'!Y63</f>
        <v>18394.013419249175</v>
      </c>
      <c r="Z63" s="137">
        <f>'St 1.3.1'!Z63+'St 1.3.2'!Z63+'St 1.3.3'!Z63+'St 1.3.4'!Z63+'St 1.3.5'!Z63+'St 1.3.6'!Z63+'St 1.3.7'!Z63</f>
        <v>27933.563099424708</v>
      </c>
      <c r="AA63" s="137">
        <f>'St 1.3.1'!AA63+'St 1.3.2'!AA63+'St 1.3.3'!AA63+'St 1.3.4'!AA63+'St 1.3.5'!AA63+'St 1.3.6'!AA63+'St 1.3.7'!AA63</f>
        <v>14598.881222101016</v>
      </c>
      <c r="AB63" s="131"/>
      <c r="AC63" s="137">
        <f>'St 1.3.6'!AC63+'St 1.3.7'!AC63</f>
        <v>0</v>
      </c>
      <c r="AD63" s="137">
        <f>'St 1.3.6'!AD63+'St 1.3.7'!AD63</f>
        <v>0</v>
      </c>
      <c r="AE63" s="137">
        <f>'St 1.3.6'!AE63+'St 1.3.7'!AE63</f>
        <v>0</v>
      </c>
      <c r="AF63" s="137">
        <f>'St 1.3.6'!AF63+'St 1.3.7'!AF63</f>
        <v>0</v>
      </c>
      <c r="AG63" s="137">
        <f>'St 1.3.6'!AG63+'St 1.3.7'!AG63</f>
        <v>0</v>
      </c>
      <c r="AH63" s="137">
        <f>'St 1.3.6'!AH63+'St 1.3.7'!AH63</f>
        <v>0</v>
      </c>
      <c r="AI63" s="137">
        <f>'St 1.3.6'!AI63+'St 1.3.7'!AI63</f>
        <v>0</v>
      </c>
      <c r="AJ63" s="137">
        <f>'St 1.3.6'!AJ63+'St 1.3.7'!AJ63</f>
        <v>0</v>
      </c>
      <c r="AK63" s="137">
        <f>'St 1.3.6'!AK63+'St 1.3.7'!AK63</f>
        <v>0</v>
      </c>
      <c r="AL63" s="137">
        <f>'St 1.3.6'!AL63+'St 1.3.7'!AL63</f>
        <v>0</v>
      </c>
      <c r="AM63" s="137">
        <f>'St 1.3.6'!AM63+'St 1.3.7'!AM63</f>
        <v>1518.6409599999997</v>
      </c>
    </row>
    <row r="64" spans="1:39">
      <c r="B64" s="176" t="s">
        <v>40</v>
      </c>
      <c r="C64" s="196"/>
      <c r="D64" s="134">
        <f>'St 1.3.1'!D64+'St 1.3.2'!D64+'St 1.3.3'!D64+'St 1.3.4'!D64+'St 1.3.5'!D64+'St 1.3.6'!D64+'St 1.3.7'!D64</f>
        <v>106726.01020630662</v>
      </c>
      <c r="E64" s="134">
        <f>'St 1.3.1'!E64+'St 1.3.2'!E64+'St 1.3.3'!E64+'St 1.3.4'!E64+'St 1.3.5'!E64+'St 1.3.6'!E64+'St 1.3.7'!E64</f>
        <v>113821.85759307728</v>
      </c>
      <c r="F64" s="134">
        <f>'St 1.3.1'!F64+'St 1.3.2'!F64+'St 1.3.3'!F64+'St 1.3.4'!F64+'St 1.3.5'!F64+'St 1.3.6'!F64+'St 1.3.7'!F64</f>
        <v>115602.90270257574</v>
      </c>
      <c r="G64" s="134">
        <f>'St 1.3.1'!G64+'St 1.3.2'!G64+'St 1.3.3'!G64+'St 1.3.4'!G64+'St 1.3.5'!G64+'St 1.3.6'!G64+'St 1.3.7'!G64</f>
        <v>119790.42003658759</v>
      </c>
      <c r="H64" s="134">
        <f>'St 1.3.1'!H64+'St 1.3.2'!H64+'St 1.3.3'!H64+'St 1.3.4'!H64+'St 1.3.5'!H64+'St 1.3.6'!H64+'St 1.3.7'!H64</f>
        <v>131917.73837059323</v>
      </c>
      <c r="I64" s="134">
        <f>'St 1.3.1'!I64+'St 1.3.2'!I64+'St 1.3.3'!I64+'St 1.3.4'!I64+'St 1.3.5'!I64+'St 1.3.6'!I64+'St 1.3.7'!I64</f>
        <v>137009.19033234156</v>
      </c>
      <c r="J64" s="134">
        <f>'St 1.3.1'!J64+'St 1.3.2'!J64+'St 1.3.3'!J64+'St 1.3.4'!J64+'St 1.3.5'!J64+'St 1.3.6'!J64+'St 1.3.7'!J64</f>
        <v>145663.46794768338</v>
      </c>
      <c r="K64" s="134">
        <f>'St 1.3.1'!K64+'St 1.3.2'!K64+'St 1.3.3'!K64+'St 1.3.4'!K64+'St 1.3.5'!K64+'St 1.3.6'!K64+'St 1.3.7'!K64</f>
        <v>160735.97360245654</v>
      </c>
      <c r="L64" s="134">
        <f>'St 1.3.1'!L64+'St 1.3.2'!L64+'St 1.3.3'!L64+'St 1.3.4'!L64+'St 1.3.5'!L64+'St 1.3.6'!L64+'St 1.3.7'!L64</f>
        <v>188839.9720585391</v>
      </c>
      <c r="M64" s="134">
        <f>'St 1.3.1'!M64+'St 1.3.2'!M64+'St 1.3.3'!M64+'St 1.3.4'!M64+'St 1.3.5'!M64+'St 1.3.6'!M64+'St 1.3.7'!M64</f>
        <v>206306.01217142338</v>
      </c>
      <c r="N64" s="134">
        <f>'St 1.3.1'!N64+'St 1.3.2'!N64+'St 1.3.3'!N64+'St 1.3.4'!N64+'St 1.3.5'!N64+'St 1.3.6'!N64+'St 1.3.7'!N64</f>
        <v>233255.38910563895</v>
      </c>
      <c r="O64" s="134">
        <f>'St 1.3.1'!O64+'St 1.3.2'!O64+'St 1.3.3'!O64+'St 1.3.4'!O64+'St 1.3.5'!O64+'St 1.3.6'!O64+'St 1.3.7'!O64</f>
        <v>243687.57221238015</v>
      </c>
      <c r="P64" s="133"/>
      <c r="Q64" s="134">
        <f>'St 1.3.1'!Q64+'St 1.3.2'!Q64+'St 1.3.3'!Q64+'St 1.3.4'!Q64+'St 1.3.5'!Q64+'St 1.3.6'!Q64+'St 1.3.7'!Q64</f>
        <v>7095.8473867706589</v>
      </c>
      <c r="R64" s="134">
        <f>'St 1.3.1'!R64+'St 1.3.2'!R64+'St 1.3.3'!R64+'St 1.3.4'!R64+'St 1.3.5'!R64+'St 1.3.6'!R64+'St 1.3.7'!R64</f>
        <v>1781.0451094984637</v>
      </c>
      <c r="S64" s="134">
        <f>'St 1.3.1'!S64+'St 1.3.2'!S64+'St 1.3.3'!S64+'St 1.3.4'!S64+'St 1.3.5'!S64+'St 1.3.6'!S64+'St 1.3.7'!S64</f>
        <v>4187.5173340118472</v>
      </c>
      <c r="T64" s="134">
        <f>'St 1.3.1'!T64+'St 1.3.2'!T64+'St 1.3.3'!T64+'St 1.3.4'!T64+'St 1.3.5'!T64+'St 1.3.6'!T64+'St 1.3.7'!T64</f>
        <v>12127.318334005649</v>
      </c>
      <c r="U64" s="134">
        <f>'St 1.3.1'!U64+'St 1.3.2'!U64+'St 1.3.3'!U64+'St 1.3.4'!U64+'St 1.3.5'!U64+'St 1.3.6'!U64+'St 1.3.7'!U64</f>
        <v>5091.4519617483256</v>
      </c>
      <c r="V64" s="134">
        <f>'St 1.3.1'!V64+'St 1.3.2'!V64+'St 1.3.3'!V64+'St 1.3.4'!V64+'St 1.3.5'!V64+'St 1.3.6'!V64+'St 1.3.7'!V64</f>
        <v>8654.277615341829</v>
      </c>
      <c r="W64" s="134">
        <f>'St 1.3.1'!W64+'St 1.3.2'!W64+'St 1.3.3'!W64+'St 1.3.4'!W64+'St 1.3.5'!W64+'St 1.3.6'!W64+'St 1.3.7'!W64</f>
        <v>15072.505654773136</v>
      </c>
      <c r="X64" s="134">
        <f>'St 1.3.1'!X64+'St 1.3.2'!X64+'St 1.3.3'!X64+'St 1.3.4'!X64+'St 1.3.5'!X64+'St 1.3.6'!X64+'St 1.3.7'!X64</f>
        <v>28103.99845608258</v>
      </c>
      <c r="Y64" s="134">
        <f>'St 1.3.1'!Y64+'St 1.3.2'!Y64+'St 1.3.3'!Y64+'St 1.3.4'!Y64+'St 1.3.5'!Y64+'St 1.3.6'!Y64+'St 1.3.7'!Y64</f>
        <v>17466.040112884268</v>
      </c>
      <c r="Z64" s="134">
        <f>'St 1.3.1'!Z64+'St 1.3.2'!Z64+'St 1.3.3'!Z64+'St 1.3.4'!Z64+'St 1.3.5'!Z64+'St 1.3.6'!Z64+'St 1.3.7'!Z64</f>
        <v>26949.376934215557</v>
      </c>
      <c r="AA64" s="134">
        <f>'St 1.3.1'!AA64+'St 1.3.2'!AA64+'St 1.3.3'!AA64+'St 1.3.4'!AA64+'St 1.3.5'!AA64+'St 1.3.6'!AA64+'St 1.3.7'!AA64</f>
        <v>10432.183106741217</v>
      </c>
      <c r="AB64" s="135"/>
      <c r="AC64" s="134">
        <f>'St 1.3.6'!AC64+'St 1.3.7'!AC64</f>
        <v>0</v>
      </c>
      <c r="AD64" s="134">
        <f>'St 1.3.6'!AD64+'St 1.3.7'!AD64</f>
        <v>0</v>
      </c>
      <c r="AE64" s="134">
        <f>'St 1.3.6'!AE64+'St 1.3.7'!AE64</f>
        <v>0</v>
      </c>
      <c r="AF64" s="134">
        <f>'St 1.3.6'!AF64+'St 1.3.7'!AF64</f>
        <v>0</v>
      </c>
      <c r="AG64" s="134">
        <f>'St 1.3.6'!AG64+'St 1.3.7'!AG64</f>
        <v>0</v>
      </c>
      <c r="AH64" s="134">
        <f>'St 1.3.6'!AH64+'St 1.3.7'!AH64</f>
        <v>0</v>
      </c>
      <c r="AI64" s="134">
        <f>'St 1.3.6'!AI64+'St 1.3.7'!AI64</f>
        <v>0</v>
      </c>
      <c r="AJ64" s="134">
        <f>'St 1.3.6'!AJ64+'St 1.3.7'!AJ64</f>
        <v>0</v>
      </c>
      <c r="AK64" s="134">
        <f>'St 1.3.6'!AK64+'St 1.3.7'!AK64</f>
        <v>0</v>
      </c>
      <c r="AL64" s="134">
        <f>'St 1.3.6'!AL64+'St 1.3.7'!AL64</f>
        <v>0</v>
      </c>
      <c r="AM64" s="134">
        <f>'St 1.3.6'!AM64+'St 1.3.7'!AM64</f>
        <v>1241.5742055600001</v>
      </c>
    </row>
    <row r="65" spans="1:39">
      <c r="B65" s="6" t="s">
        <v>41</v>
      </c>
      <c r="C65" s="196"/>
      <c r="D65" s="134">
        <f>'St 1.3.1'!D65+'St 1.3.2'!D65+'St 1.3.3'!D65+'St 1.3.4'!D65+'St 1.3.5'!D65+'St 1.3.6'!D65+'St 1.3.7'!D65</f>
        <v>471.04371232552637</v>
      </c>
      <c r="E65" s="134">
        <f>'St 1.3.1'!E65+'St 1.3.2'!E65+'St 1.3.3'!E65+'St 1.3.4'!E65+'St 1.3.5'!E65+'St 1.3.6'!E65+'St 1.3.7'!E65</f>
        <v>478.6191583762386</v>
      </c>
      <c r="F65" s="134">
        <f>'St 1.3.1'!F65+'St 1.3.2'!F65+'St 1.3.3'!F65+'St 1.3.4'!F65+'St 1.3.5'!F65+'St 1.3.6'!F65+'St 1.3.7'!F65</f>
        <v>491.66999999999996</v>
      </c>
      <c r="G65" s="134">
        <f>'St 1.3.1'!G65+'St 1.3.2'!G65+'St 1.3.3'!G65+'St 1.3.4'!G65+'St 1.3.5'!G65+'St 1.3.6'!G65+'St 1.3.7'!G65</f>
        <v>843.04</v>
      </c>
      <c r="H65" s="134">
        <f>'St 1.3.1'!H65+'St 1.3.2'!H65+'St 1.3.3'!H65+'St 1.3.4'!H65+'St 1.3.5'!H65+'St 1.3.6'!H65+'St 1.3.7'!H65</f>
        <v>1877.2143706548397</v>
      </c>
      <c r="I65" s="134">
        <f>'St 1.3.1'!I65+'St 1.3.2'!I65+'St 1.3.3'!I65+'St 1.3.4'!I65+'St 1.3.5'!I65+'St 1.3.6'!I65+'St 1.3.7'!I65</f>
        <v>1715.2044965747755</v>
      </c>
      <c r="J65" s="134">
        <f>'St 1.3.1'!J65+'St 1.3.2'!J65+'St 1.3.3'!J65+'St 1.3.4'!J65+'St 1.3.5'!J65+'St 1.3.6'!J65+'St 1.3.7'!J65</f>
        <v>1580.7879777722376</v>
      </c>
      <c r="K65" s="134">
        <f>'St 1.3.1'!K65+'St 1.3.2'!K65+'St 1.3.3'!K65+'St 1.3.4'!K65+'St 1.3.5'!K65+'St 1.3.6'!K65+'St 1.3.7'!K65</f>
        <v>141.98693724812952</v>
      </c>
      <c r="L65" s="134">
        <f>'St 1.3.1'!L65+'St 1.3.2'!L65+'St 1.3.3'!L65+'St 1.3.4'!L65+'St 1.3.5'!L65+'St 1.3.6'!L65+'St 1.3.7'!L65</f>
        <v>186.0078219002298</v>
      </c>
      <c r="M65" s="134">
        <f>'St 1.3.1'!M65+'St 1.3.2'!M65+'St 1.3.3'!M65+'St 1.3.4'!M65+'St 1.3.5'!M65+'St 1.3.6'!M65+'St 1.3.7'!M65</f>
        <v>253.83098978697691</v>
      </c>
      <c r="N65" s="134">
        <f>'St 1.3.1'!N65+'St 1.3.2'!N65+'St 1.3.3'!N65+'St 1.3.4'!N65+'St 1.3.5'!N65+'St 1.3.6'!N65+'St 1.3.7'!N65</f>
        <v>255.64858070138962</v>
      </c>
      <c r="O65" s="134">
        <f>'St 1.3.1'!O65+'St 1.3.2'!O65+'St 1.3.3'!O65+'St 1.3.4'!O65+'St 1.3.5'!O65+'St 1.3.6'!O65+'St 1.3.7'!O65</f>
        <v>252.90325219516703</v>
      </c>
      <c r="P65" s="133"/>
      <c r="Q65" s="134">
        <f>'St 1.3.1'!Q65+'St 1.3.2'!Q65+'St 1.3.3'!Q65+'St 1.3.4'!Q65+'St 1.3.5'!Q65+'St 1.3.6'!Q65+'St 1.3.7'!Q65</f>
        <v>7.5754460507122321</v>
      </c>
      <c r="R65" s="134">
        <f>'St 1.3.1'!R65+'St 1.3.2'!R65+'St 1.3.3'!R65+'St 1.3.4'!R65+'St 1.3.5'!R65+'St 1.3.6'!R65+'St 1.3.7'!R65</f>
        <v>13.050841623761359</v>
      </c>
      <c r="S65" s="134">
        <f>'St 1.3.1'!S65+'St 1.3.2'!S65+'St 1.3.3'!S65+'St 1.3.4'!S65+'St 1.3.5'!S65+'St 1.3.6'!S65+'St 1.3.7'!S65</f>
        <v>351.36999999999995</v>
      </c>
      <c r="T65" s="134">
        <f>'St 1.3.1'!T65+'St 1.3.2'!T65+'St 1.3.3'!T65+'St 1.3.4'!T65+'St 1.3.5'!T65+'St 1.3.6'!T65+'St 1.3.7'!T65</f>
        <v>1034.1743706548398</v>
      </c>
      <c r="U65" s="134">
        <f>'St 1.3.1'!U65+'St 1.3.2'!U65+'St 1.3.3'!U65+'St 1.3.4'!U65+'St 1.3.5'!U65+'St 1.3.6'!U65+'St 1.3.7'!U65</f>
        <v>-162.00987408006441</v>
      </c>
      <c r="V65" s="134">
        <f>'St 1.3.1'!V65+'St 1.3.2'!V65+'St 1.3.3'!V65+'St 1.3.4'!V65+'St 1.3.5'!V65+'St 1.3.6'!V65+'St 1.3.7'!V65</f>
        <v>-134.41651880253778</v>
      </c>
      <c r="W65" s="134">
        <f>'St 1.3.1'!W65+'St 1.3.2'!W65+'St 1.3.3'!W65+'St 1.3.4'!W65+'St 1.3.5'!W65+'St 1.3.6'!W65+'St 1.3.7'!W65</f>
        <v>-1438.801040524108</v>
      </c>
      <c r="X65" s="134">
        <f>'St 1.3.1'!X65+'St 1.3.2'!X65+'St 1.3.3'!X65+'St 1.3.4'!X65+'St 1.3.5'!X65+'St 1.3.6'!X65+'St 1.3.7'!X65</f>
        <v>44.020884652100271</v>
      </c>
      <c r="Y65" s="134">
        <f>'St 1.3.1'!Y65+'St 1.3.2'!Y65+'St 1.3.3'!Y65+'St 1.3.4'!Y65+'St 1.3.5'!Y65+'St 1.3.6'!Y65+'St 1.3.7'!Y65</f>
        <v>67.823167886747115</v>
      </c>
      <c r="Z65" s="134">
        <f>'St 1.3.1'!Z65+'St 1.3.2'!Z65+'St 1.3.3'!Z65+'St 1.3.4'!Z65+'St 1.3.5'!Z65+'St 1.3.6'!Z65+'St 1.3.7'!Z65</f>
        <v>1.8175909144126923</v>
      </c>
      <c r="AA65" s="134">
        <f>'St 1.3.1'!AA65+'St 1.3.2'!AA65+'St 1.3.3'!AA65+'St 1.3.4'!AA65+'St 1.3.5'!AA65+'St 1.3.6'!AA65+'St 1.3.7'!AA65</f>
        <v>-2.7453285062225774</v>
      </c>
      <c r="AB65" s="135"/>
      <c r="AC65" s="134">
        <f>'St 1.3.6'!AC65+'St 1.3.7'!AC65</f>
        <v>0</v>
      </c>
      <c r="AD65" s="134">
        <f>'St 1.3.6'!AD65+'St 1.3.7'!AD65</f>
        <v>0</v>
      </c>
      <c r="AE65" s="134">
        <f>'St 1.3.6'!AE65+'St 1.3.7'!AE65</f>
        <v>0</v>
      </c>
      <c r="AF65" s="134">
        <f>'St 1.3.6'!AF65+'St 1.3.7'!AF65</f>
        <v>0</v>
      </c>
      <c r="AG65" s="134">
        <f>'St 1.3.6'!AG65+'St 1.3.7'!AG65</f>
        <v>0</v>
      </c>
      <c r="AH65" s="134">
        <f>'St 1.3.6'!AH65+'St 1.3.7'!AH65</f>
        <v>0</v>
      </c>
      <c r="AI65" s="134">
        <f>'St 1.3.6'!AI65+'St 1.3.7'!AI65</f>
        <v>0</v>
      </c>
      <c r="AJ65" s="134">
        <f>'St 1.3.6'!AJ65+'St 1.3.7'!AJ65</f>
        <v>0</v>
      </c>
      <c r="AK65" s="134">
        <f>'St 1.3.6'!AK65+'St 1.3.7'!AK65</f>
        <v>0</v>
      </c>
      <c r="AL65" s="134">
        <f>'St 1.3.6'!AL65+'St 1.3.7'!AL65</f>
        <v>0</v>
      </c>
      <c r="AM65" s="134">
        <f>'St 1.3.6'!AM65+'St 1.3.7'!AM65</f>
        <v>0</v>
      </c>
    </row>
    <row r="66" spans="1:39">
      <c r="B66" s="6" t="s">
        <v>42</v>
      </c>
      <c r="C66" s="196"/>
      <c r="D66" s="134">
        <f>'St 1.3.1'!D66+'St 1.3.2'!D66+'St 1.3.3'!D66+'St 1.3.4'!D66+'St 1.3.5'!D66+'St 1.3.6'!D66+'St 1.3.7'!D66</f>
        <v>4587.7598476283056</v>
      </c>
      <c r="E66" s="134">
        <f>'St 1.3.1'!E66+'St 1.3.2'!E66+'St 1.3.3'!E66+'St 1.3.4'!E66+'St 1.3.5'!E66+'St 1.3.6'!E66+'St 1.3.7'!E66</f>
        <v>4712.5636038823377</v>
      </c>
      <c r="F66" s="134">
        <f>'St 1.3.1'!F66+'St 1.3.2'!F66+'St 1.3.3'!F66+'St 1.3.4'!F66+'St 1.3.5'!F66+'St 1.3.6'!F66+'St 1.3.7'!F66</f>
        <v>4841.5529686961363</v>
      </c>
      <c r="G66" s="134">
        <f>'St 1.3.1'!G66+'St 1.3.2'!G66+'St 1.3.3'!G66+'St 1.3.4'!G66+'St 1.3.5'!G66+'St 1.3.6'!G66+'St 1.3.7'!G66</f>
        <v>5492.5501424898112</v>
      </c>
      <c r="H66" s="134">
        <f>'St 1.3.1'!H66+'St 1.3.2'!H66+'St 1.3.3'!H66+'St 1.3.4'!H66+'St 1.3.5'!H66+'St 1.3.6'!H66+'St 1.3.7'!H66</f>
        <v>6217.18711688246</v>
      </c>
      <c r="I66" s="134">
        <f>'St 1.3.1'!I66+'St 1.3.2'!I66+'St 1.3.3'!I66+'St 1.3.4'!I66+'St 1.3.5'!I66+'St 1.3.6'!I66+'St 1.3.7'!I66</f>
        <v>5386.7644093692306</v>
      </c>
      <c r="J66" s="134">
        <f>'St 1.3.1'!J66+'St 1.3.2'!J66+'St 1.3.3'!J66+'St 1.3.4'!J66+'St 1.3.5'!J66+'St 1.3.6'!J66+'St 1.3.7'!J66</f>
        <v>5781.5764331478003</v>
      </c>
      <c r="K66" s="134">
        <f>'St 1.3.1'!K66+'St 1.3.2'!K66+'St 1.3.3'!K66+'St 1.3.4'!K66+'St 1.3.5'!K66+'St 1.3.6'!K66+'St 1.3.7'!K66</f>
        <v>7279.3640864184308</v>
      </c>
      <c r="L66" s="134">
        <f>'St 1.3.1'!L66+'St 1.3.2'!L66+'St 1.3.3'!L66+'St 1.3.4'!L66+'St 1.3.5'!L66+'St 1.3.6'!L66+'St 1.3.7'!L66</f>
        <v>7902.6888838549748</v>
      </c>
      <c r="M66" s="134">
        <f>'St 1.3.1'!M66+'St 1.3.2'!M66+'St 1.3.3'!M66+'St 1.3.4'!M66+'St 1.3.5'!M66+'St 1.3.6'!M66+'St 1.3.7'!M66</f>
        <v>8074.3638832473589</v>
      </c>
      <c r="N66" s="134">
        <f>'St 1.3.1'!N66+'St 1.3.2'!N66+'St 1.3.3'!N66+'St 1.3.4'!N66+'St 1.3.5'!N66+'St 1.3.6'!N66+'St 1.3.7'!N66</f>
        <v>8780.7372294251745</v>
      </c>
      <c r="O66" s="134">
        <f>'St 1.3.1'!O66+'St 1.3.2'!O66+'St 1.3.3'!O66+'St 1.3.4'!O66+'St 1.3.5'!O66+'St 1.3.6'!O66+'St 1.3.7'!O66</f>
        <v>9303.6872984473412</v>
      </c>
      <c r="P66" s="133"/>
      <c r="Q66" s="134">
        <f>'St 1.3.1'!Q66+'St 1.3.2'!Q66+'St 1.3.3'!Q66+'St 1.3.4'!Q66+'St 1.3.5'!Q66+'St 1.3.6'!Q66+'St 1.3.7'!Q66</f>
        <v>124.80375625403099</v>
      </c>
      <c r="R66" s="134">
        <f>'St 1.3.1'!R66+'St 1.3.2'!R66+'St 1.3.3'!R66+'St 1.3.4'!R66+'St 1.3.5'!R66+'St 1.3.6'!R66+'St 1.3.7'!R66</f>
        <v>128.98936481379934</v>
      </c>
      <c r="S66" s="134">
        <f>'St 1.3.1'!S66+'St 1.3.2'!S66+'St 1.3.3'!S66+'St 1.3.4'!S66+'St 1.3.5'!S66+'St 1.3.6'!S66+'St 1.3.7'!S66</f>
        <v>650.99717379367394</v>
      </c>
      <c r="T66" s="134">
        <f>'St 1.3.1'!T66+'St 1.3.2'!T66+'St 1.3.3'!T66+'St 1.3.4'!T66+'St 1.3.5'!T66+'St 1.3.6'!T66+'St 1.3.7'!T66</f>
        <v>724.63697439264899</v>
      </c>
      <c r="U66" s="134">
        <f>'St 1.3.1'!U66+'St 1.3.2'!U66+'St 1.3.3'!U66+'St 1.3.4'!U66+'St 1.3.5'!U66+'St 1.3.6'!U66+'St 1.3.7'!U66</f>
        <v>-830.42270751322917</v>
      </c>
      <c r="V66" s="134">
        <f>'St 1.3.1'!V66+'St 1.3.2'!V66+'St 1.3.3'!V66+'St 1.3.4'!V66+'St 1.3.5'!V66+'St 1.3.6'!V66+'St 1.3.7'!V66</f>
        <v>394.81202377856994</v>
      </c>
      <c r="W66" s="134">
        <f>'St 1.3.1'!W66+'St 1.3.2'!W66+'St 1.3.3'!W66+'St 1.3.4'!W66+'St 1.3.5'!W66+'St 1.3.6'!W66+'St 1.3.7'!W66</f>
        <v>1497.7876532706307</v>
      </c>
      <c r="X66" s="134">
        <f>'St 1.3.1'!X66+'St 1.3.2'!X66+'St 1.3.3'!X66+'St 1.3.4'!X66+'St 1.3.5'!X66+'St 1.3.6'!X66+'St 1.3.7'!X66</f>
        <v>623.32479743654358</v>
      </c>
      <c r="Y66" s="134">
        <f>'St 1.3.1'!Y66+'St 1.3.2'!Y66+'St 1.3.3'!Y66+'St 1.3.4'!Y66+'St 1.3.5'!Y66+'St 1.3.6'!Y66+'St 1.3.7'!Y66</f>
        <v>171.6749993923828</v>
      </c>
      <c r="Z66" s="134">
        <f>'St 1.3.1'!Z66+'St 1.3.2'!Z66+'St 1.3.3'!Z66+'St 1.3.4'!Z66+'St 1.3.5'!Z66+'St 1.3.6'!Z66+'St 1.3.7'!Z66</f>
        <v>706.37334617781653</v>
      </c>
      <c r="AA66" s="134">
        <f>'St 1.3.1'!AA66+'St 1.3.2'!AA66+'St 1.3.3'!AA66+'St 1.3.4'!AA66+'St 1.3.5'!AA66+'St 1.3.6'!AA66+'St 1.3.7'!AA66</f>
        <v>522.95006902216721</v>
      </c>
      <c r="AB66" s="135"/>
      <c r="AC66" s="134">
        <f>'St 1.3.6'!AC66+'St 1.3.7'!AC66</f>
        <v>0</v>
      </c>
      <c r="AD66" s="134">
        <f>'St 1.3.6'!AD66+'St 1.3.7'!AD66</f>
        <v>0</v>
      </c>
      <c r="AE66" s="134">
        <f>'St 1.3.6'!AE66+'St 1.3.7'!AE66</f>
        <v>0</v>
      </c>
      <c r="AF66" s="134">
        <f>'St 1.3.6'!AF66+'St 1.3.7'!AF66</f>
        <v>0</v>
      </c>
      <c r="AG66" s="134">
        <f>'St 1.3.6'!AG66+'St 1.3.7'!AG66</f>
        <v>0</v>
      </c>
      <c r="AH66" s="134">
        <f>'St 1.3.6'!AH66+'St 1.3.7'!AH66</f>
        <v>0</v>
      </c>
      <c r="AI66" s="134">
        <f>'St 1.3.6'!AI66+'St 1.3.7'!AI66</f>
        <v>0</v>
      </c>
      <c r="AJ66" s="134">
        <f>'St 1.3.6'!AJ66+'St 1.3.7'!AJ66</f>
        <v>0</v>
      </c>
      <c r="AK66" s="134">
        <f>'St 1.3.6'!AK66+'St 1.3.7'!AK66</f>
        <v>0</v>
      </c>
      <c r="AL66" s="134">
        <f>'St 1.3.6'!AL66+'St 1.3.7'!AL66</f>
        <v>0</v>
      </c>
      <c r="AM66" s="134">
        <f>'St 1.3.6'!AM66+'St 1.3.7'!AM66</f>
        <v>95.567221999999902</v>
      </c>
    </row>
    <row r="67" spans="1:39">
      <c r="B67" s="6" t="s">
        <v>43</v>
      </c>
      <c r="C67" s="196"/>
      <c r="D67" s="134">
        <f>'St 1.3.1'!D67+'St 1.3.2'!D67+'St 1.3.3'!D67+'St 1.3.4'!D67+'St 1.3.5'!D67+'St 1.3.6'!D67+'St 1.3.7'!D67</f>
        <v>26397.456405473724</v>
      </c>
      <c r="E67" s="134">
        <f>'St 1.3.1'!E67+'St 1.3.2'!E67+'St 1.3.3'!E67+'St 1.3.4'!E67+'St 1.3.5'!E67+'St 1.3.6'!E67+'St 1.3.7'!E67</f>
        <v>28261.80452185994</v>
      </c>
      <c r="F67" s="134">
        <f>'St 1.3.1'!F67+'St 1.3.2'!F67+'St 1.3.3'!F67+'St 1.3.4'!F67+'St 1.3.5'!F67+'St 1.3.6'!F67+'St 1.3.7'!F67</f>
        <v>28816.13245210614</v>
      </c>
      <c r="G67" s="134">
        <f>'St 1.3.1'!G67+'St 1.3.2'!G67+'St 1.3.3'!G67+'St 1.3.4'!G67+'St 1.3.5'!G67+'St 1.3.6'!G67+'St 1.3.7'!G67</f>
        <v>29928.511197275388</v>
      </c>
      <c r="H67" s="134">
        <f>'St 1.3.1'!H67+'St 1.3.2'!H67+'St 1.3.3'!H67+'St 1.3.4'!H67+'St 1.3.5'!H67+'St 1.3.6'!H67+'St 1.3.7'!H67</f>
        <v>31167.359358385773</v>
      </c>
      <c r="I67" s="134">
        <f>'St 1.3.1'!I67+'St 1.3.2'!I67+'St 1.3.3'!I67+'St 1.3.4'!I67+'St 1.3.5'!I67+'St 1.3.6'!I67+'St 1.3.7'!I67</f>
        <v>28631.728914430849</v>
      </c>
      <c r="J67" s="134">
        <f>'St 1.3.1'!J67+'St 1.3.2'!J67+'St 1.3.3'!J67+'St 1.3.4'!J67+'St 1.3.5'!J67+'St 1.3.6'!J67+'St 1.3.7'!J67</f>
        <v>30077.047336554628</v>
      </c>
      <c r="K67" s="134">
        <f>'St 1.3.1'!K67+'St 1.3.2'!K67+'St 1.3.3'!K67+'St 1.3.4'!K67+'St 1.3.5'!K67+'St 1.3.6'!K67+'St 1.3.7'!K67</f>
        <v>31864.213088509161</v>
      </c>
      <c r="L67" s="134">
        <f>'St 1.3.1'!L67+'St 1.3.2'!L67+'St 1.3.3'!L67+'St 1.3.4'!L67+'St 1.3.5'!L67+'St 1.3.6'!L67+'St 1.3.7'!L67</f>
        <v>34391.760932661142</v>
      </c>
      <c r="M67" s="134">
        <f>'St 1.3.1'!M67+'St 1.3.2'!M67+'St 1.3.3'!M67+'St 1.3.4'!M67+'St 1.3.5'!M67+'St 1.3.6'!M67+'St 1.3.7'!M67</f>
        <v>35073.100935351904</v>
      </c>
      <c r="N67" s="134">
        <f>'St 1.3.1'!N67+'St 1.3.2'!N67+'St 1.3.3'!N67+'St 1.3.4'!N67+'St 1.3.5'!N67+'St 1.3.6'!N67+'St 1.3.7'!N67</f>
        <v>33901.680593770128</v>
      </c>
      <c r="O67" s="134">
        <f>'St 1.3.1'!O67+'St 1.3.2'!O67+'St 1.3.3'!O67+'St 1.3.4'!O67+'St 1.3.5'!O67+'St 1.3.6'!O67+'St 1.3.7'!O67</f>
        <v>33616.865827500274</v>
      </c>
      <c r="P67" s="133"/>
      <c r="Q67" s="134">
        <f>'St 1.3.1'!Q67+'St 1.3.2'!Q67+'St 1.3.3'!Q67+'St 1.3.4'!Q67+'St 1.3.5'!Q67+'St 1.3.6'!Q67+'St 1.3.7'!Q67</f>
        <v>1864.3481163862141</v>
      </c>
      <c r="R67" s="134">
        <f>'St 1.3.1'!R67+'St 1.3.2'!R67+'St 1.3.3'!R67+'St 1.3.4'!R67+'St 1.3.5'!R67+'St 1.3.6'!R67+'St 1.3.7'!R67</f>
        <v>554.32793024619934</v>
      </c>
      <c r="S67" s="134">
        <f>'St 1.3.1'!S67+'St 1.3.2'!S67+'St 1.3.3'!S67+'St 1.3.4'!S67+'St 1.3.5'!S67+'St 1.3.6'!S67+'St 1.3.7'!S67</f>
        <v>1112.3787451692494</v>
      </c>
      <c r="T67" s="134">
        <f>'St 1.3.1'!T67+'St 1.3.2'!T67+'St 1.3.3'!T67+'St 1.3.4'!T67+'St 1.3.5'!T67+'St 1.3.6'!T67+'St 1.3.7'!T67</f>
        <v>1238.848161110383</v>
      </c>
      <c r="U67" s="134">
        <f>'St 1.3.1'!U67+'St 1.3.2'!U67+'St 1.3.3'!U67+'St 1.3.4'!U67+'St 1.3.5'!U67+'St 1.3.6'!U67+'St 1.3.7'!U67</f>
        <v>-2535.6304439549222</v>
      </c>
      <c r="V67" s="134">
        <f>'St 1.3.1'!V67+'St 1.3.2'!V67+'St 1.3.3'!V67+'St 1.3.4'!V67+'St 1.3.5'!V67+'St 1.3.6'!V67+'St 1.3.7'!V67</f>
        <v>1445.3184221237766</v>
      </c>
      <c r="W67" s="134">
        <f>'St 1.3.1'!W67+'St 1.3.2'!W67+'St 1.3.3'!W67+'St 1.3.4'!W67+'St 1.3.5'!W67+'St 1.3.6'!W67+'St 1.3.7'!W67</f>
        <v>1787.1657519545311</v>
      </c>
      <c r="X67" s="134">
        <f>'St 1.3.1'!X67+'St 1.3.2'!X67+'St 1.3.3'!X67+'St 1.3.4'!X67+'St 1.3.5'!X67+'St 1.3.6'!X67+'St 1.3.7'!X67</f>
        <v>2527.5478441519858</v>
      </c>
      <c r="Y67" s="134">
        <f>'St 1.3.1'!Y67+'St 1.3.2'!Y67+'St 1.3.3'!Y67+'St 1.3.4'!Y67+'St 1.3.5'!Y67+'St 1.3.6'!Y67+'St 1.3.7'!Y67</f>
        <v>681.34000269075545</v>
      </c>
      <c r="Z67" s="134">
        <f>'St 1.3.1'!Z67+'St 1.3.2'!Z67+'St 1.3.3'!Z67+'St 1.3.4'!Z67+'St 1.3.5'!Z67+'St 1.3.6'!Z67+'St 1.3.7'!Z67</f>
        <v>-1171.4203415817665</v>
      </c>
      <c r="AA67" s="134">
        <f>'St 1.3.1'!AA67+'St 1.3.2'!AA67+'St 1.3.3'!AA67+'St 1.3.4'!AA67+'St 1.3.5'!AA67+'St 1.3.6'!AA67+'St 1.3.7'!AA67</f>
        <v>-284.81476626985523</v>
      </c>
      <c r="AB67" s="135"/>
      <c r="AC67" s="134">
        <f>'St 1.3.6'!AC67+'St 1.3.7'!AC67</f>
        <v>0</v>
      </c>
      <c r="AD67" s="134">
        <f>'St 1.3.6'!AD67+'St 1.3.7'!AD67</f>
        <v>0</v>
      </c>
      <c r="AE67" s="134">
        <f>'St 1.3.6'!AE67+'St 1.3.7'!AE67</f>
        <v>0</v>
      </c>
      <c r="AF67" s="134">
        <f>'St 1.3.6'!AF67+'St 1.3.7'!AF67</f>
        <v>0</v>
      </c>
      <c r="AG67" s="134">
        <f>'St 1.3.6'!AG67+'St 1.3.7'!AG67</f>
        <v>0</v>
      </c>
      <c r="AH67" s="134">
        <f>'St 1.3.6'!AH67+'St 1.3.7'!AH67</f>
        <v>0</v>
      </c>
      <c r="AI67" s="134">
        <f>'St 1.3.6'!AI67+'St 1.3.7'!AI67</f>
        <v>0</v>
      </c>
      <c r="AJ67" s="134">
        <f>'St 1.3.6'!AJ67+'St 1.3.7'!AJ67</f>
        <v>0</v>
      </c>
      <c r="AK67" s="134">
        <f>'St 1.3.6'!AK67+'St 1.3.7'!AK67</f>
        <v>0</v>
      </c>
      <c r="AL67" s="134">
        <f>'St 1.3.6'!AL67+'St 1.3.7'!AL67</f>
        <v>0</v>
      </c>
      <c r="AM67" s="134">
        <f>'St 1.3.6'!AM67+'St 1.3.7'!AM67</f>
        <v>393.04644799999983</v>
      </c>
    </row>
    <row r="68" spans="1:39">
      <c r="B68" s="6" t="s">
        <v>44</v>
      </c>
      <c r="C68" s="196"/>
      <c r="D68" s="134">
        <f>'St 1.3.1'!D68+'St 1.3.2'!D68+'St 1.3.3'!D68+'St 1.3.4'!D68+'St 1.3.5'!D68+'St 1.3.6'!D68+'St 1.3.7'!D68</f>
        <v>51979.060227843038</v>
      </c>
      <c r="E68" s="134">
        <f>'St 1.3.1'!E68+'St 1.3.2'!E68+'St 1.3.3'!E68+'St 1.3.4'!E68+'St 1.3.5'!E68+'St 1.3.6'!E68+'St 1.3.7'!E68</f>
        <v>55176.440217576186</v>
      </c>
      <c r="F68" s="134">
        <f>'St 1.3.1'!F68+'St 1.3.2'!F68+'St 1.3.3'!F68+'St 1.3.4'!F68+'St 1.3.5'!F68+'St 1.3.6'!F68+'St 1.3.7'!F68</f>
        <v>56440.468158713287</v>
      </c>
      <c r="G68" s="134">
        <f>'St 1.3.1'!G68+'St 1.3.2'!G68+'St 1.3.3'!G68+'St 1.3.4'!G68+'St 1.3.5'!G68+'St 1.3.6'!G68+'St 1.3.7'!G68</f>
        <v>58018.953630081625</v>
      </c>
      <c r="H68" s="134">
        <f>'St 1.3.1'!H68+'St 1.3.2'!H68+'St 1.3.3'!H68+'St 1.3.4'!H68+'St 1.3.5'!H68+'St 1.3.6'!H68+'St 1.3.7'!H68</f>
        <v>63426.610322473614</v>
      </c>
      <c r="I68" s="134">
        <f>'St 1.3.1'!I68+'St 1.3.2'!I68+'St 1.3.3'!I68+'St 1.3.4'!I68+'St 1.3.5'!I68+'St 1.3.6'!I68+'St 1.3.7'!I68</f>
        <v>69069.632839058788</v>
      </c>
      <c r="J68" s="134">
        <f>'St 1.3.1'!J68+'St 1.3.2'!J68+'St 1.3.3'!J68+'St 1.3.4'!J68+'St 1.3.5'!J68+'St 1.3.6'!J68+'St 1.3.7'!J68</f>
        <v>70699.448294958245</v>
      </c>
      <c r="K68" s="134">
        <f>'St 1.3.1'!K68+'St 1.3.2'!K68+'St 1.3.3'!K68+'St 1.3.4'!K68+'St 1.3.5'!K68+'St 1.3.6'!K68+'St 1.3.7'!K68</f>
        <v>80812.222530463914</v>
      </c>
      <c r="L68" s="134">
        <f>'St 1.3.1'!L68+'St 1.3.2'!L68+'St 1.3.3'!L68+'St 1.3.4'!L68+'St 1.3.5'!L68+'St 1.3.6'!L68+'St 1.3.7'!L68</f>
        <v>97919.616797445138</v>
      </c>
      <c r="M68" s="134">
        <f>'St 1.3.1'!M68+'St 1.3.2'!M68+'St 1.3.3'!M68+'St 1.3.4'!M68+'St 1.3.5'!M68+'St 1.3.6'!M68+'St 1.3.7'!M68</f>
        <v>114068.21681433942</v>
      </c>
      <c r="N68" s="134">
        <f>'St 1.3.1'!N68+'St 1.3.2'!N68+'St 1.3.3'!N68+'St 1.3.4'!N68+'St 1.3.5'!N68+'St 1.3.6'!N68+'St 1.3.7'!N68</f>
        <v>144847.00214715401</v>
      </c>
      <c r="O68" s="134">
        <f>'St 1.3.1'!O68+'St 1.3.2'!O68+'St 1.3.3'!O68+'St 1.3.4'!O68+'St 1.3.5'!O68+'St 1.3.6'!O68+'St 1.3.7'!O68</f>
        <v>150328.15915999553</v>
      </c>
      <c r="P68" s="133"/>
      <c r="Q68" s="134">
        <f>'St 1.3.1'!Q68+'St 1.3.2'!Q68+'St 1.3.3'!Q68+'St 1.3.4'!Q68+'St 1.3.5'!Q68+'St 1.3.6'!Q68+'St 1.3.7'!Q68</f>
        <v>3197.3799897331432</v>
      </c>
      <c r="R68" s="134">
        <f>'St 1.3.1'!R68+'St 1.3.2'!R68+'St 1.3.3'!R68+'St 1.3.4'!R68+'St 1.3.5'!R68+'St 1.3.6'!R68+'St 1.3.7'!R68</f>
        <v>1264.0279411371143</v>
      </c>
      <c r="S68" s="134">
        <f>'St 1.3.1'!S68+'St 1.3.2'!S68+'St 1.3.3'!S68+'St 1.3.4'!S68+'St 1.3.5'!S68+'St 1.3.6'!S68+'St 1.3.7'!S68</f>
        <v>1578.4854713683317</v>
      </c>
      <c r="T68" s="134">
        <f>'St 1.3.1'!T68+'St 1.3.2'!T68+'St 1.3.3'!T68+'St 1.3.4'!T68+'St 1.3.5'!T68+'St 1.3.6'!T68+'St 1.3.7'!T68</f>
        <v>5407.6566923919891</v>
      </c>
      <c r="U68" s="134">
        <f>'St 1.3.1'!U68+'St 1.3.2'!U68+'St 1.3.3'!U68+'St 1.3.4'!U68+'St 1.3.5'!U68+'St 1.3.6'!U68+'St 1.3.7'!U68</f>
        <v>5643.0225165851743</v>
      </c>
      <c r="V68" s="134">
        <f>'St 1.3.1'!V68+'St 1.3.2'!V68+'St 1.3.3'!V68+'St 1.3.4'!V68+'St 1.3.5'!V68+'St 1.3.6'!V68+'St 1.3.7'!V68</f>
        <v>1629.8154558994615</v>
      </c>
      <c r="W68" s="134">
        <f>'St 1.3.1'!W68+'St 1.3.2'!W68+'St 1.3.3'!W68+'St 1.3.4'!W68+'St 1.3.5'!W68+'St 1.3.6'!W68+'St 1.3.7'!W68</f>
        <v>10112.774235505662</v>
      </c>
      <c r="X68" s="134">
        <f>'St 1.3.1'!X68+'St 1.3.2'!X68+'St 1.3.3'!X68+'St 1.3.4'!X68+'St 1.3.5'!X68+'St 1.3.6'!X68+'St 1.3.7'!X68</f>
        <v>17107.394266981228</v>
      </c>
      <c r="Y68" s="134">
        <f>'St 1.3.1'!Y68+'St 1.3.2'!Y68+'St 1.3.3'!Y68+'St 1.3.4'!Y68+'St 1.3.5'!Y68+'St 1.3.6'!Y68+'St 1.3.7'!Y68</f>
        <v>16148.600016894281</v>
      </c>
      <c r="Z68" s="134">
        <f>'St 1.3.1'!Z68+'St 1.3.2'!Z68+'St 1.3.3'!Z68+'St 1.3.4'!Z68+'St 1.3.5'!Z68+'St 1.3.6'!Z68+'St 1.3.7'!Z68</f>
        <v>30778.785332814597</v>
      </c>
      <c r="AA68" s="134">
        <f>'St 1.3.1'!AA68+'St 1.3.2'!AA68+'St 1.3.3'!AA68+'St 1.3.4'!AA68+'St 1.3.5'!AA68+'St 1.3.6'!AA68+'St 1.3.7'!AA68</f>
        <v>5481.1570128415424</v>
      </c>
      <c r="AB68" s="135"/>
      <c r="AC68" s="134">
        <f>'St 1.3.6'!AC68+'St 1.3.7'!AC68</f>
        <v>0</v>
      </c>
      <c r="AD68" s="134">
        <f>'St 1.3.6'!AD68+'St 1.3.7'!AD68</f>
        <v>0</v>
      </c>
      <c r="AE68" s="134">
        <f>'St 1.3.6'!AE68+'St 1.3.7'!AE68</f>
        <v>0</v>
      </c>
      <c r="AF68" s="134">
        <f>'St 1.3.6'!AF68+'St 1.3.7'!AF68</f>
        <v>0</v>
      </c>
      <c r="AG68" s="134">
        <f>'St 1.3.6'!AG68+'St 1.3.7'!AG68</f>
        <v>0</v>
      </c>
      <c r="AH68" s="134">
        <f>'St 1.3.6'!AH68+'St 1.3.7'!AH68</f>
        <v>0</v>
      </c>
      <c r="AI68" s="134">
        <f>'St 1.3.6'!AI68+'St 1.3.7'!AI68</f>
        <v>0</v>
      </c>
      <c r="AJ68" s="134">
        <f>'St 1.3.6'!AJ68+'St 1.3.7'!AJ68</f>
        <v>0</v>
      </c>
      <c r="AK68" s="134">
        <f>'St 1.3.6'!AK68+'St 1.3.7'!AK68</f>
        <v>0</v>
      </c>
      <c r="AL68" s="134">
        <f>'St 1.3.6'!AL68+'St 1.3.7'!AL68</f>
        <v>0</v>
      </c>
      <c r="AM68" s="134">
        <f>'St 1.3.6'!AM68+'St 1.3.7'!AM68</f>
        <v>150</v>
      </c>
    </row>
    <row r="69" spans="1:39">
      <c r="B69" s="7" t="s">
        <v>45</v>
      </c>
      <c r="C69" s="196"/>
      <c r="D69" s="134">
        <f>'St 1.3.1'!D69+'St 1.3.2'!D69+'St 1.3.3'!D69+'St 1.3.4'!D69+'St 1.3.5'!D69+'St 1.3.6'!D69+'St 1.3.7'!D69</f>
        <v>30584.885280201441</v>
      </c>
      <c r="E69" s="134">
        <f>'St 1.3.1'!E69+'St 1.3.2'!E69+'St 1.3.3'!E69+'St 1.3.4'!E69+'St 1.3.5'!E69+'St 1.3.6'!E69+'St 1.3.7'!E69</f>
        <v>33636.097014994237</v>
      </c>
      <c r="F69" s="134">
        <f>'St 1.3.1'!F69+'St 1.3.2'!F69+'St 1.3.3'!F69+'St 1.3.4'!F69+'St 1.3.5'!F69+'St 1.3.6'!F69+'St 1.3.7'!F69</f>
        <v>34752.90251885356</v>
      </c>
      <c r="G69" s="134">
        <f>'St 1.3.1'!G69+'St 1.3.2'!G69+'St 1.3.3'!G69+'St 1.3.4'!G69+'St 1.3.5'!G69+'St 1.3.6'!G69+'St 1.3.7'!G69</f>
        <v>36183.103630081619</v>
      </c>
      <c r="H69" s="134">
        <f>'St 1.3.1'!H69+'St 1.3.2'!H69+'St 1.3.3'!H69+'St 1.3.4'!H69+'St 1.3.5'!H69+'St 1.3.6'!H69+'St 1.3.7'!H69</f>
        <v>41534.310322473611</v>
      </c>
      <c r="I69" s="134">
        <f>'St 1.3.1'!I69+'St 1.3.2'!I69+'St 1.3.3'!I69+'St 1.3.4'!I69+'St 1.3.5'!I69+'St 1.3.6'!I69+'St 1.3.7'!I69</f>
        <v>46934.402839058785</v>
      </c>
      <c r="J69" s="134">
        <f>'St 1.3.1'!J69+'St 1.3.2'!J69+'St 1.3.3'!J69+'St 1.3.4'!J69+'St 1.3.5'!J69+'St 1.3.6'!J69+'St 1.3.7'!J69</f>
        <v>55409.472823537966</v>
      </c>
      <c r="K69" s="134">
        <f>'St 1.3.1'!K69+'St 1.3.2'!K69+'St 1.3.3'!K69+'St 1.3.4'!K69+'St 1.3.5'!K69+'St 1.3.6'!K69+'St 1.3.7'!K69</f>
        <v>67124.108849241791</v>
      </c>
      <c r="L69" s="134">
        <f>'St 1.3.1'!L69+'St 1.3.2'!L69+'St 1.3.3'!L69+'St 1.3.4'!L69+'St 1.3.5'!L69+'St 1.3.6'!L69+'St 1.3.7'!L69</f>
        <v>80946.266397117302</v>
      </c>
      <c r="M69" s="134">
        <f>'St 1.3.1'!M69+'St 1.3.2'!M69+'St 1.3.3'!M69+'St 1.3.4'!M69+'St 1.3.5'!M69+'St 1.3.6'!M69+'St 1.3.7'!M69</f>
        <v>93760.530054856645</v>
      </c>
      <c r="N69" s="134">
        <f>'St 1.3.1'!N69+'St 1.3.2'!N69+'St 1.3.3'!N69+'St 1.3.4'!N69+'St 1.3.5'!N69+'St 1.3.6'!N69+'St 1.3.7'!N69</f>
        <v>123443.77034917851</v>
      </c>
      <c r="O69" s="134">
        <f>'St 1.3.1'!O69+'St 1.3.2'!O69+'St 1.3.3'!O69+'St 1.3.4'!O69+'St 1.3.5'!O69+'St 1.3.6'!O69+'St 1.3.7'!O69</f>
        <v>126974.75752277741</v>
      </c>
      <c r="P69" s="133"/>
      <c r="Q69" s="134">
        <f>'St 1.3.1'!Q69+'St 1.3.2'!Q69+'St 1.3.3'!Q69+'St 1.3.4'!Q69+'St 1.3.5'!Q69+'St 1.3.6'!Q69+'St 1.3.7'!Q69</f>
        <v>3051.2117347927947</v>
      </c>
      <c r="R69" s="134">
        <f>'St 1.3.1'!R69+'St 1.3.2'!R69+'St 1.3.3'!R69+'St 1.3.4'!R69+'St 1.3.5'!R69+'St 1.3.6'!R69+'St 1.3.7'!R69</f>
        <v>1116.8055038593261</v>
      </c>
      <c r="S69" s="134">
        <f>'St 1.3.1'!S69+'St 1.3.2'!S69+'St 1.3.3'!S69+'St 1.3.4'!S69+'St 1.3.5'!S69+'St 1.3.6'!S69+'St 1.3.7'!S69</f>
        <v>1430.2011112280593</v>
      </c>
      <c r="T69" s="134">
        <f>'St 1.3.1'!T69+'St 1.3.2'!T69+'St 1.3.3'!T69+'St 1.3.4'!T69+'St 1.3.5'!T69+'St 1.3.6'!T69+'St 1.3.7'!T69</f>
        <v>5351.2066923919883</v>
      </c>
      <c r="U69" s="134">
        <f>'St 1.3.1'!U69+'St 1.3.2'!U69+'St 1.3.3'!U69+'St 1.3.4'!U69+'St 1.3.5'!U69+'St 1.3.6'!U69+'St 1.3.7'!U69</f>
        <v>5400.092516585175</v>
      </c>
      <c r="V69" s="134">
        <f>'St 1.3.1'!V69+'St 1.3.2'!V69+'St 1.3.3'!V69+'St 1.3.4'!V69+'St 1.3.5'!V69+'St 1.3.6'!V69+'St 1.3.7'!V69</f>
        <v>8475.0699844791816</v>
      </c>
      <c r="W69" s="134">
        <f>'St 1.3.1'!W69+'St 1.3.2'!W69+'St 1.3.3'!W69+'St 1.3.4'!W69+'St 1.3.5'!W69+'St 1.3.6'!W69+'St 1.3.7'!W69</f>
        <v>11714.636025703827</v>
      </c>
      <c r="X69" s="134">
        <f>'St 1.3.1'!X69+'St 1.3.2'!X69+'St 1.3.3'!X69+'St 1.3.4'!X69+'St 1.3.5'!X69+'St 1.3.6'!X69+'St 1.3.7'!X69</f>
        <v>13822.157547875517</v>
      </c>
      <c r="Y69" s="134">
        <f>'St 1.3.1'!Y69+'St 1.3.2'!Y69+'St 1.3.3'!Y69+'St 1.3.4'!Y69+'St 1.3.5'!Y69+'St 1.3.6'!Y69+'St 1.3.7'!Y69</f>
        <v>12814.26365773933</v>
      </c>
      <c r="Z69" s="134">
        <f>'St 1.3.1'!Z69+'St 1.3.2'!Z69+'St 1.3.3'!Z69+'St 1.3.4'!Z69+'St 1.3.5'!Z69+'St 1.3.6'!Z69+'St 1.3.7'!Z69</f>
        <v>29683.240294321859</v>
      </c>
      <c r="AA69" s="134">
        <f>'St 1.3.1'!AA69+'St 1.3.2'!AA69+'St 1.3.3'!AA69+'St 1.3.4'!AA69+'St 1.3.5'!AA69+'St 1.3.6'!AA69+'St 1.3.7'!AA69</f>
        <v>3530.9871735989132</v>
      </c>
      <c r="AB69" s="135"/>
      <c r="AC69" s="134">
        <f>'St 1.3.6'!AC69+'St 1.3.7'!AC69</f>
        <v>0</v>
      </c>
      <c r="AD69" s="134">
        <f>'St 1.3.6'!AD69+'St 1.3.7'!AD69</f>
        <v>0</v>
      </c>
      <c r="AE69" s="134">
        <f>'St 1.3.6'!AE69+'St 1.3.7'!AE69</f>
        <v>0</v>
      </c>
      <c r="AF69" s="134">
        <f>'St 1.3.6'!AF69+'St 1.3.7'!AF69</f>
        <v>0</v>
      </c>
      <c r="AG69" s="134">
        <f>'St 1.3.6'!AG69+'St 1.3.7'!AG69</f>
        <v>0</v>
      </c>
      <c r="AH69" s="134">
        <f>'St 1.3.6'!AH69+'St 1.3.7'!AH69</f>
        <v>0</v>
      </c>
      <c r="AI69" s="134">
        <f>'St 1.3.6'!AI69+'St 1.3.7'!AI69</f>
        <v>0</v>
      </c>
      <c r="AJ69" s="134">
        <f>'St 1.3.6'!AJ69+'St 1.3.7'!AJ69</f>
        <v>0</v>
      </c>
      <c r="AK69" s="134">
        <f>'St 1.3.6'!AK69+'St 1.3.7'!AK69</f>
        <v>0</v>
      </c>
      <c r="AL69" s="134">
        <f>'St 1.3.6'!AL69+'St 1.3.7'!AL69</f>
        <v>0</v>
      </c>
      <c r="AM69" s="134">
        <f>'St 1.3.6'!AM69+'St 1.3.7'!AM69</f>
        <v>150</v>
      </c>
    </row>
    <row r="70" spans="1:39">
      <c r="B70" s="7" t="s">
        <v>46</v>
      </c>
      <c r="C70" s="196"/>
      <c r="D70" s="134">
        <f>'St 1.3.1'!D70+'St 1.3.2'!D70+'St 1.3.3'!D70+'St 1.3.4'!D70+'St 1.3.5'!D70+'St 1.3.6'!D70+'St 1.3.7'!D70</f>
        <v>21394.174947641593</v>
      </c>
      <c r="E70" s="134">
        <f>'St 1.3.1'!E70+'St 1.3.2'!E70+'St 1.3.3'!E70+'St 1.3.4'!E70+'St 1.3.5'!E70+'St 1.3.6'!E70+'St 1.3.7'!E70</f>
        <v>21540.343202581942</v>
      </c>
      <c r="F70" s="134">
        <f>'St 1.3.1'!F70+'St 1.3.2'!F70+'St 1.3.3'!F70+'St 1.3.4'!F70+'St 1.3.5'!F70+'St 1.3.6'!F70+'St 1.3.7'!F70</f>
        <v>21687.565639859731</v>
      </c>
      <c r="G70" s="134">
        <f>'St 1.3.1'!G70+'St 1.3.2'!G70+'St 1.3.3'!G70+'St 1.3.4'!G70+'St 1.3.5'!G70+'St 1.3.6'!G70+'St 1.3.7'!G70</f>
        <v>21835.850000000002</v>
      </c>
      <c r="H70" s="134">
        <f>'St 1.3.1'!H70+'St 1.3.2'!H70+'St 1.3.3'!H70+'St 1.3.4'!H70+'St 1.3.5'!H70+'St 1.3.6'!H70+'St 1.3.7'!H70</f>
        <v>21892.300000000003</v>
      </c>
      <c r="I70" s="134">
        <f>'St 1.3.1'!I70+'St 1.3.2'!I70+'St 1.3.3'!I70+'St 1.3.4'!I70+'St 1.3.5'!I70+'St 1.3.6'!I70+'St 1.3.7'!I70</f>
        <v>22135.230000000003</v>
      </c>
      <c r="J70" s="134">
        <f>'St 1.3.1'!J70+'St 1.3.2'!J70+'St 1.3.3'!J70+'St 1.3.4'!J70+'St 1.3.5'!J70+'St 1.3.6'!J70+'St 1.3.7'!J70</f>
        <v>15289.975471420283</v>
      </c>
      <c r="K70" s="134">
        <f>'St 1.3.1'!K70+'St 1.3.2'!K70+'St 1.3.3'!K70+'St 1.3.4'!K70+'St 1.3.5'!K70+'St 1.3.6'!K70+'St 1.3.7'!K70</f>
        <v>13688.113681222119</v>
      </c>
      <c r="L70" s="134">
        <f>'St 1.3.1'!L70+'St 1.3.2'!L70+'St 1.3.3'!L70+'St 1.3.4'!L70+'St 1.3.5'!L70+'St 1.3.6'!L70+'St 1.3.7'!L70</f>
        <v>16973.350400327829</v>
      </c>
      <c r="M70" s="134">
        <f>'St 1.3.1'!M70+'St 1.3.2'!M70+'St 1.3.3'!M70+'St 1.3.4'!M70+'St 1.3.5'!M70+'St 1.3.6'!M70+'St 1.3.7'!M70</f>
        <v>20307.686759482782</v>
      </c>
      <c r="N70" s="134">
        <f>'St 1.3.1'!N70+'St 1.3.2'!N70+'St 1.3.3'!N70+'St 1.3.4'!N70+'St 1.3.5'!N70+'St 1.3.6'!N70+'St 1.3.7'!N70</f>
        <v>21403.231797975521</v>
      </c>
      <c r="O70" s="134">
        <f>'St 1.3.1'!O70+'St 1.3.2'!O70+'St 1.3.3'!O70+'St 1.3.4'!O70+'St 1.3.5'!O70+'St 1.3.6'!O70+'St 1.3.7'!O70</f>
        <v>23353.401637218147</v>
      </c>
      <c r="P70" s="133"/>
      <c r="Q70" s="134">
        <f>'St 1.3.1'!Q70+'St 1.3.2'!Q70+'St 1.3.3'!Q70+'St 1.3.4'!Q70+'St 1.3.5'!Q70+'St 1.3.6'!Q70+'St 1.3.7'!Q70</f>
        <v>146.16825494034842</v>
      </c>
      <c r="R70" s="134">
        <f>'St 1.3.1'!R70+'St 1.3.2'!R70+'St 1.3.3'!R70+'St 1.3.4'!R70+'St 1.3.5'!R70+'St 1.3.6'!R70+'St 1.3.7'!R70</f>
        <v>147.22243727778803</v>
      </c>
      <c r="S70" s="134">
        <f>'St 1.3.1'!S70+'St 1.3.2'!S70+'St 1.3.3'!S70+'St 1.3.4'!S70+'St 1.3.5'!S70+'St 1.3.6'!S70+'St 1.3.7'!S70</f>
        <v>148.28436014027238</v>
      </c>
      <c r="T70" s="134">
        <f>'St 1.3.1'!T70+'St 1.3.2'!T70+'St 1.3.3'!T70+'St 1.3.4'!T70+'St 1.3.5'!T70+'St 1.3.6'!T70+'St 1.3.7'!T70</f>
        <v>56.450000000000955</v>
      </c>
      <c r="U70" s="134">
        <f>'St 1.3.1'!U70+'St 1.3.2'!U70+'St 1.3.3'!U70+'St 1.3.4'!U70+'St 1.3.5'!U70+'St 1.3.6'!U70+'St 1.3.7'!U70</f>
        <v>242.92999999999978</v>
      </c>
      <c r="V70" s="134">
        <f>'St 1.3.1'!V70+'St 1.3.2'!V70+'St 1.3.3'!V70+'St 1.3.4'!V70+'St 1.3.5'!V70+'St 1.3.6'!V70+'St 1.3.7'!V70</f>
        <v>-6845.2545285797187</v>
      </c>
      <c r="W70" s="134">
        <f>'St 1.3.1'!W70+'St 1.3.2'!W70+'St 1.3.3'!W70+'St 1.3.4'!W70+'St 1.3.5'!W70+'St 1.3.6'!W70+'St 1.3.7'!W70</f>
        <v>-1601.8617901981652</v>
      </c>
      <c r="X70" s="134">
        <f>'St 1.3.1'!X70+'St 1.3.2'!X70+'St 1.3.3'!X70+'St 1.3.4'!X70+'St 1.3.5'!X70+'St 1.3.6'!X70+'St 1.3.7'!X70</f>
        <v>3285.2367191057101</v>
      </c>
      <c r="Y70" s="134">
        <f>'St 1.3.1'!Y70+'St 1.3.2'!Y70+'St 1.3.3'!Y70+'St 1.3.4'!Y70+'St 1.3.5'!Y70+'St 1.3.6'!Y70+'St 1.3.7'!Y70</f>
        <v>3334.3363591549523</v>
      </c>
      <c r="Z70" s="134">
        <f>'St 1.3.1'!Z70+'St 1.3.2'!Z70+'St 1.3.3'!Z70+'St 1.3.4'!Z70+'St 1.3.5'!Z70+'St 1.3.6'!Z70+'St 1.3.7'!Z70</f>
        <v>1095.5450384927371</v>
      </c>
      <c r="AA70" s="134">
        <f>'St 1.3.1'!AA70+'St 1.3.2'!AA70+'St 1.3.3'!AA70+'St 1.3.4'!AA70+'St 1.3.5'!AA70+'St 1.3.6'!AA70+'St 1.3.7'!AA70</f>
        <v>1950.1698392426292</v>
      </c>
      <c r="AB70" s="135"/>
      <c r="AC70" s="134">
        <f>'St 1.3.6'!AC70+'St 1.3.7'!AC70</f>
        <v>0</v>
      </c>
      <c r="AD70" s="134">
        <f>'St 1.3.6'!AD70+'St 1.3.7'!AD70</f>
        <v>0</v>
      </c>
      <c r="AE70" s="134">
        <f>'St 1.3.6'!AE70+'St 1.3.7'!AE70</f>
        <v>0</v>
      </c>
      <c r="AF70" s="134">
        <f>'St 1.3.6'!AF70+'St 1.3.7'!AF70</f>
        <v>0</v>
      </c>
      <c r="AG70" s="134">
        <f>'St 1.3.6'!AG70+'St 1.3.7'!AG70</f>
        <v>0</v>
      </c>
      <c r="AH70" s="134">
        <f>'St 1.3.6'!AH70+'St 1.3.7'!AH70</f>
        <v>0</v>
      </c>
      <c r="AI70" s="134">
        <f>'St 1.3.6'!AI70+'St 1.3.7'!AI70</f>
        <v>0</v>
      </c>
      <c r="AJ70" s="134">
        <f>'St 1.3.6'!AJ70+'St 1.3.7'!AJ70</f>
        <v>0</v>
      </c>
      <c r="AK70" s="134">
        <f>'St 1.3.6'!AK70+'St 1.3.7'!AK70</f>
        <v>0</v>
      </c>
      <c r="AL70" s="134">
        <f>'St 1.3.6'!AL70+'St 1.3.7'!AL70</f>
        <v>0</v>
      </c>
      <c r="AM70" s="134">
        <f>'St 1.3.6'!AM70+'St 1.3.7'!AM70</f>
        <v>0</v>
      </c>
    </row>
    <row r="71" spans="1:39">
      <c r="B71" s="6" t="s">
        <v>313</v>
      </c>
      <c r="C71" s="196"/>
      <c r="D71" s="134">
        <f>'St 1.3.1'!D71+'St 1.3.2'!D71+'St 1.3.3'!D71+'St 1.3.4'!D71+'St 1.3.5'!D71+'St 1.3.6'!D71+'St 1.3.7'!D71</f>
        <v>0.63304986142931863</v>
      </c>
      <c r="E71" s="134">
        <f>'St 1.3.1'!E71+'St 1.3.2'!E71+'St 1.3.3'!E71+'St 1.3.4'!E71+'St 1.3.5'!E71+'St 1.3.6'!E71+'St 1.3.7'!E71</f>
        <v>2.2553539546894443</v>
      </c>
      <c r="F71" s="134">
        <f>'St 1.3.1'!F71+'St 1.3.2'!F71+'St 1.3.3'!F71+'St 1.3.4'!F71+'St 1.3.5'!F71+'St 1.3.6'!F71+'St 1.3.7'!F71</f>
        <v>2.4397943128710695</v>
      </c>
      <c r="G71" s="134">
        <f>'St 1.3.1'!G71+'St 1.3.2'!G71+'St 1.3.3'!G71+'St 1.3.4'!G71+'St 1.3.5'!G71+'St 1.3.6'!G71+'St 1.3.7'!G71</f>
        <v>4.521751521375732</v>
      </c>
      <c r="H71" s="134">
        <f>'St 1.3.1'!H71+'St 1.3.2'!H71+'St 1.3.3'!H71+'St 1.3.4'!H71+'St 1.3.5'!H71+'St 1.3.6'!H71+'St 1.3.7'!H71</f>
        <v>5.0133211430318285</v>
      </c>
      <c r="I71" s="134">
        <f>'St 1.3.1'!I71+'St 1.3.2'!I71+'St 1.3.3'!I71+'St 1.3.4'!I71+'St 1.3.5'!I71+'St 1.3.6'!I71+'St 1.3.7'!I71</f>
        <v>7.1367522359935744</v>
      </c>
      <c r="J71" s="134">
        <f>'St 1.3.1'!J71+'St 1.3.2'!J71+'St 1.3.3'!J71+'St 1.3.4'!J71+'St 1.3.5'!J71+'St 1.3.6'!J71+'St 1.3.7'!J71</f>
        <v>6.1283053064511248E-2</v>
      </c>
      <c r="K71" s="134">
        <f>'St 1.3.1'!K71+'St 1.3.2'!K71+'St 1.3.3'!K71+'St 1.3.4'!K71+'St 1.3.5'!K71+'St 1.3.6'!K71+'St 1.3.7'!K71</f>
        <v>6.7468022798508859E-2</v>
      </c>
      <c r="L71" s="134">
        <f>'St 1.3.1'!L71+'St 1.3.2'!L71+'St 1.3.3'!L71+'St 1.3.4'!L71+'St 1.3.5'!L71+'St 1.3.6'!L71+'St 1.3.7'!L71</f>
        <v>9.4495207364985317E-2</v>
      </c>
      <c r="M71" s="134">
        <f>'St 1.3.1'!M71+'St 1.3.2'!M71+'St 1.3.3'!M71+'St 1.3.4'!M71+'St 1.3.5'!M71+'St 1.3.6'!M71+'St 1.3.7'!M71</f>
        <v>0.12959175709095935</v>
      </c>
      <c r="N71" s="134">
        <f>'St 1.3.1'!N71+'St 1.3.2'!N71+'St 1.3.3'!N71+'St 1.3.4'!N71+'St 1.3.5'!N71+'St 1.3.6'!N71+'St 1.3.7'!N71</f>
        <v>0.1333505797226307</v>
      </c>
      <c r="O71" s="134">
        <f>'St 1.3.1'!O71+'St 1.3.2'!O71+'St 1.3.3'!O71+'St 1.3.4'!O71+'St 1.3.5'!O71+'St 1.3.6'!O71+'St 1.3.7'!O71</f>
        <v>0.13947616727999512</v>
      </c>
      <c r="P71" s="133"/>
      <c r="Q71" s="134">
        <f>'St 1.3.1'!Q71+'St 1.3.2'!Q71+'St 1.3.3'!Q71+'St 1.3.4'!Q71+'St 1.3.5'!Q71+'St 1.3.6'!Q71+'St 1.3.7'!Q71</f>
        <v>1.6223040932601258</v>
      </c>
      <c r="R71" s="134">
        <f>'St 1.3.1'!R71+'St 1.3.2'!R71+'St 1.3.3'!R71+'St 1.3.4'!R71+'St 1.3.5'!R71+'St 1.3.6'!R71+'St 1.3.7'!R71</f>
        <v>0.18444035818162494</v>
      </c>
      <c r="S71" s="134">
        <f>'St 1.3.1'!S71+'St 1.3.2'!S71+'St 1.3.3'!S71+'St 1.3.4'!S71+'St 1.3.5'!S71+'St 1.3.6'!S71+'St 1.3.7'!S71</f>
        <v>2.0819572085046629</v>
      </c>
      <c r="T71" s="134">
        <f>'St 1.3.1'!T71+'St 1.3.2'!T71+'St 1.3.3'!T71+'St 1.3.4'!T71+'St 1.3.5'!T71+'St 1.3.6'!T71+'St 1.3.7'!T71</f>
        <v>0.49156962165609608</v>
      </c>
      <c r="U71" s="134">
        <f>'St 1.3.1'!U71+'St 1.3.2'!U71+'St 1.3.3'!U71+'St 1.3.4'!U71+'St 1.3.5'!U71+'St 1.3.6'!U71+'St 1.3.7'!U71</f>
        <v>2.1234310929617464</v>
      </c>
      <c r="V71" s="134">
        <f>'St 1.3.1'!V71+'St 1.3.2'!V71+'St 1.3.3'!V71+'St 1.3.4'!V71+'St 1.3.5'!V71+'St 1.3.6'!V71+'St 1.3.7'!V71</f>
        <v>-7.075469182929063</v>
      </c>
      <c r="W71" s="134">
        <f>'St 1.3.1'!W71+'St 1.3.2'!W71+'St 1.3.3'!W71+'St 1.3.4'!W71+'St 1.3.5'!W71+'St 1.3.6'!W71+'St 1.3.7'!W71</f>
        <v>6.1849697339976129E-3</v>
      </c>
      <c r="X71" s="134">
        <f>'St 1.3.1'!X71+'St 1.3.2'!X71+'St 1.3.3'!X71+'St 1.3.4'!X71+'St 1.3.5'!X71+'St 1.3.6'!X71+'St 1.3.7'!X71</f>
        <v>2.7027184566476466E-2</v>
      </c>
      <c r="Y71" s="134">
        <f>'St 1.3.1'!Y71+'St 1.3.2'!Y71+'St 1.3.3'!Y71+'St 1.3.4'!Y71+'St 1.3.5'!Y71+'St 1.3.6'!Y71+'St 1.3.7'!Y71</f>
        <v>3.5096549725974015E-2</v>
      </c>
      <c r="Z71" s="134">
        <f>'St 1.3.1'!Z71+'St 1.3.2'!Z71+'St 1.3.3'!Z71+'St 1.3.4'!Z71+'St 1.3.5'!Z71+'St 1.3.6'!Z71+'St 1.3.7'!Z71</f>
        <v>3.7588226316713708E-3</v>
      </c>
      <c r="AA71" s="134">
        <f>'St 1.3.1'!AA71+'St 1.3.2'!AA71+'St 1.3.3'!AA71+'St 1.3.4'!AA71+'St 1.3.5'!AA71+'St 1.3.6'!AA71+'St 1.3.7'!AA71</f>
        <v>6.1255875573644047E-3</v>
      </c>
      <c r="AB71" s="135"/>
      <c r="AC71" s="134">
        <f>'St 1.3.6'!AC71+'St 1.3.7'!AC71</f>
        <v>0</v>
      </c>
      <c r="AD71" s="134">
        <f>'St 1.3.6'!AD71+'St 1.3.7'!AD71</f>
        <v>0</v>
      </c>
      <c r="AE71" s="134">
        <f>'St 1.3.6'!AE71+'St 1.3.7'!AE71</f>
        <v>0</v>
      </c>
      <c r="AF71" s="134">
        <f>'St 1.3.6'!AF71+'St 1.3.7'!AF71</f>
        <v>0</v>
      </c>
      <c r="AG71" s="134">
        <f>'St 1.3.6'!AG71+'St 1.3.7'!AG71</f>
        <v>0</v>
      </c>
      <c r="AH71" s="134">
        <f>'St 1.3.6'!AH71+'St 1.3.7'!AH71</f>
        <v>0</v>
      </c>
      <c r="AI71" s="134">
        <f>'St 1.3.6'!AI71+'St 1.3.7'!AI71</f>
        <v>0</v>
      </c>
      <c r="AJ71" s="134">
        <f>'St 1.3.6'!AJ71+'St 1.3.7'!AJ71</f>
        <v>0</v>
      </c>
      <c r="AK71" s="134">
        <f>'St 1.3.6'!AK71+'St 1.3.7'!AK71</f>
        <v>0</v>
      </c>
      <c r="AL71" s="134">
        <f>'St 1.3.6'!AL71+'St 1.3.7'!AL71</f>
        <v>0</v>
      </c>
      <c r="AM71" s="134">
        <f>'St 1.3.6'!AM71+'St 1.3.7'!AM71</f>
        <v>0</v>
      </c>
    </row>
    <row r="72" spans="1:39">
      <c r="B72" s="6" t="s">
        <v>107</v>
      </c>
      <c r="C72" s="196"/>
      <c r="D72" s="134">
        <f>'St 1.3.1'!D72+'St 1.3.2'!D72+'St 1.3.3'!D72+'St 1.3.4'!D72+'St 1.3.5'!D72+'St 1.3.6'!D72+'St 1.3.7'!D72</f>
        <v>16628.071027938433</v>
      </c>
      <c r="E72" s="134">
        <f>'St 1.3.1'!E72+'St 1.3.2'!E72+'St 1.3.3'!E72+'St 1.3.4'!E72+'St 1.3.5'!E72+'St 1.3.6'!E72+'St 1.3.7'!E72</f>
        <v>18213.260006478304</v>
      </c>
      <c r="F72" s="134">
        <f>'St 1.3.1'!F72+'St 1.3.2'!F72+'St 1.3.3'!F72+'St 1.3.4'!F72+'St 1.3.5'!F72+'St 1.3.6'!F72+'St 1.3.7'!F72</f>
        <v>18115.519495691904</v>
      </c>
      <c r="G72" s="134">
        <f>'St 1.3.1'!G72+'St 1.3.2'!G72+'St 1.3.3'!G72+'St 1.3.4'!G72+'St 1.3.5'!G72+'St 1.3.6'!G72+'St 1.3.7'!G72</f>
        <v>18639.201582458994</v>
      </c>
      <c r="H72" s="134">
        <f>'St 1.3.1'!H72+'St 1.3.2'!H72+'St 1.3.3'!H72+'St 1.3.4'!H72+'St 1.3.5'!H72+'St 1.3.6'!H72+'St 1.3.7'!H72</f>
        <v>21365.38073182755</v>
      </c>
      <c r="I72" s="134">
        <f>'St 1.3.1'!I72+'St 1.3.2'!I72+'St 1.3.3'!I72+'St 1.3.4'!I72+'St 1.3.5'!I72+'St 1.3.6'!I72+'St 1.3.7'!I72</f>
        <v>23570.940890527178</v>
      </c>
      <c r="J72" s="134">
        <f>'St 1.3.1'!J72+'St 1.3.2'!J72+'St 1.3.3'!J72+'St 1.3.4'!J72+'St 1.3.5'!J72+'St 1.3.6'!J72+'St 1.3.7'!J72</f>
        <v>27840.886552741697</v>
      </c>
      <c r="K72" s="134">
        <f>'St 1.3.1'!K72+'St 1.3.2'!K72+'St 1.3.3'!K72+'St 1.3.4'!K72+'St 1.3.5'!K72+'St 1.3.6'!K72+'St 1.3.7'!K72</f>
        <v>30298.637726298766</v>
      </c>
      <c r="L72" s="134">
        <f>'St 1.3.1'!L72+'St 1.3.2'!L72+'St 1.3.3'!L72+'St 1.3.4'!L72+'St 1.3.5'!L72+'St 1.3.6'!L72+'St 1.3.7'!L72</f>
        <v>35830.132835255296</v>
      </c>
      <c r="M72" s="134">
        <f>'St 1.3.1'!M72+'St 1.3.2'!M72+'St 1.3.3'!M72+'St 1.3.4'!M72+'St 1.3.5'!M72+'St 1.3.6'!M72+'St 1.3.7'!M72</f>
        <v>36252.573841129655</v>
      </c>
      <c r="N72" s="134">
        <f>'St 1.3.1'!N72+'St 1.3.2'!N72+'St 1.3.3'!N72+'St 1.3.4'!N72+'St 1.3.5'!N72+'St 1.3.6'!N72+'St 1.3.7'!N72</f>
        <v>34183.929769428651</v>
      </c>
      <c r="O72" s="134">
        <f>'St 1.3.1'!O72+'St 1.3.2'!O72+'St 1.3.3'!O72+'St 1.3.4'!O72+'St 1.3.5'!O72+'St 1.3.6'!O72+'St 1.3.7'!O72</f>
        <v>37878.036038723934</v>
      </c>
      <c r="P72" s="133"/>
      <c r="Q72" s="134">
        <f>'St 1.3.1'!Q72+'St 1.3.2'!Q72+'St 1.3.3'!Q72+'St 1.3.4'!Q72+'St 1.3.5'!Q72+'St 1.3.6'!Q72+'St 1.3.7'!Q72</f>
        <v>1585.188978539873</v>
      </c>
      <c r="R72" s="134">
        <f>'St 1.3.1'!R72+'St 1.3.2'!R72+'St 1.3.3'!R72+'St 1.3.4'!R72+'St 1.3.5'!R72+'St 1.3.6'!R72+'St 1.3.7'!R72</f>
        <v>-97.74051078639792</v>
      </c>
      <c r="S72" s="134">
        <f>'St 1.3.1'!S72+'St 1.3.2'!S72+'St 1.3.3'!S72+'St 1.3.4'!S72+'St 1.3.5'!S72+'St 1.3.6'!S72+'St 1.3.7'!S72</f>
        <v>523.68208676708707</v>
      </c>
      <c r="T72" s="134">
        <f>'St 1.3.1'!T72+'St 1.3.2'!T72+'St 1.3.3'!T72+'St 1.3.4'!T72+'St 1.3.5'!T72+'St 1.3.6'!T72+'St 1.3.7'!T72</f>
        <v>2726.1791493685591</v>
      </c>
      <c r="U72" s="134">
        <f>'St 1.3.1'!U72+'St 1.3.2'!U72+'St 1.3.3'!U72+'St 1.3.4'!U72+'St 1.3.5'!U72+'St 1.3.6'!U72+'St 1.3.7'!U72</f>
        <v>2205.5601586996245</v>
      </c>
      <c r="V72" s="134">
        <f>'St 1.3.1'!V72+'St 1.3.2'!V72+'St 1.3.3'!V72+'St 1.3.4'!V72+'St 1.3.5'!V72+'St 1.3.6'!V72+'St 1.3.7'!V72</f>
        <v>4269.9456622145226</v>
      </c>
      <c r="W72" s="134">
        <f>'St 1.3.1'!W72+'St 1.3.2'!W72+'St 1.3.3'!W72+'St 1.3.4'!W72+'St 1.3.5'!W72+'St 1.3.6'!W72+'St 1.3.7'!W72</f>
        <v>2457.751173557067</v>
      </c>
      <c r="X72" s="134">
        <f>'St 1.3.1'!X72+'St 1.3.2'!X72+'St 1.3.3'!X72+'St 1.3.4'!X72+'St 1.3.5'!X72+'St 1.3.6'!X72+'St 1.3.7'!X72</f>
        <v>5531.4951089565302</v>
      </c>
      <c r="Y72" s="134">
        <f>'St 1.3.1'!Y72+'St 1.3.2'!Y72+'St 1.3.3'!Y72+'St 1.3.4'!Y72+'St 1.3.5'!Y72+'St 1.3.6'!Y72+'St 1.3.7'!Y72</f>
        <v>422.44100587435997</v>
      </c>
      <c r="Z72" s="134">
        <f>'St 1.3.1'!Z72+'St 1.3.2'!Z72+'St 1.3.3'!Z72+'St 1.3.4'!Z72+'St 1.3.5'!Z72+'St 1.3.6'!Z72+'St 1.3.7'!Z72</f>
        <v>-2068.6440717010037</v>
      </c>
      <c r="AA72" s="134">
        <f>'St 1.3.1'!AA72+'St 1.3.2'!AA72+'St 1.3.3'!AA72+'St 1.3.4'!AA72+'St 1.3.5'!AA72+'St 1.3.6'!AA72+'St 1.3.7'!AA72</f>
        <v>3694.1062692952805</v>
      </c>
      <c r="AB72" s="135"/>
      <c r="AC72" s="134">
        <f>'St 1.3.6'!AC72+'St 1.3.7'!AC72</f>
        <v>0</v>
      </c>
      <c r="AD72" s="134">
        <f>'St 1.3.6'!AD72+'St 1.3.7'!AD72</f>
        <v>0</v>
      </c>
      <c r="AE72" s="134">
        <f>'St 1.3.6'!AE72+'St 1.3.7'!AE72</f>
        <v>0</v>
      </c>
      <c r="AF72" s="134">
        <f>'St 1.3.6'!AF72+'St 1.3.7'!AF72</f>
        <v>0</v>
      </c>
      <c r="AG72" s="134">
        <f>'St 1.3.6'!AG72+'St 1.3.7'!AG72</f>
        <v>0</v>
      </c>
      <c r="AH72" s="134">
        <f>'St 1.3.6'!AH72+'St 1.3.7'!AH72</f>
        <v>0</v>
      </c>
      <c r="AI72" s="134">
        <f>'St 1.3.6'!AI72+'St 1.3.7'!AI72</f>
        <v>0</v>
      </c>
      <c r="AJ72" s="134">
        <f>'St 1.3.6'!AJ72+'St 1.3.7'!AJ72</f>
        <v>0</v>
      </c>
      <c r="AK72" s="134">
        <f>'St 1.3.6'!AK72+'St 1.3.7'!AK72</f>
        <v>0</v>
      </c>
      <c r="AL72" s="134">
        <f>'St 1.3.6'!AL72+'St 1.3.7'!AL72</f>
        <v>0</v>
      </c>
      <c r="AM72" s="134">
        <f>'St 1.3.6'!AM72+'St 1.3.7'!AM72</f>
        <v>597.78899840000031</v>
      </c>
    </row>
    <row r="73" spans="1:39">
      <c r="B73" s="6" t="s">
        <v>48</v>
      </c>
      <c r="C73" s="196"/>
      <c r="D73" s="134">
        <f>'St 1.3.1'!D73+'St 1.3.2'!D73+'St 1.3.3'!D73+'St 1.3.4'!D73+'St 1.3.5'!D73+'St 1.3.6'!D73+'St 1.3.7'!D73</f>
        <v>21.9</v>
      </c>
      <c r="E73" s="134">
        <f>'St 1.3.1'!E73+'St 1.3.2'!E73+'St 1.3.3'!E73+'St 1.3.4'!E73+'St 1.3.5'!E73+'St 1.3.6'!E73+'St 1.3.7'!E73</f>
        <v>0</v>
      </c>
      <c r="F73" s="134">
        <f>'St 1.3.1'!F73+'St 1.3.2'!F73+'St 1.3.3'!F73+'St 1.3.4'!F73+'St 1.3.5'!F73+'St 1.3.6'!F73+'St 1.3.7'!F73</f>
        <v>0</v>
      </c>
      <c r="G73" s="134">
        <f>'St 1.3.1'!G73+'St 1.3.2'!G73+'St 1.3.3'!G73+'St 1.3.4'!G73+'St 1.3.5'!G73+'St 1.3.6'!G73+'St 1.3.7'!G73</f>
        <v>0</v>
      </c>
      <c r="H73" s="134">
        <f>'St 1.3.1'!H73+'St 1.3.2'!H73+'St 1.3.3'!H73+'St 1.3.4'!H73+'St 1.3.5'!H73+'St 1.3.6'!H73+'St 1.3.7'!H73</f>
        <v>0</v>
      </c>
      <c r="I73" s="134">
        <f>'St 1.3.1'!I73+'St 1.3.2'!I73+'St 1.3.3'!I73+'St 1.3.4'!I73+'St 1.3.5'!I73+'St 1.3.6'!I73+'St 1.3.7'!I73</f>
        <v>0</v>
      </c>
      <c r="J73" s="134">
        <f>'St 1.3.1'!J73+'St 1.3.2'!J73+'St 1.3.3'!J73+'St 1.3.4'!J73+'St 1.3.5'!J73+'St 1.3.6'!J73+'St 1.3.7'!J73</f>
        <v>0</v>
      </c>
      <c r="K73" s="134">
        <f>'St 1.3.1'!K73+'St 1.3.2'!K73+'St 1.3.3'!K73+'St 1.3.4'!K73+'St 1.3.5'!K73+'St 1.3.6'!K73+'St 1.3.7'!K73</f>
        <v>0.27805045300946585</v>
      </c>
      <c r="L73" s="134">
        <f>'St 1.3.1'!L73+'St 1.3.2'!L73+'St 1.3.3'!L73+'St 1.3.4'!L73+'St 1.3.5'!L73+'St 1.3.6'!L73+'St 1.3.7'!L73</f>
        <v>4.3945192751752779E-2</v>
      </c>
      <c r="M73" s="134">
        <f>'St 1.3.1'!M73+'St 1.3.2'!M73+'St 1.3.3'!M73+'St 1.3.4'!M73+'St 1.3.5'!M73+'St 1.3.6'!M73+'St 1.3.7'!M73</f>
        <v>5.4464288737181274E-2</v>
      </c>
      <c r="N73" s="134">
        <f>'St 1.3.1'!N73+'St 1.3.2'!N73+'St 1.3.3'!N73+'St 1.3.4'!N73+'St 1.3.5'!N73+'St 1.3.6'!N73+'St 1.3.7'!N73</f>
        <v>6.8182452101768293E-2</v>
      </c>
      <c r="O73" s="134">
        <f>'St 1.3.1'!O73+'St 1.3.2'!O73+'St 1.3.3'!O73+'St 1.3.4'!O73+'St 1.3.5'!O73+'St 1.3.6'!O73+'St 1.3.7'!O73</f>
        <v>8.4929527792479309E-2</v>
      </c>
      <c r="P73" s="133"/>
      <c r="Q73" s="134">
        <f>'St 1.3.1'!Q73+'St 1.3.2'!Q73+'St 1.3.3'!Q73+'St 1.3.4'!Q73+'St 1.3.5'!Q73+'St 1.3.6'!Q73+'St 1.3.7'!Q73</f>
        <v>-21.9</v>
      </c>
      <c r="R73" s="134">
        <f>'St 1.3.1'!R73+'St 1.3.2'!R73+'St 1.3.3'!R73+'St 1.3.4'!R73+'St 1.3.5'!R73+'St 1.3.6'!R73+'St 1.3.7'!R73</f>
        <v>0</v>
      </c>
      <c r="S73" s="134">
        <f>'St 1.3.1'!S73+'St 1.3.2'!S73+'St 1.3.3'!S73+'St 1.3.4'!S73+'St 1.3.5'!S73+'St 1.3.6'!S73+'St 1.3.7'!S73</f>
        <v>0</v>
      </c>
      <c r="T73" s="134">
        <f>'St 1.3.1'!T73+'St 1.3.2'!T73+'St 1.3.3'!T73+'St 1.3.4'!T73+'St 1.3.5'!T73+'St 1.3.6'!T73+'St 1.3.7'!T73</f>
        <v>0</v>
      </c>
      <c r="U73" s="134">
        <f>'St 1.3.1'!U73+'St 1.3.2'!U73+'St 1.3.3'!U73+'St 1.3.4'!U73+'St 1.3.5'!U73+'St 1.3.6'!U73+'St 1.3.7'!U73</f>
        <v>0</v>
      </c>
      <c r="V73" s="134">
        <f>'St 1.3.1'!V73+'St 1.3.2'!V73+'St 1.3.3'!V73+'St 1.3.4'!V73+'St 1.3.5'!V73+'St 1.3.6'!V73+'St 1.3.7'!V73</f>
        <v>0</v>
      </c>
      <c r="W73" s="134">
        <f>'St 1.3.1'!W73+'St 1.3.2'!W73+'St 1.3.3'!W73+'St 1.3.4'!W73+'St 1.3.5'!W73+'St 1.3.6'!W73+'St 1.3.7'!W73</f>
        <v>0.27805045300946585</v>
      </c>
      <c r="X73" s="134">
        <f>'St 1.3.1'!X73+'St 1.3.2'!X73+'St 1.3.3'!X73+'St 1.3.4'!X73+'St 1.3.5'!X73+'St 1.3.6'!X73+'St 1.3.7'!X73</f>
        <v>-0.23410526025771311</v>
      </c>
      <c r="Y73" s="134">
        <f>'St 1.3.1'!Y73+'St 1.3.2'!Y73+'St 1.3.3'!Y73+'St 1.3.4'!Y73+'St 1.3.5'!Y73+'St 1.3.6'!Y73+'St 1.3.7'!Y73</f>
        <v>1.0519095985428498E-2</v>
      </c>
      <c r="Z73" s="134">
        <f>'St 1.3.1'!Z73+'St 1.3.2'!Z73+'St 1.3.3'!Z73+'St 1.3.4'!Z73+'St 1.3.5'!Z73+'St 1.3.6'!Z73+'St 1.3.7'!Z73</f>
        <v>1.3718163364587015E-2</v>
      </c>
      <c r="AA73" s="134">
        <f>'St 1.3.1'!AA73+'St 1.3.2'!AA73+'St 1.3.3'!AA73+'St 1.3.4'!AA73+'St 1.3.5'!AA73+'St 1.3.6'!AA73+'St 1.3.7'!AA73</f>
        <v>1.674707569071102E-2</v>
      </c>
      <c r="AB73" s="135"/>
      <c r="AC73" s="134">
        <f>'St 1.3.6'!AC73+'St 1.3.7'!AC73</f>
        <v>0</v>
      </c>
      <c r="AD73" s="134">
        <f>'St 1.3.6'!AD73+'St 1.3.7'!AD73</f>
        <v>0</v>
      </c>
      <c r="AE73" s="134">
        <f>'St 1.3.6'!AE73+'St 1.3.7'!AE73</f>
        <v>0</v>
      </c>
      <c r="AF73" s="134">
        <f>'St 1.3.6'!AF73+'St 1.3.7'!AF73</f>
        <v>0</v>
      </c>
      <c r="AG73" s="134">
        <f>'St 1.3.6'!AG73+'St 1.3.7'!AG73</f>
        <v>0</v>
      </c>
      <c r="AH73" s="134">
        <f>'St 1.3.6'!AH73+'St 1.3.7'!AH73</f>
        <v>0</v>
      </c>
      <c r="AI73" s="134">
        <f>'St 1.3.6'!AI73+'St 1.3.7'!AI73</f>
        <v>0</v>
      </c>
      <c r="AJ73" s="134">
        <f>'St 1.3.6'!AJ73+'St 1.3.7'!AJ73</f>
        <v>0</v>
      </c>
      <c r="AK73" s="134">
        <f>'St 1.3.6'!AK73+'St 1.3.7'!AK73</f>
        <v>0</v>
      </c>
      <c r="AL73" s="134">
        <f>'St 1.3.6'!AL73+'St 1.3.7'!AL73</f>
        <v>0</v>
      </c>
      <c r="AM73" s="134">
        <f>'St 1.3.6'!AM73+'St 1.3.7'!AM73</f>
        <v>0</v>
      </c>
    </row>
    <row r="74" spans="1:39">
      <c r="B74" s="6" t="s">
        <v>321</v>
      </c>
      <c r="C74" s="196"/>
      <c r="D74" s="134">
        <f>'St 1.3.1'!D74+'St 1.3.2'!D74+'St 1.3.3'!D74+'St 1.3.4'!D74+'St 1.3.5'!D74+'St 1.3.6'!D74+'St 1.3.7'!D74</f>
        <v>6640.0859352361613</v>
      </c>
      <c r="E74" s="134">
        <f>'St 1.3.1'!E74+'St 1.3.2'!E74+'St 1.3.3'!E74+'St 1.3.4'!E74+'St 1.3.5'!E74+'St 1.3.6'!E74+'St 1.3.7'!E74</f>
        <v>6976.9147309495875</v>
      </c>
      <c r="F74" s="134">
        <f>'St 1.3.1'!F74+'St 1.3.2'!F74+'St 1.3.3'!F74+'St 1.3.4'!F74+'St 1.3.5'!F74+'St 1.3.6'!F74+'St 1.3.7'!F74</f>
        <v>6895.1198330553962</v>
      </c>
      <c r="G74" s="134">
        <f>'St 1.3.1'!G74+'St 1.3.2'!G74+'St 1.3.3'!G74+'St 1.3.4'!G74+'St 1.3.5'!G74+'St 1.3.6'!G74+'St 1.3.7'!G74</f>
        <v>6863.6417327603913</v>
      </c>
      <c r="H74" s="134">
        <f>'St 1.3.1'!H74+'St 1.3.2'!H74+'St 1.3.3'!H74+'St 1.3.4'!H74+'St 1.3.5'!H74+'St 1.3.6'!H74+'St 1.3.7'!H74</f>
        <v>7858.9731492259698</v>
      </c>
      <c r="I74" s="134">
        <f>'St 1.3.1'!I74+'St 1.3.2'!I74+'St 1.3.3'!I74+'St 1.3.4'!I74+'St 1.3.5'!I74+'St 1.3.6'!I74+'St 1.3.7'!I74</f>
        <v>8627.7820301447464</v>
      </c>
      <c r="J74" s="134">
        <f>'St 1.3.1'!J74+'St 1.3.2'!J74+'St 1.3.3'!J74+'St 1.3.4'!J74+'St 1.3.5'!J74+'St 1.3.6'!J74+'St 1.3.7'!J74</f>
        <v>9683.6600694557201</v>
      </c>
      <c r="K74" s="134">
        <f>'St 1.3.1'!K74+'St 1.3.2'!K74+'St 1.3.3'!K74+'St 1.3.4'!K74+'St 1.3.5'!K74+'St 1.3.6'!K74+'St 1.3.7'!K74</f>
        <v>10339.203715042331</v>
      </c>
      <c r="L74" s="134">
        <f>'St 1.3.1'!L74+'St 1.3.2'!L74+'St 1.3.3'!L74+'St 1.3.4'!L74+'St 1.3.5'!L74+'St 1.3.6'!L74+'St 1.3.7'!L74</f>
        <v>12609.626347022213</v>
      </c>
      <c r="M74" s="134">
        <f>'St 1.3.1'!M74+'St 1.3.2'!M74+'St 1.3.3'!M74+'St 1.3.4'!M74+'St 1.3.5'!M74+'St 1.3.6'!M74+'St 1.3.7'!M74</f>
        <v>12583.741651522243</v>
      </c>
      <c r="N74" s="134">
        <f>'St 1.3.1'!N74+'St 1.3.2'!N74+'St 1.3.3'!N74+'St 1.3.4'!N74+'St 1.3.5'!N74+'St 1.3.6'!N74+'St 1.3.7'!N74</f>
        <v>11286.189252127746</v>
      </c>
      <c r="O74" s="134">
        <f>'St 1.3.1'!O74+'St 1.3.2'!O74+'St 1.3.3'!O74+'St 1.3.4'!O74+'St 1.3.5'!O74+'St 1.3.6'!O74+'St 1.3.7'!O74</f>
        <v>12307.696229822801</v>
      </c>
      <c r="P74" s="133"/>
      <c r="Q74" s="134">
        <f>'St 1.3.1'!Q74+'St 1.3.2'!Q74+'St 1.3.3'!Q74+'St 1.3.4'!Q74+'St 1.3.5'!Q74+'St 1.3.6'!Q74+'St 1.3.7'!Q74</f>
        <v>336.82879571342596</v>
      </c>
      <c r="R74" s="134">
        <f>'St 1.3.1'!R74+'St 1.3.2'!R74+'St 1.3.3'!R74+'St 1.3.4'!R74+'St 1.3.5'!R74+'St 1.3.6'!R74+'St 1.3.7'!R74</f>
        <v>-81.794897894190626</v>
      </c>
      <c r="S74" s="134">
        <f>'St 1.3.1'!S74+'St 1.3.2'!S74+'St 1.3.3'!S74+'St 1.3.4'!S74+'St 1.3.5'!S74+'St 1.3.6'!S74+'St 1.3.7'!S74</f>
        <v>-31.478100295005206</v>
      </c>
      <c r="T74" s="134">
        <f>'St 1.3.1'!T74+'St 1.3.2'!T74+'St 1.3.3'!T74+'St 1.3.4'!T74+'St 1.3.5'!T74+'St 1.3.6'!T74+'St 1.3.7'!T74</f>
        <v>995.33141646557885</v>
      </c>
      <c r="U74" s="134">
        <f>'St 1.3.1'!U74+'St 1.3.2'!U74+'St 1.3.3'!U74+'St 1.3.4'!U74+'St 1.3.5'!U74+'St 1.3.6'!U74+'St 1.3.7'!U74</f>
        <v>768.80888091877534</v>
      </c>
      <c r="V74" s="134">
        <f>'St 1.3.1'!V74+'St 1.3.2'!V74+'St 1.3.3'!V74+'St 1.3.4'!V74+'St 1.3.5'!V74+'St 1.3.6'!V74+'St 1.3.7'!V74</f>
        <v>1055.8780393109737</v>
      </c>
      <c r="W74" s="134">
        <f>'St 1.3.1'!W74+'St 1.3.2'!W74+'St 1.3.3'!W74+'St 1.3.4'!W74+'St 1.3.5'!W74+'St 1.3.6'!W74+'St 1.3.7'!W74</f>
        <v>655.543645586612</v>
      </c>
      <c r="X74" s="134">
        <f>'St 1.3.1'!X74+'St 1.3.2'!X74+'St 1.3.3'!X74+'St 1.3.4'!X74+'St 1.3.5'!X74+'St 1.3.6'!X74+'St 1.3.7'!X74</f>
        <v>2270.4226319798836</v>
      </c>
      <c r="Y74" s="134">
        <f>'St 1.3.1'!Y74+'St 1.3.2'!Y74+'St 1.3.3'!Y74+'St 1.3.4'!Y74+'St 1.3.5'!Y74+'St 1.3.6'!Y74+'St 1.3.7'!Y74</f>
        <v>-25.884695499973112</v>
      </c>
      <c r="Z74" s="134">
        <f>'St 1.3.1'!Z74+'St 1.3.2'!Z74+'St 1.3.3'!Z74+'St 1.3.4'!Z74+'St 1.3.5'!Z74+'St 1.3.6'!Z74+'St 1.3.7'!Z74</f>
        <v>-1297.5523993944951</v>
      </c>
      <c r="AA74" s="134">
        <f>'St 1.3.1'!AA74+'St 1.3.2'!AA74+'St 1.3.3'!AA74+'St 1.3.4'!AA74+'St 1.3.5'!AA74+'St 1.3.6'!AA74+'St 1.3.7'!AA74</f>
        <v>1021.5069776950552</v>
      </c>
      <c r="AB74" s="135"/>
      <c r="AC74" s="134">
        <f>'St 1.3.6'!AC74+'St 1.3.7'!AC74</f>
        <v>0</v>
      </c>
      <c r="AD74" s="134">
        <f>'St 1.3.6'!AD74+'St 1.3.7'!AD74</f>
        <v>0</v>
      </c>
      <c r="AE74" s="134">
        <f>'St 1.3.6'!AE74+'St 1.3.7'!AE74</f>
        <v>0</v>
      </c>
      <c r="AF74" s="134">
        <f>'St 1.3.6'!AF74+'St 1.3.7'!AF74</f>
        <v>0</v>
      </c>
      <c r="AG74" s="134">
        <f>'St 1.3.6'!AG74+'St 1.3.7'!AG74</f>
        <v>0</v>
      </c>
      <c r="AH74" s="134">
        <f>'St 1.3.6'!AH74+'St 1.3.7'!AH74</f>
        <v>0</v>
      </c>
      <c r="AI74" s="134">
        <f>'St 1.3.6'!AI74+'St 1.3.7'!AI74</f>
        <v>0</v>
      </c>
      <c r="AJ74" s="134">
        <f>'St 1.3.6'!AJ74+'St 1.3.7'!AJ74</f>
        <v>0</v>
      </c>
      <c r="AK74" s="134">
        <f>'St 1.3.6'!AK74+'St 1.3.7'!AK74</f>
        <v>0</v>
      </c>
      <c r="AL74" s="134">
        <f>'St 1.3.6'!AL74+'St 1.3.7'!AL74</f>
        <v>0</v>
      </c>
      <c r="AM74" s="134">
        <f>'St 1.3.6'!AM74+'St 1.3.7'!AM74</f>
        <v>5.1715371600000708</v>
      </c>
    </row>
    <row r="75" spans="1:39">
      <c r="B75" s="8" t="s">
        <v>100</v>
      </c>
      <c r="C75" s="196"/>
      <c r="D75" s="134">
        <f>'St 1.3.1'!D75+'St 1.3.2'!D75+'St 1.3.3'!D75+'St 1.3.4'!D75+'St 1.3.5'!D75+'St 1.3.6'!D75+'St 1.3.7'!D75</f>
        <v>19285.729164680608</v>
      </c>
      <c r="E75" s="134">
        <f>'St 1.3.1'!E75+'St 1.3.2'!E75+'St 1.3.3'!E75+'St 1.3.4'!E75+'St 1.3.5'!E75+'St 1.3.6'!E75+'St 1.3.7'!E75</f>
        <v>21062.21557335111</v>
      </c>
      <c r="F75" s="134">
        <f>'St 1.3.1'!F75+'St 1.3.2'!F75+'St 1.3.3'!F75+'St 1.3.4'!F75+'St 1.3.5'!F75+'St 1.3.6'!F75+'St 1.3.7'!F75</f>
        <v>21669.010108582879</v>
      </c>
      <c r="G75" s="134">
        <f>'St 1.3.1'!G75+'St 1.3.2'!G75+'St 1.3.3'!G75+'St 1.3.4'!G75+'St 1.3.5'!G75+'St 1.3.6'!G75+'St 1.3.7'!G75</f>
        <v>24248.123927930501</v>
      </c>
      <c r="H75" s="134">
        <f>'St 1.3.1'!H75+'St 1.3.2'!H75+'St 1.3.3'!H75+'St 1.3.4'!H75+'St 1.3.5'!H75+'St 1.3.6'!H75+'St 1.3.7'!H75</f>
        <v>30334.45526111978</v>
      </c>
      <c r="I75" s="134">
        <f>'St 1.3.1'!I75+'St 1.3.2'!I75+'St 1.3.3'!I75+'St 1.3.4'!I75+'St 1.3.5'!I75+'St 1.3.6'!I75+'St 1.3.7'!I75</f>
        <v>32094.569860550437</v>
      </c>
      <c r="J75" s="134">
        <f>'St 1.3.1'!J75+'St 1.3.2'!J75+'St 1.3.3'!J75+'St 1.3.4'!J75+'St 1.3.5'!J75+'St 1.3.6'!J75+'St 1.3.7'!J75</f>
        <v>52533.295610118585</v>
      </c>
      <c r="K75" s="134">
        <f>'St 1.3.1'!K75+'St 1.3.2'!K75+'St 1.3.3'!K75+'St 1.3.4'!K75+'St 1.3.5'!K75+'St 1.3.6'!K75+'St 1.3.7'!K75</f>
        <v>54335.369323702493</v>
      </c>
      <c r="L75" s="134">
        <f>'St 1.3.1'!L75+'St 1.3.2'!L75+'St 1.3.3'!L75+'St 1.3.4'!L75+'St 1.3.5'!L75+'St 1.3.6'!L75+'St 1.3.7'!L75</f>
        <v>57316.354638416764</v>
      </c>
      <c r="M75" s="134">
        <f>'St 1.3.1'!M75+'St 1.3.2'!M75+'St 1.3.3'!M75+'St 1.3.4'!M75+'St 1.3.5'!M75+'St 1.3.6'!M75+'St 1.3.7'!M75</f>
        <v>58244.327944781689</v>
      </c>
      <c r="N75" s="134">
        <f>'St 1.3.1'!N75+'St 1.3.2'!N75+'St 1.3.3'!N75+'St 1.3.4'!N75+'St 1.3.5'!N75+'St 1.3.6'!N75+'St 1.3.7'!N75</f>
        <v>59228.514109990829</v>
      </c>
      <c r="O75" s="134">
        <f>'St 1.3.1'!O75+'St 1.3.2'!O75+'St 1.3.3'!O75+'St 1.3.4'!O75+'St 1.3.5'!O75+'St 1.3.6'!O75+'St 1.3.7'!O75</f>
        <v>63395.212225350639</v>
      </c>
      <c r="P75" s="133"/>
      <c r="Q75" s="134">
        <f>'St 1.3.1'!Q75+'St 1.3.2'!Q75+'St 1.3.3'!Q75+'St 1.3.4'!Q75+'St 1.3.5'!Q75+'St 1.3.6'!Q75+'St 1.3.7'!Q75</f>
        <v>1776.4864086704972</v>
      </c>
      <c r="R75" s="134">
        <f>'St 1.3.1'!R75+'St 1.3.2'!R75+'St 1.3.3'!R75+'St 1.3.4'!R75+'St 1.3.5'!R75+'St 1.3.6'!R75+'St 1.3.7'!R75</f>
        <v>606.79453523177381</v>
      </c>
      <c r="S75" s="134">
        <f>'St 1.3.1'!S75+'St 1.3.2'!S75+'St 1.3.3'!S75+'St 1.3.4'!S75+'St 1.3.5'!S75+'St 1.3.6'!S75+'St 1.3.7'!S75</f>
        <v>2579.1138193476245</v>
      </c>
      <c r="T75" s="134">
        <f>'St 1.3.1'!T75+'St 1.3.2'!T75+'St 1.3.3'!T75+'St 1.3.4'!T75+'St 1.3.5'!T75+'St 1.3.6'!T75+'St 1.3.7'!T75</f>
        <v>6086.3313331892768</v>
      </c>
      <c r="U75" s="134">
        <f>'St 1.3.1'!U75+'St 1.3.2'!U75+'St 1.3.3'!U75+'St 1.3.4'!U75+'St 1.3.5'!U75+'St 1.3.6'!U75+'St 1.3.7'!U75</f>
        <v>1760.1145994306507</v>
      </c>
      <c r="V75" s="134">
        <f>'St 1.3.1'!V75+'St 1.3.2'!V75+'St 1.3.3'!V75+'St 1.3.4'!V75+'St 1.3.5'!V75+'St 1.3.6'!V75+'St 1.3.7'!V75</f>
        <v>20438.725749568159</v>
      </c>
      <c r="W75" s="134">
        <f>'St 1.3.1'!W75+'St 1.3.2'!W75+'St 1.3.3'!W75+'St 1.3.4'!W75+'St 1.3.5'!W75+'St 1.3.6'!W75+'St 1.3.7'!W75</f>
        <v>1802.0737135839031</v>
      </c>
      <c r="X75" s="134">
        <f>'St 1.3.1'!X75+'St 1.3.2'!X75+'St 1.3.3'!X75+'St 1.3.4'!X75+'St 1.3.5'!X75+'St 1.3.6'!X75+'St 1.3.7'!X75</f>
        <v>2980.9853147142726</v>
      </c>
      <c r="Y75" s="134">
        <f>'St 1.3.1'!Y75+'St 1.3.2'!Y75+'St 1.3.3'!Y75+'St 1.3.4'!Y75+'St 1.3.5'!Y75+'St 1.3.6'!Y75+'St 1.3.7'!Y75</f>
        <v>927.97330636492723</v>
      </c>
      <c r="Z75" s="134">
        <f>'St 1.3.1'!Z75+'St 1.3.2'!Z75+'St 1.3.3'!Z75+'St 1.3.4'!Z75+'St 1.3.5'!Z75+'St 1.3.6'!Z75+'St 1.3.7'!Z75</f>
        <v>984.18616520913747</v>
      </c>
      <c r="AA75" s="134">
        <f>'St 1.3.1'!AA75+'St 1.3.2'!AA75+'St 1.3.3'!AA75+'St 1.3.4'!AA75+'St 1.3.5'!AA75+'St 1.3.6'!AA75+'St 1.3.7'!AA75</f>
        <v>4166.6981153598135</v>
      </c>
      <c r="AB75" s="135"/>
      <c r="AC75" s="134">
        <f>'St 1.3.6'!AC75+'St 1.3.7'!AC75</f>
        <v>0</v>
      </c>
      <c r="AD75" s="134">
        <f>'St 1.3.6'!AD75+'St 1.3.7'!AD75</f>
        <v>0</v>
      </c>
      <c r="AE75" s="134">
        <f>'St 1.3.6'!AE75+'St 1.3.7'!AE75</f>
        <v>0</v>
      </c>
      <c r="AF75" s="134">
        <f>'St 1.3.6'!AF75+'St 1.3.7'!AF75</f>
        <v>0</v>
      </c>
      <c r="AG75" s="134">
        <f>'St 1.3.6'!AG75+'St 1.3.7'!AG75</f>
        <v>0</v>
      </c>
      <c r="AH75" s="134">
        <f>'St 1.3.6'!AH75+'St 1.3.7'!AH75</f>
        <v>0</v>
      </c>
      <c r="AI75" s="134">
        <f>'St 1.3.6'!AI75+'St 1.3.7'!AI75</f>
        <v>0</v>
      </c>
      <c r="AJ75" s="134">
        <f>'St 1.3.6'!AJ75+'St 1.3.7'!AJ75</f>
        <v>0</v>
      </c>
      <c r="AK75" s="134">
        <f>'St 1.3.6'!AK75+'St 1.3.7'!AK75</f>
        <v>0</v>
      </c>
      <c r="AL75" s="134">
        <f>'St 1.3.6'!AL75+'St 1.3.7'!AL75</f>
        <v>0</v>
      </c>
      <c r="AM75" s="134">
        <f>'St 1.3.6'!AM75+'St 1.3.7'!AM75</f>
        <v>277.06675443999961</v>
      </c>
    </row>
    <row r="76" spans="1:39" s="43" customFormat="1">
      <c r="A76" s="36"/>
      <c r="B76" s="29" t="s">
        <v>11</v>
      </c>
      <c r="C76" s="177" t="s">
        <v>296</v>
      </c>
      <c r="D76" s="137">
        <f>'St 1.3.1'!D76+'St 1.3.2'!D76+'St 1.3.3'!D76+'St 1.3.4'!D76+'St 1.3.5'!D76+'St 1.3.6'!D76+'St 1.3.7'!D76</f>
        <v>578285.35926783259</v>
      </c>
      <c r="E76" s="137">
        <f>'St 1.3.1'!E76+'St 1.3.2'!E76+'St 1.3.3'!E76+'St 1.3.4'!E76+'St 1.3.5'!E76+'St 1.3.6'!E76+'St 1.3.7'!E76</f>
        <v>689731.71123329422</v>
      </c>
      <c r="F76" s="137">
        <f>'St 1.3.1'!F76+'St 1.3.2'!F76+'St 1.3.3'!F76+'St 1.3.4'!F76+'St 1.3.5'!F76+'St 1.3.6'!F76+'St 1.3.7'!F76</f>
        <v>811512.02222047478</v>
      </c>
      <c r="G76" s="137">
        <f>'St 1.3.1'!G76+'St 1.3.2'!G76+'St 1.3.3'!G76+'St 1.3.4'!G76+'St 1.3.5'!G76+'St 1.3.6'!G76+'St 1.3.7'!G76</f>
        <v>1060968.1210367237</v>
      </c>
      <c r="H76" s="137">
        <f>'St 1.3.1'!H76+'St 1.3.2'!H76+'St 1.3.3'!H76+'St 1.3.4'!H76+'St 1.3.5'!H76+'St 1.3.6'!H76+'St 1.3.7'!H76</f>
        <v>1208155.918323731</v>
      </c>
      <c r="I76" s="137">
        <f>'St 1.3.1'!I76+'St 1.3.2'!I76+'St 1.3.3'!I76+'St 1.3.4'!I76+'St 1.3.5'!I76+'St 1.3.6'!I76+'St 1.3.7'!I76</f>
        <v>1740586.2945524373</v>
      </c>
      <c r="J76" s="137">
        <f>'St 1.3.1'!J76+'St 1.3.2'!J76+'St 1.3.3'!J76+'St 1.3.4'!J76+'St 1.3.5'!J76+'St 1.3.6'!J76+'St 1.3.7'!J76</f>
        <v>2102959.4796279497</v>
      </c>
      <c r="K76" s="137">
        <f>'St 1.3.1'!K76+'St 1.3.2'!K76+'St 1.3.3'!K76+'St 1.3.4'!K76+'St 1.3.5'!K76+'St 1.3.6'!K76+'St 1.3.7'!K76</f>
        <v>2342889.9520390341</v>
      </c>
      <c r="L76" s="137">
        <f>'St 1.3.1'!L76+'St 1.3.2'!L76+'St 1.3.3'!L76+'St 1.3.4'!L76+'St 1.3.5'!L76+'St 1.3.6'!L76+'St 1.3.7'!L76</f>
        <v>2189483.625909029</v>
      </c>
      <c r="M76" s="137">
        <f>'St 1.3.1'!M76+'St 1.3.2'!M76+'St 1.3.3'!M76+'St 1.3.4'!M76+'St 1.3.5'!M76+'St 1.3.6'!M76+'St 1.3.7'!M76</f>
        <v>3090144.6810948704</v>
      </c>
      <c r="N76" s="137">
        <f>'St 1.3.1'!N76+'St 1.3.2'!N76+'St 1.3.3'!N76+'St 1.3.4'!N76+'St 1.3.5'!N76+'St 1.3.6'!N76+'St 1.3.7'!N76</f>
        <v>3697410.4599362304</v>
      </c>
      <c r="O76" s="137">
        <f>'St 1.3.1'!O76+'St 1.3.2'!O76+'St 1.3.3'!O76+'St 1.3.4'!O76+'St 1.3.5'!O76+'St 1.3.6'!O76+'St 1.3.7'!O76</f>
        <v>3886923.7641367386</v>
      </c>
      <c r="P76" s="136"/>
      <c r="Q76" s="137">
        <f>'St 1.3.1'!Q76+'St 1.3.2'!Q76+'St 1.3.3'!Q76+'St 1.3.4'!Q76+'St 1.3.5'!Q76+'St 1.3.6'!Q76+'St 1.3.7'!Q76</f>
        <v>73450.181965461685</v>
      </c>
      <c r="R76" s="137">
        <f>'St 1.3.1'!R76+'St 1.3.2'!R76+'St 1.3.3'!R76+'St 1.3.4'!R76+'St 1.3.5'!R76+'St 1.3.6'!R76+'St 1.3.7'!R76</f>
        <v>53514.580987180459</v>
      </c>
      <c r="S76" s="137">
        <f>'St 1.3.1'!S76+'St 1.3.2'!S76+'St 1.3.3'!S76+'St 1.3.4'!S76+'St 1.3.5'!S76+'St 1.3.6'!S76+'St 1.3.7'!S76</f>
        <v>95729.248816248961</v>
      </c>
      <c r="T76" s="137">
        <f>'St 1.3.1'!T76+'St 1.3.2'!T76+'St 1.3.3'!T76+'St 1.3.4'!T76+'St 1.3.5'!T76+'St 1.3.6'!T76+'St 1.3.7'!T76</f>
        <v>131901.73728700713</v>
      </c>
      <c r="U76" s="137">
        <f>'St 1.3.1'!U76+'St 1.3.2'!U76+'St 1.3.3'!U76+'St 1.3.4'!U76+'St 1.3.5'!U76+'St 1.3.6'!U76+'St 1.3.7'!U76</f>
        <v>354383.90622870647</v>
      </c>
      <c r="V76" s="137">
        <f>'St 1.3.1'!V76+'St 1.3.2'!V76+'St 1.3.3'!V76+'St 1.3.4'!V76+'St 1.3.5'!V76+'St 1.3.6'!V76+'St 1.3.7'!V76</f>
        <v>253553.49507551157</v>
      </c>
      <c r="W76" s="137">
        <f>'St 1.3.1'!W76+'St 1.3.2'!W76+'St 1.3.3'!W76+'St 1.3.4'!W76+'St 1.3.5'!W76+'St 1.3.6'!W76+'St 1.3.7'!W76</f>
        <v>106982.71241108466</v>
      </c>
      <c r="X76" s="137">
        <f>'St 1.3.1'!X76+'St 1.3.2'!X76+'St 1.3.3'!X76+'St 1.3.4'!X76+'St 1.3.5'!X76+'St 1.3.6'!X76+'St 1.3.7'!X76</f>
        <v>88276.026274271266</v>
      </c>
      <c r="Y76" s="137">
        <f>'St 1.3.1'!Y76+'St 1.3.2'!Y76+'St 1.3.3'!Y76+'St 1.3.4'!Y76+'St 1.3.5'!Y76+'St 1.3.6'!Y76+'St 1.3.7'!Y76</f>
        <v>199943.55614784171</v>
      </c>
      <c r="Z76" s="137">
        <f>'St 1.3.1'!Z76+'St 1.3.2'!Z76+'St 1.3.3'!Z76+'St 1.3.4'!Z76+'St 1.3.5'!Z76+'St 1.3.6'!Z76+'St 1.3.7'!Z76</f>
        <v>241276.2436532696</v>
      </c>
      <c r="AA76" s="137">
        <f>'St 1.3.1'!AA76+'St 1.3.2'!AA76+'St 1.3.3'!AA76+'St 1.3.4'!AA76+'St 1.3.5'!AA76+'St 1.3.6'!AA76+'St 1.3.7'!AA76</f>
        <v>81690.816715469366</v>
      </c>
      <c r="AB76" s="131"/>
      <c r="AC76" s="137">
        <f>'St 1.3.6'!AC76+'St 1.3.7'!AC76</f>
        <v>39896.16999999994</v>
      </c>
      <c r="AD76" s="137">
        <f>'St 1.3.6'!AD76+'St 1.3.7'!AD76</f>
        <v>70365.73000000001</v>
      </c>
      <c r="AE76" s="137">
        <f>'St 1.3.6'!AE76+'St 1.3.7'!AE76</f>
        <v>156026.85000000006</v>
      </c>
      <c r="AF76" s="137">
        <f>'St 1.3.6'!AF76+'St 1.3.7'!AF76</f>
        <v>17786.059999999899</v>
      </c>
      <c r="AG76" s="137">
        <f>'St 1.3.6'!AG76+'St 1.3.7'!AG76</f>
        <v>180746.47</v>
      </c>
      <c r="AH76" s="137">
        <f>'St 1.3.6'!AH76+'St 1.3.7'!AH76</f>
        <v>111719.69000000074</v>
      </c>
      <c r="AI76" s="137">
        <f>'St 1.3.6'!AI76+'St 1.3.7'!AI76</f>
        <v>136047.75999999966</v>
      </c>
      <c r="AJ76" s="137">
        <f>'St 1.3.6'!AJ76+'St 1.3.7'!AJ76</f>
        <v>-238382.35240427614</v>
      </c>
      <c r="AK76" s="137">
        <f>'St 1.3.6'!AK76+'St 1.3.7'!AK76</f>
        <v>704217.49903800013</v>
      </c>
      <c r="AL76" s="137">
        <f>'St 1.3.6'!AL76+'St 1.3.7'!AL76</f>
        <v>369689.53518809023</v>
      </c>
      <c r="AM76" s="137">
        <f>'St 1.3.6'!AM76+'St 1.3.7'!AM76</f>
        <v>111722.48748503864</v>
      </c>
    </row>
    <row r="77" spans="1:39">
      <c r="B77" s="3" t="s">
        <v>12</v>
      </c>
      <c r="C77" s="178" t="s">
        <v>297</v>
      </c>
      <c r="D77" s="134">
        <f>'St 1.3.1'!D77+'St 1.3.2'!D77+'St 1.3.3'!D77+'St 1.3.4'!D77+'St 1.3.5'!D77+'St 1.3.6'!D77+'St 1.3.7'!D77</f>
        <v>76725.577710651574</v>
      </c>
      <c r="E77" s="134">
        <f>'St 1.3.1'!E77+'St 1.3.2'!E77+'St 1.3.3'!E77+'St 1.3.4'!E77+'St 1.3.5'!E77+'St 1.3.6'!E77+'St 1.3.7'!E77</f>
        <v>89478.482974753744</v>
      </c>
      <c r="F77" s="134">
        <f>'St 1.3.1'!F77+'St 1.3.2'!F77+'St 1.3.3'!F77+'St 1.3.4'!F77+'St 1.3.5'!F77+'St 1.3.6'!F77+'St 1.3.7'!F77</f>
        <v>128555.76839844722</v>
      </c>
      <c r="G77" s="134">
        <f>'St 1.3.1'!G77+'St 1.3.2'!G77+'St 1.3.3'!G77+'St 1.3.4'!G77+'St 1.3.5'!G77+'St 1.3.6'!G77+'St 1.3.7'!G77</f>
        <v>154833.85304475948</v>
      </c>
      <c r="H77" s="134">
        <f>'St 1.3.1'!H77+'St 1.3.2'!H77+'St 1.3.3'!H77+'St 1.3.4'!H77+'St 1.3.5'!H77+'St 1.3.6'!H77+'St 1.3.7'!H77</f>
        <v>192147.95630686102</v>
      </c>
      <c r="I77" s="134">
        <f>'St 1.3.1'!I77+'St 1.3.2'!I77+'St 1.3.3'!I77+'St 1.3.4'!I77+'St 1.3.5'!I77+'St 1.3.6'!I77+'St 1.3.7'!I77</f>
        <v>307535.61261276092</v>
      </c>
      <c r="J77" s="134">
        <f>'St 1.3.1'!J77+'St 1.3.2'!J77+'St 1.3.3'!J77+'St 1.3.4'!J77+'St 1.3.5'!J77+'St 1.3.6'!J77+'St 1.3.7'!J77</f>
        <v>324307.50617380231</v>
      </c>
      <c r="K77" s="134">
        <f>'St 1.3.1'!K77+'St 1.3.2'!K77+'St 1.3.3'!K77+'St 1.3.4'!K77+'St 1.3.5'!K77+'St 1.3.6'!K77+'St 1.3.7'!K77</f>
        <v>419865.97890005604</v>
      </c>
      <c r="L77" s="134">
        <f>'St 1.3.1'!L77+'St 1.3.2'!L77+'St 1.3.3'!L77+'St 1.3.4'!L77+'St 1.3.5'!L77+'St 1.3.6'!L77+'St 1.3.7'!L77</f>
        <v>468884.93984331604</v>
      </c>
      <c r="M77" s="134">
        <f>'St 1.3.1'!M77+'St 1.3.2'!M77+'St 1.3.3'!M77+'St 1.3.4'!M77+'St 1.3.5'!M77+'St 1.3.6'!M77+'St 1.3.7'!M77</f>
        <v>534907.80857843009</v>
      </c>
      <c r="N77" s="134">
        <f>'St 1.3.1'!N77+'St 1.3.2'!N77+'St 1.3.3'!N77+'St 1.3.4'!N77+'St 1.3.5'!N77+'St 1.3.6'!N77+'St 1.3.7'!N77</f>
        <v>610851.09776675084</v>
      </c>
      <c r="O77" s="134">
        <f>'St 1.3.1'!O77+'St 1.3.2'!O77+'St 1.3.3'!O77+'St 1.3.4'!O77+'St 1.3.5'!O77+'St 1.3.6'!O77+'St 1.3.7'!O77</f>
        <v>565010.68395289127</v>
      </c>
      <c r="P77" s="133"/>
      <c r="Q77" s="134">
        <f>'St 1.3.1'!Q77+'St 1.3.2'!Q77+'St 1.3.3'!Q77+'St 1.3.4'!Q77+'St 1.3.5'!Q77+'St 1.3.6'!Q77+'St 1.3.7'!Q77</f>
        <v>2853.3952641021547</v>
      </c>
      <c r="R77" s="134">
        <f>'St 1.3.1'!R77+'St 1.3.2'!R77+'St 1.3.3'!R77+'St 1.3.4'!R77+'St 1.3.5'!R77+'St 1.3.6'!R77+'St 1.3.7'!R77</f>
        <v>23069.465423693451</v>
      </c>
      <c r="S77" s="134">
        <f>'St 1.3.1'!S77+'St 1.3.2'!S77+'St 1.3.3'!S77+'St 1.3.4'!S77+'St 1.3.5'!S77+'St 1.3.6'!S77+'St 1.3.7'!S77</f>
        <v>6777.6546463123304</v>
      </c>
      <c r="T77" s="134">
        <f>'St 1.3.1'!T77+'St 1.3.2'!T77+'St 1.3.3'!T77+'St 1.3.4'!T77+'St 1.3.5'!T77+'St 1.3.6'!T77+'St 1.3.7'!T77</f>
        <v>17581.743262101467</v>
      </c>
      <c r="U77" s="134">
        <f>'St 1.3.1'!U77+'St 1.3.2'!U77+'St 1.3.3'!U77+'St 1.3.4'!U77+'St 1.3.5'!U77+'St 1.3.6'!U77+'St 1.3.7'!U77</f>
        <v>96531.486305899976</v>
      </c>
      <c r="V77" s="134">
        <f>'St 1.3.1'!V77+'St 1.3.2'!V77+'St 1.3.3'!V77+'St 1.3.4'!V77+'St 1.3.5'!V77+'St 1.3.6'!V77+'St 1.3.7'!V77</f>
        <v>-7603.0264389586264</v>
      </c>
      <c r="W77" s="134">
        <f>'St 1.3.1'!W77+'St 1.3.2'!W77+'St 1.3.3'!W77+'St 1.3.4'!W77+'St 1.3.5'!W77+'St 1.3.6'!W77+'St 1.3.7'!W77</f>
        <v>70952.392726253747</v>
      </c>
      <c r="X77" s="134">
        <f>'St 1.3.1'!X77+'St 1.3.2'!X77+'St 1.3.3'!X77+'St 1.3.4'!X77+'St 1.3.5'!X77+'St 1.3.6'!X77+'St 1.3.7'!X77</f>
        <v>-20831.060883484119</v>
      </c>
      <c r="Y77" s="134">
        <f>'St 1.3.1'!Y77+'St 1.3.2'!Y77+'St 1.3.3'!Y77+'St 1.3.4'!Y77+'St 1.3.5'!Y77+'St 1.3.6'!Y77+'St 1.3.7'!Y77</f>
        <v>100514.44449130404</v>
      </c>
      <c r="Z77" s="134">
        <f>'St 1.3.1'!Z77+'St 1.3.2'!Z77+'St 1.3.3'!Z77+'St 1.3.4'!Z77+'St 1.3.5'!Z77+'St 1.3.6'!Z77+'St 1.3.7'!Z77</f>
        <v>-14426.122107599505</v>
      </c>
      <c r="AA77" s="134">
        <f>'St 1.3.1'!AA77+'St 1.3.2'!AA77+'St 1.3.3'!AA77+'St 1.3.4'!AA77+'St 1.3.5'!AA77+'St 1.3.6'!AA77+'St 1.3.7'!AA77</f>
        <v>-133860.13548770841</v>
      </c>
      <c r="AB77" s="135"/>
      <c r="AC77" s="134">
        <f>'St 1.3.6'!AC77+'St 1.3.7'!AC77</f>
        <v>9899.510000000013</v>
      </c>
      <c r="AD77" s="134">
        <f>'St 1.3.6'!AD77+'St 1.3.7'!AD77</f>
        <v>16007.820000000029</v>
      </c>
      <c r="AE77" s="134">
        <f>'St 1.3.6'!AE77+'St 1.3.7'!AE77</f>
        <v>19500.429999999931</v>
      </c>
      <c r="AF77" s="134">
        <f>'St 1.3.6'!AF77+'St 1.3.7'!AF77</f>
        <v>19732.360000000055</v>
      </c>
      <c r="AG77" s="134">
        <f>'St 1.3.6'!AG77+'St 1.3.7'!AG77</f>
        <v>18856.169999999889</v>
      </c>
      <c r="AH77" s="134">
        <f>'St 1.3.6'!AH77+'St 1.3.7'!AH77</f>
        <v>24374.920000000089</v>
      </c>
      <c r="AI77" s="134">
        <f>'St 1.3.6'!AI77+'St 1.3.7'!AI77</f>
        <v>24606.079999999958</v>
      </c>
      <c r="AJ77" s="134">
        <f>'St 1.3.6'!AJ77+'St 1.3.7'!AJ77</f>
        <v>69850.02182674408</v>
      </c>
      <c r="AK77" s="134">
        <f>'St 1.3.6'!AK77+'St 1.3.7'!AK77</f>
        <v>-34491.575756189981</v>
      </c>
      <c r="AL77" s="134">
        <f>'St 1.3.6'!AL77+'St 1.3.7'!AL77</f>
        <v>90369.411295920319</v>
      </c>
      <c r="AM77" s="134">
        <f>'St 1.3.6'!AM77+'St 1.3.7'!AM77</f>
        <v>88019.721673848806</v>
      </c>
    </row>
    <row r="78" spans="1:39">
      <c r="B78" s="3" t="s">
        <v>13</v>
      </c>
      <c r="C78" s="178" t="s">
        <v>298</v>
      </c>
      <c r="D78" s="134">
        <f>'St 1.3.1'!D78+'St 1.3.2'!D78+'St 1.3.3'!D78+'St 1.3.4'!D78+'St 1.3.5'!D78+'St 1.3.6'!D78+'St 1.3.7'!D78</f>
        <v>501559.78155718109</v>
      </c>
      <c r="E78" s="134">
        <f>'St 1.3.1'!E78+'St 1.3.2'!E78+'St 1.3.3'!E78+'St 1.3.4'!E78+'St 1.3.5'!E78+'St 1.3.6'!E78+'St 1.3.7'!E78</f>
        <v>600253.2282585405</v>
      </c>
      <c r="F78" s="134">
        <f>'St 1.3.1'!F78+'St 1.3.2'!F78+'St 1.3.3'!F78+'St 1.3.4'!F78+'St 1.3.5'!F78+'St 1.3.6'!F78+'St 1.3.7'!F78</f>
        <v>682956.25382202759</v>
      </c>
      <c r="G78" s="134">
        <f>'St 1.3.1'!G78+'St 1.3.2'!G78+'St 1.3.3'!G78+'St 1.3.4'!G78+'St 1.3.5'!G78+'St 1.3.6'!G78+'St 1.3.7'!G78</f>
        <v>906134.26799196424</v>
      </c>
      <c r="H78" s="134">
        <f>'St 1.3.1'!H78+'St 1.3.2'!H78+'St 1.3.3'!H78+'St 1.3.4'!H78+'St 1.3.5'!H78+'St 1.3.6'!H78+'St 1.3.7'!H78</f>
        <v>1016007.9620168698</v>
      </c>
      <c r="I78" s="134">
        <f>'St 1.3.1'!I78+'St 1.3.2'!I78+'St 1.3.3'!I78+'St 1.3.4'!I78+'St 1.3.5'!I78+'St 1.3.6'!I78+'St 1.3.7'!I78</f>
        <v>1433050.6819396764</v>
      </c>
      <c r="J78" s="134">
        <f>'St 1.3.1'!J78+'St 1.3.2'!J78+'St 1.3.3'!J78+'St 1.3.4'!J78+'St 1.3.5'!J78+'St 1.3.6'!J78+'St 1.3.7'!J78</f>
        <v>1778651.9734541473</v>
      </c>
      <c r="K78" s="134">
        <f>'St 1.3.1'!K78+'St 1.3.2'!K78+'St 1.3.3'!K78+'St 1.3.4'!K78+'St 1.3.5'!K78+'St 1.3.6'!K78+'St 1.3.7'!K78</f>
        <v>1923023.9731389778</v>
      </c>
      <c r="L78" s="134">
        <f>'St 1.3.1'!L78+'St 1.3.2'!L78+'St 1.3.3'!L78+'St 1.3.4'!L78+'St 1.3.5'!L78+'St 1.3.6'!L78+'St 1.3.7'!L78</f>
        <v>1720598.6860657129</v>
      </c>
      <c r="M78" s="134">
        <f>'St 1.3.1'!M78+'St 1.3.2'!M78+'St 1.3.3'!M78+'St 1.3.4'!M78+'St 1.3.5'!M78+'St 1.3.6'!M78+'St 1.3.7'!M78</f>
        <v>2555236.8725164407</v>
      </c>
      <c r="N78" s="134">
        <f>'St 1.3.1'!N78+'St 1.3.2'!N78+'St 1.3.3'!N78+'St 1.3.4'!N78+'St 1.3.5'!N78+'St 1.3.6'!N78+'St 1.3.7'!N78</f>
        <v>3086559.36216948</v>
      </c>
      <c r="O78" s="134">
        <f>'St 1.3.1'!O78+'St 1.3.2'!O78+'St 1.3.3'!O78+'St 1.3.4'!O78+'St 1.3.5'!O78+'St 1.3.6'!O78+'St 1.3.7'!O78</f>
        <v>3321913.0801838473</v>
      </c>
      <c r="P78" s="133"/>
      <c r="Q78" s="134">
        <f>'St 1.3.1'!Q78+'St 1.3.2'!Q78+'St 1.3.3'!Q78+'St 1.3.4'!Q78+'St 1.3.5'!Q78+'St 1.3.6'!Q78+'St 1.3.7'!Q78</f>
        <v>70596.786701359539</v>
      </c>
      <c r="R78" s="134">
        <f>'St 1.3.1'!R78+'St 1.3.2'!R78+'St 1.3.3'!R78+'St 1.3.4'!R78+'St 1.3.5'!R78+'St 1.3.6'!R78+'St 1.3.7'!R78</f>
        <v>30445.115563487005</v>
      </c>
      <c r="S78" s="134">
        <f>'St 1.3.1'!S78+'St 1.3.2'!S78+'St 1.3.3'!S78+'St 1.3.4'!S78+'St 1.3.5'!S78+'St 1.3.6'!S78+'St 1.3.7'!S78</f>
        <v>88951.594169936623</v>
      </c>
      <c r="T78" s="134">
        <f>'St 1.3.1'!T78+'St 1.3.2'!T78+'St 1.3.3'!T78+'St 1.3.4'!T78+'St 1.3.5'!T78+'St 1.3.6'!T78+'St 1.3.7'!T78</f>
        <v>114319.99402490568</v>
      </c>
      <c r="U78" s="134">
        <f>'St 1.3.1'!U78+'St 1.3.2'!U78+'St 1.3.3'!U78+'St 1.3.4'!U78+'St 1.3.5'!U78+'St 1.3.6'!U78+'St 1.3.7'!U78</f>
        <v>257852.41992280647</v>
      </c>
      <c r="V78" s="134">
        <f>'St 1.3.1'!V78+'St 1.3.2'!V78+'St 1.3.3'!V78+'St 1.3.4'!V78+'St 1.3.5'!V78+'St 1.3.6'!V78+'St 1.3.7'!V78</f>
        <v>261156.52151447019</v>
      </c>
      <c r="W78" s="134">
        <f>'St 1.3.1'!W78+'St 1.3.2'!W78+'St 1.3.3'!W78+'St 1.3.4'!W78+'St 1.3.5'!W78+'St 1.3.6'!W78+'St 1.3.7'!W78</f>
        <v>36030.319684830924</v>
      </c>
      <c r="X78" s="134">
        <f>'St 1.3.1'!X78+'St 1.3.2'!X78+'St 1.3.3'!X78+'St 1.3.4'!X78+'St 1.3.5'!X78+'St 1.3.6'!X78+'St 1.3.7'!X78</f>
        <v>109107.08715775538</v>
      </c>
      <c r="Y78" s="134">
        <f>'St 1.3.1'!Y78+'St 1.3.2'!Y78+'St 1.3.3'!Y78+'St 1.3.4'!Y78+'St 1.3.5'!Y78+'St 1.3.6'!Y78+'St 1.3.7'!Y78</f>
        <v>99429.111656537658</v>
      </c>
      <c r="Z78" s="134">
        <f>'St 1.3.1'!Z78+'St 1.3.2'!Z78+'St 1.3.3'!Z78+'St 1.3.4'!Z78+'St 1.3.5'!Z78+'St 1.3.6'!Z78+'St 1.3.7'!Z78</f>
        <v>255702.36576086911</v>
      </c>
      <c r="AA78" s="134">
        <f>'St 1.3.1'!AA78+'St 1.3.2'!AA78+'St 1.3.3'!AA78+'St 1.3.4'!AA78+'St 1.3.5'!AA78+'St 1.3.6'!AA78+'St 1.3.7'!AA78</f>
        <v>215550.95220317776</v>
      </c>
      <c r="AB78" s="135"/>
      <c r="AC78" s="134">
        <f>'St 1.3.6'!AC78+'St 1.3.7'!AC78</f>
        <v>29996.659999999931</v>
      </c>
      <c r="AD78" s="134">
        <f>'St 1.3.6'!AD78+'St 1.3.7'!AD78</f>
        <v>54357.909999999982</v>
      </c>
      <c r="AE78" s="134">
        <f>'St 1.3.6'!AE78+'St 1.3.7'!AE78</f>
        <v>136526.42000000013</v>
      </c>
      <c r="AF78" s="134">
        <f>'St 1.3.6'!AF78+'St 1.3.7'!AF78</f>
        <v>-1946.3000000001557</v>
      </c>
      <c r="AG78" s="134">
        <f>'St 1.3.6'!AG78+'St 1.3.7'!AG78</f>
        <v>161890.3000000001</v>
      </c>
      <c r="AH78" s="134">
        <f>'St 1.3.6'!AH78+'St 1.3.7'!AH78</f>
        <v>87344.770000000659</v>
      </c>
      <c r="AI78" s="134">
        <f>'St 1.3.6'!AI78+'St 1.3.7'!AI78</f>
        <v>111441.6799999997</v>
      </c>
      <c r="AJ78" s="134">
        <f>'St 1.3.6'!AJ78+'St 1.3.7'!AJ78</f>
        <v>-308232.37423102022</v>
      </c>
      <c r="AK78" s="134">
        <f>'St 1.3.6'!AK78+'St 1.3.7'!AK78</f>
        <v>738709.07479419012</v>
      </c>
      <c r="AL78" s="134">
        <f>'St 1.3.6'!AL78+'St 1.3.7'!AL78</f>
        <v>279320.12389216991</v>
      </c>
      <c r="AM78" s="134">
        <f>'St 1.3.6'!AM78+'St 1.3.7'!AM78</f>
        <v>23702.765811189827</v>
      </c>
    </row>
    <row r="79" spans="1:39" s="43" customFormat="1">
      <c r="A79" s="36"/>
      <c r="B79" s="5" t="s">
        <v>14</v>
      </c>
      <c r="C79" s="177" t="s">
        <v>307</v>
      </c>
      <c r="D79" s="137">
        <f>'St 1.3.1'!D79+'St 1.3.2'!D79+'St 1.3.3'!D79+'St 1.3.4'!D79+'St 1.3.5'!D79+'St 1.3.6'!D79+'St 1.3.7'!D79</f>
        <v>2320179.2009963789</v>
      </c>
      <c r="E79" s="137">
        <f>'St 1.3.1'!E79+'St 1.3.2'!E79+'St 1.3.3'!E79+'St 1.3.4'!E79+'St 1.3.5'!E79+'St 1.3.6'!E79+'St 1.3.7'!E79</f>
        <v>2598119.1690446516</v>
      </c>
      <c r="F79" s="137">
        <f>'St 1.3.1'!F79+'St 1.3.2'!F79+'St 1.3.3'!F79+'St 1.3.4'!F79+'St 1.3.5'!F79+'St 1.3.6'!F79+'St 1.3.7'!F79</f>
        <v>2964971.8289588275</v>
      </c>
      <c r="G79" s="137">
        <f>'St 1.3.1'!G79+'St 1.3.2'!G79+'St 1.3.3'!G79+'St 1.3.4'!G79+'St 1.3.5'!G79+'St 1.3.6'!G79+'St 1.3.7'!G79</f>
        <v>3495036.0675210129</v>
      </c>
      <c r="H79" s="137">
        <f>'St 1.3.1'!H79+'St 1.3.2'!H79+'St 1.3.3'!H79+'St 1.3.4'!H79+'St 1.3.5'!H79+'St 1.3.6'!H79+'St 1.3.7'!H79</f>
        <v>3927755.061571578</v>
      </c>
      <c r="I79" s="137">
        <f>'St 1.3.1'!I79+'St 1.3.2'!I79+'St 1.3.3'!I79+'St 1.3.4'!I79+'St 1.3.5'!I79+'St 1.3.6'!I79+'St 1.3.7'!I79</f>
        <v>4653700.570156821</v>
      </c>
      <c r="J79" s="137">
        <f>'St 1.3.1'!J79+'St 1.3.2'!J79+'St 1.3.3'!J79+'St 1.3.4'!J79+'St 1.3.5'!J79+'St 1.3.6'!J79+'St 1.3.7'!J79</f>
        <v>5320731.636902337</v>
      </c>
      <c r="K79" s="137">
        <f>'St 1.3.1'!K79+'St 1.3.2'!K79+'St 1.3.3'!K79+'St 1.3.4'!K79+'St 1.3.5'!K79+'St 1.3.6'!K79+'St 1.3.7'!K79</f>
        <v>6048503.0792630455</v>
      </c>
      <c r="L79" s="137">
        <f>'St 1.3.1'!L79+'St 1.3.2'!L79+'St 1.3.3'!L79+'St 1.3.4'!L79+'St 1.3.5'!L79+'St 1.3.6'!L79+'St 1.3.7'!L79</f>
        <v>6593838.1896464359</v>
      </c>
      <c r="M79" s="137">
        <f>'St 1.3.1'!M79+'St 1.3.2'!M79+'St 1.3.3'!M79+'St 1.3.4'!M79+'St 1.3.5'!M79+'St 1.3.6'!M79+'St 1.3.7'!M79</f>
        <v>7939938.4555205489</v>
      </c>
      <c r="N79" s="137">
        <f>'St 1.3.1'!N79+'St 1.3.2'!N79+'St 1.3.3'!N79+'St 1.3.4'!N79+'St 1.3.5'!N79+'St 1.3.6'!N79+'St 1.3.7'!N79</f>
        <v>9076429.7727623805</v>
      </c>
      <c r="O79" s="137">
        <f>'St 1.3.1'!O79+'St 1.3.2'!O79+'St 1.3.3'!O79+'St 1.3.4'!O79+'St 1.3.5'!O79+'St 1.3.6'!O79+'St 1.3.7'!O79</f>
        <v>10078204.199746972</v>
      </c>
      <c r="P79" s="136"/>
      <c r="Q79" s="137">
        <f>'St 1.3.1'!Q79+'St 1.3.2'!Q79+'St 1.3.3'!Q79+'St 1.3.4'!Q79+'St 1.3.5'!Q79+'St 1.3.6'!Q79+'St 1.3.7'!Q79</f>
        <v>289054.91804827302</v>
      </c>
      <c r="R79" s="137">
        <f>'St 1.3.1'!R79+'St 1.3.2'!R79+'St 1.3.3'!R79+'St 1.3.4'!R79+'St 1.3.5'!R79+'St 1.3.6'!R79+'St 1.3.7'!R79</f>
        <v>365090.00991417619</v>
      </c>
      <c r="S79" s="137">
        <f>'St 1.3.1'!S79+'St 1.3.2'!S79+'St 1.3.3'!S79+'St 1.3.4'!S79+'St 1.3.5'!S79+'St 1.3.6'!S79+'St 1.3.7'!S79</f>
        <v>518857.93856218515</v>
      </c>
      <c r="T79" s="137">
        <f>'St 1.3.1'!T79+'St 1.3.2'!T79+'St 1.3.3'!T79+'St 1.3.4'!T79+'St 1.3.5'!T79+'St 1.3.6'!T79+'St 1.3.7'!T79</f>
        <v>426774.99405056506</v>
      </c>
      <c r="U79" s="137">
        <f>'St 1.3.1'!U79+'St 1.3.2'!U79+'St 1.3.3'!U79+'St 1.3.4'!U79+'St 1.3.5'!U79+'St 1.3.6'!U79+'St 1.3.7'!U79</f>
        <v>708922.50858524279</v>
      </c>
      <c r="V79" s="137">
        <f>'St 1.3.1'!V79+'St 1.3.2'!V79+'St 1.3.3'!V79+'St 1.3.4'!V79+'St 1.3.5'!V79+'St 1.3.6'!V79+'St 1.3.7'!V79</f>
        <v>657103.06674551615</v>
      </c>
      <c r="W79" s="137">
        <f>'St 1.3.1'!W79+'St 1.3.2'!W79+'St 1.3.3'!W79+'St 1.3.4'!W79+'St 1.3.5'!W79+'St 1.3.6'!W79+'St 1.3.7'!W79</f>
        <v>705051.95236070873</v>
      </c>
      <c r="X79" s="137">
        <f>'St 1.3.1'!X79+'St 1.3.2'!X79+'St 1.3.3'!X79+'St 1.3.4'!X79+'St 1.3.5'!X79+'St 1.3.6'!X79+'St 1.3.7'!X79</f>
        <v>525705.11038338987</v>
      </c>
      <c r="Y79" s="137">
        <f>'St 1.3.1'!Y79+'St 1.3.2'!Y79+'St 1.3.3'!Y79+'St 1.3.4'!Y79+'St 1.3.5'!Y79+'St 1.3.6'!Y79+'St 1.3.7'!Y79</f>
        <v>1282014.4558741141</v>
      </c>
      <c r="Z79" s="137">
        <f>'St 1.3.1'!Z79+'St 1.3.2'!Z79+'St 1.3.3'!Z79+'St 1.3.4'!Z79+'St 1.3.5'!Z79+'St 1.3.6'!Z79+'St 1.3.7'!Z79</f>
        <v>1102876.0572418307</v>
      </c>
      <c r="AA79" s="137">
        <f>'St 1.3.1'!AA79+'St 1.3.2'!AA79+'St 1.3.3'!AA79+'St 1.3.4'!AA79+'St 1.3.5'!AA79+'St 1.3.6'!AA79+'St 1.3.7'!AA79</f>
        <v>980750.616984591</v>
      </c>
      <c r="AB79" s="131"/>
      <c r="AC79" s="137">
        <f>'St 1.3.6'!AC79+'St 1.3.7'!AC79</f>
        <v>72611.03</v>
      </c>
      <c r="AD79" s="137">
        <f>'St 1.3.6'!AD79+'St 1.3.7'!AD79</f>
        <v>121158.0500000001</v>
      </c>
      <c r="AE79" s="137">
        <f>'St 1.3.6'!AE79+'St 1.3.7'!AE79</f>
        <v>196162.72999999984</v>
      </c>
      <c r="AF79" s="137">
        <f>'St 1.3.6'!AF79+'St 1.3.7'!AF79</f>
        <v>156128.97</v>
      </c>
      <c r="AG79" s="137">
        <f>'St 1.3.6'!AG79+'St 1.3.7'!AG79</f>
        <v>213429.95000000007</v>
      </c>
      <c r="AH79" s="137">
        <f>'St 1.3.6'!AH79+'St 1.3.7'!AH79</f>
        <v>250676.2766440002</v>
      </c>
      <c r="AI79" s="137">
        <f>'St 1.3.6'!AI79+'St 1.3.7'!AI79</f>
        <v>266623.42572499951</v>
      </c>
      <c r="AJ79" s="137">
        <f>'St 1.3.6'!AJ79+'St 1.3.7'!AJ79</f>
        <v>39377.551250000164</v>
      </c>
      <c r="AK79" s="137">
        <f>'St 1.3.6'!AK79+'St 1.3.7'!AK79</f>
        <v>335889.10301024327</v>
      </c>
      <c r="AL79" s="137">
        <f>'St 1.3.6'!AL79+'St 1.3.7'!AL79</f>
        <v>528160.28196980199</v>
      </c>
      <c r="AM79" s="137">
        <f>'St 1.3.6'!AM79+'St 1.3.7'!AM79</f>
        <v>438692.16773353162</v>
      </c>
    </row>
    <row r="80" spans="1:39">
      <c r="B80" s="3" t="s">
        <v>15</v>
      </c>
      <c r="C80" s="178" t="s">
        <v>299</v>
      </c>
      <c r="D80" s="134">
        <f>'St 1.3.1'!D80+'St 1.3.2'!D80+'St 1.3.3'!D80+'St 1.3.4'!D80+'St 1.3.5'!D80+'St 1.3.6'!D80+'St 1.3.7'!D80</f>
        <v>60998.343787000013</v>
      </c>
      <c r="E80" s="134">
        <f>'St 1.3.1'!E80+'St 1.3.2'!E80+'St 1.3.3'!E80+'St 1.3.4'!E80+'St 1.3.5'!E80+'St 1.3.6'!E80+'St 1.3.7'!E80</f>
        <v>75494.327442999987</v>
      </c>
      <c r="F80" s="134">
        <f>'St 1.3.1'!F80+'St 1.3.2'!F80+'St 1.3.3'!F80+'St 1.3.4'!F80+'St 1.3.5'!F80+'St 1.3.6'!F80+'St 1.3.7'!F80</f>
        <v>86264.918699999995</v>
      </c>
      <c r="G80" s="134">
        <f>'St 1.3.1'!G80+'St 1.3.2'!G80+'St 1.3.3'!G80+'St 1.3.4'!G80+'St 1.3.5'!G80+'St 1.3.6'!G80+'St 1.3.7'!G80</f>
        <v>95768.116200000004</v>
      </c>
      <c r="H80" s="134">
        <f>'St 1.3.1'!H80+'St 1.3.2'!H80+'St 1.3.3'!H80+'St 1.3.4'!H80+'St 1.3.5'!H80+'St 1.3.6'!H80+'St 1.3.7'!H80</f>
        <v>109636.14614028746</v>
      </c>
      <c r="I80" s="134">
        <f>'St 1.3.1'!I80+'St 1.3.2'!I80+'St 1.3.3'!I80+'St 1.3.4'!I80+'St 1.3.5'!I80+'St 1.3.6'!I80+'St 1.3.7'!I80</f>
        <v>144250.95596115419</v>
      </c>
      <c r="J80" s="134">
        <f>'St 1.3.1'!J80+'St 1.3.2'!J80+'St 1.3.3'!J80+'St 1.3.4'!J80+'St 1.3.5'!J80+'St 1.3.6'!J80+'St 1.3.7'!J80</f>
        <v>170602.31009818212</v>
      </c>
      <c r="K80" s="134">
        <f>'St 1.3.1'!K80+'St 1.3.2'!K80+'St 1.3.3'!K80+'St 1.3.4'!K80+'St 1.3.5'!K80+'St 1.3.6'!K80+'St 1.3.7'!K80</f>
        <v>197549.88901336479</v>
      </c>
      <c r="L80" s="134">
        <f>'St 1.3.1'!L80+'St 1.3.2'!L80+'St 1.3.3'!L80+'St 1.3.4'!L80+'St 1.3.5'!L80+'St 1.3.6'!L80+'St 1.3.7'!L80</f>
        <v>250198.98493746173</v>
      </c>
      <c r="M80" s="134">
        <f>'St 1.3.1'!M80+'St 1.3.2'!M80+'St 1.3.3'!M80+'St 1.3.4'!M80+'St 1.3.5'!M80+'St 1.3.6'!M80+'St 1.3.7'!M80</f>
        <v>271869.08779727604</v>
      </c>
      <c r="N80" s="134">
        <f>'St 1.3.1'!N80+'St 1.3.2'!N80+'St 1.3.3'!N80+'St 1.3.4'!N80+'St 1.3.5'!N80+'St 1.3.6'!N80+'St 1.3.7'!N80</f>
        <v>301078.7656295349</v>
      </c>
      <c r="O80" s="134">
        <f>'St 1.3.1'!O80+'St 1.3.2'!O80+'St 1.3.3'!O80+'St 1.3.4'!O80+'St 1.3.5'!O80+'St 1.3.6'!O80+'St 1.3.7'!O80</f>
        <v>327392.53881159652</v>
      </c>
      <c r="P80" s="133"/>
      <c r="Q80" s="134">
        <f>'St 1.3.1'!Q80+'St 1.3.2'!Q80+'St 1.3.3'!Q80+'St 1.3.4'!Q80+'St 1.3.5'!Q80+'St 1.3.6'!Q80+'St 1.3.7'!Q80</f>
        <v>14495.983655999982</v>
      </c>
      <c r="R80" s="134">
        <f>'St 1.3.1'!R80+'St 1.3.2'!R80+'St 1.3.3'!R80+'St 1.3.4'!R80+'St 1.3.5'!R80+'St 1.3.6'!R80+'St 1.3.7'!R80</f>
        <v>10770.591257000007</v>
      </c>
      <c r="S80" s="134">
        <f>'St 1.3.1'!S80+'St 1.3.2'!S80+'St 1.3.3'!S80+'St 1.3.4'!S80+'St 1.3.5'!S80+'St 1.3.6'!S80+'St 1.3.7'!S80</f>
        <v>9503.1975000000093</v>
      </c>
      <c r="T80" s="134">
        <f>'St 1.3.1'!T80+'St 1.3.2'!T80+'St 1.3.3'!T80+'St 1.3.4'!T80+'St 1.3.5'!T80+'St 1.3.6'!T80+'St 1.3.7'!T80</f>
        <v>13868.029940287437</v>
      </c>
      <c r="U80" s="134">
        <f>'St 1.3.1'!U80+'St 1.3.2'!U80+'St 1.3.3'!U80+'St 1.3.4'!U80+'St 1.3.5'!U80+'St 1.3.6'!U80+'St 1.3.7'!U80</f>
        <v>34614.809820866751</v>
      </c>
      <c r="V80" s="134">
        <f>'St 1.3.1'!V80+'St 1.3.2'!V80+'St 1.3.3'!V80+'St 1.3.4'!V80+'St 1.3.5'!V80+'St 1.3.6'!V80+'St 1.3.7'!V80</f>
        <v>26351.354137027927</v>
      </c>
      <c r="W80" s="134">
        <f>'St 1.3.1'!W80+'St 1.3.2'!W80+'St 1.3.3'!W80+'St 1.3.4'!W80+'St 1.3.5'!W80+'St 1.3.6'!W80+'St 1.3.7'!W80</f>
        <v>26947.578915182676</v>
      </c>
      <c r="X80" s="134">
        <f>'St 1.3.1'!X80+'St 1.3.2'!X80+'St 1.3.3'!X80+'St 1.3.4'!X80+'St 1.3.5'!X80+'St 1.3.6'!X80+'St 1.3.7'!X80</f>
        <v>52649.095924096931</v>
      </c>
      <c r="Y80" s="134">
        <f>'St 1.3.1'!Y80+'St 1.3.2'!Y80+'St 1.3.3'!Y80+'St 1.3.4'!Y80+'St 1.3.5'!Y80+'St 1.3.6'!Y80+'St 1.3.7'!Y80</f>
        <v>21670.102859814302</v>
      </c>
      <c r="Z80" s="134">
        <f>'St 1.3.1'!Z80+'St 1.3.2'!Z80+'St 1.3.3'!Z80+'St 1.3.4'!Z80+'St 1.3.5'!Z80+'St 1.3.6'!Z80+'St 1.3.7'!Z80</f>
        <v>29209.677832258865</v>
      </c>
      <c r="AA80" s="134">
        <f>'St 1.3.1'!AA80+'St 1.3.2'!AA80+'St 1.3.3'!AA80+'St 1.3.4'!AA80+'St 1.3.5'!AA80+'St 1.3.6'!AA80+'St 1.3.7'!AA80</f>
        <v>26313.773182061617</v>
      </c>
      <c r="AB80" s="135"/>
      <c r="AC80" s="134">
        <f>'St 1.3.6'!AC80+'St 1.3.7'!AC80</f>
        <v>0</v>
      </c>
      <c r="AD80" s="134">
        <f>'St 1.3.6'!AD80+'St 1.3.7'!AD80</f>
        <v>0</v>
      </c>
      <c r="AE80" s="134">
        <f>'St 1.3.6'!AE80+'St 1.3.7'!AE80</f>
        <v>0</v>
      </c>
      <c r="AF80" s="134">
        <f>'St 1.3.6'!AF80+'St 1.3.7'!AF80</f>
        <v>0</v>
      </c>
      <c r="AG80" s="134">
        <f>'St 1.3.6'!AG80+'St 1.3.7'!AG80</f>
        <v>0</v>
      </c>
      <c r="AH80" s="134">
        <f>'St 1.3.6'!AH80+'St 1.3.7'!AH80</f>
        <v>0</v>
      </c>
      <c r="AI80" s="134">
        <f>'St 1.3.6'!AI80+'St 1.3.7'!AI80</f>
        <v>0</v>
      </c>
      <c r="AJ80" s="134">
        <f>'St 1.3.6'!AJ80+'St 1.3.7'!AJ80</f>
        <v>0</v>
      </c>
      <c r="AK80" s="134">
        <f>'St 1.3.6'!AK80+'St 1.3.7'!AK80</f>
        <v>0</v>
      </c>
      <c r="AL80" s="134">
        <f>'St 1.3.6'!AL80+'St 1.3.7'!AL80</f>
        <v>0</v>
      </c>
      <c r="AM80" s="134">
        <f>'St 1.3.6'!AM80+'St 1.3.7'!AM80</f>
        <v>14495.983655999982</v>
      </c>
    </row>
    <row r="81" spans="1:39">
      <c r="B81" s="3" t="s">
        <v>16</v>
      </c>
      <c r="C81" s="178" t="s">
        <v>300</v>
      </c>
      <c r="D81" s="134">
        <f>'St 1.3.1'!D81+'St 1.3.2'!D81+'St 1.3.3'!D81+'St 1.3.4'!D81+'St 1.3.5'!D81+'St 1.3.6'!D81+'St 1.3.7'!D81</f>
        <v>1697815.96</v>
      </c>
      <c r="E81" s="134">
        <f>'St 1.3.1'!E81+'St 1.3.2'!E81+'St 1.3.3'!E81+'St 1.3.4'!E81+'St 1.3.5'!E81+'St 1.3.6'!E81+'St 1.3.7'!E81</f>
        <v>1860470.91</v>
      </c>
      <c r="F81" s="134">
        <f>'St 1.3.1'!F81+'St 1.3.2'!F81+'St 1.3.3'!F81+'St 1.3.4'!F81+'St 1.3.5'!F81+'St 1.3.6'!F81+'St 1.3.7'!F81</f>
        <v>2091348.3200000003</v>
      </c>
      <c r="G81" s="134">
        <f>'St 1.3.1'!G81+'St 1.3.2'!G81+'St 1.3.3'!G81+'St 1.3.4'!G81+'St 1.3.5'!G81+'St 1.3.6'!G81+'St 1.3.7'!G81</f>
        <v>2443136.96</v>
      </c>
      <c r="H81" s="134">
        <f>'St 1.3.1'!H81+'St 1.3.2'!H81+'St 1.3.3'!H81+'St 1.3.4'!H81+'St 1.3.5'!H81+'St 1.3.6'!H81+'St 1.3.7'!H81</f>
        <v>2648994.486516519</v>
      </c>
      <c r="I81" s="134">
        <f>'St 1.3.1'!I81+'St 1.3.2'!I81+'St 1.3.3'!I81+'St 1.3.4'!I81+'St 1.3.5'!I81+'St 1.3.6'!I81+'St 1.3.7'!I81</f>
        <v>3105340.76</v>
      </c>
      <c r="J81" s="134">
        <f>'St 1.3.1'!J81+'St 1.3.2'!J81+'St 1.3.3'!J81+'St 1.3.4'!J81+'St 1.3.5'!J81+'St 1.3.6'!J81+'St 1.3.7'!J81</f>
        <v>3473915.7838589065</v>
      </c>
      <c r="K81" s="134">
        <f>'St 1.3.1'!K81+'St 1.3.2'!K81+'St 1.3.3'!K81+'St 1.3.4'!K81+'St 1.3.5'!K81+'St 1.3.6'!K81+'St 1.3.7'!K81</f>
        <v>3848924.0560140759</v>
      </c>
      <c r="L81" s="134">
        <f>'St 1.3.1'!L81+'St 1.3.2'!L81+'St 1.3.3'!L81+'St 1.3.4'!L81+'St 1.3.5'!L81+'St 1.3.6'!L81+'St 1.3.7'!L81</f>
        <v>3970899.5333329188</v>
      </c>
      <c r="M81" s="134">
        <f>'St 1.3.1'!M81+'St 1.3.2'!M81+'St 1.3.3'!M81+'St 1.3.4'!M81+'St 1.3.5'!M81+'St 1.3.6'!M81+'St 1.3.7'!M81</f>
        <v>4848047.6298482465</v>
      </c>
      <c r="N81" s="134">
        <f>'St 1.3.1'!N81+'St 1.3.2'!N81+'St 1.3.3'!N81+'St 1.3.4'!N81+'St 1.3.5'!N81+'St 1.3.6'!N81+'St 1.3.7'!N81</f>
        <v>5445561.9093844108</v>
      </c>
      <c r="O81" s="134">
        <f>'St 1.3.1'!O81+'St 1.3.2'!O81+'St 1.3.3'!O81+'St 1.3.4'!O81+'St 1.3.5'!O81+'St 1.3.6'!O81+'St 1.3.7'!O81</f>
        <v>5875067.61201433</v>
      </c>
      <c r="P81" s="133"/>
      <c r="Q81" s="134">
        <f>'St 1.3.1'!Q81+'St 1.3.2'!Q81+'St 1.3.3'!Q81+'St 1.3.4'!Q81+'St 1.3.5'!Q81+'St 1.3.6'!Q81+'St 1.3.7'!Q81</f>
        <v>162654.94999999995</v>
      </c>
      <c r="R81" s="134">
        <f>'St 1.3.1'!R81+'St 1.3.2'!R81+'St 1.3.3'!R81+'St 1.3.4'!R81+'St 1.3.5'!R81+'St 1.3.6'!R81+'St 1.3.7'!R81</f>
        <v>230877.41000000015</v>
      </c>
      <c r="S81" s="134">
        <f>'St 1.3.1'!S81+'St 1.3.2'!S81+'St 1.3.3'!S81+'St 1.3.4'!S81+'St 1.3.5'!S81+'St 1.3.6'!S81+'St 1.3.7'!S81</f>
        <v>351788.6399999999</v>
      </c>
      <c r="T81" s="134">
        <f>'St 1.3.1'!T81+'St 1.3.2'!T81+'St 1.3.3'!T81+'St 1.3.4'!T81+'St 1.3.5'!T81+'St 1.3.6'!T81+'St 1.3.7'!T81</f>
        <v>205857.52651651917</v>
      </c>
      <c r="U81" s="134">
        <f>'St 1.3.1'!U81+'St 1.3.2'!U81+'St 1.3.3'!U81+'St 1.3.4'!U81+'St 1.3.5'!U81+'St 1.3.6'!U81+'St 1.3.7'!U81</f>
        <v>456346.27348348062</v>
      </c>
      <c r="V81" s="134">
        <f>'St 1.3.1'!V81+'St 1.3.2'!V81+'St 1.3.3'!V81+'St 1.3.4'!V81+'St 1.3.5'!V81+'St 1.3.6'!V81+'St 1.3.7'!V81</f>
        <v>368575.02385890682</v>
      </c>
      <c r="W81" s="134">
        <f>'St 1.3.1'!W81+'St 1.3.2'!W81+'St 1.3.3'!W81+'St 1.3.4'!W81+'St 1.3.5'!W81+'St 1.3.6'!W81+'St 1.3.7'!W81</f>
        <v>375008.27215516922</v>
      </c>
      <c r="X81" s="134">
        <f>'St 1.3.1'!X81+'St 1.3.2'!X81+'St 1.3.3'!X81+'St 1.3.4'!X81+'St 1.3.5'!X81+'St 1.3.6'!X81+'St 1.3.7'!X81</f>
        <v>121975.47731884298</v>
      </c>
      <c r="Y81" s="134">
        <f>'St 1.3.1'!Y81+'St 1.3.2'!Y81+'St 1.3.3'!Y81+'St 1.3.4'!Y81+'St 1.3.5'!Y81+'St 1.3.6'!Y81+'St 1.3.7'!Y81</f>
        <v>877148.09651532792</v>
      </c>
      <c r="Z81" s="134">
        <f>'St 1.3.1'!Z81+'St 1.3.2'!Z81+'St 1.3.3'!Z81+'St 1.3.4'!Z81+'St 1.3.5'!Z81+'St 1.3.6'!Z81+'St 1.3.7'!Z81</f>
        <v>597514.2795361639</v>
      </c>
      <c r="AA81" s="134">
        <f>'St 1.3.1'!AA81+'St 1.3.2'!AA81+'St 1.3.3'!AA81+'St 1.3.4'!AA81+'St 1.3.5'!AA81+'St 1.3.6'!AA81+'St 1.3.7'!AA81</f>
        <v>429505.70262991922</v>
      </c>
      <c r="AB81" s="135"/>
      <c r="AC81" s="134">
        <f>'St 1.3.6'!AC81+'St 1.3.7'!AC81</f>
        <v>83725.98</v>
      </c>
      <c r="AD81" s="134">
        <f>'St 1.3.6'!AD81+'St 1.3.7'!AD81</f>
        <v>109599.76</v>
      </c>
      <c r="AE81" s="134">
        <f>'St 1.3.6'!AE81+'St 1.3.7'!AE81</f>
        <v>162023.79</v>
      </c>
      <c r="AF81" s="134">
        <f>'St 1.3.6'!AF81+'St 1.3.7'!AF81</f>
        <v>106687.72999999998</v>
      </c>
      <c r="AG81" s="134">
        <f>'St 1.3.6'!AG81+'St 1.3.7'!AG81</f>
        <v>202504.35</v>
      </c>
      <c r="AH81" s="134">
        <f>'St 1.3.6'!AH81+'St 1.3.7'!AH81</f>
        <v>206530.26664399999</v>
      </c>
      <c r="AI81" s="134">
        <f>'St 1.3.6'!AI81+'St 1.3.7'!AI81</f>
        <v>225809.15572499999</v>
      </c>
      <c r="AJ81" s="134">
        <f>'St 1.3.6'!AJ81+'St 1.3.7'!AJ81</f>
        <v>-8877.2187499999982</v>
      </c>
      <c r="AK81" s="134">
        <f>'St 1.3.6'!AK81+'St 1.3.7'!AK81</f>
        <v>303822.92301024398</v>
      </c>
      <c r="AL81" s="134">
        <f>'St 1.3.6'!AL81+'St 1.3.7'!AL81</f>
        <v>435355.22196980007</v>
      </c>
      <c r="AM81" s="134">
        <f>'St 1.3.6'!AM81+'St 1.3.7'!AM81</f>
        <v>375302.97407753294</v>
      </c>
    </row>
    <row r="82" spans="1:39">
      <c r="B82" s="3" t="s">
        <v>17</v>
      </c>
      <c r="C82" s="178" t="s">
        <v>301</v>
      </c>
      <c r="D82" s="134">
        <f>'St 1.3.1'!D82+'St 1.3.2'!D82+'St 1.3.3'!D82+'St 1.3.4'!D82+'St 1.3.5'!D82+'St 1.3.6'!D82+'St 1.3.7'!D82</f>
        <v>187650.21578345363</v>
      </c>
      <c r="E82" s="134">
        <f>'St 1.3.1'!E82+'St 1.3.2'!E82+'St 1.3.3'!E82+'St 1.3.4'!E82+'St 1.3.5'!E82+'St 1.3.6'!E82+'St 1.3.7'!E82</f>
        <v>225408.54264100266</v>
      </c>
      <c r="F82" s="134">
        <f>'St 1.3.1'!F82+'St 1.3.2'!F82+'St 1.3.3'!F82+'St 1.3.4'!F82+'St 1.3.5'!F82+'St 1.3.6'!F82+'St 1.3.7'!F82</f>
        <v>269590.94818031968</v>
      </c>
      <c r="G82" s="134">
        <f>'St 1.3.1'!G82+'St 1.3.2'!G82+'St 1.3.3'!G82+'St 1.3.4'!G82+'St 1.3.5'!G82+'St 1.3.6'!G82+'St 1.3.7'!G82</f>
        <v>335162.68586001307</v>
      </c>
      <c r="H82" s="134">
        <f>'St 1.3.1'!H82+'St 1.3.2'!H82+'St 1.3.3'!H82+'St 1.3.4'!H82+'St 1.3.5'!H82+'St 1.3.6'!H82+'St 1.3.7'!H82</f>
        <v>413943.7287176699</v>
      </c>
      <c r="I82" s="134">
        <f>'St 1.3.1'!I82+'St 1.3.2'!I82+'St 1.3.3'!I82+'St 1.3.4'!I82+'St 1.3.5'!I82+'St 1.3.6'!I82+'St 1.3.7'!I82</f>
        <v>513325.92020248144</v>
      </c>
      <c r="J82" s="134">
        <f>'St 1.3.1'!J82+'St 1.3.2'!J82+'St 1.3.3'!J82+'St 1.3.4'!J82+'St 1.3.5'!J82+'St 1.3.6'!J82+'St 1.3.7'!J82</f>
        <v>619914.75687349972</v>
      </c>
      <c r="K82" s="134">
        <f>'St 1.3.1'!K82+'St 1.3.2'!K82+'St 1.3.3'!K82+'St 1.3.4'!K82+'St 1.3.5'!K82+'St 1.3.6'!K82+'St 1.3.7'!K82</f>
        <v>758630.99484432221</v>
      </c>
      <c r="L82" s="134">
        <f>'St 1.3.1'!L82+'St 1.3.2'!L82+'St 1.3.3'!L82+'St 1.3.4'!L82+'St 1.3.5'!L82+'St 1.3.6'!L82+'St 1.3.7'!L82</f>
        <v>921810.5502995397</v>
      </c>
      <c r="M82" s="134">
        <f>'St 1.3.1'!M82+'St 1.3.2'!M82+'St 1.3.3'!M82+'St 1.3.4'!M82+'St 1.3.5'!M82+'St 1.3.6'!M82+'St 1.3.7'!M82</f>
        <v>1202462.8853876097</v>
      </c>
      <c r="N82" s="134">
        <f>'St 1.3.1'!N82+'St 1.3.2'!N82+'St 1.3.3'!N82+'St 1.3.4'!N82+'St 1.3.5'!N82+'St 1.3.6'!N82+'St 1.3.7'!N82</f>
        <v>1464214.64569402</v>
      </c>
      <c r="O82" s="134">
        <f>'St 1.3.1'!O82+'St 1.3.2'!O82+'St 1.3.3'!O82+'St 1.3.4'!O82+'St 1.3.5'!O82+'St 1.3.6'!O82+'St 1.3.7'!O82</f>
        <v>1729033.033504026</v>
      </c>
      <c r="P82" s="133"/>
      <c r="Q82" s="134">
        <f>'St 1.3.1'!Q82+'St 1.3.2'!Q82+'St 1.3.3'!Q82+'St 1.3.4'!Q82+'St 1.3.5'!Q82+'St 1.3.6'!Q82+'St 1.3.7'!Q82</f>
        <v>48873.276857549034</v>
      </c>
      <c r="R82" s="134">
        <f>'St 1.3.1'!R82+'St 1.3.2'!R82+'St 1.3.3'!R82+'St 1.3.4'!R82+'St 1.3.5'!R82+'St 1.3.6'!R82+'St 1.3.7'!R82</f>
        <v>42419.755539317033</v>
      </c>
      <c r="S82" s="134">
        <f>'St 1.3.1'!S82+'St 1.3.2'!S82+'St 1.3.3'!S82+'St 1.3.4'!S82+'St 1.3.5'!S82+'St 1.3.6'!S82+'St 1.3.7'!S82</f>
        <v>54365.437679693408</v>
      </c>
      <c r="T82" s="134">
        <f>'St 1.3.1'!T82+'St 1.3.2'!T82+'St 1.3.3'!T82+'St 1.3.4'!T82+'St 1.3.5'!T82+'St 1.3.6'!T82+'St 1.3.7'!T82</f>
        <v>72837.042857656867</v>
      </c>
      <c r="U82" s="134">
        <f>'St 1.3.1'!U82+'St 1.3.2'!U82+'St 1.3.3'!U82+'St 1.3.4'!U82+'St 1.3.5'!U82+'St 1.3.6'!U82+'St 1.3.7'!U82</f>
        <v>82359.191484811468</v>
      </c>
      <c r="V82" s="134">
        <f>'St 1.3.1'!V82+'St 1.3.2'!V82+'St 1.3.3'!V82+'St 1.3.4'!V82+'St 1.3.5'!V82+'St 1.3.6'!V82+'St 1.3.7'!V82</f>
        <v>96660.836671018216</v>
      </c>
      <c r="W82" s="134">
        <f>'St 1.3.1'!W82+'St 1.3.2'!W82+'St 1.3.3'!W82+'St 1.3.4'!W82+'St 1.3.5'!W82+'St 1.3.6'!W82+'St 1.3.7'!W82</f>
        <v>115996.74797082247</v>
      </c>
      <c r="X82" s="134">
        <f>'St 1.3.1'!X82+'St 1.3.2'!X82+'St 1.3.3'!X82+'St 1.3.4'!X82+'St 1.3.5'!X82+'St 1.3.6'!X82+'St 1.3.7'!X82</f>
        <v>143549.55545521755</v>
      </c>
      <c r="Y82" s="134">
        <f>'St 1.3.1'!Y82+'St 1.3.2'!Y82+'St 1.3.3'!Y82+'St 1.3.4'!Y82+'St 1.3.5'!Y82+'St 1.3.6'!Y82+'St 1.3.7'!Y82</f>
        <v>216566.52508807011</v>
      </c>
      <c r="Z82" s="134">
        <f>'St 1.3.1'!Z82+'St 1.3.2'!Z82+'St 1.3.3'!Z82+'St 1.3.4'!Z82+'St 1.3.5'!Z82+'St 1.3.6'!Z82+'St 1.3.7'!Z82</f>
        <v>228136.50030640996</v>
      </c>
      <c r="AA82" s="134">
        <f>'St 1.3.1'!AA82+'St 1.3.2'!AA82+'St 1.3.3'!AA82+'St 1.3.4'!AA82+'St 1.3.5'!AA82+'St 1.3.6'!AA82+'St 1.3.7'!AA82</f>
        <v>243794.57781000613</v>
      </c>
      <c r="AB82" s="135"/>
      <c r="AC82" s="134">
        <f>'St 1.3.6'!AC82+'St 1.3.7'!AC82</f>
        <v>-11114.949999999999</v>
      </c>
      <c r="AD82" s="134">
        <f>'St 1.3.6'!AD82+'St 1.3.7'!AD82</f>
        <v>-6445.1299999999828</v>
      </c>
      <c r="AE82" s="134">
        <f>'St 1.3.6'!AE82+'St 1.3.7'!AE82</f>
        <v>11951.829999999989</v>
      </c>
      <c r="AF82" s="134">
        <f>'St 1.3.6'!AF82+'St 1.3.7'!AF82</f>
        <v>18454.190000000017</v>
      </c>
      <c r="AG82" s="134">
        <f>'St 1.3.6'!AG82+'St 1.3.7'!AG82</f>
        <v>9527.7599999999784</v>
      </c>
      <c r="AH82" s="134">
        <f>'St 1.3.6'!AH82+'St 1.3.7'!AH82</f>
        <v>14272.999999999967</v>
      </c>
      <c r="AI82" s="134">
        <f>'St 1.3.6'!AI82+'St 1.3.7'!AI82</f>
        <v>19292.380000000059</v>
      </c>
      <c r="AJ82" s="134">
        <f>'St 1.3.6'!AJ82+'St 1.3.7'!AJ82</f>
        <v>27664.679999999931</v>
      </c>
      <c r="AK82" s="134">
        <f>'St 1.3.6'!AK82+'St 1.3.7'!AK82</f>
        <v>72996.559999999983</v>
      </c>
      <c r="AL82" s="134">
        <f>'St 1.3.6'!AL82+'St 1.3.7'!AL82</f>
        <v>11507.520000000113</v>
      </c>
      <c r="AM82" s="134">
        <f>'St 1.3.6'!AM82+'St 1.3.7'!AM82</f>
        <v>15705.350000000135</v>
      </c>
    </row>
    <row r="83" spans="1:39">
      <c r="B83" s="4" t="s">
        <v>18</v>
      </c>
      <c r="C83" s="40"/>
      <c r="D83" s="134">
        <f>'St 1.3.1'!D83+'St 1.3.2'!D83+'St 1.3.3'!D83+'St 1.3.4'!D83+'St 1.3.5'!D83+'St 1.3.6'!D83+'St 1.3.7'!D83</f>
        <v>373714.68142592529</v>
      </c>
      <c r="E83" s="134">
        <f>'St 1.3.1'!E83+'St 1.3.2'!E83+'St 1.3.3'!E83+'St 1.3.4'!E83+'St 1.3.5'!E83+'St 1.3.6'!E83+'St 1.3.7'!E83</f>
        <v>436745.38896064932</v>
      </c>
      <c r="F83" s="134">
        <f>'St 1.3.1'!F83+'St 1.3.2'!F83+'St 1.3.3'!F83+'St 1.3.4'!F83+'St 1.3.5'!F83+'St 1.3.6'!F83+'St 1.3.7'!F83</f>
        <v>517767.64207850833</v>
      </c>
      <c r="G83" s="134">
        <f>'St 1.3.1'!G83+'St 1.3.2'!G83+'St 1.3.3'!G83+'St 1.3.4'!G83+'St 1.3.5'!G83+'St 1.3.6'!G83+'St 1.3.7'!G83</f>
        <v>620968.30546100007</v>
      </c>
      <c r="H83" s="134">
        <f>'St 1.3.1'!H83+'St 1.3.2'!H83+'St 1.3.3'!H83+'St 1.3.4'!H83+'St 1.3.5'!H83+'St 1.3.6'!H83+'St 1.3.7'!H83</f>
        <v>755180.70019710157</v>
      </c>
      <c r="I83" s="134">
        <f>'St 1.3.1'!I83+'St 1.3.2'!I83+'St 1.3.3'!I83+'St 1.3.4'!I83+'St 1.3.5'!I83+'St 1.3.6'!I83+'St 1.3.7'!I83</f>
        <v>890782.93399318552</v>
      </c>
      <c r="J83" s="134">
        <f>'St 1.3.1'!J83+'St 1.3.2'!J83+'St 1.3.3'!J83+'St 1.3.4'!J83+'St 1.3.5'!J83+'St 1.3.6'!J83+'St 1.3.7'!J83</f>
        <v>1056298.7860717487</v>
      </c>
      <c r="K83" s="134">
        <f>'St 1.3.1'!K83+'St 1.3.2'!K83+'St 1.3.3'!K83+'St 1.3.4'!K83+'St 1.3.5'!K83+'St 1.3.6'!K83+'St 1.3.7'!K83</f>
        <v>1243398.1393912828</v>
      </c>
      <c r="L83" s="134">
        <f>'St 1.3.1'!L83+'St 1.3.2'!L83+'St 1.3.3'!L83+'St 1.3.4'!L83+'St 1.3.5'!L83+'St 1.3.6'!L83+'St 1.3.7'!L83</f>
        <v>1450929.2636056582</v>
      </c>
      <c r="M83" s="134">
        <f>'St 1.3.1'!M83+'St 1.3.2'!M83+'St 1.3.3'!M83+'St 1.3.4'!M83+'St 1.3.5'!M83+'St 1.3.6'!M83+'St 1.3.7'!M83</f>
        <v>1617558.7572958418</v>
      </c>
      <c r="N83" s="134">
        <f>'St 1.3.1'!N83+'St 1.3.2'!N83+'St 1.3.3'!N83+'St 1.3.4'!N83+'St 1.3.5'!N83+'St 1.3.6'!N83+'St 1.3.7'!N83</f>
        <v>1865574.35686284</v>
      </c>
      <c r="O83" s="134">
        <f>'St 1.3.1'!O83+'St 1.3.2'!O83+'St 1.3.3'!O83+'St 1.3.4'!O83+'St 1.3.5'!O83+'St 1.3.6'!O83+'St 1.3.7'!O83</f>
        <v>2146710.9202254438</v>
      </c>
      <c r="P83" s="133"/>
      <c r="Q83" s="134">
        <f>'St 1.3.1'!Q83+'St 1.3.2'!Q83+'St 1.3.3'!Q83+'St 1.3.4'!Q83+'St 1.3.5'!Q83+'St 1.3.6'!Q83+'St 1.3.7'!Q83</f>
        <v>63030.707534724032</v>
      </c>
      <c r="R83" s="134">
        <f>'St 1.3.1'!R83+'St 1.3.2'!R83+'St 1.3.3'!R83+'St 1.3.4'!R83+'St 1.3.5'!R83+'St 1.3.6'!R83+'St 1.3.7'!R83</f>
        <v>81022.253117858956</v>
      </c>
      <c r="S83" s="134">
        <f>'St 1.3.1'!S83+'St 1.3.2'!S83+'St 1.3.3'!S83+'St 1.3.4'!S83+'St 1.3.5'!S83+'St 1.3.6'!S83+'St 1.3.7'!S83</f>
        <v>103200.66338249177</v>
      </c>
      <c r="T83" s="134">
        <f>'St 1.3.1'!T83+'St 1.3.2'!T83+'St 1.3.3'!T83+'St 1.3.4'!T83+'St 1.3.5'!T83+'St 1.3.6'!T83+'St 1.3.7'!T83</f>
        <v>134212.39473610147</v>
      </c>
      <c r="U83" s="134">
        <f>'St 1.3.1'!U83+'St 1.3.2'!U83+'St 1.3.3'!U83+'St 1.3.4'!U83+'St 1.3.5'!U83+'St 1.3.6'!U83+'St 1.3.7'!U83</f>
        <v>135602.23379608395</v>
      </c>
      <c r="V83" s="134">
        <f>'St 1.3.1'!V83+'St 1.3.2'!V83+'St 1.3.3'!V83+'St 1.3.4'!V83+'St 1.3.5'!V83+'St 1.3.6'!V83+'St 1.3.7'!V83</f>
        <v>165515.85207856316</v>
      </c>
      <c r="W83" s="134">
        <f>'St 1.3.1'!W83+'St 1.3.2'!W83+'St 1.3.3'!W83+'St 1.3.4'!W83+'St 1.3.5'!W83+'St 1.3.6'!W83+'St 1.3.7'!W83</f>
        <v>187099.35331953425</v>
      </c>
      <c r="X83" s="134">
        <f>'St 1.3.1'!X83+'St 1.3.2'!X83+'St 1.3.3'!X83+'St 1.3.4'!X83+'St 1.3.5'!X83+'St 1.3.6'!X83+'St 1.3.7'!X83</f>
        <v>207531.12421437513</v>
      </c>
      <c r="Y83" s="134">
        <f>'St 1.3.1'!Y83+'St 1.3.2'!Y83+'St 1.3.3'!Y83+'St 1.3.4'!Y83+'St 1.3.5'!Y83+'St 1.3.6'!Y83+'St 1.3.7'!Y83</f>
        <v>166629.49369018376</v>
      </c>
      <c r="Z83" s="134">
        <f>'St 1.3.1'!Z83+'St 1.3.2'!Z83+'St 1.3.3'!Z83+'St 1.3.4'!Z83+'St 1.3.5'!Z83+'St 1.3.6'!Z83+'St 1.3.7'!Z83</f>
        <v>248015.59956699811</v>
      </c>
      <c r="AA83" s="134">
        <f>'St 1.3.1'!AA83+'St 1.3.2'!AA83+'St 1.3.3'!AA83+'St 1.3.4'!AA83+'St 1.3.5'!AA83+'St 1.3.6'!AA83+'St 1.3.7'!AA83</f>
        <v>281136.56336260412</v>
      </c>
      <c r="AB83" s="135"/>
      <c r="AC83" s="134">
        <f>'St 1.3.6'!AC83+'St 1.3.7'!AC83</f>
        <v>0</v>
      </c>
      <c r="AD83" s="134">
        <f>'St 1.3.6'!AD83+'St 1.3.7'!AD83</f>
        <v>18003.420000000096</v>
      </c>
      <c r="AE83" s="134">
        <f>'St 1.3.6'!AE83+'St 1.3.7'!AE83</f>
        <v>22187.109999999848</v>
      </c>
      <c r="AF83" s="134">
        <f>'St 1.3.6'!AF83+'St 1.3.7'!AF83</f>
        <v>30987.05</v>
      </c>
      <c r="AG83" s="134">
        <f>'St 1.3.6'!AG83+'St 1.3.7'!AG83</f>
        <v>1397.8400000000875</v>
      </c>
      <c r="AH83" s="134">
        <f>'St 1.3.6'!AH83+'St 1.3.7'!AH83</f>
        <v>29873.010000000249</v>
      </c>
      <c r="AI83" s="134">
        <f>'St 1.3.6'!AI83+'St 1.3.7'!AI83</f>
        <v>21521.889999999439</v>
      </c>
      <c r="AJ83" s="134">
        <f>'St 1.3.6'!AJ83+'St 1.3.7'!AJ83</f>
        <v>20590.090000000237</v>
      </c>
      <c r="AK83" s="134">
        <f>'St 1.3.6'!AK83+'St 1.3.7'!AK83</f>
        <v>-40930.380000000696</v>
      </c>
      <c r="AL83" s="134">
        <f>'St 1.3.6'!AL83+'St 1.3.7'!AL83</f>
        <v>81297.540000001754</v>
      </c>
      <c r="AM83" s="134">
        <f>'St 1.3.6'!AM83+'St 1.3.7'!AM83</f>
        <v>33187.859999998545</v>
      </c>
    </row>
    <row r="84" spans="1:39">
      <c r="B84" s="3" t="s">
        <v>19</v>
      </c>
      <c r="C84" s="178" t="s">
        <v>302</v>
      </c>
      <c r="D84" s="134">
        <f>'St 1.3.1'!D84+'St 1.3.2'!D84+'St 1.3.3'!D84+'St 1.3.4'!D84+'St 1.3.5'!D84+'St 1.3.6'!D84+'St 1.3.7'!D84</f>
        <v>0</v>
      </c>
      <c r="E84" s="134">
        <f>'St 1.3.1'!E84+'St 1.3.2'!E84+'St 1.3.3'!E84+'St 1.3.4'!E84+'St 1.3.5'!E84+'St 1.3.6'!E84+'St 1.3.7'!E84</f>
        <v>0</v>
      </c>
      <c r="F84" s="134">
        <f>'St 1.3.1'!F84+'St 1.3.2'!F84+'St 1.3.3'!F84+'St 1.3.4'!F84+'St 1.3.5'!F84+'St 1.3.6'!F84+'St 1.3.7'!F84</f>
        <v>0</v>
      </c>
      <c r="G84" s="134">
        <f>'St 1.3.1'!G84+'St 1.3.2'!G84+'St 1.3.3'!G84+'St 1.3.4'!G84+'St 1.3.5'!G84+'St 1.3.6'!G84+'St 1.3.7'!G84</f>
        <v>0</v>
      </c>
      <c r="H84" s="134">
        <f>'St 1.3.1'!H84+'St 1.3.2'!H84+'St 1.3.3'!H84+'St 1.3.4'!H84+'St 1.3.5'!H84+'St 1.3.6'!H84+'St 1.3.7'!H84</f>
        <v>0</v>
      </c>
      <c r="I84" s="134">
        <f>'St 1.3.1'!I84+'St 1.3.2'!I84+'St 1.3.3'!I84+'St 1.3.4'!I84+'St 1.3.5'!I84+'St 1.3.6'!I84+'St 1.3.7'!I84</f>
        <v>0</v>
      </c>
      <c r="J84" s="134">
        <f>'St 1.3.1'!J84+'St 1.3.2'!J84+'St 1.3.3'!J84+'St 1.3.4'!J84+'St 1.3.5'!J84+'St 1.3.6'!J84+'St 1.3.7'!J84</f>
        <v>0</v>
      </c>
      <c r="K84" s="134">
        <f>'St 1.3.1'!K84+'St 1.3.2'!K84+'St 1.3.3'!K84+'St 1.3.4'!K84+'St 1.3.5'!K84+'St 1.3.6'!K84+'St 1.3.7'!K84</f>
        <v>0</v>
      </c>
      <c r="L84" s="134">
        <f>'St 1.3.1'!L84+'St 1.3.2'!L84+'St 1.3.3'!L84+'St 1.3.4'!L84+'St 1.3.5'!L84+'St 1.3.6'!L84+'St 1.3.7'!L84</f>
        <v>-7.1264571384754824E-2</v>
      </c>
      <c r="M84" s="134">
        <f>'St 1.3.1'!M84+'St 1.3.2'!M84+'St 1.3.3'!M84+'St 1.3.4'!M84+'St 1.3.5'!M84+'St 1.3.6'!M84+'St 1.3.7'!M84</f>
        <v>4.7595787540032686E-2</v>
      </c>
      <c r="N84" s="134">
        <f>'St 1.3.1'!N84+'St 1.3.2'!N84+'St 1.3.3'!N84+'St 1.3.4'!N84+'St 1.3.5'!N84+'St 1.3.6'!N84+'St 1.3.7'!N84</f>
        <v>4.7595787540032686E-2</v>
      </c>
      <c r="O84" s="134">
        <f>'St 1.3.1'!O84+'St 1.3.2'!O84+'St 1.3.3'!O84+'St 1.3.4'!O84+'St 1.3.5'!O84+'St 1.3.6'!O84+'St 1.3.7'!O84</f>
        <v>4.7595787540032686E-2</v>
      </c>
      <c r="P84" s="133"/>
      <c r="Q84" s="134">
        <f>'St 1.3.1'!Q84+'St 1.3.2'!Q84+'St 1.3.3'!Q84+'St 1.3.4'!Q84+'St 1.3.5'!Q84+'St 1.3.6'!Q84+'St 1.3.7'!Q84</f>
        <v>0</v>
      </c>
      <c r="R84" s="134">
        <f>'St 1.3.1'!R84+'St 1.3.2'!R84+'St 1.3.3'!R84+'St 1.3.4'!R84+'St 1.3.5'!R84+'St 1.3.6'!R84+'St 1.3.7'!R84</f>
        <v>0</v>
      </c>
      <c r="S84" s="134">
        <f>'St 1.3.1'!S84+'St 1.3.2'!S84+'St 1.3.3'!S84+'St 1.3.4'!S84+'St 1.3.5'!S84+'St 1.3.6'!S84+'St 1.3.7'!S84</f>
        <v>0</v>
      </c>
      <c r="T84" s="134">
        <f>'St 1.3.1'!T84+'St 1.3.2'!T84+'St 1.3.3'!T84+'St 1.3.4'!T84+'St 1.3.5'!T84+'St 1.3.6'!T84+'St 1.3.7'!T84</f>
        <v>0</v>
      </c>
      <c r="U84" s="134">
        <f>'St 1.3.1'!U84+'St 1.3.2'!U84+'St 1.3.3'!U84+'St 1.3.4'!U84+'St 1.3.5'!U84+'St 1.3.6'!U84+'St 1.3.7'!U84</f>
        <v>0</v>
      </c>
      <c r="V84" s="134">
        <f>'St 1.3.1'!V84+'St 1.3.2'!V84+'St 1.3.3'!V84+'St 1.3.4'!V84+'St 1.3.5'!V84+'St 1.3.6'!V84+'St 1.3.7'!V84</f>
        <v>0</v>
      </c>
      <c r="W84" s="134">
        <f>'St 1.3.1'!W84+'St 1.3.2'!W84+'St 1.3.3'!W84+'St 1.3.4'!W84+'St 1.3.5'!W84+'St 1.3.6'!W84+'St 1.3.7'!W84</f>
        <v>0</v>
      </c>
      <c r="X84" s="134">
        <f>'St 1.3.1'!X84+'St 1.3.2'!X84+'St 1.3.3'!X84+'St 1.3.4'!X84+'St 1.3.5'!X84+'St 1.3.6'!X84+'St 1.3.7'!X84</f>
        <v>-7.1264571384754824E-2</v>
      </c>
      <c r="Y84" s="134">
        <f>'St 1.3.1'!Y84+'St 1.3.2'!Y84+'St 1.3.3'!Y84+'St 1.3.4'!Y84+'St 1.3.5'!Y84+'St 1.3.6'!Y84+'St 1.3.7'!Y84</f>
        <v>0.11886035892478752</v>
      </c>
      <c r="Z84" s="134">
        <f>'St 1.3.1'!Z84+'St 1.3.2'!Z84+'St 1.3.3'!Z84+'St 1.3.4'!Z84+'St 1.3.5'!Z84+'St 1.3.6'!Z84+'St 1.3.7'!Z84</f>
        <v>0</v>
      </c>
      <c r="AA84" s="134">
        <f>'St 1.3.1'!AA84+'St 1.3.2'!AA84+'St 1.3.3'!AA84+'St 1.3.4'!AA84+'St 1.3.5'!AA84+'St 1.3.6'!AA84+'St 1.3.7'!AA84</f>
        <v>0</v>
      </c>
      <c r="AB84" s="135"/>
      <c r="AC84" s="134">
        <f>'St 1.3.6'!AC84+'St 1.3.7'!AC84</f>
        <v>0</v>
      </c>
      <c r="AD84" s="134">
        <f>'St 1.3.6'!AD84+'St 1.3.7'!AD84</f>
        <v>0</v>
      </c>
      <c r="AE84" s="134">
        <f>'St 1.3.6'!AE84+'St 1.3.7'!AE84</f>
        <v>0</v>
      </c>
      <c r="AF84" s="134">
        <f>'St 1.3.6'!AF84+'St 1.3.7'!AF84</f>
        <v>0</v>
      </c>
      <c r="AG84" s="134">
        <f>'St 1.3.6'!AG84+'St 1.3.7'!AG84</f>
        <v>0</v>
      </c>
      <c r="AH84" s="134">
        <f>'St 1.3.6'!AH84+'St 1.3.7'!AH84</f>
        <v>0</v>
      </c>
      <c r="AI84" s="134">
        <f>'St 1.3.6'!AI84+'St 1.3.7'!AI84</f>
        <v>0</v>
      </c>
      <c r="AJ84" s="134">
        <f>'St 1.3.6'!AJ84+'St 1.3.7'!AJ84</f>
        <v>0</v>
      </c>
      <c r="AK84" s="134">
        <f>'St 1.3.6'!AK84+'St 1.3.7'!AK84</f>
        <v>0</v>
      </c>
      <c r="AL84" s="134">
        <f>'St 1.3.6'!AL84+'St 1.3.7'!AL84</f>
        <v>0</v>
      </c>
      <c r="AM84" s="134">
        <f>'St 1.3.6'!AM84+'St 1.3.7'!AM84</f>
        <v>0</v>
      </c>
    </row>
    <row r="85" spans="1:39">
      <c r="B85" s="3" t="s">
        <v>20</v>
      </c>
      <c r="C85" s="178" t="s">
        <v>303</v>
      </c>
      <c r="D85" s="134">
        <f>'St 1.3.1'!D85+'St 1.3.2'!D85+'St 1.3.3'!D85+'St 1.3.4'!D85+'St 1.3.5'!D85+'St 1.3.6'!D85+'St 1.3.7'!D85</f>
        <v>0</v>
      </c>
      <c r="E85" s="134">
        <f>'St 1.3.1'!E85+'St 1.3.2'!E85+'St 1.3.3'!E85+'St 1.3.4'!E85+'St 1.3.5'!E85+'St 1.3.6'!E85+'St 1.3.7'!E85</f>
        <v>0</v>
      </c>
      <c r="F85" s="134">
        <f>'St 1.3.1'!F85+'St 1.3.2'!F85+'St 1.3.3'!F85+'St 1.3.4'!F85+'St 1.3.5'!F85+'St 1.3.6'!F85+'St 1.3.7'!F85</f>
        <v>0</v>
      </c>
      <c r="G85" s="134">
        <f>'St 1.3.1'!G85+'St 1.3.2'!G85+'St 1.3.3'!G85+'St 1.3.4'!G85+'St 1.3.5'!G85+'St 1.3.6'!G85+'St 1.3.7'!G85</f>
        <v>0</v>
      </c>
      <c r="H85" s="134">
        <f>'St 1.3.1'!H85+'St 1.3.2'!H85+'St 1.3.3'!H85+'St 1.3.4'!H85+'St 1.3.5'!H85+'St 1.3.6'!H85+'St 1.3.7'!H85</f>
        <v>0</v>
      </c>
      <c r="I85" s="134">
        <f>'St 1.3.1'!I85+'St 1.3.2'!I85+'St 1.3.3'!I85+'St 1.3.4'!I85+'St 1.3.5'!I85+'St 1.3.6'!I85+'St 1.3.7'!I85</f>
        <v>0</v>
      </c>
      <c r="J85" s="134">
        <f>'St 1.3.1'!J85+'St 1.3.2'!J85+'St 1.3.3'!J85+'St 1.3.4'!J85+'St 1.3.5'!J85+'St 1.3.6'!J85+'St 1.3.7'!J85</f>
        <v>0</v>
      </c>
      <c r="K85" s="134">
        <f>'St 1.3.1'!K85+'St 1.3.2'!K85+'St 1.3.3'!K85+'St 1.3.4'!K85+'St 1.3.5'!K85+'St 1.3.6'!K85+'St 1.3.7'!K85</f>
        <v>0</v>
      </c>
      <c r="L85" s="134">
        <f>'St 1.3.1'!L85+'St 1.3.2'!L85+'St 1.3.3'!L85+'St 1.3.4'!L85+'St 1.3.5'!L85+'St 1.3.6'!L85+'St 1.3.7'!L85</f>
        <v>-7.1264571384754824E-2</v>
      </c>
      <c r="M85" s="134">
        <f>'St 1.3.1'!M85+'St 1.3.2'!M85+'St 1.3.3'!M85+'St 1.3.4'!M85+'St 1.3.5'!M85+'St 1.3.6'!M85+'St 1.3.7'!M85</f>
        <v>4.7595787540032686E-2</v>
      </c>
      <c r="N85" s="134">
        <f>'St 1.3.1'!N85+'St 1.3.2'!N85+'St 1.3.3'!N85+'St 1.3.4'!N85+'St 1.3.5'!N85+'St 1.3.6'!N85+'St 1.3.7'!N85</f>
        <v>4.7595787540032686E-2</v>
      </c>
      <c r="O85" s="134">
        <f>'St 1.3.1'!O85+'St 1.3.2'!O85+'St 1.3.3'!O85+'St 1.3.4'!O85+'St 1.3.5'!O85+'St 1.3.6'!O85+'St 1.3.7'!O85</f>
        <v>4.7595787540032686E-2</v>
      </c>
      <c r="P85" s="133"/>
      <c r="Q85" s="134">
        <f>'St 1.3.1'!Q85+'St 1.3.2'!Q85+'St 1.3.3'!Q85+'St 1.3.4'!Q85+'St 1.3.5'!Q85+'St 1.3.6'!Q85+'St 1.3.7'!Q85</f>
        <v>0</v>
      </c>
      <c r="R85" s="134">
        <f>'St 1.3.1'!R85+'St 1.3.2'!R85+'St 1.3.3'!R85+'St 1.3.4'!R85+'St 1.3.5'!R85+'St 1.3.6'!R85+'St 1.3.7'!R85</f>
        <v>0</v>
      </c>
      <c r="S85" s="134">
        <f>'St 1.3.1'!S85+'St 1.3.2'!S85+'St 1.3.3'!S85+'St 1.3.4'!S85+'St 1.3.5'!S85+'St 1.3.6'!S85+'St 1.3.7'!S85</f>
        <v>0</v>
      </c>
      <c r="T85" s="134">
        <f>'St 1.3.1'!T85+'St 1.3.2'!T85+'St 1.3.3'!T85+'St 1.3.4'!T85+'St 1.3.5'!T85+'St 1.3.6'!T85+'St 1.3.7'!T85</f>
        <v>0</v>
      </c>
      <c r="U85" s="134">
        <f>'St 1.3.1'!U85+'St 1.3.2'!U85+'St 1.3.3'!U85+'St 1.3.4'!U85+'St 1.3.5'!U85+'St 1.3.6'!U85+'St 1.3.7'!U85</f>
        <v>0</v>
      </c>
      <c r="V85" s="134">
        <f>'St 1.3.1'!V85+'St 1.3.2'!V85+'St 1.3.3'!V85+'St 1.3.4'!V85+'St 1.3.5'!V85+'St 1.3.6'!V85+'St 1.3.7'!V85</f>
        <v>0</v>
      </c>
      <c r="W85" s="134">
        <f>'St 1.3.1'!W85+'St 1.3.2'!W85+'St 1.3.3'!W85+'St 1.3.4'!W85+'St 1.3.5'!W85+'St 1.3.6'!W85+'St 1.3.7'!W85</f>
        <v>0</v>
      </c>
      <c r="X85" s="134">
        <f>'St 1.3.1'!X85+'St 1.3.2'!X85+'St 1.3.3'!X85+'St 1.3.4'!X85+'St 1.3.5'!X85+'St 1.3.6'!X85+'St 1.3.7'!X85</f>
        <v>-7.1264571384754824E-2</v>
      </c>
      <c r="Y85" s="134">
        <f>'St 1.3.1'!Y85+'St 1.3.2'!Y85+'St 1.3.3'!Y85+'St 1.3.4'!Y85+'St 1.3.5'!Y85+'St 1.3.6'!Y85+'St 1.3.7'!Y85</f>
        <v>0.11886035892478752</v>
      </c>
      <c r="Z85" s="134">
        <f>'St 1.3.1'!Z85+'St 1.3.2'!Z85+'St 1.3.3'!Z85+'St 1.3.4'!Z85+'St 1.3.5'!Z85+'St 1.3.6'!Z85+'St 1.3.7'!Z85</f>
        <v>0</v>
      </c>
      <c r="AA85" s="134">
        <f>'St 1.3.1'!AA85+'St 1.3.2'!AA85+'St 1.3.3'!AA85+'St 1.3.4'!AA85+'St 1.3.5'!AA85+'St 1.3.6'!AA85+'St 1.3.7'!AA85</f>
        <v>0</v>
      </c>
      <c r="AB85" s="135"/>
      <c r="AC85" s="134">
        <f>'St 1.3.6'!AC85+'St 1.3.7'!AC85</f>
        <v>0</v>
      </c>
      <c r="AD85" s="134">
        <f>'St 1.3.6'!AD85+'St 1.3.7'!AD85</f>
        <v>0</v>
      </c>
      <c r="AE85" s="134">
        <f>'St 1.3.6'!AE85+'St 1.3.7'!AE85</f>
        <v>0</v>
      </c>
      <c r="AF85" s="134">
        <f>'St 1.3.6'!AF85+'St 1.3.7'!AF85</f>
        <v>0</v>
      </c>
      <c r="AG85" s="134">
        <f>'St 1.3.6'!AG85+'St 1.3.7'!AG85</f>
        <v>0</v>
      </c>
      <c r="AH85" s="134">
        <f>'St 1.3.6'!AH85+'St 1.3.7'!AH85</f>
        <v>0</v>
      </c>
      <c r="AI85" s="134">
        <f>'St 1.3.6'!AI85+'St 1.3.7'!AI85</f>
        <v>0</v>
      </c>
      <c r="AJ85" s="134">
        <f>'St 1.3.6'!AJ85+'St 1.3.7'!AJ85</f>
        <v>0</v>
      </c>
      <c r="AK85" s="134">
        <f>'St 1.3.6'!AK85+'St 1.3.7'!AK85</f>
        <v>0</v>
      </c>
      <c r="AL85" s="134">
        <f>'St 1.3.6'!AL85+'St 1.3.7'!AL85</f>
        <v>0</v>
      </c>
      <c r="AM85" s="134">
        <f>'St 1.3.6'!AM85+'St 1.3.7'!AM85</f>
        <v>0</v>
      </c>
    </row>
    <row r="86" spans="1:39" s="43" customFormat="1">
      <c r="A86" s="36"/>
      <c r="B86" s="5" t="s">
        <v>21</v>
      </c>
      <c r="C86" s="177" t="s">
        <v>304</v>
      </c>
      <c r="D86" s="137">
        <f>'St 1.3.1'!D86+'St 1.3.2'!D86+'St 1.3.3'!D86+'St 1.3.4'!D86+'St 1.3.5'!D86+'St 1.3.6'!D86+'St 1.3.7'!D86</f>
        <v>87747.833961794007</v>
      </c>
      <c r="E86" s="137">
        <f>'St 1.3.1'!E86+'St 1.3.2'!E86+'St 1.3.3'!E86+'St 1.3.4'!E86+'St 1.3.5'!E86+'St 1.3.6'!E86+'St 1.3.7'!E86</f>
        <v>81999.188946184935</v>
      </c>
      <c r="F86" s="137">
        <f>'St 1.3.1'!F86+'St 1.3.2'!F86+'St 1.3.3'!F86+'St 1.3.4'!F86+'St 1.3.5'!F86+'St 1.3.6'!F86+'St 1.3.7'!F86</f>
        <v>37923.136054478156</v>
      </c>
      <c r="G86" s="137">
        <f>'St 1.3.1'!G86+'St 1.3.2'!G86+'St 1.3.3'!G86+'St 1.3.4'!G86+'St 1.3.5'!G86+'St 1.3.6'!G86+'St 1.3.7'!G86</f>
        <v>45891.950441835812</v>
      </c>
      <c r="H86" s="137">
        <f>'St 1.3.1'!H86+'St 1.3.2'!H86+'St 1.3.3'!H86+'St 1.3.4'!H86+'St 1.3.5'!H86+'St 1.3.6'!H86+'St 1.3.7'!H86</f>
        <v>160002.9723022753</v>
      </c>
      <c r="I86" s="137">
        <f>'St 1.3.1'!I86+'St 1.3.2'!I86+'St 1.3.3'!I86+'St 1.3.4'!I86+'St 1.3.5'!I86+'St 1.3.6'!I86+'St 1.3.7'!I86</f>
        <v>52086.731330427101</v>
      </c>
      <c r="J86" s="137">
        <f>'St 1.3.1'!J86+'St 1.3.2'!J86+'St 1.3.3'!J86+'St 1.3.4'!J86+'St 1.3.5'!J86+'St 1.3.6'!J86+'St 1.3.7'!J86</f>
        <v>58693.966011586606</v>
      </c>
      <c r="K86" s="137">
        <f>'St 1.3.1'!K86+'St 1.3.2'!K86+'St 1.3.3'!K86+'St 1.3.4'!K86+'St 1.3.5'!K86+'St 1.3.6'!K86+'St 1.3.7'!K86</f>
        <v>102570.07673144582</v>
      </c>
      <c r="L86" s="137">
        <f>'St 1.3.1'!L86+'St 1.3.2'!L86+'St 1.3.3'!L86+'St 1.3.4'!L86+'St 1.3.5'!L86+'St 1.3.6'!L86+'St 1.3.7'!L86</f>
        <v>89616.730717803803</v>
      </c>
      <c r="M86" s="137">
        <f>'St 1.3.1'!M86+'St 1.3.2'!M86+'St 1.3.3'!M86+'St 1.3.4'!M86+'St 1.3.5'!M86+'St 1.3.6'!M86+'St 1.3.7'!M86</f>
        <v>77923.235565958006</v>
      </c>
      <c r="N86" s="137">
        <f>'St 1.3.1'!N86+'St 1.3.2'!N86+'St 1.3.3'!N86+'St 1.3.4'!N86+'St 1.3.5'!N86+'St 1.3.6'!N86+'St 1.3.7'!N86</f>
        <v>106559.56396042384</v>
      </c>
      <c r="O86" s="137">
        <f>'St 1.3.1'!O86+'St 1.3.2'!O86+'St 1.3.3'!O86+'St 1.3.4'!O86+'St 1.3.5'!O86+'St 1.3.6'!O86+'St 1.3.7'!O86</f>
        <v>115457.7517368524</v>
      </c>
      <c r="P86" s="136"/>
      <c r="Q86" s="137">
        <f>'St 1.3.1'!Q86+'St 1.3.2'!Q86+'St 1.3.3'!Q86+'St 1.3.4'!Q86+'St 1.3.5'!Q86+'St 1.3.6'!Q86+'St 1.3.7'!Q86</f>
        <v>-5748.6450156090623</v>
      </c>
      <c r="R86" s="137">
        <f>'St 1.3.1'!R86+'St 1.3.2'!R86+'St 1.3.3'!R86+'St 1.3.4'!R86+'St 1.3.5'!R86+'St 1.3.6'!R86+'St 1.3.7'!R86</f>
        <v>-44076.052891706786</v>
      </c>
      <c r="S86" s="137">
        <f>'St 1.3.1'!S86+'St 1.3.2'!S86+'St 1.3.3'!S86+'St 1.3.4'!S86+'St 1.3.5'!S86+'St 1.3.6'!S86+'St 1.3.7'!S86</f>
        <v>7968.8143873576573</v>
      </c>
      <c r="T86" s="137">
        <f>'St 1.3.1'!T86+'St 1.3.2'!T86+'St 1.3.3'!T86+'St 1.3.4'!T86+'St 1.3.5'!T86+'St 1.3.6'!T86+'St 1.3.7'!T86</f>
        <v>114111.02186043949</v>
      </c>
      <c r="U86" s="137">
        <f>'St 1.3.1'!U86+'St 1.3.2'!U86+'St 1.3.3'!U86+'St 1.3.4'!U86+'St 1.3.5'!U86+'St 1.3.6'!U86+'St 1.3.7'!U86</f>
        <v>-107916.24097184818</v>
      </c>
      <c r="V86" s="137">
        <f>'St 1.3.1'!V86+'St 1.3.2'!V86+'St 1.3.3'!V86+'St 1.3.4'!V86+'St 1.3.5'!V86+'St 1.3.6'!V86+'St 1.3.7'!V86</f>
        <v>6607.2346811595053</v>
      </c>
      <c r="W86" s="137">
        <f>'St 1.3.1'!W86+'St 1.3.2'!W86+'St 1.3.3'!W86+'St 1.3.4'!W86+'St 1.3.5'!W86+'St 1.3.6'!W86+'St 1.3.7'!W86</f>
        <v>43876.110719859222</v>
      </c>
      <c r="X86" s="137">
        <f>'St 1.3.1'!X86+'St 1.3.2'!X86+'St 1.3.3'!X86+'St 1.3.4'!X86+'St 1.3.5'!X86+'St 1.3.6'!X86+'St 1.3.7'!X86</f>
        <v>-12953.346013642025</v>
      </c>
      <c r="Y86" s="137">
        <f>'St 1.3.1'!Y86+'St 1.3.2'!Y86+'St 1.3.3'!Y86+'St 1.3.4'!Y86+'St 1.3.5'!Y86+'St 1.3.6'!Y86+'St 1.3.7'!Y86</f>
        <v>-11693.495151845786</v>
      </c>
      <c r="Z86" s="137">
        <f>'St 1.3.1'!Z86+'St 1.3.2'!Z86+'St 1.3.3'!Z86+'St 1.3.4'!Z86+'St 1.3.5'!Z86+'St 1.3.6'!Z86+'St 1.3.7'!Z86</f>
        <v>28636.328394465821</v>
      </c>
      <c r="AA86" s="137">
        <f>'St 1.3.1'!AA86+'St 1.3.2'!AA86+'St 1.3.3'!AA86+'St 1.3.4'!AA86+'St 1.3.5'!AA86+'St 1.3.6'!AA86+'St 1.3.7'!AA86</f>
        <v>8898.1877764285709</v>
      </c>
      <c r="AB86" s="131"/>
      <c r="AC86" s="137">
        <f>'St 1.3.6'!AC86+'St 1.3.7'!AC86</f>
        <v>0</v>
      </c>
      <c r="AD86" s="137">
        <f>'St 1.3.6'!AD86+'St 1.3.7'!AD86</f>
        <v>0</v>
      </c>
      <c r="AE86" s="137">
        <f>'St 1.3.6'!AE86+'St 1.3.7'!AE86</f>
        <v>0</v>
      </c>
      <c r="AF86" s="137">
        <f>'St 1.3.6'!AF86+'St 1.3.7'!AF86</f>
        <v>0</v>
      </c>
      <c r="AG86" s="137">
        <f>'St 1.3.6'!AG86+'St 1.3.7'!AG86</f>
        <v>0</v>
      </c>
      <c r="AH86" s="137">
        <f>'St 1.3.6'!AH86+'St 1.3.7'!AH86</f>
        <v>0</v>
      </c>
      <c r="AI86" s="137">
        <f>'St 1.3.6'!AI86+'St 1.3.7'!AI86</f>
        <v>0</v>
      </c>
      <c r="AJ86" s="137">
        <f>'St 1.3.6'!AJ86+'St 1.3.7'!AJ86</f>
        <v>0</v>
      </c>
      <c r="AK86" s="137">
        <f>'St 1.3.6'!AK86+'St 1.3.7'!AK86</f>
        <v>0</v>
      </c>
      <c r="AL86" s="137">
        <f>'St 1.3.6'!AL86+'St 1.3.7'!AL86</f>
        <v>0</v>
      </c>
      <c r="AM86" s="137">
        <f>'St 1.3.6'!AM86+'St 1.3.7'!AM86</f>
        <v>0</v>
      </c>
    </row>
    <row r="87" spans="1:39" s="43" customFormat="1">
      <c r="A87" s="36"/>
      <c r="B87" s="9" t="s">
        <v>93</v>
      </c>
      <c r="C87" s="177" t="s">
        <v>305</v>
      </c>
      <c r="D87" s="137">
        <f>'St 1.3.1'!D87+'St 1.3.2'!D87+'St 1.3.3'!D87+'St 1.3.4'!D87+'St 1.3.5'!D87+'St 1.3.6'!D87+'St 1.3.7'!D87</f>
        <v>1133.5070698625518</v>
      </c>
      <c r="E87" s="137">
        <f>'St 1.3.1'!E87+'St 1.3.2'!E87+'St 1.3.3'!E87+'St 1.3.4'!E87+'St 1.3.5'!E87+'St 1.3.6'!E87+'St 1.3.7'!E87</f>
        <v>1021.0486170987613</v>
      </c>
      <c r="F87" s="137">
        <f>'St 1.3.1'!F87+'St 1.3.2'!F87+'St 1.3.3'!F87+'St 1.3.4'!F87+'St 1.3.5'!F87+'St 1.3.6'!F87+'St 1.3.7'!F87</f>
        <v>900.78563348295859</v>
      </c>
      <c r="G87" s="137">
        <f>'St 1.3.1'!G87+'St 1.3.2'!G87+'St 1.3.3'!G87+'St 1.3.4'!G87+'St 1.3.5'!G87+'St 1.3.6'!G87+'St 1.3.7'!G87</f>
        <v>779.25959961836418</v>
      </c>
      <c r="H87" s="137">
        <f>'St 1.3.1'!H87+'St 1.3.2'!H87+'St 1.3.3'!H87+'St 1.3.4'!H87+'St 1.3.5'!H87+'St 1.3.6'!H87+'St 1.3.7'!H87</f>
        <v>2953.6907482644938</v>
      </c>
      <c r="I87" s="137">
        <f>'St 1.3.1'!I87+'St 1.3.2'!I87+'St 1.3.3'!I87+'St 1.3.4'!I87+'St 1.3.5'!I87+'St 1.3.6'!I87+'St 1.3.7'!I87</f>
        <v>2701.4443515890466</v>
      </c>
      <c r="J87" s="137">
        <f>'St 1.3.1'!J87+'St 1.3.2'!J87+'St 1.3.3'!J87+'St 1.3.4'!J87+'St 1.3.5'!J87+'St 1.3.6'!J87+'St 1.3.7'!J87</f>
        <v>5501.2660271747573</v>
      </c>
      <c r="K87" s="137">
        <f>'St 1.3.1'!K87+'St 1.3.2'!K87+'St 1.3.3'!K87+'St 1.3.4'!K87+'St 1.3.5'!K87+'St 1.3.6'!K87+'St 1.3.7'!K87</f>
        <v>6999.7011858118949</v>
      </c>
      <c r="L87" s="137">
        <f>'St 1.3.1'!L87+'St 1.3.2'!L87+'St 1.3.3'!L87+'St 1.3.4'!L87+'St 1.3.5'!L87+'St 1.3.6'!L87+'St 1.3.7'!L87</f>
        <v>6892.8212500660302</v>
      </c>
      <c r="M87" s="137">
        <f>'St 1.3.1'!M87+'St 1.3.2'!M87+'St 1.3.3'!M87+'St 1.3.4'!M87+'St 1.3.5'!M87+'St 1.3.6'!M87+'St 1.3.7'!M87</f>
        <v>4425.5601259143932</v>
      </c>
      <c r="N87" s="137">
        <f>'St 1.3.1'!N87+'St 1.3.2'!N87+'St 1.3.3'!N87+'St 1.3.4'!N87+'St 1.3.5'!N87+'St 1.3.6'!N87+'St 1.3.7'!N87</f>
        <v>8018.7706992331368</v>
      </c>
      <c r="O87" s="137">
        <f>'St 1.3.1'!O87+'St 1.3.2'!O87+'St 1.3.3'!O87+'St 1.3.4'!O87+'St 1.3.5'!O87+'St 1.3.6'!O87+'St 1.3.7'!O87</f>
        <v>10984.39121793143</v>
      </c>
      <c r="P87" s="136"/>
      <c r="Q87" s="137">
        <f>'St 1.3.1'!Q87+'St 1.3.2'!Q87+'St 1.3.3'!Q87+'St 1.3.4'!Q87+'St 1.3.5'!Q87+'St 1.3.6'!Q87+'St 1.3.7'!Q87</f>
        <v>-112.45845276379045</v>
      </c>
      <c r="R87" s="137">
        <f>'St 1.3.1'!R87+'St 1.3.2'!R87+'St 1.3.3'!R87+'St 1.3.4'!R87+'St 1.3.5'!R87+'St 1.3.6'!R87+'St 1.3.7'!R87</f>
        <v>-120.26298361580271</v>
      </c>
      <c r="S87" s="137">
        <f>'St 1.3.1'!S87+'St 1.3.2'!S87+'St 1.3.3'!S87+'St 1.3.4'!S87+'St 1.3.5'!S87+'St 1.3.6'!S87+'St 1.3.7'!S87</f>
        <v>-121.52603386459452</v>
      </c>
      <c r="T87" s="137">
        <f>'St 1.3.1'!T87+'St 1.3.2'!T87+'St 1.3.3'!T87+'St 1.3.4'!T87+'St 1.3.5'!T87+'St 1.3.6'!T87+'St 1.3.7'!T87</f>
        <v>2174.4311486461302</v>
      </c>
      <c r="U87" s="137">
        <f>'St 1.3.1'!U87+'St 1.3.2'!U87+'St 1.3.3'!U87+'St 1.3.4'!U87+'St 1.3.5'!U87+'St 1.3.6'!U87+'St 1.3.7'!U87</f>
        <v>-252.24639667544716</v>
      </c>
      <c r="V87" s="137">
        <f>'St 1.3.1'!V87+'St 1.3.2'!V87+'St 1.3.3'!V87+'St 1.3.4'!V87+'St 1.3.5'!V87+'St 1.3.6'!V87+'St 1.3.7'!V87</f>
        <v>2799.8216755857102</v>
      </c>
      <c r="W87" s="137">
        <f>'St 1.3.1'!W87+'St 1.3.2'!W87+'St 1.3.3'!W87+'St 1.3.4'!W87+'St 1.3.5'!W87+'St 1.3.6'!W87+'St 1.3.7'!W87</f>
        <v>1498.4351586371383</v>
      </c>
      <c r="X87" s="137">
        <f>'St 1.3.1'!X87+'St 1.3.2'!X87+'St 1.3.3'!X87+'St 1.3.4'!X87+'St 1.3.5'!X87+'St 1.3.6'!X87+'St 1.3.7'!X87</f>
        <v>-106.87993574586568</v>
      </c>
      <c r="Y87" s="137">
        <f>'St 1.3.1'!Y87+'St 1.3.2'!Y87+'St 1.3.3'!Y87+'St 1.3.4'!Y87+'St 1.3.5'!Y87+'St 1.3.6'!Y87+'St 1.3.7'!Y87</f>
        <v>-2467.2611241516361</v>
      </c>
      <c r="Z87" s="137">
        <f>'St 1.3.1'!Z87+'St 1.3.2'!Z87+'St 1.3.3'!Z87+'St 1.3.4'!Z87+'St 1.3.5'!Z87+'St 1.3.6'!Z87+'St 1.3.7'!Z87</f>
        <v>3593.2105733187436</v>
      </c>
      <c r="AA87" s="137">
        <f>'St 1.3.1'!AA87+'St 1.3.2'!AA87+'St 1.3.3'!AA87+'St 1.3.4'!AA87+'St 1.3.5'!AA87+'St 1.3.6'!AA87+'St 1.3.7'!AA87</f>
        <v>2965.6205186982934</v>
      </c>
      <c r="AB87" s="131"/>
      <c r="AC87" s="137">
        <f>'St 1.3.6'!AC87+'St 1.3.7'!AC87</f>
        <v>0</v>
      </c>
      <c r="AD87" s="137">
        <f>'St 1.3.6'!AD87+'St 1.3.7'!AD87</f>
        <v>0</v>
      </c>
      <c r="AE87" s="137">
        <f>'St 1.3.6'!AE87+'St 1.3.7'!AE87</f>
        <v>0</v>
      </c>
      <c r="AF87" s="137">
        <f>'St 1.3.6'!AF87+'St 1.3.7'!AF87</f>
        <v>0</v>
      </c>
      <c r="AG87" s="137">
        <f>'St 1.3.6'!AG87+'St 1.3.7'!AG87</f>
        <v>0</v>
      </c>
      <c r="AH87" s="137">
        <f>'St 1.3.6'!AH87+'St 1.3.7'!AH87</f>
        <v>0</v>
      </c>
      <c r="AI87" s="137">
        <f>'St 1.3.6'!AI87+'St 1.3.7'!AI87</f>
        <v>0</v>
      </c>
      <c r="AJ87" s="137">
        <f>'St 1.3.6'!AJ87+'St 1.3.7'!AJ87</f>
        <v>0</v>
      </c>
      <c r="AK87" s="137">
        <f>'St 1.3.6'!AK87+'St 1.3.7'!AK87</f>
        <v>0</v>
      </c>
      <c r="AL87" s="137">
        <f>'St 1.3.6'!AL87+'St 1.3.7'!AL87</f>
        <v>0</v>
      </c>
      <c r="AM87" s="137">
        <f>'St 1.3.6'!AM87+'St 1.3.7'!AM87</f>
        <v>0</v>
      </c>
    </row>
    <row r="88" spans="1:39">
      <c r="B88" s="176" t="s">
        <v>40</v>
      </c>
      <c r="C88" s="196"/>
      <c r="D88" s="134">
        <f>'St 1.3.1'!D88+'St 1.3.2'!D88+'St 1.3.3'!D88+'St 1.3.4'!D88+'St 1.3.5'!D88+'St 1.3.6'!D88+'St 1.3.7'!D88</f>
        <v>1121.825884391782</v>
      </c>
      <c r="E88" s="134">
        <f>'St 1.3.1'!E88+'St 1.3.2'!E88+'St 1.3.3'!E88+'St 1.3.4'!E88+'St 1.3.5'!E88+'St 1.3.6'!E88+'St 1.3.7'!E88</f>
        <v>1002.3960449797572</v>
      </c>
      <c r="F88" s="134">
        <f>'St 1.3.1'!F88+'St 1.3.2'!F88+'St 1.3.3'!F88+'St 1.3.4'!F88+'St 1.3.5'!F88+'St 1.3.6'!F88+'St 1.3.7'!F88</f>
        <v>880.75567208320331</v>
      </c>
      <c r="G88" s="134">
        <f>'St 1.3.1'!G88+'St 1.3.2'!G88+'St 1.3.3'!G88+'St 1.3.4'!G88+'St 1.3.5'!G88+'St 1.3.6'!G88+'St 1.3.7'!G88</f>
        <v>749.16621884071685</v>
      </c>
      <c r="H88" s="134">
        <f>'St 1.3.1'!H88+'St 1.3.2'!H88+'St 1.3.3'!H88+'St 1.3.4'!H88+'St 1.3.5'!H88+'St 1.3.6'!H88+'St 1.3.7'!H88</f>
        <v>1313.7063214227032</v>
      </c>
      <c r="I88" s="134">
        <f>'St 1.3.1'!I88+'St 1.3.2'!I88+'St 1.3.3'!I88+'St 1.3.4'!I88+'St 1.3.5'!I88+'St 1.3.6'!I88+'St 1.3.7'!I88</f>
        <v>1712.6913233046371</v>
      </c>
      <c r="J88" s="134">
        <f>'St 1.3.1'!J88+'St 1.3.2'!J88+'St 1.3.3'!J88+'St 1.3.4'!J88+'St 1.3.5'!J88+'St 1.3.6'!J88+'St 1.3.7'!J88</f>
        <v>1873.4100778290581</v>
      </c>
      <c r="K88" s="134">
        <f>'St 1.3.1'!K88+'St 1.3.2'!K88+'St 1.3.3'!K88+'St 1.3.4'!K88+'St 1.3.5'!K88+'St 1.3.6'!K88+'St 1.3.7'!K88</f>
        <v>3015.7343979640868</v>
      </c>
      <c r="L88" s="134">
        <f>'St 1.3.1'!L88+'St 1.3.2'!L88+'St 1.3.3'!L88+'St 1.3.4'!L88+'St 1.3.5'!L88+'St 1.3.6'!L88+'St 1.3.7'!L88</f>
        <v>2415.9508246463283</v>
      </c>
      <c r="M88" s="134">
        <f>'St 1.3.1'!M88+'St 1.3.2'!M88+'St 1.3.3'!M88+'St 1.3.4'!M88+'St 1.3.5'!M88+'St 1.3.6'!M88+'St 1.3.7'!M88</f>
        <v>2004.6963011962066</v>
      </c>
      <c r="N88" s="134">
        <f>'St 1.3.1'!N88+'St 1.3.2'!N88+'St 1.3.3'!N88+'St 1.3.4'!N88+'St 1.3.5'!N88+'St 1.3.6'!N88+'St 1.3.7'!N88</f>
        <v>2925.1409561354021</v>
      </c>
      <c r="O88" s="134">
        <f>'St 1.3.1'!O88+'St 1.3.2'!O88+'St 1.3.3'!O88+'St 1.3.4'!O88+'St 1.3.5'!O88+'St 1.3.6'!O88+'St 1.3.7'!O88</f>
        <v>3269.0108730529792</v>
      </c>
      <c r="P88" s="133"/>
      <c r="Q88" s="134">
        <f>'St 1.3.1'!Q88+'St 1.3.2'!Q88+'St 1.3.3'!Q88+'St 1.3.4'!Q88+'St 1.3.5'!Q88+'St 1.3.6'!Q88+'St 1.3.7'!Q88</f>
        <v>-119.42983941202463</v>
      </c>
      <c r="R88" s="134">
        <f>'St 1.3.1'!R88+'St 1.3.2'!R88+'St 1.3.3'!R88+'St 1.3.4'!R88+'St 1.3.5'!R88+'St 1.3.6'!R88+'St 1.3.7'!R88</f>
        <v>-121.64037289655386</v>
      </c>
      <c r="S88" s="134">
        <f>'St 1.3.1'!S88+'St 1.3.2'!S88+'St 1.3.3'!S88+'St 1.3.4'!S88+'St 1.3.5'!S88+'St 1.3.6'!S88+'St 1.3.7'!S88</f>
        <v>-131.58945324248648</v>
      </c>
      <c r="T88" s="134">
        <f>'St 1.3.1'!T88+'St 1.3.2'!T88+'St 1.3.3'!T88+'St 1.3.4'!T88+'St 1.3.5'!T88+'St 1.3.6'!T88+'St 1.3.7'!T88</f>
        <v>564.54010258198628</v>
      </c>
      <c r="U88" s="134">
        <f>'St 1.3.1'!U88+'St 1.3.2'!U88+'St 1.3.3'!U88+'St 1.3.4'!U88+'St 1.3.5'!U88+'St 1.3.6'!U88+'St 1.3.7'!U88</f>
        <v>398.98500188193384</v>
      </c>
      <c r="V88" s="134">
        <f>'St 1.3.1'!V88+'St 1.3.2'!V88+'St 1.3.3'!V88+'St 1.3.4'!V88+'St 1.3.5'!V88+'St 1.3.6'!V88+'St 1.3.7'!V88</f>
        <v>160.71875452442117</v>
      </c>
      <c r="W88" s="134">
        <f>'St 1.3.1'!W88+'St 1.3.2'!W88+'St 1.3.3'!W88+'St 1.3.4'!W88+'St 1.3.5'!W88+'St 1.3.6'!W88+'St 1.3.7'!W88</f>
        <v>1142.3243201350283</v>
      </c>
      <c r="X88" s="134">
        <f>'St 1.3.1'!X88+'St 1.3.2'!X88+'St 1.3.3'!X88+'St 1.3.4'!X88+'St 1.3.5'!X88+'St 1.3.6'!X88+'St 1.3.7'!X88</f>
        <v>-599.78357331775851</v>
      </c>
      <c r="Y88" s="134">
        <f>'St 1.3.1'!Y88+'St 1.3.2'!Y88+'St 1.3.3'!Y88+'St 1.3.4'!Y88+'St 1.3.5'!Y88+'St 1.3.6'!Y88+'St 1.3.7'!Y88</f>
        <v>-411.25452345012138</v>
      </c>
      <c r="Z88" s="134">
        <f>'St 1.3.1'!Z88+'St 1.3.2'!Z88+'St 1.3.3'!Z88+'St 1.3.4'!Z88+'St 1.3.5'!Z88+'St 1.3.6'!Z88+'St 1.3.7'!Z88</f>
        <v>920.44465493919506</v>
      </c>
      <c r="AA88" s="134">
        <f>'St 1.3.1'!AA88+'St 1.3.2'!AA88+'St 1.3.3'!AA88+'St 1.3.4'!AA88+'St 1.3.5'!AA88+'St 1.3.6'!AA88+'St 1.3.7'!AA88</f>
        <v>343.86991691757731</v>
      </c>
      <c r="AB88" s="135"/>
      <c r="AC88" s="134">
        <f>'St 1.3.6'!AC88+'St 1.3.7'!AC88</f>
        <v>0</v>
      </c>
      <c r="AD88" s="134">
        <f>'St 1.3.6'!AD88+'St 1.3.7'!AD88</f>
        <v>0</v>
      </c>
      <c r="AE88" s="134">
        <f>'St 1.3.6'!AE88+'St 1.3.7'!AE88</f>
        <v>0</v>
      </c>
      <c r="AF88" s="134">
        <f>'St 1.3.6'!AF88+'St 1.3.7'!AF88</f>
        <v>0</v>
      </c>
      <c r="AG88" s="134">
        <f>'St 1.3.6'!AG88+'St 1.3.7'!AG88</f>
        <v>0</v>
      </c>
      <c r="AH88" s="134">
        <f>'St 1.3.6'!AH88+'St 1.3.7'!AH88</f>
        <v>0</v>
      </c>
      <c r="AI88" s="134">
        <f>'St 1.3.6'!AI88+'St 1.3.7'!AI88</f>
        <v>0</v>
      </c>
      <c r="AJ88" s="134">
        <f>'St 1.3.6'!AJ88+'St 1.3.7'!AJ88</f>
        <v>0</v>
      </c>
      <c r="AK88" s="134">
        <f>'St 1.3.6'!AK88+'St 1.3.7'!AK88</f>
        <v>0</v>
      </c>
      <c r="AL88" s="134">
        <f>'St 1.3.6'!AL88+'St 1.3.7'!AL88</f>
        <v>0</v>
      </c>
      <c r="AM88" s="134">
        <f>'St 1.3.6'!AM88+'St 1.3.7'!AM88</f>
        <v>0</v>
      </c>
    </row>
    <row r="89" spans="1:39">
      <c r="B89" s="6" t="s">
        <v>41</v>
      </c>
      <c r="C89" s="196"/>
      <c r="D89" s="134">
        <f>'St 1.3.1'!D89+'St 1.3.2'!D89+'St 1.3.3'!D89+'St 1.3.4'!D89+'St 1.3.5'!D89+'St 1.3.6'!D89+'St 1.3.7'!D89</f>
        <v>0</v>
      </c>
      <c r="E89" s="134">
        <f>'St 1.3.1'!E89+'St 1.3.2'!E89+'St 1.3.3'!E89+'St 1.3.4'!E89+'St 1.3.5'!E89+'St 1.3.6'!E89+'St 1.3.7'!E89</f>
        <v>0</v>
      </c>
      <c r="F89" s="134">
        <f>'St 1.3.1'!F89+'St 1.3.2'!F89+'St 1.3.3'!F89+'St 1.3.4'!F89+'St 1.3.5'!F89+'St 1.3.6'!F89+'St 1.3.7'!F89</f>
        <v>0</v>
      </c>
      <c r="G89" s="134">
        <f>'St 1.3.1'!G89+'St 1.3.2'!G89+'St 1.3.3'!G89+'St 1.3.4'!G89+'St 1.3.5'!G89+'St 1.3.6'!G89+'St 1.3.7'!G89</f>
        <v>0</v>
      </c>
      <c r="H89" s="134">
        <f>'St 1.3.1'!H89+'St 1.3.2'!H89+'St 1.3.3'!H89+'St 1.3.4'!H89+'St 1.3.5'!H89+'St 1.3.6'!H89+'St 1.3.7'!H89</f>
        <v>0</v>
      </c>
      <c r="I89" s="134">
        <f>'St 1.3.1'!I89+'St 1.3.2'!I89+'St 1.3.3'!I89+'St 1.3.4'!I89+'St 1.3.5'!I89+'St 1.3.6'!I89+'St 1.3.7'!I89</f>
        <v>0</v>
      </c>
      <c r="J89" s="134">
        <f>'St 1.3.1'!J89+'St 1.3.2'!J89+'St 1.3.3'!J89+'St 1.3.4'!J89+'St 1.3.5'!J89+'St 1.3.6'!J89+'St 1.3.7'!J89</f>
        <v>0</v>
      </c>
      <c r="K89" s="134">
        <f>'St 1.3.1'!K89+'St 1.3.2'!K89+'St 1.3.3'!K89+'St 1.3.4'!K89+'St 1.3.5'!K89+'St 1.3.6'!K89+'St 1.3.7'!K89</f>
        <v>0</v>
      </c>
      <c r="L89" s="134">
        <f>'St 1.3.1'!L89+'St 1.3.2'!L89+'St 1.3.3'!L89+'St 1.3.4'!L89+'St 1.3.5'!L89+'St 1.3.6'!L89+'St 1.3.7'!L89</f>
        <v>0</v>
      </c>
      <c r="M89" s="134">
        <f>'St 1.3.1'!M89+'St 1.3.2'!M89+'St 1.3.3'!M89+'St 1.3.4'!M89+'St 1.3.5'!M89+'St 1.3.6'!M89+'St 1.3.7'!M89</f>
        <v>0</v>
      </c>
      <c r="N89" s="134">
        <f>'St 1.3.1'!N89+'St 1.3.2'!N89+'St 1.3.3'!N89+'St 1.3.4'!N89+'St 1.3.5'!N89+'St 1.3.6'!N89+'St 1.3.7'!N89</f>
        <v>0</v>
      </c>
      <c r="O89" s="134">
        <f>'St 1.3.1'!O89+'St 1.3.2'!O89+'St 1.3.3'!O89+'St 1.3.4'!O89+'St 1.3.5'!O89+'St 1.3.6'!O89+'St 1.3.7'!O89</f>
        <v>0</v>
      </c>
      <c r="P89" s="133"/>
      <c r="Q89" s="134">
        <f>'St 1.3.1'!Q89+'St 1.3.2'!Q89+'St 1.3.3'!Q89+'St 1.3.4'!Q89+'St 1.3.5'!Q89+'St 1.3.6'!Q89+'St 1.3.7'!Q89</f>
        <v>0</v>
      </c>
      <c r="R89" s="134">
        <f>'St 1.3.1'!R89+'St 1.3.2'!R89+'St 1.3.3'!R89+'St 1.3.4'!R89+'St 1.3.5'!R89+'St 1.3.6'!R89+'St 1.3.7'!R89</f>
        <v>0</v>
      </c>
      <c r="S89" s="134">
        <f>'St 1.3.1'!S89+'St 1.3.2'!S89+'St 1.3.3'!S89+'St 1.3.4'!S89+'St 1.3.5'!S89+'St 1.3.6'!S89+'St 1.3.7'!S89</f>
        <v>0</v>
      </c>
      <c r="T89" s="134">
        <f>'St 1.3.1'!T89+'St 1.3.2'!T89+'St 1.3.3'!T89+'St 1.3.4'!T89+'St 1.3.5'!T89+'St 1.3.6'!T89+'St 1.3.7'!T89</f>
        <v>0</v>
      </c>
      <c r="U89" s="134">
        <f>'St 1.3.1'!U89+'St 1.3.2'!U89+'St 1.3.3'!U89+'St 1.3.4'!U89+'St 1.3.5'!U89+'St 1.3.6'!U89+'St 1.3.7'!U89</f>
        <v>0</v>
      </c>
      <c r="V89" s="134">
        <f>'St 1.3.1'!V89+'St 1.3.2'!V89+'St 1.3.3'!V89+'St 1.3.4'!V89+'St 1.3.5'!V89+'St 1.3.6'!V89+'St 1.3.7'!V89</f>
        <v>0</v>
      </c>
      <c r="W89" s="134">
        <f>'St 1.3.1'!W89+'St 1.3.2'!W89+'St 1.3.3'!W89+'St 1.3.4'!W89+'St 1.3.5'!W89+'St 1.3.6'!W89+'St 1.3.7'!W89</f>
        <v>0</v>
      </c>
      <c r="X89" s="134">
        <f>'St 1.3.1'!X89+'St 1.3.2'!X89+'St 1.3.3'!X89+'St 1.3.4'!X89+'St 1.3.5'!X89+'St 1.3.6'!X89+'St 1.3.7'!X89</f>
        <v>0</v>
      </c>
      <c r="Y89" s="134">
        <f>'St 1.3.1'!Y89+'St 1.3.2'!Y89+'St 1.3.3'!Y89+'St 1.3.4'!Y89+'St 1.3.5'!Y89+'St 1.3.6'!Y89+'St 1.3.7'!Y89</f>
        <v>0</v>
      </c>
      <c r="Z89" s="134">
        <f>'St 1.3.1'!Z89+'St 1.3.2'!Z89+'St 1.3.3'!Z89+'St 1.3.4'!Z89+'St 1.3.5'!Z89+'St 1.3.6'!Z89+'St 1.3.7'!Z89</f>
        <v>0</v>
      </c>
      <c r="AA89" s="134">
        <f>'St 1.3.1'!AA89+'St 1.3.2'!AA89+'St 1.3.3'!AA89+'St 1.3.4'!AA89+'St 1.3.5'!AA89+'St 1.3.6'!AA89+'St 1.3.7'!AA89</f>
        <v>0</v>
      </c>
      <c r="AB89" s="135"/>
      <c r="AC89" s="134">
        <f>'St 1.3.6'!AC89+'St 1.3.7'!AC89</f>
        <v>0</v>
      </c>
      <c r="AD89" s="134">
        <f>'St 1.3.6'!AD89+'St 1.3.7'!AD89</f>
        <v>0</v>
      </c>
      <c r="AE89" s="134">
        <f>'St 1.3.6'!AE89+'St 1.3.7'!AE89</f>
        <v>0</v>
      </c>
      <c r="AF89" s="134">
        <f>'St 1.3.6'!AF89+'St 1.3.7'!AF89</f>
        <v>0</v>
      </c>
      <c r="AG89" s="134">
        <f>'St 1.3.6'!AG89+'St 1.3.7'!AG89</f>
        <v>0</v>
      </c>
      <c r="AH89" s="134">
        <f>'St 1.3.6'!AH89+'St 1.3.7'!AH89</f>
        <v>0</v>
      </c>
      <c r="AI89" s="134">
        <f>'St 1.3.6'!AI89+'St 1.3.7'!AI89</f>
        <v>0</v>
      </c>
      <c r="AJ89" s="134">
        <f>'St 1.3.6'!AJ89+'St 1.3.7'!AJ89</f>
        <v>0</v>
      </c>
      <c r="AK89" s="134">
        <f>'St 1.3.6'!AK89+'St 1.3.7'!AK89</f>
        <v>0</v>
      </c>
      <c r="AL89" s="134">
        <f>'St 1.3.6'!AL89+'St 1.3.7'!AL89</f>
        <v>0</v>
      </c>
      <c r="AM89" s="134">
        <f>'St 1.3.6'!AM89+'St 1.3.7'!AM89</f>
        <v>0</v>
      </c>
    </row>
    <row r="90" spans="1:39">
      <c r="B90" s="6" t="s">
        <v>42</v>
      </c>
      <c r="C90" s="196"/>
      <c r="D90" s="134">
        <f>'St 1.3.1'!D90+'St 1.3.2'!D90+'St 1.3.3'!D90+'St 1.3.4'!D90+'St 1.3.5'!D90+'St 1.3.6'!D90+'St 1.3.7'!D90</f>
        <v>0.14151187163884896</v>
      </c>
      <c r="E90" s="134">
        <f>'St 1.3.1'!E90+'St 1.3.2'!E90+'St 1.3.3'!E90+'St 1.3.4'!E90+'St 1.3.5'!E90+'St 1.3.6'!E90+'St 1.3.7'!E90</f>
        <v>0.58455639872220899</v>
      </c>
      <c r="F90" s="134">
        <f>'St 1.3.1'!F90+'St 1.3.2'!F90+'St 1.3.3'!F90+'St 1.3.4'!F90+'St 1.3.5'!F90+'St 1.3.6'!F90+'St 1.3.7'!F90</f>
        <v>0.54906528205609062</v>
      </c>
      <c r="G90" s="134">
        <f>'St 1.3.1'!G90+'St 1.3.2'!G90+'St 1.3.3'!G90+'St 1.3.4'!G90+'St 1.3.5'!G90+'St 1.3.6'!G90+'St 1.3.7'!G90</f>
        <v>4.1058231922366639</v>
      </c>
      <c r="H90" s="134">
        <f>'St 1.3.1'!H90+'St 1.3.2'!H90+'St 1.3.3'!H90+'St 1.3.4'!H90+'St 1.3.5'!H90+'St 1.3.6'!H90+'St 1.3.7'!H90</f>
        <v>43.454474650055026</v>
      </c>
      <c r="I90" s="134">
        <f>'St 1.3.1'!I90+'St 1.3.2'!I90+'St 1.3.3'!I90+'St 1.3.4'!I90+'St 1.3.5'!I90+'St 1.3.6'!I90+'St 1.3.7'!I90</f>
        <v>162.6594773468583</v>
      </c>
      <c r="J90" s="134">
        <f>'St 1.3.1'!J90+'St 1.3.2'!J90+'St 1.3.3'!J90+'St 1.3.4'!J90+'St 1.3.5'!J90+'St 1.3.6'!J90+'St 1.3.7'!J90</f>
        <v>16.062163013179745</v>
      </c>
      <c r="K90" s="134">
        <f>'St 1.3.1'!K90+'St 1.3.2'!K90+'St 1.3.3'!K90+'St 1.3.4'!K90+'St 1.3.5'!K90+'St 1.3.6'!K90+'St 1.3.7'!K90</f>
        <v>3.5534872747397337</v>
      </c>
      <c r="L90" s="134">
        <f>'St 1.3.1'!L90+'St 1.3.2'!L90+'St 1.3.3'!L90+'St 1.3.4'!L90+'St 1.3.5'!L90+'St 1.3.6'!L90+'St 1.3.7'!L90</f>
        <v>53.123885206207007</v>
      </c>
      <c r="M90" s="134">
        <f>'St 1.3.1'!M90+'St 1.3.2'!M90+'St 1.3.3'!M90+'St 1.3.4'!M90+'St 1.3.5'!M90+'St 1.3.6'!M90+'St 1.3.7'!M90</f>
        <v>30.508328326269286</v>
      </c>
      <c r="N90" s="134">
        <f>'St 1.3.1'!N90+'St 1.3.2'!N90+'St 1.3.3'!N90+'St 1.3.4'!N90+'St 1.3.5'!N90+'St 1.3.6'!N90+'St 1.3.7'!N90</f>
        <v>61.534418025522065</v>
      </c>
      <c r="O90" s="134">
        <f>'St 1.3.1'!O90+'St 1.3.2'!O90+'St 1.3.3'!O90+'St 1.3.4'!O90+'St 1.3.5'!O90+'St 1.3.6'!O90+'St 1.3.7'!O90</f>
        <v>92.022489658558669</v>
      </c>
      <c r="P90" s="133"/>
      <c r="Q90" s="134">
        <f>'St 1.3.1'!Q90+'St 1.3.2'!Q90+'St 1.3.3'!Q90+'St 1.3.4'!Q90+'St 1.3.5'!Q90+'St 1.3.6'!Q90+'St 1.3.7'!Q90</f>
        <v>0.44304452708336001</v>
      </c>
      <c r="R90" s="134">
        <f>'St 1.3.1'!R90+'St 1.3.2'!R90+'St 1.3.3'!R90+'St 1.3.4'!R90+'St 1.3.5'!R90+'St 1.3.6'!R90+'St 1.3.7'!R90</f>
        <v>-3.5491116666118427E-2</v>
      </c>
      <c r="S90" s="134">
        <f>'St 1.3.1'!S90+'St 1.3.2'!S90+'St 1.3.3'!S90+'St 1.3.4'!S90+'St 1.3.5'!S90+'St 1.3.6'!S90+'St 1.3.7'!S90</f>
        <v>3.5567579101805729</v>
      </c>
      <c r="T90" s="134">
        <f>'St 1.3.1'!T90+'St 1.3.2'!T90+'St 1.3.3'!T90+'St 1.3.4'!T90+'St 1.3.5'!T90+'St 1.3.6'!T90+'St 1.3.7'!T90</f>
        <v>39.348651457818363</v>
      </c>
      <c r="U90" s="134">
        <f>'St 1.3.1'!U90+'St 1.3.2'!U90+'St 1.3.3'!U90+'St 1.3.4'!U90+'St 1.3.5'!U90+'St 1.3.6'!U90+'St 1.3.7'!U90</f>
        <v>119.20500269680328</v>
      </c>
      <c r="V90" s="134">
        <f>'St 1.3.1'!V90+'St 1.3.2'!V90+'St 1.3.3'!V90+'St 1.3.4'!V90+'St 1.3.5'!V90+'St 1.3.6'!V90+'St 1.3.7'!V90</f>
        <v>-146.59731433367858</v>
      </c>
      <c r="W90" s="134">
        <f>'St 1.3.1'!W90+'St 1.3.2'!W90+'St 1.3.3'!W90+'St 1.3.4'!W90+'St 1.3.5'!W90+'St 1.3.6'!W90+'St 1.3.7'!W90</f>
        <v>-12.508675738440012</v>
      </c>
      <c r="X90" s="134">
        <f>'St 1.3.1'!X90+'St 1.3.2'!X90+'St 1.3.3'!X90+'St 1.3.4'!X90+'St 1.3.5'!X90+'St 1.3.6'!X90+'St 1.3.7'!X90</f>
        <v>49.570397931467269</v>
      </c>
      <c r="Y90" s="134">
        <f>'St 1.3.1'!Y90+'St 1.3.2'!Y90+'St 1.3.3'!Y90+'St 1.3.4'!Y90+'St 1.3.5'!Y90+'St 1.3.6'!Y90+'St 1.3.7'!Y90</f>
        <v>-22.615556879937717</v>
      </c>
      <c r="Z90" s="134">
        <f>'St 1.3.1'!Z90+'St 1.3.2'!Z90+'St 1.3.3'!Z90+'St 1.3.4'!Z90+'St 1.3.5'!Z90+'St 1.3.6'!Z90+'St 1.3.7'!Z90</f>
        <v>31.026089699252779</v>
      </c>
      <c r="AA90" s="134">
        <f>'St 1.3.1'!AA90+'St 1.3.2'!AA90+'St 1.3.3'!AA90+'St 1.3.4'!AA90+'St 1.3.5'!AA90+'St 1.3.6'!AA90+'St 1.3.7'!AA90</f>
        <v>30.488071633036608</v>
      </c>
      <c r="AB90" s="135"/>
      <c r="AC90" s="134">
        <f>'St 1.3.6'!AC90+'St 1.3.7'!AC90</f>
        <v>0</v>
      </c>
      <c r="AD90" s="134">
        <f>'St 1.3.6'!AD90+'St 1.3.7'!AD90</f>
        <v>0</v>
      </c>
      <c r="AE90" s="134">
        <f>'St 1.3.6'!AE90+'St 1.3.7'!AE90</f>
        <v>0</v>
      </c>
      <c r="AF90" s="134">
        <f>'St 1.3.6'!AF90+'St 1.3.7'!AF90</f>
        <v>0</v>
      </c>
      <c r="AG90" s="134">
        <f>'St 1.3.6'!AG90+'St 1.3.7'!AG90</f>
        <v>0</v>
      </c>
      <c r="AH90" s="134">
        <f>'St 1.3.6'!AH90+'St 1.3.7'!AH90</f>
        <v>0</v>
      </c>
      <c r="AI90" s="134">
        <f>'St 1.3.6'!AI90+'St 1.3.7'!AI90</f>
        <v>0</v>
      </c>
      <c r="AJ90" s="134">
        <f>'St 1.3.6'!AJ90+'St 1.3.7'!AJ90</f>
        <v>0</v>
      </c>
      <c r="AK90" s="134">
        <f>'St 1.3.6'!AK90+'St 1.3.7'!AK90</f>
        <v>0</v>
      </c>
      <c r="AL90" s="134">
        <f>'St 1.3.6'!AL90+'St 1.3.7'!AL90</f>
        <v>0</v>
      </c>
      <c r="AM90" s="134">
        <f>'St 1.3.6'!AM90+'St 1.3.7'!AM90</f>
        <v>0</v>
      </c>
    </row>
    <row r="91" spans="1:39">
      <c r="B91" s="6" t="s">
        <v>43</v>
      </c>
      <c r="C91" s="196"/>
      <c r="D91" s="134">
        <f>'St 1.3.1'!D91+'St 1.3.2'!D91+'St 1.3.3'!D91+'St 1.3.4'!D91+'St 1.3.5'!D91+'St 1.3.6'!D91+'St 1.3.7'!D91</f>
        <v>17.429598801817022</v>
      </c>
      <c r="E91" s="134">
        <f>'St 1.3.1'!E91+'St 1.3.2'!E91+'St 1.3.3'!E91+'St 1.3.4'!E91+'St 1.3.5'!E91+'St 1.3.6'!E91+'St 1.3.7'!E91</f>
        <v>20.736423154486211</v>
      </c>
      <c r="F91" s="134">
        <f>'St 1.3.1'!F91+'St 1.3.2'!F91+'St 1.3.3'!F91+'St 1.3.4'!F91+'St 1.3.5'!F91+'St 1.3.6'!F91+'St 1.3.7'!F91</f>
        <v>20.891266350777229</v>
      </c>
      <c r="G91" s="134">
        <f>'St 1.3.1'!G91+'St 1.3.2'!G91+'St 1.3.3'!G91+'St 1.3.4'!G91+'St 1.3.5'!G91+'St 1.3.6'!G91+'St 1.3.7'!G91</f>
        <v>19.445012565105031</v>
      </c>
      <c r="H91" s="134">
        <f>'St 1.3.1'!H91+'St 1.3.2'!H91+'St 1.3.3'!H91+'St 1.3.4'!H91+'St 1.3.5'!H91+'St 1.3.6'!H91+'St 1.3.7'!H91</f>
        <v>33.628881583612369</v>
      </c>
      <c r="I91" s="134">
        <f>'St 1.3.1'!I91+'St 1.3.2'!I91+'St 1.3.3'!I91+'St 1.3.4'!I91+'St 1.3.5'!I91+'St 1.3.6'!I91+'St 1.3.7'!I91</f>
        <v>63.943659047042004</v>
      </c>
      <c r="J91" s="134">
        <f>'St 1.3.1'!J91+'St 1.3.2'!J91+'St 1.3.3'!J91+'St 1.3.4'!J91+'St 1.3.5'!J91+'St 1.3.6'!J91+'St 1.3.7'!J91</f>
        <v>42.795183852829723</v>
      </c>
      <c r="K91" s="134">
        <f>'St 1.3.1'!K91+'St 1.3.2'!K91+'St 1.3.3'!K91+'St 1.3.4'!K91+'St 1.3.5'!K91+'St 1.3.6'!K91+'St 1.3.7'!K91</f>
        <v>73.994949503828337</v>
      </c>
      <c r="L91" s="134">
        <f>'St 1.3.1'!L91+'St 1.3.2'!L91+'St 1.3.3'!L91+'St 1.3.4'!L91+'St 1.3.5'!L91+'St 1.3.6'!L91+'St 1.3.7'!L91</f>
        <v>64.359350240112022</v>
      </c>
      <c r="M91" s="134">
        <f>'St 1.3.1'!M91+'St 1.3.2'!M91+'St 1.3.3'!M91+'St 1.3.4'!M91+'St 1.3.5'!M91+'St 1.3.6'!M91+'St 1.3.7'!M91</f>
        <v>54.140866029409793</v>
      </c>
      <c r="N91" s="134">
        <f>'St 1.3.1'!N91+'St 1.3.2'!N91+'St 1.3.3'!N91+'St 1.3.4'!N91+'St 1.3.5'!N91+'St 1.3.6'!N91+'St 1.3.7'!N91</f>
        <v>78.557632111205095</v>
      </c>
      <c r="O91" s="134">
        <f>'St 1.3.1'!O91+'St 1.3.2'!O91+'St 1.3.3'!O91+'St 1.3.4'!O91+'St 1.3.5'!O91+'St 1.3.6'!O91+'St 1.3.7'!O91</f>
        <v>86.349685751465159</v>
      </c>
      <c r="P91" s="133"/>
      <c r="Q91" s="134">
        <f>'St 1.3.1'!Q91+'St 1.3.2'!Q91+'St 1.3.3'!Q91+'St 1.3.4'!Q91+'St 1.3.5'!Q91+'St 1.3.6'!Q91+'St 1.3.7'!Q91</f>
        <v>3.3068243526691865</v>
      </c>
      <c r="R91" s="134">
        <f>'St 1.3.1'!R91+'St 1.3.2'!R91+'St 1.3.3'!R91+'St 1.3.4'!R91+'St 1.3.5'!R91+'St 1.3.6'!R91+'St 1.3.7'!R91</f>
        <v>0.15484319629101825</v>
      </c>
      <c r="S91" s="134">
        <f>'St 1.3.1'!S91+'St 1.3.2'!S91+'St 1.3.3'!S91+'St 1.3.4'!S91+'St 1.3.5'!S91+'St 1.3.6'!S91+'St 1.3.7'!S91</f>
        <v>-1.4462537856721995</v>
      </c>
      <c r="T91" s="134">
        <f>'St 1.3.1'!T91+'St 1.3.2'!T91+'St 1.3.3'!T91+'St 1.3.4'!T91+'St 1.3.5'!T91+'St 1.3.6'!T91+'St 1.3.7'!T91</f>
        <v>14.183869018507345</v>
      </c>
      <c r="U91" s="134">
        <f>'St 1.3.1'!U91+'St 1.3.2'!U91+'St 1.3.3'!U91+'St 1.3.4'!U91+'St 1.3.5'!U91+'St 1.3.6'!U91+'St 1.3.7'!U91</f>
        <v>30.314777463429632</v>
      </c>
      <c r="V91" s="134">
        <f>'St 1.3.1'!V91+'St 1.3.2'!V91+'St 1.3.3'!V91+'St 1.3.4'!V91+'St 1.3.5'!V91+'St 1.3.6'!V91+'St 1.3.7'!V91</f>
        <v>-21.148475194212285</v>
      </c>
      <c r="W91" s="134">
        <f>'St 1.3.1'!W91+'St 1.3.2'!W91+'St 1.3.3'!W91+'St 1.3.4'!W91+'St 1.3.5'!W91+'St 1.3.6'!W91+'St 1.3.7'!W91</f>
        <v>31.199765650998618</v>
      </c>
      <c r="X91" s="134">
        <f>'St 1.3.1'!X91+'St 1.3.2'!X91+'St 1.3.3'!X91+'St 1.3.4'!X91+'St 1.3.5'!X91+'St 1.3.6'!X91+'St 1.3.7'!X91</f>
        <v>-9.6355992637163173</v>
      </c>
      <c r="Y91" s="134">
        <f>'St 1.3.1'!Y91+'St 1.3.2'!Y91+'St 1.3.3'!Y91+'St 1.3.4'!Y91+'St 1.3.5'!Y91+'St 1.3.6'!Y91+'St 1.3.7'!Y91</f>
        <v>-10.218484210702222</v>
      </c>
      <c r="Z91" s="134">
        <f>'St 1.3.1'!Z91+'St 1.3.2'!Z91+'St 1.3.3'!Z91+'St 1.3.4'!Z91+'St 1.3.5'!Z91+'St 1.3.6'!Z91+'St 1.3.7'!Z91</f>
        <v>24.416766081795295</v>
      </c>
      <c r="AA91" s="134">
        <f>'St 1.3.1'!AA91+'St 1.3.2'!AA91+'St 1.3.3'!AA91+'St 1.3.4'!AA91+'St 1.3.5'!AA91+'St 1.3.6'!AA91+'St 1.3.7'!AA91</f>
        <v>7.7920536402600691</v>
      </c>
      <c r="AB91" s="135"/>
      <c r="AC91" s="134">
        <f>'St 1.3.6'!AC91+'St 1.3.7'!AC91</f>
        <v>0</v>
      </c>
      <c r="AD91" s="134">
        <f>'St 1.3.6'!AD91+'St 1.3.7'!AD91</f>
        <v>0</v>
      </c>
      <c r="AE91" s="134">
        <f>'St 1.3.6'!AE91+'St 1.3.7'!AE91</f>
        <v>0</v>
      </c>
      <c r="AF91" s="134">
        <f>'St 1.3.6'!AF91+'St 1.3.7'!AF91</f>
        <v>0</v>
      </c>
      <c r="AG91" s="134">
        <f>'St 1.3.6'!AG91+'St 1.3.7'!AG91</f>
        <v>0</v>
      </c>
      <c r="AH91" s="134">
        <f>'St 1.3.6'!AH91+'St 1.3.7'!AH91</f>
        <v>0</v>
      </c>
      <c r="AI91" s="134">
        <f>'St 1.3.6'!AI91+'St 1.3.7'!AI91</f>
        <v>0</v>
      </c>
      <c r="AJ91" s="134">
        <f>'St 1.3.6'!AJ91+'St 1.3.7'!AJ91</f>
        <v>0</v>
      </c>
      <c r="AK91" s="134">
        <f>'St 1.3.6'!AK91+'St 1.3.7'!AK91</f>
        <v>0</v>
      </c>
      <c r="AL91" s="134">
        <f>'St 1.3.6'!AL91+'St 1.3.7'!AL91</f>
        <v>0</v>
      </c>
      <c r="AM91" s="134">
        <f>'St 1.3.6'!AM91+'St 1.3.7'!AM91</f>
        <v>0</v>
      </c>
    </row>
    <row r="92" spans="1:39">
      <c r="B92" s="6" t="s">
        <v>44</v>
      </c>
      <c r="C92" s="196"/>
      <c r="D92" s="134">
        <f>'St 1.3.1'!D92+'St 1.3.2'!D92+'St 1.3.3'!D92+'St 1.3.4'!D92+'St 1.3.5'!D92+'St 1.3.6'!D92+'St 1.3.7'!D92</f>
        <v>1.1728688955150368E-3</v>
      </c>
      <c r="E92" s="134">
        <f>'St 1.3.1'!E92+'St 1.3.2'!E92+'St 1.3.3'!E92+'St 1.3.4'!E92+'St 1.3.5'!E92+'St 1.3.6'!E92+'St 1.3.7'!E92</f>
        <v>2.9871554460894709E-3</v>
      </c>
      <c r="F92" s="134">
        <f>'St 1.3.1'!F92+'St 1.3.2'!F92+'St 1.3.3'!F92+'St 1.3.4'!F92+'St 1.3.5'!F92+'St 1.3.6'!F92+'St 1.3.7'!F92</f>
        <v>3.7101895508273651E-3</v>
      </c>
      <c r="G92" s="134">
        <f>'St 1.3.1'!G92+'St 1.3.2'!G92+'St 1.3.3'!G92+'St 1.3.4'!G92+'St 1.3.5'!G92+'St 1.3.6'!G92+'St 1.3.7'!G92</f>
        <v>9.8120203557112203E-3</v>
      </c>
      <c r="H92" s="134">
        <f>'St 1.3.1'!H92+'St 1.3.2'!H92+'St 1.3.3'!H92+'St 1.3.4'!H92+'St 1.3.5'!H92+'St 1.3.6'!H92+'St 1.3.7'!H92</f>
        <v>0</v>
      </c>
      <c r="I92" s="134">
        <f>'St 1.3.1'!I92+'St 1.3.2'!I92+'St 1.3.3'!I92+'St 1.3.4'!I92+'St 1.3.5'!I92+'St 1.3.6'!I92+'St 1.3.7'!I92</f>
        <v>0</v>
      </c>
      <c r="J92" s="134">
        <f>'St 1.3.1'!J92+'St 1.3.2'!J92+'St 1.3.3'!J92+'St 1.3.4'!J92+'St 1.3.5'!J92+'St 1.3.6'!J92+'St 1.3.7'!J92</f>
        <v>0</v>
      </c>
      <c r="K92" s="134">
        <f>'St 1.3.1'!K92+'St 1.3.2'!K92+'St 1.3.3'!K92+'St 1.3.4'!K92+'St 1.3.5'!K92+'St 1.3.6'!K92+'St 1.3.7'!K92</f>
        <v>0</v>
      </c>
      <c r="L92" s="134">
        <f>'St 1.3.1'!L92+'St 1.3.2'!L92+'St 1.3.3'!L92+'St 1.3.4'!L92+'St 1.3.5'!L92+'St 1.3.6'!L92+'St 1.3.7'!L92</f>
        <v>0</v>
      </c>
      <c r="M92" s="134">
        <f>'St 1.3.1'!M92+'St 1.3.2'!M92+'St 1.3.3'!M92+'St 1.3.4'!M92+'St 1.3.5'!M92+'St 1.3.6'!M92+'St 1.3.7'!M92</f>
        <v>0</v>
      </c>
      <c r="N92" s="134">
        <f>'St 1.3.1'!N92+'St 1.3.2'!N92+'St 1.3.3'!N92+'St 1.3.4'!N92+'St 1.3.5'!N92+'St 1.3.6'!N92+'St 1.3.7'!N92</f>
        <v>0</v>
      </c>
      <c r="O92" s="134">
        <f>'St 1.3.1'!O92+'St 1.3.2'!O92+'St 1.3.3'!O92+'St 1.3.4'!O92+'St 1.3.5'!O92+'St 1.3.6'!O92+'St 1.3.7'!O92</f>
        <v>0</v>
      </c>
      <c r="P92" s="133"/>
      <c r="Q92" s="134">
        <f>'St 1.3.1'!Q92+'St 1.3.2'!Q92+'St 1.3.3'!Q92+'St 1.3.4'!Q92+'St 1.3.5'!Q92+'St 1.3.6'!Q92+'St 1.3.7'!Q92</f>
        <v>1.8142865505744342E-3</v>
      </c>
      <c r="R92" s="134">
        <f>'St 1.3.1'!R92+'St 1.3.2'!R92+'St 1.3.3'!R92+'St 1.3.4'!R92+'St 1.3.5'!R92+'St 1.3.6'!R92+'St 1.3.7'!R92</f>
        <v>7.2303410473789436E-4</v>
      </c>
      <c r="S92" s="134">
        <f>'St 1.3.1'!S92+'St 1.3.2'!S92+'St 1.3.3'!S92+'St 1.3.4'!S92+'St 1.3.5'!S92+'St 1.3.6'!S92+'St 1.3.7'!S92</f>
        <v>6.1018308048838557E-3</v>
      </c>
      <c r="T92" s="134">
        <f>'St 1.3.1'!T92+'St 1.3.2'!T92+'St 1.3.3'!T92+'St 1.3.4'!T92+'St 1.3.5'!T92+'St 1.3.6'!T92+'St 1.3.7'!T92</f>
        <v>-9.8120203557112203E-3</v>
      </c>
      <c r="U92" s="134">
        <f>'St 1.3.1'!U92+'St 1.3.2'!U92+'St 1.3.3'!U92+'St 1.3.4'!U92+'St 1.3.5'!U92+'St 1.3.6'!U92+'St 1.3.7'!U92</f>
        <v>0</v>
      </c>
      <c r="V92" s="134">
        <f>'St 1.3.1'!V92+'St 1.3.2'!V92+'St 1.3.3'!V92+'St 1.3.4'!V92+'St 1.3.5'!V92+'St 1.3.6'!V92+'St 1.3.7'!V92</f>
        <v>0</v>
      </c>
      <c r="W92" s="134">
        <f>'St 1.3.1'!W92+'St 1.3.2'!W92+'St 1.3.3'!W92+'St 1.3.4'!W92+'St 1.3.5'!W92+'St 1.3.6'!W92+'St 1.3.7'!W92</f>
        <v>0</v>
      </c>
      <c r="X92" s="134">
        <f>'St 1.3.1'!X92+'St 1.3.2'!X92+'St 1.3.3'!X92+'St 1.3.4'!X92+'St 1.3.5'!X92+'St 1.3.6'!X92+'St 1.3.7'!X92</f>
        <v>0</v>
      </c>
      <c r="Y92" s="134">
        <f>'St 1.3.1'!Y92+'St 1.3.2'!Y92+'St 1.3.3'!Y92+'St 1.3.4'!Y92+'St 1.3.5'!Y92+'St 1.3.6'!Y92+'St 1.3.7'!Y92</f>
        <v>0</v>
      </c>
      <c r="Z92" s="134">
        <f>'St 1.3.1'!Z92+'St 1.3.2'!Z92+'St 1.3.3'!Z92+'St 1.3.4'!Z92+'St 1.3.5'!Z92+'St 1.3.6'!Z92+'St 1.3.7'!Z92</f>
        <v>0</v>
      </c>
      <c r="AA92" s="134">
        <f>'St 1.3.1'!AA92+'St 1.3.2'!AA92+'St 1.3.3'!AA92+'St 1.3.4'!AA92+'St 1.3.5'!AA92+'St 1.3.6'!AA92+'St 1.3.7'!AA92</f>
        <v>0</v>
      </c>
      <c r="AB92" s="135"/>
      <c r="AC92" s="134">
        <f>'St 1.3.6'!AC92+'St 1.3.7'!AC92</f>
        <v>0</v>
      </c>
      <c r="AD92" s="134">
        <f>'St 1.3.6'!AD92+'St 1.3.7'!AD92</f>
        <v>0</v>
      </c>
      <c r="AE92" s="134">
        <f>'St 1.3.6'!AE92+'St 1.3.7'!AE92</f>
        <v>0</v>
      </c>
      <c r="AF92" s="134">
        <f>'St 1.3.6'!AF92+'St 1.3.7'!AF92</f>
        <v>0</v>
      </c>
      <c r="AG92" s="134">
        <f>'St 1.3.6'!AG92+'St 1.3.7'!AG92</f>
        <v>0</v>
      </c>
      <c r="AH92" s="134">
        <f>'St 1.3.6'!AH92+'St 1.3.7'!AH92</f>
        <v>0</v>
      </c>
      <c r="AI92" s="134">
        <f>'St 1.3.6'!AI92+'St 1.3.7'!AI92</f>
        <v>0</v>
      </c>
      <c r="AJ92" s="134">
        <f>'St 1.3.6'!AJ92+'St 1.3.7'!AJ92</f>
        <v>0</v>
      </c>
      <c r="AK92" s="134">
        <f>'St 1.3.6'!AK92+'St 1.3.7'!AK92</f>
        <v>0</v>
      </c>
      <c r="AL92" s="134">
        <f>'St 1.3.6'!AL92+'St 1.3.7'!AL92</f>
        <v>0</v>
      </c>
      <c r="AM92" s="134">
        <f>'St 1.3.6'!AM92+'St 1.3.7'!AM92</f>
        <v>0</v>
      </c>
    </row>
    <row r="93" spans="1:39">
      <c r="B93" s="7" t="s">
        <v>45</v>
      </c>
      <c r="C93" s="196"/>
      <c r="D93" s="134">
        <f>'St 1.3.1'!D93+'St 1.3.2'!D93+'St 1.3.3'!D93+'St 1.3.4'!D93+'St 1.3.5'!D93+'St 1.3.6'!D93+'St 1.3.7'!D93</f>
        <v>1.1728688955150368E-3</v>
      </c>
      <c r="E93" s="134">
        <f>'St 1.3.1'!E93+'St 1.3.2'!E93+'St 1.3.3'!E93+'St 1.3.4'!E93+'St 1.3.5'!E93+'St 1.3.6'!E93+'St 1.3.7'!E93</f>
        <v>2.9871554460894709E-3</v>
      </c>
      <c r="F93" s="134">
        <f>'St 1.3.1'!F93+'St 1.3.2'!F93+'St 1.3.3'!F93+'St 1.3.4'!F93+'St 1.3.5'!F93+'St 1.3.6'!F93+'St 1.3.7'!F93</f>
        <v>3.7101895508273651E-3</v>
      </c>
      <c r="G93" s="134">
        <f>'St 1.3.1'!G93+'St 1.3.2'!G93+'St 1.3.3'!G93+'St 1.3.4'!G93+'St 1.3.5'!G93+'St 1.3.6'!G93+'St 1.3.7'!G93</f>
        <v>9.8120203557112203E-3</v>
      </c>
      <c r="H93" s="134">
        <f>'St 1.3.1'!H93+'St 1.3.2'!H93+'St 1.3.3'!H93+'St 1.3.4'!H93+'St 1.3.5'!H93+'St 1.3.6'!H93+'St 1.3.7'!H93</f>
        <v>0</v>
      </c>
      <c r="I93" s="134">
        <f>'St 1.3.1'!I93+'St 1.3.2'!I93+'St 1.3.3'!I93+'St 1.3.4'!I93+'St 1.3.5'!I93+'St 1.3.6'!I93+'St 1.3.7'!I93</f>
        <v>0</v>
      </c>
      <c r="J93" s="134">
        <f>'St 1.3.1'!J93+'St 1.3.2'!J93+'St 1.3.3'!J93+'St 1.3.4'!J93+'St 1.3.5'!J93+'St 1.3.6'!J93+'St 1.3.7'!J93</f>
        <v>0</v>
      </c>
      <c r="K93" s="134">
        <f>'St 1.3.1'!K93+'St 1.3.2'!K93+'St 1.3.3'!K93+'St 1.3.4'!K93+'St 1.3.5'!K93+'St 1.3.6'!K93+'St 1.3.7'!K93</f>
        <v>0</v>
      </c>
      <c r="L93" s="134">
        <f>'St 1.3.1'!L93+'St 1.3.2'!L93+'St 1.3.3'!L93+'St 1.3.4'!L93+'St 1.3.5'!L93+'St 1.3.6'!L93+'St 1.3.7'!L93</f>
        <v>0</v>
      </c>
      <c r="M93" s="134">
        <f>'St 1.3.1'!M93+'St 1.3.2'!M93+'St 1.3.3'!M93+'St 1.3.4'!M93+'St 1.3.5'!M93+'St 1.3.6'!M93+'St 1.3.7'!M93</f>
        <v>0</v>
      </c>
      <c r="N93" s="134">
        <f>'St 1.3.1'!N93+'St 1.3.2'!N93+'St 1.3.3'!N93+'St 1.3.4'!N93+'St 1.3.5'!N93+'St 1.3.6'!N93+'St 1.3.7'!N93</f>
        <v>0</v>
      </c>
      <c r="O93" s="134">
        <f>'St 1.3.1'!O93+'St 1.3.2'!O93+'St 1.3.3'!O93+'St 1.3.4'!O93+'St 1.3.5'!O93+'St 1.3.6'!O93+'St 1.3.7'!O93</f>
        <v>0</v>
      </c>
      <c r="P93" s="133"/>
      <c r="Q93" s="134">
        <f>'St 1.3.1'!Q93+'St 1.3.2'!Q93+'St 1.3.3'!Q93+'St 1.3.4'!Q93+'St 1.3.5'!Q93+'St 1.3.6'!Q93+'St 1.3.7'!Q93</f>
        <v>1.8142865505744342E-3</v>
      </c>
      <c r="R93" s="134">
        <f>'St 1.3.1'!R93+'St 1.3.2'!R93+'St 1.3.3'!R93+'St 1.3.4'!R93+'St 1.3.5'!R93+'St 1.3.6'!R93+'St 1.3.7'!R93</f>
        <v>7.2303410473789436E-4</v>
      </c>
      <c r="S93" s="134">
        <f>'St 1.3.1'!S93+'St 1.3.2'!S93+'St 1.3.3'!S93+'St 1.3.4'!S93+'St 1.3.5'!S93+'St 1.3.6'!S93+'St 1.3.7'!S93</f>
        <v>6.1018308048838557E-3</v>
      </c>
      <c r="T93" s="134">
        <f>'St 1.3.1'!T93+'St 1.3.2'!T93+'St 1.3.3'!T93+'St 1.3.4'!T93+'St 1.3.5'!T93+'St 1.3.6'!T93+'St 1.3.7'!T93</f>
        <v>-9.8120203557112203E-3</v>
      </c>
      <c r="U93" s="134">
        <f>'St 1.3.1'!U93+'St 1.3.2'!U93+'St 1.3.3'!U93+'St 1.3.4'!U93+'St 1.3.5'!U93+'St 1.3.6'!U93+'St 1.3.7'!U93</f>
        <v>0</v>
      </c>
      <c r="V93" s="134">
        <f>'St 1.3.1'!V93+'St 1.3.2'!V93+'St 1.3.3'!V93+'St 1.3.4'!V93+'St 1.3.5'!V93+'St 1.3.6'!V93+'St 1.3.7'!V93</f>
        <v>0</v>
      </c>
      <c r="W93" s="134">
        <f>'St 1.3.1'!W93+'St 1.3.2'!W93+'St 1.3.3'!W93+'St 1.3.4'!W93+'St 1.3.5'!W93+'St 1.3.6'!W93+'St 1.3.7'!W93</f>
        <v>0</v>
      </c>
      <c r="X93" s="134">
        <f>'St 1.3.1'!X93+'St 1.3.2'!X93+'St 1.3.3'!X93+'St 1.3.4'!X93+'St 1.3.5'!X93+'St 1.3.6'!X93+'St 1.3.7'!X93</f>
        <v>0</v>
      </c>
      <c r="Y93" s="134">
        <f>'St 1.3.1'!Y93+'St 1.3.2'!Y93+'St 1.3.3'!Y93+'St 1.3.4'!Y93+'St 1.3.5'!Y93+'St 1.3.6'!Y93+'St 1.3.7'!Y93</f>
        <v>0</v>
      </c>
      <c r="Z93" s="134">
        <f>'St 1.3.1'!Z93+'St 1.3.2'!Z93+'St 1.3.3'!Z93+'St 1.3.4'!Z93+'St 1.3.5'!Z93+'St 1.3.6'!Z93+'St 1.3.7'!Z93</f>
        <v>0</v>
      </c>
      <c r="AA93" s="134">
        <f>'St 1.3.1'!AA93+'St 1.3.2'!AA93+'St 1.3.3'!AA93+'St 1.3.4'!AA93+'St 1.3.5'!AA93+'St 1.3.6'!AA93+'St 1.3.7'!AA93</f>
        <v>0</v>
      </c>
      <c r="AB93" s="135"/>
      <c r="AC93" s="134">
        <f>'St 1.3.6'!AC93+'St 1.3.7'!AC93</f>
        <v>0</v>
      </c>
      <c r="AD93" s="134">
        <f>'St 1.3.6'!AD93+'St 1.3.7'!AD93</f>
        <v>0</v>
      </c>
      <c r="AE93" s="134">
        <f>'St 1.3.6'!AE93+'St 1.3.7'!AE93</f>
        <v>0</v>
      </c>
      <c r="AF93" s="134">
        <f>'St 1.3.6'!AF93+'St 1.3.7'!AF93</f>
        <v>0</v>
      </c>
      <c r="AG93" s="134">
        <f>'St 1.3.6'!AG93+'St 1.3.7'!AG93</f>
        <v>0</v>
      </c>
      <c r="AH93" s="134">
        <f>'St 1.3.6'!AH93+'St 1.3.7'!AH93</f>
        <v>0</v>
      </c>
      <c r="AI93" s="134">
        <f>'St 1.3.6'!AI93+'St 1.3.7'!AI93</f>
        <v>0</v>
      </c>
      <c r="AJ93" s="134">
        <f>'St 1.3.6'!AJ93+'St 1.3.7'!AJ93</f>
        <v>0</v>
      </c>
      <c r="AK93" s="134">
        <f>'St 1.3.6'!AK93+'St 1.3.7'!AK93</f>
        <v>0</v>
      </c>
      <c r="AL93" s="134">
        <f>'St 1.3.6'!AL93+'St 1.3.7'!AL93</f>
        <v>0</v>
      </c>
      <c r="AM93" s="134">
        <f>'St 1.3.6'!AM93+'St 1.3.7'!AM93</f>
        <v>0</v>
      </c>
    </row>
    <row r="94" spans="1:39">
      <c r="B94" s="7" t="s">
        <v>46</v>
      </c>
      <c r="C94" s="196"/>
      <c r="D94" s="134">
        <f>'St 1.3.1'!D94+'St 1.3.2'!D94+'St 1.3.3'!D94+'St 1.3.4'!D94+'St 1.3.5'!D94+'St 1.3.6'!D94+'St 1.3.7'!D94</f>
        <v>0</v>
      </c>
      <c r="E94" s="134">
        <f>'St 1.3.1'!E94+'St 1.3.2'!E94+'St 1.3.3'!E94+'St 1.3.4'!E94+'St 1.3.5'!E94+'St 1.3.6'!E94+'St 1.3.7'!E94</f>
        <v>0</v>
      </c>
      <c r="F94" s="134">
        <f>'St 1.3.1'!F94+'St 1.3.2'!F94+'St 1.3.3'!F94+'St 1.3.4'!F94+'St 1.3.5'!F94+'St 1.3.6'!F94+'St 1.3.7'!F94</f>
        <v>0</v>
      </c>
      <c r="G94" s="134">
        <f>'St 1.3.1'!G94+'St 1.3.2'!G94+'St 1.3.3'!G94+'St 1.3.4'!G94+'St 1.3.5'!G94+'St 1.3.6'!G94+'St 1.3.7'!G94</f>
        <v>0</v>
      </c>
      <c r="H94" s="134">
        <f>'St 1.3.1'!H94+'St 1.3.2'!H94+'St 1.3.3'!H94+'St 1.3.4'!H94+'St 1.3.5'!H94+'St 1.3.6'!H94+'St 1.3.7'!H94</f>
        <v>0</v>
      </c>
      <c r="I94" s="134">
        <f>'St 1.3.1'!I94+'St 1.3.2'!I94+'St 1.3.3'!I94+'St 1.3.4'!I94+'St 1.3.5'!I94+'St 1.3.6'!I94+'St 1.3.7'!I94</f>
        <v>0</v>
      </c>
      <c r="J94" s="134">
        <f>'St 1.3.1'!J94+'St 1.3.2'!J94+'St 1.3.3'!J94+'St 1.3.4'!J94+'St 1.3.5'!J94+'St 1.3.6'!J94+'St 1.3.7'!J94</f>
        <v>0</v>
      </c>
      <c r="K94" s="134">
        <f>'St 1.3.1'!K94+'St 1.3.2'!K94+'St 1.3.3'!K94+'St 1.3.4'!K94+'St 1.3.5'!K94+'St 1.3.6'!K94+'St 1.3.7'!K94</f>
        <v>0</v>
      </c>
      <c r="L94" s="134">
        <f>'St 1.3.1'!L94+'St 1.3.2'!L94+'St 1.3.3'!L94+'St 1.3.4'!L94+'St 1.3.5'!L94+'St 1.3.6'!L94+'St 1.3.7'!L94</f>
        <v>0</v>
      </c>
      <c r="M94" s="134">
        <f>'St 1.3.1'!M94+'St 1.3.2'!M94+'St 1.3.3'!M94+'St 1.3.4'!M94+'St 1.3.5'!M94+'St 1.3.6'!M94+'St 1.3.7'!M94</f>
        <v>0</v>
      </c>
      <c r="N94" s="134">
        <f>'St 1.3.1'!N94+'St 1.3.2'!N94+'St 1.3.3'!N94+'St 1.3.4'!N94+'St 1.3.5'!N94+'St 1.3.6'!N94+'St 1.3.7'!N94</f>
        <v>0</v>
      </c>
      <c r="O94" s="134">
        <f>'St 1.3.1'!O94+'St 1.3.2'!O94+'St 1.3.3'!O94+'St 1.3.4'!O94+'St 1.3.5'!O94+'St 1.3.6'!O94+'St 1.3.7'!O94</f>
        <v>0</v>
      </c>
      <c r="P94" s="133"/>
      <c r="Q94" s="134">
        <f>'St 1.3.1'!Q94+'St 1.3.2'!Q94+'St 1.3.3'!Q94+'St 1.3.4'!Q94+'St 1.3.5'!Q94+'St 1.3.6'!Q94+'St 1.3.7'!Q94</f>
        <v>0</v>
      </c>
      <c r="R94" s="134">
        <f>'St 1.3.1'!R94+'St 1.3.2'!R94+'St 1.3.3'!R94+'St 1.3.4'!R94+'St 1.3.5'!R94+'St 1.3.6'!R94+'St 1.3.7'!R94</f>
        <v>0</v>
      </c>
      <c r="S94" s="134">
        <f>'St 1.3.1'!S94+'St 1.3.2'!S94+'St 1.3.3'!S94+'St 1.3.4'!S94+'St 1.3.5'!S94+'St 1.3.6'!S94+'St 1.3.7'!S94</f>
        <v>0</v>
      </c>
      <c r="T94" s="134">
        <f>'St 1.3.1'!T94+'St 1.3.2'!T94+'St 1.3.3'!T94+'St 1.3.4'!T94+'St 1.3.5'!T94+'St 1.3.6'!T94+'St 1.3.7'!T94</f>
        <v>0</v>
      </c>
      <c r="U94" s="134">
        <f>'St 1.3.1'!U94+'St 1.3.2'!U94+'St 1.3.3'!U94+'St 1.3.4'!U94+'St 1.3.5'!U94+'St 1.3.6'!U94+'St 1.3.7'!U94</f>
        <v>0</v>
      </c>
      <c r="V94" s="134">
        <f>'St 1.3.1'!V94+'St 1.3.2'!V94+'St 1.3.3'!V94+'St 1.3.4'!V94+'St 1.3.5'!V94+'St 1.3.6'!V94+'St 1.3.7'!V94</f>
        <v>0</v>
      </c>
      <c r="W94" s="134">
        <f>'St 1.3.1'!W94+'St 1.3.2'!W94+'St 1.3.3'!W94+'St 1.3.4'!W94+'St 1.3.5'!W94+'St 1.3.6'!W94+'St 1.3.7'!W94</f>
        <v>0</v>
      </c>
      <c r="X94" s="134">
        <f>'St 1.3.1'!X94+'St 1.3.2'!X94+'St 1.3.3'!X94+'St 1.3.4'!X94+'St 1.3.5'!X94+'St 1.3.6'!X94+'St 1.3.7'!X94</f>
        <v>0</v>
      </c>
      <c r="Y94" s="134">
        <f>'St 1.3.1'!Y94+'St 1.3.2'!Y94+'St 1.3.3'!Y94+'St 1.3.4'!Y94+'St 1.3.5'!Y94+'St 1.3.6'!Y94+'St 1.3.7'!Y94</f>
        <v>0</v>
      </c>
      <c r="Z94" s="134">
        <f>'St 1.3.1'!Z94+'St 1.3.2'!Z94+'St 1.3.3'!Z94+'St 1.3.4'!Z94+'St 1.3.5'!Z94+'St 1.3.6'!Z94+'St 1.3.7'!Z94</f>
        <v>0</v>
      </c>
      <c r="AA94" s="134">
        <f>'St 1.3.1'!AA94+'St 1.3.2'!AA94+'St 1.3.3'!AA94+'St 1.3.4'!AA94+'St 1.3.5'!AA94+'St 1.3.6'!AA94+'St 1.3.7'!AA94</f>
        <v>0</v>
      </c>
      <c r="AB94" s="135"/>
      <c r="AC94" s="134">
        <f>'St 1.3.6'!AC94+'St 1.3.7'!AC94</f>
        <v>0</v>
      </c>
      <c r="AD94" s="134">
        <f>'St 1.3.6'!AD94+'St 1.3.7'!AD94</f>
        <v>0</v>
      </c>
      <c r="AE94" s="134">
        <f>'St 1.3.6'!AE94+'St 1.3.7'!AE94</f>
        <v>0</v>
      </c>
      <c r="AF94" s="134">
        <f>'St 1.3.6'!AF94+'St 1.3.7'!AF94</f>
        <v>0</v>
      </c>
      <c r="AG94" s="134">
        <f>'St 1.3.6'!AG94+'St 1.3.7'!AG94</f>
        <v>0</v>
      </c>
      <c r="AH94" s="134">
        <f>'St 1.3.6'!AH94+'St 1.3.7'!AH94</f>
        <v>0</v>
      </c>
      <c r="AI94" s="134">
        <f>'St 1.3.6'!AI94+'St 1.3.7'!AI94</f>
        <v>0</v>
      </c>
      <c r="AJ94" s="134">
        <f>'St 1.3.6'!AJ94+'St 1.3.7'!AJ94</f>
        <v>0</v>
      </c>
      <c r="AK94" s="134">
        <f>'St 1.3.6'!AK94+'St 1.3.7'!AK94</f>
        <v>0</v>
      </c>
      <c r="AL94" s="134">
        <f>'St 1.3.6'!AL94+'St 1.3.7'!AL94</f>
        <v>0</v>
      </c>
      <c r="AM94" s="134">
        <f>'St 1.3.6'!AM94+'St 1.3.7'!AM94</f>
        <v>0</v>
      </c>
    </row>
    <row r="95" spans="1:39">
      <c r="B95" s="6" t="s">
        <v>313</v>
      </c>
      <c r="C95" s="196"/>
      <c r="D95" s="134">
        <f>'St 1.3.1'!D95+'St 1.3.2'!D95+'St 1.3.3'!D95+'St 1.3.4'!D95+'St 1.3.5'!D95+'St 1.3.6'!D95+'St 1.3.7'!D95</f>
        <v>0</v>
      </c>
      <c r="E95" s="134">
        <f>'St 1.3.1'!E95+'St 1.3.2'!E95+'St 1.3.3'!E95+'St 1.3.4'!E95+'St 1.3.5'!E95+'St 1.3.6'!E95+'St 1.3.7'!E95</f>
        <v>0</v>
      </c>
      <c r="F95" s="134">
        <f>'St 1.3.1'!F95+'St 1.3.2'!F95+'St 1.3.3'!F95+'St 1.3.4'!F95+'St 1.3.5'!F95+'St 1.3.6'!F95+'St 1.3.7'!F95</f>
        <v>0</v>
      </c>
      <c r="G95" s="134">
        <f>'St 1.3.1'!G95+'St 1.3.2'!G95+'St 1.3.3'!G95+'St 1.3.4'!G95+'St 1.3.5'!G95+'St 1.3.6'!G95+'St 1.3.7'!G95</f>
        <v>0</v>
      </c>
      <c r="H95" s="134">
        <f>'St 1.3.1'!H95+'St 1.3.2'!H95+'St 1.3.3'!H95+'St 1.3.4'!H95+'St 1.3.5'!H95+'St 1.3.6'!H95+'St 1.3.7'!H95</f>
        <v>0</v>
      </c>
      <c r="I95" s="134">
        <f>'St 1.3.1'!I95+'St 1.3.2'!I95+'St 1.3.3'!I95+'St 1.3.4'!I95+'St 1.3.5'!I95+'St 1.3.6'!I95+'St 1.3.7'!I95</f>
        <v>0</v>
      </c>
      <c r="J95" s="134">
        <f>'St 1.3.1'!J95+'St 1.3.2'!J95+'St 1.3.3'!J95+'St 1.3.4'!J95+'St 1.3.5'!J95+'St 1.3.6'!J95+'St 1.3.7'!J95</f>
        <v>0</v>
      </c>
      <c r="K95" s="134">
        <f>'St 1.3.1'!K95+'St 1.3.2'!K95+'St 1.3.3'!K95+'St 1.3.4'!K95+'St 1.3.5'!K95+'St 1.3.6'!K95+'St 1.3.7'!K95</f>
        <v>0</v>
      </c>
      <c r="L95" s="134">
        <f>'St 1.3.1'!L95+'St 1.3.2'!L95+'St 1.3.3'!L95+'St 1.3.4'!L95+'St 1.3.5'!L95+'St 1.3.6'!L95+'St 1.3.7'!L95</f>
        <v>0</v>
      </c>
      <c r="M95" s="134">
        <f>'St 1.3.1'!M95+'St 1.3.2'!M95+'St 1.3.3'!M95+'St 1.3.4'!M95+'St 1.3.5'!M95+'St 1.3.6'!M95+'St 1.3.7'!M95</f>
        <v>0</v>
      </c>
      <c r="N95" s="134">
        <f>'St 1.3.1'!N95+'St 1.3.2'!N95+'St 1.3.3'!N95+'St 1.3.4'!N95+'St 1.3.5'!N95+'St 1.3.6'!N95+'St 1.3.7'!N95</f>
        <v>0</v>
      </c>
      <c r="O95" s="134">
        <f>'St 1.3.1'!O95+'St 1.3.2'!O95+'St 1.3.3'!O95+'St 1.3.4'!O95+'St 1.3.5'!O95+'St 1.3.6'!O95+'St 1.3.7'!O95</f>
        <v>0</v>
      </c>
      <c r="P95" s="133"/>
      <c r="Q95" s="134">
        <f>'St 1.3.1'!Q95+'St 1.3.2'!Q95+'St 1.3.3'!Q95+'St 1.3.4'!Q95+'St 1.3.5'!Q95+'St 1.3.6'!Q95+'St 1.3.7'!Q95</f>
        <v>0</v>
      </c>
      <c r="R95" s="134">
        <f>'St 1.3.1'!R95+'St 1.3.2'!R95+'St 1.3.3'!R95+'St 1.3.4'!R95+'St 1.3.5'!R95+'St 1.3.6'!R95+'St 1.3.7'!R95</f>
        <v>0</v>
      </c>
      <c r="S95" s="134">
        <f>'St 1.3.1'!S95+'St 1.3.2'!S95+'St 1.3.3'!S95+'St 1.3.4'!S95+'St 1.3.5'!S95+'St 1.3.6'!S95+'St 1.3.7'!S95</f>
        <v>0</v>
      </c>
      <c r="T95" s="134">
        <f>'St 1.3.1'!T95+'St 1.3.2'!T95+'St 1.3.3'!T95+'St 1.3.4'!T95+'St 1.3.5'!T95+'St 1.3.6'!T95+'St 1.3.7'!T95</f>
        <v>0</v>
      </c>
      <c r="U95" s="134">
        <f>'St 1.3.1'!U95+'St 1.3.2'!U95+'St 1.3.3'!U95+'St 1.3.4'!U95+'St 1.3.5'!U95+'St 1.3.6'!U95+'St 1.3.7'!U95</f>
        <v>0</v>
      </c>
      <c r="V95" s="134">
        <f>'St 1.3.1'!V95+'St 1.3.2'!V95+'St 1.3.3'!V95+'St 1.3.4'!V95+'St 1.3.5'!V95+'St 1.3.6'!V95+'St 1.3.7'!V95</f>
        <v>0</v>
      </c>
      <c r="W95" s="134">
        <f>'St 1.3.1'!W95+'St 1.3.2'!W95+'St 1.3.3'!W95+'St 1.3.4'!W95+'St 1.3.5'!W95+'St 1.3.6'!W95+'St 1.3.7'!W95</f>
        <v>0</v>
      </c>
      <c r="X95" s="134">
        <f>'St 1.3.1'!X95+'St 1.3.2'!X95+'St 1.3.3'!X95+'St 1.3.4'!X95+'St 1.3.5'!X95+'St 1.3.6'!X95+'St 1.3.7'!X95</f>
        <v>0</v>
      </c>
      <c r="Y95" s="134">
        <f>'St 1.3.1'!Y95+'St 1.3.2'!Y95+'St 1.3.3'!Y95+'St 1.3.4'!Y95+'St 1.3.5'!Y95+'St 1.3.6'!Y95+'St 1.3.7'!Y95</f>
        <v>0</v>
      </c>
      <c r="Z95" s="134">
        <f>'St 1.3.1'!Z95+'St 1.3.2'!Z95+'St 1.3.3'!Z95+'St 1.3.4'!Z95+'St 1.3.5'!Z95+'St 1.3.6'!Z95+'St 1.3.7'!Z95</f>
        <v>0</v>
      </c>
      <c r="AA95" s="134">
        <f>'St 1.3.1'!AA95+'St 1.3.2'!AA95+'St 1.3.3'!AA95+'St 1.3.4'!AA95+'St 1.3.5'!AA95+'St 1.3.6'!AA95+'St 1.3.7'!AA95</f>
        <v>0</v>
      </c>
      <c r="AB95" s="135"/>
      <c r="AC95" s="134">
        <f>'St 1.3.6'!AC95+'St 1.3.7'!AC95</f>
        <v>0</v>
      </c>
      <c r="AD95" s="134">
        <f>'St 1.3.6'!AD95+'St 1.3.7'!AD95</f>
        <v>0</v>
      </c>
      <c r="AE95" s="134">
        <f>'St 1.3.6'!AE95+'St 1.3.7'!AE95</f>
        <v>0</v>
      </c>
      <c r="AF95" s="134">
        <f>'St 1.3.6'!AF95+'St 1.3.7'!AF95</f>
        <v>0</v>
      </c>
      <c r="AG95" s="134">
        <f>'St 1.3.6'!AG95+'St 1.3.7'!AG95</f>
        <v>0</v>
      </c>
      <c r="AH95" s="134">
        <f>'St 1.3.6'!AH95+'St 1.3.7'!AH95</f>
        <v>0</v>
      </c>
      <c r="AI95" s="134">
        <f>'St 1.3.6'!AI95+'St 1.3.7'!AI95</f>
        <v>0</v>
      </c>
      <c r="AJ95" s="134">
        <f>'St 1.3.6'!AJ95+'St 1.3.7'!AJ95</f>
        <v>0</v>
      </c>
      <c r="AK95" s="134">
        <f>'St 1.3.6'!AK95+'St 1.3.7'!AK95</f>
        <v>0</v>
      </c>
      <c r="AL95" s="134">
        <f>'St 1.3.6'!AL95+'St 1.3.7'!AL95</f>
        <v>0</v>
      </c>
      <c r="AM95" s="134">
        <f>'St 1.3.6'!AM95+'St 1.3.7'!AM95</f>
        <v>0</v>
      </c>
    </row>
    <row r="96" spans="1:39">
      <c r="B96" s="6" t="s">
        <v>107</v>
      </c>
      <c r="C96" s="196"/>
      <c r="D96" s="134">
        <f>'St 1.3.1'!D96+'St 1.3.2'!D96+'St 1.3.3'!D96+'St 1.3.4'!D96+'St 1.3.5'!D96+'St 1.3.6'!D96+'St 1.3.7'!D96</f>
        <v>1088.0905425131077</v>
      </c>
      <c r="E96" s="134">
        <f>'St 1.3.1'!E96+'St 1.3.2'!E96+'St 1.3.3'!E96+'St 1.3.4'!E96+'St 1.3.5'!E96+'St 1.3.6'!E96+'St 1.3.7'!E96</f>
        <v>961.84392901110095</v>
      </c>
      <c r="F96" s="134">
        <f>'St 1.3.1'!F96+'St 1.3.2'!F96+'St 1.3.3'!F96+'St 1.3.4'!F96+'St 1.3.5'!F96+'St 1.3.6'!F96+'St 1.3.7'!F96</f>
        <v>839.92693931808924</v>
      </c>
      <c r="G96" s="134">
        <f>'St 1.3.1'!G96+'St 1.3.2'!G96+'St 1.3.3'!G96+'St 1.3.4'!G96+'St 1.3.5'!G96+'St 1.3.6'!G96+'St 1.3.7'!G96</f>
        <v>707.59320661460936</v>
      </c>
      <c r="H96" s="134">
        <f>'St 1.3.1'!H96+'St 1.3.2'!H96+'St 1.3.3'!H96+'St 1.3.4'!H96+'St 1.3.5'!H96+'St 1.3.6'!H96+'St 1.3.7'!H96</f>
        <v>1192.0298014147797</v>
      </c>
      <c r="I96" s="134">
        <f>'St 1.3.1'!I96+'St 1.3.2'!I96+'St 1.3.3'!I96+'St 1.3.4'!I96+'St 1.3.5'!I96+'St 1.3.6'!I96+'St 1.3.7'!I96</f>
        <v>1426.0001638227327</v>
      </c>
      <c r="J96" s="134">
        <f>'St 1.3.1'!J96+'St 1.3.2'!J96+'St 1.3.3'!J96+'St 1.3.4'!J96+'St 1.3.5'!J96+'St 1.3.6'!J96+'St 1.3.7'!J96</f>
        <v>1738.3510782238479</v>
      </c>
      <c r="K96" s="134">
        <f>'St 1.3.1'!K96+'St 1.3.2'!K96+'St 1.3.3'!K96+'St 1.3.4'!K96+'St 1.3.5'!K96+'St 1.3.6'!K96+'St 1.3.7'!K96</f>
        <v>2836.0814403392651</v>
      </c>
      <c r="L96" s="134">
        <f>'St 1.3.1'!L96+'St 1.3.2'!L96+'St 1.3.3'!L96+'St 1.3.4'!L96+'St 1.3.5'!L96+'St 1.3.6'!L96+'St 1.3.7'!L96</f>
        <v>2199.7000271186403</v>
      </c>
      <c r="M96" s="134">
        <f>'St 1.3.1'!M96+'St 1.3.2'!M96+'St 1.3.3'!M96+'St 1.3.4'!M96+'St 1.3.5'!M96+'St 1.3.6'!M96+'St 1.3.7'!M96</f>
        <v>1848.7938313333395</v>
      </c>
      <c r="N96" s="134">
        <f>'St 1.3.1'!N96+'St 1.3.2'!N96+'St 1.3.3'!N96+'St 1.3.4'!N96+'St 1.3.5'!N96+'St 1.3.6'!N96+'St 1.3.7'!N96</f>
        <v>2667.7548990339992</v>
      </c>
      <c r="O96" s="134">
        <f>'St 1.3.1'!O96+'St 1.3.2'!O96+'St 1.3.3'!O96+'St 1.3.4'!O96+'St 1.3.5'!O96+'St 1.3.6'!O96+'St 1.3.7'!O96</f>
        <v>2943.0933350554133</v>
      </c>
      <c r="P96" s="133"/>
      <c r="Q96" s="134">
        <f>'St 1.3.1'!Q96+'St 1.3.2'!Q96+'St 1.3.3'!Q96+'St 1.3.4'!Q96+'St 1.3.5'!Q96+'St 1.3.6'!Q96+'St 1.3.7'!Q96</f>
        <v>-126.2466135020066</v>
      </c>
      <c r="R96" s="134">
        <f>'St 1.3.1'!R96+'St 1.3.2'!R96+'St 1.3.3'!R96+'St 1.3.4'!R96+'St 1.3.5'!R96+'St 1.3.6'!R96+'St 1.3.7'!R96</f>
        <v>-121.91698969301176</v>
      </c>
      <c r="S96" s="134">
        <f>'St 1.3.1'!S96+'St 1.3.2'!S96+'St 1.3.3'!S96+'St 1.3.4'!S96+'St 1.3.5'!S96+'St 1.3.6'!S96+'St 1.3.7'!S96</f>
        <v>-132.33373270347982</v>
      </c>
      <c r="T96" s="134">
        <f>'St 1.3.1'!T96+'St 1.3.2'!T96+'St 1.3.3'!T96+'St 1.3.4'!T96+'St 1.3.5'!T96+'St 1.3.6'!T96+'St 1.3.7'!T96</f>
        <v>484.43659480017021</v>
      </c>
      <c r="U96" s="134">
        <f>'St 1.3.1'!U96+'St 1.3.2'!U96+'St 1.3.3'!U96+'St 1.3.4'!U96+'St 1.3.5'!U96+'St 1.3.6'!U96+'St 1.3.7'!U96</f>
        <v>233.97036240795322</v>
      </c>
      <c r="V96" s="134">
        <f>'St 1.3.1'!V96+'St 1.3.2'!V96+'St 1.3.3'!V96+'St 1.3.4'!V96+'St 1.3.5'!V96+'St 1.3.6'!V96+'St 1.3.7'!V96</f>
        <v>312.35091440111501</v>
      </c>
      <c r="W96" s="134">
        <f>'St 1.3.1'!W96+'St 1.3.2'!W96+'St 1.3.3'!W96+'St 1.3.4'!W96+'St 1.3.5'!W96+'St 1.3.6'!W96+'St 1.3.7'!W96</f>
        <v>1097.7303621154172</v>
      </c>
      <c r="X96" s="134">
        <f>'St 1.3.1'!X96+'St 1.3.2'!X96+'St 1.3.3'!X96+'St 1.3.4'!X96+'St 1.3.5'!X96+'St 1.3.6'!X96+'St 1.3.7'!X96</f>
        <v>-636.38141322062484</v>
      </c>
      <c r="Y96" s="134">
        <f>'St 1.3.1'!Y96+'St 1.3.2'!Y96+'St 1.3.3'!Y96+'St 1.3.4'!Y96+'St 1.3.5'!Y96+'St 1.3.6'!Y96+'St 1.3.7'!Y96</f>
        <v>-350.90619578530072</v>
      </c>
      <c r="Z96" s="134">
        <f>'St 1.3.1'!Z96+'St 1.3.2'!Z96+'St 1.3.3'!Z96+'St 1.3.4'!Z96+'St 1.3.5'!Z96+'St 1.3.6'!Z96+'St 1.3.7'!Z96</f>
        <v>818.96106770065967</v>
      </c>
      <c r="AA96" s="134">
        <f>'St 1.3.1'!AA96+'St 1.3.2'!AA96+'St 1.3.3'!AA96+'St 1.3.4'!AA96+'St 1.3.5'!AA96+'St 1.3.6'!AA96+'St 1.3.7'!AA96</f>
        <v>275.33843602141411</v>
      </c>
      <c r="AB96" s="135"/>
      <c r="AC96" s="134">
        <f>'St 1.3.6'!AC96+'St 1.3.7'!AC96</f>
        <v>0</v>
      </c>
      <c r="AD96" s="134">
        <f>'St 1.3.6'!AD96+'St 1.3.7'!AD96</f>
        <v>0</v>
      </c>
      <c r="AE96" s="134">
        <f>'St 1.3.6'!AE96+'St 1.3.7'!AE96</f>
        <v>0</v>
      </c>
      <c r="AF96" s="134">
        <f>'St 1.3.6'!AF96+'St 1.3.7'!AF96</f>
        <v>0</v>
      </c>
      <c r="AG96" s="134">
        <f>'St 1.3.6'!AG96+'St 1.3.7'!AG96</f>
        <v>0</v>
      </c>
      <c r="AH96" s="134">
        <f>'St 1.3.6'!AH96+'St 1.3.7'!AH96</f>
        <v>0</v>
      </c>
      <c r="AI96" s="134">
        <f>'St 1.3.6'!AI96+'St 1.3.7'!AI96</f>
        <v>0</v>
      </c>
      <c r="AJ96" s="134">
        <f>'St 1.3.6'!AJ96+'St 1.3.7'!AJ96</f>
        <v>0</v>
      </c>
      <c r="AK96" s="134">
        <f>'St 1.3.6'!AK96+'St 1.3.7'!AK96</f>
        <v>0</v>
      </c>
      <c r="AL96" s="134">
        <f>'St 1.3.6'!AL96+'St 1.3.7'!AL96</f>
        <v>0</v>
      </c>
      <c r="AM96" s="134">
        <f>'St 1.3.6'!AM96+'St 1.3.7'!AM96</f>
        <v>0</v>
      </c>
    </row>
    <row r="97" spans="1:39">
      <c r="B97" s="6" t="s">
        <v>48</v>
      </c>
      <c r="C97" s="196"/>
      <c r="D97" s="134">
        <f>'St 1.3.1'!D97+'St 1.3.2'!D97+'St 1.3.3'!D97+'St 1.3.4'!D97+'St 1.3.5'!D97+'St 1.3.6'!D97+'St 1.3.7'!D97</f>
        <v>0</v>
      </c>
      <c r="E97" s="134">
        <f>'St 1.3.1'!E97+'St 1.3.2'!E97+'St 1.3.3'!E97+'St 1.3.4'!E97+'St 1.3.5'!E97+'St 1.3.6'!E97+'St 1.3.7'!E97</f>
        <v>0</v>
      </c>
      <c r="F97" s="134">
        <f>'St 1.3.1'!F97+'St 1.3.2'!F97+'St 1.3.3'!F97+'St 1.3.4'!F97+'St 1.3.5'!F97+'St 1.3.6'!F97+'St 1.3.7'!F97</f>
        <v>0</v>
      </c>
      <c r="G97" s="134">
        <f>'St 1.3.1'!G97+'St 1.3.2'!G97+'St 1.3.3'!G97+'St 1.3.4'!G97+'St 1.3.5'!G97+'St 1.3.6'!G97+'St 1.3.7'!G97</f>
        <v>0</v>
      </c>
      <c r="H97" s="134">
        <f>'St 1.3.1'!H97+'St 1.3.2'!H97+'St 1.3.3'!H97+'St 1.3.4'!H97+'St 1.3.5'!H97+'St 1.3.6'!H97+'St 1.3.7'!H97</f>
        <v>0</v>
      </c>
      <c r="I97" s="134">
        <f>'St 1.3.1'!I97+'St 1.3.2'!I97+'St 1.3.3'!I97+'St 1.3.4'!I97+'St 1.3.5'!I97+'St 1.3.6'!I97+'St 1.3.7'!I97</f>
        <v>0</v>
      </c>
      <c r="J97" s="134">
        <f>'St 1.3.1'!J97+'St 1.3.2'!J97+'St 1.3.3'!J97+'St 1.3.4'!J97+'St 1.3.5'!J97+'St 1.3.6'!J97+'St 1.3.7'!J97</f>
        <v>0</v>
      </c>
      <c r="K97" s="134">
        <f>'St 1.3.1'!K97+'St 1.3.2'!K97+'St 1.3.3'!K97+'St 1.3.4'!K97+'St 1.3.5'!K97+'St 1.3.6'!K97+'St 1.3.7'!K97</f>
        <v>0</v>
      </c>
      <c r="L97" s="134">
        <f>'St 1.3.1'!L97+'St 1.3.2'!L97+'St 1.3.3'!L97+'St 1.3.4'!L97+'St 1.3.5'!L97+'St 1.3.6'!L97+'St 1.3.7'!L97</f>
        <v>0</v>
      </c>
      <c r="M97" s="134">
        <f>'St 1.3.1'!M97+'St 1.3.2'!M97+'St 1.3.3'!M97+'St 1.3.4'!M97+'St 1.3.5'!M97+'St 1.3.6'!M97+'St 1.3.7'!M97</f>
        <v>0</v>
      </c>
      <c r="N97" s="134">
        <f>'St 1.3.1'!N97+'St 1.3.2'!N97+'St 1.3.3'!N97+'St 1.3.4'!N97+'St 1.3.5'!N97+'St 1.3.6'!N97+'St 1.3.7'!N97</f>
        <v>0</v>
      </c>
      <c r="O97" s="134">
        <f>'St 1.3.1'!O97+'St 1.3.2'!O97+'St 1.3.3'!O97+'St 1.3.4'!O97+'St 1.3.5'!O97+'St 1.3.6'!O97+'St 1.3.7'!O97</f>
        <v>0</v>
      </c>
      <c r="P97" s="133"/>
      <c r="Q97" s="134">
        <f>'St 1.3.1'!Q97+'St 1.3.2'!Q97+'St 1.3.3'!Q97+'St 1.3.4'!Q97+'St 1.3.5'!Q97+'St 1.3.6'!Q97+'St 1.3.7'!Q97</f>
        <v>0</v>
      </c>
      <c r="R97" s="134">
        <f>'St 1.3.1'!R97+'St 1.3.2'!R97+'St 1.3.3'!R97+'St 1.3.4'!R97+'St 1.3.5'!R97+'St 1.3.6'!R97+'St 1.3.7'!R97</f>
        <v>0</v>
      </c>
      <c r="S97" s="134">
        <f>'St 1.3.1'!S97+'St 1.3.2'!S97+'St 1.3.3'!S97+'St 1.3.4'!S97+'St 1.3.5'!S97+'St 1.3.6'!S97+'St 1.3.7'!S97</f>
        <v>0</v>
      </c>
      <c r="T97" s="134">
        <f>'St 1.3.1'!T97+'St 1.3.2'!T97+'St 1.3.3'!T97+'St 1.3.4'!T97+'St 1.3.5'!T97+'St 1.3.6'!T97+'St 1.3.7'!T97</f>
        <v>0</v>
      </c>
      <c r="U97" s="134">
        <f>'St 1.3.1'!U97+'St 1.3.2'!U97+'St 1.3.3'!U97+'St 1.3.4'!U97+'St 1.3.5'!U97+'St 1.3.6'!U97+'St 1.3.7'!U97</f>
        <v>0</v>
      </c>
      <c r="V97" s="134">
        <f>'St 1.3.1'!V97+'St 1.3.2'!V97+'St 1.3.3'!V97+'St 1.3.4'!V97+'St 1.3.5'!V97+'St 1.3.6'!V97+'St 1.3.7'!V97</f>
        <v>0</v>
      </c>
      <c r="W97" s="134">
        <f>'St 1.3.1'!W97+'St 1.3.2'!W97+'St 1.3.3'!W97+'St 1.3.4'!W97+'St 1.3.5'!W97+'St 1.3.6'!W97+'St 1.3.7'!W97</f>
        <v>0</v>
      </c>
      <c r="X97" s="134">
        <f>'St 1.3.1'!X97+'St 1.3.2'!X97+'St 1.3.3'!X97+'St 1.3.4'!X97+'St 1.3.5'!X97+'St 1.3.6'!X97+'St 1.3.7'!X97</f>
        <v>0</v>
      </c>
      <c r="Y97" s="134">
        <f>'St 1.3.1'!Y97+'St 1.3.2'!Y97+'St 1.3.3'!Y97+'St 1.3.4'!Y97+'St 1.3.5'!Y97+'St 1.3.6'!Y97+'St 1.3.7'!Y97</f>
        <v>0</v>
      </c>
      <c r="Z97" s="134">
        <f>'St 1.3.1'!Z97+'St 1.3.2'!Z97+'St 1.3.3'!Z97+'St 1.3.4'!Z97+'St 1.3.5'!Z97+'St 1.3.6'!Z97+'St 1.3.7'!Z97</f>
        <v>0</v>
      </c>
      <c r="AA97" s="134">
        <f>'St 1.3.1'!AA97+'St 1.3.2'!AA97+'St 1.3.3'!AA97+'St 1.3.4'!AA97+'St 1.3.5'!AA97+'St 1.3.6'!AA97+'St 1.3.7'!AA97</f>
        <v>0</v>
      </c>
      <c r="AB97" s="135"/>
      <c r="AC97" s="134">
        <f>'St 1.3.6'!AC97+'St 1.3.7'!AC97</f>
        <v>0</v>
      </c>
      <c r="AD97" s="134">
        <f>'St 1.3.6'!AD97+'St 1.3.7'!AD97</f>
        <v>0</v>
      </c>
      <c r="AE97" s="134">
        <f>'St 1.3.6'!AE97+'St 1.3.7'!AE97</f>
        <v>0</v>
      </c>
      <c r="AF97" s="134">
        <f>'St 1.3.6'!AF97+'St 1.3.7'!AF97</f>
        <v>0</v>
      </c>
      <c r="AG97" s="134">
        <f>'St 1.3.6'!AG97+'St 1.3.7'!AG97</f>
        <v>0</v>
      </c>
      <c r="AH97" s="134">
        <f>'St 1.3.6'!AH97+'St 1.3.7'!AH97</f>
        <v>0</v>
      </c>
      <c r="AI97" s="134">
        <f>'St 1.3.6'!AI97+'St 1.3.7'!AI97</f>
        <v>0</v>
      </c>
      <c r="AJ97" s="134">
        <f>'St 1.3.6'!AJ97+'St 1.3.7'!AJ97</f>
        <v>0</v>
      </c>
      <c r="AK97" s="134">
        <f>'St 1.3.6'!AK97+'St 1.3.7'!AK97</f>
        <v>0</v>
      </c>
      <c r="AL97" s="134">
        <f>'St 1.3.6'!AL97+'St 1.3.7'!AL97</f>
        <v>0</v>
      </c>
      <c r="AM97" s="134">
        <f>'St 1.3.6'!AM97+'St 1.3.7'!AM97</f>
        <v>0</v>
      </c>
    </row>
    <row r="98" spans="1:39">
      <c r="B98" s="6" t="s">
        <v>321</v>
      </c>
      <c r="C98" s="196"/>
      <c r="D98" s="134">
        <f>'St 1.3.1'!D98+'St 1.3.2'!D98+'St 1.3.3'!D98+'St 1.3.4'!D98+'St 1.3.5'!D98+'St 1.3.6'!D98+'St 1.3.7'!D98</f>
        <v>16.163058336322845</v>
      </c>
      <c r="E98" s="134">
        <f>'St 1.3.1'!E98+'St 1.3.2'!E98+'St 1.3.3'!E98+'St 1.3.4'!E98+'St 1.3.5'!E98+'St 1.3.6'!E98+'St 1.3.7'!E98</f>
        <v>19.228149260001693</v>
      </c>
      <c r="F98" s="134">
        <f>'St 1.3.1'!F98+'St 1.3.2'!F98+'St 1.3.3'!F98+'St 1.3.4'!F98+'St 1.3.5'!F98+'St 1.3.6'!F98+'St 1.3.7'!F98</f>
        <v>19.384690942729943</v>
      </c>
      <c r="G98" s="134">
        <f>'St 1.3.1'!G98+'St 1.3.2'!G98+'St 1.3.3'!G98+'St 1.3.4'!G98+'St 1.3.5'!G98+'St 1.3.6'!G98+'St 1.3.7'!G98</f>
        <v>18.012364448410015</v>
      </c>
      <c r="H98" s="134">
        <f>'St 1.3.1'!H98+'St 1.3.2'!H98+'St 1.3.3'!H98+'St 1.3.4'!H98+'St 1.3.5'!H98+'St 1.3.6'!H98+'St 1.3.7'!H98</f>
        <v>44.593163774256105</v>
      </c>
      <c r="I98" s="134">
        <f>'St 1.3.1'!I98+'St 1.3.2'!I98+'St 1.3.3'!I98+'St 1.3.4'!I98+'St 1.3.5'!I98+'St 1.3.6'!I98+'St 1.3.7'!I98</f>
        <v>60.088023088003894</v>
      </c>
      <c r="J98" s="134">
        <f>'St 1.3.1'!J98+'St 1.3.2'!J98+'St 1.3.3'!J98+'St 1.3.4'!J98+'St 1.3.5'!J98+'St 1.3.6'!J98+'St 1.3.7'!J98</f>
        <v>76.201652739200767</v>
      </c>
      <c r="K98" s="134">
        <f>'St 1.3.1'!K98+'St 1.3.2'!K98+'St 1.3.3'!K98+'St 1.3.4'!K98+'St 1.3.5'!K98+'St 1.3.6'!K98+'St 1.3.7'!K98</f>
        <v>102.10452084625349</v>
      </c>
      <c r="L98" s="134">
        <f>'St 1.3.1'!L98+'St 1.3.2'!L98+'St 1.3.3'!L98+'St 1.3.4'!L98+'St 1.3.5'!L98+'St 1.3.6'!L98+'St 1.3.7'!L98</f>
        <v>98.76756208136851</v>
      </c>
      <c r="M98" s="134">
        <f>'St 1.3.1'!M98+'St 1.3.2'!M98+'St 1.3.3'!M98+'St 1.3.4'!M98+'St 1.3.5'!M98+'St 1.3.6'!M98+'St 1.3.7'!M98</f>
        <v>71.253275507188278</v>
      </c>
      <c r="N98" s="134">
        <f>'St 1.3.1'!N98+'St 1.3.2'!N98+'St 1.3.3'!N98+'St 1.3.4'!N98+'St 1.3.5'!N98+'St 1.3.6'!N98+'St 1.3.7'!N98</f>
        <v>117.29400696467508</v>
      </c>
      <c r="O98" s="134">
        <f>'St 1.3.1'!O98+'St 1.3.2'!O98+'St 1.3.3'!O98+'St 1.3.4'!O98+'St 1.3.5'!O98+'St 1.3.6'!O98+'St 1.3.7'!O98</f>
        <v>147.54536258754177</v>
      </c>
      <c r="P98" s="133"/>
      <c r="Q98" s="134">
        <f>'St 1.3.1'!Q98+'St 1.3.2'!Q98+'St 1.3.3'!Q98+'St 1.3.4'!Q98+'St 1.3.5'!Q98+'St 1.3.6'!Q98+'St 1.3.7'!Q98</f>
        <v>3.0650909236788504</v>
      </c>
      <c r="R98" s="134">
        <f>'St 1.3.1'!R98+'St 1.3.2'!R98+'St 1.3.3'!R98+'St 1.3.4'!R98+'St 1.3.5'!R98+'St 1.3.6'!R98+'St 1.3.7'!R98</f>
        <v>0.15654168272825042</v>
      </c>
      <c r="S98" s="134">
        <f>'St 1.3.1'!S98+'St 1.3.2'!S98+'St 1.3.3'!S98+'St 1.3.4'!S98+'St 1.3.5'!S98+'St 1.3.6'!S98+'St 1.3.7'!S98</f>
        <v>-1.3723264943199296</v>
      </c>
      <c r="T98" s="134">
        <f>'St 1.3.1'!T98+'St 1.3.2'!T98+'St 1.3.3'!T98+'St 1.3.4'!T98+'St 1.3.5'!T98+'St 1.3.6'!T98+'St 1.3.7'!T98</f>
        <v>26.580799325846094</v>
      </c>
      <c r="U98" s="134">
        <f>'St 1.3.1'!U98+'St 1.3.2'!U98+'St 1.3.3'!U98+'St 1.3.4'!U98+'St 1.3.5'!U98+'St 1.3.6'!U98+'St 1.3.7'!U98</f>
        <v>15.49485931374779</v>
      </c>
      <c r="V98" s="134">
        <f>'St 1.3.1'!V98+'St 1.3.2'!V98+'St 1.3.3'!V98+'St 1.3.4'!V98+'St 1.3.5'!V98+'St 1.3.6'!V98+'St 1.3.7'!V98</f>
        <v>16.113629651196867</v>
      </c>
      <c r="W98" s="134">
        <f>'St 1.3.1'!W98+'St 1.3.2'!W98+'St 1.3.3'!W98+'St 1.3.4'!W98+'St 1.3.5'!W98+'St 1.3.6'!W98+'St 1.3.7'!W98</f>
        <v>25.902868107052726</v>
      </c>
      <c r="X98" s="134">
        <f>'St 1.3.1'!X98+'St 1.3.2'!X98+'St 1.3.3'!X98+'St 1.3.4'!X98+'St 1.3.5'!X98+'St 1.3.6'!X98+'St 1.3.7'!X98</f>
        <v>-3.3369587648849848</v>
      </c>
      <c r="Y98" s="134">
        <f>'St 1.3.1'!Y98+'St 1.3.2'!Y98+'St 1.3.3'!Y98+'St 1.3.4'!Y98+'St 1.3.5'!Y98+'St 1.3.6'!Y98+'St 1.3.7'!Y98</f>
        <v>-27.514286574180225</v>
      </c>
      <c r="Z98" s="134">
        <f>'St 1.3.1'!Z98+'St 1.3.2'!Z98+'St 1.3.3'!Z98+'St 1.3.4'!Z98+'St 1.3.5'!Z98+'St 1.3.6'!Z98+'St 1.3.7'!Z98</f>
        <v>46.0407314574868</v>
      </c>
      <c r="AA98" s="134">
        <f>'St 1.3.1'!AA98+'St 1.3.2'!AA98+'St 1.3.3'!AA98+'St 1.3.4'!AA98+'St 1.3.5'!AA98+'St 1.3.6'!AA98+'St 1.3.7'!AA98</f>
        <v>30.251355622866683</v>
      </c>
      <c r="AB98" s="135"/>
      <c r="AC98" s="134">
        <f>'St 1.3.6'!AC98+'St 1.3.7'!AC98</f>
        <v>0</v>
      </c>
      <c r="AD98" s="134">
        <f>'St 1.3.6'!AD98+'St 1.3.7'!AD98</f>
        <v>0</v>
      </c>
      <c r="AE98" s="134">
        <f>'St 1.3.6'!AE98+'St 1.3.7'!AE98</f>
        <v>0</v>
      </c>
      <c r="AF98" s="134">
        <f>'St 1.3.6'!AF98+'St 1.3.7'!AF98</f>
        <v>0</v>
      </c>
      <c r="AG98" s="134">
        <f>'St 1.3.6'!AG98+'St 1.3.7'!AG98</f>
        <v>0</v>
      </c>
      <c r="AH98" s="134">
        <f>'St 1.3.6'!AH98+'St 1.3.7'!AH98</f>
        <v>0</v>
      </c>
      <c r="AI98" s="134">
        <f>'St 1.3.6'!AI98+'St 1.3.7'!AI98</f>
        <v>0</v>
      </c>
      <c r="AJ98" s="134">
        <f>'St 1.3.6'!AJ98+'St 1.3.7'!AJ98</f>
        <v>0</v>
      </c>
      <c r="AK98" s="134">
        <f>'St 1.3.6'!AK98+'St 1.3.7'!AK98</f>
        <v>0</v>
      </c>
      <c r="AL98" s="134">
        <f>'St 1.3.6'!AL98+'St 1.3.7'!AL98</f>
        <v>0</v>
      </c>
      <c r="AM98" s="134">
        <f>'St 1.3.6'!AM98+'St 1.3.7'!AM98</f>
        <v>0</v>
      </c>
    </row>
    <row r="99" spans="1:39">
      <c r="B99" s="8" t="s">
        <v>100</v>
      </c>
      <c r="C99" s="196"/>
      <c r="D99" s="134">
        <f>'St 1.3.1'!D99+'St 1.3.2'!D99+'St 1.3.3'!D99+'St 1.3.4'!D99+'St 1.3.5'!D99+'St 1.3.6'!D99+'St 1.3.7'!D99</f>
        <v>11.681185470769993</v>
      </c>
      <c r="E99" s="134">
        <f>'St 1.3.1'!E99+'St 1.3.2'!E99+'St 1.3.3'!E99+'St 1.3.4'!E99+'St 1.3.5'!E99+'St 1.3.6'!E99+'St 1.3.7'!E99</f>
        <v>18.652572119004205</v>
      </c>
      <c r="F99" s="134">
        <f>'St 1.3.1'!F99+'St 1.3.2'!F99+'St 1.3.3'!F99+'St 1.3.4'!F99+'St 1.3.5'!F99+'St 1.3.6'!F99+'St 1.3.7'!F99</f>
        <v>20.029961399755287</v>
      </c>
      <c r="G99" s="134">
        <f>'St 1.3.1'!G99+'St 1.3.2'!G99+'St 1.3.3'!G99+'St 1.3.4'!G99+'St 1.3.5'!G99+'St 1.3.6'!G99+'St 1.3.7'!G99</f>
        <v>30.093380777647322</v>
      </c>
      <c r="H99" s="134">
        <f>'St 1.3.1'!H99+'St 1.3.2'!H99+'St 1.3.3'!H99+'St 1.3.4'!H99+'St 1.3.5'!H99+'St 1.3.6'!H99+'St 1.3.7'!H99</f>
        <v>1639.9844268417908</v>
      </c>
      <c r="I99" s="134">
        <f>'St 1.3.1'!I99+'St 1.3.2'!I99+'St 1.3.3'!I99+'St 1.3.4'!I99+'St 1.3.5'!I99+'St 1.3.6'!I99+'St 1.3.7'!I99</f>
        <v>988.75302828440977</v>
      </c>
      <c r="J99" s="134">
        <f>'St 1.3.1'!J99+'St 1.3.2'!J99+'St 1.3.3'!J99+'St 1.3.4'!J99+'St 1.3.5'!J99+'St 1.3.6'!J99+'St 1.3.7'!J99</f>
        <v>3627.8559493456996</v>
      </c>
      <c r="K99" s="134">
        <f>'St 1.3.1'!K99+'St 1.3.2'!K99+'St 1.3.3'!K99+'St 1.3.4'!K99+'St 1.3.5'!K99+'St 1.3.6'!K99+'St 1.3.7'!K99</f>
        <v>3983.9667878478085</v>
      </c>
      <c r="L99" s="134">
        <f>'St 1.3.1'!L99+'St 1.3.2'!L99+'St 1.3.3'!L99+'St 1.3.4'!L99+'St 1.3.5'!L99+'St 1.3.6'!L99+'St 1.3.7'!L99</f>
        <v>4476.8704254197019</v>
      </c>
      <c r="M99" s="134">
        <f>'St 1.3.1'!M99+'St 1.3.2'!M99+'St 1.3.3'!M99+'St 1.3.4'!M99+'St 1.3.5'!M99+'St 1.3.6'!M99+'St 1.3.7'!M99</f>
        <v>2420.8638247181871</v>
      </c>
      <c r="N99" s="134">
        <f>'St 1.3.1'!N99+'St 1.3.2'!N99+'St 1.3.3'!N99+'St 1.3.4'!N99+'St 1.3.5'!N99+'St 1.3.6'!N99+'St 1.3.7'!N99</f>
        <v>5093.6297430977356</v>
      </c>
      <c r="O99" s="134">
        <f>'St 1.3.1'!O99+'St 1.3.2'!O99+'St 1.3.3'!O99+'St 1.3.4'!O99+'St 1.3.5'!O99+'St 1.3.6'!O99+'St 1.3.7'!O99</f>
        <v>7715.380344878452</v>
      </c>
      <c r="P99" s="133"/>
      <c r="Q99" s="134">
        <f>'St 1.3.1'!Q99+'St 1.3.2'!Q99+'St 1.3.3'!Q99+'St 1.3.4'!Q99+'St 1.3.5'!Q99+'St 1.3.6'!Q99+'St 1.3.7'!Q99</f>
        <v>6.9713866482342128</v>
      </c>
      <c r="R99" s="134">
        <f>'St 1.3.1'!R99+'St 1.3.2'!R99+'St 1.3.3'!R99+'St 1.3.4'!R99+'St 1.3.5'!R99+'St 1.3.6'!R99+'St 1.3.7'!R99</f>
        <v>1.3773892807510804</v>
      </c>
      <c r="S99" s="134">
        <f>'St 1.3.1'!S99+'St 1.3.2'!S99+'St 1.3.3'!S99+'St 1.3.4'!S99+'St 1.3.5'!S99+'St 1.3.6'!S99+'St 1.3.7'!S99</f>
        <v>10.063419377892032</v>
      </c>
      <c r="T99" s="134">
        <f>'St 1.3.1'!T99+'St 1.3.2'!T99+'St 1.3.3'!T99+'St 1.3.4'!T99+'St 1.3.5'!T99+'St 1.3.6'!T99+'St 1.3.7'!T99</f>
        <v>1609.8910460641434</v>
      </c>
      <c r="U99" s="134">
        <f>'St 1.3.1'!U99+'St 1.3.2'!U99+'St 1.3.3'!U99+'St 1.3.4'!U99+'St 1.3.5'!U99+'St 1.3.6'!U99+'St 1.3.7'!U99</f>
        <v>-651.23139855738077</v>
      </c>
      <c r="V99" s="134">
        <f>'St 1.3.1'!V99+'St 1.3.2'!V99+'St 1.3.3'!V99+'St 1.3.4'!V99+'St 1.3.5'!V99+'St 1.3.6'!V99+'St 1.3.7'!V99</f>
        <v>2639.1029210612892</v>
      </c>
      <c r="W99" s="134">
        <f>'St 1.3.1'!W99+'St 1.3.2'!W99+'St 1.3.3'!W99+'St 1.3.4'!W99+'St 1.3.5'!W99+'St 1.3.6'!W99+'St 1.3.7'!W99</f>
        <v>356.11083850210935</v>
      </c>
      <c r="X99" s="134">
        <f>'St 1.3.1'!X99+'St 1.3.2'!X99+'St 1.3.3'!X99+'St 1.3.4'!X99+'St 1.3.5'!X99+'St 1.3.6'!X99+'St 1.3.7'!X99</f>
        <v>492.90363757189306</v>
      </c>
      <c r="Y99" s="134">
        <f>'St 1.3.1'!Y99+'St 1.3.2'!Y99+'St 1.3.3'!Y99+'St 1.3.4'!Y99+'St 1.3.5'!Y99+'St 1.3.6'!Y99+'St 1.3.7'!Y99</f>
        <v>-2056.0066007015143</v>
      </c>
      <c r="Z99" s="134">
        <f>'St 1.3.1'!Z99+'St 1.3.2'!Z99+'St 1.3.3'!Z99+'St 1.3.4'!Z99+'St 1.3.5'!Z99+'St 1.3.6'!Z99+'St 1.3.7'!Z99</f>
        <v>2672.7659183795481</v>
      </c>
      <c r="AA99" s="134">
        <f>'St 1.3.1'!AA99+'St 1.3.2'!AA99+'St 1.3.3'!AA99+'St 1.3.4'!AA99+'St 1.3.5'!AA99+'St 1.3.6'!AA99+'St 1.3.7'!AA99</f>
        <v>2621.7506017807164</v>
      </c>
      <c r="AB99" s="135"/>
      <c r="AC99" s="134">
        <f>'St 1.3.6'!AC99+'St 1.3.7'!AC99</f>
        <v>0</v>
      </c>
      <c r="AD99" s="134">
        <f>'St 1.3.6'!AD99+'St 1.3.7'!AD99</f>
        <v>0</v>
      </c>
      <c r="AE99" s="134">
        <f>'St 1.3.6'!AE99+'St 1.3.7'!AE99</f>
        <v>0</v>
      </c>
      <c r="AF99" s="134">
        <f>'St 1.3.6'!AF99+'St 1.3.7'!AF99</f>
        <v>0</v>
      </c>
      <c r="AG99" s="134">
        <f>'St 1.3.6'!AG99+'St 1.3.7'!AG99</f>
        <v>0</v>
      </c>
      <c r="AH99" s="134">
        <f>'St 1.3.6'!AH99+'St 1.3.7'!AH99</f>
        <v>0</v>
      </c>
      <c r="AI99" s="134">
        <f>'St 1.3.6'!AI99+'St 1.3.7'!AI99</f>
        <v>0</v>
      </c>
      <c r="AJ99" s="134">
        <f>'St 1.3.6'!AJ99+'St 1.3.7'!AJ99</f>
        <v>0</v>
      </c>
      <c r="AK99" s="134">
        <f>'St 1.3.6'!AK99+'St 1.3.7'!AK99</f>
        <v>0</v>
      </c>
      <c r="AL99" s="134">
        <f>'St 1.3.6'!AL99+'St 1.3.7'!AL99</f>
        <v>0</v>
      </c>
      <c r="AM99" s="134">
        <f>'St 1.3.6'!AM99+'St 1.3.7'!AM99</f>
        <v>0</v>
      </c>
    </row>
    <row r="100" spans="1:39" s="43" customFormat="1">
      <c r="A100" s="36"/>
      <c r="B100" s="9" t="s">
        <v>94</v>
      </c>
      <c r="C100" s="177" t="s">
        <v>306</v>
      </c>
      <c r="D100" s="137">
        <f>'St 1.3.1'!D100+'St 1.3.2'!D100+'St 1.3.3'!D100+'St 1.3.4'!D100+'St 1.3.5'!D100+'St 1.3.6'!D100+'St 1.3.7'!D100</f>
        <v>86614.326891931443</v>
      </c>
      <c r="E100" s="137">
        <f>'St 1.3.1'!E100+'St 1.3.2'!E100+'St 1.3.3'!E100+'St 1.3.4'!E100+'St 1.3.5'!E100+'St 1.3.6'!E100+'St 1.3.7'!E100</f>
        <v>80978.140329086178</v>
      </c>
      <c r="F100" s="137">
        <f>'St 1.3.1'!F100+'St 1.3.2'!F100+'St 1.3.3'!F100+'St 1.3.4'!F100+'St 1.3.5'!F100+'St 1.3.6'!F100+'St 1.3.7'!F100</f>
        <v>37022.350420995193</v>
      </c>
      <c r="G100" s="137">
        <f>'St 1.3.1'!G100+'St 1.3.2'!G100+'St 1.3.3'!G100+'St 1.3.4'!G100+'St 1.3.5'!G100+'St 1.3.6'!G100+'St 1.3.7'!G100</f>
        <v>45112.690842217446</v>
      </c>
      <c r="H100" s="137">
        <f>'St 1.3.1'!H100+'St 1.3.2'!H100+'St 1.3.3'!H100+'St 1.3.4'!H100+'St 1.3.5'!H100+'St 1.3.6'!H100+'St 1.3.7'!H100</f>
        <v>157049.28155401081</v>
      </c>
      <c r="I100" s="137">
        <f>'St 1.3.1'!I100+'St 1.3.2'!I100+'St 1.3.3'!I100+'St 1.3.4'!I100+'St 1.3.5'!I100+'St 1.3.6'!I100+'St 1.3.7'!I100</f>
        <v>49385.286978838056</v>
      </c>
      <c r="J100" s="137">
        <f>'St 1.3.1'!J100+'St 1.3.2'!J100+'St 1.3.3'!J100+'St 1.3.4'!J100+'St 1.3.5'!J100+'St 1.3.6'!J100+'St 1.3.7'!J100</f>
        <v>53192.699984411855</v>
      </c>
      <c r="K100" s="137">
        <f>'St 1.3.1'!K100+'St 1.3.2'!K100+'St 1.3.3'!K100+'St 1.3.4'!K100+'St 1.3.5'!K100+'St 1.3.6'!K100+'St 1.3.7'!K100</f>
        <v>95570.375545633928</v>
      </c>
      <c r="L100" s="137">
        <f>'St 1.3.1'!L100+'St 1.3.2'!L100+'St 1.3.3'!L100+'St 1.3.4'!L100+'St 1.3.5'!L100+'St 1.3.6'!L100+'St 1.3.7'!L100</f>
        <v>82723.909467737773</v>
      </c>
      <c r="M100" s="137">
        <f>'St 1.3.1'!M100+'St 1.3.2'!M100+'St 1.3.3'!M100+'St 1.3.4'!M100+'St 1.3.5'!M100+'St 1.3.6'!M100+'St 1.3.7'!M100</f>
        <v>73497.675440043618</v>
      </c>
      <c r="N100" s="137">
        <f>'St 1.3.1'!N100+'St 1.3.2'!N100+'St 1.3.3'!N100+'St 1.3.4'!N100+'St 1.3.5'!N100+'St 1.3.6'!N100+'St 1.3.7'!N100</f>
        <v>98540.793261190702</v>
      </c>
      <c r="O100" s="137">
        <f>'St 1.3.1'!O100+'St 1.3.2'!O100+'St 1.3.3'!O100+'St 1.3.4'!O100+'St 1.3.5'!O100+'St 1.3.6'!O100+'St 1.3.7'!O100</f>
        <v>104473.36051892098</v>
      </c>
      <c r="P100" s="136"/>
      <c r="Q100" s="137">
        <f>'St 1.3.1'!Q100+'St 1.3.2'!Q100+'St 1.3.3'!Q100+'St 1.3.4'!Q100+'St 1.3.5'!Q100+'St 1.3.6'!Q100+'St 1.3.7'!Q100</f>
        <v>-5636.1865628452688</v>
      </c>
      <c r="R100" s="137">
        <f>'St 1.3.1'!R100+'St 1.3.2'!R100+'St 1.3.3'!R100+'St 1.3.4'!R100+'St 1.3.5'!R100+'St 1.3.6'!R100+'St 1.3.7'!R100</f>
        <v>-43955.789908090999</v>
      </c>
      <c r="S100" s="137">
        <f>'St 1.3.1'!S100+'St 1.3.2'!S100+'St 1.3.3'!S100+'St 1.3.4'!S100+'St 1.3.5'!S100+'St 1.3.6'!S100+'St 1.3.7'!S100</f>
        <v>8090.3404212222495</v>
      </c>
      <c r="T100" s="137">
        <f>'St 1.3.1'!T100+'St 1.3.2'!T100+'St 1.3.3'!T100+'St 1.3.4'!T100+'St 1.3.5'!T100+'St 1.3.6'!T100+'St 1.3.7'!T100</f>
        <v>111936.59071179337</v>
      </c>
      <c r="U100" s="137">
        <f>'St 1.3.1'!U100+'St 1.3.2'!U100+'St 1.3.3'!U100+'St 1.3.4'!U100+'St 1.3.5'!U100+'St 1.3.6'!U100+'St 1.3.7'!U100</f>
        <v>-107663.99457517276</v>
      </c>
      <c r="V100" s="137">
        <f>'St 1.3.1'!V100+'St 1.3.2'!V100+'St 1.3.3'!V100+'St 1.3.4'!V100+'St 1.3.5'!V100+'St 1.3.6'!V100+'St 1.3.7'!V100</f>
        <v>3807.4130055737974</v>
      </c>
      <c r="W100" s="137">
        <f>'St 1.3.1'!W100+'St 1.3.2'!W100+'St 1.3.3'!W100+'St 1.3.4'!W100+'St 1.3.5'!W100+'St 1.3.6'!W100+'St 1.3.7'!W100</f>
        <v>42377.675561222095</v>
      </c>
      <c r="X100" s="137">
        <f>'St 1.3.1'!X100+'St 1.3.2'!X100+'St 1.3.3'!X100+'St 1.3.4'!X100+'St 1.3.5'!X100+'St 1.3.6'!X100+'St 1.3.7'!X100</f>
        <v>-12846.466077896172</v>
      </c>
      <c r="Y100" s="137">
        <f>'St 1.3.1'!Y100+'St 1.3.2'!Y100+'St 1.3.3'!Y100+'St 1.3.4'!Y100+'St 1.3.5'!Y100+'St 1.3.6'!Y100+'St 1.3.7'!Y100</f>
        <v>-9226.234027694145</v>
      </c>
      <c r="Z100" s="137">
        <f>'St 1.3.1'!Z100+'St 1.3.2'!Z100+'St 1.3.3'!Z100+'St 1.3.4'!Z100+'St 1.3.5'!Z100+'St 1.3.6'!Z100+'St 1.3.7'!Z100</f>
        <v>25043.117821147087</v>
      </c>
      <c r="AA100" s="137">
        <f>'St 1.3.1'!AA100+'St 1.3.2'!AA100+'St 1.3.3'!AA100+'St 1.3.4'!AA100+'St 1.3.5'!AA100+'St 1.3.6'!AA100+'St 1.3.7'!AA100</f>
        <v>5932.5672577302694</v>
      </c>
      <c r="AB100" s="131"/>
      <c r="AC100" s="137">
        <f>'St 1.3.6'!AC100+'St 1.3.7'!AC100</f>
        <v>0</v>
      </c>
      <c r="AD100" s="137">
        <f>'St 1.3.6'!AD100+'St 1.3.7'!AD100</f>
        <v>0</v>
      </c>
      <c r="AE100" s="137">
        <f>'St 1.3.6'!AE100+'St 1.3.7'!AE100</f>
        <v>0</v>
      </c>
      <c r="AF100" s="137">
        <f>'St 1.3.6'!AF100+'St 1.3.7'!AF100</f>
        <v>0</v>
      </c>
      <c r="AG100" s="137">
        <f>'St 1.3.6'!AG100+'St 1.3.7'!AG100</f>
        <v>0</v>
      </c>
      <c r="AH100" s="137">
        <f>'St 1.3.6'!AH100+'St 1.3.7'!AH100</f>
        <v>0</v>
      </c>
      <c r="AI100" s="137">
        <f>'St 1.3.6'!AI100+'St 1.3.7'!AI100</f>
        <v>0</v>
      </c>
      <c r="AJ100" s="137">
        <f>'St 1.3.6'!AJ100+'St 1.3.7'!AJ100</f>
        <v>0</v>
      </c>
      <c r="AK100" s="137">
        <f>'St 1.3.6'!AK100+'St 1.3.7'!AK100</f>
        <v>0</v>
      </c>
      <c r="AL100" s="137">
        <f>'St 1.3.6'!AL100+'St 1.3.7'!AL100</f>
        <v>0</v>
      </c>
      <c r="AM100" s="137">
        <f>'St 1.3.6'!AM100+'St 1.3.7'!AM100</f>
        <v>0</v>
      </c>
    </row>
    <row r="101" spans="1:39">
      <c r="B101" s="176" t="s">
        <v>40</v>
      </c>
      <c r="C101" s="196"/>
      <c r="D101" s="134">
        <f>'St 1.3.1'!D101+'St 1.3.2'!D101+'St 1.3.3'!D101+'St 1.3.4'!D101+'St 1.3.5'!D101+'St 1.3.6'!D101+'St 1.3.7'!D101</f>
        <v>80649.746830901291</v>
      </c>
      <c r="E101" s="134">
        <f>'St 1.3.1'!E101+'St 1.3.2'!E101+'St 1.3.3'!E101+'St 1.3.4'!E101+'St 1.3.5'!E101+'St 1.3.6'!E101+'St 1.3.7'!E101</f>
        <v>73305.723956396381</v>
      </c>
      <c r="F101" s="134">
        <f>'St 1.3.1'!F101+'St 1.3.2'!F101+'St 1.3.3'!F101+'St 1.3.4'!F101+'St 1.3.5'!F101+'St 1.3.6'!F101+'St 1.3.7'!F101</f>
        <v>27282.45963207338</v>
      </c>
      <c r="G101" s="134">
        <f>'St 1.3.1'!G101+'St 1.3.2'!G101+'St 1.3.3'!G101+'St 1.3.4'!G101+'St 1.3.5'!G101+'St 1.3.6'!G101+'St 1.3.7'!G101</f>
        <v>33882.508104314707</v>
      </c>
      <c r="H101" s="134">
        <f>'St 1.3.1'!H101+'St 1.3.2'!H101+'St 1.3.3'!H101+'St 1.3.4'!H101+'St 1.3.5'!H101+'St 1.3.6'!H101+'St 1.3.7'!H101</f>
        <v>142970.43984410583</v>
      </c>
      <c r="I101" s="134">
        <f>'St 1.3.1'!I101+'St 1.3.2'!I101+'St 1.3.3'!I101+'St 1.3.4'!I101+'St 1.3.5'!I101+'St 1.3.6'!I101+'St 1.3.7'!I101</f>
        <v>40504.69969334553</v>
      </c>
      <c r="J101" s="134">
        <f>'St 1.3.1'!J101+'St 1.3.2'!J101+'St 1.3.3'!J101+'St 1.3.4'!J101+'St 1.3.5'!J101+'St 1.3.6'!J101+'St 1.3.7'!J101</f>
        <v>36403.31270993701</v>
      </c>
      <c r="K101" s="134">
        <f>'St 1.3.1'!K101+'St 1.3.2'!K101+'St 1.3.3'!K101+'St 1.3.4'!K101+'St 1.3.5'!K101+'St 1.3.6'!K101+'St 1.3.7'!K101</f>
        <v>67285.690195400442</v>
      </c>
      <c r="L101" s="134">
        <f>'St 1.3.1'!L101+'St 1.3.2'!L101+'St 1.3.3'!L101+'St 1.3.4'!L101+'St 1.3.5'!L101+'St 1.3.6'!L101+'St 1.3.7'!L101</f>
        <v>57804.426645633896</v>
      </c>
      <c r="M101" s="134">
        <f>'St 1.3.1'!M101+'St 1.3.2'!M101+'St 1.3.3'!M101+'St 1.3.4'!M101+'St 1.3.5'!M101+'St 1.3.6'!M101+'St 1.3.7'!M101</f>
        <v>51438.26850027412</v>
      </c>
      <c r="N101" s="134">
        <f>'St 1.3.1'!N101+'St 1.3.2'!N101+'St 1.3.3'!N101+'St 1.3.4'!N101+'St 1.3.5'!N101+'St 1.3.6'!N101+'St 1.3.7'!N101</f>
        <v>70032.984260437355</v>
      </c>
      <c r="O101" s="134">
        <f>'St 1.3.1'!O101+'St 1.3.2'!O101+'St 1.3.3'!O101+'St 1.3.4'!O101+'St 1.3.5'!O101+'St 1.3.6'!O101+'St 1.3.7'!O101</f>
        <v>73832.070050424896</v>
      </c>
      <c r="P101" s="133"/>
      <c r="Q101" s="134">
        <f>'St 1.3.1'!Q101+'St 1.3.2'!Q101+'St 1.3.3'!Q101+'St 1.3.4'!Q101+'St 1.3.5'!Q101+'St 1.3.6'!Q101+'St 1.3.7'!Q101</f>
        <v>-7344.0228745049062</v>
      </c>
      <c r="R101" s="134">
        <f>'St 1.3.1'!R101+'St 1.3.2'!R101+'St 1.3.3'!R101+'St 1.3.4'!R101+'St 1.3.5'!R101+'St 1.3.6'!R101+'St 1.3.7'!R101</f>
        <v>-46023.26432432302</v>
      </c>
      <c r="S101" s="134">
        <f>'St 1.3.1'!S101+'St 1.3.2'!S101+'St 1.3.3'!S101+'St 1.3.4'!S101+'St 1.3.5'!S101+'St 1.3.6'!S101+'St 1.3.7'!S101</f>
        <v>6600.0484722413285</v>
      </c>
      <c r="T101" s="134">
        <f>'St 1.3.1'!T101+'St 1.3.2'!T101+'St 1.3.3'!T101+'St 1.3.4'!T101+'St 1.3.5'!T101+'St 1.3.6'!T101+'St 1.3.7'!T101</f>
        <v>109087.93173979111</v>
      </c>
      <c r="U101" s="134">
        <f>'St 1.3.1'!U101+'St 1.3.2'!U101+'St 1.3.3'!U101+'St 1.3.4'!U101+'St 1.3.5'!U101+'St 1.3.6'!U101+'St 1.3.7'!U101</f>
        <v>-102465.74015076026</v>
      </c>
      <c r="V101" s="134">
        <f>'St 1.3.1'!V101+'St 1.3.2'!V101+'St 1.3.3'!V101+'St 1.3.4'!V101+'St 1.3.5'!V101+'St 1.3.6'!V101+'St 1.3.7'!V101</f>
        <v>-4101.3869834085208</v>
      </c>
      <c r="W101" s="134">
        <f>'St 1.3.1'!W101+'St 1.3.2'!W101+'St 1.3.3'!W101+'St 1.3.4'!W101+'St 1.3.5'!W101+'St 1.3.6'!W101+'St 1.3.7'!W101</f>
        <v>30882.377485463432</v>
      </c>
      <c r="X101" s="134">
        <f>'St 1.3.1'!X101+'St 1.3.2'!X101+'St 1.3.3'!X101+'St 1.3.4'!X101+'St 1.3.5'!X101+'St 1.3.6'!X101+'St 1.3.7'!X101</f>
        <v>-9481.2635497665542</v>
      </c>
      <c r="Y101" s="134">
        <f>'St 1.3.1'!Y101+'St 1.3.2'!Y101+'St 1.3.3'!Y101+'St 1.3.4'!Y101+'St 1.3.5'!Y101+'St 1.3.6'!Y101+'St 1.3.7'!Y101</f>
        <v>-6366.1581453597719</v>
      </c>
      <c r="Z101" s="134">
        <f>'St 1.3.1'!Z101+'St 1.3.2'!Z101+'St 1.3.3'!Z101+'St 1.3.4'!Z101+'St 1.3.5'!Z101+'St 1.3.6'!Z101+'St 1.3.7'!Z101</f>
        <v>18594.715760163235</v>
      </c>
      <c r="AA101" s="134">
        <f>'St 1.3.1'!AA101+'St 1.3.2'!AA101+'St 1.3.3'!AA101+'St 1.3.4'!AA101+'St 1.3.5'!AA101+'St 1.3.6'!AA101+'St 1.3.7'!AA101</f>
        <v>3799.0857899875418</v>
      </c>
      <c r="AB101" s="135"/>
      <c r="AC101" s="134">
        <f>'St 1.3.6'!AC101+'St 1.3.7'!AC101</f>
        <v>0</v>
      </c>
      <c r="AD101" s="134">
        <f>'St 1.3.6'!AD101+'St 1.3.7'!AD101</f>
        <v>0</v>
      </c>
      <c r="AE101" s="134">
        <f>'St 1.3.6'!AE101+'St 1.3.7'!AE101</f>
        <v>0</v>
      </c>
      <c r="AF101" s="134">
        <f>'St 1.3.6'!AF101+'St 1.3.7'!AF101</f>
        <v>0</v>
      </c>
      <c r="AG101" s="134">
        <f>'St 1.3.6'!AG101+'St 1.3.7'!AG101</f>
        <v>0</v>
      </c>
      <c r="AH101" s="134">
        <f>'St 1.3.6'!AH101+'St 1.3.7'!AH101</f>
        <v>0</v>
      </c>
      <c r="AI101" s="134">
        <f>'St 1.3.6'!AI101+'St 1.3.7'!AI101</f>
        <v>0</v>
      </c>
      <c r="AJ101" s="134">
        <f>'St 1.3.6'!AJ101+'St 1.3.7'!AJ101</f>
        <v>0</v>
      </c>
      <c r="AK101" s="134">
        <f>'St 1.3.6'!AK101+'St 1.3.7'!AK101</f>
        <v>0</v>
      </c>
      <c r="AL101" s="134">
        <f>'St 1.3.6'!AL101+'St 1.3.7'!AL101</f>
        <v>0</v>
      </c>
      <c r="AM101" s="134">
        <f>'St 1.3.6'!AM101+'St 1.3.7'!AM101</f>
        <v>0</v>
      </c>
    </row>
    <row r="102" spans="1:39">
      <c r="B102" s="6" t="s">
        <v>41</v>
      </c>
      <c r="C102" s="196"/>
      <c r="D102" s="134">
        <f>'St 1.3.1'!D102+'St 1.3.2'!D102+'St 1.3.3'!D102+'St 1.3.4'!D102+'St 1.3.5'!D102+'St 1.3.6'!D102+'St 1.3.7'!D102</f>
        <v>32.602345912798491</v>
      </c>
      <c r="E102" s="134">
        <f>'St 1.3.1'!E102+'St 1.3.2'!E102+'St 1.3.3'!E102+'St 1.3.4'!E102+'St 1.3.5'!E102+'St 1.3.6'!E102+'St 1.3.7'!E102</f>
        <v>0.10804120083004337</v>
      </c>
      <c r="F102" s="134">
        <f>'St 1.3.1'!F102+'St 1.3.2'!F102+'St 1.3.3'!F102+'St 1.3.4'!F102+'St 1.3.5'!F102+'St 1.3.6'!F102+'St 1.3.7'!F102</f>
        <v>0.11915321051454381</v>
      </c>
      <c r="G102" s="134">
        <f>'St 1.3.1'!G102+'St 1.3.2'!G102+'St 1.3.3'!G102+'St 1.3.4'!G102+'St 1.3.5'!G102+'St 1.3.6'!G102+'St 1.3.7'!G102</f>
        <v>0.20064253068971744</v>
      </c>
      <c r="H102" s="134">
        <f>'St 1.3.1'!H102+'St 1.3.2'!H102+'St 1.3.3'!H102+'St 1.3.4'!H102+'St 1.3.5'!H102+'St 1.3.6'!H102+'St 1.3.7'!H102</f>
        <v>4.5911142362686235</v>
      </c>
      <c r="I102" s="134">
        <f>'St 1.3.1'!I102+'St 1.3.2'!I102+'St 1.3.3'!I102+'St 1.3.4'!I102+'St 1.3.5'!I102+'St 1.3.6'!I102+'St 1.3.7'!I102</f>
        <v>22.307359446447059</v>
      </c>
      <c r="J102" s="134">
        <f>'St 1.3.1'!J102+'St 1.3.2'!J102+'St 1.3.3'!J102+'St 1.3.4'!J102+'St 1.3.5'!J102+'St 1.3.6'!J102+'St 1.3.7'!J102</f>
        <v>0</v>
      </c>
      <c r="K102" s="134">
        <f>'St 1.3.1'!K102+'St 1.3.2'!K102+'St 1.3.3'!K102+'St 1.3.4'!K102+'St 1.3.5'!K102+'St 1.3.6'!K102+'St 1.3.7'!K102</f>
        <v>0</v>
      </c>
      <c r="L102" s="134">
        <f>'St 1.3.1'!L102+'St 1.3.2'!L102+'St 1.3.3'!L102+'St 1.3.4'!L102+'St 1.3.5'!L102+'St 1.3.6'!L102+'St 1.3.7'!L102</f>
        <v>151.52129205641882</v>
      </c>
      <c r="M102" s="134">
        <f>'St 1.3.1'!M102+'St 1.3.2'!M102+'St 1.3.3'!M102+'St 1.3.4'!M102+'St 1.3.5'!M102+'St 1.3.6'!M102+'St 1.3.7'!M102</f>
        <v>81.583501009563378</v>
      </c>
      <c r="N102" s="134">
        <f>'St 1.3.1'!N102+'St 1.3.2'!N102+'St 1.3.3'!N102+'St 1.3.4'!N102+'St 1.3.5'!N102+'St 1.3.6'!N102+'St 1.3.7'!N102</f>
        <v>172.29781511760402</v>
      </c>
      <c r="O102" s="134">
        <f>'St 1.3.1'!O102+'St 1.3.2'!O102+'St 1.3.3'!O102+'St 1.3.4'!O102+'St 1.3.5'!O102+'St 1.3.6'!O102+'St 1.3.7'!O102</f>
        <v>261.57400117170511</v>
      </c>
      <c r="P102" s="133"/>
      <c r="Q102" s="134">
        <f>'St 1.3.1'!Q102+'St 1.3.2'!Q102+'St 1.3.3'!Q102+'St 1.3.4'!Q102+'St 1.3.5'!Q102+'St 1.3.6'!Q102+'St 1.3.7'!Q102</f>
        <v>-32.494304711968446</v>
      </c>
      <c r="R102" s="134">
        <f>'St 1.3.1'!R102+'St 1.3.2'!R102+'St 1.3.3'!R102+'St 1.3.4'!R102+'St 1.3.5'!R102+'St 1.3.6'!R102+'St 1.3.7'!R102</f>
        <v>1.1112009684500438E-2</v>
      </c>
      <c r="S102" s="134">
        <f>'St 1.3.1'!S102+'St 1.3.2'!S102+'St 1.3.3'!S102+'St 1.3.4'!S102+'St 1.3.5'!S102+'St 1.3.6'!S102+'St 1.3.7'!S102</f>
        <v>8.148932017517363E-2</v>
      </c>
      <c r="T102" s="134">
        <f>'St 1.3.1'!T102+'St 1.3.2'!T102+'St 1.3.3'!T102+'St 1.3.4'!T102+'St 1.3.5'!T102+'St 1.3.6'!T102+'St 1.3.7'!T102</f>
        <v>4.3904717055789062</v>
      </c>
      <c r="U102" s="134">
        <f>'St 1.3.1'!U102+'St 1.3.2'!U102+'St 1.3.3'!U102+'St 1.3.4'!U102+'St 1.3.5'!U102+'St 1.3.6'!U102+'St 1.3.7'!U102</f>
        <v>17.716245210178435</v>
      </c>
      <c r="V102" s="134">
        <f>'St 1.3.1'!V102+'St 1.3.2'!V102+'St 1.3.3'!V102+'St 1.3.4'!V102+'St 1.3.5'!V102+'St 1.3.6'!V102+'St 1.3.7'!V102</f>
        <v>-22.307359446447059</v>
      </c>
      <c r="W102" s="134">
        <f>'St 1.3.1'!W102+'St 1.3.2'!W102+'St 1.3.3'!W102+'St 1.3.4'!W102+'St 1.3.5'!W102+'St 1.3.6'!W102+'St 1.3.7'!W102</f>
        <v>0</v>
      </c>
      <c r="X102" s="134">
        <f>'St 1.3.1'!X102+'St 1.3.2'!X102+'St 1.3.3'!X102+'St 1.3.4'!X102+'St 1.3.5'!X102+'St 1.3.6'!X102+'St 1.3.7'!X102</f>
        <v>151.52129205641882</v>
      </c>
      <c r="Y102" s="134">
        <f>'St 1.3.1'!Y102+'St 1.3.2'!Y102+'St 1.3.3'!Y102+'St 1.3.4'!Y102+'St 1.3.5'!Y102+'St 1.3.6'!Y102+'St 1.3.7'!Y102</f>
        <v>-69.937791046855452</v>
      </c>
      <c r="Z102" s="134">
        <f>'St 1.3.1'!Z102+'St 1.3.2'!Z102+'St 1.3.3'!Z102+'St 1.3.4'!Z102+'St 1.3.5'!Z102+'St 1.3.6'!Z102+'St 1.3.7'!Z102</f>
        <v>90.714314108040654</v>
      </c>
      <c r="AA102" s="134">
        <f>'St 1.3.1'!AA102+'St 1.3.2'!AA102+'St 1.3.3'!AA102+'St 1.3.4'!AA102+'St 1.3.5'!AA102+'St 1.3.6'!AA102+'St 1.3.7'!AA102</f>
        <v>89.276186054101075</v>
      </c>
      <c r="AB102" s="135"/>
      <c r="AC102" s="134">
        <f>'St 1.3.6'!AC102+'St 1.3.7'!AC102</f>
        <v>0</v>
      </c>
      <c r="AD102" s="134">
        <f>'St 1.3.6'!AD102+'St 1.3.7'!AD102</f>
        <v>0</v>
      </c>
      <c r="AE102" s="134">
        <f>'St 1.3.6'!AE102+'St 1.3.7'!AE102</f>
        <v>0</v>
      </c>
      <c r="AF102" s="134">
        <f>'St 1.3.6'!AF102+'St 1.3.7'!AF102</f>
        <v>0</v>
      </c>
      <c r="AG102" s="134">
        <f>'St 1.3.6'!AG102+'St 1.3.7'!AG102</f>
        <v>0</v>
      </c>
      <c r="AH102" s="134">
        <f>'St 1.3.6'!AH102+'St 1.3.7'!AH102</f>
        <v>0</v>
      </c>
      <c r="AI102" s="134">
        <f>'St 1.3.6'!AI102+'St 1.3.7'!AI102</f>
        <v>0</v>
      </c>
      <c r="AJ102" s="134">
        <f>'St 1.3.6'!AJ102+'St 1.3.7'!AJ102</f>
        <v>0</v>
      </c>
      <c r="AK102" s="134">
        <f>'St 1.3.6'!AK102+'St 1.3.7'!AK102</f>
        <v>0</v>
      </c>
      <c r="AL102" s="134">
        <f>'St 1.3.6'!AL102+'St 1.3.7'!AL102</f>
        <v>0</v>
      </c>
      <c r="AM102" s="134">
        <f>'St 1.3.6'!AM102+'St 1.3.7'!AM102</f>
        <v>0</v>
      </c>
    </row>
    <row r="103" spans="1:39">
      <c r="B103" s="6" t="s">
        <v>42</v>
      </c>
      <c r="C103" s="196"/>
      <c r="D103" s="134">
        <f>'St 1.3.1'!D103+'St 1.3.2'!D103+'St 1.3.3'!D103+'St 1.3.4'!D103+'St 1.3.5'!D103+'St 1.3.6'!D103+'St 1.3.7'!D103</f>
        <v>8542.3735785137833</v>
      </c>
      <c r="E103" s="134">
        <f>'St 1.3.1'!E103+'St 1.3.2'!E103+'St 1.3.3'!E103+'St 1.3.4'!E103+'St 1.3.5'!E103+'St 1.3.6'!E103+'St 1.3.7'!E103</f>
        <v>10083.497342978513</v>
      </c>
      <c r="F103" s="134">
        <f>'St 1.3.1'!F103+'St 1.3.2'!F103+'St 1.3.3'!F103+'St 1.3.4'!F103+'St 1.3.5'!F103+'St 1.3.6'!F103+'St 1.3.7'!F103</f>
        <v>11264.240555970249</v>
      </c>
      <c r="G103" s="134">
        <f>'St 1.3.1'!G103+'St 1.3.2'!G103+'St 1.3.3'!G103+'St 1.3.4'!G103+'St 1.3.5'!G103+'St 1.3.6'!G103+'St 1.3.7'!G103</f>
        <v>10301.935880690773</v>
      </c>
      <c r="H103" s="134">
        <f>'St 1.3.1'!H103+'St 1.3.2'!H103+'St 1.3.3'!H103+'St 1.3.4'!H103+'St 1.3.5'!H103+'St 1.3.6'!H103+'St 1.3.7'!H103</f>
        <v>13001.04317384243</v>
      </c>
      <c r="I103" s="134">
        <f>'St 1.3.1'!I103+'St 1.3.2'!I103+'St 1.3.3'!I103+'St 1.3.4'!I103+'St 1.3.5'!I103+'St 1.3.6'!I103+'St 1.3.7'!I103</f>
        <v>13277.485152669555</v>
      </c>
      <c r="J103" s="134">
        <f>'St 1.3.1'!J103+'St 1.3.2'!J103+'St 1.3.3'!J103+'St 1.3.4'!J103+'St 1.3.5'!J103+'St 1.3.6'!J103+'St 1.3.7'!J103</f>
        <v>19414.949272574479</v>
      </c>
      <c r="K103" s="134">
        <f>'St 1.3.1'!K103+'St 1.3.2'!K103+'St 1.3.3'!K103+'St 1.3.4'!K103+'St 1.3.5'!K103+'St 1.3.6'!K103+'St 1.3.7'!K103</f>
        <v>34423.518082124196</v>
      </c>
      <c r="L103" s="134">
        <f>'St 1.3.1'!L103+'St 1.3.2'!L103+'St 1.3.3'!L103+'St 1.3.4'!L103+'St 1.3.5'!L103+'St 1.3.6'!L103+'St 1.3.7'!L103</f>
        <v>29623.821937265195</v>
      </c>
      <c r="M103" s="134">
        <f>'St 1.3.1'!M103+'St 1.3.2'!M103+'St 1.3.3'!M103+'St 1.3.4'!M103+'St 1.3.5'!M103+'St 1.3.6'!M103+'St 1.3.7'!M103</f>
        <v>25619.358370237493</v>
      </c>
      <c r="N103" s="134">
        <f>'St 1.3.1'!N103+'St 1.3.2'!N103+'St 1.3.3'!N103+'St 1.3.4'!N103+'St 1.3.5'!N103+'St 1.3.6'!N103+'St 1.3.7'!N103</f>
        <v>34782.077204681293</v>
      </c>
      <c r="O103" s="134">
        <f>'St 1.3.1'!O103+'St 1.3.2'!O103+'St 1.3.3'!O103+'St 1.3.4'!O103+'St 1.3.5'!O103+'St 1.3.6'!O103+'St 1.3.7'!O103</f>
        <v>36879.291530528382</v>
      </c>
      <c r="P103" s="133"/>
      <c r="Q103" s="134">
        <f>'St 1.3.1'!Q103+'St 1.3.2'!Q103+'St 1.3.3'!Q103+'St 1.3.4'!Q103+'St 1.3.5'!Q103+'St 1.3.6'!Q103+'St 1.3.7'!Q103</f>
        <v>1541.1237644647294</v>
      </c>
      <c r="R103" s="134">
        <f>'St 1.3.1'!R103+'St 1.3.2'!R103+'St 1.3.3'!R103+'St 1.3.4'!R103+'St 1.3.5'!R103+'St 1.3.6'!R103+'St 1.3.7'!R103</f>
        <v>1180.7432129917358</v>
      </c>
      <c r="S103" s="134">
        <f>'St 1.3.1'!S103+'St 1.3.2'!S103+'St 1.3.3'!S103+'St 1.3.4'!S103+'St 1.3.5'!S103+'St 1.3.6'!S103+'St 1.3.7'!S103</f>
        <v>-962.3046752794769</v>
      </c>
      <c r="T103" s="134">
        <f>'St 1.3.1'!T103+'St 1.3.2'!T103+'St 1.3.3'!T103+'St 1.3.4'!T103+'St 1.3.5'!T103+'St 1.3.6'!T103+'St 1.3.7'!T103</f>
        <v>2699.1072931516583</v>
      </c>
      <c r="U103" s="134">
        <f>'St 1.3.1'!U103+'St 1.3.2'!U103+'St 1.3.3'!U103+'St 1.3.4'!U103+'St 1.3.5'!U103+'St 1.3.6'!U103+'St 1.3.7'!U103</f>
        <v>276.44197882712308</v>
      </c>
      <c r="V103" s="134">
        <f>'St 1.3.1'!V103+'St 1.3.2'!V103+'St 1.3.3'!V103+'St 1.3.4'!V103+'St 1.3.5'!V103+'St 1.3.6'!V103+'St 1.3.7'!V103</f>
        <v>6137.4641199049256</v>
      </c>
      <c r="W103" s="134">
        <f>'St 1.3.1'!W103+'St 1.3.2'!W103+'St 1.3.3'!W103+'St 1.3.4'!W103+'St 1.3.5'!W103+'St 1.3.6'!W103+'St 1.3.7'!W103</f>
        <v>15008.568809549717</v>
      </c>
      <c r="X103" s="134">
        <f>'St 1.3.1'!X103+'St 1.3.2'!X103+'St 1.3.3'!X103+'St 1.3.4'!X103+'St 1.3.5'!X103+'St 1.3.6'!X103+'St 1.3.7'!X103</f>
        <v>-4799.6961448590064</v>
      </c>
      <c r="Y103" s="134">
        <f>'St 1.3.1'!Y103+'St 1.3.2'!Y103+'St 1.3.3'!Y103+'St 1.3.4'!Y103+'St 1.3.5'!Y103+'St 1.3.6'!Y103+'St 1.3.7'!Y103</f>
        <v>-4004.4635670276971</v>
      </c>
      <c r="Z103" s="134">
        <f>'St 1.3.1'!Z103+'St 1.3.2'!Z103+'St 1.3.3'!Z103+'St 1.3.4'!Z103+'St 1.3.5'!Z103+'St 1.3.6'!Z103+'St 1.3.7'!Z103</f>
        <v>9162.7188344437927</v>
      </c>
      <c r="AA103" s="134">
        <f>'St 1.3.1'!AA103+'St 1.3.2'!AA103+'St 1.3.3'!AA103+'St 1.3.4'!AA103+'St 1.3.5'!AA103+'St 1.3.6'!AA103+'St 1.3.7'!AA103</f>
        <v>2097.2143258470928</v>
      </c>
      <c r="AB103" s="135"/>
      <c r="AC103" s="134">
        <f>'St 1.3.6'!AC103+'St 1.3.7'!AC103</f>
        <v>0</v>
      </c>
      <c r="AD103" s="134">
        <f>'St 1.3.6'!AD103+'St 1.3.7'!AD103</f>
        <v>0</v>
      </c>
      <c r="AE103" s="134">
        <f>'St 1.3.6'!AE103+'St 1.3.7'!AE103</f>
        <v>0</v>
      </c>
      <c r="AF103" s="134">
        <f>'St 1.3.6'!AF103+'St 1.3.7'!AF103</f>
        <v>0</v>
      </c>
      <c r="AG103" s="134">
        <f>'St 1.3.6'!AG103+'St 1.3.7'!AG103</f>
        <v>0</v>
      </c>
      <c r="AH103" s="134">
        <f>'St 1.3.6'!AH103+'St 1.3.7'!AH103</f>
        <v>0</v>
      </c>
      <c r="AI103" s="134">
        <f>'St 1.3.6'!AI103+'St 1.3.7'!AI103</f>
        <v>0</v>
      </c>
      <c r="AJ103" s="134">
        <f>'St 1.3.6'!AJ103+'St 1.3.7'!AJ103</f>
        <v>0</v>
      </c>
      <c r="AK103" s="134">
        <f>'St 1.3.6'!AK103+'St 1.3.7'!AK103</f>
        <v>0</v>
      </c>
      <c r="AL103" s="134">
        <f>'St 1.3.6'!AL103+'St 1.3.7'!AL103</f>
        <v>0</v>
      </c>
      <c r="AM103" s="134">
        <f>'St 1.3.6'!AM103+'St 1.3.7'!AM103</f>
        <v>0</v>
      </c>
    </row>
    <row r="104" spans="1:39">
      <c r="B104" s="6" t="s">
        <v>43</v>
      </c>
      <c r="C104" s="196"/>
      <c r="D104" s="134">
        <f>'St 1.3.1'!D104+'St 1.3.2'!D104+'St 1.3.3'!D104+'St 1.3.4'!D104+'St 1.3.5'!D104+'St 1.3.6'!D104+'St 1.3.7'!D104</f>
        <v>64756.738369049257</v>
      </c>
      <c r="E104" s="134">
        <f>'St 1.3.1'!E104+'St 1.3.2'!E104+'St 1.3.3'!E104+'St 1.3.4'!E104+'St 1.3.5'!E104+'St 1.3.6'!E104+'St 1.3.7'!E104</f>
        <v>54675.74031217405</v>
      </c>
      <c r="F104" s="134">
        <f>'St 1.3.1'!F104+'St 1.3.2'!F104+'St 1.3.3'!F104+'St 1.3.4'!F104+'St 1.3.5'!F104+'St 1.3.6'!F104+'St 1.3.7'!F104</f>
        <v>7421.5584072207575</v>
      </c>
      <c r="G104" s="134">
        <f>'St 1.3.1'!G104+'St 1.3.2'!G104+'St 1.3.3'!G104+'St 1.3.4'!G104+'St 1.3.5'!G104+'St 1.3.6'!G104+'St 1.3.7'!G104</f>
        <v>15794.932386679227</v>
      </c>
      <c r="H104" s="134">
        <f>'St 1.3.1'!H104+'St 1.3.2'!H104+'St 1.3.3'!H104+'St 1.3.4'!H104+'St 1.3.5'!H104+'St 1.3.6'!H104+'St 1.3.7'!H104</f>
        <v>120069.97237874595</v>
      </c>
      <c r="I104" s="134">
        <f>'St 1.3.1'!I104+'St 1.3.2'!I104+'St 1.3.3'!I104+'St 1.3.4'!I104+'St 1.3.5'!I104+'St 1.3.6'!I104+'St 1.3.7'!I104</f>
        <v>16813.942869824357</v>
      </c>
      <c r="J104" s="134">
        <f>'St 1.3.1'!J104+'St 1.3.2'!J104+'St 1.3.3'!J104+'St 1.3.4'!J104+'St 1.3.5'!J104+'St 1.3.6'!J104+'St 1.3.7'!J104</f>
        <v>1206.5321161062807</v>
      </c>
      <c r="K104" s="134">
        <f>'St 1.3.1'!K104+'St 1.3.2'!K104+'St 1.3.3'!K104+'St 1.3.4'!K104+'St 1.3.5'!K104+'St 1.3.6'!K104+'St 1.3.7'!K104</f>
        <v>5230.3748824655413</v>
      </c>
      <c r="L104" s="134">
        <f>'St 1.3.1'!L104+'St 1.3.2'!L104+'St 1.3.3'!L104+'St 1.3.4'!L104+'St 1.3.5'!L104+'St 1.3.6'!L104+'St 1.3.7'!L104</f>
        <v>5709.4536137361038</v>
      </c>
      <c r="M104" s="134">
        <f>'St 1.3.1'!M104+'St 1.3.2'!M104+'St 1.3.3'!M104+'St 1.3.4'!M104+'St 1.3.5'!M104+'St 1.3.6'!M104+'St 1.3.7'!M104</f>
        <v>5775.4160614042703</v>
      </c>
      <c r="N104" s="134">
        <f>'St 1.3.1'!N104+'St 1.3.2'!N104+'St 1.3.3'!N104+'St 1.3.4'!N104+'St 1.3.5'!N104+'St 1.3.6'!N104+'St 1.3.7'!N104</f>
        <v>7518.3880299852271</v>
      </c>
      <c r="O104" s="134">
        <f>'St 1.3.1'!O104+'St 1.3.2'!O104+'St 1.3.3'!O104+'St 1.3.4'!O104+'St 1.3.5'!O104+'St 1.3.6'!O104+'St 1.3.7'!O104</f>
        <v>8165.1706782605715</v>
      </c>
      <c r="P104" s="133"/>
      <c r="Q104" s="134">
        <f>'St 1.3.1'!Q104+'St 1.3.2'!Q104+'St 1.3.3'!Q104+'St 1.3.4'!Q104+'St 1.3.5'!Q104+'St 1.3.6'!Q104+'St 1.3.7'!Q104</f>
        <v>-10080.998056875211</v>
      </c>
      <c r="R104" s="134">
        <f>'St 1.3.1'!R104+'St 1.3.2'!R104+'St 1.3.3'!R104+'St 1.3.4'!R104+'St 1.3.5'!R104+'St 1.3.6'!R104+'St 1.3.7'!R104</f>
        <v>-47254.181904953301</v>
      </c>
      <c r="S104" s="134">
        <f>'St 1.3.1'!S104+'St 1.3.2'!S104+'St 1.3.3'!S104+'St 1.3.4'!S104+'St 1.3.5'!S104+'St 1.3.6'!S104+'St 1.3.7'!S104</f>
        <v>8373.3739794584708</v>
      </c>
      <c r="T104" s="134">
        <f>'St 1.3.1'!T104+'St 1.3.2'!T104+'St 1.3.3'!T104+'St 1.3.4'!T104+'St 1.3.5'!T104+'St 1.3.6'!T104+'St 1.3.7'!T104</f>
        <v>104275.03999206671</v>
      </c>
      <c r="U104" s="134">
        <f>'St 1.3.1'!U104+'St 1.3.2'!U104+'St 1.3.3'!U104+'St 1.3.4'!U104+'St 1.3.5'!U104+'St 1.3.6'!U104+'St 1.3.7'!U104</f>
        <v>-103256.02950892159</v>
      </c>
      <c r="V104" s="134">
        <f>'St 1.3.1'!V104+'St 1.3.2'!V104+'St 1.3.3'!V104+'St 1.3.4'!V104+'St 1.3.5'!V104+'St 1.3.6'!V104+'St 1.3.7'!V104</f>
        <v>-15607.410753718075</v>
      </c>
      <c r="W104" s="134">
        <f>'St 1.3.1'!W104+'St 1.3.2'!W104+'St 1.3.3'!W104+'St 1.3.4'!W104+'St 1.3.5'!W104+'St 1.3.6'!W104+'St 1.3.7'!W104</f>
        <v>4023.8427663592611</v>
      </c>
      <c r="X104" s="134">
        <f>'St 1.3.1'!X104+'St 1.3.2'!X104+'St 1.3.3'!X104+'St 1.3.4'!X104+'St 1.3.5'!X104+'St 1.3.6'!X104+'St 1.3.7'!X104</f>
        <v>479.07873127056143</v>
      </c>
      <c r="Y104" s="134">
        <f>'St 1.3.1'!Y104+'St 1.3.2'!Y104+'St 1.3.3'!Y104+'St 1.3.4'!Y104+'St 1.3.5'!Y104+'St 1.3.6'!Y104+'St 1.3.7'!Y104</f>
        <v>65.962447668167187</v>
      </c>
      <c r="Z104" s="134">
        <f>'St 1.3.1'!Z104+'St 1.3.2'!Z104+'St 1.3.3'!Z104+'St 1.3.4'!Z104+'St 1.3.5'!Z104+'St 1.3.6'!Z104+'St 1.3.7'!Z104</f>
        <v>1742.9719685809569</v>
      </c>
      <c r="AA104" s="134">
        <f>'St 1.3.1'!AA104+'St 1.3.2'!AA104+'St 1.3.3'!AA104+'St 1.3.4'!AA104+'St 1.3.5'!AA104+'St 1.3.6'!AA104+'St 1.3.7'!AA104</f>
        <v>646.78264827534554</v>
      </c>
      <c r="AB104" s="135"/>
      <c r="AC104" s="134">
        <f>'St 1.3.6'!AC104+'St 1.3.7'!AC104</f>
        <v>0</v>
      </c>
      <c r="AD104" s="134">
        <f>'St 1.3.6'!AD104+'St 1.3.7'!AD104</f>
        <v>0</v>
      </c>
      <c r="AE104" s="134">
        <f>'St 1.3.6'!AE104+'St 1.3.7'!AE104</f>
        <v>0</v>
      </c>
      <c r="AF104" s="134">
        <f>'St 1.3.6'!AF104+'St 1.3.7'!AF104</f>
        <v>0</v>
      </c>
      <c r="AG104" s="134">
        <f>'St 1.3.6'!AG104+'St 1.3.7'!AG104</f>
        <v>0</v>
      </c>
      <c r="AH104" s="134">
        <f>'St 1.3.6'!AH104+'St 1.3.7'!AH104</f>
        <v>0</v>
      </c>
      <c r="AI104" s="134">
        <f>'St 1.3.6'!AI104+'St 1.3.7'!AI104</f>
        <v>0</v>
      </c>
      <c r="AJ104" s="134">
        <f>'St 1.3.6'!AJ104+'St 1.3.7'!AJ104</f>
        <v>0</v>
      </c>
      <c r="AK104" s="134">
        <f>'St 1.3.6'!AK104+'St 1.3.7'!AK104</f>
        <v>0</v>
      </c>
      <c r="AL104" s="134">
        <f>'St 1.3.6'!AL104+'St 1.3.7'!AL104</f>
        <v>0</v>
      </c>
      <c r="AM104" s="134">
        <f>'St 1.3.6'!AM104+'St 1.3.7'!AM104</f>
        <v>0</v>
      </c>
    </row>
    <row r="105" spans="1:39">
      <c r="B105" s="6" t="s">
        <v>44</v>
      </c>
      <c r="C105" s="196"/>
      <c r="D105" s="134">
        <f>'St 1.3.1'!D105+'St 1.3.2'!D105+'St 1.3.3'!D105+'St 1.3.4'!D105+'St 1.3.5'!D105+'St 1.3.6'!D105+'St 1.3.7'!D105</f>
        <v>526.57000220181635</v>
      </c>
      <c r="E105" s="134">
        <f>'St 1.3.1'!E105+'St 1.3.2'!E105+'St 1.3.3'!E105+'St 1.3.4'!E105+'St 1.3.5'!E105+'St 1.3.6'!E105+'St 1.3.7'!E105</f>
        <v>555.73697139743797</v>
      </c>
      <c r="F105" s="134">
        <f>'St 1.3.1'!F105+'St 1.3.2'!F105+'St 1.3.3'!F105+'St 1.3.4'!F105+'St 1.3.5'!F105+'St 1.3.6'!F105+'St 1.3.7'!F105</f>
        <v>557.12735688089651</v>
      </c>
      <c r="G105" s="134">
        <f>'St 1.3.1'!G105+'St 1.3.2'!G105+'St 1.3.3'!G105+'St 1.3.4'!G105+'St 1.3.5'!G105+'St 1.3.6'!G105+'St 1.3.7'!G105</f>
        <v>539.60724396936268</v>
      </c>
      <c r="H105" s="134">
        <f>'St 1.3.1'!H105+'St 1.3.2'!H105+'St 1.3.3'!H105+'St 1.3.4'!H105+'St 1.3.5'!H105+'St 1.3.6'!H105+'St 1.3.7'!H105</f>
        <v>676.35053574971562</v>
      </c>
      <c r="I105" s="134">
        <f>'St 1.3.1'!I105+'St 1.3.2'!I105+'St 1.3.3'!I105+'St 1.3.4'!I105+'St 1.3.5'!I105+'St 1.3.6'!I105+'St 1.3.7'!I105</f>
        <v>680.56081200204585</v>
      </c>
      <c r="J105" s="134">
        <f>'St 1.3.1'!J105+'St 1.3.2'!J105+'St 1.3.3'!J105+'St 1.3.4'!J105+'St 1.3.5'!J105+'St 1.3.6'!J105+'St 1.3.7'!J105</f>
        <v>892.45375559452361</v>
      </c>
      <c r="K105" s="134">
        <f>'St 1.3.1'!K105+'St 1.3.2'!K105+'St 1.3.3'!K105+'St 1.3.4'!K105+'St 1.3.5'!K105+'St 1.3.6'!K105+'St 1.3.7'!K105</f>
        <v>997.50464262731589</v>
      </c>
      <c r="L105" s="134">
        <f>'St 1.3.1'!L105+'St 1.3.2'!L105+'St 1.3.3'!L105+'St 1.3.4'!L105+'St 1.3.5'!L105+'St 1.3.6'!L105+'St 1.3.7'!L105</f>
        <v>842.51314691709626</v>
      </c>
      <c r="M105" s="134">
        <f>'St 1.3.1'!M105+'St 1.3.2'!M105+'St 1.3.3'!M105+'St 1.3.4'!M105+'St 1.3.5'!M105+'St 1.3.6'!M105+'St 1.3.7'!M105</f>
        <v>749.45709860693376</v>
      </c>
      <c r="N105" s="134">
        <f>'St 1.3.1'!N105+'St 1.3.2'!N105+'St 1.3.3'!N105+'St 1.3.4'!N105+'St 1.3.5'!N105+'St 1.3.6'!N105+'St 1.3.7'!N105</f>
        <v>1027.1857173493568</v>
      </c>
      <c r="O105" s="134">
        <f>'St 1.3.1'!O105+'St 1.3.2'!O105+'St 1.3.3'!O105+'St 1.3.4'!O105+'St 1.3.5'!O105+'St 1.3.6'!O105+'St 1.3.7'!O105</f>
        <v>1165.4648357203282</v>
      </c>
      <c r="P105" s="133"/>
      <c r="Q105" s="134">
        <f>'St 1.3.1'!Q105+'St 1.3.2'!Q105+'St 1.3.3'!Q105+'St 1.3.4'!Q105+'St 1.3.5'!Q105+'St 1.3.6'!Q105+'St 1.3.7'!Q105</f>
        <v>29.166969195621661</v>
      </c>
      <c r="R105" s="134">
        <f>'St 1.3.1'!R105+'St 1.3.2'!R105+'St 1.3.3'!R105+'St 1.3.4'!R105+'St 1.3.5'!R105+'St 1.3.6'!R105+'St 1.3.7'!R105</f>
        <v>1.3903854834585274</v>
      </c>
      <c r="S105" s="134">
        <f>'St 1.3.1'!S105+'St 1.3.2'!S105+'St 1.3.3'!S105+'St 1.3.4'!S105+'St 1.3.5'!S105+'St 1.3.6'!S105+'St 1.3.7'!S105</f>
        <v>-17.520112911533953</v>
      </c>
      <c r="T105" s="134">
        <f>'St 1.3.1'!T105+'St 1.3.2'!T105+'St 1.3.3'!T105+'St 1.3.4'!T105+'St 1.3.5'!T105+'St 1.3.6'!T105+'St 1.3.7'!T105</f>
        <v>136.74329178035288</v>
      </c>
      <c r="U105" s="134">
        <f>'St 1.3.1'!U105+'St 1.3.2'!U105+'St 1.3.3'!U105+'St 1.3.4'!U105+'St 1.3.5'!U105+'St 1.3.6'!U105+'St 1.3.7'!U105</f>
        <v>4.2102762523303578</v>
      </c>
      <c r="V105" s="134">
        <f>'St 1.3.1'!V105+'St 1.3.2'!V105+'St 1.3.3'!V105+'St 1.3.4'!V105+'St 1.3.5'!V105+'St 1.3.6'!V105+'St 1.3.7'!V105</f>
        <v>211.89294359247774</v>
      </c>
      <c r="W105" s="134">
        <f>'St 1.3.1'!W105+'St 1.3.2'!W105+'St 1.3.3'!W105+'St 1.3.4'!W105+'St 1.3.5'!W105+'St 1.3.6'!W105+'St 1.3.7'!W105</f>
        <v>105.0508870327923</v>
      </c>
      <c r="X105" s="134">
        <f>'St 1.3.1'!X105+'St 1.3.2'!X105+'St 1.3.3'!X105+'St 1.3.4'!X105+'St 1.3.5'!X105+'St 1.3.6'!X105+'St 1.3.7'!X105</f>
        <v>-154.99149571021968</v>
      </c>
      <c r="Y105" s="134">
        <f>'St 1.3.1'!Y105+'St 1.3.2'!Y105+'St 1.3.3'!Y105+'St 1.3.4'!Y105+'St 1.3.5'!Y105+'St 1.3.6'!Y105+'St 1.3.7'!Y105</f>
        <v>-93.056048310162453</v>
      </c>
      <c r="Z105" s="134">
        <f>'St 1.3.1'!Z105+'St 1.3.2'!Z105+'St 1.3.3'!Z105+'St 1.3.4'!Z105+'St 1.3.5'!Z105+'St 1.3.6'!Z105+'St 1.3.7'!Z105</f>
        <v>277.72861874242295</v>
      </c>
      <c r="AA105" s="134">
        <f>'St 1.3.1'!AA105+'St 1.3.2'!AA105+'St 1.3.3'!AA105+'St 1.3.4'!AA105+'St 1.3.5'!AA105+'St 1.3.6'!AA105+'St 1.3.7'!AA105</f>
        <v>138.27911837097139</v>
      </c>
      <c r="AB105" s="135"/>
      <c r="AC105" s="134">
        <f>'St 1.3.6'!AC105+'St 1.3.7'!AC105</f>
        <v>0</v>
      </c>
      <c r="AD105" s="134">
        <f>'St 1.3.6'!AD105+'St 1.3.7'!AD105</f>
        <v>0</v>
      </c>
      <c r="AE105" s="134">
        <f>'St 1.3.6'!AE105+'St 1.3.7'!AE105</f>
        <v>0</v>
      </c>
      <c r="AF105" s="134">
        <f>'St 1.3.6'!AF105+'St 1.3.7'!AF105</f>
        <v>0</v>
      </c>
      <c r="AG105" s="134">
        <f>'St 1.3.6'!AG105+'St 1.3.7'!AG105</f>
        <v>0</v>
      </c>
      <c r="AH105" s="134">
        <f>'St 1.3.6'!AH105+'St 1.3.7'!AH105</f>
        <v>0</v>
      </c>
      <c r="AI105" s="134">
        <f>'St 1.3.6'!AI105+'St 1.3.7'!AI105</f>
        <v>0</v>
      </c>
      <c r="AJ105" s="134">
        <f>'St 1.3.6'!AJ105+'St 1.3.7'!AJ105</f>
        <v>0</v>
      </c>
      <c r="AK105" s="134">
        <f>'St 1.3.6'!AK105+'St 1.3.7'!AK105</f>
        <v>0</v>
      </c>
      <c r="AL105" s="134">
        <f>'St 1.3.6'!AL105+'St 1.3.7'!AL105</f>
        <v>0</v>
      </c>
      <c r="AM105" s="134">
        <f>'St 1.3.6'!AM105+'St 1.3.7'!AM105</f>
        <v>0</v>
      </c>
    </row>
    <row r="106" spans="1:39">
      <c r="B106" s="7" t="s">
        <v>45</v>
      </c>
      <c r="C106" s="196"/>
      <c r="D106" s="134">
        <f>'St 1.3.1'!D106+'St 1.3.2'!D106+'St 1.3.3'!D106+'St 1.3.4'!D106+'St 1.3.5'!D106+'St 1.3.6'!D106+'St 1.3.7'!D106</f>
        <v>161.93166804147231</v>
      </c>
      <c r="E106" s="134">
        <f>'St 1.3.1'!E106+'St 1.3.2'!E106+'St 1.3.3'!E106+'St 1.3.4'!E106+'St 1.3.5'!E106+'St 1.3.6'!E106+'St 1.3.7'!E106</f>
        <v>191.08256298178483</v>
      </c>
      <c r="F106" s="134">
        <f>'St 1.3.1'!F106+'St 1.3.2'!F106+'St 1.3.3'!F106+'St 1.3.4'!F106+'St 1.3.5'!F106+'St 1.3.6'!F106+'St 1.3.7'!F106</f>
        <v>192.46377336892243</v>
      </c>
      <c r="G106" s="134">
        <f>'St 1.3.1'!G106+'St 1.3.2'!G106+'St 1.3.3'!G106+'St 1.3.4'!G106+'St 1.3.5'!G106+'St 1.3.6'!G106+'St 1.3.7'!G106</f>
        <v>174.91459296526295</v>
      </c>
      <c r="H106" s="134">
        <f>'St 1.3.1'!H106+'St 1.3.2'!H106+'St 1.3.3'!H106+'St 1.3.4'!H106+'St 1.3.5'!H106+'St 1.3.6'!H106+'St 1.3.7'!H106</f>
        <v>310.39489370220099</v>
      </c>
      <c r="I106" s="134">
        <f>'St 1.3.1'!I106+'St 1.3.2'!I106+'St 1.3.3'!I106+'St 1.3.4'!I106+'St 1.3.5'!I106+'St 1.3.6'!I106+'St 1.3.7'!I106</f>
        <v>313.77752969357522</v>
      </c>
      <c r="J106" s="134">
        <f>'St 1.3.1'!J106+'St 1.3.2'!J106+'St 1.3.3'!J106+'St 1.3.4'!J106+'St 1.3.5'!J106+'St 1.3.6'!J106+'St 1.3.7'!J106</f>
        <v>525.98234560227274</v>
      </c>
      <c r="K106" s="134">
        <f>'St 1.3.1'!K106+'St 1.3.2'!K106+'St 1.3.3'!K106+'St 1.3.4'!K106+'St 1.3.5'!K106+'St 1.3.6'!K106+'St 1.3.7'!K106</f>
        <v>854.66613587642655</v>
      </c>
      <c r="L106" s="134">
        <f>'St 1.3.1'!L106+'St 1.3.2'!L106+'St 1.3.3'!L106+'St 1.3.4'!L106+'St 1.3.5'!L106+'St 1.3.6'!L106+'St 1.3.7'!L106</f>
        <v>667.92981368182586</v>
      </c>
      <c r="M106" s="134">
        <f>'St 1.3.1'!M106+'St 1.3.2'!M106+'St 1.3.3'!M106+'St 1.3.4'!M106+'St 1.3.5'!M106+'St 1.3.6'!M106+'St 1.3.7'!M106</f>
        <v>541.64194443909457</v>
      </c>
      <c r="N106" s="134">
        <f>'St 1.3.1'!N106+'St 1.3.2'!N106+'St 1.3.3'!N106+'St 1.3.4'!N106+'St 1.3.5'!N106+'St 1.3.6'!N106+'St 1.3.7'!N106</f>
        <v>809.70096948540038</v>
      </c>
      <c r="O106" s="134">
        <f>'St 1.3.1'!O106+'St 1.3.2'!O106+'St 1.3.3'!O106+'St 1.3.4'!O106+'St 1.3.5'!O106+'St 1.3.6'!O106+'St 1.3.7'!O106</f>
        <v>921.85767566919139</v>
      </c>
      <c r="P106" s="133"/>
      <c r="Q106" s="134">
        <f>'St 1.3.1'!Q106+'St 1.3.2'!Q106+'St 1.3.3'!Q106+'St 1.3.4'!Q106+'St 1.3.5'!Q106+'St 1.3.6'!Q106+'St 1.3.7'!Q106</f>
        <v>29.150894940312508</v>
      </c>
      <c r="R106" s="134">
        <f>'St 1.3.1'!R106+'St 1.3.2'!R106+'St 1.3.3'!R106+'St 1.3.4'!R106+'St 1.3.5'!R106+'St 1.3.6'!R106+'St 1.3.7'!R106</f>
        <v>1.3812103871376</v>
      </c>
      <c r="S106" s="134">
        <f>'St 1.3.1'!S106+'St 1.3.2'!S106+'St 1.3.3'!S106+'St 1.3.4'!S106+'St 1.3.5'!S106+'St 1.3.6'!S106+'St 1.3.7'!S106</f>
        <v>-17.549180403659449</v>
      </c>
      <c r="T106" s="134">
        <f>'St 1.3.1'!T106+'St 1.3.2'!T106+'St 1.3.3'!T106+'St 1.3.4'!T106+'St 1.3.5'!T106+'St 1.3.6'!T106+'St 1.3.7'!T106</f>
        <v>135.48030073693798</v>
      </c>
      <c r="U106" s="134">
        <f>'St 1.3.1'!U106+'St 1.3.2'!U106+'St 1.3.3'!U106+'St 1.3.4'!U106+'St 1.3.5'!U106+'St 1.3.6'!U106+'St 1.3.7'!U106</f>
        <v>3.3826359913742614</v>
      </c>
      <c r="V106" s="134">
        <f>'St 1.3.1'!V106+'St 1.3.2'!V106+'St 1.3.3'!V106+'St 1.3.4'!V106+'St 1.3.5'!V106+'St 1.3.6'!V106+'St 1.3.7'!V106</f>
        <v>212.20481590869747</v>
      </c>
      <c r="W106" s="134">
        <f>'St 1.3.1'!W106+'St 1.3.2'!W106+'St 1.3.3'!W106+'St 1.3.4'!W106+'St 1.3.5'!W106+'St 1.3.6'!W106+'St 1.3.7'!W106</f>
        <v>328.68379027415392</v>
      </c>
      <c r="X106" s="134">
        <f>'St 1.3.1'!X106+'St 1.3.2'!X106+'St 1.3.3'!X106+'St 1.3.4'!X106+'St 1.3.5'!X106+'St 1.3.6'!X106+'St 1.3.7'!X106</f>
        <v>-186.73632219460075</v>
      </c>
      <c r="Y106" s="134">
        <f>'St 1.3.1'!Y106+'St 1.3.2'!Y106+'St 1.3.3'!Y106+'St 1.3.4'!Y106+'St 1.3.5'!Y106+'St 1.3.6'!Y106+'St 1.3.7'!Y106</f>
        <v>-126.28786924273129</v>
      </c>
      <c r="Z106" s="134">
        <f>'St 1.3.1'!Z106+'St 1.3.2'!Z106+'St 1.3.3'!Z106+'St 1.3.4'!Z106+'St 1.3.5'!Z106+'St 1.3.6'!Z106+'St 1.3.7'!Z106</f>
        <v>268.05902504630575</v>
      </c>
      <c r="AA106" s="134">
        <f>'St 1.3.1'!AA106+'St 1.3.2'!AA106+'St 1.3.3'!AA106+'St 1.3.4'!AA106+'St 1.3.5'!AA106+'St 1.3.6'!AA106+'St 1.3.7'!AA106</f>
        <v>112.1567061837911</v>
      </c>
      <c r="AB106" s="135"/>
      <c r="AC106" s="134">
        <f>'St 1.3.6'!AC106+'St 1.3.7'!AC106</f>
        <v>0</v>
      </c>
      <c r="AD106" s="134">
        <f>'St 1.3.6'!AD106+'St 1.3.7'!AD106</f>
        <v>0</v>
      </c>
      <c r="AE106" s="134">
        <f>'St 1.3.6'!AE106+'St 1.3.7'!AE106</f>
        <v>0</v>
      </c>
      <c r="AF106" s="134">
        <f>'St 1.3.6'!AF106+'St 1.3.7'!AF106</f>
        <v>0</v>
      </c>
      <c r="AG106" s="134">
        <f>'St 1.3.6'!AG106+'St 1.3.7'!AG106</f>
        <v>0</v>
      </c>
      <c r="AH106" s="134">
        <f>'St 1.3.6'!AH106+'St 1.3.7'!AH106</f>
        <v>0</v>
      </c>
      <c r="AI106" s="134">
        <f>'St 1.3.6'!AI106+'St 1.3.7'!AI106</f>
        <v>0</v>
      </c>
      <c r="AJ106" s="134">
        <f>'St 1.3.6'!AJ106+'St 1.3.7'!AJ106</f>
        <v>0</v>
      </c>
      <c r="AK106" s="134">
        <f>'St 1.3.6'!AK106+'St 1.3.7'!AK106</f>
        <v>0</v>
      </c>
      <c r="AL106" s="134">
        <f>'St 1.3.6'!AL106+'St 1.3.7'!AL106</f>
        <v>0</v>
      </c>
      <c r="AM106" s="134">
        <f>'St 1.3.6'!AM106+'St 1.3.7'!AM106</f>
        <v>0</v>
      </c>
    </row>
    <row r="107" spans="1:39">
      <c r="B107" s="7" t="s">
        <v>46</v>
      </c>
      <c r="C107" s="196"/>
      <c r="D107" s="134">
        <f>'St 1.3.1'!D107+'St 1.3.2'!D107+'St 1.3.3'!D107+'St 1.3.4'!D107+'St 1.3.5'!D107+'St 1.3.6'!D107+'St 1.3.7'!D107</f>
        <v>364.63833416034407</v>
      </c>
      <c r="E107" s="134">
        <f>'St 1.3.1'!E107+'St 1.3.2'!E107+'St 1.3.3'!E107+'St 1.3.4'!E107+'St 1.3.5'!E107+'St 1.3.6'!E107+'St 1.3.7'!E107</f>
        <v>364.65440841565322</v>
      </c>
      <c r="F107" s="134">
        <f>'St 1.3.1'!F107+'St 1.3.2'!F107+'St 1.3.3'!F107+'St 1.3.4'!F107+'St 1.3.5'!F107+'St 1.3.6'!F107+'St 1.3.7'!F107</f>
        <v>364.66358351197414</v>
      </c>
      <c r="G107" s="134">
        <f>'St 1.3.1'!G107+'St 1.3.2'!G107+'St 1.3.3'!G107+'St 1.3.4'!G107+'St 1.3.5'!G107+'St 1.3.6'!G107+'St 1.3.7'!G107</f>
        <v>364.69265100409967</v>
      </c>
      <c r="H107" s="134">
        <f>'St 1.3.1'!H107+'St 1.3.2'!H107+'St 1.3.3'!H107+'St 1.3.4'!H107+'St 1.3.5'!H107+'St 1.3.6'!H107+'St 1.3.7'!H107</f>
        <v>365.95564204751452</v>
      </c>
      <c r="I107" s="134">
        <f>'St 1.3.1'!I107+'St 1.3.2'!I107+'St 1.3.3'!I107+'St 1.3.4'!I107+'St 1.3.5'!I107+'St 1.3.6'!I107+'St 1.3.7'!I107</f>
        <v>366.78328230847063</v>
      </c>
      <c r="J107" s="134">
        <f>'St 1.3.1'!J107+'St 1.3.2'!J107+'St 1.3.3'!J107+'St 1.3.4'!J107+'St 1.3.5'!J107+'St 1.3.6'!J107+'St 1.3.7'!J107</f>
        <v>366.47140999225093</v>
      </c>
      <c r="K107" s="134">
        <f>'St 1.3.1'!K107+'St 1.3.2'!K107+'St 1.3.3'!K107+'St 1.3.4'!K107+'St 1.3.5'!K107+'St 1.3.6'!K107+'St 1.3.7'!K107</f>
        <v>142.83850675088928</v>
      </c>
      <c r="L107" s="134">
        <f>'St 1.3.1'!L107+'St 1.3.2'!L107+'St 1.3.3'!L107+'St 1.3.4'!L107+'St 1.3.5'!L107+'St 1.3.6'!L107+'St 1.3.7'!L107</f>
        <v>174.58333323527035</v>
      </c>
      <c r="M107" s="134">
        <f>'St 1.3.1'!M107+'St 1.3.2'!M107+'St 1.3.3'!M107+'St 1.3.4'!M107+'St 1.3.5'!M107+'St 1.3.6'!M107+'St 1.3.7'!M107</f>
        <v>207.81515416783918</v>
      </c>
      <c r="N107" s="134">
        <f>'St 1.3.1'!N107+'St 1.3.2'!N107+'St 1.3.3'!N107+'St 1.3.4'!N107+'St 1.3.5'!N107+'St 1.3.6'!N107+'St 1.3.7'!N107</f>
        <v>217.48474786395641</v>
      </c>
      <c r="O107" s="134">
        <f>'St 1.3.1'!O107+'St 1.3.2'!O107+'St 1.3.3'!O107+'St 1.3.4'!O107+'St 1.3.5'!O107+'St 1.3.6'!O107+'St 1.3.7'!O107</f>
        <v>243.60716005113662</v>
      </c>
      <c r="P107" s="133"/>
      <c r="Q107" s="134">
        <f>'St 1.3.1'!Q107+'St 1.3.2'!Q107+'St 1.3.3'!Q107+'St 1.3.4'!Q107+'St 1.3.5'!Q107+'St 1.3.6'!Q107+'St 1.3.7'!Q107</f>
        <v>1.6074255309154198E-2</v>
      </c>
      <c r="R107" s="134">
        <f>'St 1.3.1'!R107+'St 1.3.2'!R107+'St 1.3.3'!R107+'St 1.3.4'!R107+'St 1.3.5'!R107+'St 1.3.6'!R107+'St 1.3.7'!R107</f>
        <v>9.1750963209276132E-3</v>
      </c>
      <c r="S107" s="134">
        <f>'St 1.3.1'!S107+'St 1.3.2'!S107+'St 1.3.3'!S107+'St 1.3.4'!S107+'St 1.3.5'!S107+'St 1.3.6'!S107+'St 1.3.7'!S107</f>
        <v>2.9067492125495836E-2</v>
      </c>
      <c r="T107" s="134">
        <f>'St 1.3.1'!T107+'St 1.3.2'!T107+'St 1.3.3'!T107+'St 1.3.4'!T107+'St 1.3.5'!T107+'St 1.3.6'!T107+'St 1.3.7'!T107</f>
        <v>1.2629910434148612</v>
      </c>
      <c r="U107" s="134">
        <f>'St 1.3.1'!U107+'St 1.3.2'!U107+'St 1.3.3'!U107+'St 1.3.4'!U107+'St 1.3.5'!U107+'St 1.3.6'!U107+'St 1.3.7'!U107</f>
        <v>0.82764026095611953</v>
      </c>
      <c r="V107" s="134">
        <f>'St 1.3.1'!V107+'St 1.3.2'!V107+'St 1.3.3'!V107+'St 1.3.4'!V107+'St 1.3.5'!V107+'St 1.3.6'!V107+'St 1.3.7'!V107</f>
        <v>-0.31187231621968986</v>
      </c>
      <c r="W107" s="134">
        <f>'St 1.3.1'!W107+'St 1.3.2'!W107+'St 1.3.3'!W107+'St 1.3.4'!W107+'St 1.3.5'!W107+'St 1.3.6'!W107+'St 1.3.7'!W107</f>
        <v>-223.63290324136165</v>
      </c>
      <c r="X107" s="134">
        <f>'St 1.3.1'!X107+'St 1.3.2'!X107+'St 1.3.3'!X107+'St 1.3.4'!X107+'St 1.3.5'!X107+'St 1.3.6'!X107+'St 1.3.7'!X107</f>
        <v>31.744826484381075</v>
      </c>
      <c r="Y107" s="134">
        <f>'St 1.3.1'!Y107+'St 1.3.2'!Y107+'St 1.3.3'!Y107+'St 1.3.4'!Y107+'St 1.3.5'!Y107+'St 1.3.6'!Y107+'St 1.3.7'!Y107</f>
        <v>33.231820932568837</v>
      </c>
      <c r="Z107" s="134">
        <f>'St 1.3.1'!Z107+'St 1.3.2'!Z107+'St 1.3.3'!Z107+'St 1.3.4'!Z107+'St 1.3.5'!Z107+'St 1.3.6'!Z107+'St 1.3.7'!Z107</f>
        <v>9.6695936961172126</v>
      </c>
      <c r="AA107" s="134">
        <f>'St 1.3.1'!AA107+'St 1.3.2'!AA107+'St 1.3.3'!AA107+'St 1.3.4'!AA107+'St 1.3.5'!AA107+'St 1.3.6'!AA107+'St 1.3.7'!AA107</f>
        <v>26.122412187180199</v>
      </c>
      <c r="AB107" s="135"/>
      <c r="AC107" s="134">
        <f>'St 1.3.6'!AC107+'St 1.3.7'!AC107</f>
        <v>0</v>
      </c>
      <c r="AD107" s="134">
        <f>'St 1.3.6'!AD107+'St 1.3.7'!AD107</f>
        <v>0</v>
      </c>
      <c r="AE107" s="134">
        <f>'St 1.3.6'!AE107+'St 1.3.7'!AE107</f>
        <v>0</v>
      </c>
      <c r="AF107" s="134">
        <f>'St 1.3.6'!AF107+'St 1.3.7'!AF107</f>
        <v>0</v>
      </c>
      <c r="AG107" s="134">
        <f>'St 1.3.6'!AG107+'St 1.3.7'!AG107</f>
        <v>0</v>
      </c>
      <c r="AH107" s="134">
        <f>'St 1.3.6'!AH107+'St 1.3.7'!AH107</f>
        <v>0</v>
      </c>
      <c r="AI107" s="134">
        <f>'St 1.3.6'!AI107+'St 1.3.7'!AI107</f>
        <v>0</v>
      </c>
      <c r="AJ107" s="134">
        <f>'St 1.3.6'!AJ107+'St 1.3.7'!AJ107</f>
        <v>0</v>
      </c>
      <c r="AK107" s="134">
        <f>'St 1.3.6'!AK107+'St 1.3.7'!AK107</f>
        <v>0</v>
      </c>
      <c r="AL107" s="134">
        <f>'St 1.3.6'!AL107+'St 1.3.7'!AL107</f>
        <v>0</v>
      </c>
      <c r="AM107" s="134">
        <f>'St 1.3.6'!AM107+'St 1.3.7'!AM107</f>
        <v>0</v>
      </c>
    </row>
    <row r="108" spans="1:39">
      <c r="B108" s="6" t="s">
        <v>47</v>
      </c>
      <c r="C108" s="196"/>
      <c r="D108" s="134">
        <f>'St 1.3.1'!D108+'St 1.3.2'!D108+'St 1.3.3'!D108+'St 1.3.4'!D108+'St 1.3.5'!D108+'St 1.3.6'!D108+'St 1.3.7'!D108</f>
        <v>2010.3109821596079</v>
      </c>
      <c r="E108" s="134">
        <f>'St 1.3.1'!E108+'St 1.3.2'!E108+'St 1.3.3'!E108+'St 1.3.4'!E108+'St 1.3.5'!E108+'St 1.3.6'!E108+'St 1.3.7'!E108</f>
        <v>2365.2131063064012</v>
      </c>
      <c r="F108" s="134">
        <f>'St 1.3.1'!F108+'St 1.3.2'!F108+'St 1.3.3'!F108+'St 1.3.4'!F108+'St 1.3.5'!F108+'St 1.3.6'!F108+'St 1.3.7'!F108</f>
        <v>2379.6390482082279</v>
      </c>
      <c r="G108" s="134">
        <f>'St 1.3.1'!G108+'St 1.3.2'!G108+'St 1.3.3'!G108+'St 1.3.4'!G108+'St 1.3.5'!G108+'St 1.3.6'!G108+'St 1.3.7'!G108</f>
        <v>2144.6167251597922</v>
      </c>
      <c r="H108" s="134">
        <f>'St 1.3.1'!H108+'St 1.3.2'!H108+'St 1.3.3'!H108+'St 1.3.4'!H108+'St 1.3.5'!H108+'St 1.3.6'!H108+'St 1.3.7'!H108</f>
        <v>2616.2120207213015</v>
      </c>
      <c r="I108" s="134">
        <f>'St 1.3.1'!I108+'St 1.3.2'!I108+'St 1.3.3'!I108+'St 1.3.4'!I108+'St 1.3.5'!I108+'St 1.3.6'!I108+'St 1.3.7'!I108</f>
        <v>2860.1269029415053</v>
      </c>
      <c r="J108" s="134">
        <f>'St 1.3.1'!J108+'St 1.3.2'!J108+'St 1.3.3'!J108+'St 1.3.4'!J108+'St 1.3.5'!J108+'St 1.3.6'!J108+'St 1.3.7'!J108</f>
        <v>4266.3149071799726</v>
      </c>
      <c r="K108" s="134">
        <f>'St 1.3.1'!K108+'St 1.3.2'!K108+'St 1.3.3'!K108+'St 1.3.4'!K108+'St 1.3.5'!K108+'St 1.3.6'!K108+'St 1.3.7'!K108</f>
        <v>7438.7773340626782</v>
      </c>
      <c r="L108" s="134">
        <f>'St 1.3.1'!L108+'St 1.3.2'!L108+'St 1.3.3'!L108+'St 1.3.4'!L108+'St 1.3.5'!L108+'St 1.3.6'!L108+'St 1.3.7'!L108</f>
        <v>6072.0331716962082</v>
      </c>
      <c r="M108" s="134">
        <f>'St 1.3.1'!M108+'St 1.3.2'!M108+'St 1.3.3'!M108+'St 1.3.4'!M108+'St 1.3.5'!M108+'St 1.3.6'!M108+'St 1.3.7'!M108</f>
        <v>5533.4060801553505</v>
      </c>
      <c r="N108" s="134">
        <f>'St 1.3.1'!N108+'St 1.3.2'!N108+'St 1.3.3'!N108+'St 1.3.4'!N108+'St 1.3.5'!N108+'St 1.3.6'!N108+'St 1.3.7'!N108</f>
        <v>7528.8878989941804</v>
      </c>
      <c r="O108" s="134">
        <f>'St 1.3.1'!O108+'St 1.3.2'!O108+'St 1.3.3'!O108+'St 1.3.4'!O108+'St 1.3.5'!O108+'St 1.3.6'!O108+'St 1.3.7'!O108</f>
        <v>7606.2969364433857</v>
      </c>
      <c r="P108" s="133"/>
      <c r="Q108" s="134">
        <f>'St 1.3.1'!Q108+'St 1.3.2'!Q108+'St 1.3.3'!Q108+'St 1.3.4'!Q108+'St 1.3.5'!Q108+'St 1.3.6'!Q108+'St 1.3.7'!Q108</f>
        <v>354.90212414679331</v>
      </c>
      <c r="R108" s="134">
        <f>'St 1.3.1'!R108+'St 1.3.2'!R108+'St 1.3.3'!R108+'St 1.3.4'!R108+'St 1.3.5'!R108+'St 1.3.6'!R108+'St 1.3.7'!R108</f>
        <v>14.425941901826889</v>
      </c>
      <c r="S108" s="134">
        <f>'St 1.3.1'!S108+'St 1.3.2'!S108+'St 1.3.3'!S108+'St 1.3.4'!S108+'St 1.3.5'!S108+'St 1.3.6'!S108+'St 1.3.7'!S108</f>
        <v>-235.02232304843602</v>
      </c>
      <c r="T108" s="134">
        <f>'St 1.3.1'!T108+'St 1.3.2'!T108+'St 1.3.3'!T108+'St 1.3.4'!T108+'St 1.3.5'!T108+'St 1.3.6'!T108+'St 1.3.7'!T108</f>
        <v>471.59529556150943</v>
      </c>
      <c r="U108" s="134">
        <f>'St 1.3.1'!U108+'St 1.3.2'!U108+'St 1.3.3'!U108+'St 1.3.4'!U108+'St 1.3.5'!U108+'St 1.3.6'!U108+'St 1.3.7'!U108</f>
        <v>243.91488222020394</v>
      </c>
      <c r="V108" s="134">
        <f>'St 1.3.1'!V108+'St 1.3.2'!V108+'St 1.3.3'!V108+'St 1.3.4'!V108+'St 1.3.5'!V108+'St 1.3.6'!V108+'St 1.3.7'!V108</f>
        <v>1406.1880042384676</v>
      </c>
      <c r="W108" s="134">
        <f>'St 1.3.1'!W108+'St 1.3.2'!W108+'St 1.3.3'!W108+'St 1.3.4'!W108+'St 1.3.5'!W108+'St 1.3.6'!W108+'St 1.3.7'!W108</f>
        <v>3172.4624268827051</v>
      </c>
      <c r="X108" s="134">
        <f>'St 1.3.1'!X108+'St 1.3.2'!X108+'St 1.3.3'!X108+'St 1.3.4'!X108+'St 1.3.5'!X108+'St 1.3.6'!X108+'St 1.3.7'!X108</f>
        <v>-1366.7441623664693</v>
      </c>
      <c r="Y108" s="134">
        <f>'St 1.3.1'!Y108+'St 1.3.2'!Y108+'St 1.3.3'!Y108+'St 1.3.4'!Y108+'St 1.3.5'!Y108+'St 1.3.6'!Y108+'St 1.3.7'!Y108</f>
        <v>-538.62709154085803</v>
      </c>
      <c r="Z108" s="134">
        <f>'St 1.3.1'!Z108+'St 1.3.2'!Z108+'St 1.3.3'!Z108+'St 1.3.4'!Z108+'St 1.3.5'!Z108+'St 1.3.6'!Z108+'St 1.3.7'!Z108</f>
        <v>1995.4818188388301</v>
      </c>
      <c r="AA108" s="134">
        <f>'St 1.3.1'!AA108+'St 1.3.2'!AA108+'St 1.3.3'!AA108+'St 1.3.4'!AA108+'St 1.3.5'!AA108+'St 1.3.6'!AA108+'St 1.3.7'!AA108</f>
        <v>77.409037449204732</v>
      </c>
      <c r="AB108" s="135"/>
      <c r="AC108" s="134">
        <f>'St 1.3.6'!AC108+'St 1.3.7'!AC108</f>
        <v>0</v>
      </c>
      <c r="AD108" s="134">
        <f>'St 1.3.6'!AD108+'St 1.3.7'!AD108</f>
        <v>0</v>
      </c>
      <c r="AE108" s="134">
        <f>'St 1.3.6'!AE108+'St 1.3.7'!AE108</f>
        <v>0</v>
      </c>
      <c r="AF108" s="134">
        <f>'St 1.3.6'!AF108+'St 1.3.7'!AF108</f>
        <v>0</v>
      </c>
      <c r="AG108" s="134">
        <f>'St 1.3.6'!AG108+'St 1.3.7'!AG108</f>
        <v>0</v>
      </c>
      <c r="AH108" s="134">
        <f>'St 1.3.6'!AH108+'St 1.3.7'!AH108</f>
        <v>0</v>
      </c>
      <c r="AI108" s="134">
        <f>'St 1.3.6'!AI108+'St 1.3.7'!AI108</f>
        <v>0</v>
      </c>
      <c r="AJ108" s="134">
        <f>'St 1.3.6'!AJ108+'St 1.3.7'!AJ108</f>
        <v>0</v>
      </c>
      <c r="AK108" s="134">
        <f>'St 1.3.6'!AK108+'St 1.3.7'!AK108</f>
        <v>0</v>
      </c>
      <c r="AL108" s="134">
        <f>'St 1.3.6'!AL108+'St 1.3.7'!AL108</f>
        <v>0</v>
      </c>
      <c r="AM108" s="134">
        <f>'St 1.3.6'!AM108+'St 1.3.7'!AM108</f>
        <v>0</v>
      </c>
    </row>
    <row r="109" spans="1:39">
      <c r="B109" s="6" t="s">
        <v>245</v>
      </c>
      <c r="C109" s="196"/>
      <c r="D109" s="134">
        <f>'St 1.3.1'!D109+'St 1.3.2'!D109+'St 1.3.3'!D109+'St 1.3.4'!D109+'St 1.3.5'!D109+'St 1.3.6'!D109+'St 1.3.7'!D109</f>
        <v>3464.1867472080944</v>
      </c>
      <c r="E109" s="134">
        <f>'St 1.3.1'!E109+'St 1.3.2'!E109+'St 1.3.3'!E109+'St 1.3.4'!E109+'St 1.3.5'!E109+'St 1.3.6'!E109+'St 1.3.7'!E109</f>
        <v>4075.846421610313</v>
      </c>
      <c r="F109" s="134">
        <f>'St 1.3.1'!F109+'St 1.3.2'!F109+'St 1.3.3'!F109+'St 1.3.4'!F109+'St 1.3.5'!F109+'St 1.3.6'!F109+'St 1.3.7'!F109</f>
        <v>4100.7453169093005</v>
      </c>
      <c r="G109" s="134">
        <f>'St 1.3.1'!G109+'St 1.3.2'!G109+'St 1.3.3'!G109+'St 1.3.4'!G109+'St 1.3.5'!G109+'St 1.3.6'!G109+'St 1.3.7'!G109</f>
        <v>3696.0327186793215</v>
      </c>
      <c r="H109" s="134">
        <f>'St 1.3.1'!H109+'St 1.3.2'!H109+'St 1.3.3'!H109+'St 1.3.4'!H109+'St 1.3.5'!H109+'St 1.3.6'!H109+'St 1.3.7'!H109</f>
        <v>4838.9073914168002</v>
      </c>
      <c r="I109" s="134">
        <f>'St 1.3.1'!I109+'St 1.3.2'!I109+'St 1.3.3'!I109+'St 1.3.4'!I109+'St 1.3.5'!I109+'St 1.3.6'!I109+'St 1.3.7'!I109</f>
        <v>4935.2757061046441</v>
      </c>
      <c r="J109" s="134">
        <f>'St 1.3.1'!J109+'St 1.3.2'!J109+'St 1.3.3'!J109+'St 1.3.4'!J109+'St 1.3.5'!J109+'St 1.3.6'!J109+'St 1.3.7'!J109</f>
        <v>7810.8045732948976</v>
      </c>
      <c r="K109" s="134">
        <f>'St 1.3.1'!K109+'St 1.3.2'!K109+'St 1.3.3'!K109+'St 1.3.4'!K109+'St 1.3.5'!K109+'St 1.3.6'!K109+'St 1.3.7'!K109</f>
        <v>14119.075125380557</v>
      </c>
      <c r="L109" s="134">
        <f>'St 1.3.1'!L109+'St 1.3.2'!L109+'St 1.3.3'!L109+'St 1.3.4'!L109+'St 1.3.5'!L109+'St 1.3.6'!L109+'St 1.3.7'!L109</f>
        <v>11060.610082152278</v>
      </c>
      <c r="M109" s="134">
        <f>'St 1.3.1'!M109+'St 1.3.2'!M109+'St 1.3.3'!M109+'St 1.3.4'!M109+'St 1.3.5'!M109+'St 1.3.6'!M109+'St 1.3.7'!M109</f>
        <v>9856.7162960642218</v>
      </c>
      <c r="N109" s="134">
        <f>'St 1.3.1'!N109+'St 1.3.2'!N109+'St 1.3.3'!N109+'St 1.3.4'!N109+'St 1.3.5'!N109+'St 1.3.6'!N109+'St 1.3.7'!N109</f>
        <v>13655.019242183453</v>
      </c>
      <c r="O109" s="134">
        <f>'St 1.3.1'!O109+'St 1.3.2'!O109+'St 1.3.3'!O109+'St 1.3.4'!O109+'St 1.3.5'!O109+'St 1.3.6'!O109+'St 1.3.7'!O109</f>
        <v>14138.325921647167</v>
      </c>
      <c r="P109" s="133"/>
      <c r="Q109" s="134">
        <f>'St 1.3.1'!Q109+'St 1.3.2'!Q109+'St 1.3.3'!Q109+'St 1.3.4'!Q109+'St 1.3.5'!Q109+'St 1.3.6'!Q109+'St 1.3.7'!Q109</f>
        <v>611.65967440221846</v>
      </c>
      <c r="R109" s="134">
        <f>'St 1.3.1'!R109+'St 1.3.2'!R109+'St 1.3.3'!R109+'St 1.3.4'!R109+'St 1.3.5'!R109+'St 1.3.6'!R109+'St 1.3.7'!R109</f>
        <v>24.898895298987224</v>
      </c>
      <c r="S109" s="134">
        <f>'St 1.3.1'!S109+'St 1.3.2'!S109+'St 1.3.3'!S109+'St 1.3.4'!S109+'St 1.3.5'!S109+'St 1.3.6'!S109+'St 1.3.7'!S109</f>
        <v>-404.71259822997837</v>
      </c>
      <c r="T109" s="134">
        <f>'St 1.3.1'!T109+'St 1.3.2'!T109+'St 1.3.3'!T109+'St 1.3.4'!T109+'St 1.3.5'!T109+'St 1.3.6'!T109+'St 1.3.7'!T109</f>
        <v>1142.8746727374789</v>
      </c>
      <c r="U109" s="134">
        <f>'St 1.3.1'!U109+'St 1.3.2'!U109+'St 1.3.3'!U109+'St 1.3.4'!U109+'St 1.3.5'!U109+'St 1.3.6'!U109+'St 1.3.7'!U109</f>
        <v>96.368314687843281</v>
      </c>
      <c r="V109" s="134">
        <f>'St 1.3.1'!V109+'St 1.3.2'!V109+'St 1.3.3'!V109+'St 1.3.4'!V109+'St 1.3.5'!V109+'St 1.3.6'!V109+'St 1.3.7'!V109</f>
        <v>2875.5288671902531</v>
      </c>
      <c r="W109" s="134">
        <f>'St 1.3.1'!W109+'St 1.3.2'!W109+'St 1.3.3'!W109+'St 1.3.4'!W109+'St 1.3.5'!W109+'St 1.3.6'!W109+'St 1.3.7'!W109</f>
        <v>6308.2705520856607</v>
      </c>
      <c r="X109" s="134">
        <f>'St 1.3.1'!X109+'St 1.3.2'!X109+'St 1.3.3'!X109+'St 1.3.4'!X109+'St 1.3.5'!X109+'St 1.3.6'!X109+'St 1.3.7'!X109</f>
        <v>-3058.4650432282788</v>
      </c>
      <c r="Y109" s="134">
        <f>'St 1.3.1'!Y109+'St 1.3.2'!Y109+'St 1.3.3'!Y109+'St 1.3.4'!Y109+'St 1.3.5'!Y109+'St 1.3.6'!Y109+'St 1.3.7'!Y109</f>
        <v>-1203.8937860880574</v>
      </c>
      <c r="Z109" s="134">
        <f>'St 1.3.1'!Z109+'St 1.3.2'!Z109+'St 1.3.3'!Z109+'St 1.3.4'!Z109+'St 1.3.5'!Z109+'St 1.3.6'!Z109+'St 1.3.7'!Z109</f>
        <v>3798.3029461192318</v>
      </c>
      <c r="AA109" s="134">
        <f>'St 1.3.1'!AA109+'St 1.3.2'!AA109+'St 1.3.3'!AA109+'St 1.3.4'!AA109+'St 1.3.5'!AA109+'St 1.3.6'!AA109+'St 1.3.7'!AA109</f>
        <v>483.30667946371369</v>
      </c>
      <c r="AB109" s="135"/>
      <c r="AC109" s="134">
        <f>'St 1.3.6'!AC109+'St 1.3.7'!AC109</f>
        <v>0</v>
      </c>
      <c r="AD109" s="134">
        <f>'St 1.3.6'!AD109+'St 1.3.7'!AD109</f>
        <v>0</v>
      </c>
      <c r="AE109" s="134">
        <f>'St 1.3.6'!AE109+'St 1.3.7'!AE109</f>
        <v>0</v>
      </c>
      <c r="AF109" s="134">
        <f>'St 1.3.6'!AF109+'St 1.3.7'!AF109</f>
        <v>0</v>
      </c>
      <c r="AG109" s="134">
        <f>'St 1.3.6'!AG109+'St 1.3.7'!AG109</f>
        <v>0</v>
      </c>
      <c r="AH109" s="134">
        <f>'St 1.3.6'!AH109+'St 1.3.7'!AH109</f>
        <v>0</v>
      </c>
      <c r="AI109" s="134">
        <f>'St 1.3.6'!AI109+'St 1.3.7'!AI109</f>
        <v>0</v>
      </c>
      <c r="AJ109" s="134">
        <f>'St 1.3.6'!AJ109+'St 1.3.7'!AJ109</f>
        <v>0</v>
      </c>
      <c r="AK109" s="134">
        <f>'St 1.3.6'!AK109+'St 1.3.7'!AK109</f>
        <v>0</v>
      </c>
      <c r="AL109" s="134">
        <f>'St 1.3.6'!AL109+'St 1.3.7'!AL109</f>
        <v>0</v>
      </c>
      <c r="AM109" s="134">
        <f>'St 1.3.6'!AM109+'St 1.3.7'!AM109</f>
        <v>0</v>
      </c>
    </row>
    <row r="110" spans="1:39">
      <c r="B110" s="6" t="s">
        <v>48</v>
      </c>
      <c r="C110" s="196"/>
      <c r="D110" s="134">
        <f>'St 1.3.1'!D110+'St 1.3.2'!D110+'St 1.3.3'!D110+'St 1.3.4'!D110+'St 1.3.5'!D110+'St 1.3.6'!D110+'St 1.3.7'!D110</f>
        <v>0</v>
      </c>
      <c r="E110" s="134">
        <f>'St 1.3.1'!E110+'St 1.3.2'!E110+'St 1.3.3'!E110+'St 1.3.4'!E110+'St 1.3.5'!E110+'St 1.3.6'!E110+'St 1.3.7'!E110</f>
        <v>0</v>
      </c>
      <c r="F110" s="134">
        <f>'St 1.3.1'!F110+'St 1.3.2'!F110+'St 1.3.3'!F110+'St 1.3.4'!F110+'St 1.3.5'!F110+'St 1.3.6'!F110+'St 1.3.7'!F110</f>
        <v>0</v>
      </c>
      <c r="G110" s="134">
        <f>'St 1.3.1'!G110+'St 1.3.2'!G110+'St 1.3.3'!G110+'St 1.3.4'!G110+'St 1.3.5'!G110+'St 1.3.6'!G110+'St 1.3.7'!G110</f>
        <v>0</v>
      </c>
      <c r="H110" s="134">
        <f>'St 1.3.1'!H110+'St 1.3.2'!H110+'St 1.3.3'!H110+'St 1.3.4'!H110+'St 1.3.5'!H110+'St 1.3.6'!H110+'St 1.3.7'!H110</f>
        <v>0</v>
      </c>
      <c r="I110" s="134">
        <f>'St 1.3.1'!I110+'St 1.3.2'!I110+'St 1.3.3'!I110+'St 1.3.4'!I110+'St 1.3.5'!I110+'St 1.3.6'!I110+'St 1.3.7'!I110</f>
        <v>0</v>
      </c>
      <c r="J110" s="134">
        <f>'St 1.3.1'!J110+'St 1.3.2'!J110+'St 1.3.3'!J110+'St 1.3.4'!J110+'St 1.3.5'!J110+'St 1.3.6'!J110+'St 1.3.7'!J110</f>
        <v>0</v>
      </c>
      <c r="K110" s="134">
        <f>'St 1.3.1'!K110+'St 1.3.2'!K110+'St 1.3.3'!K110+'St 1.3.4'!K110+'St 1.3.5'!K110+'St 1.3.6'!K110+'St 1.3.7'!K110</f>
        <v>0</v>
      </c>
      <c r="L110" s="134">
        <f>'St 1.3.1'!L110+'St 1.3.2'!L110+'St 1.3.3'!L110+'St 1.3.4'!L110+'St 1.3.5'!L110+'St 1.3.6'!L110+'St 1.3.7'!L110</f>
        <v>0</v>
      </c>
      <c r="M110" s="134">
        <f>'St 1.3.1'!M110+'St 1.3.2'!M110+'St 1.3.3'!M110+'St 1.3.4'!M110+'St 1.3.5'!M110+'St 1.3.6'!M110+'St 1.3.7'!M110</f>
        <v>0</v>
      </c>
      <c r="N110" s="134">
        <f>'St 1.3.1'!N110+'St 1.3.2'!N110+'St 1.3.3'!N110+'St 1.3.4'!N110+'St 1.3.5'!N110+'St 1.3.6'!N110+'St 1.3.7'!N110</f>
        <v>0</v>
      </c>
      <c r="O110" s="134">
        <f>'St 1.3.1'!O110+'St 1.3.2'!O110+'St 1.3.3'!O110+'St 1.3.4'!O110+'St 1.3.5'!O110+'St 1.3.6'!O110+'St 1.3.7'!O110</f>
        <v>0</v>
      </c>
      <c r="P110" s="133"/>
      <c r="Q110" s="134">
        <f>'St 1.3.1'!Q110+'St 1.3.2'!Q110+'St 1.3.3'!Q110+'St 1.3.4'!Q110+'St 1.3.5'!Q110+'St 1.3.6'!Q110+'St 1.3.7'!Q110</f>
        <v>0</v>
      </c>
      <c r="R110" s="134">
        <f>'St 1.3.1'!R110+'St 1.3.2'!R110+'St 1.3.3'!R110+'St 1.3.4'!R110+'St 1.3.5'!R110+'St 1.3.6'!R110+'St 1.3.7'!R110</f>
        <v>0</v>
      </c>
      <c r="S110" s="134">
        <f>'St 1.3.1'!S110+'St 1.3.2'!S110+'St 1.3.3'!S110+'St 1.3.4'!S110+'St 1.3.5'!S110+'St 1.3.6'!S110+'St 1.3.7'!S110</f>
        <v>0</v>
      </c>
      <c r="T110" s="134">
        <f>'St 1.3.1'!T110+'St 1.3.2'!T110+'St 1.3.3'!T110+'St 1.3.4'!T110+'St 1.3.5'!T110+'St 1.3.6'!T110+'St 1.3.7'!T110</f>
        <v>0</v>
      </c>
      <c r="U110" s="134">
        <f>'St 1.3.1'!U110+'St 1.3.2'!U110+'St 1.3.3'!U110+'St 1.3.4'!U110+'St 1.3.5'!U110+'St 1.3.6'!U110+'St 1.3.7'!U110</f>
        <v>0</v>
      </c>
      <c r="V110" s="134">
        <f>'St 1.3.1'!V110+'St 1.3.2'!V110+'St 1.3.3'!V110+'St 1.3.4'!V110+'St 1.3.5'!V110+'St 1.3.6'!V110+'St 1.3.7'!V110</f>
        <v>0</v>
      </c>
      <c r="W110" s="134">
        <f>'St 1.3.1'!W110+'St 1.3.2'!W110+'St 1.3.3'!W110+'St 1.3.4'!W110+'St 1.3.5'!W110+'St 1.3.6'!W110+'St 1.3.7'!W110</f>
        <v>0</v>
      </c>
      <c r="X110" s="134">
        <f>'St 1.3.1'!X110+'St 1.3.2'!X110+'St 1.3.3'!X110+'St 1.3.4'!X110+'St 1.3.5'!X110+'St 1.3.6'!X110+'St 1.3.7'!X110</f>
        <v>0</v>
      </c>
      <c r="Y110" s="134">
        <f>'St 1.3.1'!Y110+'St 1.3.2'!Y110+'St 1.3.3'!Y110+'St 1.3.4'!Y110+'St 1.3.5'!Y110+'St 1.3.6'!Y110+'St 1.3.7'!Y110</f>
        <v>0</v>
      </c>
      <c r="Z110" s="134">
        <f>'St 1.3.1'!Z110+'St 1.3.2'!Z110+'St 1.3.3'!Z110+'St 1.3.4'!Z110+'St 1.3.5'!Z110+'St 1.3.6'!Z110+'St 1.3.7'!Z110</f>
        <v>0</v>
      </c>
      <c r="AA110" s="134">
        <f>'St 1.3.1'!AA110+'St 1.3.2'!AA110+'St 1.3.3'!AA110+'St 1.3.4'!AA110+'St 1.3.5'!AA110+'St 1.3.6'!AA110+'St 1.3.7'!AA110</f>
        <v>0</v>
      </c>
      <c r="AB110" s="135"/>
      <c r="AC110" s="134">
        <f>'St 1.3.6'!AC110+'St 1.3.7'!AC110</f>
        <v>0</v>
      </c>
      <c r="AD110" s="134">
        <f>'St 1.3.6'!AD110+'St 1.3.7'!AD110</f>
        <v>0</v>
      </c>
      <c r="AE110" s="134">
        <f>'St 1.3.6'!AE110+'St 1.3.7'!AE110</f>
        <v>0</v>
      </c>
      <c r="AF110" s="134">
        <f>'St 1.3.6'!AF110+'St 1.3.7'!AF110</f>
        <v>0</v>
      </c>
      <c r="AG110" s="134">
        <f>'St 1.3.6'!AG110+'St 1.3.7'!AG110</f>
        <v>0</v>
      </c>
      <c r="AH110" s="134">
        <f>'St 1.3.6'!AH110+'St 1.3.7'!AH110</f>
        <v>0</v>
      </c>
      <c r="AI110" s="134">
        <f>'St 1.3.6'!AI110+'St 1.3.7'!AI110</f>
        <v>0</v>
      </c>
      <c r="AJ110" s="134">
        <f>'St 1.3.6'!AJ110+'St 1.3.7'!AJ110</f>
        <v>0</v>
      </c>
      <c r="AK110" s="134">
        <f>'St 1.3.6'!AK110+'St 1.3.7'!AK110</f>
        <v>0</v>
      </c>
      <c r="AL110" s="134">
        <f>'St 1.3.6'!AL110+'St 1.3.7'!AL110</f>
        <v>0</v>
      </c>
      <c r="AM110" s="134">
        <f>'St 1.3.6'!AM110+'St 1.3.7'!AM110</f>
        <v>0</v>
      </c>
    </row>
    <row r="111" spans="1:39">
      <c r="B111" s="6" t="s">
        <v>321</v>
      </c>
      <c r="C111" s="196"/>
      <c r="D111" s="134">
        <f>'St 1.3.1'!D111+'St 1.3.2'!D111+'St 1.3.3'!D111+'St 1.3.4'!D111+'St 1.3.5'!D111+'St 1.3.6'!D111+'St 1.3.7'!D111</f>
        <v>1316.9648058559308</v>
      </c>
      <c r="E111" s="134">
        <f>'St 1.3.1'!E111+'St 1.3.2'!E111+'St 1.3.3'!E111+'St 1.3.4'!E111+'St 1.3.5'!E111+'St 1.3.6'!E111+'St 1.3.7'!E111</f>
        <v>1549.5817607288411</v>
      </c>
      <c r="F111" s="134">
        <f>'St 1.3.1'!F111+'St 1.3.2'!F111+'St 1.3.3'!F111+'St 1.3.4'!F111+'St 1.3.5'!F111+'St 1.3.6'!F111+'St 1.3.7'!F111</f>
        <v>1559.0297936734339</v>
      </c>
      <c r="G111" s="134">
        <f>'St 1.3.1'!G111+'St 1.3.2'!G111+'St 1.3.3'!G111+'St 1.3.4'!G111+'St 1.3.5'!G111+'St 1.3.6'!G111+'St 1.3.7'!G111</f>
        <v>1405.1825066055435</v>
      </c>
      <c r="H111" s="134">
        <f>'St 1.3.1'!H111+'St 1.3.2'!H111+'St 1.3.3'!H111+'St 1.3.4'!H111+'St 1.3.5'!H111+'St 1.3.6'!H111+'St 1.3.7'!H111</f>
        <v>1763.3632293933267</v>
      </c>
      <c r="I111" s="134">
        <f>'St 1.3.1'!I111+'St 1.3.2'!I111+'St 1.3.3'!I111+'St 1.3.4'!I111+'St 1.3.5'!I111+'St 1.3.6'!I111+'St 1.3.7'!I111</f>
        <v>1915.0008903569781</v>
      </c>
      <c r="J111" s="134">
        <f>'St 1.3.1'!J111+'St 1.3.2'!J111+'St 1.3.3'!J111+'St 1.3.4'!J111+'St 1.3.5'!J111+'St 1.3.6'!J111+'St 1.3.7'!J111</f>
        <v>2812.2580851868629</v>
      </c>
      <c r="K111" s="134">
        <f>'St 1.3.1'!K111+'St 1.3.2'!K111+'St 1.3.3'!K111+'St 1.3.4'!K111+'St 1.3.5'!K111+'St 1.3.6'!K111+'St 1.3.7'!K111</f>
        <v>5076.4401287401624</v>
      </c>
      <c r="L111" s="134">
        <f>'St 1.3.1'!L111+'St 1.3.2'!L111+'St 1.3.3'!L111+'St 1.3.4'!L111+'St 1.3.5'!L111+'St 1.3.6'!L111+'St 1.3.7'!L111</f>
        <v>4344.4734018105928</v>
      </c>
      <c r="M111" s="134">
        <f>'St 1.3.1'!M111+'St 1.3.2'!M111+'St 1.3.3'!M111+'St 1.3.4'!M111+'St 1.3.5'!M111+'St 1.3.6'!M111+'St 1.3.7'!M111</f>
        <v>3822.3310927962852</v>
      </c>
      <c r="N111" s="134">
        <f>'St 1.3.1'!N111+'St 1.3.2'!N111+'St 1.3.3'!N111+'St 1.3.4'!N111+'St 1.3.5'!N111+'St 1.3.6'!N111+'St 1.3.7'!N111</f>
        <v>5349.1283521262549</v>
      </c>
      <c r="O111" s="134">
        <f>'St 1.3.1'!O111+'St 1.3.2'!O111+'St 1.3.3'!O111+'St 1.3.4'!O111+'St 1.3.5'!O111+'St 1.3.6'!O111+'St 1.3.7'!O111</f>
        <v>5615.9461466533576</v>
      </c>
      <c r="P111" s="133"/>
      <c r="Q111" s="134">
        <f>'St 1.3.1'!Q111+'St 1.3.2'!Q111+'St 1.3.3'!Q111+'St 1.3.4'!Q111+'St 1.3.5'!Q111+'St 1.3.6'!Q111+'St 1.3.7'!Q111</f>
        <v>232.61695487291024</v>
      </c>
      <c r="R111" s="134">
        <f>'St 1.3.1'!R111+'St 1.3.2'!R111+'St 1.3.3'!R111+'St 1.3.4'!R111+'St 1.3.5'!R111+'St 1.3.6'!R111+'St 1.3.7'!R111</f>
        <v>9.4480329445928088</v>
      </c>
      <c r="S111" s="134">
        <f>'St 1.3.1'!S111+'St 1.3.2'!S111+'St 1.3.3'!S111+'St 1.3.4'!S111+'St 1.3.5'!S111+'St 1.3.6'!S111+'St 1.3.7'!S111</f>
        <v>-153.84728706789036</v>
      </c>
      <c r="T111" s="134">
        <f>'St 1.3.1'!T111+'St 1.3.2'!T111+'St 1.3.3'!T111+'St 1.3.4'!T111+'St 1.3.5'!T111+'St 1.3.6'!T111+'St 1.3.7'!T111</f>
        <v>358.18072278778317</v>
      </c>
      <c r="U111" s="134">
        <f>'St 1.3.1'!U111+'St 1.3.2'!U111+'St 1.3.3'!U111+'St 1.3.4'!U111+'St 1.3.5'!U111+'St 1.3.6'!U111+'St 1.3.7'!U111</f>
        <v>151.63766096365157</v>
      </c>
      <c r="V111" s="134">
        <f>'St 1.3.1'!V111+'St 1.3.2'!V111+'St 1.3.3'!V111+'St 1.3.4'!V111+'St 1.3.5'!V111+'St 1.3.6'!V111+'St 1.3.7'!V111</f>
        <v>897.25719482988484</v>
      </c>
      <c r="W111" s="134">
        <f>'St 1.3.1'!W111+'St 1.3.2'!W111+'St 1.3.3'!W111+'St 1.3.4'!W111+'St 1.3.5'!W111+'St 1.3.6'!W111+'St 1.3.7'!W111</f>
        <v>2264.1820435532991</v>
      </c>
      <c r="X111" s="134">
        <f>'St 1.3.1'!X111+'St 1.3.2'!X111+'St 1.3.3'!X111+'St 1.3.4'!X111+'St 1.3.5'!X111+'St 1.3.6'!X111+'St 1.3.7'!X111</f>
        <v>-731.96672692956918</v>
      </c>
      <c r="Y111" s="134">
        <f>'St 1.3.1'!Y111+'St 1.3.2'!Y111+'St 1.3.3'!Y111+'St 1.3.4'!Y111+'St 1.3.5'!Y111+'St 1.3.6'!Y111+'St 1.3.7'!Y111</f>
        <v>-522.14230901430767</v>
      </c>
      <c r="Z111" s="134">
        <f>'St 1.3.1'!Z111+'St 1.3.2'!Z111+'St 1.3.3'!Z111+'St 1.3.4'!Z111+'St 1.3.5'!Z111+'St 1.3.6'!Z111+'St 1.3.7'!Z111</f>
        <v>1526.7972593299696</v>
      </c>
      <c r="AA111" s="134">
        <f>'St 1.3.1'!AA111+'St 1.3.2'!AA111+'St 1.3.3'!AA111+'St 1.3.4'!AA111+'St 1.3.5'!AA111+'St 1.3.6'!AA111+'St 1.3.7'!AA111</f>
        <v>266.81779452710271</v>
      </c>
      <c r="AB111" s="135"/>
      <c r="AC111" s="134">
        <f>'St 1.3.6'!AC111+'St 1.3.7'!AC111</f>
        <v>0</v>
      </c>
      <c r="AD111" s="134">
        <f>'St 1.3.6'!AD111+'St 1.3.7'!AD111</f>
        <v>0</v>
      </c>
      <c r="AE111" s="134">
        <f>'St 1.3.6'!AE111+'St 1.3.7'!AE111</f>
        <v>0</v>
      </c>
      <c r="AF111" s="134">
        <f>'St 1.3.6'!AF111+'St 1.3.7'!AF111</f>
        <v>0</v>
      </c>
      <c r="AG111" s="134">
        <f>'St 1.3.6'!AG111+'St 1.3.7'!AG111</f>
        <v>0</v>
      </c>
      <c r="AH111" s="134">
        <f>'St 1.3.6'!AH111+'St 1.3.7'!AH111</f>
        <v>0</v>
      </c>
      <c r="AI111" s="134">
        <f>'St 1.3.6'!AI111+'St 1.3.7'!AI111</f>
        <v>0</v>
      </c>
      <c r="AJ111" s="134">
        <f>'St 1.3.6'!AJ111+'St 1.3.7'!AJ111</f>
        <v>0</v>
      </c>
      <c r="AK111" s="134">
        <f>'St 1.3.6'!AK111+'St 1.3.7'!AK111</f>
        <v>0</v>
      </c>
      <c r="AL111" s="134">
        <f>'St 1.3.6'!AL111+'St 1.3.7'!AL111</f>
        <v>0</v>
      </c>
      <c r="AM111" s="134">
        <f>'St 1.3.6'!AM111+'St 1.3.7'!AM111</f>
        <v>0</v>
      </c>
    </row>
    <row r="112" spans="1:39">
      <c r="B112" s="8" t="s">
        <v>100</v>
      </c>
      <c r="C112" s="196"/>
      <c r="D112" s="134">
        <f>'St 1.3.1'!D112+'St 1.3.2'!D112+'St 1.3.3'!D112+'St 1.3.4'!D112+'St 1.3.5'!D112+'St 1.3.6'!D112+'St 1.3.7'!D112</f>
        <v>5964.5800610301621</v>
      </c>
      <c r="E112" s="134">
        <f>'St 1.3.1'!E112+'St 1.3.2'!E112+'St 1.3.3'!E112+'St 1.3.4'!E112+'St 1.3.5'!E112+'St 1.3.6'!E112+'St 1.3.7'!E112</f>
        <v>7672.4163726897987</v>
      </c>
      <c r="F112" s="134">
        <f>'St 1.3.1'!F112+'St 1.3.2'!F112+'St 1.3.3'!F112+'St 1.3.4'!F112+'St 1.3.5'!F112+'St 1.3.6'!F112+'St 1.3.7'!F112</f>
        <v>9739.8907889218208</v>
      </c>
      <c r="G112" s="134">
        <f>'St 1.3.1'!G112+'St 1.3.2'!G112+'St 1.3.3'!G112+'St 1.3.4'!G112+'St 1.3.5'!G112+'St 1.3.6'!G112+'St 1.3.7'!G112</f>
        <v>11230.18273790274</v>
      </c>
      <c r="H112" s="134">
        <f>'St 1.3.1'!H112+'St 1.3.2'!H112+'St 1.3.3'!H112+'St 1.3.4'!H112+'St 1.3.5'!H112+'St 1.3.6'!H112+'St 1.3.7'!H112</f>
        <v>14078.841709904997</v>
      </c>
      <c r="I112" s="134">
        <f>'St 1.3.1'!I112+'St 1.3.2'!I112+'St 1.3.3'!I112+'St 1.3.4'!I112+'St 1.3.5'!I112+'St 1.3.6'!I112+'St 1.3.7'!I112</f>
        <v>8880.5872854925183</v>
      </c>
      <c r="J112" s="134">
        <f>'St 1.3.1'!J112+'St 1.3.2'!J112+'St 1.3.3'!J112+'St 1.3.4'!J112+'St 1.3.5'!J112+'St 1.3.6'!J112+'St 1.3.7'!J112</f>
        <v>16789.387274474837</v>
      </c>
      <c r="K112" s="134">
        <f>'St 1.3.1'!K112+'St 1.3.2'!K112+'St 1.3.3'!K112+'St 1.3.4'!K112+'St 1.3.5'!K112+'St 1.3.6'!K112+'St 1.3.7'!K112</f>
        <v>28284.685350233492</v>
      </c>
      <c r="L112" s="134">
        <f>'St 1.3.1'!L112+'St 1.3.2'!L112+'St 1.3.3'!L112+'St 1.3.4'!L112+'St 1.3.5'!L112+'St 1.3.6'!L112+'St 1.3.7'!L112</f>
        <v>24919.482822103873</v>
      </c>
      <c r="M112" s="134">
        <f>'St 1.3.1'!M112+'St 1.3.2'!M112+'St 1.3.3'!M112+'St 1.3.4'!M112+'St 1.3.5'!M112+'St 1.3.6'!M112+'St 1.3.7'!M112</f>
        <v>22059.406939769498</v>
      </c>
      <c r="N112" s="134">
        <f>'St 1.3.1'!N112+'St 1.3.2'!N112+'St 1.3.3'!N112+'St 1.3.4'!N112+'St 1.3.5'!N112+'St 1.3.6'!N112+'St 1.3.7'!N112</f>
        <v>28507.80900075335</v>
      </c>
      <c r="O112" s="134">
        <f>'St 1.3.1'!O112+'St 1.3.2'!O112+'St 1.3.3'!O112+'St 1.3.4'!O112+'St 1.3.5'!O112+'St 1.3.6'!O112+'St 1.3.7'!O112</f>
        <v>30641.290468496085</v>
      </c>
      <c r="P112" s="133"/>
      <c r="Q112" s="134">
        <f>'St 1.3.1'!Q112+'St 1.3.2'!Q112+'St 1.3.3'!Q112+'St 1.3.4'!Q112+'St 1.3.5'!Q112+'St 1.3.6'!Q112+'St 1.3.7'!Q112</f>
        <v>1707.8363116596363</v>
      </c>
      <c r="R112" s="134">
        <f>'St 1.3.1'!R112+'St 1.3.2'!R112+'St 1.3.3'!R112+'St 1.3.4'!R112+'St 1.3.5'!R112+'St 1.3.6'!R112+'St 1.3.7'!R112</f>
        <v>2067.4744162320221</v>
      </c>
      <c r="S112" s="134">
        <f>'St 1.3.1'!S112+'St 1.3.2'!S112+'St 1.3.3'!S112+'St 1.3.4'!S112+'St 1.3.5'!S112+'St 1.3.6'!S112+'St 1.3.7'!S112</f>
        <v>1490.2919489809201</v>
      </c>
      <c r="T112" s="134">
        <f>'St 1.3.1'!T112+'St 1.3.2'!T112+'St 1.3.3'!T112+'St 1.3.4'!T112+'St 1.3.5'!T112+'St 1.3.6'!T112+'St 1.3.7'!T112</f>
        <v>2848.6589720022557</v>
      </c>
      <c r="U112" s="134">
        <f>'St 1.3.1'!U112+'St 1.3.2'!U112+'St 1.3.3'!U112+'St 1.3.4'!U112+'St 1.3.5'!U112+'St 1.3.6'!U112+'St 1.3.7'!U112</f>
        <v>-5198.2544244124783</v>
      </c>
      <c r="V112" s="134">
        <f>'St 1.3.1'!V112+'St 1.3.2'!V112+'St 1.3.3'!V112+'St 1.3.4'!V112+'St 1.3.5'!V112+'St 1.3.6'!V112+'St 1.3.7'!V112</f>
        <v>7908.7999889823186</v>
      </c>
      <c r="W112" s="134">
        <f>'St 1.3.1'!W112+'St 1.3.2'!W112+'St 1.3.3'!W112+'St 1.3.4'!W112+'St 1.3.5'!W112+'St 1.3.6'!W112+'St 1.3.7'!W112</f>
        <v>11495.298075758657</v>
      </c>
      <c r="X112" s="134">
        <f>'St 1.3.1'!X112+'St 1.3.2'!X112+'St 1.3.3'!X112+'St 1.3.4'!X112+'St 1.3.5'!X112+'St 1.3.6'!X112+'St 1.3.7'!X112</f>
        <v>-3365.2025281296173</v>
      </c>
      <c r="Y112" s="134">
        <f>'St 1.3.1'!Y112+'St 1.3.2'!Y112+'St 1.3.3'!Y112+'St 1.3.4'!Y112+'St 1.3.5'!Y112+'St 1.3.6'!Y112+'St 1.3.7'!Y112</f>
        <v>-2860.0758823343758</v>
      </c>
      <c r="Z112" s="134">
        <f>'St 1.3.1'!Z112+'St 1.3.2'!Z112+'St 1.3.3'!Z112+'St 1.3.4'!Z112+'St 1.3.5'!Z112+'St 1.3.6'!Z112+'St 1.3.7'!Z112</f>
        <v>6448.402060983849</v>
      </c>
      <c r="AA112" s="134">
        <f>'St 1.3.1'!AA112+'St 1.3.2'!AA112+'St 1.3.3'!AA112+'St 1.3.4'!AA112+'St 1.3.5'!AA112+'St 1.3.6'!AA112+'St 1.3.7'!AA112</f>
        <v>2133.4814677427362</v>
      </c>
      <c r="AB112" s="135"/>
      <c r="AC112" s="134">
        <f>'St 1.3.6'!AC112+'St 1.3.7'!AC112</f>
        <v>0</v>
      </c>
      <c r="AD112" s="134">
        <f>'St 1.3.6'!AD112+'St 1.3.7'!AD112</f>
        <v>0</v>
      </c>
      <c r="AE112" s="134">
        <f>'St 1.3.6'!AE112+'St 1.3.7'!AE112</f>
        <v>0</v>
      </c>
      <c r="AF112" s="134">
        <f>'St 1.3.6'!AF112+'St 1.3.7'!AF112</f>
        <v>0</v>
      </c>
      <c r="AG112" s="134">
        <f>'St 1.3.6'!AG112+'St 1.3.7'!AG112</f>
        <v>0</v>
      </c>
      <c r="AH112" s="134">
        <f>'St 1.3.6'!AH112+'St 1.3.7'!AH112</f>
        <v>0</v>
      </c>
      <c r="AI112" s="134">
        <f>'St 1.3.6'!AI112+'St 1.3.7'!AI112</f>
        <v>0</v>
      </c>
      <c r="AJ112" s="134">
        <f>'St 1.3.6'!AJ112+'St 1.3.7'!AJ112</f>
        <v>0</v>
      </c>
      <c r="AK112" s="134">
        <f>'St 1.3.6'!AK112+'St 1.3.7'!AK112</f>
        <v>0</v>
      </c>
      <c r="AL112" s="134">
        <f>'St 1.3.6'!AL112+'St 1.3.7'!AL112</f>
        <v>0</v>
      </c>
      <c r="AM112" s="134">
        <f>'St 1.3.6'!AM112+'St 1.3.7'!AM112</f>
        <v>0</v>
      </c>
    </row>
    <row r="113" spans="1:39" s="43" customFormat="1">
      <c r="A113" s="36"/>
      <c r="B113" s="5" t="s">
        <v>22</v>
      </c>
      <c r="C113" s="197"/>
      <c r="D113" s="137">
        <f>'St 1.3.1'!D113+'St 1.3.2'!D113+'St 1.3.3'!D113+'St 1.3.4'!D113+'St 1.3.5'!D113+'St 1.3.6'!D113+'St 1.3.7'!D113</f>
        <v>24285.383006916883</v>
      </c>
      <c r="E113" s="137">
        <f>'St 1.3.1'!E113+'St 1.3.2'!E113+'St 1.3.3'!E113+'St 1.3.4'!E113+'St 1.3.5'!E113+'St 1.3.6'!E113+'St 1.3.7'!E113</f>
        <v>28315.609716708754</v>
      </c>
      <c r="F113" s="137">
        <f>'St 1.3.1'!F113+'St 1.3.2'!F113+'St 1.3.3'!F113+'St 1.3.4'!F113+'St 1.3.5'!F113+'St 1.3.6'!F113+'St 1.3.7'!F113</f>
        <v>28472.291098425005</v>
      </c>
      <c r="G113" s="137">
        <f>'St 1.3.1'!G113+'St 1.3.2'!G113+'St 1.3.3'!G113+'St 1.3.4'!G113+'St 1.3.5'!G113+'St 1.3.6'!G113+'St 1.3.7'!G113</f>
        <v>36783.545742390983</v>
      </c>
      <c r="H113" s="137">
        <f>'St 1.3.1'!H113+'St 1.3.2'!H113+'St 1.3.3'!H113+'St 1.3.4'!H113+'St 1.3.5'!H113+'St 1.3.6'!H113+'St 1.3.7'!H113</f>
        <v>42222.840943627518</v>
      </c>
      <c r="I113" s="137">
        <f>'St 1.3.1'!I113+'St 1.3.2'!I113+'St 1.3.3'!I113+'St 1.3.4'!I113+'St 1.3.5'!I113+'St 1.3.6'!I113+'St 1.3.7'!I113</f>
        <v>31271.589366868749</v>
      </c>
      <c r="J113" s="137">
        <f>'St 1.3.1'!J113+'St 1.3.2'!J113+'St 1.3.3'!J113+'St 1.3.4'!J113+'St 1.3.5'!J113+'St 1.3.6'!J113+'St 1.3.7'!J113</f>
        <v>50027.785152761942</v>
      </c>
      <c r="K113" s="137">
        <f>'St 1.3.1'!K113+'St 1.3.2'!K113+'St 1.3.3'!K113+'St 1.3.4'!K113+'St 1.3.5'!K113+'St 1.3.6'!K113+'St 1.3.7'!K113</f>
        <v>50652.169125790482</v>
      </c>
      <c r="L113" s="137">
        <f>'St 1.3.1'!L113+'St 1.3.2'!L113+'St 1.3.3'!L113+'St 1.3.4'!L113+'St 1.3.5'!L113+'St 1.3.6'!L113+'St 1.3.7'!L113</f>
        <v>50611.230868541716</v>
      </c>
      <c r="M113" s="137">
        <f>'St 1.3.1'!M113+'St 1.3.2'!M113+'St 1.3.3'!M113+'St 1.3.4'!M113+'St 1.3.5'!M113+'St 1.3.6'!M113+'St 1.3.7'!M113</f>
        <v>65685.542280018126</v>
      </c>
      <c r="N113" s="137">
        <f>'St 1.3.1'!N113+'St 1.3.2'!N113+'St 1.3.3'!N113+'St 1.3.4'!N113+'St 1.3.5'!N113+'St 1.3.6'!N113+'St 1.3.7'!N113</f>
        <v>73588.030338525103</v>
      </c>
      <c r="O113" s="137">
        <f>'St 1.3.1'!O113+'St 1.3.2'!O113+'St 1.3.3'!O113+'St 1.3.4'!O113+'St 1.3.5'!O113+'St 1.3.6'!O113+'St 1.3.7'!O113</f>
        <v>76505.86301312421</v>
      </c>
      <c r="P113" s="136"/>
      <c r="Q113" s="137">
        <f>'St 1.3.1'!Q113+'St 1.3.2'!Q113+'St 1.3.3'!Q113+'St 1.3.4'!Q113+'St 1.3.5'!Q113+'St 1.3.6'!Q113+'St 1.3.7'!Q113</f>
        <v>4030.2267097918698</v>
      </c>
      <c r="R113" s="137">
        <f>'St 1.3.1'!R113+'St 1.3.2'!R113+'St 1.3.3'!R113+'St 1.3.4'!R113+'St 1.3.5'!R113+'St 1.3.6'!R113+'St 1.3.7'!R113</f>
        <v>156.68138171624798</v>
      </c>
      <c r="S113" s="137">
        <f>'St 1.3.1'!S113+'St 1.3.2'!S113+'St 1.3.3'!S113+'St 1.3.4'!S113+'St 1.3.5'!S113+'St 1.3.6'!S113+'St 1.3.7'!S113</f>
        <v>8311.2546439659782</v>
      </c>
      <c r="T113" s="137">
        <f>'St 1.3.1'!T113+'St 1.3.2'!T113+'St 1.3.3'!T113+'St 1.3.4'!T113+'St 1.3.5'!T113+'St 1.3.6'!T113+'St 1.3.7'!T113</f>
        <v>5439.2952012365258</v>
      </c>
      <c r="U113" s="137">
        <f>'St 1.3.1'!U113+'St 1.3.2'!U113+'St 1.3.3'!U113+'St 1.3.4'!U113+'St 1.3.5'!U113+'St 1.3.6'!U113+'St 1.3.7'!U113</f>
        <v>-10951.251576758752</v>
      </c>
      <c r="V113" s="137">
        <f>'St 1.3.1'!V113+'St 1.3.2'!V113+'St 1.3.3'!V113+'St 1.3.4'!V113+'St 1.3.5'!V113+'St 1.3.6'!V113+'St 1.3.7'!V113</f>
        <v>18756.195785893182</v>
      </c>
      <c r="W113" s="137">
        <f>'St 1.3.1'!W113+'St 1.3.2'!W113+'St 1.3.3'!W113+'St 1.3.4'!W113+'St 1.3.5'!W113+'St 1.3.6'!W113+'St 1.3.7'!W113</f>
        <v>624.38397302855037</v>
      </c>
      <c r="X113" s="137">
        <f>'St 1.3.1'!X113+'St 1.3.2'!X113+'St 1.3.3'!X113+'St 1.3.4'!X113+'St 1.3.5'!X113+'St 1.3.6'!X113+'St 1.3.7'!X113</f>
        <v>-40.938257248769787</v>
      </c>
      <c r="Y113" s="137">
        <f>'St 1.3.1'!Y113+'St 1.3.2'!Y113+'St 1.3.3'!Y113+'St 1.3.4'!Y113+'St 1.3.5'!Y113+'St 1.3.6'!Y113+'St 1.3.7'!Y113</f>
        <v>15074.311411476398</v>
      </c>
      <c r="Z113" s="137">
        <f>'St 1.3.1'!Z113+'St 1.3.2'!Z113+'St 1.3.3'!Z113+'St 1.3.4'!Z113+'St 1.3.5'!Z113+'St 1.3.6'!Z113+'St 1.3.7'!Z113</f>
        <v>7902.4880585069823</v>
      </c>
      <c r="AA113" s="137">
        <f>'St 1.3.1'!AA113+'St 1.3.2'!AA113+'St 1.3.3'!AA113+'St 1.3.4'!AA113+'St 1.3.5'!AA113+'St 1.3.6'!AA113+'St 1.3.7'!AA113</f>
        <v>2917.832674599108</v>
      </c>
      <c r="AB113" s="131"/>
      <c r="AC113" s="137">
        <f>'St 1.3.6'!AC113+'St 1.3.7'!AC113</f>
        <v>0</v>
      </c>
      <c r="AD113" s="137">
        <f>'St 1.3.6'!AD113+'St 1.3.7'!AD113</f>
        <v>0</v>
      </c>
      <c r="AE113" s="137">
        <f>'St 1.3.6'!AE113+'St 1.3.7'!AE113</f>
        <v>0</v>
      </c>
      <c r="AF113" s="137">
        <f>'St 1.3.6'!AF113+'St 1.3.7'!AF113</f>
        <v>0</v>
      </c>
      <c r="AG113" s="137">
        <f>'St 1.3.6'!AG113+'St 1.3.7'!AG113</f>
        <v>0</v>
      </c>
      <c r="AH113" s="137">
        <f>'St 1.3.6'!AH113+'St 1.3.7'!AH113</f>
        <v>0</v>
      </c>
      <c r="AI113" s="137">
        <f>'St 1.3.6'!AI113+'St 1.3.7'!AI113</f>
        <v>0</v>
      </c>
      <c r="AJ113" s="137">
        <f>'St 1.3.6'!AJ113+'St 1.3.7'!AJ113</f>
        <v>0</v>
      </c>
      <c r="AK113" s="137">
        <f>'St 1.3.6'!AK113+'St 1.3.7'!AK113</f>
        <v>0</v>
      </c>
      <c r="AL113" s="137">
        <f>'St 1.3.6'!AL113+'St 1.3.7'!AL113</f>
        <v>0</v>
      </c>
      <c r="AM113" s="137">
        <f>'St 1.3.6'!AM113+'St 1.3.7'!AM113</f>
        <v>-147.44999999999999</v>
      </c>
    </row>
    <row r="114" spans="1:39" s="43" customFormat="1">
      <c r="A114" s="36"/>
      <c r="B114" s="5" t="s">
        <v>95</v>
      </c>
      <c r="C114" s="197"/>
      <c r="D114" s="137">
        <f>'St 1.3.1'!D114+'St 1.3.2'!D114+'St 1.3.3'!D114+'St 1.3.4'!D114+'St 1.3.5'!D114+'St 1.3.6'!D114+'St 1.3.7'!D114</f>
        <v>0</v>
      </c>
      <c r="E114" s="137">
        <f>'St 1.3.1'!E114+'St 1.3.2'!E114+'St 1.3.3'!E114+'St 1.3.4'!E114+'St 1.3.5'!E114+'St 1.3.6'!E114+'St 1.3.7'!E114</f>
        <v>0</v>
      </c>
      <c r="F114" s="137">
        <f>'St 1.3.1'!F114+'St 1.3.2'!F114+'St 1.3.3'!F114+'St 1.3.4'!F114+'St 1.3.5'!F114+'St 1.3.6'!F114+'St 1.3.7'!F114</f>
        <v>0</v>
      </c>
      <c r="G114" s="137">
        <f>'St 1.3.1'!G114+'St 1.3.2'!G114+'St 1.3.3'!G114+'St 1.3.4'!G114+'St 1.3.5'!G114+'St 1.3.6'!G114+'St 1.3.7'!G114</f>
        <v>0</v>
      </c>
      <c r="H114" s="137">
        <f>'St 1.3.1'!H114+'St 1.3.2'!H114+'St 1.3.3'!H114+'St 1.3.4'!H114+'St 1.3.5'!H114+'St 1.3.6'!H114+'St 1.3.7'!H114</f>
        <v>0</v>
      </c>
      <c r="I114" s="137">
        <f>'St 1.3.1'!I114+'St 1.3.2'!I114+'St 1.3.3'!I114+'St 1.3.4'!I114+'St 1.3.5'!I114+'St 1.3.6'!I114+'St 1.3.7'!I114</f>
        <v>0</v>
      </c>
      <c r="J114" s="137">
        <f>'St 1.3.1'!J114+'St 1.3.2'!J114+'St 1.3.3'!J114+'St 1.3.4'!J114+'St 1.3.5'!J114+'St 1.3.6'!J114+'St 1.3.7'!J114</f>
        <v>0</v>
      </c>
      <c r="K114" s="137">
        <f>'St 1.3.1'!K114+'St 1.3.2'!K114+'St 1.3.3'!K114+'St 1.3.4'!K114+'St 1.3.5'!K114+'St 1.3.6'!K114+'St 1.3.7'!K114</f>
        <v>0</v>
      </c>
      <c r="L114" s="137">
        <f>'St 1.3.1'!L114+'St 1.3.2'!L114+'St 1.3.3'!L114+'St 1.3.4'!L114+'St 1.3.5'!L114+'St 1.3.6'!L114+'St 1.3.7'!L114</f>
        <v>0</v>
      </c>
      <c r="M114" s="137">
        <f>'St 1.3.1'!M114+'St 1.3.2'!M114+'St 1.3.3'!M114+'St 1.3.4'!M114+'St 1.3.5'!M114+'St 1.3.6'!M114+'St 1.3.7'!M114</f>
        <v>0</v>
      </c>
      <c r="N114" s="137">
        <f>'St 1.3.1'!N114+'St 1.3.2'!N114+'St 1.3.3'!N114+'St 1.3.4'!N114+'St 1.3.5'!N114+'St 1.3.6'!N114+'St 1.3.7'!N114</f>
        <v>0</v>
      </c>
      <c r="O114" s="137">
        <f>'St 1.3.1'!O114+'St 1.3.2'!O114+'St 1.3.3'!O114+'St 1.3.4'!O114+'St 1.3.5'!O114+'St 1.3.6'!O114+'St 1.3.7'!O114</f>
        <v>0</v>
      </c>
      <c r="P114" s="136"/>
      <c r="Q114" s="137">
        <f>'St 1.3.1'!Q114+'St 1.3.2'!Q114+'St 1.3.3'!Q114+'St 1.3.4'!Q114+'St 1.3.5'!Q114+'St 1.3.6'!Q114+'St 1.3.7'!Q114</f>
        <v>0</v>
      </c>
      <c r="R114" s="137">
        <f>'St 1.3.1'!R114+'St 1.3.2'!R114+'St 1.3.3'!R114+'St 1.3.4'!R114+'St 1.3.5'!R114+'St 1.3.6'!R114+'St 1.3.7'!R114</f>
        <v>0</v>
      </c>
      <c r="S114" s="137">
        <f>'St 1.3.1'!S114+'St 1.3.2'!S114+'St 1.3.3'!S114+'St 1.3.4'!S114+'St 1.3.5'!S114+'St 1.3.6'!S114+'St 1.3.7'!S114</f>
        <v>0</v>
      </c>
      <c r="T114" s="137">
        <f>'St 1.3.1'!T114+'St 1.3.2'!T114+'St 1.3.3'!T114+'St 1.3.4'!T114+'St 1.3.5'!T114+'St 1.3.6'!T114+'St 1.3.7'!T114</f>
        <v>0</v>
      </c>
      <c r="U114" s="137">
        <f>'St 1.3.1'!U114+'St 1.3.2'!U114+'St 1.3.3'!U114+'St 1.3.4'!U114+'St 1.3.5'!U114+'St 1.3.6'!U114+'St 1.3.7'!U114</f>
        <v>0</v>
      </c>
      <c r="V114" s="137">
        <f>'St 1.3.1'!V114+'St 1.3.2'!V114+'St 1.3.3'!V114+'St 1.3.4'!V114+'St 1.3.5'!V114+'St 1.3.6'!V114+'St 1.3.7'!V114</f>
        <v>0</v>
      </c>
      <c r="W114" s="137">
        <f>'St 1.3.1'!W114+'St 1.3.2'!W114+'St 1.3.3'!W114+'St 1.3.4'!W114+'St 1.3.5'!W114+'St 1.3.6'!W114+'St 1.3.7'!W114</f>
        <v>0</v>
      </c>
      <c r="X114" s="137">
        <f>'St 1.3.1'!X114+'St 1.3.2'!X114+'St 1.3.3'!X114+'St 1.3.4'!X114+'St 1.3.5'!X114+'St 1.3.6'!X114+'St 1.3.7'!X114</f>
        <v>0</v>
      </c>
      <c r="Y114" s="137">
        <f>'St 1.3.1'!Y114+'St 1.3.2'!Y114+'St 1.3.3'!Y114+'St 1.3.4'!Y114+'St 1.3.5'!Y114+'St 1.3.6'!Y114+'St 1.3.7'!Y114</f>
        <v>0</v>
      </c>
      <c r="Z114" s="137">
        <f>'St 1.3.1'!Z114+'St 1.3.2'!Z114+'St 1.3.3'!Z114+'St 1.3.4'!Z114+'St 1.3.5'!Z114+'St 1.3.6'!Z114+'St 1.3.7'!Z114</f>
        <v>0</v>
      </c>
      <c r="AA114" s="137">
        <f>'St 1.3.1'!AA114+'St 1.3.2'!AA114+'St 1.3.3'!AA114+'St 1.3.4'!AA114+'St 1.3.5'!AA114+'St 1.3.6'!AA114+'St 1.3.7'!AA114</f>
        <v>0</v>
      </c>
      <c r="AB114" s="131"/>
      <c r="AC114" s="137">
        <f>'St 1.3.6'!AC114+'St 1.3.7'!AC114</f>
        <v>0</v>
      </c>
      <c r="AD114" s="137">
        <f>'St 1.3.6'!AD114+'St 1.3.7'!AD114</f>
        <v>0</v>
      </c>
      <c r="AE114" s="137">
        <f>'St 1.3.6'!AE114+'St 1.3.7'!AE114</f>
        <v>0</v>
      </c>
      <c r="AF114" s="137">
        <f>'St 1.3.6'!AF114+'St 1.3.7'!AF114</f>
        <v>0</v>
      </c>
      <c r="AG114" s="137">
        <f>'St 1.3.6'!AG114+'St 1.3.7'!AG114</f>
        <v>0</v>
      </c>
      <c r="AH114" s="137">
        <f>'St 1.3.6'!AH114+'St 1.3.7'!AH114</f>
        <v>0</v>
      </c>
      <c r="AI114" s="137">
        <f>'St 1.3.6'!AI114+'St 1.3.7'!AI114</f>
        <v>0</v>
      </c>
      <c r="AJ114" s="137">
        <f>'St 1.3.6'!AJ114+'St 1.3.7'!AJ114</f>
        <v>0</v>
      </c>
      <c r="AK114" s="137">
        <f>'St 1.3.6'!AK114+'St 1.3.7'!AK114</f>
        <v>0</v>
      </c>
      <c r="AL114" s="137">
        <f>'St 1.3.6'!AL114+'St 1.3.7'!AL114</f>
        <v>0</v>
      </c>
      <c r="AM114" s="137">
        <f>'St 1.3.6'!AM114+'St 1.3.7'!AM114</f>
        <v>0</v>
      </c>
    </row>
    <row r="115" spans="1:39" s="43" customFormat="1">
      <c r="A115" s="36"/>
      <c r="B115" s="5" t="s">
        <v>54</v>
      </c>
      <c r="C115" s="197"/>
      <c r="D115" s="137">
        <f>'St 1.3.1'!D115+'St 1.3.2'!D115+'St 1.3.3'!D115+'St 1.3.4'!D115+'St 1.3.5'!D115+'St 1.3.6'!D115+'St 1.3.7'!D115</f>
        <v>4439507.1403950742</v>
      </c>
      <c r="E115" s="137">
        <f>'St 1.3.1'!E115+'St 1.3.2'!E115+'St 1.3.3'!E115+'St 1.3.4'!E115+'St 1.3.5'!E115+'St 1.3.6'!E115+'St 1.3.7'!E115</f>
        <v>4972421.6475417465</v>
      </c>
      <c r="F115" s="137">
        <f>'St 1.3.1'!F115+'St 1.3.2'!F115+'St 1.3.3'!F115+'St 1.3.4'!F115+'St 1.3.5'!F115+'St 1.3.6'!F115+'St 1.3.7'!F115</f>
        <v>5500347.7010350488</v>
      </c>
      <c r="G115" s="137">
        <f>'St 1.3.1'!G115+'St 1.3.2'!G115+'St 1.3.3'!G115+'St 1.3.4'!G115+'St 1.3.5'!G115+'St 1.3.6'!G115+'St 1.3.7'!G115</f>
        <v>6494645.8788994439</v>
      </c>
      <c r="H115" s="137">
        <f>'St 1.3.1'!H115+'St 1.3.2'!H115+'St 1.3.3'!H115+'St 1.3.4'!H115+'St 1.3.5'!H115+'St 1.3.6'!H115+'St 1.3.7'!H115</f>
        <v>7348805.9919896331</v>
      </c>
      <c r="I115" s="137">
        <f>'St 1.3.1'!I115+'St 1.3.2'!I115+'St 1.3.3'!I115+'St 1.3.4'!I115+'St 1.3.5'!I115+'St 1.3.6'!I115+'St 1.3.7'!I115</f>
        <v>8593659.8061585482</v>
      </c>
      <c r="J115" s="137">
        <f>'St 1.3.1'!J115+'St 1.3.2'!J115+'St 1.3.3'!J115+'St 1.3.4'!J115+'St 1.3.5'!J115+'St 1.3.6'!J115+'St 1.3.7'!J115</f>
        <v>10203628.93727603</v>
      </c>
      <c r="K115" s="137">
        <f>'St 1.3.1'!K115+'St 1.3.2'!K115+'St 1.3.3'!K115+'St 1.3.4'!K115+'St 1.3.5'!K115+'St 1.3.6'!K115+'St 1.3.7'!K115</f>
        <v>11617425.495010424</v>
      </c>
      <c r="L115" s="137">
        <f>'St 1.3.1'!L115+'St 1.3.2'!L115+'St 1.3.3'!L115+'St 1.3.4'!L115+'St 1.3.5'!L115+'St 1.3.6'!L115+'St 1.3.7'!L115</f>
        <v>12381931.529457826</v>
      </c>
      <c r="M115" s="137">
        <f>'St 1.3.1'!M115+'St 1.3.2'!M115+'St 1.3.3'!M115+'St 1.3.4'!M115+'St 1.3.5'!M115+'St 1.3.6'!M115+'St 1.3.7'!M115</f>
        <v>14946483.333582617</v>
      </c>
      <c r="N115" s="137">
        <f>'St 1.3.1'!N115+'St 1.3.2'!N115+'St 1.3.3'!N115+'St 1.3.4'!N115+'St 1.3.5'!N115+'St 1.3.6'!N115+'St 1.3.7'!N115</f>
        <v>17075966.126419518</v>
      </c>
      <c r="O115" s="137">
        <f>'St 1.3.1'!O115+'St 1.3.2'!O115+'St 1.3.3'!O115+'St 1.3.4'!O115+'St 1.3.5'!O115+'St 1.3.6'!O115+'St 1.3.7'!O115</f>
        <v>18916233.656495035</v>
      </c>
      <c r="P115" s="136"/>
      <c r="Q115" s="137">
        <f>'St 1.3.1'!Q115+'St 1.3.2'!Q115+'St 1.3.3'!Q115+'St 1.3.4'!Q115+'St 1.3.5'!Q115+'St 1.3.6'!Q115+'St 1.3.7'!Q115</f>
        <v>506033.28714667133</v>
      </c>
      <c r="R115" s="137">
        <f>'St 1.3.1'!R115+'St 1.3.2'!R115+'St 1.3.3'!R115+'St 1.3.4'!R115+'St 1.3.5'!R115+'St 1.3.6'!R115+'St 1.3.7'!R115</f>
        <v>457897.67349330272</v>
      </c>
      <c r="S115" s="137">
        <f>'St 1.3.1'!S115+'St 1.3.2'!S115+'St 1.3.3'!S115+'St 1.3.4'!S115+'St 1.3.5'!S115+'St 1.3.6'!S115+'St 1.3.7'!S115</f>
        <v>829365.02786439564</v>
      </c>
      <c r="T115" s="137">
        <f>'St 1.3.1'!T115+'St 1.3.2'!T115+'St 1.3.3'!T115+'St 1.3.4'!T115+'St 1.3.5'!T115+'St 1.3.6'!T115+'St 1.3.7'!T115</f>
        <v>832930.05309018947</v>
      </c>
      <c r="U115" s="137">
        <f>'St 1.3.1'!U115+'St 1.3.2'!U115+'St 1.3.3'!U115+'St 1.3.4'!U115+'St 1.3.5'!U115+'St 1.3.6'!U115+'St 1.3.7'!U115</f>
        <v>1049784.344168914</v>
      </c>
      <c r="V115" s="137">
        <f>'St 1.3.1'!V115+'St 1.3.2'!V115+'St 1.3.3'!V115+'St 1.3.4'!V115+'St 1.3.5'!V115+'St 1.3.6'!V115+'St 1.3.7'!V115</f>
        <v>1491221.441117482</v>
      </c>
      <c r="W115" s="137">
        <f>'St 1.3.1'!W115+'St 1.3.2'!W115+'St 1.3.3'!W115+'St 1.3.4'!W115+'St 1.3.5'!W115+'St 1.3.6'!W115+'St 1.3.7'!W115</f>
        <v>1258129.307734394</v>
      </c>
      <c r="X115" s="137">
        <f>'St 1.3.1'!X115+'St 1.3.2'!X115+'St 1.3.3'!X115+'St 1.3.4'!X115+'St 1.3.5'!X115+'St 1.3.6'!X115+'St 1.3.7'!X115</f>
        <v>986558.38685167814</v>
      </c>
      <c r="Y115" s="137">
        <f>'St 1.3.1'!Y115+'St 1.3.2'!Y115+'St 1.3.3'!Y115+'St 1.3.4'!Y115+'St 1.3.5'!Y115+'St 1.3.6'!Y115+'St 1.3.7'!Y115</f>
        <v>1799748.4950867933</v>
      </c>
      <c r="Z115" s="137">
        <f>'St 1.3.1'!Z115+'St 1.3.2'!Z115+'St 1.3.3'!Z115+'St 1.3.4'!Z115+'St 1.3.5'!Z115+'St 1.3.6'!Z115+'St 1.3.7'!Z115</f>
        <v>1729877.9976488077</v>
      </c>
      <c r="AA115" s="137">
        <f>'St 1.3.1'!AA115+'St 1.3.2'!AA115+'St 1.3.3'!AA115+'St 1.3.4'!AA115+'St 1.3.5'!AA115+'St 1.3.6'!AA115+'St 1.3.7'!AA115</f>
        <v>1711421.2325904805</v>
      </c>
      <c r="AB115" s="131"/>
      <c r="AC115" s="137">
        <f>'St 1.3.6'!AC115+'St 1.3.7'!AC115</f>
        <v>112507.19999999994</v>
      </c>
      <c r="AD115" s="137">
        <f>'St 1.3.6'!AD115+'St 1.3.7'!AD115</f>
        <v>191523.78000000012</v>
      </c>
      <c r="AE115" s="137">
        <f>'St 1.3.6'!AE115+'St 1.3.7'!AE115</f>
        <v>352189.57999999996</v>
      </c>
      <c r="AF115" s="137">
        <f>'St 1.3.6'!AF115+'St 1.3.7'!AF115</f>
        <v>173915.02999999988</v>
      </c>
      <c r="AG115" s="137">
        <f>'St 1.3.6'!AG115+'St 1.3.7'!AG115</f>
        <v>394176.42000000016</v>
      </c>
      <c r="AH115" s="137">
        <f>'St 1.3.6'!AH115+'St 1.3.7'!AH115</f>
        <v>362395.9666440009</v>
      </c>
      <c r="AI115" s="137">
        <f>'St 1.3.6'!AI115+'St 1.3.7'!AI115</f>
        <v>402671.18572499923</v>
      </c>
      <c r="AJ115" s="137">
        <f>'St 1.3.6'!AJ115+'St 1.3.7'!AJ115</f>
        <v>-199004.80115427598</v>
      </c>
      <c r="AK115" s="137">
        <f>'St 1.3.6'!AK115+'St 1.3.7'!AK115</f>
        <v>1040106.6020482434</v>
      </c>
      <c r="AL115" s="137">
        <f>'St 1.3.6'!AL115+'St 1.3.7'!AL115</f>
        <v>897849.81715789216</v>
      </c>
      <c r="AM115" s="137">
        <f>'St 1.3.6'!AM115+'St 1.3.7'!AM115</f>
        <v>551790.21857857029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C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9" t="s">
        <v>171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25"/>
      <c r="R119" s="25"/>
      <c r="S119" s="25"/>
      <c r="T119" s="25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5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37">
        <f>'St 1.3.1'!D123+'St 1.3.2'!D123+'St 1.3.3'!D123+'St 1.3.4'!D123+'St 1.3.5'!D123+'St 1.3.6'!D123+'St 1.3.7'!D123</f>
        <v>0</v>
      </c>
      <c r="E123" s="137">
        <f>'St 1.3.1'!E123+'St 1.3.2'!E123+'St 1.3.3'!E123+'St 1.3.4'!E123+'St 1.3.5'!E123+'St 1.3.6'!E123+'St 1.3.7'!E123</f>
        <v>0</v>
      </c>
      <c r="F123" s="137">
        <f>'St 1.3.1'!F123+'St 1.3.2'!F123+'St 1.3.3'!F123+'St 1.3.4'!F123+'St 1.3.5'!F123+'St 1.3.6'!F123+'St 1.3.7'!F123</f>
        <v>0</v>
      </c>
      <c r="G123" s="137">
        <f>'St 1.3.1'!G123+'St 1.3.2'!G123+'St 1.3.3'!G123+'St 1.3.4'!G123+'St 1.3.5'!G123+'St 1.3.6'!G123+'St 1.3.7'!G123</f>
        <v>0</v>
      </c>
      <c r="H123" s="137">
        <f>'St 1.3.1'!H123+'St 1.3.2'!H123+'St 1.3.3'!H123+'St 1.3.4'!H123+'St 1.3.5'!H123+'St 1.3.6'!H123+'St 1.3.7'!H123</f>
        <v>0</v>
      </c>
      <c r="I123" s="137">
        <f>'St 1.3.1'!I123+'St 1.3.2'!I123+'St 1.3.3'!I123+'St 1.3.4'!I123+'St 1.3.5'!I123+'St 1.3.6'!I123+'St 1.3.7'!I123</f>
        <v>0</v>
      </c>
      <c r="J123" s="137">
        <f>'St 1.3.1'!J123+'St 1.3.2'!J123+'St 1.3.3'!J123+'St 1.3.4'!J123+'St 1.3.5'!J123+'St 1.3.6'!J123+'St 1.3.7'!J123</f>
        <v>0</v>
      </c>
      <c r="K123" s="137">
        <f>'St 1.3.1'!K123+'St 1.3.2'!K123+'St 1.3.3'!K123+'St 1.3.4'!K123+'St 1.3.5'!K123+'St 1.3.6'!K123+'St 1.3.7'!K123</f>
        <v>0</v>
      </c>
      <c r="L123" s="137">
        <f>'St 1.3.1'!L123+'St 1.3.2'!L123+'St 1.3.3'!L123+'St 1.3.4'!L123+'St 1.3.5'!L123+'St 1.3.6'!L123+'St 1.3.7'!L123</f>
        <v>0</v>
      </c>
      <c r="M123" s="137">
        <f>'St 1.3.1'!M123+'St 1.3.2'!M123+'St 1.3.3'!M123+'St 1.3.4'!M123+'St 1.3.5'!M123+'St 1.3.6'!M123+'St 1.3.7'!M123</f>
        <v>0</v>
      </c>
      <c r="N123" s="137">
        <f>'St 1.3.1'!N123+'St 1.3.2'!N123+'St 1.3.3'!N123+'St 1.3.4'!N123+'St 1.3.5'!N123+'St 1.3.6'!N123+'St 1.3.7'!N123</f>
        <v>0</v>
      </c>
      <c r="O123" s="137">
        <f>'St 1.3.1'!O123+'St 1.3.2'!O123+'St 1.3.3'!O123+'St 1.3.4'!O123+'St 1.3.5'!O123+'St 1.3.6'!O123+'St 1.3.7'!O123</f>
        <v>0</v>
      </c>
      <c r="P123" s="136"/>
      <c r="Q123" s="137">
        <f>'St 1.3.1'!Q123+'St 1.3.2'!Q123+'St 1.3.3'!Q123+'St 1.3.4'!Q123+'St 1.3.5'!Q123+'St 1.3.6'!Q123+'St 1.3.7'!Q123</f>
        <v>0</v>
      </c>
      <c r="R123" s="137">
        <f>'St 1.3.1'!R123+'St 1.3.2'!R123+'St 1.3.3'!R123+'St 1.3.4'!R123+'St 1.3.5'!R123+'St 1.3.6'!R123+'St 1.3.7'!R123</f>
        <v>0</v>
      </c>
      <c r="S123" s="137">
        <f>'St 1.3.1'!S123+'St 1.3.2'!S123+'St 1.3.3'!S123+'St 1.3.4'!S123+'St 1.3.5'!S123+'St 1.3.6'!S123+'St 1.3.7'!S123</f>
        <v>0</v>
      </c>
      <c r="T123" s="137">
        <f>'St 1.3.1'!T123+'St 1.3.2'!T123+'St 1.3.3'!T123+'St 1.3.4'!T123+'St 1.3.5'!T123+'St 1.3.6'!T123+'St 1.3.7'!T123</f>
        <v>0</v>
      </c>
      <c r="U123" s="137">
        <f>'St 1.3.1'!U123+'St 1.3.2'!U123+'St 1.3.3'!U123+'St 1.3.4'!U123+'St 1.3.5'!U123+'St 1.3.6'!U123+'St 1.3.7'!U123</f>
        <v>0</v>
      </c>
      <c r="V123" s="137">
        <f>'St 1.3.1'!V123+'St 1.3.2'!V123+'St 1.3.3'!V123+'St 1.3.4'!V123+'St 1.3.5'!V123+'St 1.3.6'!V123+'St 1.3.7'!V123</f>
        <v>0</v>
      </c>
      <c r="W123" s="137">
        <f>'St 1.3.1'!W123+'St 1.3.2'!W123+'St 1.3.3'!W123+'St 1.3.4'!W123+'St 1.3.5'!W123+'St 1.3.6'!W123+'St 1.3.7'!W123</f>
        <v>0</v>
      </c>
      <c r="X123" s="137">
        <f>'St 1.3.1'!X123+'St 1.3.2'!X123+'St 1.3.3'!X123+'St 1.3.4'!X123+'St 1.3.5'!X123+'St 1.3.6'!X123+'St 1.3.7'!X123</f>
        <v>0</v>
      </c>
      <c r="Y123" s="137">
        <f>'St 1.3.1'!Y123+'St 1.3.2'!Y123+'St 1.3.3'!Y123+'St 1.3.4'!Y123+'St 1.3.5'!Y123+'St 1.3.6'!Y123+'St 1.3.7'!Y123</f>
        <v>0</v>
      </c>
      <c r="Z123" s="137">
        <f>'St 1.3.1'!Z123+'St 1.3.2'!Z123+'St 1.3.3'!Z123+'St 1.3.4'!Z123+'St 1.3.5'!Z123+'St 1.3.6'!Z123+'St 1.3.7'!Z123</f>
        <v>0</v>
      </c>
      <c r="AA123" s="137">
        <f>'St 1.3.1'!AA123+'St 1.3.2'!AA123+'St 1.3.3'!AA123+'St 1.3.4'!AA123+'St 1.3.5'!AA123+'St 1.3.6'!AA123+'St 1.3.7'!AA123</f>
        <v>0</v>
      </c>
      <c r="AB123" s="131"/>
      <c r="AC123" s="137">
        <f>'St 1.3.6'!AC123+'St 1.3.7'!AC123</f>
        <v>0</v>
      </c>
      <c r="AD123" s="137">
        <f>'St 1.3.6'!AD123+'St 1.3.7'!AD123</f>
        <v>0</v>
      </c>
      <c r="AE123" s="137">
        <f>'St 1.3.6'!AE123+'St 1.3.7'!AE123</f>
        <v>0</v>
      </c>
      <c r="AF123" s="137">
        <f>'St 1.3.6'!AF123+'St 1.3.7'!AF123</f>
        <v>0</v>
      </c>
      <c r="AG123" s="137">
        <f>'St 1.3.6'!AG123+'St 1.3.7'!AG123</f>
        <v>0</v>
      </c>
      <c r="AH123" s="137">
        <f>'St 1.3.6'!AH123+'St 1.3.7'!AH123</f>
        <v>0</v>
      </c>
      <c r="AI123" s="137">
        <f>'St 1.3.6'!AI123+'St 1.3.7'!AI123</f>
        <v>0</v>
      </c>
      <c r="AJ123" s="137">
        <f>'St 1.3.6'!AJ123+'St 1.3.7'!AJ123</f>
        <v>0</v>
      </c>
      <c r="AK123" s="137">
        <f>'St 1.3.6'!AK123+'St 1.3.7'!AK123</f>
        <v>0</v>
      </c>
      <c r="AL123" s="137">
        <f>'St 1.3.6'!AL123+'St 1.3.7'!AL123</f>
        <v>0</v>
      </c>
      <c r="AM123" s="137">
        <f>'St 1.3.6'!AM123+'St 1.3.7'!AM123</f>
        <v>0</v>
      </c>
    </row>
    <row r="124" spans="1:39">
      <c r="B124" s="1" t="s">
        <v>35</v>
      </c>
      <c r="C124" s="178" t="s">
        <v>287</v>
      </c>
      <c r="D124" s="134">
        <f>'St 1.3.1'!D124+'St 1.3.2'!D124+'St 1.3.3'!D124+'St 1.3.4'!D124+'St 1.3.5'!D124+'St 1.3.6'!D124+'St 1.3.7'!D124</f>
        <v>0</v>
      </c>
      <c r="E124" s="134">
        <f>'St 1.3.1'!E124+'St 1.3.2'!E124+'St 1.3.3'!E124+'St 1.3.4'!E124+'St 1.3.5'!E124+'St 1.3.6'!E124+'St 1.3.7'!E124</f>
        <v>0</v>
      </c>
      <c r="F124" s="134">
        <f>'St 1.3.1'!F124+'St 1.3.2'!F124+'St 1.3.3'!F124+'St 1.3.4'!F124+'St 1.3.5'!F124+'St 1.3.6'!F124+'St 1.3.7'!F124</f>
        <v>0</v>
      </c>
      <c r="G124" s="134">
        <f>'St 1.3.1'!G124+'St 1.3.2'!G124+'St 1.3.3'!G124+'St 1.3.4'!G124+'St 1.3.5'!G124+'St 1.3.6'!G124+'St 1.3.7'!G124</f>
        <v>0</v>
      </c>
      <c r="H124" s="134">
        <f>'St 1.3.1'!H124+'St 1.3.2'!H124+'St 1.3.3'!H124+'St 1.3.4'!H124+'St 1.3.5'!H124+'St 1.3.6'!H124+'St 1.3.7'!H124</f>
        <v>0</v>
      </c>
      <c r="I124" s="134">
        <f>'St 1.3.1'!I124+'St 1.3.2'!I124+'St 1.3.3'!I124+'St 1.3.4'!I124+'St 1.3.5'!I124+'St 1.3.6'!I124+'St 1.3.7'!I124</f>
        <v>0</v>
      </c>
      <c r="J124" s="134">
        <f>'St 1.3.1'!J124+'St 1.3.2'!J124+'St 1.3.3'!J124+'St 1.3.4'!J124+'St 1.3.5'!J124+'St 1.3.6'!J124+'St 1.3.7'!J124</f>
        <v>0</v>
      </c>
      <c r="K124" s="134">
        <f>'St 1.3.1'!K124+'St 1.3.2'!K124+'St 1.3.3'!K124+'St 1.3.4'!K124+'St 1.3.5'!K124+'St 1.3.6'!K124+'St 1.3.7'!K124</f>
        <v>0</v>
      </c>
      <c r="L124" s="134">
        <f>'St 1.3.1'!L124+'St 1.3.2'!L124+'St 1.3.3'!L124+'St 1.3.4'!L124+'St 1.3.5'!L124+'St 1.3.6'!L124+'St 1.3.7'!L124</f>
        <v>0</v>
      </c>
      <c r="M124" s="134">
        <f>'St 1.3.1'!M124+'St 1.3.2'!M124+'St 1.3.3'!M124+'St 1.3.4'!M124+'St 1.3.5'!M124+'St 1.3.6'!M124+'St 1.3.7'!M124</f>
        <v>0</v>
      </c>
      <c r="N124" s="134">
        <f>'St 1.3.1'!N124+'St 1.3.2'!N124+'St 1.3.3'!N124+'St 1.3.4'!N124+'St 1.3.5'!N124+'St 1.3.6'!N124+'St 1.3.7'!N124</f>
        <v>0</v>
      </c>
      <c r="O124" s="134">
        <f>'St 1.3.1'!O124+'St 1.3.2'!O124+'St 1.3.3'!O124+'St 1.3.4'!O124+'St 1.3.5'!O124+'St 1.3.6'!O124+'St 1.3.7'!O124</f>
        <v>0</v>
      </c>
      <c r="P124" s="133"/>
      <c r="Q124" s="134">
        <f>'St 1.3.1'!Q124+'St 1.3.2'!Q124+'St 1.3.3'!Q124+'St 1.3.4'!Q124+'St 1.3.5'!Q124+'St 1.3.6'!Q124+'St 1.3.7'!Q124</f>
        <v>0</v>
      </c>
      <c r="R124" s="134">
        <f>'St 1.3.1'!R124+'St 1.3.2'!R124+'St 1.3.3'!R124+'St 1.3.4'!R124+'St 1.3.5'!R124+'St 1.3.6'!R124+'St 1.3.7'!R124</f>
        <v>0</v>
      </c>
      <c r="S124" s="134">
        <f>'St 1.3.1'!S124+'St 1.3.2'!S124+'St 1.3.3'!S124+'St 1.3.4'!S124+'St 1.3.5'!S124+'St 1.3.6'!S124+'St 1.3.7'!S124</f>
        <v>0</v>
      </c>
      <c r="T124" s="134">
        <f>'St 1.3.1'!T124+'St 1.3.2'!T124+'St 1.3.3'!T124+'St 1.3.4'!T124+'St 1.3.5'!T124+'St 1.3.6'!T124+'St 1.3.7'!T124</f>
        <v>0</v>
      </c>
      <c r="U124" s="134">
        <f>'St 1.3.1'!U124+'St 1.3.2'!U124+'St 1.3.3'!U124+'St 1.3.4'!U124+'St 1.3.5'!U124+'St 1.3.6'!U124+'St 1.3.7'!U124</f>
        <v>0</v>
      </c>
      <c r="V124" s="134">
        <f>'St 1.3.1'!V124+'St 1.3.2'!V124+'St 1.3.3'!V124+'St 1.3.4'!V124+'St 1.3.5'!V124+'St 1.3.6'!V124+'St 1.3.7'!V124</f>
        <v>0</v>
      </c>
      <c r="W124" s="134">
        <f>'St 1.3.1'!W124+'St 1.3.2'!W124+'St 1.3.3'!W124+'St 1.3.4'!W124+'St 1.3.5'!W124+'St 1.3.6'!W124+'St 1.3.7'!W124</f>
        <v>0</v>
      </c>
      <c r="X124" s="134">
        <f>'St 1.3.1'!X124+'St 1.3.2'!X124+'St 1.3.3'!X124+'St 1.3.4'!X124+'St 1.3.5'!X124+'St 1.3.6'!X124+'St 1.3.7'!X124</f>
        <v>0</v>
      </c>
      <c r="Y124" s="134">
        <f>'St 1.3.1'!Y124+'St 1.3.2'!Y124+'St 1.3.3'!Y124+'St 1.3.4'!Y124+'St 1.3.5'!Y124+'St 1.3.6'!Y124+'St 1.3.7'!Y124</f>
        <v>0</v>
      </c>
      <c r="Z124" s="134">
        <f>'St 1.3.1'!Z124+'St 1.3.2'!Z124+'St 1.3.3'!Z124+'St 1.3.4'!Z124+'St 1.3.5'!Z124+'St 1.3.6'!Z124+'St 1.3.7'!Z124</f>
        <v>0</v>
      </c>
      <c r="AA124" s="134">
        <f>'St 1.3.1'!AA124+'St 1.3.2'!AA124+'St 1.3.3'!AA124+'St 1.3.4'!AA124+'St 1.3.5'!AA124+'St 1.3.6'!AA124+'St 1.3.7'!AA124</f>
        <v>0</v>
      </c>
      <c r="AB124" s="135"/>
      <c r="AC124" s="134">
        <f>'St 1.3.6'!AC124+'St 1.3.7'!AC124</f>
        <v>0</v>
      </c>
      <c r="AD124" s="134">
        <f>'St 1.3.6'!AD124+'St 1.3.7'!AD124</f>
        <v>0</v>
      </c>
      <c r="AE124" s="134">
        <f>'St 1.3.6'!AE124+'St 1.3.7'!AE124</f>
        <v>0</v>
      </c>
      <c r="AF124" s="134">
        <f>'St 1.3.6'!AF124+'St 1.3.7'!AF124</f>
        <v>0</v>
      </c>
      <c r="AG124" s="134">
        <f>'St 1.3.6'!AG124+'St 1.3.7'!AG124</f>
        <v>0</v>
      </c>
      <c r="AH124" s="134">
        <f>'St 1.3.6'!AH124+'St 1.3.7'!AH124</f>
        <v>0</v>
      </c>
      <c r="AI124" s="134">
        <f>'St 1.3.6'!AI124+'St 1.3.7'!AI124</f>
        <v>0</v>
      </c>
      <c r="AJ124" s="134">
        <f>'St 1.3.6'!AJ124+'St 1.3.7'!AJ124</f>
        <v>0</v>
      </c>
      <c r="AK124" s="134">
        <f>'St 1.3.6'!AK124+'St 1.3.7'!AK124</f>
        <v>0</v>
      </c>
      <c r="AL124" s="134">
        <f>'St 1.3.6'!AL124+'St 1.3.7'!AL124</f>
        <v>0</v>
      </c>
      <c r="AM124" s="134">
        <f>'St 1.3.6'!AM124+'St 1.3.7'!AM124</f>
        <v>0</v>
      </c>
    </row>
    <row r="125" spans="1:39">
      <c r="B125" s="1" t="s">
        <v>36</v>
      </c>
      <c r="C125" s="178" t="s">
        <v>288</v>
      </c>
      <c r="D125" s="134">
        <f>'St 1.3.1'!D125+'St 1.3.2'!D125+'St 1.3.3'!D125+'St 1.3.4'!D125+'St 1.3.5'!D125+'St 1.3.6'!D125+'St 1.3.7'!D125</f>
        <v>0</v>
      </c>
      <c r="E125" s="134">
        <f>'St 1.3.1'!E125+'St 1.3.2'!E125+'St 1.3.3'!E125+'St 1.3.4'!E125+'St 1.3.5'!E125+'St 1.3.6'!E125+'St 1.3.7'!E125</f>
        <v>0</v>
      </c>
      <c r="F125" s="134">
        <f>'St 1.3.1'!F125+'St 1.3.2'!F125+'St 1.3.3'!F125+'St 1.3.4'!F125+'St 1.3.5'!F125+'St 1.3.6'!F125+'St 1.3.7'!F125</f>
        <v>0</v>
      </c>
      <c r="G125" s="134">
        <f>'St 1.3.1'!G125+'St 1.3.2'!G125+'St 1.3.3'!G125+'St 1.3.4'!G125+'St 1.3.5'!G125+'St 1.3.6'!G125+'St 1.3.7'!G125</f>
        <v>0</v>
      </c>
      <c r="H125" s="134">
        <f>'St 1.3.1'!H125+'St 1.3.2'!H125+'St 1.3.3'!H125+'St 1.3.4'!H125+'St 1.3.5'!H125+'St 1.3.6'!H125+'St 1.3.7'!H125</f>
        <v>0</v>
      </c>
      <c r="I125" s="134">
        <f>'St 1.3.1'!I125+'St 1.3.2'!I125+'St 1.3.3'!I125+'St 1.3.4'!I125+'St 1.3.5'!I125+'St 1.3.6'!I125+'St 1.3.7'!I125</f>
        <v>0</v>
      </c>
      <c r="J125" s="134">
        <f>'St 1.3.1'!J125+'St 1.3.2'!J125+'St 1.3.3'!J125+'St 1.3.4'!J125+'St 1.3.5'!J125+'St 1.3.6'!J125+'St 1.3.7'!J125</f>
        <v>0</v>
      </c>
      <c r="K125" s="134">
        <f>'St 1.3.1'!K125+'St 1.3.2'!K125+'St 1.3.3'!K125+'St 1.3.4'!K125+'St 1.3.5'!K125+'St 1.3.6'!K125+'St 1.3.7'!K125</f>
        <v>0</v>
      </c>
      <c r="L125" s="134">
        <f>'St 1.3.1'!L125+'St 1.3.2'!L125+'St 1.3.3'!L125+'St 1.3.4'!L125+'St 1.3.5'!L125+'St 1.3.6'!L125+'St 1.3.7'!L125</f>
        <v>0</v>
      </c>
      <c r="M125" s="134">
        <f>'St 1.3.1'!M125+'St 1.3.2'!M125+'St 1.3.3'!M125+'St 1.3.4'!M125+'St 1.3.5'!M125+'St 1.3.6'!M125+'St 1.3.7'!M125</f>
        <v>0</v>
      </c>
      <c r="N125" s="134">
        <f>'St 1.3.1'!N125+'St 1.3.2'!N125+'St 1.3.3'!N125+'St 1.3.4'!N125+'St 1.3.5'!N125+'St 1.3.6'!N125+'St 1.3.7'!N125</f>
        <v>0</v>
      </c>
      <c r="O125" s="134">
        <f>'St 1.3.1'!O125+'St 1.3.2'!O125+'St 1.3.3'!O125+'St 1.3.4'!O125+'St 1.3.5'!O125+'St 1.3.6'!O125+'St 1.3.7'!O125</f>
        <v>0</v>
      </c>
      <c r="P125" s="133"/>
      <c r="Q125" s="134">
        <f>'St 1.3.1'!Q125+'St 1.3.2'!Q125+'St 1.3.3'!Q125+'St 1.3.4'!Q125+'St 1.3.5'!Q125+'St 1.3.6'!Q125+'St 1.3.7'!Q125</f>
        <v>0</v>
      </c>
      <c r="R125" s="134">
        <f>'St 1.3.1'!R125+'St 1.3.2'!R125+'St 1.3.3'!R125+'St 1.3.4'!R125+'St 1.3.5'!R125+'St 1.3.6'!R125+'St 1.3.7'!R125</f>
        <v>0</v>
      </c>
      <c r="S125" s="134">
        <f>'St 1.3.1'!S125+'St 1.3.2'!S125+'St 1.3.3'!S125+'St 1.3.4'!S125+'St 1.3.5'!S125+'St 1.3.6'!S125+'St 1.3.7'!S125</f>
        <v>0</v>
      </c>
      <c r="T125" s="134">
        <f>'St 1.3.1'!T125+'St 1.3.2'!T125+'St 1.3.3'!T125+'St 1.3.4'!T125+'St 1.3.5'!T125+'St 1.3.6'!T125+'St 1.3.7'!T125</f>
        <v>0</v>
      </c>
      <c r="U125" s="134">
        <f>'St 1.3.1'!U125+'St 1.3.2'!U125+'St 1.3.3'!U125+'St 1.3.4'!U125+'St 1.3.5'!U125+'St 1.3.6'!U125+'St 1.3.7'!U125</f>
        <v>0</v>
      </c>
      <c r="V125" s="134">
        <f>'St 1.3.1'!V125+'St 1.3.2'!V125+'St 1.3.3'!V125+'St 1.3.4'!V125+'St 1.3.5'!V125+'St 1.3.6'!V125+'St 1.3.7'!V125</f>
        <v>0</v>
      </c>
      <c r="W125" s="134">
        <f>'St 1.3.1'!W125+'St 1.3.2'!W125+'St 1.3.3'!W125+'St 1.3.4'!W125+'St 1.3.5'!W125+'St 1.3.6'!W125+'St 1.3.7'!W125</f>
        <v>0</v>
      </c>
      <c r="X125" s="134">
        <f>'St 1.3.1'!X125+'St 1.3.2'!X125+'St 1.3.3'!X125+'St 1.3.4'!X125+'St 1.3.5'!X125+'St 1.3.6'!X125+'St 1.3.7'!X125</f>
        <v>0</v>
      </c>
      <c r="Y125" s="134">
        <f>'St 1.3.1'!Y125+'St 1.3.2'!Y125+'St 1.3.3'!Y125+'St 1.3.4'!Y125+'St 1.3.5'!Y125+'St 1.3.6'!Y125+'St 1.3.7'!Y125</f>
        <v>0</v>
      </c>
      <c r="Z125" s="134">
        <f>'St 1.3.1'!Z125+'St 1.3.2'!Z125+'St 1.3.3'!Z125+'St 1.3.4'!Z125+'St 1.3.5'!Z125+'St 1.3.6'!Z125+'St 1.3.7'!Z125</f>
        <v>0</v>
      </c>
      <c r="AA125" s="134">
        <f>'St 1.3.1'!AA125+'St 1.3.2'!AA125+'St 1.3.3'!AA125+'St 1.3.4'!AA125+'St 1.3.5'!AA125+'St 1.3.6'!AA125+'St 1.3.7'!AA125</f>
        <v>0</v>
      </c>
      <c r="AB125" s="135"/>
      <c r="AC125" s="134">
        <f>'St 1.3.6'!AC125+'St 1.3.7'!AC125</f>
        <v>0</v>
      </c>
      <c r="AD125" s="134">
        <f>'St 1.3.6'!AD125+'St 1.3.7'!AD125</f>
        <v>0</v>
      </c>
      <c r="AE125" s="134">
        <f>'St 1.3.6'!AE125+'St 1.3.7'!AE125</f>
        <v>0</v>
      </c>
      <c r="AF125" s="134">
        <f>'St 1.3.6'!AF125+'St 1.3.7'!AF125</f>
        <v>0</v>
      </c>
      <c r="AG125" s="134">
        <f>'St 1.3.6'!AG125+'St 1.3.7'!AG125</f>
        <v>0</v>
      </c>
      <c r="AH125" s="134">
        <f>'St 1.3.6'!AH125+'St 1.3.7'!AH125</f>
        <v>0</v>
      </c>
      <c r="AI125" s="134">
        <f>'St 1.3.6'!AI125+'St 1.3.7'!AI125</f>
        <v>0</v>
      </c>
      <c r="AJ125" s="134">
        <f>'St 1.3.6'!AJ125+'St 1.3.7'!AJ125</f>
        <v>0</v>
      </c>
      <c r="AK125" s="134">
        <f>'St 1.3.6'!AK125+'St 1.3.7'!AK125</f>
        <v>0</v>
      </c>
      <c r="AL125" s="134">
        <f>'St 1.3.6'!AL125+'St 1.3.7'!AL125</f>
        <v>0</v>
      </c>
      <c r="AM125" s="134">
        <f>'St 1.3.6'!AM125+'St 1.3.7'!AM125</f>
        <v>0</v>
      </c>
    </row>
    <row r="126" spans="1:39" s="43" customFormat="1">
      <c r="A126" s="36"/>
      <c r="B126" s="5" t="s">
        <v>6</v>
      </c>
      <c r="C126" s="177" t="s">
        <v>289</v>
      </c>
      <c r="D126" s="137">
        <f>'St 1.3.1'!D126+'St 1.3.2'!D126+'St 1.3.3'!D126+'St 1.3.4'!D126+'St 1.3.5'!D126+'St 1.3.6'!D126+'St 1.3.7'!D126</f>
        <v>700895.89416061691</v>
      </c>
      <c r="E126" s="137">
        <f>'St 1.3.1'!E126+'St 1.3.2'!E126+'St 1.3.3'!E126+'St 1.3.4'!E126+'St 1.3.5'!E126+'St 1.3.6'!E126+'St 1.3.7'!E126</f>
        <v>698957.22652894596</v>
      </c>
      <c r="F126" s="137">
        <f>'St 1.3.1'!F126+'St 1.3.2'!F126+'St 1.3.3'!F126+'St 1.3.4'!F126+'St 1.3.5'!F126+'St 1.3.6'!F126+'St 1.3.7'!F126</f>
        <v>666618.76421514666</v>
      </c>
      <c r="G126" s="137">
        <f>'St 1.3.1'!G126+'St 1.3.2'!G126+'St 1.3.3'!G126+'St 1.3.4'!G126+'St 1.3.5'!G126+'St 1.3.6'!G126+'St 1.3.7'!G126</f>
        <v>644584.4733076517</v>
      </c>
      <c r="H126" s="137">
        <f>'St 1.3.1'!H126+'St 1.3.2'!H126+'St 1.3.3'!H126+'St 1.3.4'!H126+'St 1.3.5'!H126+'St 1.3.6'!H126+'St 1.3.7'!H126</f>
        <v>672971.89995154226</v>
      </c>
      <c r="I126" s="137">
        <f>'St 1.3.1'!I126+'St 1.3.2'!I126+'St 1.3.3'!I126+'St 1.3.4'!I126+'St 1.3.5'!I126+'St 1.3.6'!I126+'St 1.3.7'!I126</f>
        <v>792850.04040958313</v>
      </c>
      <c r="J126" s="137">
        <f>'St 1.3.1'!J126+'St 1.3.2'!J126+'St 1.3.3'!J126+'St 1.3.4'!J126+'St 1.3.5'!J126+'St 1.3.6'!J126+'St 1.3.7'!J126</f>
        <v>1013783.8278177602</v>
      </c>
      <c r="K126" s="137">
        <f>'St 1.3.1'!K126+'St 1.3.2'!K126+'St 1.3.3'!K126+'St 1.3.4'!K126+'St 1.3.5'!K126+'St 1.3.6'!K126+'St 1.3.7'!K126</f>
        <v>1319582.3367495134</v>
      </c>
      <c r="L126" s="137">
        <f>'St 1.3.1'!L126+'St 1.3.2'!L126+'St 1.3.3'!L126+'St 1.3.4'!L126+'St 1.3.5'!L126+'St 1.3.6'!L126+'St 1.3.7'!L126</f>
        <v>1413902.3472999921</v>
      </c>
      <c r="M126" s="137">
        <f>'St 1.3.1'!M126+'St 1.3.2'!M126+'St 1.3.3'!M126+'St 1.3.4'!M126+'St 1.3.5'!M126+'St 1.3.6'!M126+'St 1.3.7'!M126</f>
        <v>1513911.8203636992</v>
      </c>
      <c r="N126" s="137">
        <f>'St 1.3.1'!N126+'St 1.3.2'!N126+'St 1.3.3'!N126+'St 1.3.4'!N126+'St 1.3.5'!N126+'St 1.3.6'!N126+'St 1.3.7'!N126</f>
        <v>1635712.3894839669</v>
      </c>
      <c r="O126" s="137">
        <f>'St 1.3.1'!O126+'St 1.3.2'!O126+'St 1.3.3'!O126+'St 1.3.4'!O126+'St 1.3.5'!O126+'St 1.3.6'!O126+'St 1.3.7'!O126</f>
        <v>1843321.023002713</v>
      </c>
      <c r="P126" s="136"/>
      <c r="Q126" s="137">
        <f>'St 1.3.1'!Q126+'St 1.3.2'!Q126+'St 1.3.3'!Q126+'St 1.3.4'!Q126+'St 1.3.5'!Q126+'St 1.3.6'!Q126+'St 1.3.7'!Q126</f>
        <v>-1938.6676316709563</v>
      </c>
      <c r="R126" s="137">
        <f>'St 1.3.1'!R126+'St 1.3.2'!R126+'St 1.3.3'!R126+'St 1.3.4'!R126+'St 1.3.5'!R126+'St 1.3.6'!R126+'St 1.3.7'!R126</f>
        <v>-32338.462313799311</v>
      </c>
      <c r="S126" s="137">
        <f>'St 1.3.1'!S126+'St 1.3.2'!S126+'St 1.3.3'!S126+'St 1.3.4'!S126+'St 1.3.5'!S126+'St 1.3.6'!S126+'St 1.3.7'!S126</f>
        <v>-22034.290907494942</v>
      </c>
      <c r="T126" s="137">
        <f>'St 1.3.1'!T126+'St 1.3.2'!T126+'St 1.3.3'!T126+'St 1.3.4'!T126+'St 1.3.5'!T126+'St 1.3.6'!T126+'St 1.3.7'!T126</f>
        <v>28387.426643890532</v>
      </c>
      <c r="U126" s="137">
        <f>'St 1.3.1'!U126+'St 1.3.2'!U126+'St 1.3.3'!U126+'St 1.3.4'!U126+'St 1.3.5'!U126+'St 1.3.6'!U126+'St 1.3.7'!U126</f>
        <v>119878.14045804086</v>
      </c>
      <c r="V126" s="137">
        <f>'St 1.3.1'!V126+'St 1.3.2'!V126+'St 1.3.3'!V126+'St 1.3.4'!V126+'St 1.3.5'!V126+'St 1.3.6'!V126+'St 1.3.7'!V126</f>
        <v>220933.78740817701</v>
      </c>
      <c r="W126" s="137">
        <f>'St 1.3.1'!W126+'St 1.3.2'!W126+'St 1.3.3'!W126+'St 1.3.4'!W126+'St 1.3.5'!W126+'St 1.3.6'!W126+'St 1.3.7'!W126</f>
        <v>305798.50893175328</v>
      </c>
      <c r="X126" s="137">
        <f>'St 1.3.1'!X126+'St 1.3.2'!X126+'St 1.3.3'!X126+'St 1.3.4'!X126+'St 1.3.5'!X126+'St 1.3.6'!X126+'St 1.3.7'!X126</f>
        <v>94320.010550478793</v>
      </c>
      <c r="Y126" s="137">
        <f>'St 1.3.1'!Y126+'St 1.3.2'!Y126+'St 1.3.3'!Y126+'St 1.3.4'!Y126+'St 1.3.5'!Y126+'St 1.3.6'!Y126+'St 1.3.7'!Y126</f>
        <v>100009.4730637071</v>
      </c>
      <c r="Z126" s="137">
        <f>'St 1.3.1'!Z126+'St 1.3.2'!Z126+'St 1.3.3'!Z126+'St 1.3.4'!Z126+'St 1.3.5'!Z126+'St 1.3.6'!Z126+'St 1.3.7'!Z126</f>
        <v>121800.56912026755</v>
      </c>
      <c r="AA126" s="137">
        <f>'St 1.3.1'!AA126+'St 1.3.2'!AA126+'St 1.3.3'!AA126+'St 1.3.4'!AA126+'St 1.3.5'!AA126+'St 1.3.6'!AA126+'St 1.3.7'!AA126</f>
        <v>207608.63351874609</v>
      </c>
      <c r="AB126" s="131"/>
      <c r="AC126" s="137">
        <f>'St 1.3.6'!AC126+'St 1.3.7'!AC126</f>
        <v>0</v>
      </c>
      <c r="AD126" s="137">
        <f>'St 1.3.6'!AD126+'St 1.3.7'!AD126</f>
        <v>3505.5354169811289</v>
      </c>
      <c r="AE126" s="137">
        <f>'St 1.3.6'!AE126+'St 1.3.7'!AE126</f>
        <v>1345.6581397942821</v>
      </c>
      <c r="AF126" s="137">
        <f>'St 1.3.6'!AF126+'St 1.3.7'!AF126</f>
        <v>2110.6293774326255</v>
      </c>
      <c r="AG126" s="137">
        <f>'St 1.3.6'!AG126+'St 1.3.7'!AG126</f>
        <v>3166.7408579831554</v>
      </c>
      <c r="AH126" s="137">
        <f>'St 1.3.6'!AH126+'St 1.3.7'!AH126</f>
        <v>-3121.2371761908389</v>
      </c>
      <c r="AI126" s="137">
        <f>'St 1.3.6'!AI126+'St 1.3.7'!AI126</f>
        <v>8801.2642477045283</v>
      </c>
      <c r="AJ126" s="137">
        <f>'St 1.3.6'!AJ126+'St 1.3.7'!AJ126</f>
        <v>8950.8769724432896</v>
      </c>
      <c r="AK126" s="137">
        <f>'St 1.3.6'!AK126+'St 1.3.7'!AK126</f>
        <v>-11002.481975458646</v>
      </c>
      <c r="AL126" s="137">
        <f>'St 1.3.6'!AL126+'St 1.3.7'!AL126</f>
        <v>27037.381875658677</v>
      </c>
      <c r="AM126" s="137">
        <f>'St 1.3.6'!AM126+'St 1.3.7'!AM126</f>
        <v>24938.195911846764</v>
      </c>
    </row>
    <row r="127" spans="1:39" s="43" customFormat="1">
      <c r="A127" s="36"/>
      <c r="B127" s="29" t="s">
        <v>23</v>
      </c>
      <c r="C127" s="199" t="s">
        <v>290</v>
      </c>
      <c r="D127" s="137">
        <f>'St 1.3.1'!D127+'St 1.3.2'!D127+'St 1.3.3'!D127+'St 1.3.4'!D127+'St 1.3.5'!D127+'St 1.3.6'!D127+'St 1.3.7'!D127</f>
        <v>8679.0720740277702</v>
      </c>
      <c r="E127" s="137">
        <f>'St 1.3.1'!E127+'St 1.3.2'!E127+'St 1.3.3'!E127+'St 1.3.4'!E127+'St 1.3.5'!E127+'St 1.3.6'!E127+'St 1.3.7'!E127</f>
        <v>9797.7017723443059</v>
      </c>
      <c r="F127" s="137">
        <f>'St 1.3.1'!F127+'St 1.3.2'!F127+'St 1.3.3'!F127+'St 1.3.4'!F127+'St 1.3.5'!F127+'St 1.3.6'!F127+'St 1.3.7'!F127</f>
        <v>8757.4296715654054</v>
      </c>
      <c r="G127" s="137">
        <f>'St 1.3.1'!G127+'St 1.3.2'!G127+'St 1.3.3'!G127+'St 1.3.4'!G127+'St 1.3.5'!G127+'St 1.3.6'!G127+'St 1.3.7'!G127</f>
        <v>8327.143650175396</v>
      </c>
      <c r="H127" s="137">
        <f>'St 1.3.1'!H127+'St 1.3.2'!H127+'St 1.3.3'!H127+'St 1.3.4'!H127+'St 1.3.5'!H127+'St 1.3.6'!H127+'St 1.3.7'!H127</f>
        <v>12863.748497966251</v>
      </c>
      <c r="I127" s="137">
        <f>'St 1.3.1'!I127+'St 1.3.2'!I127+'St 1.3.3'!I127+'St 1.3.4'!I127+'St 1.3.5'!I127+'St 1.3.6'!I127+'St 1.3.7'!I127</f>
        <v>14092.649277300858</v>
      </c>
      <c r="J127" s="137">
        <f>'St 1.3.1'!J127+'St 1.3.2'!J127+'St 1.3.3'!J127+'St 1.3.4'!J127+'St 1.3.5'!J127+'St 1.3.6'!J127+'St 1.3.7'!J127</f>
        <v>16344.653111523456</v>
      </c>
      <c r="K127" s="137">
        <f>'St 1.3.1'!K127+'St 1.3.2'!K127+'St 1.3.3'!K127+'St 1.3.4'!K127+'St 1.3.5'!K127+'St 1.3.6'!K127+'St 1.3.7'!K127</f>
        <v>24373.597064095273</v>
      </c>
      <c r="L127" s="137">
        <f>'St 1.3.1'!L127+'St 1.3.2'!L127+'St 1.3.3'!L127+'St 1.3.4'!L127+'St 1.3.5'!L127+'St 1.3.6'!L127+'St 1.3.7'!L127</f>
        <v>18562.23354491435</v>
      </c>
      <c r="M127" s="137">
        <f>'St 1.3.1'!M127+'St 1.3.2'!M127+'St 1.3.3'!M127+'St 1.3.4'!M127+'St 1.3.5'!M127+'St 1.3.6'!M127+'St 1.3.7'!M127</f>
        <v>22179.054542535869</v>
      </c>
      <c r="N127" s="137">
        <f>'St 1.3.1'!N127+'St 1.3.2'!N127+'St 1.3.3'!N127+'St 1.3.4'!N127+'St 1.3.5'!N127+'St 1.3.6'!N127+'St 1.3.7'!N127</f>
        <v>28466.512545209305</v>
      </c>
      <c r="O127" s="137">
        <f>'St 1.3.1'!O127+'St 1.3.2'!O127+'St 1.3.3'!O127+'St 1.3.4'!O127+'St 1.3.5'!O127+'St 1.3.6'!O127+'St 1.3.7'!O127</f>
        <v>33863.52682268971</v>
      </c>
      <c r="P127" s="136"/>
      <c r="Q127" s="137">
        <f>'St 1.3.1'!Q127+'St 1.3.2'!Q127+'St 1.3.3'!Q127+'St 1.3.4'!Q127+'St 1.3.5'!Q127+'St 1.3.6'!Q127+'St 1.3.7'!Q127</f>
        <v>1118.6296983165348</v>
      </c>
      <c r="R127" s="137">
        <f>'St 1.3.1'!R127+'St 1.3.2'!R127+'St 1.3.3'!R127+'St 1.3.4'!R127+'St 1.3.5'!R127+'St 1.3.6'!R127+'St 1.3.7'!R127</f>
        <v>-1040.2721007789009</v>
      </c>
      <c r="S127" s="137">
        <f>'St 1.3.1'!S127+'St 1.3.2'!S127+'St 1.3.3'!S127+'St 1.3.4'!S127+'St 1.3.5'!S127+'St 1.3.6'!S127+'St 1.3.7'!S127</f>
        <v>-430.28602139000918</v>
      </c>
      <c r="T127" s="137">
        <f>'St 1.3.1'!T127+'St 1.3.2'!T127+'St 1.3.3'!T127+'St 1.3.4'!T127+'St 1.3.5'!T127+'St 1.3.6'!T127+'St 1.3.7'!T127</f>
        <v>4536.6048477908553</v>
      </c>
      <c r="U127" s="137">
        <f>'St 1.3.1'!U127+'St 1.3.2'!U127+'St 1.3.3'!U127+'St 1.3.4'!U127+'St 1.3.5'!U127+'St 1.3.6'!U127+'St 1.3.7'!U127</f>
        <v>1228.900779334605</v>
      </c>
      <c r="V127" s="137">
        <f>'St 1.3.1'!V127+'St 1.3.2'!V127+'St 1.3.3'!V127+'St 1.3.4'!V127+'St 1.3.5'!V127+'St 1.3.6'!V127+'St 1.3.7'!V127</f>
        <v>2252.0038342225994</v>
      </c>
      <c r="W127" s="137">
        <f>'St 1.3.1'!W127+'St 1.3.2'!W127+'St 1.3.3'!W127+'St 1.3.4'!W127+'St 1.3.5'!W127+'St 1.3.6'!W127+'St 1.3.7'!W127</f>
        <v>8028.9439525718171</v>
      </c>
      <c r="X127" s="137">
        <f>'St 1.3.1'!X127+'St 1.3.2'!X127+'St 1.3.3'!X127+'St 1.3.4'!X127+'St 1.3.5'!X127+'St 1.3.6'!X127+'St 1.3.7'!X127</f>
        <v>-5811.3635191809226</v>
      </c>
      <c r="Y127" s="137">
        <f>'St 1.3.1'!Y127+'St 1.3.2'!Y127+'St 1.3.3'!Y127+'St 1.3.4'!Y127+'St 1.3.5'!Y127+'St 1.3.6'!Y127+'St 1.3.7'!Y127</f>
        <v>3616.820997621518</v>
      </c>
      <c r="Z127" s="137">
        <f>'St 1.3.1'!Z127+'St 1.3.2'!Z127+'St 1.3.3'!Z127+'St 1.3.4'!Z127+'St 1.3.5'!Z127+'St 1.3.6'!Z127+'St 1.3.7'!Z127</f>
        <v>6287.4580026734366</v>
      </c>
      <c r="AA127" s="137">
        <f>'St 1.3.1'!AA127+'St 1.3.2'!AA127+'St 1.3.3'!AA127+'St 1.3.4'!AA127+'St 1.3.5'!AA127+'St 1.3.6'!AA127+'St 1.3.7'!AA127</f>
        <v>5397.0142774804026</v>
      </c>
      <c r="AB127" s="131"/>
      <c r="AC127" s="137">
        <f>'St 1.3.6'!AC127+'St 1.3.7'!AC127</f>
        <v>0</v>
      </c>
      <c r="AD127" s="137">
        <f>'St 1.3.6'!AD127+'St 1.3.7'!AD127</f>
        <v>2147.4199999999996</v>
      </c>
      <c r="AE127" s="137">
        <f>'St 1.3.6'!AE127+'St 1.3.7'!AE127</f>
        <v>-20.209999999999795</v>
      </c>
      <c r="AF127" s="137">
        <f>'St 1.3.6'!AF127+'St 1.3.7'!AF127</f>
        <v>475.80000000000007</v>
      </c>
      <c r="AG127" s="137">
        <f>'St 1.3.6'!AG127+'St 1.3.7'!AG127</f>
        <v>-97.000000000000242</v>
      </c>
      <c r="AH127" s="137">
        <f>'St 1.3.6'!AH127+'St 1.3.7'!AH127</f>
        <v>573</v>
      </c>
      <c r="AI127" s="137">
        <f>'St 1.3.6'!AI127+'St 1.3.7'!AI127</f>
        <v>1584.3899999999999</v>
      </c>
      <c r="AJ127" s="137">
        <f>'St 1.3.6'!AJ127+'St 1.3.7'!AJ127</f>
        <v>-3503.8799999999997</v>
      </c>
      <c r="AK127" s="137">
        <f>'St 1.3.6'!AK127+'St 1.3.7'!AK127</f>
        <v>1270.5899999999999</v>
      </c>
      <c r="AL127" s="137">
        <f>'St 1.3.6'!AL127+'St 1.3.7'!AL127</f>
        <v>2305.579999999999</v>
      </c>
      <c r="AM127" s="137">
        <f>'St 1.3.6'!AM127+'St 1.3.7'!AM127</f>
        <v>417.88837962995996</v>
      </c>
    </row>
    <row r="128" spans="1:39">
      <c r="B128" s="176" t="s">
        <v>40</v>
      </c>
      <c r="C128" s="196"/>
      <c r="D128" s="134">
        <f>'St 1.3.1'!D128+'St 1.3.2'!D128+'St 1.3.3'!D128+'St 1.3.4'!D128+'St 1.3.5'!D128+'St 1.3.6'!D128+'St 1.3.7'!D128</f>
        <v>8679.0720740277702</v>
      </c>
      <c r="E128" s="134">
        <f>'St 1.3.1'!E128+'St 1.3.2'!E128+'St 1.3.3'!E128+'St 1.3.4'!E128+'St 1.3.5'!E128+'St 1.3.6'!E128+'St 1.3.7'!E128</f>
        <v>9797.7017723443059</v>
      </c>
      <c r="F128" s="134">
        <f>'St 1.3.1'!F128+'St 1.3.2'!F128+'St 1.3.3'!F128+'St 1.3.4'!F128+'St 1.3.5'!F128+'St 1.3.6'!F128+'St 1.3.7'!F128</f>
        <v>8757.4296715654054</v>
      </c>
      <c r="G128" s="134">
        <f>'St 1.3.1'!G128+'St 1.3.2'!G128+'St 1.3.3'!G128+'St 1.3.4'!G128+'St 1.3.5'!G128+'St 1.3.6'!G128+'St 1.3.7'!G128</f>
        <v>8327.143650175396</v>
      </c>
      <c r="H128" s="134">
        <f>'St 1.3.1'!H128+'St 1.3.2'!H128+'St 1.3.3'!H128+'St 1.3.4'!H128+'St 1.3.5'!H128+'St 1.3.6'!H128+'St 1.3.7'!H128</f>
        <v>12863.748497966251</v>
      </c>
      <c r="I128" s="134">
        <f>'St 1.3.1'!I128+'St 1.3.2'!I128+'St 1.3.3'!I128+'St 1.3.4'!I128+'St 1.3.5'!I128+'St 1.3.6'!I128+'St 1.3.7'!I128</f>
        <v>14092.649277300858</v>
      </c>
      <c r="J128" s="134">
        <f>'St 1.3.1'!J128+'St 1.3.2'!J128+'St 1.3.3'!J128+'St 1.3.4'!J128+'St 1.3.5'!J128+'St 1.3.6'!J128+'St 1.3.7'!J128</f>
        <v>16344.653111523456</v>
      </c>
      <c r="K128" s="134">
        <f>'St 1.3.1'!K128+'St 1.3.2'!K128+'St 1.3.3'!K128+'St 1.3.4'!K128+'St 1.3.5'!K128+'St 1.3.6'!K128+'St 1.3.7'!K128</f>
        <v>24373.597064095273</v>
      </c>
      <c r="L128" s="134">
        <f>'St 1.3.1'!L128+'St 1.3.2'!L128+'St 1.3.3'!L128+'St 1.3.4'!L128+'St 1.3.5'!L128+'St 1.3.6'!L128+'St 1.3.7'!L128</f>
        <v>18562.23354491435</v>
      </c>
      <c r="M128" s="134">
        <f>'St 1.3.1'!M128+'St 1.3.2'!M128+'St 1.3.3'!M128+'St 1.3.4'!M128+'St 1.3.5'!M128+'St 1.3.6'!M128+'St 1.3.7'!M128</f>
        <v>22179.054542535869</v>
      </c>
      <c r="N128" s="134">
        <f>'St 1.3.1'!N128+'St 1.3.2'!N128+'St 1.3.3'!N128+'St 1.3.4'!N128+'St 1.3.5'!N128+'St 1.3.6'!N128+'St 1.3.7'!N128</f>
        <v>28466.512545209305</v>
      </c>
      <c r="O128" s="134">
        <f>'St 1.3.1'!O128+'St 1.3.2'!O128+'St 1.3.3'!O128+'St 1.3.4'!O128+'St 1.3.5'!O128+'St 1.3.6'!O128+'St 1.3.7'!O128</f>
        <v>33863.52682268971</v>
      </c>
      <c r="P128" s="133"/>
      <c r="Q128" s="134">
        <f>'St 1.3.1'!Q128+'St 1.3.2'!Q128+'St 1.3.3'!Q128+'St 1.3.4'!Q128+'St 1.3.5'!Q128+'St 1.3.6'!Q128+'St 1.3.7'!Q128</f>
        <v>1118.6296983165348</v>
      </c>
      <c r="R128" s="134">
        <f>'St 1.3.1'!R128+'St 1.3.2'!R128+'St 1.3.3'!R128+'St 1.3.4'!R128+'St 1.3.5'!R128+'St 1.3.6'!R128+'St 1.3.7'!R128</f>
        <v>-1040.2721007789009</v>
      </c>
      <c r="S128" s="134">
        <f>'St 1.3.1'!S128+'St 1.3.2'!S128+'St 1.3.3'!S128+'St 1.3.4'!S128+'St 1.3.5'!S128+'St 1.3.6'!S128+'St 1.3.7'!S128</f>
        <v>-430.28602139000918</v>
      </c>
      <c r="T128" s="134">
        <f>'St 1.3.1'!T128+'St 1.3.2'!T128+'St 1.3.3'!T128+'St 1.3.4'!T128+'St 1.3.5'!T128+'St 1.3.6'!T128+'St 1.3.7'!T128</f>
        <v>4536.6048477908553</v>
      </c>
      <c r="U128" s="134">
        <f>'St 1.3.1'!U128+'St 1.3.2'!U128+'St 1.3.3'!U128+'St 1.3.4'!U128+'St 1.3.5'!U128+'St 1.3.6'!U128+'St 1.3.7'!U128</f>
        <v>1228.900779334605</v>
      </c>
      <c r="V128" s="134">
        <f>'St 1.3.1'!V128+'St 1.3.2'!V128+'St 1.3.3'!V128+'St 1.3.4'!V128+'St 1.3.5'!V128+'St 1.3.6'!V128+'St 1.3.7'!V128</f>
        <v>2252.0038342225994</v>
      </c>
      <c r="W128" s="134">
        <f>'St 1.3.1'!W128+'St 1.3.2'!W128+'St 1.3.3'!W128+'St 1.3.4'!W128+'St 1.3.5'!W128+'St 1.3.6'!W128+'St 1.3.7'!W128</f>
        <v>8028.9439525718171</v>
      </c>
      <c r="X128" s="134">
        <f>'St 1.3.1'!X128+'St 1.3.2'!X128+'St 1.3.3'!X128+'St 1.3.4'!X128+'St 1.3.5'!X128+'St 1.3.6'!X128+'St 1.3.7'!X128</f>
        <v>-5811.3635191809226</v>
      </c>
      <c r="Y128" s="134">
        <f>'St 1.3.1'!Y128+'St 1.3.2'!Y128+'St 1.3.3'!Y128+'St 1.3.4'!Y128+'St 1.3.5'!Y128+'St 1.3.6'!Y128+'St 1.3.7'!Y128</f>
        <v>3616.820997621518</v>
      </c>
      <c r="Z128" s="134">
        <f>'St 1.3.1'!Z128+'St 1.3.2'!Z128+'St 1.3.3'!Z128+'St 1.3.4'!Z128+'St 1.3.5'!Z128+'St 1.3.6'!Z128+'St 1.3.7'!Z128</f>
        <v>6287.4580026734366</v>
      </c>
      <c r="AA128" s="134">
        <f>'St 1.3.1'!AA128+'St 1.3.2'!AA128+'St 1.3.3'!AA128+'St 1.3.4'!AA128+'St 1.3.5'!AA128+'St 1.3.6'!AA128+'St 1.3.7'!AA128</f>
        <v>5397.0142774804026</v>
      </c>
      <c r="AB128" s="135"/>
      <c r="AC128" s="134">
        <f>'St 1.3.6'!AC128+'St 1.3.7'!AC128</f>
        <v>0</v>
      </c>
      <c r="AD128" s="134">
        <f>'St 1.3.6'!AD128+'St 1.3.7'!AD128</f>
        <v>2147.4199999999996</v>
      </c>
      <c r="AE128" s="134">
        <f>'St 1.3.6'!AE128+'St 1.3.7'!AE128</f>
        <v>-20.209999999999795</v>
      </c>
      <c r="AF128" s="134">
        <f>'St 1.3.6'!AF128+'St 1.3.7'!AF128</f>
        <v>475.80000000000007</v>
      </c>
      <c r="AG128" s="134">
        <f>'St 1.3.6'!AG128+'St 1.3.7'!AG128</f>
        <v>-97.000000000000242</v>
      </c>
      <c r="AH128" s="134">
        <f>'St 1.3.6'!AH128+'St 1.3.7'!AH128</f>
        <v>573</v>
      </c>
      <c r="AI128" s="134">
        <f>'St 1.3.6'!AI128+'St 1.3.7'!AI128</f>
        <v>1584.3899999999999</v>
      </c>
      <c r="AJ128" s="134">
        <f>'St 1.3.6'!AJ128+'St 1.3.7'!AJ128</f>
        <v>-3503.8799999999997</v>
      </c>
      <c r="AK128" s="134">
        <f>'St 1.3.6'!AK128+'St 1.3.7'!AK128</f>
        <v>1270.5899999999999</v>
      </c>
      <c r="AL128" s="134">
        <f>'St 1.3.6'!AL128+'St 1.3.7'!AL128</f>
        <v>2305.579999999999</v>
      </c>
      <c r="AM128" s="134">
        <f>'St 1.3.6'!AM128+'St 1.3.7'!AM128</f>
        <v>417.88837962995996</v>
      </c>
    </row>
    <row r="129" spans="1:39">
      <c r="B129" s="6" t="s">
        <v>41</v>
      </c>
      <c r="C129" s="196"/>
      <c r="D129" s="134">
        <f>'St 1.3.1'!D129+'St 1.3.2'!D129+'St 1.3.3'!D129+'St 1.3.4'!D129+'St 1.3.5'!D129+'St 1.3.6'!D129+'St 1.3.7'!D129</f>
        <v>6161.6720740277706</v>
      </c>
      <c r="E129" s="134">
        <f>'St 1.3.1'!E129+'St 1.3.2'!E129+'St 1.3.3'!E129+'St 1.3.4'!E129+'St 1.3.5'!E129+'St 1.3.6'!E129+'St 1.3.7'!E129</f>
        <v>8891.3117723443065</v>
      </c>
      <c r="F129" s="134">
        <f>'St 1.3.1'!F129+'St 1.3.2'!F129+'St 1.3.3'!F129+'St 1.3.4'!F129+'St 1.3.5'!F129+'St 1.3.6'!F129+'St 1.3.7'!F129</f>
        <v>7314.6296715654053</v>
      </c>
      <c r="G129" s="134">
        <f>'St 1.3.1'!G129+'St 1.3.2'!G129+'St 1.3.3'!G129+'St 1.3.4'!G129+'St 1.3.5'!G129+'St 1.3.6'!G129+'St 1.3.7'!G129</f>
        <v>6368.143650175396</v>
      </c>
      <c r="H129" s="134">
        <f>'St 1.3.1'!H129+'St 1.3.2'!H129+'St 1.3.3'!H129+'St 1.3.4'!H129+'St 1.3.5'!H129+'St 1.3.6'!H129+'St 1.3.7'!H129</f>
        <v>9912.7484979662513</v>
      </c>
      <c r="I129" s="134">
        <f>'St 1.3.1'!I129+'St 1.3.2'!I129+'St 1.3.3'!I129+'St 1.3.4'!I129+'St 1.3.5'!I129+'St 1.3.6'!I129+'St 1.3.7'!I129</f>
        <v>10246.649277300856</v>
      </c>
      <c r="J129" s="134">
        <f>'St 1.3.1'!J129+'St 1.3.2'!J129+'St 1.3.3'!J129+'St 1.3.4'!J129+'St 1.3.5'!J129+'St 1.3.6'!J129+'St 1.3.7'!J129</f>
        <v>11030.653111523456</v>
      </c>
      <c r="K129" s="134">
        <f>'St 1.3.1'!K129+'St 1.3.2'!K129+'St 1.3.3'!K129+'St 1.3.4'!K129+'St 1.3.5'!K129+'St 1.3.6'!K129+'St 1.3.7'!K129</f>
        <v>16007.207064095273</v>
      </c>
      <c r="L129" s="134">
        <f>'St 1.3.1'!L129+'St 1.3.2'!L129+'St 1.3.3'!L129+'St 1.3.4'!L129+'St 1.3.5'!L129+'St 1.3.6'!L129+'St 1.3.7'!L129</f>
        <v>10647.333544914351</v>
      </c>
      <c r="M129" s="134">
        <f>'St 1.3.1'!M129+'St 1.3.2'!M129+'St 1.3.3'!M129+'St 1.3.4'!M129+'St 1.3.5'!M129+'St 1.3.6'!M129+'St 1.3.7'!M129</f>
        <v>13445.054542535869</v>
      </c>
      <c r="N129" s="134">
        <f>'St 1.3.1'!N129+'St 1.3.2'!N129+'St 1.3.3'!N129+'St 1.3.4'!N129+'St 1.3.5'!N129+'St 1.3.6'!N129+'St 1.3.7'!N129</f>
        <v>16607.832545209305</v>
      </c>
      <c r="O129" s="134">
        <f>'St 1.3.1'!O129+'St 1.3.2'!O129+'St 1.3.3'!O129+'St 1.3.4'!O129+'St 1.3.5'!O129+'St 1.3.6'!O129+'St 1.3.7'!O129</f>
        <v>18479.446822689708</v>
      </c>
      <c r="P129" s="133"/>
      <c r="Q129" s="134">
        <f>'St 1.3.1'!Q129+'St 1.3.2'!Q129+'St 1.3.3'!Q129+'St 1.3.4'!Q129+'St 1.3.5'!Q129+'St 1.3.6'!Q129+'St 1.3.7'!Q129</f>
        <v>2729.639698316535</v>
      </c>
      <c r="R129" s="134">
        <f>'St 1.3.1'!R129+'St 1.3.2'!R129+'St 1.3.3'!R129+'St 1.3.4'!R129+'St 1.3.5'!R129+'St 1.3.6'!R129+'St 1.3.7'!R129</f>
        <v>-1576.6821007789008</v>
      </c>
      <c r="S129" s="134">
        <f>'St 1.3.1'!S129+'St 1.3.2'!S129+'St 1.3.3'!S129+'St 1.3.4'!S129+'St 1.3.5'!S129+'St 1.3.6'!S129+'St 1.3.7'!S129</f>
        <v>-946.48602139000923</v>
      </c>
      <c r="T129" s="134">
        <f>'St 1.3.1'!T129+'St 1.3.2'!T129+'St 1.3.3'!T129+'St 1.3.4'!T129+'St 1.3.5'!T129+'St 1.3.6'!T129+'St 1.3.7'!T129</f>
        <v>3544.6048477908553</v>
      </c>
      <c r="U129" s="134">
        <f>'St 1.3.1'!U129+'St 1.3.2'!U129+'St 1.3.3'!U129+'St 1.3.4'!U129+'St 1.3.5'!U129+'St 1.3.6'!U129+'St 1.3.7'!U129</f>
        <v>333.90077933460515</v>
      </c>
      <c r="V129" s="134">
        <f>'St 1.3.1'!V129+'St 1.3.2'!V129+'St 1.3.3'!V129+'St 1.3.4'!V129+'St 1.3.5'!V129+'St 1.3.6'!V129+'St 1.3.7'!V129</f>
        <v>784.00383422259938</v>
      </c>
      <c r="W129" s="134">
        <f>'St 1.3.1'!W129+'St 1.3.2'!W129+'St 1.3.3'!W129+'St 1.3.4'!W129+'St 1.3.5'!W129+'St 1.3.6'!W129+'St 1.3.7'!W129</f>
        <v>4976.5539525718177</v>
      </c>
      <c r="X129" s="134">
        <f>'St 1.3.1'!X129+'St 1.3.2'!X129+'St 1.3.3'!X129+'St 1.3.4'!X129+'St 1.3.5'!X129+'St 1.3.6'!X129+'St 1.3.7'!X129</f>
        <v>-5359.8735191809228</v>
      </c>
      <c r="Y129" s="134">
        <f>'St 1.3.1'!Y129+'St 1.3.2'!Y129+'St 1.3.3'!Y129+'St 1.3.4'!Y129+'St 1.3.5'!Y129+'St 1.3.6'!Y129+'St 1.3.7'!Y129</f>
        <v>2797.7209976215181</v>
      </c>
      <c r="Z129" s="134">
        <f>'St 1.3.1'!Z129+'St 1.3.2'!Z129+'St 1.3.3'!Z129+'St 1.3.4'!Z129+'St 1.3.5'!Z129+'St 1.3.6'!Z129+'St 1.3.7'!Z129</f>
        <v>3162.7780026734376</v>
      </c>
      <c r="AA129" s="134">
        <f>'St 1.3.1'!AA129+'St 1.3.2'!AA129+'St 1.3.3'!AA129+'St 1.3.4'!AA129+'St 1.3.5'!AA129+'St 1.3.6'!AA129+'St 1.3.7'!AA129</f>
        <v>1871.6142774804023</v>
      </c>
      <c r="AB129" s="135"/>
      <c r="AC129" s="134">
        <f>'St 1.3.6'!AC129+'St 1.3.7'!AC129</f>
        <v>0</v>
      </c>
      <c r="AD129" s="134">
        <f>'St 1.3.6'!AD129+'St 1.3.7'!AD129</f>
        <v>0</v>
      </c>
      <c r="AE129" s="134">
        <f>'St 1.3.6'!AE129+'St 1.3.7'!AE129</f>
        <v>0</v>
      </c>
      <c r="AF129" s="134">
        <f>'St 1.3.6'!AF129+'St 1.3.7'!AF129</f>
        <v>0</v>
      </c>
      <c r="AG129" s="134">
        <f>'St 1.3.6'!AG129+'St 1.3.7'!AG129</f>
        <v>0</v>
      </c>
      <c r="AH129" s="134">
        <f>'St 1.3.6'!AH129+'St 1.3.7'!AH129</f>
        <v>0</v>
      </c>
      <c r="AI129" s="134">
        <f>'St 1.3.6'!AI129+'St 1.3.7'!AI129</f>
        <v>0</v>
      </c>
      <c r="AJ129" s="134">
        <f>'St 1.3.6'!AJ129+'St 1.3.7'!AJ129</f>
        <v>0</v>
      </c>
      <c r="AK129" s="134">
        <f>'St 1.3.6'!AK129+'St 1.3.7'!AK129</f>
        <v>0</v>
      </c>
      <c r="AL129" s="134">
        <f>'St 1.3.6'!AL129+'St 1.3.7'!AL129</f>
        <v>0</v>
      </c>
      <c r="AM129" s="134">
        <f>'St 1.3.6'!AM129+'St 1.3.7'!AM129</f>
        <v>17.168379629958793</v>
      </c>
    </row>
    <row r="130" spans="1:39">
      <c r="B130" s="6" t="s">
        <v>42</v>
      </c>
      <c r="C130" s="196"/>
      <c r="D130" s="134">
        <f>'St 1.3.1'!D130+'St 1.3.2'!D130+'St 1.3.3'!D130+'St 1.3.4'!D130+'St 1.3.5'!D130+'St 1.3.6'!D130+'St 1.3.7'!D130</f>
        <v>2517.4</v>
      </c>
      <c r="E130" s="134">
        <f>'St 1.3.1'!E130+'St 1.3.2'!E130+'St 1.3.3'!E130+'St 1.3.4'!E130+'St 1.3.5'!E130+'St 1.3.6'!E130+'St 1.3.7'!E130</f>
        <v>906.39</v>
      </c>
      <c r="F130" s="134">
        <f>'St 1.3.1'!F130+'St 1.3.2'!F130+'St 1.3.3'!F130+'St 1.3.4'!F130+'St 1.3.5'!F130+'St 1.3.6'!F130+'St 1.3.7'!F130</f>
        <v>1442.8</v>
      </c>
      <c r="G130" s="134">
        <f>'St 1.3.1'!G130+'St 1.3.2'!G130+'St 1.3.3'!G130+'St 1.3.4'!G130+'St 1.3.5'!G130+'St 1.3.6'!G130+'St 1.3.7'!G130</f>
        <v>1959</v>
      </c>
      <c r="H130" s="134">
        <f>'St 1.3.1'!H130+'St 1.3.2'!H130+'St 1.3.3'!H130+'St 1.3.4'!H130+'St 1.3.5'!H130+'St 1.3.6'!H130+'St 1.3.7'!H130</f>
        <v>2951</v>
      </c>
      <c r="I130" s="134">
        <f>'St 1.3.1'!I130+'St 1.3.2'!I130+'St 1.3.3'!I130+'St 1.3.4'!I130+'St 1.3.5'!I130+'St 1.3.6'!I130+'St 1.3.7'!I130</f>
        <v>3846</v>
      </c>
      <c r="J130" s="134">
        <f>'St 1.3.1'!J130+'St 1.3.2'!J130+'St 1.3.3'!J130+'St 1.3.4'!J130+'St 1.3.5'!J130+'St 1.3.6'!J130+'St 1.3.7'!J130</f>
        <v>5314</v>
      </c>
      <c r="K130" s="134">
        <f>'St 1.3.1'!K130+'St 1.3.2'!K130+'St 1.3.3'!K130+'St 1.3.4'!K130+'St 1.3.5'!K130+'St 1.3.6'!K130+'St 1.3.7'!K130</f>
        <v>8366.39</v>
      </c>
      <c r="L130" s="134">
        <f>'St 1.3.1'!L130+'St 1.3.2'!L130+'St 1.3.3'!L130+'St 1.3.4'!L130+'St 1.3.5'!L130+'St 1.3.6'!L130+'St 1.3.7'!L130</f>
        <v>7914.9</v>
      </c>
      <c r="M130" s="134">
        <f>'St 1.3.1'!M130+'St 1.3.2'!M130+'St 1.3.3'!M130+'St 1.3.4'!M130+'St 1.3.5'!M130+'St 1.3.6'!M130+'St 1.3.7'!M130</f>
        <v>8734</v>
      </c>
      <c r="N130" s="134">
        <f>'St 1.3.1'!N130+'St 1.3.2'!N130+'St 1.3.3'!N130+'St 1.3.4'!N130+'St 1.3.5'!N130+'St 1.3.6'!N130+'St 1.3.7'!N130</f>
        <v>11858.68</v>
      </c>
      <c r="O130" s="134">
        <f>'St 1.3.1'!O130+'St 1.3.2'!O130+'St 1.3.3'!O130+'St 1.3.4'!O130+'St 1.3.5'!O130+'St 1.3.6'!O130+'St 1.3.7'!O130</f>
        <v>15384.08</v>
      </c>
      <c r="P130" s="133"/>
      <c r="Q130" s="134">
        <f>'St 1.3.1'!Q130+'St 1.3.2'!Q130+'St 1.3.3'!Q130+'St 1.3.4'!Q130+'St 1.3.5'!Q130+'St 1.3.6'!Q130+'St 1.3.7'!Q130</f>
        <v>-1611.01</v>
      </c>
      <c r="R130" s="134">
        <f>'St 1.3.1'!R130+'St 1.3.2'!R130+'St 1.3.3'!R130+'St 1.3.4'!R130+'St 1.3.5'!R130+'St 1.3.6'!R130+'St 1.3.7'!R130</f>
        <v>536.40999999999985</v>
      </c>
      <c r="S130" s="134">
        <f>'St 1.3.1'!S130+'St 1.3.2'!S130+'St 1.3.3'!S130+'St 1.3.4'!S130+'St 1.3.5'!S130+'St 1.3.6'!S130+'St 1.3.7'!S130</f>
        <v>516.20000000000005</v>
      </c>
      <c r="T130" s="134">
        <f>'St 1.3.1'!T130+'St 1.3.2'!T130+'St 1.3.3'!T130+'St 1.3.4'!T130+'St 1.3.5'!T130+'St 1.3.6'!T130+'St 1.3.7'!T130</f>
        <v>992.00000000000023</v>
      </c>
      <c r="U130" s="134">
        <f>'St 1.3.1'!U130+'St 1.3.2'!U130+'St 1.3.3'!U130+'St 1.3.4'!U130+'St 1.3.5'!U130+'St 1.3.6'!U130+'St 1.3.7'!U130</f>
        <v>894.99999999999989</v>
      </c>
      <c r="V130" s="134">
        <f>'St 1.3.1'!V130+'St 1.3.2'!V130+'St 1.3.3'!V130+'St 1.3.4'!V130+'St 1.3.5'!V130+'St 1.3.6'!V130+'St 1.3.7'!V130</f>
        <v>1468</v>
      </c>
      <c r="W130" s="134">
        <f>'St 1.3.1'!W130+'St 1.3.2'!W130+'St 1.3.3'!W130+'St 1.3.4'!W130+'St 1.3.5'!W130+'St 1.3.6'!W130+'St 1.3.7'!W130</f>
        <v>3052.39</v>
      </c>
      <c r="X130" s="134">
        <f>'St 1.3.1'!X130+'St 1.3.2'!X130+'St 1.3.3'!X130+'St 1.3.4'!X130+'St 1.3.5'!X130+'St 1.3.6'!X130+'St 1.3.7'!X130</f>
        <v>-451.48999999999972</v>
      </c>
      <c r="Y130" s="134">
        <f>'St 1.3.1'!Y130+'St 1.3.2'!Y130+'St 1.3.3'!Y130+'St 1.3.4'!Y130+'St 1.3.5'!Y130+'St 1.3.6'!Y130+'St 1.3.7'!Y130</f>
        <v>819.10000000000025</v>
      </c>
      <c r="Z130" s="134">
        <f>'St 1.3.1'!Z130+'St 1.3.2'!Z130+'St 1.3.3'!Z130+'St 1.3.4'!Z130+'St 1.3.5'!Z130+'St 1.3.6'!Z130+'St 1.3.7'!Z130</f>
        <v>3124.6799999999994</v>
      </c>
      <c r="AA130" s="134">
        <f>'St 1.3.1'!AA130+'St 1.3.2'!AA130+'St 1.3.3'!AA130+'St 1.3.4'!AA130+'St 1.3.5'!AA130+'St 1.3.6'!AA130+'St 1.3.7'!AA130</f>
        <v>3525.4000000000005</v>
      </c>
      <c r="AB130" s="135"/>
      <c r="AC130" s="134">
        <f>'St 1.3.6'!AC130+'St 1.3.7'!AC130</f>
        <v>0</v>
      </c>
      <c r="AD130" s="134">
        <f>'St 1.3.6'!AD130+'St 1.3.7'!AD130</f>
        <v>2147.4199999999996</v>
      </c>
      <c r="AE130" s="134">
        <f>'St 1.3.6'!AE130+'St 1.3.7'!AE130</f>
        <v>-20.209999999999795</v>
      </c>
      <c r="AF130" s="134">
        <f>'St 1.3.6'!AF130+'St 1.3.7'!AF130</f>
        <v>475.80000000000007</v>
      </c>
      <c r="AG130" s="134">
        <f>'St 1.3.6'!AG130+'St 1.3.7'!AG130</f>
        <v>-97.000000000000242</v>
      </c>
      <c r="AH130" s="134">
        <f>'St 1.3.6'!AH130+'St 1.3.7'!AH130</f>
        <v>573</v>
      </c>
      <c r="AI130" s="134">
        <f>'St 1.3.6'!AI130+'St 1.3.7'!AI130</f>
        <v>1584.3899999999999</v>
      </c>
      <c r="AJ130" s="134">
        <f>'St 1.3.6'!AJ130+'St 1.3.7'!AJ130</f>
        <v>-3503.8799999999997</v>
      </c>
      <c r="AK130" s="134">
        <f>'St 1.3.6'!AK130+'St 1.3.7'!AK130</f>
        <v>1270.5899999999999</v>
      </c>
      <c r="AL130" s="134">
        <f>'St 1.3.6'!AL130+'St 1.3.7'!AL130</f>
        <v>2305.579999999999</v>
      </c>
      <c r="AM130" s="134">
        <f>'St 1.3.6'!AM130+'St 1.3.7'!AM130</f>
        <v>400.72000000000116</v>
      </c>
    </row>
    <row r="131" spans="1:39">
      <c r="B131" s="6" t="s">
        <v>43</v>
      </c>
      <c r="C131" s="196"/>
      <c r="D131" s="134">
        <f>'St 1.3.1'!D131+'St 1.3.2'!D131+'St 1.3.3'!D131+'St 1.3.4'!D131+'St 1.3.5'!D131+'St 1.3.6'!D131+'St 1.3.7'!D131</f>
        <v>0</v>
      </c>
      <c r="E131" s="134">
        <f>'St 1.3.1'!E131+'St 1.3.2'!E131+'St 1.3.3'!E131+'St 1.3.4'!E131+'St 1.3.5'!E131+'St 1.3.6'!E131+'St 1.3.7'!E131</f>
        <v>0</v>
      </c>
      <c r="F131" s="134">
        <f>'St 1.3.1'!F131+'St 1.3.2'!F131+'St 1.3.3'!F131+'St 1.3.4'!F131+'St 1.3.5'!F131+'St 1.3.6'!F131+'St 1.3.7'!F131</f>
        <v>0</v>
      </c>
      <c r="G131" s="134">
        <f>'St 1.3.1'!G131+'St 1.3.2'!G131+'St 1.3.3'!G131+'St 1.3.4'!G131+'St 1.3.5'!G131+'St 1.3.6'!G131+'St 1.3.7'!G131</f>
        <v>0</v>
      </c>
      <c r="H131" s="134">
        <f>'St 1.3.1'!H131+'St 1.3.2'!H131+'St 1.3.3'!H131+'St 1.3.4'!H131+'St 1.3.5'!H131+'St 1.3.6'!H131+'St 1.3.7'!H131</f>
        <v>0</v>
      </c>
      <c r="I131" s="134">
        <f>'St 1.3.1'!I131+'St 1.3.2'!I131+'St 1.3.3'!I131+'St 1.3.4'!I131+'St 1.3.5'!I131+'St 1.3.6'!I131+'St 1.3.7'!I131</f>
        <v>0</v>
      </c>
      <c r="J131" s="134">
        <f>'St 1.3.1'!J131+'St 1.3.2'!J131+'St 1.3.3'!J131+'St 1.3.4'!J131+'St 1.3.5'!J131+'St 1.3.6'!J131+'St 1.3.7'!J131</f>
        <v>0</v>
      </c>
      <c r="K131" s="134">
        <f>'St 1.3.1'!K131+'St 1.3.2'!K131+'St 1.3.3'!K131+'St 1.3.4'!K131+'St 1.3.5'!K131+'St 1.3.6'!K131+'St 1.3.7'!K131</f>
        <v>0</v>
      </c>
      <c r="L131" s="134">
        <f>'St 1.3.1'!L131+'St 1.3.2'!L131+'St 1.3.3'!L131+'St 1.3.4'!L131+'St 1.3.5'!L131+'St 1.3.6'!L131+'St 1.3.7'!L131</f>
        <v>0</v>
      </c>
      <c r="M131" s="134">
        <f>'St 1.3.1'!M131+'St 1.3.2'!M131+'St 1.3.3'!M131+'St 1.3.4'!M131+'St 1.3.5'!M131+'St 1.3.6'!M131+'St 1.3.7'!M131</f>
        <v>0</v>
      </c>
      <c r="N131" s="134">
        <f>'St 1.3.1'!N131+'St 1.3.2'!N131+'St 1.3.3'!N131+'St 1.3.4'!N131+'St 1.3.5'!N131+'St 1.3.6'!N131+'St 1.3.7'!N131</f>
        <v>0</v>
      </c>
      <c r="O131" s="134">
        <f>'St 1.3.1'!O131+'St 1.3.2'!O131+'St 1.3.3'!O131+'St 1.3.4'!O131+'St 1.3.5'!O131+'St 1.3.6'!O131+'St 1.3.7'!O131</f>
        <v>0</v>
      </c>
      <c r="P131" s="133"/>
      <c r="Q131" s="134">
        <f>'St 1.3.1'!Q131+'St 1.3.2'!Q131+'St 1.3.3'!Q131+'St 1.3.4'!Q131+'St 1.3.5'!Q131+'St 1.3.6'!Q131+'St 1.3.7'!Q131</f>
        <v>0</v>
      </c>
      <c r="R131" s="134">
        <f>'St 1.3.1'!R131+'St 1.3.2'!R131+'St 1.3.3'!R131+'St 1.3.4'!R131+'St 1.3.5'!R131+'St 1.3.6'!R131+'St 1.3.7'!R131</f>
        <v>0</v>
      </c>
      <c r="S131" s="134">
        <f>'St 1.3.1'!S131+'St 1.3.2'!S131+'St 1.3.3'!S131+'St 1.3.4'!S131+'St 1.3.5'!S131+'St 1.3.6'!S131+'St 1.3.7'!S131</f>
        <v>0</v>
      </c>
      <c r="T131" s="134">
        <f>'St 1.3.1'!T131+'St 1.3.2'!T131+'St 1.3.3'!T131+'St 1.3.4'!T131+'St 1.3.5'!T131+'St 1.3.6'!T131+'St 1.3.7'!T131</f>
        <v>0</v>
      </c>
      <c r="U131" s="134">
        <f>'St 1.3.1'!U131+'St 1.3.2'!U131+'St 1.3.3'!U131+'St 1.3.4'!U131+'St 1.3.5'!U131+'St 1.3.6'!U131+'St 1.3.7'!U131</f>
        <v>0</v>
      </c>
      <c r="V131" s="134">
        <f>'St 1.3.1'!V131+'St 1.3.2'!V131+'St 1.3.3'!V131+'St 1.3.4'!V131+'St 1.3.5'!V131+'St 1.3.6'!V131+'St 1.3.7'!V131</f>
        <v>0</v>
      </c>
      <c r="W131" s="134">
        <f>'St 1.3.1'!W131+'St 1.3.2'!W131+'St 1.3.3'!W131+'St 1.3.4'!W131+'St 1.3.5'!W131+'St 1.3.6'!W131+'St 1.3.7'!W131</f>
        <v>0</v>
      </c>
      <c r="X131" s="134">
        <f>'St 1.3.1'!X131+'St 1.3.2'!X131+'St 1.3.3'!X131+'St 1.3.4'!X131+'St 1.3.5'!X131+'St 1.3.6'!X131+'St 1.3.7'!X131</f>
        <v>0</v>
      </c>
      <c r="Y131" s="134">
        <f>'St 1.3.1'!Y131+'St 1.3.2'!Y131+'St 1.3.3'!Y131+'St 1.3.4'!Y131+'St 1.3.5'!Y131+'St 1.3.6'!Y131+'St 1.3.7'!Y131</f>
        <v>0</v>
      </c>
      <c r="Z131" s="134">
        <f>'St 1.3.1'!Z131+'St 1.3.2'!Z131+'St 1.3.3'!Z131+'St 1.3.4'!Z131+'St 1.3.5'!Z131+'St 1.3.6'!Z131+'St 1.3.7'!Z131</f>
        <v>0</v>
      </c>
      <c r="AA131" s="134">
        <f>'St 1.3.1'!AA131+'St 1.3.2'!AA131+'St 1.3.3'!AA131+'St 1.3.4'!AA131+'St 1.3.5'!AA131+'St 1.3.6'!AA131+'St 1.3.7'!AA131</f>
        <v>0</v>
      </c>
      <c r="AB131" s="135"/>
      <c r="AC131" s="134">
        <f>'St 1.3.6'!AC131+'St 1.3.7'!AC131</f>
        <v>0</v>
      </c>
      <c r="AD131" s="134">
        <f>'St 1.3.6'!AD131+'St 1.3.7'!AD131</f>
        <v>0</v>
      </c>
      <c r="AE131" s="134">
        <f>'St 1.3.6'!AE131+'St 1.3.7'!AE131</f>
        <v>0</v>
      </c>
      <c r="AF131" s="134">
        <f>'St 1.3.6'!AF131+'St 1.3.7'!AF131</f>
        <v>0</v>
      </c>
      <c r="AG131" s="134">
        <f>'St 1.3.6'!AG131+'St 1.3.7'!AG131</f>
        <v>0</v>
      </c>
      <c r="AH131" s="134">
        <f>'St 1.3.6'!AH131+'St 1.3.7'!AH131</f>
        <v>0</v>
      </c>
      <c r="AI131" s="134">
        <f>'St 1.3.6'!AI131+'St 1.3.7'!AI131</f>
        <v>0</v>
      </c>
      <c r="AJ131" s="134">
        <f>'St 1.3.6'!AJ131+'St 1.3.7'!AJ131</f>
        <v>0</v>
      </c>
      <c r="AK131" s="134">
        <f>'St 1.3.6'!AK131+'St 1.3.7'!AK131</f>
        <v>0</v>
      </c>
      <c r="AL131" s="134">
        <f>'St 1.3.6'!AL131+'St 1.3.7'!AL131</f>
        <v>0</v>
      </c>
      <c r="AM131" s="134">
        <f>'St 1.3.6'!AM131+'St 1.3.7'!AM131</f>
        <v>0</v>
      </c>
    </row>
    <row r="132" spans="1:39">
      <c r="B132" s="6" t="s">
        <v>44</v>
      </c>
      <c r="C132" s="196"/>
      <c r="D132" s="134">
        <f>'St 1.3.1'!D132+'St 1.3.2'!D132+'St 1.3.3'!D132+'St 1.3.4'!D132+'St 1.3.5'!D132+'St 1.3.6'!D132+'St 1.3.7'!D132</f>
        <v>0</v>
      </c>
      <c r="E132" s="134">
        <f>'St 1.3.1'!E132+'St 1.3.2'!E132+'St 1.3.3'!E132+'St 1.3.4'!E132+'St 1.3.5'!E132+'St 1.3.6'!E132+'St 1.3.7'!E132</f>
        <v>0</v>
      </c>
      <c r="F132" s="134">
        <f>'St 1.3.1'!F132+'St 1.3.2'!F132+'St 1.3.3'!F132+'St 1.3.4'!F132+'St 1.3.5'!F132+'St 1.3.6'!F132+'St 1.3.7'!F132</f>
        <v>0</v>
      </c>
      <c r="G132" s="134">
        <f>'St 1.3.1'!G132+'St 1.3.2'!G132+'St 1.3.3'!G132+'St 1.3.4'!G132+'St 1.3.5'!G132+'St 1.3.6'!G132+'St 1.3.7'!G132</f>
        <v>0</v>
      </c>
      <c r="H132" s="134">
        <f>'St 1.3.1'!H132+'St 1.3.2'!H132+'St 1.3.3'!H132+'St 1.3.4'!H132+'St 1.3.5'!H132+'St 1.3.6'!H132+'St 1.3.7'!H132</f>
        <v>0</v>
      </c>
      <c r="I132" s="134">
        <f>'St 1.3.1'!I132+'St 1.3.2'!I132+'St 1.3.3'!I132+'St 1.3.4'!I132+'St 1.3.5'!I132+'St 1.3.6'!I132+'St 1.3.7'!I132</f>
        <v>0</v>
      </c>
      <c r="J132" s="134">
        <f>'St 1.3.1'!J132+'St 1.3.2'!J132+'St 1.3.3'!J132+'St 1.3.4'!J132+'St 1.3.5'!J132+'St 1.3.6'!J132+'St 1.3.7'!J132</f>
        <v>0</v>
      </c>
      <c r="K132" s="134">
        <f>'St 1.3.1'!K132+'St 1.3.2'!K132+'St 1.3.3'!K132+'St 1.3.4'!K132+'St 1.3.5'!K132+'St 1.3.6'!K132+'St 1.3.7'!K132</f>
        <v>0</v>
      </c>
      <c r="L132" s="134">
        <f>'St 1.3.1'!L132+'St 1.3.2'!L132+'St 1.3.3'!L132+'St 1.3.4'!L132+'St 1.3.5'!L132+'St 1.3.6'!L132+'St 1.3.7'!L132</f>
        <v>0</v>
      </c>
      <c r="M132" s="134">
        <f>'St 1.3.1'!M132+'St 1.3.2'!M132+'St 1.3.3'!M132+'St 1.3.4'!M132+'St 1.3.5'!M132+'St 1.3.6'!M132+'St 1.3.7'!M132</f>
        <v>0</v>
      </c>
      <c r="N132" s="134">
        <f>'St 1.3.1'!N132+'St 1.3.2'!N132+'St 1.3.3'!N132+'St 1.3.4'!N132+'St 1.3.5'!N132+'St 1.3.6'!N132+'St 1.3.7'!N132</f>
        <v>0</v>
      </c>
      <c r="O132" s="134">
        <f>'St 1.3.1'!O132+'St 1.3.2'!O132+'St 1.3.3'!O132+'St 1.3.4'!O132+'St 1.3.5'!O132+'St 1.3.6'!O132+'St 1.3.7'!O132</f>
        <v>0</v>
      </c>
      <c r="P132" s="133"/>
      <c r="Q132" s="134">
        <f>'St 1.3.1'!Q132+'St 1.3.2'!Q132+'St 1.3.3'!Q132+'St 1.3.4'!Q132+'St 1.3.5'!Q132+'St 1.3.6'!Q132+'St 1.3.7'!Q132</f>
        <v>0</v>
      </c>
      <c r="R132" s="134">
        <f>'St 1.3.1'!R132+'St 1.3.2'!R132+'St 1.3.3'!R132+'St 1.3.4'!R132+'St 1.3.5'!R132+'St 1.3.6'!R132+'St 1.3.7'!R132</f>
        <v>0</v>
      </c>
      <c r="S132" s="134">
        <f>'St 1.3.1'!S132+'St 1.3.2'!S132+'St 1.3.3'!S132+'St 1.3.4'!S132+'St 1.3.5'!S132+'St 1.3.6'!S132+'St 1.3.7'!S132</f>
        <v>0</v>
      </c>
      <c r="T132" s="134">
        <f>'St 1.3.1'!T132+'St 1.3.2'!T132+'St 1.3.3'!T132+'St 1.3.4'!T132+'St 1.3.5'!T132+'St 1.3.6'!T132+'St 1.3.7'!T132</f>
        <v>0</v>
      </c>
      <c r="U132" s="134">
        <f>'St 1.3.1'!U132+'St 1.3.2'!U132+'St 1.3.3'!U132+'St 1.3.4'!U132+'St 1.3.5'!U132+'St 1.3.6'!U132+'St 1.3.7'!U132</f>
        <v>0</v>
      </c>
      <c r="V132" s="134">
        <f>'St 1.3.1'!V132+'St 1.3.2'!V132+'St 1.3.3'!V132+'St 1.3.4'!V132+'St 1.3.5'!V132+'St 1.3.6'!V132+'St 1.3.7'!V132</f>
        <v>0</v>
      </c>
      <c r="W132" s="134">
        <f>'St 1.3.1'!W132+'St 1.3.2'!W132+'St 1.3.3'!W132+'St 1.3.4'!W132+'St 1.3.5'!W132+'St 1.3.6'!W132+'St 1.3.7'!W132</f>
        <v>0</v>
      </c>
      <c r="X132" s="134">
        <f>'St 1.3.1'!X132+'St 1.3.2'!X132+'St 1.3.3'!X132+'St 1.3.4'!X132+'St 1.3.5'!X132+'St 1.3.6'!X132+'St 1.3.7'!X132</f>
        <v>0</v>
      </c>
      <c r="Y132" s="134">
        <f>'St 1.3.1'!Y132+'St 1.3.2'!Y132+'St 1.3.3'!Y132+'St 1.3.4'!Y132+'St 1.3.5'!Y132+'St 1.3.6'!Y132+'St 1.3.7'!Y132</f>
        <v>0</v>
      </c>
      <c r="Z132" s="134">
        <f>'St 1.3.1'!Z132+'St 1.3.2'!Z132+'St 1.3.3'!Z132+'St 1.3.4'!Z132+'St 1.3.5'!Z132+'St 1.3.6'!Z132+'St 1.3.7'!Z132</f>
        <v>0</v>
      </c>
      <c r="AA132" s="134">
        <f>'St 1.3.1'!AA132+'St 1.3.2'!AA132+'St 1.3.3'!AA132+'St 1.3.4'!AA132+'St 1.3.5'!AA132+'St 1.3.6'!AA132+'St 1.3.7'!AA132</f>
        <v>0</v>
      </c>
      <c r="AB132" s="135"/>
      <c r="AC132" s="134">
        <f>'St 1.3.6'!AC132+'St 1.3.7'!AC132</f>
        <v>0</v>
      </c>
      <c r="AD132" s="134">
        <f>'St 1.3.6'!AD132+'St 1.3.7'!AD132</f>
        <v>0</v>
      </c>
      <c r="AE132" s="134">
        <f>'St 1.3.6'!AE132+'St 1.3.7'!AE132</f>
        <v>0</v>
      </c>
      <c r="AF132" s="134">
        <f>'St 1.3.6'!AF132+'St 1.3.7'!AF132</f>
        <v>0</v>
      </c>
      <c r="AG132" s="134">
        <f>'St 1.3.6'!AG132+'St 1.3.7'!AG132</f>
        <v>0</v>
      </c>
      <c r="AH132" s="134">
        <f>'St 1.3.6'!AH132+'St 1.3.7'!AH132</f>
        <v>0</v>
      </c>
      <c r="AI132" s="134">
        <f>'St 1.3.6'!AI132+'St 1.3.7'!AI132</f>
        <v>0</v>
      </c>
      <c r="AJ132" s="134">
        <f>'St 1.3.6'!AJ132+'St 1.3.7'!AJ132</f>
        <v>0</v>
      </c>
      <c r="AK132" s="134">
        <f>'St 1.3.6'!AK132+'St 1.3.7'!AK132</f>
        <v>0</v>
      </c>
      <c r="AL132" s="134">
        <f>'St 1.3.6'!AL132+'St 1.3.7'!AL132</f>
        <v>0</v>
      </c>
      <c r="AM132" s="134">
        <f>'St 1.3.6'!AM132+'St 1.3.7'!AM132</f>
        <v>0</v>
      </c>
    </row>
    <row r="133" spans="1:39">
      <c r="B133" s="7" t="s">
        <v>45</v>
      </c>
      <c r="C133" s="196"/>
      <c r="D133" s="134">
        <f>'St 1.3.1'!D133+'St 1.3.2'!D133+'St 1.3.3'!D133+'St 1.3.4'!D133+'St 1.3.5'!D133+'St 1.3.6'!D133+'St 1.3.7'!D133</f>
        <v>0</v>
      </c>
      <c r="E133" s="134">
        <f>'St 1.3.1'!E133+'St 1.3.2'!E133+'St 1.3.3'!E133+'St 1.3.4'!E133+'St 1.3.5'!E133+'St 1.3.6'!E133+'St 1.3.7'!E133</f>
        <v>0</v>
      </c>
      <c r="F133" s="134">
        <f>'St 1.3.1'!F133+'St 1.3.2'!F133+'St 1.3.3'!F133+'St 1.3.4'!F133+'St 1.3.5'!F133+'St 1.3.6'!F133+'St 1.3.7'!F133</f>
        <v>0</v>
      </c>
      <c r="G133" s="134">
        <f>'St 1.3.1'!G133+'St 1.3.2'!G133+'St 1.3.3'!G133+'St 1.3.4'!G133+'St 1.3.5'!G133+'St 1.3.6'!G133+'St 1.3.7'!G133</f>
        <v>0</v>
      </c>
      <c r="H133" s="134">
        <f>'St 1.3.1'!H133+'St 1.3.2'!H133+'St 1.3.3'!H133+'St 1.3.4'!H133+'St 1.3.5'!H133+'St 1.3.6'!H133+'St 1.3.7'!H133</f>
        <v>0</v>
      </c>
      <c r="I133" s="134">
        <f>'St 1.3.1'!I133+'St 1.3.2'!I133+'St 1.3.3'!I133+'St 1.3.4'!I133+'St 1.3.5'!I133+'St 1.3.6'!I133+'St 1.3.7'!I133</f>
        <v>0</v>
      </c>
      <c r="J133" s="134">
        <f>'St 1.3.1'!J133+'St 1.3.2'!J133+'St 1.3.3'!J133+'St 1.3.4'!J133+'St 1.3.5'!J133+'St 1.3.6'!J133+'St 1.3.7'!J133</f>
        <v>0</v>
      </c>
      <c r="K133" s="134">
        <f>'St 1.3.1'!K133+'St 1.3.2'!K133+'St 1.3.3'!K133+'St 1.3.4'!K133+'St 1.3.5'!K133+'St 1.3.6'!K133+'St 1.3.7'!K133</f>
        <v>0</v>
      </c>
      <c r="L133" s="134">
        <f>'St 1.3.1'!L133+'St 1.3.2'!L133+'St 1.3.3'!L133+'St 1.3.4'!L133+'St 1.3.5'!L133+'St 1.3.6'!L133+'St 1.3.7'!L133</f>
        <v>0</v>
      </c>
      <c r="M133" s="134">
        <f>'St 1.3.1'!M133+'St 1.3.2'!M133+'St 1.3.3'!M133+'St 1.3.4'!M133+'St 1.3.5'!M133+'St 1.3.6'!M133+'St 1.3.7'!M133</f>
        <v>0</v>
      </c>
      <c r="N133" s="134">
        <f>'St 1.3.1'!N133+'St 1.3.2'!N133+'St 1.3.3'!N133+'St 1.3.4'!N133+'St 1.3.5'!N133+'St 1.3.6'!N133+'St 1.3.7'!N133</f>
        <v>0</v>
      </c>
      <c r="O133" s="134">
        <f>'St 1.3.1'!O133+'St 1.3.2'!O133+'St 1.3.3'!O133+'St 1.3.4'!O133+'St 1.3.5'!O133+'St 1.3.6'!O133+'St 1.3.7'!O133</f>
        <v>0</v>
      </c>
      <c r="P133" s="133"/>
      <c r="Q133" s="134">
        <f>'St 1.3.1'!Q133+'St 1.3.2'!Q133+'St 1.3.3'!Q133+'St 1.3.4'!Q133+'St 1.3.5'!Q133+'St 1.3.6'!Q133+'St 1.3.7'!Q133</f>
        <v>0</v>
      </c>
      <c r="R133" s="134">
        <f>'St 1.3.1'!R133+'St 1.3.2'!R133+'St 1.3.3'!R133+'St 1.3.4'!R133+'St 1.3.5'!R133+'St 1.3.6'!R133+'St 1.3.7'!R133</f>
        <v>0</v>
      </c>
      <c r="S133" s="134">
        <f>'St 1.3.1'!S133+'St 1.3.2'!S133+'St 1.3.3'!S133+'St 1.3.4'!S133+'St 1.3.5'!S133+'St 1.3.6'!S133+'St 1.3.7'!S133</f>
        <v>0</v>
      </c>
      <c r="T133" s="134">
        <f>'St 1.3.1'!T133+'St 1.3.2'!T133+'St 1.3.3'!T133+'St 1.3.4'!T133+'St 1.3.5'!T133+'St 1.3.6'!T133+'St 1.3.7'!T133</f>
        <v>0</v>
      </c>
      <c r="U133" s="134">
        <f>'St 1.3.1'!U133+'St 1.3.2'!U133+'St 1.3.3'!U133+'St 1.3.4'!U133+'St 1.3.5'!U133+'St 1.3.6'!U133+'St 1.3.7'!U133</f>
        <v>0</v>
      </c>
      <c r="V133" s="134">
        <f>'St 1.3.1'!V133+'St 1.3.2'!V133+'St 1.3.3'!V133+'St 1.3.4'!V133+'St 1.3.5'!V133+'St 1.3.6'!V133+'St 1.3.7'!V133</f>
        <v>0</v>
      </c>
      <c r="W133" s="134">
        <f>'St 1.3.1'!W133+'St 1.3.2'!W133+'St 1.3.3'!W133+'St 1.3.4'!W133+'St 1.3.5'!W133+'St 1.3.6'!W133+'St 1.3.7'!W133</f>
        <v>0</v>
      </c>
      <c r="X133" s="134">
        <f>'St 1.3.1'!X133+'St 1.3.2'!X133+'St 1.3.3'!X133+'St 1.3.4'!X133+'St 1.3.5'!X133+'St 1.3.6'!X133+'St 1.3.7'!X133</f>
        <v>0</v>
      </c>
      <c r="Y133" s="134">
        <f>'St 1.3.1'!Y133+'St 1.3.2'!Y133+'St 1.3.3'!Y133+'St 1.3.4'!Y133+'St 1.3.5'!Y133+'St 1.3.6'!Y133+'St 1.3.7'!Y133</f>
        <v>0</v>
      </c>
      <c r="Z133" s="134">
        <f>'St 1.3.1'!Z133+'St 1.3.2'!Z133+'St 1.3.3'!Z133+'St 1.3.4'!Z133+'St 1.3.5'!Z133+'St 1.3.6'!Z133+'St 1.3.7'!Z133</f>
        <v>0</v>
      </c>
      <c r="AA133" s="134">
        <f>'St 1.3.1'!AA133+'St 1.3.2'!AA133+'St 1.3.3'!AA133+'St 1.3.4'!AA133+'St 1.3.5'!AA133+'St 1.3.6'!AA133+'St 1.3.7'!AA133</f>
        <v>0</v>
      </c>
      <c r="AB133" s="135"/>
      <c r="AC133" s="134">
        <f>'St 1.3.6'!AC133+'St 1.3.7'!AC133</f>
        <v>0</v>
      </c>
      <c r="AD133" s="134">
        <f>'St 1.3.6'!AD133+'St 1.3.7'!AD133</f>
        <v>0</v>
      </c>
      <c r="AE133" s="134">
        <f>'St 1.3.6'!AE133+'St 1.3.7'!AE133</f>
        <v>0</v>
      </c>
      <c r="AF133" s="134">
        <f>'St 1.3.6'!AF133+'St 1.3.7'!AF133</f>
        <v>0</v>
      </c>
      <c r="AG133" s="134">
        <f>'St 1.3.6'!AG133+'St 1.3.7'!AG133</f>
        <v>0</v>
      </c>
      <c r="AH133" s="134">
        <f>'St 1.3.6'!AH133+'St 1.3.7'!AH133</f>
        <v>0</v>
      </c>
      <c r="AI133" s="134">
        <f>'St 1.3.6'!AI133+'St 1.3.7'!AI133</f>
        <v>0</v>
      </c>
      <c r="AJ133" s="134">
        <f>'St 1.3.6'!AJ133+'St 1.3.7'!AJ133</f>
        <v>0</v>
      </c>
      <c r="AK133" s="134">
        <f>'St 1.3.6'!AK133+'St 1.3.7'!AK133</f>
        <v>0</v>
      </c>
      <c r="AL133" s="134">
        <f>'St 1.3.6'!AL133+'St 1.3.7'!AL133</f>
        <v>0</v>
      </c>
      <c r="AM133" s="134">
        <f>'St 1.3.6'!AM133+'St 1.3.7'!AM133</f>
        <v>0</v>
      </c>
    </row>
    <row r="134" spans="1:39">
      <c r="B134" s="7" t="s">
        <v>46</v>
      </c>
      <c r="C134" s="196"/>
      <c r="D134" s="134">
        <f>'St 1.3.1'!D134+'St 1.3.2'!D134+'St 1.3.3'!D134+'St 1.3.4'!D134+'St 1.3.5'!D134+'St 1.3.6'!D134+'St 1.3.7'!D134</f>
        <v>0</v>
      </c>
      <c r="E134" s="134">
        <f>'St 1.3.1'!E134+'St 1.3.2'!E134+'St 1.3.3'!E134+'St 1.3.4'!E134+'St 1.3.5'!E134+'St 1.3.6'!E134+'St 1.3.7'!E134</f>
        <v>0</v>
      </c>
      <c r="F134" s="134">
        <f>'St 1.3.1'!F134+'St 1.3.2'!F134+'St 1.3.3'!F134+'St 1.3.4'!F134+'St 1.3.5'!F134+'St 1.3.6'!F134+'St 1.3.7'!F134</f>
        <v>0</v>
      </c>
      <c r="G134" s="134">
        <f>'St 1.3.1'!G134+'St 1.3.2'!G134+'St 1.3.3'!G134+'St 1.3.4'!G134+'St 1.3.5'!G134+'St 1.3.6'!G134+'St 1.3.7'!G134</f>
        <v>0</v>
      </c>
      <c r="H134" s="134">
        <f>'St 1.3.1'!H134+'St 1.3.2'!H134+'St 1.3.3'!H134+'St 1.3.4'!H134+'St 1.3.5'!H134+'St 1.3.6'!H134+'St 1.3.7'!H134</f>
        <v>0</v>
      </c>
      <c r="I134" s="134">
        <f>'St 1.3.1'!I134+'St 1.3.2'!I134+'St 1.3.3'!I134+'St 1.3.4'!I134+'St 1.3.5'!I134+'St 1.3.6'!I134+'St 1.3.7'!I134</f>
        <v>0</v>
      </c>
      <c r="J134" s="134">
        <f>'St 1.3.1'!J134+'St 1.3.2'!J134+'St 1.3.3'!J134+'St 1.3.4'!J134+'St 1.3.5'!J134+'St 1.3.6'!J134+'St 1.3.7'!J134</f>
        <v>0</v>
      </c>
      <c r="K134" s="134">
        <f>'St 1.3.1'!K134+'St 1.3.2'!K134+'St 1.3.3'!K134+'St 1.3.4'!K134+'St 1.3.5'!K134+'St 1.3.6'!K134+'St 1.3.7'!K134</f>
        <v>0</v>
      </c>
      <c r="L134" s="134">
        <f>'St 1.3.1'!L134+'St 1.3.2'!L134+'St 1.3.3'!L134+'St 1.3.4'!L134+'St 1.3.5'!L134+'St 1.3.6'!L134+'St 1.3.7'!L134</f>
        <v>0</v>
      </c>
      <c r="M134" s="134">
        <f>'St 1.3.1'!M134+'St 1.3.2'!M134+'St 1.3.3'!M134+'St 1.3.4'!M134+'St 1.3.5'!M134+'St 1.3.6'!M134+'St 1.3.7'!M134</f>
        <v>0</v>
      </c>
      <c r="N134" s="134">
        <f>'St 1.3.1'!N134+'St 1.3.2'!N134+'St 1.3.3'!N134+'St 1.3.4'!N134+'St 1.3.5'!N134+'St 1.3.6'!N134+'St 1.3.7'!N134</f>
        <v>0</v>
      </c>
      <c r="O134" s="134">
        <f>'St 1.3.1'!O134+'St 1.3.2'!O134+'St 1.3.3'!O134+'St 1.3.4'!O134+'St 1.3.5'!O134+'St 1.3.6'!O134+'St 1.3.7'!O134</f>
        <v>0</v>
      </c>
      <c r="P134" s="133"/>
      <c r="Q134" s="134">
        <f>'St 1.3.1'!Q134+'St 1.3.2'!Q134+'St 1.3.3'!Q134+'St 1.3.4'!Q134+'St 1.3.5'!Q134+'St 1.3.6'!Q134+'St 1.3.7'!Q134</f>
        <v>0</v>
      </c>
      <c r="R134" s="134">
        <f>'St 1.3.1'!R134+'St 1.3.2'!R134+'St 1.3.3'!R134+'St 1.3.4'!R134+'St 1.3.5'!R134+'St 1.3.6'!R134+'St 1.3.7'!R134</f>
        <v>0</v>
      </c>
      <c r="S134" s="134">
        <f>'St 1.3.1'!S134+'St 1.3.2'!S134+'St 1.3.3'!S134+'St 1.3.4'!S134+'St 1.3.5'!S134+'St 1.3.6'!S134+'St 1.3.7'!S134</f>
        <v>0</v>
      </c>
      <c r="T134" s="134">
        <f>'St 1.3.1'!T134+'St 1.3.2'!T134+'St 1.3.3'!T134+'St 1.3.4'!T134+'St 1.3.5'!T134+'St 1.3.6'!T134+'St 1.3.7'!T134</f>
        <v>0</v>
      </c>
      <c r="U134" s="134">
        <f>'St 1.3.1'!U134+'St 1.3.2'!U134+'St 1.3.3'!U134+'St 1.3.4'!U134+'St 1.3.5'!U134+'St 1.3.6'!U134+'St 1.3.7'!U134</f>
        <v>0</v>
      </c>
      <c r="V134" s="134">
        <f>'St 1.3.1'!V134+'St 1.3.2'!V134+'St 1.3.3'!V134+'St 1.3.4'!V134+'St 1.3.5'!V134+'St 1.3.6'!V134+'St 1.3.7'!V134</f>
        <v>0</v>
      </c>
      <c r="W134" s="134">
        <f>'St 1.3.1'!W134+'St 1.3.2'!W134+'St 1.3.3'!W134+'St 1.3.4'!W134+'St 1.3.5'!W134+'St 1.3.6'!W134+'St 1.3.7'!W134</f>
        <v>0</v>
      </c>
      <c r="X134" s="134">
        <f>'St 1.3.1'!X134+'St 1.3.2'!X134+'St 1.3.3'!X134+'St 1.3.4'!X134+'St 1.3.5'!X134+'St 1.3.6'!X134+'St 1.3.7'!X134</f>
        <v>0</v>
      </c>
      <c r="Y134" s="134">
        <f>'St 1.3.1'!Y134+'St 1.3.2'!Y134+'St 1.3.3'!Y134+'St 1.3.4'!Y134+'St 1.3.5'!Y134+'St 1.3.6'!Y134+'St 1.3.7'!Y134</f>
        <v>0</v>
      </c>
      <c r="Z134" s="134">
        <f>'St 1.3.1'!Z134+'St 1.3.2'!Z134+'St 1.3.3'!Z134+'St 1.3.4'!Z134+'St 1.3.5'!Z134+'St 1.3.6'!Z134+'St 1.3.7'!Z134</f>
        <v>0</v>
      </c>
      <c r="AA134" s="134">
        <f>'St 1.3.1'!AA134+'St 1.3.2'!AA134+'St 1.3.3'!AA134+'St 1.3.4'!AA134+'St 1.3.5'!AA134+'St 1.3.6'!AA134+'St 1.3.7'!AA134</f>
        <v>0</v>
      </c>
      <c r="AB134" s="135"/>
      <c r="AC134" s="134">
        <f>'St 1.3.6'!AC134+'St 1.3.7'!AC134</f>
        <v>0</v>
      </c>
      <c r="AD134" s="134">
        <f>'St 1.3.6'!AD134+'St 1.3.7'!AD134</f>
        <v>0</v>
      </c>
      <c r="AE134" s="134">
        <f>'St 1.3.6'!AE134+'St 1.3.7'!AE134</f>
        <v>0</v>
      </c>
      <c r="AF134" s="134">
        <f>'St 1.3.6'!AF134+'St 1.3.7'!AF134</f>
        <v>0</v>
      </c>
      <c r="AG134" s="134">
        <f>'St 1.3.6'!AG134+'St 1.3.7'!AG134</f>
        <v>0</v>
      </c>
      <c r="AH134" s="134">
        <f>'St 1.3.6'!AH134+'St 1.3.7'!AH134</f>
        <v>0</v>
      </c>
      <c r="AI134" s="134">
        <f>'St 1.3.6'!AI134+'St 1.3.7'!AI134</f>
        <v>0</v>
      </c>
      <c r="AJ134" s="134">
        <f>'St 1.3.6'!AJ134+'St 1.3.7'!AJ134</f>
        <v>0</v>
      </c>
      <c r="AK134" s="134">
        <f>'St 1.3.6'!AK134+'St 1.3.7'!AK134</f>
        <v>0</v>
      </c>
      <c r="AL134" s="134">
        <f>'St 1.3.6'!AL134+'St 1.3.7'!AL134</f>
        <v>0</v>
      </c>
      <c r="AM134" s="134">
        <f>'St 1.3.6'!AM134+'St 1.3.7'!AM134</f>
        <v>0</v>
      </c>
    </row>
    <row r="135" spans="1:39">
      <c r="B135" s="6" t="s">
        <v>313</v>
      </c>
      <c r="C135" s="196"/>
      <c r="D135" s="134">
        <f>'St 1.3.1'!D135+'St 1.3.2'!D135+'St 1.3.3'!D135+'St 1.3.4'!D135+'St 1.3.5'!D135+'St 1.3.6'!D135+'St 1.3.7'!D135</f>
        <v>0</v>
      </c>
      <c r="E135" s="134">
        <f>'St 1.3.1'!E135+'St 1.3.2'!E135+'St 1.3.3'!E135+'St 1.3.4'!E135+'St 1.3.5'!E135+'St 1.3.6'!E135+'St 1.3.7'!E135</f>
        <v>0</v>
      </c>
      <c r="F135" s="134">
        <f>'St 1.3.1'!F135+'St 1.3.2'!F135+'St 1.3.3'!F135+'St 1.3.4'!F135+'St 1.3.5'!F135+'St 1.3.6'!F135+'St 1.3.7'!F135</f>
        <v>0</v>
      </c>
      <c r="G135" s="134">
        <f>'St 1.3.1'!G135+'St 1.3.2'!G135+'St 1.3.3'!G135+'St 1.3.4'!G135+'St 1.3.5'!G135+'St 1.3.6'!G135+'St 1.3.7'!G135</f>
        <v>0</v>
      </c>
      <c r="H135" s="134">
        <f>'St 1.3.1'!H135+'St 1.3.2'!H135+'St 1.3.3'!H135+'St 1.3.4'!H135+'St 1.3.5'!H135+'St 1.3.6'!H135+'St 1.3.7'!H135</f>
        <v>0</v>
      </c>
      <c r="I135" s="134">
        <f>'St 1.3.1'!I135+'St 1.3.2'!I135+'St 1.3.3'!I135+'St 1.3.4'!I135+'St 1.3.5'!I135+'St 1.3.6'!I135+'St 1.3.7'!I135</f>
        <v>0</v>
      </c>
      <c r="J135" s="134">
        <f>'St 1.3.1'!J135+'St 1.3.2'!J135+'St 1.3.3'!J135+'St 1.3.4'!J135+'St 1.3.5'!J135+'St 1.3.6'!J135+'St 1.3.7'!J135</f>
        <v>0</v>
      </c>
      <c r="K135" s="134">
        <f>'St 1.3.1'!K135+'St 1.3.2'!K135+'St 1.3.3'!K135+'St 1.3.4'!K135+'St 1.3.5'!K135+'St 1.3.6'!K135+'St 1.3.7'!K135</f>
        <v>0</v>
      </c>
      <c r="L135" s="134">
        <f>'St 1.3.1'!L135+'St 1.3.2'!L135+'St 1.3.3'!L135+'St 1.3.4'!L135+'St 1.3.5'!L135+'St 1.3.6'!L135+'St 1.3.7'!L135</f>
        <v>0</v>
      </c>
      <c r="M135" s="134">
        <f>'St 1.3.1'!M135+'St 1.3.2'!M135+'St 1.3.3'!M135+'St 1.3.4'!M135+'St 1.3.5'!M135+'St 1.3.6'!M135+'St 1.3.7'!M135</f>
        <v>0</v>
      </c>
      <c r="N135" s="134">
        <f>'St 1.3.1'!N135+'St 1.3.2'!N135+'St 1.3.3'!N135+'St 1.3.4'!N135+'St 1.3.5'!N135+'St 1.3.6'!N135+'St 1.3.7'!N135</f>
        <v>0</v>
      </c>
      <c r="O135" s="134">
        <f>'St 1.3.1'!O135+'St 1.3.2'!O135+'St 1.3.3'!O135+'St 1.3.4'!O135+'St 1.3.5'!O135+'St 1.3.6'!O135+'St 1.3.7'!O135</f>
        <v>0</v>
      </c>
      <c r="P135" s="133"/>
      <c r="Q135" s="134">
        <f>'St 1.3.1'!Q135+'St 1.3.2'!Q135+'St 1.3.3'!Q135+'St 1.3.4'!Q135+'St 1.3.5'!Q135+'St 1.3.6'!Q135+'St 1.3.7'!Q135</f>
        <v>0</v>
      </c>
      <c r="R135" s="134">
        <f>'St 1.3.1'!R135+'St 1.3.2'!R135+'St 1.3.3'!R135+'St 1.3.4'!R135+'St 1.3.5'!R135+'St 1.3.6'!R135+'St 1.3.7'!R135</f>
        <v>0</v>
      </c>
      <c r="S135" s="134">
        <f>'St 1.3.1'!S135+'St 1.3.2'!S135+'St 1.3.3'!S135+'St 1.3.4'!S135+'St 1.3.5'!S135+'St 1.3.6'!S135+'St 1.3.7'!S135</f>
        <v>0</v>
      </c>
      <c r="T135" s="134">
        <f>'St 1.3.1'!T135+'St 1.3.2'!T135+'St 1.3.3'!T135+'St 1.3.4'!T135+'St 1.3.5'!T135+'St 1.3.6'!T135+'St 1.3.7'!T135</f>
        <v>0</v>
      </c>
      <c r="U135" s="134">
        <f>'St 1.3.1'!U135+'St 1.3.2'!U135+'St 1.3.3'!U135+'St 1.3.4'!U135+'St 1.3.5'!U135+'St 1.3.6'!U135+'St 1.3.7'!U135</f>
        <v>0</v>
      </c>
      <c r="V135" s="134">
        <f>'St 1.3.1'!V135+'St 1.3.2'!V135+'St 1.3.3'!V135+'St 1.3.4'!V135+'St 1.3.5'!V135+'St 1.3.6'!V135+'St 1.3.7'!V135</f>
        <v>0</v>
      </c>
      <c r="W135" s="134">
        <f>'St 1.3.1'!W135+'St 1.3.2'!W135+'St 1.3.3'!W135+'St 1.3.4'!W135+'St 1.3.5'!W135+'St 1.3.6'!W135+'St 1.3.7'!W135</f>
        <v>0</v>
      </c>
      <c r="X135" s="134">
        <f>'St 1.3.1'!X135+'St 1.3.2'!X135+'St 1.3.3'!X135+'St 1.3.4'!X135+'St 1.3.5'!X135+'St 1.3.6'!X135+'St 1.3.7'!X135</f>
        <v>0</v>
      </c>
      <c r="Y135" s="134">
        <f>'St 1.3.1'!Y135+'St 1.3.2'!Y135+'St 1.3.3'!Y135+'St 1.3.4'!Y135+'St 1.3.5'!Y135+'St 1.3.6'!Y135+'St 1.3.7'!Y135</f>
        <v>0</v>
      </c>
      <c r="Z135" s="134">
        <f>'St 1.3.1'!Z135+'St 1.3.2'!Z135+'St 1.3.3'!Z135+'St 1.3.4'!Z135+'St 1.3.5'!Z135+'St 1.3.6'!Z135+'St 1.3.7'!Z135</f>
        <v>0</v>
      </c>
      <c r="AA135" s="134">
        <f>'St 1.3.1'!AA135+'St 1.3.2'!AA135+'St 1.3.3'!AA135+'St 1.3.4'!AA135+'St 1.3.5'!AA135+'St 1.3.6'!AA135+'St 1.3.7'!AA135</f>
        <v>0</v>
      </c>
      <c r="AB135" s="135"/>
      <c r="AC135" s="134">
        <f>'St 1.3.6'!AC135+'St 1.3.7'!AC135</f>
        <v>0</v>
      </c>
      <c r="AD135" s="134">
        <f>'St 1.3.6'!AD135+'St 1.3.7'!AD135</f>
        <v>0</v>
      </c>
      <c r="AE135" s="134">
        <f>'St 1.3.6'!AE135+'St 1.3.7'!AE135</f>
        <v>0</v>
      </c>
      <c r="AF135" s="134">
        <f>'St 1.3.6'!AF135+'St 1.3.7'!AF135</f>
        <v>0</v>
      </c>
      <c r="AG135" s="134">
        <f>'St 1.3.6'!AG135+'St 1.3.7'!AG135</f>
        <v>0</v>
      </c>
      <c r="AH135" s="134">
        <f>'St 1.3.6'!AH135+'St 1.3.7'!AH135</f>
        <v>0</v>
      </c>
      <c r="AI135" s="134">
        <f>'St 1.3.6'!AI135+'St 1.3.7'!AI135</f>
        <v>0</v>
      </c>
      <c r="AJ135" s="134">
        <f>'St 1.3.6'!AJ135+'St 1.3.7'!AJ135</f>
        <v>0</v>
      </c>
      <c r="AK135" s="134">
        <f>'St 1.3.6'!AK135+'St 1.3.7'!AK135</f>
        <v>0</v>
      </c>
      <c r="AL135" s="134">
        <f>'St 1.3.6'!AL135+'St 1.3.7'!AL135</f>
        <v>0</v>
      </c>
      <c r="AM135" s="134">
        <f>'St 1.3.6'!AM135+'St 1.3.7'!AM135</f>
        <v>0</v>
      </c>
    </row>
    <row r="136" spans="1:39">
      <c r="B136" s="6" t="s">
        <v>107</v>
      </c>
      <c r="C136" s="178"/>
      <c r="D136" s="134">
        <f>'St 1.3.1'!D136+'St 1.3.2'!D136+'St 1.3.3'!D136+'St 1.3.4'!D136+'St 1.3.5'!D136+'St 1.3.6'!D136+'St 1.3.7'!D136</f>
        <v>0</v>
      </c>
      <c r="E136" s="134">
        <f>'St 1.3.1'!E136+'St 1.3.2'!E136+'St 1.3.3'!E136+'St 1.3.4'!E136+'St 1.3.5'!E136+'St 1.3.6'!E136+'St 1.3.7'!E136</f>
        <v>0</v>
      </c>
      <c r="F136" s="134">
        <f>'St 1.3.1'!F136+'St 1.3.2'!F136+'St 1.3.3'!F136+'St 1.3.4'!F136+'St 1.3.5'!F136+'St 1.3.6'!F136+'St 1.3.7'!F136</f>
        <v>0</v>
      </c>
      <c r="G136" s="134">
        <f>'St 1.3.1'!G136+'St 1.3.2'!G136+'St 1.3.3'!G136+'St 1.3.4'!G136+'St 1.3.5'!G136+'St 1.3.6'!G136+'St 1.3.7'!G136</f>
        <v>0</v>
      </c>
      <c r="H136" s="134">
        <f>'St 1.3.1'!H136+'St 1.3.2'!H136+'St 1.3.3'!H136+'St 1.3.4'!H136+'St 1.3.5'!H136+'St 1.3.6'!H136+'St 1.3.7'!H136</f>
        <v>0</v>
      </c>
      <c r="I136" s="134">
        <f>'St 1.3.1'!I136+'St 1.3.2'!I136+'St 1.3.3'!I136+'St 1.3.4'!I136+'St 1.3.5'!I136+'St 1.3.6'!I136+'St 1.3.7'!I136</f>
        <v>0</v>
      </c>
      <c r="J136" s="134">
        <f>'St 1.3.1'!J136+'St 1.3.2'!J136+'St 1.3.3'!J136+'St 1.3.4'!J136+'St 1.3.5'!J136+'St 1.3.6'!J136+'St 1.3.7'!J136</f>
        <v>0</v>
      </c>
      <c r="K136" s="134">
        <f>'St 1.3.1'!K136+'St 1.3.2'!K136+'St 1.3.3'!K136+'St 1.3.4'!K136+'St 1.3.5'!K136+'St 1.3.6'!K136+'St 1.3.7'!K136</f>
        <v>0</v>
      </c>
      <c r="L136" s="134">
        <f>'St 1.3.1'!L136+'St 1.3.2'!L136+'St 1.3.3'!L136+'St 1.3.4'!L136+'St 1.3.5'!L136+'St 1.3.6'!L136+'St 1.3.7'!L136</f>
        <v>0</v>
      </c>
      <c r="M136" s="134">
        <f>'St 1.3.1'!M136+'St 1.3.2'!M136+'St 1.3.3'!M136+'St 1.3.4'!M136+'St 1.3.5'!M136+'St 1.3.6'!M136+'St 1.3.7'!M136</f>
        <v>0</v>
      </c>
      <c r="N136" s="134">
        <f>'St 1.3.1'!N136+'St 1.3.2'!N136+'St 1.3.3'!N136+'St 1.3.4'!N136+'St 1.3.5'!N136+'St 1.3.6'!N136+'St 1.3.7'!N136</f>
        <v>0</v>
      </c>
      <c r="O136" s="134">
        <f>'St 1.3.1'!O136+'St 1.3.2'!O136+'St 1.3.3'!O136+'St 1.3.4'!O136+'St 1.3.5'!O136+'St 1.3.6'!O136+'St 1.3.7'!O136</f>
        <v>0</v>
      </c>
      <c r="P136" s="133"/>
      <c r="Q136" s="134">
        <f>'St 1.3.1'!Q136+'St 1.3.2'!Q136+'St 1.3.3'!Q136+'St 1.3.4'!Q136+'St 1.3.5'!Q136+'St 1.3.6'!Q136+'St 1.3.7'!Q136</f>
        <v>0</v>
      </c>
      <c r="R136" s="134">
        <f>'St 1.3.1'!R136+'St 1.3.2'!R136+'St 1.3.3'!R136+'St 1.3.4'!R136+'St 1.3.5'!R136+'St 1.3.6'!R136+'St 1.3.7'!R136</f>
        <v>0</v>
      </c>
      <c r="S136" s="134">
        <f>'St 1.3.1'!S136+'St 1.3.2'!S136+'St 1.3.3'!S136+'St 1.3.4'!S136+'St 1.3.5'!S136+'St 1.3.6'!S136+'St 1.3.7'!S136</f>
        <v>0</v>
      </c>
      <c r="T136" s="134">
        <f>'St 1.3.1'!T136+'St 1.3.2'!T136+'St 1.3.3'!T136+'St 1.3.4'!T136+'St 1.3.5'!T136+'St 1.3.6'!T136+'St 1.3.7'!T136</f>
        <v>0</v>
      </c>
      <c r="U136" s="134">
        <f>'St 1.3.1'!U136+'St 1.3.2'!U136+'St 1.3.3'!U136+'St 1.3.4'!U136+'St 1.3.5'!U136+'St 1.3.6'!U136+'St 1.3.7'!U136</f>
        <v>0</v>
      </c>
      <c r="V136" s="134">
        <f>'St 1.3.1'!V136+'St 1.3.2'!V136+'St 1.3.3'!V136+'St 1.3.4'!V136+'St 1.3.5'!V136+'St 1.3.6'!V136+'St 1.3.7'!V136</f>
        <v>0</v>
      </c>
      <c r="W136" s="134">
        <f>'St 1.3.1'!W136+'St 1.3.2'!W136+'St 1.3.3'!W136+'St 1.3.4'!W136+'St 1.3.5'!W136+'St 1.3.6'!W136+'St 1.3.7'!W136</f>
        <v>0</v>
      </c>
      <c r="X136" s="134">
        <f>'St 1.3.1'!X136+'St 1.3.2'!X136+'St 1.3.3'!X136+'St 1.3.4'!X136+'St 1.3.5'!X136+'St 1.3.6'!X136+'St 1.3.7'!X136</f>
        <v>0</v>
      </c>
      <c r="Y136" s="134">
        <f>'St 1.3.1'!Y136+'St 1.3.2'!Y136+'St 1.3.3'!Y136+'St 1.3.4'!Y136+'St 1.3.5'!Y136+'St 1.3.6'!Y136+'St 1.3.7'!Y136</f>
        <v>0</v>
      </c>
      <c r="Z136" s="134">
        <f>'St 1.3.1'!Z136+'St 1.3.2'!Z136+'St 1.3.3'!Z136+'St 1.3.4'!Z136+'St 1.3.5'!Z136+'St 1.3.6'!Z136+'St 1.3.7'!Z136</f>
        <v>0</v>
      </c>
      <c r="AA136" s="134">
        <f>'St 1.3.1'!AA136+'St 1.3.2'!AA136+'St 1.3.3'!AA136+'St 1.3.4'!AA136+'St 1.3.5'!AA136+'St 1.3.6'!AA136+'St 1.3.7'!AA136</f>
        <v>0</v>
      </c>
      <c r="AB136" s="135"/>
      <c r="AC136" s="134">
        <f>'St 1.3.6'!AC136+'St 1.3.7'!AC136</f>
        <v>0</v>
      </c>
      <c r="AD136" s="134">
        <f>'St 1.3.6'!AD136+'St 1.3.7'!AD136</f>
        <v>0</v>
      </c>
      <c r="AE136" s="134">
        <f>'St 1.3.6'!AE136+'St 1.3.7'!AE136</f>
        <v>0</v>
      </c>
      <c r="AF136" s="134">
        <f>'St 1.3.6'!AF136+'St 1.3.7'!AF136</f>
        <v>0</v>
      </c>
      <c r="AG136" s="134">
        <f>'St 1.3.6'!AG136+'St 1.3.7'!AG136</f>
        <v>0</v>
      </c>
      <c r="AH136" s="134">
        <f>'St 1.3.6'!AH136+'St 1.3.7'!AH136</f>
        <v>0</v>
      </c>
      <c r="AI136" s="134">
        <f>'St 1.3.6'!AI136+'St 1.3.7'!AI136</f>
        <v>0</v>
      </c>
      <c r="AJ136" s="134">
        <f>'St 1.3.6'!AJ136+'St 1.3.7'!AJ136</f>
        <v>0</v>
      </c>
      <c r="AK136" s="134">
        <f>'St 1.3.6'!AK136+'St 1.3.7'!AK136</f>
        <v>0</v>
      </c>
      <c r="AL136" s="134">
        <f>'St 1.3.6'!AL136+'St 1.3.7'!AL136</f>
        <v>0</v>
      </c>
      <c r="AM136" s="134">
        <f>'St 1.3.6'!AM136+'St 1.3.7'!AM136</f>
        <v>0</v>
      </c>
    </row>
    <row r="137" spans="1:39">
      <c r="B137" s="6" t="s">
        <v>48</v>
      </c>
      <c r="C137" s="196"/>
      <c r="D137" s="134">
        <f>'St 1.3.1'!D137+'St 1.3.2'!D137+'St 1.3.3'!D137+'St 1.3.4'!D137+'St 1.3.5'!D137+'St 1.3.6'!D137+'St 1.3.7'!D137</f>
        <v>0</v>
      </c>
      <c r="E137" s="134">
        <f>'St 1.3.1'!E137+'St 1.3.2'!E137+'St 1.3.3'!E137+'St 1.3.4'!E137+'St 1.3.5'!E137+'St 1.3.6'!E137+'St 1.3.7'!E137</f>
        <v>0</v>
      </c>
      <c r="F137" s="134">
        <f>'St 1.3.1'!F137+'St 1.3.2'!F137+'St 1.3.3'!F137+'St 1.3.4'!F137+'St 1.3.5'!F137+'St 1.3.6'!F137+'St 1.3.7'!F137</f>
        <v>0</v>
      </c>
      <c r="G137" s="134">
        <f>'St 1.3.1'!G137+'St 1.3.2'!G137+'St 1.3.3'!G137+'St 1.3.4'!G137+'St 1.3.5'!G137+'St 1.3.6'!G137+'St 1.3.7'!G137</f>
        <v>0</v>
      </c>
      <c r="H137" s="134">
        <f>'St 1.3.1'!H137+'St 1.3.2'!H137+'St 1.3.3'!H137+'St 1.3.4'!H137+'St 1.3.5'!H137+'St 1.3.6'!H137+'St 1.3.7'!H137</f>
        <v>0</v>
      </c>
      <c r="I137" s="134">
        <f>'St 1.3.1'!I137+'St 1.3.2'!I137+'St 1.3.3'!I137+'St 1.3.4'!I137+'St 1.3.5'!I137+'St 1.3.6'!I137+'St 1.3.7'!I137</f>
        <v>0</v>
      </c>
      <c r="J137" s="134">
        <f>'St 1.3.1'!J137+'St 1.3.2'!J137+'St 1.3.3'!J137+'St 1.3.4'!J137+'St 1.3.5'!J137+'St 1.3.6'!J137+'St 1.3.7'!J137</f>
        <v>0</v>
      </c>
      <c r="K137" s="134">
        <f>'St 1.3.1'!K137+'St 1.3.2'!K137+'St 1.3.3'!K137+'St 1.3.4'!K137+'St 1.3.5'!K137+'St 1.3.6'!K137+'St 1.3.7'!K137</f>
        <v>0</v>
      </c>
      <c r="L137" s="134">
        <f>'St 1.3.1'!L137+'St 1.3.2'!L137+'St 1.3.3'!L137+'St 1.3.4'!L137+'St 1.3.5'!L137+'St 1.3.6'!L137+'St 1.3.7'!L137</f>
        <v>0</v>
      </c>
      <c r="M137" s="134">
        <f>'St 1.3.1'!M137+'St 1.3.2'!M137+'St 1.3.3'!M137+'St 1.3.4'!M137+'St 1.3.5'!M137+'St 1.3.6'!M137+'St 1.3.7'!M137</f>
        <v>0</v>
      </c>
      <c r="N137" s="134">
        <f>'St 1.3.1'!N137+'St 1.3.2'!N137+'St 1.3.3'!N137+'St 1.3.4'!N137+'St 1.3.5'!N137+'St 1.3.6'!N137+'St 1.3.7'!N137</f>
        <v>0</v>
      </c>
      <c r="O137" s="134">
        <f>'St 1.3.1'!O137+'St 1.3.2'!O137+'St 1.3.3'!O137+'St 1.3.4'!O137+'St 1.3.5'!O137+'St 1.3.6'!O137+'St 1.3.7'!O137</f>
        <v>0</v>
      </c>
      <c r="P137" s="133"/>
      <c r="Q137" s="134">
        <f>'St 1.3.1'!Q137+'St 1.3.2'!Q137+'St 1.3.3'!Q137+'St 1.3.4'!Q137+'St 1.3.5'!Q137+'St 1.3.6'!Q137+'St 1.3.7'!Q137</f>
        <v>0</v>
      </c>
      <c r="R137" s="134">
        <f>'St 1.3.1'!R137+'St 1.3.2'!R137+'St 1.3.3'!R137+'St 1.3.4'!R137+'St 1.3.5'!R137+'St 1.3.6'!R137+'St 1.3.7'!R137</f>
        <v>0</v>
      </c>
      <c r="S137" s="134">
        <f>'St 1.3.1'!S137+'St 1.3.2'!S137+'St 1.3.3'!S137+'St 1.3.4'!S137+'St 1.3.5'!S137+'St 1.3.6'!S137+'St 1.3.7'!S137</f>
        <v>0</v>
      </c>
      <c r="T137" s="134">
        <f>'St 1.3.1'!T137+'St 1.3.2'!T137+'St 1.3.3'!T137+'St 1.3.4'!T137+'St 1.3.5'!T137+'St 1.3.6'!T137+'St 1.3.7'!T137</f>
        <v>0</v>
      </c>
      <c r="U137" s="134">
        <f>'St 1.3.1'!U137+'St 1.3.2'!U137+'St 1.3.3'!U137+'St 1.3.4'!U137+'St 1.3.5'!U137+'St 1.3.6'!U137+'St 1.3.7'!U137</f>
        <v>0</v>
      </c>
      <c r="V137" s="134">
        <f>'St 1.3.1'!V137+'St 1.3.2'!V137+'St 1.3.3'!V137+'St 1.3.4'!V137+'St 1.3.5'!V137+'St 1.3.6'!V137+'St 1.3.7'!V137</f>
        <v>0</v>
      </c>
      <c r="W137" s="134">
        <f>'St 1.3.1'!W137+'St 1.3.2'!W137+'St 1.3.3'!W137+'St 1.3.4'!W137+'St 1.3.5'!W137+'St 1.3.6'!W137+'St 1.3.7'!W137</f>
        <v>0</v>
      </c>
      <c r="X137" s="134">
        <f>'St 1.3.1'!X137+'St 1.3.2'!X137+'St 1.3.3'!X137+'St 1.3.4'!X137+'St 1.3.5'!X137+'St 1.3.6'!X137+'St 1.3.7'!X137</f>
        <v>0</v>
      </c>
      <c r="Y137" s="134">
        <f>'St 1.3.1'!Y137+'St 1.3.2'!Y137+'St 1.3.3'!Y137+'St 1.3.4'!Y137+'St 1.3.5'!Y137+'St 1.3.6'!Y137+'St 1.3.7'!Y137</f>
        <v>0</v>
      </c>
      <c r="Z137" s="134">
        <f>'St 1.3.1'!Z137+'St 1.3.2'!Z137+'St 1.3.3'!Z137+'St 1.3.4'!Z137+'St 1.3.5'!Z137+'St 1.3.6'!Z137+'St 1.3.7'!Z137</f>
        <v>0</v>
      </c>
      <c r="AA137" s="134">
        <f>'St 1.3.1'!AA137+'St 1.3.2'!AA137+'St 1.3.3'!AA137+'St 1.3.4'!AA137+'St 1.3.5'!AA137+'St 1.3.6'!AA137+'St 1.3.7'!AA137</f>
        <v>0</v>
      </c>
      <c r="AB137" s="135"/>
      <c r="AC137" s="134">
        <f>'St 1.3.6'!AC137+'St 1.3.7'!AC137</f>
        <v>0</v>
      </c>
      <c r="AD137" s="134">
        <f>'St 1.3.6'!AD137+'St 1.3.7'!AD137</f>
        <v>0</v>
      </c>
      <c r="AE137" s="134">
        <f>'St 1.3.6'!AE137+'St 1.3.7'!AE137</f>
        <v>0</v>
      </c>
      <c r="AF137" s="134">
        <f>'St 1.3.6'!AF137+'St 1.3.7'!AF137</f>
        <v>0</v>
      </c>
      <c r="AG137" s="134">
        <f>'St 1.3.6'!AG137+'St 1.3.7'!AG137</f>
        <v>0</v>
      </c>
      <c r="AH137" s="134">
        <f>'St 1.3.6'!AH137+'St 1.3.7'!AH137</f>
        <v>0</v>
      </c>
      <c r="AI137" s="134">
        <f>'St 1.3.6'!AI137+'St 1.3.7'!AI137</f>
        <v>0</v>
      </c>
      <c r="AJ137" s="134">
        <f>'St 1.3.6'!AJ137+'St 1.3.7'!AJ137</f>
        <v>0</v>
      </c>
      <c r="AK137" s="134">
        <f>'St 1.3.6'!AK137+'St 1.3.7'!AK137</f>
        <v>0</v>
      </c>
      <c r="AL137" s="134">
        <f>'St 1.3.6'!AL137+'St 1.3.7'!AL137</f>
        <v>0</v>
      </c>
      <c r="AM137" s="134">
        <f>'St 1.3.6'!AM137+'St 1.3.7'!AM137</f>
        <v>0</v>
      </c>
    </row>
    <row r="138" spans="1:39">
      <c r="B138" s="6" t="s">
        <v>321</v>
      </c>
      <c r="C138" s="196"/>
      <c r="D138" s="134">
        <f>'St 1.3.1'!D138+'St 1.3.2'!D138+'St 1.3.3'!D138+'St 1.3.4'!D138+'St 1.3.5'!D138+'St 1.3.6'!D138+'St 1.3.7'!D138</f>
        <v>0</v>
      </c>
      <c r="E138" s="134">
        <f>'St 1.3.1'!E138+'St 1.3.2'!E138+'St 1.3.3'!E138+'St 1.3.4'!E138+'St 1.3.5'!E138+'St 1.3.6'!E138+'St 1.3.7'!E138</f>
        <v>0</v>
      </c>
      <c r="F138" s="134">
        <f>'St 1.3.1'!F138+'St 1.3.2'!F138+'St 1.3.3'!F138+'St 1.3.4'!F138+'St 1.3.5'!F138+'St 1.3.6'!F138+'St 1.3.7'!F138</f>
        <v>0</v>
      </c>
      <c r="G138" s="134">
        <f>'St 1.3.1'!G138+'St 1.3.2'!G138+'St 1.3.3'!G138+'St 1.3.4'!G138+'St 1.3.5'!G138+'St 1.3.6'!G138+'St 1.3.7'!G138</f>
        <v>0</v>
      </c>
      <c r="H138" s="134">
        <f>'St 1.3.1'!H138+'St 1.3.2'!H138+'St 1.3.3'!H138+'St 1.3.4'!H138+'St 1.3.5'!H138+'St 1.3.6'!H138+'St 1.3.7'!H138</f>
        <v>0</v>
      </c>
      <c r="I138" s="134">
        <f>'St 1.3.1'!I138+'St 1.3.2'!I138+'St 1.3.3'!I138+'St 1.3.4'!I138+'St 1.3.5'!I138+'St 1.3.6'!I138+'St 1.3.7'!I138</f>
        <v>0</v>
      </c>
      <c r="J138" s="134">
        <f>'St 1.3.1'!J138+'St 1.3.2'!J138+'St 1.3.3'!J138+'St 1.3.4'!J138+'St 1.3.5'!J138+'St 1.3.6'!J138+'St 1.3.7'!J138</f>
        <v>0</v>
      </c>
      <c r="K138" s="134">
        <f>'St 1.3.1'!K138+'St 1.3.2'!K138+'St 1.3.3'!K138+'St 1.3.4'!K138+'St 1.3.5'!K138+'St 1.3.6'!K138+'St 1.3.7'!K138</f>
        <v>0</v>
      </c>
      <c r="L138" s="134">
        <f>'St 1.3.1'!L138+'St 1.3.2'!L138+'St 1.3.3'!L138+'St 1.3.4'!L138+'St 1.3.5'!L138+'St 1.3.6'!L138+'St 1.3.7'!L138</f>
        <v>0</v>
      </c>
      <c r="M138" s="134">
        <f>'St 1.3.1'!M138+'St 1.3.2'!M138+'St 1.3.3'!M138+'St 1.3.4'!M138+'St 1.3.5'!M138+'St 1.3.6'!M138+'St 1.3.7'!M138</f>
        <v>0</v>
      </c>
      <c r="N138" s="134">
        <f>'St 1.3.1'!N138+'St 1.3.2'!N138+'St 1.3.3'!N138+'St 1.3.4'!N138+'St 1.3.5'!N138+'St 1.3.6'!N138+'St 1.3.7'!N138</f>
        <v>0</v>
      </c>
      <c r="O138" s="134">
        <f>'St 1.3.1'!O138+'St 1.3.2'!O138+'St 1.3.3'!O138+'St 1.3.4'!O138+'St 1.3.5'!O138+'St 1.3.6'!O138+'St 1.3.7'!O138</f>
        <v>0</v>
      </c>
      <c r="P138" s="133"/>
      <c r="Q138" s="134">
        <f>'St 1.3.1'!Q138+'St 1.3.2'!Q138+'St 1.3.3'!Q138+'St 1.3.4'!Q138+'St 1.3.5'!Q138+'St 1.3.6'!Q138+'St 1.3.7'!Q138</f>
        <v>0</v>
      </c>
      <c r="R138" s="134">
        <f>'St 1.3.1'!R138+'St 1.3.2'!R138+'St 1.3.3'!R138+'St 1.3.4'!R138+'St 1.3.5'!R138+'St 1.3.6'!R138+'St 1.3.7'!R138</f>
        <v>0</v>
      </c>
      <c r="S138" s="134">
        <f>'St 1.3.1'!S138+'St 1.3.2'!S138+'St 1.3.3'!S138+'St 1.3.4'!S138+'St 1.3.5'!S138+'St 1.3.6'!S138+'St 1.3.7'!S138</f>
        <v>0</v>
      </c>
      <c r="T138" s="134">
        <f>'St 1.3.1'!T138+'St 1.3.2'!T138+'St 1.3.3'!T138+'St 1.3.4'!T138+'St 1.3.5'!T138+'St 1.3.6'!T138+'St 1.3.7'!T138</f>
        <v>0</v>
      </c>
      <c r="U138" s="134">
        <f>'St 1.3.1'!U138+'St 1.3.2'!U138+'St 1.3.3'!U138+'St 1.3.4'!U138+'St 1.3.5'!U138+'St 1.3.6'!U138+'St 1.3.7'!U138</f>
        <v>0</v>
      </c>
      <c r="V138" s="134">
        <f>'St 1.3.1'!V138+'St 1.3.2'!V138+'St 1.3.3'!V138+'St 1.3.4'!V138+'St 1.3.5'!V138+'St 1.3.6'!V138+'St 1.3.7'!V138</f>
        <v>0</v>
      </c>
      <c r="W138" s="134">
        <f>'St 1.3.1'!W138+'St 1.3.2'!W138+'St 1.3.3'!W138+'St 1.3.4'!W138+'St 1.3.5'!W138+'St 1.3.6'!W138+'St 1.3.7'!W138</f>
        <v>0</v>
      </c>
      <c r="X138" s="134">
        <f>'St 1.3.1'!X138+'St 1.3.2'!X138+'St 1.3.3'!X138+'St 1.3.4'!X138+'St 1.3.5'!X138+'St 1.3.6'!X138+'St 1.3.7'!X138</f>
        <v>0</v>
      </c>
      <c r="Y138" s="134">
        <f>'St 1.3.1'!Y138+'St 1.3.2'!Y138+'St 1.3.3'!Y138+'St 1.3.4'!Y138+'St 1.3.5'!Y138+'St 1.3.6'!Y138+'St 1.3.7'!Y138</f>
        <v>0</v>
      </c>
      <c r="Z138" s="134">
        <f>'St 1.3.1'!Z138+'St 1.3.2'!Z138+'St 1.3.3'!Z138+'St 1.3.4'!Z138+'St 1.3.5'!Z138+'St 1.3.6'!Z138+'St 1.3.7'!Z138</f>
        <v>0</v>
      </c>
      <c r="AA138" s="134">
        <f>'St 1.3.1'!AA138+'St 1.3.2'!AA138+'St 1.3.3'!AA138+'St 1.3.4'!AA138+'St 1.3.5'!AA138+'St 1.3.6'!AA138+'St 1.3.7'!AA138</f>
        <v>0</v>
      </c>
      <c r="AB138" s="135"/>
      <c r="AC138" s="134">
        <f>'St 1.3.6'!AC138+'St 1.3.7'!AC138</f>
        <v>0</v>
      </c>
      <c r="AD138" s="134">
        <f>'St 1.3.6'!AD138+'St 1.3.7'!AD138</f>
        <v>0</v>
      </c>
      <c r="AE138" s="134">
        <f>'St 1.3.6'!AE138+'St 1.3.7'!AE138</f>
        <v>0</v>
      </c>
      <c r="AF138" s="134">
        <f>'St 1.3.6'!AF138+'St 1.3.7'!AF138</f>
        <v>0</v>
      </c>
      <c r="AG138" s="134">
        <f>'St 1.3.6'!AG138+'St 1.3.7'!AG138</f>
        <v>0</v>
      </c>
      <c r="AH138" s="134">
        <f>'St 1.3.6'!AH138+'St 1.3.7'!AH138</f>
        <v>0</v>
      </c>
      <c r="AI138" s="134">
        <f>'St 1.3.6'!AI138+'St 1.3.7'!AI138</f>
        <v>0</v>
      </c>
      <c r="AJ138" s="134">
        <f>'St 1.3.6'!AJ138+'St 1.3.7'!AJ138</f>
        <v>0</v>
      </c>
      <c r="AK138" s="134">
        <f>'St 1.3.6'!AK138+'St 1.3.7'!AK138</f>
        <v>0</v>
      </c>
      <c r="AL138" s="134">
        <f>'St 1.3.6'!AL138+'St 1.3.7'!AL138</f>
        <v>0</v>
      </c>
      <c r="AM138" s="134">
        <f>'St 1.3.6'!AM138+'St 1.3.7'!AM138</f>
        <v>0</v>
      </c>
    </row>
    <row r="139" spans="1:39">
      <c r="B139" s="8" t="s">
        <v>100</v>
      </c>
      <c r="C139" s="196"/>
      <c r="D139" s="134">
        <f>'St 1.3.1'!D139+'St 1.3.2'!D139+'St 1.3.3'!D139+'St 1.3.4'!D139+'St 1.3.5'!D139+'St 1.3.6'!D139+'St 1.3.7'!D139</f>
        <v>0</v>
      </c>
      <c r="E139" s="134">
        <f>'St 1.3.1'!E139+'St 1.3.2'!E139+'St 1.3.3'!E139+'St 1.3.4'!E139+'St 1.3.5'!E139+'St 1.3.6'!E139+'St 1.3.7'!E139</f>
        <v>0</v>
      </c>
      <c r="F139" s="134">
        <f>'St 1.3.1'!F139+'St 1.3.2'!F139+'St 1.3.3'!F139+'St 1.3.4'!F139+'St 1.3.5'!F139+'St 1.3.6'!F139+'St 1.3.7'!F139</f>
        <v>0</v>
      </c>
      <c r="G139" s="134">
        <f>'St 1.3.1'!G139+'St 1.3.2'!G139+'St 1.3.3'!G139+'St 1.3.4'!G139+'St 1.3.5'!G139+'St 1.3.6'!G139+'St 1.3.7'!G139</f>
        <v>0</v>
      </c>
      <c r="H139" s="134">
        <f>'St 1.3.1'!H139+'St 1.3.2'!H139+'St 1.3.3'!H139+'St 1.3.4'!H139+'St 1.3.5'!H139+'St 1.3.6'!H139+'St 1.3.7'!H139</f>
        <v>0</v>
      </c>
      <c r="I139" s="134">
        <f>'St 1.3.1'!I139+'St 1.3.2'!I139+'St 1.3.3'!I139+'St 1.3.4'!I139+'St 1.3.5'!I139+'St 1.3.6'!I139+'St 1.3.7'!I139</f>
        <v>0</v>
      </c>
      <c r="J139" s="134">
        <f>'St 1.3.1'!J139+'St 1.3.2'!J139+'St 1.3.3'!J139+'St 1.3.4'!J139+'St 1.3.5'!J139+'St 1.3.6'!J139+'St 1.3.7'!J139</f>
        <v>0</v>
      </c>
      <c r="K139" s="134">
        <f>'St 1.3.1'!K139+'St 1.3.2'!K139+'St 1.3.3'!K139+'St 1.3.4'!K139+'St 1.3.5'!K139+'St 1.3.6'!K139+'St 1.3.7'!K139</f>
        <v>0</v>
      </c>
      <c r="L139" s="134">
        <f>'St 1.3.1'!L139+'St 1.3.2'!L139+'St 1.3.3'!L139+'St 1.3.4'!L139+'St 1.3.5'!L139+'St 1.3.6'!L139+'St 1.3.7'!L139</f>
        <v>0</v>
      </c>
      <c r="M139" s="134">
        <f>'St 1.3.1'!M139+'St 1.3.2'!M139+'St 1.3.3'!M139+'St 1.3.4'!M139+'St 1.3.5'!M139+'St 1.3.6'!M139+'St 1.3.7'!M139</f>
        <v>0</v>
      </c>
      <c r="N139" s="134">
        <f>'St 1.3.1'!N139+'St 1.3.2'!N139+'St 1.3.3'!N139+'St 1.3.4'!N139+'St 1.3.5'!N139+'St 1.3.6'!N139+'St 1.3.7'!N139</f>
        <v>0</v>
      </c>
      <c r="O139" s="134">
        <f>'St 1.3.1'!O139+'St 1.3.2'!O139+'St 1.3.3'!O139+'St 1.3.4'!O139+'St 1.3.5'!O139+'St 1.3.6'!O139+'St 1.3.7'!O139</f>
        <v>0</v>
      </c>
      <c r="P139" s="133"/>
      <c r="Q139" s="134">
        <f>'St 1.3.1'!Q139+'St 1.3.2'!Q139+'St 1.3.3'!Q139+'St 1.3.4'!Q139+'St 1.3.5'!Q139+'St 1.3.6'!Q139+'St 1.3.7'!Q139</f>
        <v>0</v>
      </c>
      <c r="R139" s="134">
        <f>'St 1.3.1'!R139+'St 1.3.2'!R139+'St 1.3.3'!R139+'St 1.3.4'!R139+'St 1.3.5'!R139+'St 1.3.6'!R139+'St 1.3.7'!R139</f>
        <v>0</v>
      </c>
      <c r="S139" s="134">
        <f>'St 1.3.1'!S139+'St 1.3.2'!S139+'St 1.3.3'!S139+'St 1.3.4'!S139+'St 1.3.5'!S139+'St 1.3.6'!S139+'St 1.3.7'!S139</f>
        <v>0</v>
      </c>
      <c r="T139" s="134">
        <f>'St 1.3.1'!T139+'St 1.3.2'!T139+'St 1.3.3'!T139+'St 1.3.4'!T139+'St 1.3.5'!T139+'St 1.3.6'!T139+'St 1.3.7'!T139</f>
        <v>0</v>
      </c>
      <c r="U139" s="134">
        <f>'St 1.3.1'!U139+'St 1.3.2'!U139+'St 1.3.3'!U139+'St 1.3.4'!U139+'St 1.3.5'!U139+'St 1.3.6'!U139+'St 1.3.7'!U139</f>
        <v>0</v>
      </c>
      <c r="V139" s="134">
        <f>'St 1.3.1'!V139+'St 1.3.2'!V139+'St 1.3.3'!V139+'St 1.3.4'!V139+'St 1.3.5'!V139+'St 1.3.6'!V139+'St 1.3.7'!V139</f>
        <v>0</v>
      </c>
      <c r="W139" s="134">
        <f>'St 1.3.1'!W139+'St 1.3.2'!W139+'St 1.3.3'!W139+'St 1.3.4'!W139+'St 1.3.5'!W139+'St 1.3.6'!W139+'St 1.3.7'!W139</f>
        <v>0</v>
      </c>
      <c r="X139" s="134">
        <f>'St 1.3.1'!X139+'St 1.3.2'!X139+'St 1.3.3'!X139+'St 1.3.4'!X139+'St 1.3.5'!X139+'St 1.3.6'!X139+'St 1.3.7'!X139</f>
        <v>0</v>
      </c>
      <c r="Y139" s="134">
        <f>'St 1.3.1'!Y139+'St 1.3.2'!Y139+'St 1.3.3'!Y139+'St 1.3.4'!Y139+'St 1.3.5'!Y139+'St 1.3.6'!Y139+'St 1.3.7'!Y139</f>
        <v>0</v>
      </c>
      <c r="Z139" s="134">
        <f>'St 1.3.1'!Z139+'St 1.3.2'!Z139+'St 1.3.3'!Z139+'St 1.3.4'!Z139+'St 1.3.5'!Z139+'St 1.3.6'!Z139+'St 1.3.7'!Z139</f>
        <v>0</v>
      </c>
      <c r="AA139" s="134">
        <f>'St 1.3.1'!AA139+'St 1.3.2'!AA139+'St 1.3.3'!AA139+'St 1.3.4'!AA139+'St 1.3.5'!AA139+'St 1.3.6'!AA139+'St 1.3.7'!AA139</f>
        <v>0</v>
      </c>
      <c r="AB139" s="135"/>
      <c r="AC139" s="134">
        <f>'St 1.3.6'!AC139+'St 1.3.7'!AC139</f>
        <v>0</v>
      </c>
      <c r="AD139" s="134">
        <f>'St 1.3.6'!AD139+'St 1.3.7'!AD139</f>
        <v>0</v>
      </c>
      <c r="AE139" s="134">
        <f>'St 1.3.6'!AE139+'St 1.3.7'!AE139</f>
        <v>0</v>
      </c>
      <c r="AF139" s="134">
        <f>'St 1.3.6'!AF139+'St 1.3.7'!AF139</f>
        <v>0</v>
      </c>
      <c r="AG139" s="134">
        <f>'St 1.3.6'!AG139+'St 1.3.7'!AG139</f>
        <v>0</v>
      </c>
      <c r="AH139" s="134">
        <f>'St 1.3.6'!AH139+'St 1.3.7'!AH139</f>
        <v>0</v>
      </c>
      <c r="AI139" s="134">
        <f>'St 1.3.6'!AI139+'St 1.3.7'!AI139</f>
        <v>0</v>
      </c>
      <c r="AJ139" s="134">
        <f>'St 1.3.6'!AJ139+'St 1.3.7'!AJ139</f>
        <v>0</v>
      </c>
      <c r="AK139" s="134">
        <f>'St 1.3.6'!AK139+'St 1.3.7'!AK139</f>
        <v>0</v>
      </c>
      <c r="AL139" s="134">
        <f>'St 1.3.6'!AL139+'St 1.3.7'!AL139</f>
        <v>0</v>
      </c>
      <c r="AM139" s="134">
        <f>'St 1.3.6'!AM139+'St 1.3.7'!AM139</f>
        <v>0</v>
      </c>
    </row>
    <row r="140" spans="1:39" s="43" customFormat="1">
      <c r="A140" s="36"/>
      <c r="B140" s="29" t="s">
        <v>24</v>
      </c>
      <c r="C140" s="177" t="s">
        <v>291</v>
      </c>
      <c r="D140" s="137">
        <f>'St 1.3.1'!D140+'St 1.3.2'!D140+'St 1.3.3'!D140+'St 1.3.4'!D140+'St 1.3.5'!D140+'St 1.3.6'!D140+'St 1.3.7'!D140</f>
        <v>692216.82208658918</v>
      </c>
      <c r="E140" s="137">
        <f>'St 1.3.1'!E140+'St 1.3.2'!E140+'St 1.3.3'!E140+'St 1.3.4'!E140+'St 1.3.5'!E140+'St 1.3.6'!E140+'St 1.3.7'!E140</f>
        <v>689159.52475660166</v>
      </c>
      <c r="F140" s="137">
        <f>'St 1.3.1'!F140+'St 1.3.2'!F140+'St 1.3.3'!F140+'St 1.3.4'!F140+'St 1.3.5'!F140+'St 1.3.6'!F140+'St 1.3.7'!F140</f>
        <v>657861.33454358135</v>
      </c>
      <c r="G140" s="137">
        <f>'St 1.3.1'!G140+'St 1.3.2'!G140+'St 1.3.3'!G140+'St 1.3.4'!G140+'St 1.3.5'!G140+'St 1.3.6'!G140+'St 1.3.7'!G140</f>
        <v>636257.3296574764</v>
      </c>
      <c r="H140" s="137">
        <f>'St 1.3.1'!H140+'St 1.3.2'!H140+'St 1.3.3'!H140+'St 1.3.4'!H140+'St 1.3.5'!H140+'St 1.3.6'!H140+'St 1.3.7'!H140</f>
        <v>660108.15145357605</v>
      </c>
      <c r="I140" s="137">
        <f>'St 1.3.1'!I140+'St 1.3.2'!I140+'St 1.3.3'!I140+'St 1.3.4'!I140+'St 1.3.5'!I140+'St 1.3.6'!I140+'St 1.3.7'!I140</f>
        <v>778757.39113228233</v>
      </c>
      <c r="J140" s="137">
        <f>'St 1.3.1'!J140+'St 1.3.2'!J140+'St 1.3.3'!J140+'St 1.3.4'!J140+'St 1.3.5'!J140+'St 1.3.6'!J140+'St 1.3.7'!J140</f>
        <v>997439.17470623669</v>
      </c>
      <c r="K140" s="137">
        <f>'St 1.3.1'!K140+'St 1.3.2'!K140+'St 1.3.3'!K140+'St 1.3.4'!K140+'St 1.3.5'!K140+'St 1.3.6'!K140+'St 1.3.7'!K140</f>
        <v>1295208.7396854181</v>
      </c>
      <c r="L140" s="137">
        <f>'St 1.3.1'!L140+'St 1.3.2'!L140+'St 1.3.3'!L140+'St 1.3.4'!L140+'St 1.3.5'!L140+'St 1.3.6'!L140+'St 1.3.7'!L140</f>
        <v>1395340.1137550778</v>
      </c>
      <c r="M140" s="137">
        <f>'St 1.3.1'!M140+'St 1.3.2'!M140+'St 1.3.3'!M140+'St 1.3.4'!M140+'St 1.3.5'!M140+'St 1.3.6'!M140+'St 1.3.7'!M140</f>
        <v>1491732.7658211635</v>
      </c>
      <c r="N140" s="137">
        <f>'St 1.3.1'!N140+'St 1.3.2'!N140+'St 1.3.3'!N140+'St 1.3.4'!N140+'St 1.3.5'!N140+'St 1.3.6'!N140+'St 1.3.7'!N140</f>
        <v>1607245.8769387575</v>
      </c>
      <c r="O140" s="137">
        <f>'St 1.3.1'!O140+'St 1.3.2'!O140+'St 1.3.3'!O140+'St 1.3.4'!O140+'St 1.3.5'!O140+'St 1.3.6'!O140+'St 1.3.7'!O140</f>
        <v>1809457.4961800233</v>
      </c>
      <c r="P140" s="136"/>
      <c r="Q140" s="137">
        <f>'St 1.3.1'!Q140+'St 1.3.2'!Q140+'St 1.3.3'!Q140+'St 1.3.4'!Q140+'St 1.3.5'!Q140+'St 1.3.6'!Q140+'St 1.3.7'!Q140</f>
        <v>-3057.2973299874866</v>
      </c>
      <c r="R140" s="137">
        <f>'St 1.3.1'!R140+'St 1.3.2'!R140+'St 1.3.3'!R140+'St 1.3.4'!R140+'St 1.3.5'!R140+'St 1.3.6'!R140+'St 1.3.7'!R140</f>
        <v>-31298.190213020403</v>
      </c>
      <c r="S140" s="137">
        <f>'St 1.3.1'!S140+'St 1.3.2'!S140+'St 1.3.3'!S140+'St 1.3.4'!S140+'St 1.3.5'!S140+'St 1.3.6'!S140+'St 1.3.7'!S140</f>
        <v>-21604.004886104951</v>
      </c>
      <c r="T140" s="137">
        <f>'St 1.3.1'!T140+'St 1.3.2'!T140+'St 1.3.3'!T140+'St 1.3.4'!T140+'St 1.3.5'!T140+'St 1.3.6'!T140+'St 1.3.7'!T140</f>
        <v>23850.821796099688</v>
      </c>
      <c r="U140" s="137">
        <f>'St 1.3.1'!U140+'St 1.3.2'!U140+'St 1.3.3'!U140+'St 1.3.4'!U140+'St 1.3.5'!U140+'St 1.3.6'!U140+'St 1.3.7'!U140</f>
        <v>118649.23967870626</v>
      </c>
      <c r="V140" s="137">
        <f>'St 1.3.1'!V140+'St 1.3.2'!V140+'St 1.3.3'!V140+'St 1.3.4'!V140+'St 1.3.5'!V140+'St 1.3.6'!V140+'St 1.3.7'!V140</f>
        <v>218681.7835739544</v>
      </c>
      <c r="W140" s="137">
        <f>'St 1.3.1'!W140+'St 1.3.2'!W140+'St 1.3.3'!W140+'St 1.3.4'!W140+'St 1.3.5'!W140+'St 1.3.6'!W140+'St 1.3.7'!W140</f>
        <v>297769.56497918145</v>
      </c>
      <c r="X140" s="137">
        <f>'St 1.3.1'!X140+'St 1.3.2'!X140+'St 1.3.3'!X140+'St 1.3.4'!X140+'St 1.3.5'!X140+'St 1.3.6'!X140+'St 1.3.7'!X140</f>
        <v>100131.37406965969</v>
      </c>
      <c r="Y140" s="137">
        <f>'St 1.3.1'!Y140+'St 1.3.2'!Y140+'St 1.3.3'!Y140+'St 1.3.4'!Y140+'St 1.3.5'!Y140+'St 1.3.6'!Y140+'St 1.3.7'!Y140</f>
        <v>96392.652066085589</v>
      </c>
      <c r="Z140" s="137">
        <f>'St 1.3.1'!Z140+'St 1.3.2'!Z140+'St 1.3.3'!Z140+'St 1.3.4'!Z140+'St 1.3.5'!Z140+'St 1.3.6'!Z140+'St 1.3.7'!Z140</f>
        <v>115513.11111759413</v>
      </c>
      <c r="AA140" s="137">
        <f>'St 1.3.1'!AA140+'St 1.3.2'!AA140+'St 1.3.3'!AA140+'St 1.3.4'!AA140+'St 1.3.5'!AA140+'St 1.3.6'!AA140+'St 1.3.7'!AA140</f>
        <v>202211.61924126564</v>
      </c>
      <c r="AB140" s="131"/>
      <c r="AC140" s="137">
        <f>'St 1.3.6'!AC140+'St 1.3.7'!AC140</f>
        <v>0</v>
      </c>
      <c r="AD140" s="137">
        <f>'St 1.3.6'!AD140+'St 1.3.7'!AD140</f>
        <v>1358.1154169811291</v>
      </c>
      <c r="AE140" s="137">
        <f>'St 1.3.6'!AE140+'St 1.3.7'!AE140</f>
        <v>1365.8681397942819</v>
      </c>
      <c r="AF140" s="137">
        <f>'St 1.3.6'!AF140+'St 1.3.7'!AF140</f>
        <v>1634.8293774326251</v>
      </c>
      <c r="AG140" s="137">
        <f>'St 1.3.6'!AG140+'St 1.3.7'!AG140</f>
        <v>3263.7408579831558</v>
      </c>
      <c r="AH140" s="137">
        <f>'St 1.3.6'!AH140+'St 1.3.7'!AH140</f>
        <v>-3694.2371761908389</v>
      </c>
      <c r="AI140" s="137">
        <f>'St 1.3.6'!AI140+'St 1.3.7'!AI140</f>
        <v>7216.8742477045298</v>
      </c>
      <c r="AJ140" s="137">
        <f>'St 1.3.6'!AJ140+'St 1.3.7'!AJ140</f>
        <v>12454.756972443289</v>
      </c>
      <c r="AK140" s="137">
        <f>'St 1.3.6'!AK140+'St 1.3.7'!AK140</f>
        <v>-12273.071975458646</v>
      </c>
      <c r="AL140" s="137">
        <f>'St 1.3.6'!AL140+'St 1.3.7'!AL140</f>
        <v>24731.801875658683</v>
      </c>
      <c r="AM140" s="137">
        <f>'St 1.3.6'!AM140+'St 1.3.7'!AM140</f>
        <v>24520.307532216804</v>
      </c>
    </row>
    <row r="141" spans="1:39">
      <c r="B141" s="176" t="s">
        <v>40</v>
      </c>
      <c r="C141" s="196"/>
      <c r="D141" s="134">
        <f>'St 1.3.1'!D141+'St 1.3.2'!D141+'St 1.3.3'!D141+'St 1.3.4'!D141+'St 1.3.5'!D141+'St 1.3.6'!D141+'St 1.3.7'!D141</f>
        <v>690116.30406964978</v>
      </c>
      <c r="E141" s="134">
        <f>'St 1.3.1'!E141+'St 1.3.2'!E141+'St 1.3.3'!E141+'St 1.3.4'!E141+'St 1.3.5'!E141+'St 1.3.6'!E141+'St 1.3.7'!E141</f>
        <v>685475.98354349053</v>
      </c>
      <c r="F141" s="134">
        <f>'St 1.3.1'!F141+'St 1.3.2'!F141+'St 1.3.3'!F141+'St 1.3.4'!F141+'St 1.3.5'!F141+'St 1.3.6'!F141+'St 1.3.7'!F141</f>
        <v>652447.01104502892</v>
      </c>
      <c r="G141" s="134">
        <f>'St 1.3.1'!G141+'St 1.3.2'!G141+'St 1.3.3'!G141+'St 1.3.4'!G141+'St 1.3.5'!G141+'St 1.3.6'!G141+'St 1.3.7'!G141</f>
        <v>633053.76109823317</v>
      </c>
      <c r="H141" s="134">
        <f>'St 1.3.1'!H141+'St 1.3.2'!H141+'St 1.3.3'!H141+'St 1.3.4'!H141+'St 1.3.5'!H141+'St 1.3.6'!H141+'St 1.3.7'!H141</f>
        <v>654588.59294154053</v>
      </c>
      <c r="I141" s="134">
        <f>'St 1.3.1'!I141+'St 1.3.2'!I141+'St 1.3.3'!I141+'St 1.3.4'!I141+'St 1.3.5'!I141+'St 1.3.6'!I141+'St 1.3.7'!I141</f>
        <v>773467.8577903104</v>
      </c>
      <c r="J141" s="134">
        <f>'St 1.3.1'!J141+'St 1.3.2'!J141+'St 1.3.3'!J141+'St 1.3.4'!J141+'St 1.3.5'!J141+'St 1.3.6'!J141+'St 1.3.7'!J141</f>
        <v>992950.74643721594</v>
      </c>
      <c r="K141" s="134">
        <f>'St 1.3.1'!K141+'St 1.3.2'!K141+'St 1.3.3'!K141+'St 1.3.4'!K141+'St 1.3.5'!K141+'St 1.3.6'!K141+'St 1.3.7'!K141</f>
        <v>1288863.9519198963</v>
      </c>
      <c r="L141" s="134">
        <f>'St 1.3.1'!L141+'St 1.3.2'!L141+'St 1.3.3'!L141+'St 1.3.4'!L141+'St 1.3.5'!L141+'St 1.3.6'!L141+'St 1.3.7'!L141</f>
        <v>1383467.6665370581</v>
      </c>
      <c r="M141" s="134">
        <f>'St 1.3.1'!M141+'St 1.3.2'!M141+'St 1.3.3'!M141+'St 1.3.4'!M141+'St 1.3.5'!M141+'St 1.3.6'!M141+'St 1.3.7'!M141</f>
        <v>1477976.6717581192</v>
      </c>
      <c r="N141" s="134">
        <f>'St 1.3.1'!N141+'St 1.3.2'!N141+'St 1.3.3'!N141+'St 1.3.4'!N141+'St 1.3.5'!N141+'St 1.3.6'!N141+'St 1.3.7'!N141</f>
        <v>1601404.3593784217</v>
      </c>
      <c r="O141" s="134">
        <f>'St 1.3.1'!O141+'St 1.3.2'!O141+'St 1.3.3'!O141+'St 1.3.4'!O141+'St 1.3.5'!O141+'St 1.3.6'!O141+'St 1.3.7'!O141</f>
        <v>1805396.2189768224</v>
      </c>
      <c r="P141" s="133"/>
      <c r="Q141" s="134">
        <f>'St 1.3.1'!Q141+'St 1.3.2'!Q141+'St 1.3.3'!Q141+'St 1.3.4'!Q141+'St 1.3.5'!Q141+'St 1.3.6'!Q141+'St 1.3.7'!Q141</f>
        <v>-6499.1603180733364</v>
      </c>
      <c r="R141" s="134">
        <f>'St 1.3.1'!R141+'St 1.3.2'!R141+'St 1.3.3'!R141+'St 1.3.4'!R141+'St 1.3.5'!R141+'St 1.3.6'!R141+'St 1.3.7'!R141</f>
        <v>-36877.056918084993</v>
      </c>
      <c r="S141" s="134">
        <f>'St 1.3.1'!S141+'St 1.3.2'!S141+'St 1.3.3'!S141+'St 1.3.4'!S141+'St 1.3.5'!S141+'St 1.3.6'!S141+'St 1.3.7'!S141</f>
        <v>-31874.079715868866</v>
      </c>
      <c r="T141" s="134">
        <f>'St 1.3.1'!T141+'St 1.3.2'!T141+'St 1.3.3'!T141+'St 1.3.4'!T141+'St 1.3.5'!T141+'St 1.3.6'!T141+'St 1.3.7'!T141</f>
        <v>22642.80929532291</v>
      </c>
      <c r="U141" s="134">
        <f>'St 1.3.1'!U141+'St 1.3.2'!U141+'St 1.3.3'!U141+'St 1.3.4'!U141+'St 1.3.5'!U141+'St 1.3.6'!U141+'St 1.3.7'!U141</f>
        <v>123465.45383558173</v>
      </c>
      <c r="V141" s="134">
        <f>'St 1.3.1'!V141+'St 1.3.2'!V141+'St 1.3.3'!V141+'St 1.3.4'!V141+'St 1.3.5'!V141+'St 1.3.6'!V141+'St 1.3.7'!V141</f>
        <v>197363.40885506253</v>
      </c>
      <c r="W141" s="134">
        <f>'St 1.3.1'!W141+'St 1.3.2'!W141+'St 1.3.3'!W141+'St 1.3.4'!W141+'St 1.3.5'!W141+'St 1.3.6'!W141+'St 1.3.7'!W141</f>
        <v>281520.64326433069</v>
      </c>
      <c r="X141" s="134">
        <f>'St 1.3.1'!X141+'St 1.3.2'!X141+'St 1.3.3'!X141+'St 1.3.4'!X141+'St 1.3.5'!X141+'St 1.3.6'!X141+'St 1.3.7'!X141</f>
        <v>87095.510819265925</v>
      </c>
      <c r="Y141" s="134">
        <f>'St 1.3.1'!Y141+'St 1.3.2'!Y141+'St 1.3.3'!Y141+'St 1.3.4'!Y141+'St 1.3.5'!Y141+'St 1.3.6'!Y141+'St 1.3.7'!Y141</f>
        <v>84610.0692322463</v>
      </c>
      <c r="Z141" s="134">
        <f>'St 1.3.1'!Z141+'St 1.3.2'!Z141+'St 1.3.3'!Z141+'St 1.3.4'!Z141+'St 1.3.5'!Z141+'St 1.3.6'!Z141+'St 1.3.7'!Z141</f>
        <v>111861.02004404535</v>
      </c>
      <c r="AA141" s="134">
        <f>'St 1.3.1'!AA141+'St 1.3.2'!AA141+'St 1.3.3'!AA141+'St 1.3.4'!AA141+'St 1.3.5'!AA141+'St 1.3.6'!AA141+'St 1.3.7'!AA141</f>
        <v>211046.93794864335</v>
      </c>
      <c r="AB141" s="135"/>
      <c r="AC141" s="134">
        <f>'St 1.3.6'!AC141+'St 1.3.7'!AC141</f>
        <v>0</v>
      </c>
      <c r="AD141" s="134">
        <f>'St 1.3.6'!AD141+'St 1.3.7'!AD141</f>
        <v>1358.1154169811291</v>
      </c>
      <c r="AE141" s="134">
        <f>'St 1.3.6'!AE141+'St 1.3.7'!AE141</f>
        <v>1365.8681397942819</v>
      </c>
      <c r="AF141" s="134">
        <f>'St 1.3.6'!AF141+'St 1.3.7'!AF141</f>
        <v>1634.8293774326251</v>
      </c>
      <c r="AG141" s="134">
        <f>'St 1.3.6'!AG141+'St 1.3.7'!AG141</f>
        <v>3263.7408579831558</v>
      </c>
      <c r="AH141" s="134">
        <f>'St 1.3.6'!AH141+'St 1.3.7'!AH141</f>
        <v>-3694.2371761908389</v>
      </c>
      <c r="AI141" s="134">
        <f>'St 1.3.6'!AI141+'St 1.3.7'!AI141</f>
        <v>7216.8742477045298</v>
      </c>
      <c r="AJ141" s="134">
        <f>'St 1.3.6'!AJ141+'St 1.3.7'!AJ141</f>
        <v>12454.756972443289</v>
      </c>
      <c r="AK141" s="134">
        <f>'St 1.3.6'!AK141+'St 1.3.7'!AK141</f>
        <v>-12273.071975458646</v>
      </c>
      <c r="AL141" s="134">
        <f>'St 1.3.6'!AL141+'St 1.3.7'!AL141</f>
        <v>24731.801875658683</v>
      </c>
      <c r="AM141" s="134">
        <f>'St 1.3.6'!AM141+'St 1.3.7'!AM141</f>
        <v>24520.307532216804</v>
      </c>
    </row>
    <row r="142" spans="1:39">
      <c r="B142" s="6" t="s">
        <v>41</v>
      </c>
      <c r="C142" s="196"/>
      <c r="D142" s="134">
        <f>'St 1.3.1'!D142+'St 1.3.2'!D142+'St 1.3.3'!D142+'St 1.3.4'!D142+'St 1.3.5'!D142+'St 1.3.6'!D142+'St 1.3.7'!D142</f>
        <v>1169.1452785669997</v>
      </c>
      <c r="E142" s="134">
        <f>'St 1.3.1'!E142+'St 1.3.2'!E142+'St 1.3.3'!E142+'St 1.3.4'!E142+'St 1.3.5'!E142+'St 1.3.6'!E142+'St 1.3.7'!E142</f>
        <v>611.61801496400005</v>
      </c>
      <c r="F142" s="134">
        <f>'St 1.3.1'!F142+'St 1.3.2'!F142+'St 1.3.3'!F142+'St 1.3.4'!F142+'St 1.3.5'!F142+'St 1.3.6'!F142+'St 1.3.7'!F142</f>
        <v>139.90775986100005</v>
      </c>
      <c r="G142" s="134">
        <f>'St 1.3.1'!G142+'St 1.3.2'!G142+'St 1.3.3'!G142+'St 1.3.4'!G142+'St 1.3.5'!G142+'St 1.3.6'!G142+'St 1.3.7'!G142</f>
        <v>2032.2220159879998</v>
      </c>
      <c r="H142" s="134">
        <f>'St 1.3.1'!H142+'St 1.3.2'!H142+'St 1.3.3'!H142+'St 1.3.4'!H142+'St 1.3.5'!H142+'St 1.3.6'!H142+'St 1.3.7'!H142</f>
        <v>273.31715978303589</v>
      </c>
      <c r="I142" s="134">
        <f>'St 1.3.1'!I142+'St 1.3.2'!I142+'St 1.3.3'!I142+'St 1.3.4'!I142+'St 1.3.5'!I142+'St 1.3.6'!I142+'St 1.3.7'!I142</f>
        <v>2271.5024922411153</v>
      </c>
      <c r="J142" s="134">
        <f>'St 1.3.1'!J142+'St 1.3.2'!J142+'St 1.3.3'!J142+'St 1.3.4'!J142+'St 1.3.5'!J142+'St 1.3.6'!J142+'St 1.3.7'!J142</f>
        <v>294.75003872436173</v>
      </c>
      <c r="K142" s="134">
        <f>'St 1.3.1'!K142+'St 1.3.2'!K142+'St 1.3.3'!K142+'St 1.3.4'!K142+'St 1.3.5'!K142+'St 1.3.6'!K142+'St 1.3.7'!K142</f>
        <v>1444.8063635892647</v>
      </c>
      <c r="L142" s="134">
        <f>'St 1.3.1'!L142+'St 1.3.2'!L142+'St 1.3.3'!L142+'St 1.3.4'!L142+'St 1.3.5'!L142+'St 1.3.6'!L142+'St 1.3.7'!L142</f>
        <v>947.28458680082451</v>
      </c>
      <c r="M142" s="134">
        <f>'St 1.3.1'!M142+'St 1.3.2'!M142+'St 1.3.3'!M142+'St 1.3.4'!M142+'St 1.3.5'!M142+'St 1.3.6'!M142+'St 1.3.7'!M142</f>
        <v>893.93274187311908</v>
      </c>
      <c r="N142" s="134">
        <f>'St 1.3.1'!N142+'St 1.3.2'!N142+'St 1.3.3'!N142+'St 1.3.4'!N142+'St 1.3.5'!N142+'St 1.3.6'!N142+'St 1.3.7'!N142</f>
        <v>508.13001776401097</v>
      </c>
      <c r="O142" s="134">
        <f>'St 1.3.1'!O142+'St 1.3.2'!O142+'St 1.3.3'!O142+'St 1.3.4'!O142+'St 1.3.5'!O142+'St 1.3.6'!O142+'St 1.3.7'!O142</f>
        <v>4819.6548426981162</v>
      </c>
      <c r="P142" s="133"/>
      <c r="Q142" s="134">
        <f>'St 1.3.1'!Q142+'St 1.3.2'!Q142+'St 1.3.3'!Q142+'St 1.3.4'!Q142+'St 1.3.5'!Q142+'St 1.3.6'!Q142+'St 1.3.7'!Q142</f>
        <v>-557.5272636029996</v>
      </c>
      <c r="R142" s="134">
        <f>'St 1.3.1'!R142+'St 1.3.2'!R142+'St 1.3.3'!R142+'St 1.3.4'!R142+'St 1.3.5'!R142+'St 1.3.6'!R142+'St 1.3.7'!R142</f>
        <v>-471.71025510300007</v>
      </c>
      <c r="S142" s="134">
        <f>'St 1.3.1'!S142+'St 1.3.2'!S142+'St 1.3.3'!S142+'St 1.3.4'!S142+'St 1.3.5'!S142+'St 1.3.6'!S142+'St 1.3.7'!S142</f>
        <v>1892.3142561269999</v>
      </c>
      <c r="T142" s="134">
        <f>'St 1.3.1'!T142+'St 1.3.2'!T142+'St 1.3.3'!T142+'St 1.3.4'!T142+'St 1.3.5'!T142+'St 1.3.6'!T142+'St 1.3.7'!T142</f>
        <v>-1758.9048562049636</v>
      </c>
      <c r="U142" s="134">
        <f>'St 1.3.1'!U142+'St 1.3.2'!U142+'St 1.3.3'!U142+'St 1.3.4'!U142+'St 1.3.5'!U142+'St 1.3.6'!U142+'St 1.3.7'!U142</f>
        <v>1998.1853324580793</v>
      </c>
      <c r="V142" s="134">
        <f>'St 1.3.1'!V142+'St 1.3.2'!V142+'St 1.3.3'!V142+'St 1.3.4'!V142+'St 1.3.5'!V142+'St 1.3.6'!V142+'St 1.3.7'!V142</f>
        <v>-1976.7524535167536</v>
      </c>
      <c r="W142" s="134">
        <f>'St 1.3.1'!W142+'St 1.3.2'!W142+'St 1.3.3'!W142+'St 1.3.4'!W142+'St 1.3.5'!W142+'St 1.3.6'!W142+'St 1.3.7'!W142</f>
        <v>1150.0563248649028</v>
      </c>
      <c r="X142" s="134">
        <f>'St 1.3.1'!X142+'St 1.3.2'!X142+'St 1.3.3'!X142+'St 1.3.4'!X142+'St 1.3.5'!X142+'St 1.3.6'!X142+'St 1.3.7'!X142</f>
        <v>-497.52177678844021</v>
      </c>
      <c r="Y142" s="134">
        <f>'St 1.3.1'!Y142+'St 1.3.2'!Y142+'St 1.3.3'!Y142+'St 1.3.4'!Y142+'St 1.3.5'!Y142+'St 1.3.6'!Y142+'St 1.3.7'!Y142</f>
        <v>-53.351844927705294</v>
      </c>
      <c r="Z142" s="134">
        <f>'St 1.3.1'!Z142+'St 1.3.2'!Z142+'St 1.3.3'!Z142+'St 1.3.4'!Z142+'St 1.3.5'!Z142+'St 1.3.6'!Z142+'St 1.3.7'!Z142</f>
        <v>-385.80272410910817</v>
      </c>
      <c r="AA142" s="134">
        <f>'St 1.3.1'!AA142+'St 1.3.2'!AA142+'St 1.3.3'!AA142+'St 1.3.4'!AA142+'St 1.3.5'!AA142+'St 1.3.6'!AA142+'St 1.3.7'!AA142</f>
        <v>4311.5248249341057</v>
      </c>
      <c r="AB142" s="135"/>
      <c r="AC142" s="134">
        <f>'St 1.3.6'!AC142+'St 1.3.7'!AC142</f>
        <v>0</v>
      </c>
      <c r="AD142" s="134">
        <f>'St 1.3.6'!AD142+'St 1.3.7'!AD142</f>
        <v>0</v>
      </c>
      <c r="AE142" s="134">
        <f>'St 1.3.6'!AE142+'St 1.3.7'!AE142</f>
        <v>0</v>
      </c>
      <c r="AF142" s="134">
        <f>'St 1.3.6'!AF142+'St 1.3.7'!AF142</f>
        <v>0</v>
      </c>
      <c r="AG142" s="134">
        <f>'St 1.3.6'!AG142+'St 1.3.7'!AG142</f>
        <v>0</v>
      </c>
      <c r="AH142" s="134">
        <f>'St 1.3.6'!AH142+'St 1.3.7'!AH142</f>
        <v>0</v>
      </c>
      <c r="AI142" s="134">
        <f>'St 1.3.6'!AI142+'St 1.3.7'!AI142</f>
        <v>0</v>
      </c>
      <c r="AJ142" s="134">
        <f>'St 1.3.6'!AJ142+'St 1.3.7'!AJ142</f>
        <v>0</v>
      </c>
      <c r="AK142" s="134">
        <f>'St 1.3.6'!AK142+'St 1.3.7'!AK142</f>
        <v>0</v>
      </c>
      <c r="AL142" s="134">
        <f>'St 1.3.6'!AL142+'St 1.3.7'!AL142</f>
        <v>0</v>
      </c>
      <c r="AM142" s="134">
        <f>'St 1.3.6'!AM142+'St 1.3.7'!AM142</f>
        <v>0</v>
      </c>
    </row>
    <row r="143" spans="1:39">
      <c r="B143" s="6" t="s">
        <v>42</v>
      </c>
      <c r="C143" s="196"/>
      <c r="D143" s="134">
        <f>'St 1.3.1'!D143+'St 1.3.2'!D143+'St 1.3.3'!D143+'St 1.3.4'!D143+'St 1.3.5'!D143+'St 1.3.6'!D143+'St 1.3.7'!D143</f>
        <v>625342.03652267542</v>
      </c>
      <c r="E143" s="134">
        <f>'St 1.3.1'!E143+'St 1.3.2'!E143+'St 1.3.3'!E143+'St 1.3.4'!E143+'St 1.3.5'!E143+'St 1.3.6'!E143+'St 1.3.7'!E143</f>
        <v>613194.90977289923</v>
      </c>
      <c r="F143" s="134">
        <f>'St 1.3.1'!F143+'St 1.3.2'!F143+'St 1.3.3'!F143+'St 1.3.4'!F143+'St 1.3.5'!F143+'St 1.3.6'!F143+'St 1.3.7'!F143</f>
        <v>572220.32327281614</v>
      </c>
      <c r="G143" s="134">
        <f>'St 1.3.1'!G143+'St 1.3.2'!G143+'St 1.3.3'!G143+'St 1.3.4'!G143+'St 1.3.5'!G143+'St 1.3.6'!G143+'St 1.3.7'!G143</f>
        <v>539795.30104406283</v>
      </c>
      <c r="H143" s="134">
        <f>'St 1.3.1'!H143+'St 1.3.2'!H143+'St 1.3.3'!H143+'St 1.3.4'!H143+'St 1.3.5'!H143+'St 1.3.6'!H143+'St 1.3.7'!H143</f>
        <v>553577.58338844962</v>
      </c>
      <c r="I143" s="134">
        <f>'St 1.3.1'!I143+'St 1.3.2'!I143+'St 1.3.3'!I143+'St 1.3.4'!I143+'St 1.3.5'!I143+'St 1.3.6'!I143+'St 1.3.7'!I143</f>
        <v>653205.95423823886</v>
      </c>
      <c r="J143" s="134">
        <f>'St 1.3.1'!J143+'St 1.3.2'!J143+'St 1.3.3'!J143+'St 1.3.4'!J143+'St 1.3.5'!J143+'St 1.3.6'!J143+'St 1.3.7'!J143</f>
        <v>869568.32717083464</v>
      </c>
      <c r="K143" s="134">
        <f>'St 1.3.1'!K143+'St 1.3.2'!K143+'St 1.3.3'!K143+'St 1.3.4'!K143+'St 1.3.5'!K143+'St 1.3.6'!K143+'St 1.3.7'!K143</f>
        <v>1148373.235750441</v>
      </c>
      <c r="L143" s="134">
        <f>'St 1.3.1'!L143+'St 1.3.2'!L143+'St 1.3.3'!L143+'St 1.3.4'!L143+'St 1.3.5'!L143+'St 1.3.6'!L143+'St 1.3.7'!L143</f>
        <v>1225611.9840789887</v>
      </c>
      <c r="M143" s="134">
        <f>'St 1.3.1'!M143+'St 1.3.2'!M143+'St 1.3.3'!M143+'St 1.3.4'!M143+'St 1.3.5'!M143+'St 1.3.6'!M143+'St 1.3.7'!M143</f>
        <v>1300549.2643022472</v>
      </c>
      <c r="N143" s="134">
        <f>'St 1.3.1'!N143+'St 1.3.2'!N143+'St 1.3.3'!N143+'St 1.3.4'!N143+'St 1.3.5'!N143+'St 1.3.6'!N143+'St 1.3.7'!N143</f>
        <v>1389290.9805976369</v>
      </c>
      <c r="O143" s="134">
        <f>'St 1.3.1'!O143+'St 1.3.2'!O143+'St 1.3.3'!O143+'St 1.3.4'!O143+'St 1.3.5'!O143+'St 1.3.6'!O143+'St 1.3.7'!O143</f>
        <v>1584689.2053583444</v>
      </c>
      <c r="P143" s="133"/>
      <c r="Q143" s="134">
        <f>'St 1.3.1'!Q143+'St 1.3.2'!Q143+'St 1.3.3'!Q143+'St 1.3.4'!Q143+'St 1.3.5'!Q143+'St 1.3.6'!Q143+'St 1.3.7'!Q143</f>
        <v>-12147.126749776187</v>
      </c>
      <c r="R143" s="134">
        <f>'St 1.3.1'!R143+'St 1.3.2'!R143+'St 1.3.3'!R143+'St 1.3.4'!R143+'St 1.3.5'!R143+'St 1.3.6'!R143+'St 1.3.7'!R143</f>
        <v>-40974.586500083191</v>
      </c>
      <c r="S143" s="134">
        <f>'St 1.3.1'!S143+'St 1.3.2'!S143+'St 1.3.3'!S143+'St 1.3.4'!S143+'St 1.3.5'!S143+'St 1.3.6'!S143+'St 1.3.7'!S143</f>
        <v>-32425.022228753223</v>
      </c>
      <c r="T143" s="134">
        <f>'St 1.3.1'!T143+'St 1.3.2'!T143+'St 1.3.3'!T143+'St 1.3.4'!T143+'St 1.3.5'!T143+'St 1.3.6'!T143+'St 1.3.7'!T143</f>
        <v>13782.282344386826</v>
      </c>
      <c r="U143" s="134">
        <f>'St 1.3.1'!U143+'St 1.3.2'!U143+'St 1.3.3'!U143+'St 1.3.4'!U143+'St 1.3.5'!U143+'St 1.3.6'!U143+'St 1.3.7'!U143</f>
        <v>99628.370849789295</v>
      </c>
      <c r="V143" s="134">
        <f>'St 1.3.1'!V143+'St 1.3.2'!V143+'St 1.3.3'!V143+'St 1.3.4'!V143+'St 1.3.5'!V143+'St 1.3.6'!V143+'St 1.3.7'!V143</f>
        <v>216362.37293259581</v>
      </c>
      <c r="W143" s="134">
        <f>'St 1.3.1'!W143+'St 1.3.2'!W143+'St 1.3.3'!W143+'St 1.3.4'!W143+'St 1.3.5'!W143+'St 1.3.6'!W143+'St 1.3.7'!W143</f>
        <v>278804.90857960621</v>
      </c>
      <c r="X143" s="134">
        <f>'St 1.3.1'!X143+'St 1.3.2'!X143+'St 1.3.3'!X143+'St 1.3.4'!X143+'St 1.3.5'!X143+'St 1.3.6'!X143+'St 1.3.7'!X143</f>
        <v>77238.748328547823</v>
      </c>
      <c r="Y143" s="134">
        <f>'St 1.3.1'!Y143+'St 1.3.2'!Y143+'St 1.3.3'!Y143+'St 1.3.4'!Y143+'St 1.3.5'!Y143+'St 1.3.6'!Y143+'St 1.3.7'!Y143</f>
        <v>74937.280223258538</v>
      </c>
      <c r="Z143" s="134">
        <f>'St 1.3.1'!Z143+'St 1.3.2'!Z143+'St 1.3.3'!Z143+'St 1.3.4'!Z143+'St 1.3.5'!Z143+'St 1.3.6'!Z143+'St 1.3.7'!Z143</f>
        <v>88741.716295389953</v>
      </c>
      <c r="AA143" s="134">
        <f>'St 1.3.1'!AA143+'St 1.3.2'!AA143+'St 1.3.3'!AA143+'St 1.3.4'!AA143+'St 1.3.5'!AA143+'St 1.3.6'!AA143+'St 1.3.7'!AA143</f>
        <v>195398.22476070715</v>
      </c>
      <c r="AB143" s="135"/>
      <c r="AC143" s="134">
        <f>'St 1.3.6'!AC143+'St 1.3.7'!AC143</f>
        <v>0</v>
      </c>
      <c r="AD143" s="134">
        <f>'St 1.3.6'!AD143+'St 1.3.7'!AD143</f>
        <v>95.885416981106886</v>
      </c>
      <c r="AE143" s="134">
        <f>'St 1.3.6'!AE143+'St 1.3.7'!AE143</f>
        <v>326.55813979429291</v>
      </c>
      <c r="AF143" s="134">
        <f>'St 1.3.6'!AF143+'St 1.3.7'!AF143</f>
        <v>7.1293774326321113</v>
      </c>
      <c r="AG143" s="134">
        <f>'St 1.3.6'!AG143+'St 1.3.7'!AG143</f>
        <v>1927.8008579831394</v>
      </c>
      <c r="AH143" s="134">
        <f>'St 1.3.6'!AH143+'St 1.3.7'!AH143</f>
        <v>-3388.647176190821</v>
      </c>
      <c r="AI143" s="134">
        <f>'St 1.3.6'!AI143+'St 1.3.7'!AI143</f>
        <v>3216.5842477045339</v>
      </c>
      <c r="AJ143" s="134">
        <f>'St 1.3.6'!AJ143+'St 1.3.7'!AJ143</f>
        <v>11212.876972443251</v>
      </c>
      <c r="AK143" s="134">
        <f>'St 1.3.6'!AK143+'St 1.3.7'!AK143</f>
        <v>-14338.051975458591</v>
      </c>
      <c r="AL143" s="134">
        <f>'St 1.3.6'!AL143+'St 1.3.7'!AL143</f>
        <v>8475.1518756586211</v>
      </c>
      <c r="AM143" s="134">
        <f>'St 1.3.6'!AM143+'St 1.3.7'!AM143</f>
        <v>55617.507532216841</v>
      </c>
    </row>
    <row r="144" spans="1:39">
      <c r="B144" s="6" t="s">
        <v>43</v>
      </c>
      <c r="C144" s="196"/>
      <c r="D144" s="134">
        <f>'St 1.3.1'!D144+'St 1.3.2'!D144+'St 1.3.3'!D144+'St 1.3.4'!D144+'St 1.3.5'!D144+'St 1.3.6'!D144+'St 1.3.7'!D144</f>
        <v>583.4409953995995</v>
      </c>
      <c r="E144" s="134">
        <f>'St 1.3.1'!E144+'St 1.3.2'!E144+'St 1.3.3'!E144+'St 1.3.4'!E144+'St 1.3.5'!E144+'St 1.3.6'!E144+'St 1.3.7'!E144</f>
        <v>1685.0484835247919</v>
      </c>
      <c r="F144" s="134">
        <f>'St 1.3.1'!F144+'St 1.3.2'!F144+'St 1.3.3'!F144+'St 1.3.4'!F144+'St 1.3.5'!F144+'St 1.3.6'!F144+'St 1.3.7'!F144</f>
        <v>1839.3176855723423</v>
      </c>
      <c r="G144" s="134">
        <f>'St 1.3.1'!G144+'St 1.3.2'!G144+'St 1.3.3'!G144+'St 1.3.4'!G144+'St 1.3.5'!G144+'St 1.3.6'!G144+'St 1.3.7'!G144</f>
        <v>3645.6346018061831</v>
      </c>
      <c r="H144" s="134">
        <f>'St 1.3.1'!H144+'St 1.3.2'!H144+'St 1.3.3'!H144+'St 1.3.4'!H144+'St 1.3.5'!H144+'St 1.3.6'!H144+'St 1.3.7'!H144</f>
        <v>2214.5332330298552</v>
      </c>
      <c r="I144" s="134">
        <f>'St 1.3.1'!I144+'St 1.3.2'!I144+'St 1.3.3'!I144+'St 1.3.4'!I144+'St 1.3.5'!I144+'St 1.3.6'!I144+'St 1.3.7'!I144</f>
        <v>7189.3912755731326</v>
      </c>
      <c r="J144" s="134">
        <f>'St 1.3.1'!J144+'St 1.3.2'!J144+'St 1.3.3'!J144+'St 1.3.4'!J144+'St 1.3.5'!J144+'St 1.3.6'!J144+'St 1.3.7'!J144</f>
        <v>289.60946013062755</v>
      </c>
      <c r="K144" s="134">
        <f>'St 1.3.1'!K144+'St 1.3.2'!K144+'St 1.3.3'!K144+'St 1.3.4'!K144+'St 1.3.5'!K144+'St 1.3.6'!K144+'St 1.3.7'!K144</f>
        <v>243.80280029249991</v>
      </c>
      <c r="L144" s="134">
        <f>'St 1.3.1'!L144+'St 1.3.2'!L144+'St 1.3.3'!L144+'St 1.3.4'!L144+'St 1.3.5'!L144+'St 1.3.6'!L144+'St 1.3.7'!L144</f>
        <v>911.06840168831877</v>
      </c>
      <c r="M144" s="134">
        <f>'St 1.3.1'!M144+'St 1.3.2'!M144+'St 1.3.3'!M144+'St 1.3.4'!M144+'St 1.3.5'!M144+'St 1.3.6'!M144+'St 1.3.7'!M144</f>
        <v>1259.2605476607287</v>
      </c>
      <c r="N144" s="134">
        <f>'St 1.3.1'!N144+'St 1.3.2'!N144+'St 1.3.3'!N144+'St 1.3.4'!N144+'St 1.3.5'!N144+'St 1.3.6'!N144+'St 1.3.7'!N144</f>
        <v>767.59561904681198</v>
      </c>
      <c r="O144" s="134">
        <f>'St 1.3.1'!O144+'St 1.3.2'!O144+'St 1.3.3'!O144+'St 1.3.4'!O144+'St 1.3.5'!O144+'St 1.3.6'!O144+'St 1.3.7'!O144</f>
        <v>613.27010281101184</v>
      </c>
      <c r="P144" s="133"/>
      <c r="Q144" s="134">
        <f>'St 1.3.1'!Q144+'St 1.3.2'!Q144+'St 1.3.3'!Q144+'St 1.3.4'!Q144+'St 1.3.5'!Q144+'St 1.3.6'!Q144+'St 1.3.7'!Q144</f>
        <v>1101.6074881251927</v>
      </c>
      <c r="R144" s="134">
        <f>'St 1.3.1'!R144+'St 1.3.2'!R144+'St 1.3.3'!R144+'St 1.3.4'!R144+'St 1.3.5'!R144+'St 1.3.6'!R144+'St 1.3.7'!R144</f>
        <v>154.26920204755024</v>
      </c>
      <c r="S144" s="134">
        <f>'St 1.3.1'!S144+'St 1.3.2'!S144+'St 1.3.3'!S144+'St 1.3.4'!S144+'St 1.3.5'!S144+'St 1.3.6'!S144+'St 1.3.7'!S144</f>
        <v>1806.3169162338411</v>
      </c>
      <c r="T144" s="134">
        <f>'St 1.3.1'!T144+'St 1.3.2'!T144+'St 1.3.3'!T144+'St 1.3.4'!T144+'St 1.3.5'!T144+'St 1.3.6'!T144+'St 1.3.7'!T144</f>
        <v>-1431.1013687763277</v>
      </c>
      <c r="U144" s="134">
        <f>'St 1.3.1'!U144+'St 1.3.2'!U144+'St 1.3.3'!U144+'St 1.3.4'!U144+'St 1.3.5'!U144+'St 1.3.6'!U144+'St 1.3.7'!U144</f>
        <v>4974.8580425432765</v>
      </c>
      <c r="V144" s="134">
        <f>'St 1.3.1'!V144+'St 1.3.2'!V144+'St 1.3.3'!V144+'St 1.3.4'!V144+'St 1.3.5'!V144+'St 1.3.6'!V144+'St 1.3.7'!V144</f>
        <v>-6899.7818154425049</v>
      </c>
      <c r="W144" s="134">
        <f>'St 1.3.1'!W144+'St 1.3.2'!W144+'St 1.3.3'!W144+'St 1.3.4'!W144+'St 1.3.5'!W144+'St 1.3.6'!W144+'St 1.3.7'!W144</f>
        <v>-45.806659838127615</v>
      </c>
      <c r="X144" s="134">
        <f>'St 1.3.1'!X144+'St 1.3.2'!X144+'St 1.3.3'!X144+'St 1.3.4'!X144+'St 1.3.5'!X144+'St 1.3.6'!X144+'St 1.3.7'!X144</f>
        <v>667.26560139581886</v>
      </c>
      <c r="Y144" s="134">
        <f>'St 1.3.1'!Y144+'St 1.3.2'!Y144+'St 1.3.3'!Y144+'St 1.3.4'!Y144+'St 1.3.5'!Y144+'St 1.3.6'!Y144+'St 1.3.7'!Y144</f>
        <v>348.19214597240995</v>
      </c>
      <c r="Z144" s="134">
        <f>'St 1.3.1'!Z144+'St 1.3.2'!Z144+'St 1.3.3'!Z144+'St 1.3.4'!Z144+'St 1.3.5'!Z144+'St 1.3.6'!Z144+'St 1.3.7'!Z144</f>
        <v>-491.66492861391663</v>
      </c>
      <c r="AA144" s="134">
        <f>'St 1.3.1'!AA144+'St 1.3.2'!AA144+'St 1.3.3'!AA144+'St 1.3.4'!AA144+'St 1.3.5'!AA144+'St 1.3.6'!AA144+'St 1.3.7'!AA144</f>
        <v>-154.32551623580022</v>
      </c>
      <c r="AB144" s="135"/>
      <c r="AC144" s="134">
        <f>'St 1.3.6'!AC144+'St 1.3.7'!AC144</f>
        <v>0</v>
      </c>
      <c r="AD144" s="134">
        <f>'St 1.3.6'!AD144+'St 1.3.7'!AD144</f>
        <v>0</v>
      </c>
      <c r="AE144" s="134">
        <f>'St 1.3.6'!AE144+'St 1.3.7'!AE144</f>
        <v>0</v>
      </c>
      <c r="AF144" s="134">
        <f>'St 1.3.6'!AF144+'St 1.3.7'!AF144</f>
        <v>0</v>
      </c>
      <c r="AG144" s="134">
        <f>'St 1.3.6'!AG144+'St 1.3.7'!AG144</f>
        <v>0</v>
      </c>
      <c r="AH144" s="134">
        <f>'St 1.3.6'!AH144+'St 1.3.7'!AH144</f>
        <v>0</v>
      </c>
      <c r="AI144" s="134">
        <f>'St 1.3.6'!AI144+'St 1.3.7'!AI144</f>
        <v>0</v>
      </c>
      <c r="AJ144" s="134">
        <f>'St 1.3.6'!AJ144+'St 1.3.7'!AJ144</f>
        <v>0</v>
      </c>
      <c r="AK144" s="134">
        <f>'St 1.3.6'!AK144+'St 1.3.7'!AK144</f>
        <v>0</v>
      </c>
      <c r="AL144" s="134">
        <f>'St 1.3.6'!AL144+'St 1.3.7'!AL144</f>
        <v>0</v>
      </c>
      <c r="AM144" s="134">
        <f>'St 1.3.6'!AM144+'St 1.3.7'!AM144</f>
        <v>0</v>
      </c>
    </row>
    <row r="145" spans="1:39">
      <c r="B145" s="6" t="s">
        <v>44</v>
      </c>
      <c r="C145" s="196"/>
      <c r="D145" s="134">
        <f>'St 1.3.1'!D145+'St 1.3.2'!D145+'St 1.3.3'!D145+'St 1.3.4'!D145+'St 1.3.5'!D145+'St 1.3.6'!D145+'St 1.3.7'!D145</f>
        <v>62970.911900000006</v>
      </c>
      <c r="E145" s="134">
        <f>'St 1.3.1'!E145+'St 1.3.2'!E145+'St 1.3.3'!E145+'St 1.3.4'!E145+'St 1.3.5'!E145+'St 1.3.6'!E145+'St 1.3.7'!E145</f>
        <v>69977.256599999993</v>
      </c>
      <c r="F145" s="134">
        <f>'St 1.3.1'!F145+'St 1.3.2'!F145+'St 1.3.3'!F145+'St 1.3.4'!F145+'St 1.3.5'!F145+'St 1.3.6'!F145+'St 1.3.7'!F145</f>
        <v>78245.913100000005</v>
      </c>
      <c r="G145" s="134">
        <f>'St 1.3.1'!G145+'St 1.3.2'!G145+'St 1.3.3'!G145+'St 1.3.4'!G145+'St 1.3.5'!G145+'St 1.3.6'!G145+'St 1.3.7'!G145</f>
        <v>87578.616800000003</v>
      </c>
      <c r="H145" s="134">
        <f>'St 1.3.1'!H145+'St 1.3.2'!H145+'St 1.3.3'!H145+'St 1.3.4'!H145+'St 1.3.5'!H145+'St 1.3.6'!H145+'St 1.3.7'!H145</f>
        <v>98519.536200000002</v>
      </c>
      <c r="I145" s="134">
        <f>'St 1.3.1'!I145+'St 1.3.2'!I145+'St 1.3.3'!I145+'St 1.3.4'!I145+'St 1.3.5'!I145+'St 1.3.6'!I145+'St 1.3.7'!I145</f>
        <v>110798.3036</v>
      </c>
      <c r="J145" s="134">
        <f>'St 1.3.1'!J145+'St 1.3.2'!J145+'St 1.3.3'!J145+'St 1.3.4'!J145+'St 1.3.5'!J145+'St 1.3.6'!J145+'St 1.3.7'!J145</f>
        <v>122790.59550000001</v>
      </c>
      <c r="K145" s="134">
        <f>'St 1.3.1'!K145+'St 1.3.2'!K145+'St 1.3.3'!K145+'St 1.3.4'!K145+'St 1.3.5'!K145+'St 1.3.6'!K145+'St 1.3.7'!K145</f>
        <v>138756.00295053926</v>
      </c>
      <c r="L145" s="134">
        <f>'St 1.3.1'!L145+'St 1.3.2'!L145+'St 1.3.3'!L145+'St 1.3.4'!L145+'St 1.3.5'!L145+'St 1.3.6'!L145+'St 1.3.7'!L145</f>
        <v>155972.92957975014</v>
      </c>
      <c r="M145" s="134">
        <f>'St 1.3.1'!M145+'St 1.3.2'!M145+'St 1.3.3'!M145+'St 1.3.4'!M145+'St 1.3.5'!M145+'St 1.3.6'!M145+'St 1.3.7'!M145</f>
        <v>175256.21666797451</v>
      </c>
      <c r="N145" s="134">
        <f>'St 1.3.1'!N145+'St 1.3.2'!N145+'St 1.3.3'!N145+'St 1.3.4'!N145+'St 1.3.5'!N145+'St 1.3.6'!N145+'St 1.3.7'!N145</f>
        <v>210815.20553389948</v>
      </c>
      <c r="O145" s="134">
        <f>'St 1.3.1'!O145+'St 1.3.2'!O145+'St 1.3.3'!O145+'St 1.3.4'!O145+'St 1.3.5'!O145+'St 1.3.6'!O145+'St 1.3.7'!O145</f>
        <v>215251.57700210094</v>
      </c>
      <c r="P145" s="133"/>
      <c r="Q145" s="134">
        <f>'St 1.3.1'!Q145+'St 1.3.2'!Q145+'St 1.3.3'!Q145+'St 1.3.4'!Q145+'St 1.3.5'!Q145+'St 1.3.6'!Q145+'St 1.3.7'!Q145</f>
        <v>7006.3446999999896</v>
      </c>
      <c r="R145" s="134">
        <f>'St 1.3.1'!R145+'St 1.3.2'!R145+'St 1.3.3'!R145+'St 1.3.4'!R145+'St 1.3.5'!R145+'St 1.3.6'!R145+'St 1.3.7'!R145</f>
        <v>8268.6565000000119</v>
      </c>
      <c r="S145" s="134">
        <f>'St 1.3.1'!S145+'St 1.3.2'!S145+'St 1.3.3'!S145+'St 1.3.4'!S145+'St 1.3.5'!S145+'St 1.3.6'!S145+'St 1.3.7'!S145</f>
        <v>9332.7037000000018</v>
      </c>
      <c r="T145" s="134">
        <f>'St 1.3.1'!T145+'St 1.3.2'!T145+'St 1.3.3'!T145+'St 1.3.4'!T145+'St 1.3.5'!T145+'St 1.3.6'!T145+'St 1.3.7'!T145</f>
        <v>10940.919399999995</v>
      </c>
      <c r="U145" s="134">
        <f>'St 1.3.1'!U145+'St 1.3.2'!U145+'St 1.3.3'!U145+'St 1.3.4'!U145+'St 1.3.5'!U145+'St 1.3.6'!U145+'St 1.3.7'!U145</f>
        <v>12278.76740000001</v>
      </c>
      <c r="V145" s="134">
        <f>'St 1.3.1'!V145+'St 1.3.2'!V145+'St 1.3.3'!V145+'St 1.3.4'!V145+'St 1.3.5'!V145+'St 1.3.6'!V145+'St 1.3.7'!V145</f>
        <v>11992.291899999993</v>
      </c>
      <c r="W145" s="134">
        <f>'St 1.3.1'!W145+'St 1.3.2'!W145+'St 1.3.3'!W145+'St 1.3.4'!W145+'St 1.3.5'!W145+'St 1.3.6'!W145+'St 1.3.7'!W145</f>
        <v>15965.407450539256</v>
      </c>
      <c r="X145" s="134">
        <f>'St 1.3.1'!X145+'St 1.3.2'!X145+'St 1.3.3'!X145+'St 1.3.4'!X145+'St 1.3.5'!X145+'St 1.3.6'!X145+'St 1.3.7'!X145</f>
        <v>17216.926629210873</v>
      </c>
      <c r="Y145" s="134">
        <f>'St 1.3.1'!Y145+'St 1.3.2'!Y145+'St 1.3.3'!Y145+'St 1.3.4'!Y145+'St 1.3.5'!Y145+'St 1.3.6'!Y145+'St 1.3.7'!Y145</f>
        <v>19283.287088224391</v>
      </c>
      <c r="Z145" s="134">
        <f>'St 1.3.1'!Z145+'St 1.3.2'!Z145+'St 1.3.3'!Z145+'St 1.3.4'!Z145+'St 1.3.5'!Z145+'St 1.3.6'!Z145+'St 1.3.7'!Z145</f>
        <v>35558.988865924926</v>
      </c>
      <c r="AA145" s="134">
        <f>'St 1.3.1'!AA145+'St 1.3.2'!AA145+'St 1.3.3'!AA145+'St 1.3.4'!AA145+'St 1.3.5'!AA145+'St 1.3.6'!AA145+'St 1.3.7'!AA145</f>
        <v>4436.3714682014706</v>
      </c>
      <c r="AB145" s="135"/>
      <c r="AC145" s="134">
        <f>'St 1.3.6'!AC145+'St 1.3.7'!AC145</f>
        <v>0</v>
      </c>
      <c r="AD145" s="134">
        <f>'St 1.3.6'!AD145+'St 1.3.7'!AD145</f>
        <v>1262.2300000000223</v>
      </c>
      <c r="AE145" s="134">
        <f>'St 1.3.6'!AE145+'St 1.3.7'!AE145</f>
        <v>1039.309999999989</v>
      </c>
      <c r="AF145" s="134">
        <f>'St 1.3.6'!AF145+'St 1.3.7'!AF145</f>
        <v>1627.699999999993</v>
      </c>
      <c r="AG145" s="134">
        <f>'St 1.3.6'!AG145+'St 1.3.7'!AG145</f>
        <v>1335.9400000000164</v>
      </c>
      <c r="AH145" s="134">
        <f>'St 1.3.6'!AH145+'St 1.3.7'!AH145</f>
        <v>-305.59000000001788</v>
      </c>
      <c r="AI145" s="134">
        <f>'St 1.3.6'!AI145+'St 1.3.7'!AI145</f>
        <v>4000.2899999999954</v>
      </c>
      <c r="AJ145" s="134">
        <f>'St 1.3.6'!AJ145+'St 1.3.7'!AJ145</f>
        <v>1241.8800000000374</v>
      </c>
      <c r="AK145" s="134">
        <f>'St 1.3.6'!AK145+'St 1.3.7'!AK145</f>
        <v>2064.9799999999459</v>
      </c>
      <c r="AL145" s="134">
        <f>'St 1.3.6'!AL145+'St 1.3.7'!AL145</f>
        <v>16256.65000000006</v>
      </c>
      <c r="AM145" s="134">
        <f>'St 1.3.6'!AM145+'St 1.3.7'!AM145</f>
        <v>-31097.200000000044</v>
      </c>
    </row>
    <row r="146" spans="1:39">
      <c r="B146" s="7" t="s">
        <v>45</v>
      </c>
      <c r="C146" s="196"/>
      <c r="D146" s="134">
        <f>'St 1.3.1'!D146+'St 1.3.2'!D146+'St 1.3.3'!D146+'St 1.3.4'!D146+'St 1.3.5'!D146+'St 1.3.6'!D146+'St 1.3.7'!D146</f>
        <v>62970.911900000006</v>
      </c>
      <c r="E146" s="134">
        <f>'St 1.3.1'!E146+'St 1.3.2'!E146+'St 1.3.3'!E146+'St 1.3.4'!E146+'St 1.3.5'!E146+'St 1.3.6'!E146+'St 1.3.7'!E146</f>
        <v>69977.256599999993</v>
      </c>
      <c r="F146" s="134">
        <f>'St 1.3.1'!F146+'St 1.3.2'!F146+'St 1.3.3'!F146+'St 1.3.4'!F146+'St 1.3.5'!F146+'St 1.3.6'!F146+'St 1.3.7'!F146</f>
        <v>78245.913100000005</v>
      </c>
      <c r="G146" s="134">
        <f>'St 1.3.1'!G146+'St 1.3.2'!G146+'St 1.3.3'!G146+'St 1.3.4'!G146+'St 1.3.5'!G146+'St 1.3.6'!G146+'St 1.3.7'!G146</f>
        <v>87578.616800000003</v>
      </c>
      <c r="H146" s="134">
        <f>'St 1.3.1'!H146+'St 1.3.2'!H146+'St 1.3.3'!H146+'St 1.3.4'!H146+'St 1.3.5'!H146+'St 1.3.6'!H146+'St 1.3.7'!H146</f>
        <v>98519.536200000002</v>
      </c>
      <c r="I146" s="134">
        <f>'St 1.3.1'!I146+'St 1.3.2'!I146+'St 1.3.3'!I146+'St 1.3.4'!I146+'St 1.3.5'!I146+'St 1.3.6'!I146+'St 1.3.7'!I146</f>
        <v>110798.3036</v>
      </c>
      <c r="J146" s="134">
        <f>'St 1.3.1'!J146+'St 1.3.2'!J146+'St 1.3.3'!J146+'St 1.3.4'!J146+'St 1.3.5'!J146+'St 1.3.6'!J146+'St 1.3.7'!J146</f>
        <v>122790.59550000001</v>
      </c>
      <c r="K146" s="134">
        <f>'St 1.3.1'!K146+'St 1.3.2'!K146+'St 1.3.3'!K146+'St 1.3.4'!K146+'St 1.3.5'!K146+'St 1.3.6'!K146+'St 1.3.7'!K146</f>
        <v>138756.00295053926</v>
      </c>
      <c r="L146" s="134">
        <f>'St 1.3.1'!L146+'St 1.3.2'!L146+'St 1.3.3'!L146+'St 1.3.4'!L146+'St 1.3.5'!L146+'St 1.3.6'!L146+'St 1.3.7'!L146</f>
        <v>155972.92957975014</v>
      </c>
      <c r="M146" s="134">
        <f>'St 1.3.1'!M146+'St 1.3.2'!M146+'St 1.3.3'!M146+'St 1.3.4'!M146+'St 1.3.5'!M146+'St 1.3.6'!M146+'St 1.3.7'!M146</f>
        <v>175256.21666797451</v>
      </c>
      <c r="N146" s="134">
        <f>'St 1.3.1'!N146+'St 1.3.2'!N146+'St 1.3.3'!N146+'St 1.3.4'!N146+'St 1.3.5'!N146+'St 1.3.6'!N146+'St 1.3.7'!N146</f>
        <v>210815.20553389948</v>
      </c>
      <c r="O146" s="134">
        <f>'St 1.3.1'!O146+'St 1.3.2'!O146+'St 1.3.3'!O146+'St 1.3.4'!O146+'St 1.3.5'!O146+'St 1.3.6'!O146+'St 1.3.7'!O146</f>
        <v>215251.57700210094</v>
      </c>
      <c r="P146" s="133"/>
      <c r="Q146" s="134">
        <f>'St 1.3.1'!Q146+'St 1.3.2'!Q146+'St 1.3.3'!Q146+'St 1.3.4'!Q146+'St 1.3.5'!Q146+'St 1.3.6'!Q146+'St 1.3.7'!Q146</f>
        <v>7006.3446999999896</v>
      </c>
      <c r="R146" s="134">
        <f>'St 1.3.1'!R146+'St 1.3.2'!R146+'St 1.3.3'!R146+'St 1.3.4'!R146+'St 1.3.5'!R146+'St 1.3.6'!R146+'St 1.3.7'!R146</f>
        <v>8268.6565000000119</v>
      </c>
      <c r="S146" s="134">
        <f>'St 1.3.1'!S146+'St 1.3.2'!S146+'St 1.3.3'!S146+'St 1.3.4'!S146+'St 1.3.5'!S146+'St 1.3.6'!S146+'St 1.3.7'!S146</f>
        <v>9332.7037000000018</v>
      </c>
      <c r="T146" s="134">
        <f>'St 1.3.1'!T146+'St 1.3.2'!T146+'St 1.3.3'!T146+'St 1.3.4'!T146+'St 1.3.5'!T146+'St 1.3.6'!T146+'St 1.3.7'!T146</f>
        <v>10940.919399999995</v>
      </c>
      <c r="U146" s="134">
        <f>'St 1.3.1'!U146+'St 1.3.2'!U146+'St 1.3.3'!U146+'St 1.3.4'!U146+'St 1.3.5'!U146+'St 1.3.6'!U146+'St 1.3.7'!U146</f>
        <v>12278.76740000001</v>
      </c>
      <c r="V146" s="134">
        <f>'St 1.3.1'!V146+'St 1.3.2'!V146+'St 1.3.3'!V146+'St 1.3.4'!V146+'St 1.3.5'!V146+'St 1.3.6'!V146+'St 1.3.7'!V146</f>
        <v>11992.291899999993</v>
      </c>
      <c r="W146" s="134">
        <f>'St 1.3.1'!W146+'St 1.3.2'!W146+'St 1.3.3'!W146+'St 1.3.4'!W146+'St 1.3.5'!W146+'St 1.3.6'!W146+'St 1.3.7'!W146</f>
        <v>15965.407450539256</v>
      </c>
      <c r="X146" s="134">
        <f>'St 1.3.1'!X146+'St 1.3.2'!X146+'St 1.3.3'!X146+'St 1.3.4'!X146+'St 1.3.5'!X146+'St 1.3.6'!X146+'St 1.3.7'!X146</f>
        <v>17216.926629210873</v>
      </c>
      <c r="Y146" s="134">
        <f>'St 1.3.1'!Y146+'St 1.3.2'!Y146+'St 1.3.3'!Y146+'St 1.3.4'!Y146+'St 1.3.5'!Y146+'St 1.3.6'!Y146+'St 1.3.7'!Y146</f>
        <v>19283.287088224391</v>
      </c>
      <c r="Z146" s="134">
        <f>'St 1.3.1'!Z146+'St 1.3.2'!Z146+'St 1.3.3'!Z146+'St 1.3.4'!Z146+'St 1.3.5'!Z146+'St 1.3.6'!Z146+'St 1.3.7'!Z146</f>
        <v>35558.988865924926</v>
      </c>
      <c r="AA146" s="134">
        <f>'St 1.3.1'!AA146+'St 1.3.2'!AA146+'St 1.3.3'!AA146+'St 1.3.4'!AA146+'St 1.3.5'!AA146+'St 1.3.6'!AA146+'St 1.3.7'!AA146</f>
        <v>4436.3714682014706</v>
      </c>
      <c r="AB146" s="135"/>
      <c r="AC146" s="134">
        <f>'St 1.3.6'!AC146+'St 1.3.7'!AC146</f>
        <v>0</v>
      </c>
      <c r="AD146" s="134">
        <f>'St 1.3.6'!AD146+'St 1.3.7'!AD146</f>
        <v>1262.2300000000223</v>
      </c>
      <c r="AE146" s="134">
        <f>'St 1.3.6'!AE146+'St 1.3.7'!AE146</f>
        <v>1039.309999999989</v>
      </c>
      <c r="AF146" s="134">
        <f>'St 1.3.6'!AF146+'St 1.3.7'!AF146</f>
        <v>1627.699999999993</v>
      </c>
      <c r="AG146" s="134">
        <f>'St 1.3.6'!AG146+'St 1.3.7'!AG146</f>
        <v>1335.9400000000164</v>
      </c>
      <c r="AH146" s="134">
        <f>'St 1.3.6'!AH146+'St 1.3.7'!AH146</f>
        <v>-305.59000000001788</v>
      </c>
      <c r="AI146" s="134">
        <f>'St 1.3.6'!AI146+'St 1.3.7'!AI146</f>
        <v>4000.2899999999954</v>
      </c>
      <c r="AJ146" s="134">
        <f>'St 1.3.6'!AJ146+'St 1.3.7'!AJ146</f>
        <v>1241.8800000000374</v>
      </c>
      <c r="AK146" s="134">
        <f>'St 1.3.6'!AK146+'St 1.3.7'!AK146</f>
        <v>2064.9799999999459</v>
      </c>
      <c r="AL146" s="134">
        <f>'St 1.3.6'!AL146+'St 1.3.7'!AL146</f>
        <v>16256.65000000006</v>
      </c>
      <c r="AM146" s="134">
        <f>'St 1.3.6'!AM146+'St 1.3.7'!AM146</f>
        <v>-31097.200000000044</v>
      </c>
    </row>
    <row r="147" spans="1:39">
      <c r="B147" s="7" t="s">
        <v>46</v>
      </c>
      <c r="C147" s="196"/>
      <c r="D147" s="134">
        <f>'St 1.3.1'!D147+'St 1.3.2'!D147+'St 1.3.3'!D147+'St 1.3.4'!D147+'St 1.3.5'!D147+'St 1.3.6'!D147+'St 1.3.7'!D147</f>
        <v>0</v>
      </c>
      <c r="E147" s="134">
        <f>'St 1.3.1'!E147+'St 1.3.2'!E147+'St 1.3.3'!E147+'St 1.3.4'!E147+'St 1.3.5'!E147+'St 1.3.6'!E147+'St 1.3.7'!E147</f>
        <v>0</v>
      </c>
      <c r="F147" s="134">
        <f>'St 1.3.1'!F147+'St 1.3.2'!F147+'St 1.3.3'!F147+'St 1.3.4'!F147+'St 1.3.5'!F147+'St 1.3.6'!F147+'St 1.3.7'!F147</f>
        <v>0</v>
      </c>
      <c r="G147" s="134">
        <f>'St 1.3.1'!G147+'St 1.3.2'!G147+'St 1.3.3'!G147+'St 1.3.4'!G147+'St 1.3.5'!G147+'St 1.3.6'!G147+'St 1.3.7'!G147</f>
        <v>0</v>
      </c>
      <c r="H147" s="134">
        <f>'St 1.3.1'!H147+'St 1.3.2'!H147+'St 1.3.3'!H147+'St 1.3.4'!H147+'St 1.3.5'!H147+'St 1.3.6'!H147+'St 1.3.7'!H147</f>
        <v>0</v>
      </c>
      <c r="I147" s="134">
        <f>'St 1.3.1'!I147+'St 1.3.2'!I147+'St 1.3.3'!I147+'St 1.3.4'!I147+'St 1.3.5'!I147+'St 1.3.6'!I147+'St 1.3.7'!I147</f>
        <v>0</v>
      </c>
      <c r="J147" s="134">
        <f>'St 1.3.1'!J147+'St 1.3.2'!J147+'St 1.3.3'!J147+'St 1.3.4'!J147+'St 1.3.5'!J147+'St 1.3.6'!J147+'St 1.3.7'!J147</f>
        <v>0</v>
      </c>
      <c r="K147" s="134">
        <f>'St 1.3.1'!K147+'St 1.3.2'!K147+'St 1.3.3'!K147+'St 1.3.4'!K147+'St 1.3.5'!K147+'St 1.3.6'!K147+'St 1.3.7'!K147</f>
        <v>0</v>
      </c>
      <c r="L147" s="134">
        <f>'St 1.3.1'!L147+'St 1.3.2'!L147+'St 1.3.3'!L147+'St 1.3.4'!L147+'St 1.3.5'!L147+'St 1.3.6'!L147+'St 1.3.7'!L147</f>
        <v>0</v>
      </c>
      <c r="M147" s="134">
        <f>'St 1.3.1'!M147+'St 1.3.2'!M147+'St 1.3.3'!M147+'St 1.3.4'!M147+'St 1.3.5'!M147+'St 1.3.6'!M147+'St 1.3.7'!M147</f>
        <v>0</v>
      </c>
      <c r="N147" s="134">
        <f>'St 1.3.1'!N147+'St 1.3.2'!N147+'St 1.3.3'!N147+'St 1.3.4'!N147+'St 1.3.5'!N147+'St 1.3.6'!N147+'St 1.3.7'!N147</f>
        <v>0</v>
      </c>
      <c r="O147" s="134">
        <f>'St 1.3.1'!O147+'St 1.3.2'!O147+'St 1.3.3'!O147+'St 1.3.4'!O147+'St 1.3.5'!O147+'St 1.3.6'!O147+'St 1.3.7'!O147</f>
        <v>0</v>
      </c>
      <c r="P147" s="133"/>
      <c r="Q147" s="134">
        <f>'St 1.3.1'!Q147+'St 1.3.2'!Q147+'St 1.3.3'!Q147+'St 1.3.4'!Q147+'St 1.3.5'!Q147+'St 1.3.6'!Q147+'St 1.3.7'!Q147</f>
        <v>0</v>
      </c>
      <c r="R147" s="134">
        <f>'St 1.3.1'!R147+'St 1.3.2'!R147+'St 1.3.3'!R147+'St 1.3.4'!R147+'St 1.3.5'!R147+'St 1.3.6'!R147+'St 1.3.7'!R147</f>
        <v>0</v>
      </c>
      <c r="S147" s="134">
        <f>'St 1.3.1'!S147+'St 1.3.2'!S147+'St 1.3.3'!S147+'St 1.3.4'!S147+'St 1.3.5'!S147+'St 1.3.6'!S147+'St 1.3.7'!S147</f>
        <v>0</v>
      </c>
      <c r="T147" s="134">
        <f>'St 1.3.1'!T147+'St 1.3.2'!T147+'St 1.3.3'!T147+'St 1.3.4'!T147+'St 1.3.5'!T147+'St 1.3.6'!T147+'St 1.3.7'!T147</f>
        <v>0</v>
      </c>
      <c r="U147" s="134">
        <f>'St 1.3.1'!U147+'St 1.3.2'!U147+'St 1.3.3'!U147+'St 1.3.4'!U147+'St 1.3.5'!U147+'St 1.3.6'!U147+'St 1.3.7'!U147</f>
        <v>0</v>
      </c>
      <c r="V147" s="134">
        <f>'St 1.3.1'!V147+'St 1.3.2'!V147+'St 1.3.3'!V147+'St 1.3.4'!V147+'St 1.3.5'!V147+'St 1.3.6'!V147+'St 1.3.7'!V147</f>
        <v>0</v>
      </c>
      <c r="W147" s="134">
        <f>'St 1.3.1'!W147+'St 1.3.2'!W147+'St 1.3.3'!W147+'St 1.3.4'!W147+'St 1.3.5'!W147+'St 1.3.6'!W147+'St 1.3.7'!W147</f>
        <v>0</v>
      </c>
      <c r="X147" s="134">
        <f>'St 1.3.1'!X147+'St 1.3.2'!X147+'St 1.3.3'!X147+'St 1.3.4'!X147+'St 1.3.5'!X147+'St 1.3.6'!X147+'St 1.3.7'!X147</f>
        <v>0</v>
      </c>
      <c r="Y147" s="134">
        <f>'St 1.3.1'!Y147+'St 1.3.2'!Y147+'St 1.3.3'!Y147+'St 1.3.4'!Y147+'St 1.3.5'!Y147+'St 1.3.6'!Y147+'St 1.3.7'!Y147</f>
        <v>0</v>
      </c>
      <c r="Z147" s="134">
        <f>'St 1.3.1'!Z147+'St 1.3.2'!Z147+'St 1.3.3'!Z147+'St 1.3.4'!Z147+'St 1.3.5'!Z147+'St 1.3.6'!Z147+'St 1.3.7'!Z147</f>
        <v>0</v>
      </c>
      <c r="AA147" s="134">
        <f>'St 1.3.1'!AA147+'St 1.3.2'!AA147+'St 1.3.3'!AA147+'St 1.3.4'!AA147+'St 1.3.5'!AA147+'St 1.3.6'!AA147+'St 1.3.7'!AA147</f>
        <v>0</v>
      </c>
      <c r="AB147" s="135"/>
      <c r="AC147" s="134">
        <f>'St 1.3.6'!AC147+'St 1.3.7'!AC147</f>
        <v>0</v>
      </c>
      <c r="AD147" s="134">
        <f>'St 1.3.6'!AD147+'St 1.3.7'!AD147</f>
        <v>0</v>
      </c>
      <c r="AE147" s="134">
        <f>'St 1.3.6'!AE147+'St 1.3.7'!AE147</f>
        <v>0</v>
      </c>
      <c r="AF147" s="134">
        <f>'St 1.3.6'!AF147+'St 1.3.7'!AF147</f>
        <v>0</v>
      </c>
      <c r="AG147" s="134">
        <f>'St 1.3.6'!AG147+'St 1.3.7'!AG147</f>
        <v>0</v>
      </c>
      <c r="AH147" s="134">
        <f>'St 1.3.6'!AH147+'St 1.3.7'!AH147</f>
        <v>0</v>
      </c>
      <c r="AI147" s="134">
        <f>'St 1.3.6'!AI147+'St 1.3.7'!AI147</f>
        <v>0</v>
      </c>
      <c r="AJ147" s="134">
        <f>'St 1.3.6'!AJ147+'St 1.3.7'!AJ147</f>
        <v>0</v>
      </c>
      <c r="AK147" s="134">
        <f>'St 1.3.6'!AK147+'St 1.3.7'!AK147</f>
        <v>0</v>
      </c>
      <c r="AL147" s="134">
        <f>'St 1.3.6'!AL147+'St 1.3.7'!AL147</f>
        <v>0</v>
      </c>
      <c r="AM147" s="134">
        <f>'St 1.3.6'!AM147+'St 1.3.7'!AM147</f>
        <v>0</v>
      </c>
    </row>
    <row r="148" spans="1:39">
      <c r="B148" s="6" t="s">
        <v>313</v>
      </c>
      <c r="C148" s="196"/>
      <c r="D148" s="134">
        <f>'St 1.3.1'!D148+'St 1.3.2'!D148+'St 1.3.3'!D148+'St 1.3.4'!D148+'St 1.3.5'!D148+'St 1.3.6'!D148+'St 1.3.7'!D148</f>
        <v>0</v>
      </c>
      <c r="E148" s="134">
        <f>'St 1.3.1'!E148+'St 1.3.2'!E148+'St 1.3.3'!E148+'St 1.3.4'!E148+'St 1.3.5'!E148+'St 1.3.6'!E148+'St 1.3.7'!E148</f>
        <v>0</v>
      </c>
      <c r="F148" s="134">
        <f>'St 1.3.1'!F148+'St 1.3.2'!F148+'St 1.3.3'!F148+'St 1.3.4'!F148+'St 1.3.5'!F148+'St 1.3.6'!F148+'St 1.3.7'!F148</f>
        <v>0</v>
      </c>
      <c r="G148" s="134">
        <f>'St 1.3.1'!G148+'St 1.3.2'!G148+'St 1.3.3'!G148+'St 1.3.4'!G148+'St 1.3.5'!G148+'St 1.3.6'!G148+'St 1.3.7'!G148</f>
        <v>0</v>
      </c>
      <c r="H148" s="134">
        <f>'St 1.3.1'!H148+'St 1.3.2'!H148+'St 1.3.3'!H148+'St 1.3.4'!H148+'St 1.3.5'!H148+'St 1.3.6'!H148+'St 1.3.7'!H148</f>
        <v>0</v>
      </c>
      <c r="I148" s="134">
        <f>'St 1.3.1'!I148+'St 1.3.2'!I148+'St 1.3.3'!I148+'St 1.3.4'!I148+'St 1.3.5'!I148+'St 1.3.6'!I148+'St 1.3.7'!I148</f>
        <v>0</v>
      </c>
      <c r="J148" s="134">
        <f>'St 1.3.1'!J148+'St 1.3.2'!J148+'St 1.3.3'!J148+'St 1.3.4'!J148+'St 1.3.5'!J148+'St 1.3.6'!J148+'St 1.3.7'!J148</f>
        <v>0</v>
      </c>
      <c r="K148" s="134">
        <f>'St 1.3.1'!K148+'St 1.3.2'!K148+'St 1.3.3'!K148+'St 1.3.4'!K148+'St 1.3.5'!K148+'St 1.3.6'!K148+'St 1.3.7'!K148</f>
        <v>0</v>
      </c>
      <c r="L148" s="134">
        <f>'St 1.3.1'!L148+'St 1.3.2'!L148+'St 1.3.3'!L148+'St 1.3.4'!L148+'St 1.3.5'!L148+'St 1.3.6'!L148+'St 1.3.7'!L148</f>
        <v>0</v>
      </c>
      <c r="M148" s="134">
        <f>'St 1.3.1'!M148+'St 1.3.2'!M148+'St 1.3.3'!M148+'St 1.3.4'!M148+'St 1.3.5'!M148+'St 1.3.6'!M148+'St 1.3.7'!M148</f>
        <v>0</v>
      </c>
      <c r="N148" s="134">
        <f>'St 1.3.1'!N148+'St 1.3.2'!N148+'St 1.3.3'!N148+'St 1.3.4'!N148+'St 1.3.5'!N148+'St 1.3.6'!N148+'St 1.3.7'!N148</f>
        <v>0</v>
      </c>
      <c r="O148" s="134">
        <f>'St 1.3.1'!O148+'St 1.3.2'!O148+'St 1.3.3'!O148+'St 1.3.4'!O148+'St 1.3.5'!O148+'St 1.3.6'!O148+'St 1.3.7'!O148</f>
        <v>0</v>
      </c>
      <c r="P148" s="133"/>
      <c r="Q148" s="134">
        <f>'St 1.3.1'!Q148+'St 1.3.2'!Q148+'St 1.3.3'!Q148+'St 1.3.4'!Q148+'St 1.3.5'!Q148+'St 1.3.6'!Q148+'St 1.3.7'!Q148</f>
        <v>0</v>
      </c>
      <c r="R148" s="134">
        <f>'St 1.3.1'!R148+'St 1.3.2'!R148+'St 1.3.3'!R148+'St 1.3.4'!R148+'St 1.3.5'!R148+'St 1.3.6'!R148+'St 1.3.7'!R148</f>
        <v>0</v>
      </c>
      <c r="S148" s="134">
        <f>'St 1.3.1'!S148+'St 1.3.2'!S148+'St 1.3.3'!S148+'St 1.3.4'!S148+'St 1.3.5'!S148+'St 1.3.6'!S148+'St 1.3.7'!S148</f>
        <v>0</v>
      </c>
      <c r="T148" s="134">
        <f>'St 1.3.1'!T148+'St 1.3.2'!T148+'St 1.3.3'!T148+'St 1.3.4'!T148+'St 1.3.5'!T148+'St 1.3.6'!T148+'St 1.3.7'!T148</f>
        <v>0</v>
      </c>
      <c r="U148" s="134">
        <f>'St 1.3.1'!U148+'St 1.3.2'!U148+'St 1.3.3'!U148+'St 1.3.4'!U148+'St 1.3.5'!U148+'St 1.3.6'!U148+'St 1.3.7'!U148</f>
        <v>0</v>
      </c>
      <c r="V148" s="134">
        <f>'St 1.3.1'!V148+'St 1.3.2'!V148+'St 1.3.3'!V148+'St 1.3.4'!V148+'St 1.3.5'!V148+'St 1.3.6'!V148+'St 1.3.7'!V148</f>
        <v>0</v>
      </c>
      <c r="W148" s="134">
        <f>'St 1.3.1'!W148+'St 1.3.2'!W148+'St 1.3.3'!W148+'St 1.3.4'!W148+'St 1.3.5'!W148+'St 1.3.6'!W148+'St 1.3.7'!W148</f>
        <v>0</v>
      </c>
      <c r="X148" s="134">
        <f>'St 1.3.1'!X148+'St 1.3.2'!X148+'St 1.3.3'!X148+'St 1.3.4'!X148+'St 1.3.5'!X148+'St 1.3.6'!X148+'St 1.3.7'!X148</f>
        <v>0</v>
      </c>
      <c r="Y148" s="134">
        <f>'St 1.3.1'!Y148+'St 1.3.2'!Y148+'St 1.3.3'!Y148+'St 1.3.4'!Y148+'St 1.3.5'!Y148+'St 1.3.6'!Y148+'St 1.3.7'!Y148</f>
        <v>0</v>
      </c>
      <c r="Z148" s="134">
        <f>'St 1.3.1'!Z148+'St 1.3.2'!Z148+'St 1.3.3'!Z148+'St 1.3.4'!Z148+'St 1.3.5'!Z148+'St 1.3.6'!Z148+'St 1.3.7'!Z148</f>
        <v>0</v>
      </c>
      <c r="AA148" s="134">
        <f>'St 1.3.1'!AA148+'St 1.3.2'!AA148+'St 1.3.3'!AA148+'St 1.3.4'!AA148+'St 1.3.5'!AA148+'St 1.3.6'!AA148+'St 1.3.7'!AA148</f>
        <v>0</v>
      </c>
      <c r="AB148" s="135"/>
      <c r="AC148" s="134">
        <f>'St 1.3.6'!AC148+'St 1.3.7'!AC148</f>
        <v>0</v>
      </c>
      <c r="AD148" s="134">
        <f>'St 1.3.6'!AD148+'St 1.3.7'!AD148</f>
        <v>0</v>
      </c>
      <c r="AE148" s="134">
        <f>'St 1.3.6'!AE148+'St 1.3.7'!AE148</f>
        <v>0</v>
      </c>
      <c r="AF148" s="134">
        <f>'St 1.3.6'!AF148+'St 1.3.7'!AF148</f>
        <v>0</v>
      </c>
      <c r="AG148" s="134">
        <f>'St 1.3.6'!AG148+'St 1.3.7'!AG148</f>
        <v>0</v>
      </c>
      <c r="AH148" s="134">
        <f>'St 1.3.6'!AH148+'St 1.3.7'!AH148</f>
        <v>0</v>
      </c>
      <c r="AI148" s="134">
        <f>'St 1.3.6'!AI148+'St 1.3.7'!AI148</f>
        <v>0</v>
      </c>
      <c r="AJ148" s="134">
        <f>'St 1.3.6'!AJ148+'St 1.3.7'!AJ148</f>
        <v>0</v>
      </c>
      <c r="AK148" s="134">
        <f>'St 1.3.6'!AK148+'St 1.3.7'!AK148</f>
        <v>0</v>
      </c>
      <c r="AL148" s="134">
        <f>'St 1.3.6'!AL148+'St 1.3.7'!AL148</f>
        <v>0</v>
      </c>
      <c r="AM148" s="134">
        <f>'St 1.3.6'!AM148+'St 1.3.7'!AM148</f>
        <v>0</v>
      </c>
    </row>
    <row r="149" spans="1:39">
      <c r="B149" s="6" t="s">
        <v>107</v>
      </c>
      <c r="C149" s="196"/>
      <c r="D149" s="134">
        <f>'St 1.3.1'!D149+'St 1.3.2'!D149+'St 1.3.3'!D149+'St 1.3.4'!D149+'St 1.3.5'!D149+'St 1.3.6'!D149+'St 1.3.7'!D149</f>
        <v>22.892833665392132</v>
      </c>
      <c r="E149" s="134">
        <f>'St 1.3.1'!E149+'St 1.3.2'!E149+'St 1.3.3'!E149+'St 1.3.4'!E149+'St 1.3.5'!E149+'St 1.3.6'!E149+'St 1.3.7'!E149</f>
        <v>4.2187958207679008</v>
      </c>
      <c r="F149" s="134">
        <f>'St 1.3.1'!F149+'St 1.3.2'!F149+'St 1.3.3'!F149+'St 1.3.4'!F149+'St 1.3.5'!F149+'St 1.3.6'!F149+'St 1.3.7'!F149</f>
        <v>0.39840700050107491</v>
      </c>
      <c r="G149" s="134">
        <f>'St 1.3.1'!G149+'St 1.3.2'!G149+'St 1.3.3'!G149+'St 1.3.4'!G149+'St 1.3.5'!G149+'St 1.3.6'!G149+'St 1.3.7'!G149</f>
        <v>0.71102753728491674</v>
      </c>
      <c r="H149" s="134">
        <f>'St 1.3.1'!H149+'St 1.3.2'!H149+'St 1.3.3'!H149+'St 1.3.4'!H149+'St 1.3.5'!H149+'St 1.3.6'!H149+'St 1.3.7'!H149</f>
        <v>1.1893969505278992</v>
      </c>
      <c r="I149" s="134">
        <f>'St 1.3.1'!I149+'St 1.3.2'!I149+'St 1.3.3'!I149+'St 1.3.4'!I149+'St 1.3.5'!I149+'St 1.3.6'!I149+'St 1.3.7'!I149</f>
        <v>1.3118307984034894</v>
      </c>
      <c r="J149" s="134">
        <f>'St 1.3.1'!J149+'St 1.3.2'!J149+'St 1.3.3'!J149+'St 1.3.4'!J149+'St 1.3.5'!J149+'St 1.3.6'!J149+'St 1.3.7'!J149</f>
        <v>2.3514674158498461</v>
      </c>
      <c r="K149" s="134">
        <f>'St 1.3.1'!K149+'St 1.3.2'!K149+'St 1.3.3'!K149+'St 1.3.4'!K149+'St 1.3.5'!K149+'St 1.3.6'!K149+'St 1.3.7'!K149</f>
        <v>21.553315429818298</v>
      </c>
      <c r="L149" s="134">
        <f>'St 1.3.1'!L149+'St 1.3.2'!L149+'St 1.3.3'!L149+'St 1.3.4'!L149+'St 1.3.5'!L149+'St 1.3.6'!L149+'St 1.3.7'!L149</f>
        <v>11.82675492227747</v>
      </c>
      <c r="M149" s="134">
        <f>'St 1.3.1'!M149+'St 1.3.2'!M149+'St 1.3.3'!M149+'St 1.3.4'!M149+'St 1.3.5'!M149+'St 1.3.6'!M149+'St 1.3.7'!M149</f>
        <v>8.3012323757853625</v>
      </c>
      <c r="N149" s="134">
        <f>'St 1.3.1'!N149+'St 1.3.2'!N149+'St 1.3.3'!N149+'St 1.3.4'!N149+'St 1.3.5'!N149+'St 1.3.6'!N149+'St 1.3.7'!N149</f>
        <v>10.189204596992948</v>
      </c>
      <c r="O149" s="134">
        <f>'St 1.3.1'!O149+'St 1.3.2'!O149+'St 1.3.3'!O149+'St 1.3.4'!O149+'St 1.3.5'!O149+'St 1.3.6'!O149+'St 1.3.7'!O149</f>
        <v>10.252114455119905</v>
      </c>
      <c r="P149" s="133"/>
      <c r="Q149" s="134">
        <f>'St 1.3.1'!Q149+'St 1.3.2'!Q149+'St 1.3.3'!Q149+'St 1.3.4'!Q149+'St 1.3.5'!Q149+'St 1.3.6'!Q149+'St 1.3.7'!Q149</f>
        <v>-18.67403784462423</v>
      </c>
      <c r="R149" s="134">
        <f>'St 1.3.1'!R149+'St 1.3.2'!R149+'St 1.3.3'!R149+'St 1.3.4'!R149+'St 1.3.5'!R149+'St 1.3.6'!R149+'St 1.3.7'!R149</f>
        <v>-3.8203888202668259</v>
      </c>
      <c r="S149" s="134">
        <f>'St 1.3.1'!S149+'St 1.3.2'!S149+'St 1.3.3'!S149+'St 1.3.4'!S149+'St 1.3.5'!S149+'St 1.3.6'!S149+'St 1.3.7'!S149</f>
        <v>0.31262053678384183</v>
      </c>
      <c r="T149" s="134">
        <f>'St 1.3.1'!T149+'St 1.3.2'!T149+'St 1.3.3'!T149+'St 1.3.4'!T149+'St 1.3.5'!T149+'St 1.3.6'!T149+'St 1.3.7'!T149</f>
        <v>0.47836941324298238</v>
      </c>
      <c r="U149" s="134">
        <f>'St 1.3.1'!U149+'St 1.3.2'!U149+'St 1.3.3'!U149+'St 1.3.4'!U149+'St 1.3.5'!U149+'St 1.3.6'!U149+'St 1.3.7'!U149</f>
        <v>0.12243384787559031</v>
      </c>
      <c r="V149" s="134">
        <f>'St 1.3.1'!V149+'St 1.3.2'!V149+'St 1.3.3'!V149+'St 1.3.4'!V149+'St 1.3.5'!V149+'St 1.3.6'!V149+'St 1.3.7'!V149</f>
        <v>1.0396366174463565</v>
      </c>
      <c r="W149" s="134">
        <f>'St 1.3.1'!W149+'St 1.3.2'!W149+'St 1.3.3'!W149+'St 1.3.4'!W149+'St 1.3.5'!W149+'St 1.3.6'!W149+'St 1.3.7'!W149</f>
        <v>19.201848013968451</v>
      </c>
      <c r="X149" s="134">
        <f>'St 1.3.1'!X149+'St 1.3.2'!X149+'St 1.3.3'!X149+'St 1.3.4'!X149+'St 1.3.5'!X149+'St 1.3.6'!X149+'St 1.3.7'!X149</f>
        <v>-9.7265605075408281</v>
      </c>
      <c r="Y149" s="134">
        <f>'St 1.3.1'!Y149+'St 1.3.2'!Y149+'St 1.3.3'!Y149+'St 1.3.4'!Y149+'St 1.3.5'!Y149+'St 1.3.6'!Y149+'St 1.3.7'!Y149</f>
        <v>-3.5255225464921076</v>
      </c>
      <c r="Z149" s="134">
        <f>'St 1.3.1'!Z149+'St 1.3.2'!Z149+'St 1.3.3'!Z149+'St 1.3.4'!Z149+'St 1.3.5'!Z149+'St 1.3.6'!Z149+'St 1.3.7'!Z149</f>
        <v>1.8879722212075845</v>
      </c>
      <c r="AA149" s="134">
        <f>'St 1.3.1'!AA149+'St 1.3.2'!AA149+'St 1.3.3'!AA149+'St 1.3.4'!AA149+'St 1.3.5'!AA149+'St 1.3.6'!AA149+'St 1.3.7'!AA149</f>
        <v>6.2909858126958929E-2</v>
      </c>
      <c r="AB149" s="135"/>
      <c r="AC149" s="134">
        <f>'St 1.3.6'!AC149+'St 1.3.7'!AC149</f>
        <v>0</v>
      </c>
      <c r="AD149" s="134">
        <f>'St 1.3.6'!AD149+'St 1.3.7'!AD149</f>
        <v>0</v>
      </c>
      <c r="AE149" s="134">
        <f>'St 1.3.6'!AE149+'St 1.3.7'!AE149</f>
        <v>0</v>
      </c>
      <c r="AF149" s="134">
        <f>'St 1.3.6'!AF149+'St 1.3.7'!AF149</f>
        <v>0</v>
      </c>
      <c r="AG149" s="134">
        <f>'St 1.3.6'!AG149+'St 1.3.7'!AG149</f>
        <v>0</v>
      </c>
      <c r="AH149" s="134">
        <f>'St 1.3.6'!AH149+'St 1.3.7'!AH149</f>
        <v>0</v>
      </c>
      <c r="AI149" s="134">
        <f>'St 1.3.6'!AI149+'St 1.3.7'!AI149</f>
        <v>0</v>
      </c>
      <c r="AJ149" s="134">
        <f>'St 1.3.6'!AJ149+'St 1.3.7'!AJ149</f>
        <v>0</v>
      </c>
      <c r="AK149" s="134">
        <f>'St 1.3.6'!AK149+'St 1.3.7'!AK149</f>
        <v>0</v>
      </c>
      <c r="AL149" s="134">
        <f>'St 1.3.6'!AL149+'St 1.3.7'!AL149</f>
        <v>0</v>
      </c>
      <c r="AM149" s="134">
        <f>'St 1.3.6'!AM149+'St 1.3.7'!AM149</f>
        <v>0</v>
      </c>
    </row>
    <row r="150" spans="1:39">
      <c r="B150" s="6" t="s">
        <v>48</v>
      </c>
      <c r="C150" s="196"/>
      <c r="D150" s="134">
        <f>'St 1.3.1'!D150+'St 1.3.2'!D150+'St 1.3.3'!D150+'St 1.3.4'!D150+'St 1.3.5'!D150+'St 1.3.6'!D150+'St 1.3.7'!D150</f>
        <v>24.75</v>
      </c>
      <c r="E150" s="134">
        <f>'St 1.3.1'!E150+'St 1.3.2'!E150+'St 1.3.3'!E150+'St 1.3.4'!E150+'St 1.3.5'!E150+'St 1.3.6'!E150+'St 1.3.7'!E150</f>
        <v>0</v>
      </c>
      <c r="F150" s="134">
        <f>'St 1.3.1'!F150+'St 1.3.2'!F150+'St 1.3.3'!F150+'St 1.3.4'!F150+'St 1.3.5'!F150+'St 1.3.6'!F150+'St 1.3.7'!F150</f>
        <v>0</v>
      </c>
      <c r="G150" s="134">
        <f>'St 1.3.1'!G150+'St 1.3.2'!G150+'St 1.3.3'!G150+'St 1.3.4'!G150+'St 1.3.5'!G150+'St 1.3.6'!G150+'St 1.3.7'!G150</f>
        <v>0</v>
      </c>
      <c r="H150" s="134">
        <f>'St 1.3.1'!H150+'St 1.3.2'!H150+'St 1.3.3'!H150+'St 1.3.4'!H150+'St 1.3.5'!H150+'St 1.3.6'!H150+'St 1.3.7'!H150</f>
        <v>0</v>
      </c>
      <c r="I150" s="134">
        <f>'St 1.3.1'!I150+'St 1.3.2'!I150+'St 1.3.3'!I150+'St 1.3.4'!I150+'St 1.3.5'!I150+'St 1.3.6'!I150+'St 1.3.7'!I150</f>
        <v>0</v>
      </c>
      <c r="J150" s="134">
        <f>'St 1.3.1'!J150+'St 1.3.2'!J150+'St 1.3.3'!J150+'St 1.3.4'!J150+'St 1.3.5'!J150+'St 1.3.6'!J150+'St 1.3.7'!J150</f>
        <v>0</v>
      </c>
      <c r="K150" s="134">
        <f>'St 1.3.1'!K150+'St 1.3.2'!K150+'St 1.3.3'!K150+'St 1.3.4'!K150+'St 1.3.5'!K150+'St 1.3.6'!K150+'St 1.3.7'!K150</f>
        <v>18.668347570054543</v>
      </c>
      <c r="L150" s="134">
        <f>'St 1.3.1'!L150+'St 1.3.2'!L150+'St 1.3.3'!L150+'St 1.3.4'!L150+'St 1.3.5'!L150+'St 1.3.6'!L150+'St 1.3.7'!L150</f>
        <v>2.9931339266972548</v>
      </c>
      <c r="M150" s="134">
        <f>'St 1.3.1'!M150+'St 1.3.2'!M150+'St 1.3.3'!M150+'St 1.3.4'!M150+'St 1.3.5'!M150+'St 1.3.6'!M150+'St 1.3.7'!M150</f>
        <v>3.7573304410700024</v>
      </c>
      <c r="N150" s="134">
        <f>'St 1.3.1'!N150+'St 1.3.2'!N150+'St 1.3.3'!N150+'St 1.3.4'!N150+'St 1.3.5'!N150+'St 1.3.6'!N150+'St 1.3.7'!N150</f>
        <v>4.768001030557425</v>
      </c>
      <c r="O150" s="134">
        <f>'St 1.3.1'!O150+'St 1.3.2'!O150+'St 1.3.3'!O150+'St 1.3.4'!O150+'St 1.3.5'!O150+'St 1.3.6'!O150+'St 1.3.7'!O150</f>
        <v>6.017939316574199</v>
      </c>
      <c r="P150" s="133"/>
      <c r="Q150" s="134">
        <f>'St 1.3.1'!Q150+'St 1.3.2'!Q150+'St 1.3.3'!Q150+'St 1.3.4'!Q150+'St 1.3.5'!Q150+'St 1.3.6'!Q150+'St 1.3.7'!Q150</f>
        <v>-24.75</v>
      </c>
      <c r="R150" s="134">
        <f>'St 1.3.1'!R150+'St 1.3.2'!R150+'St 1.3.3'!R150+'St 1.3.4'!R150+'St 1.3.5'!R150+'St 1.3.6'!R150+'St 1.3.7'!R150</f>
        <v>0</v>
      </c>
      <c r="S150" s="134">
        <f>'St 1.3.1'!S150+'St 1.3.2'!S150+'St 1.3.3'!S150+'St 1.3.4'!S150+'St 1.3.5'!S150+'St 1.3.6'!S150+'St 1.3.7'!S150</f>
        <v>0</v>
      </c>
      <c r="T150" s="134">
        <f>'St 1.3.1'!T150+'St 1.3.2'!T150+'St 1.3.3'!T150+'St 1.3.4'!T150+'St 1.3.5'!T150+'St 1.3.6'!T150+'St 1.3.7'!T150</f>
        <v>0</v>
      </c>
      <c r="U150" s="134">
        <f>'St 1.3.1'!U150+'St 1.3.2'!U150+'St 1.3.3'!U150+'St 1.3.4'!U150+'St 1.3.5'!U150+'St 1.3.6'!U150+'St 1.3.7'!U150</f>
        <v>0</v>
      </c>
      <c r="V150" s="134">
        <f>'St 1.3.1'!V150+'St 1.3.2'!V150+'St 1.3.3'!V150+'St 1.3.4'!V150+'St 1.3.5'!V150+'St 1.3.6'!V150+'St 1.3.7'!V150</f>
        <v>0</v>
      </c>
      <c r="W150" s="134">
        <f>'St 1.3.1'!W150+'St 1.3.2'!W150+'St 1.3.3'!W150+'St 1.3.4'!W150+'St 1.3.5'!W150+'St 1.3.6'!W150+'St 1.3.7'!W150</f>
        <v>18.668347570054543</v>
      </c>
      <c r="X150" s="134">
        <f>'St 1.3.1'!X150+'St 1.3.2'!X150+'St 1.3.3'!X150+'St 1.3.4'!X150+'St 1.3.5'!X150+'St 1.3.6'!X150+'St 1.3.7'!X150</f>
        <v>-15.675213643357289</v>
      </c>
      <c r="Y150" s="134">
        <f>'St 1.3.1'!Y150+'St 1.3.2'!Y150+'St 1.3.3'!Y150+'St 1.3.4'!Y150+'St 1.3.5'!Y150+'St 1.3.6'!Y150+'St 1.3.7'!Y150</f>
        <v>0.76419651437274783</v>
      </c>
      <c r="Z150" s="134">
        <f>'St 1.3.1'!Z150+'St 1.3.2'!Z150+'St 1.3.3'!Z150+'St 1.3.4'!Z150+'St 1.3.5'!Z150+'St 1.3.6'!Z150+'St 1.3.7'!Z150</f>
        <v>1.0106705894874224</v>
      </c>
      <c r="AA150" s="134">
        <f>'St 1.3.1'!AA150+'St 1.3.2'!AA150+'St 1.3.3'!AA150+'St 1.3.4'!AA150+'St 1.3.5'!AA150+'St 1.3.6'!AA150+'St 1.3.7'!AA150</f>
        <v>1.2499382860167745</v>
      </c>
      <c r="AB150" s="135"/>
      <c r="AC150" s="134">
        <f>'St 1.3.6'!AC150+'St 1.3.7'!AC150</f>
        <v>0</v>
      </c>
      <c r="AD150" s="134">
        <f>'St 1.3.6'!AD150+'St 1.3.7'!AD150</f>
        <v>0</v>
      </c>
      <c r="AE150" s="134">
        <f>'St 1.3.6'!AE150+'St 1.3.7'!AE150</f>
        <v>0</v>
      </c>
      <c r="AF150" s="134">
        <f>'St 1.3.6'!AF150+'St 1.3.7'!AF150</f>
        <v>0</v>
      </c>
      <c r="AG150" s="134">
        <f>'St 1.3.6'!AG150+'St 1.3.7'!AG150</f>
        <v>0</v>
      </c>
      <c r="AH150" s="134">
        <f>'St 1.3.6'!AH150+'St 1.3.7'!AH150</f>
        <v>0</v>
      </c>
      <c r="AI150" s="134">
        <f>'St 1.3.6'!AI150+'St 1.3.7'!AI150</f>
        <v>0</v>
      </c>
      <c r="AJ150" s="134">
        <f>'St 1.3.6'!AJ150+'St 1.3.7'!AJ150</f>
        <v>0</v>
      </c>
      <c r="AK150" s="134">
        <f>'St 1.3.6'!AK150+'St 1.3.7'!AK150</f>
        <v>0</v>
      </c>
      <c r="AL150" s="134">
        <f>'St 1.3.6'!AL150+'St 1.3.7'!AL150</f>
        <v>0</v>
      </c>
      <c r="AM150" s="134">
        <f>'St 1.3.6'!AM150+'St 1.3.7'!AM150</f>
        <v>0</v>
      </c>
    </row>
    <row r="151" spans="1:39">
      <c r="B151" s="6" t="s">
        <v>321</v>
      </c>
      <c r="C151" s="196"/>
      <c r="D151" s="134">
        <f>'St 1.3.1'!D151+'St 1.3.2'!D151+'St 1.3.3'!D151+'St 1.3.4'!D151+'St 1.3.5'!D151+'St 1.3.6'!D151+'St 1.3.7'!D151</f>
        <v>3.126539342366506</v>
      </c>
      <c r="E151" s="134">
        <f>'St 1.3.1'!E151+'St 1.3.2'!E151+'St 1.3.3'!E151+'St 1.3.4'!E151+'St 1.3.5'!E151+'St 1.3.6'!E151+'St 1.3.7'!E151</f>
        <v>2.9318762818004482</v>
      </c>
      <c r="F151" s="134">
        <f>'St 1.3.1'!F151+'St 1.3.2'!F151+'St 1.3.3'!F151+'St 1.3.4'!F151+'St 1.3.5'!F151+'St 1.3.6'!F151+'St 1.3.7'!F151</f>
        <v>1.1508197791272075</v>
      </c>
      <c r="G151" s="134">
        <f>'St 1.3.1'!G151+'St 1.3.2'!G151+'St 1.3.3'!G151+'St 1.3.4'!G151+'St 1.3.5'!G151+'St 1.3.6'!G151+'St 1.3.7'!G151</f>
        <v>1.2756088388500759</v>
      </c>
      <c r="H151" s="134">
        <f>'St 1.3.1'!H151+'St 1.3.2'!H151+'St 1.3.3'!H151+'St 1.3.4'!H151+'St 1.3.5'!H151+'St 1.3.6'!H151+'St 1.3.7'!H151</f>
        <v>2.4335633274462172</v>
      </c>
      <c r="I151" s="134">
        <f>'St 1.3.1'!I151+'St 1.3.2'!I151+'St 1.3.3'!I151+'St 1.3.4'!I151+'St 1.3.5'!I151+'St 1.3.6'!I151+'St 1.3.7'!I151</f>
        <v>1.3943534588074036</v>
      </c>
      <c r="J151" s="134">
        <f>'St 1.3.1'!J151+'St 1.3.2'!J151+'St 1.3.3'!J151+'St 1.3.4'!J151+'St 1.3.5'!J151+'St 1.3.6'!J151+'St 1.3.7'!J151</f>
        <v>5.1128001104144802</v>
      </c>
      <c r="K151" s="134">
        <f>'St 1.3.1'!K151+'St 1.3.2'!K151+'St 1.3.3'!K151+'St 1.3.4'!K151+'St 1.3.5'!K151+'St 1.3.6'!K151+'St 1.3.7'!K151</f>
        <v>5.8823920345290528</v>
      </c>
      <c r="L151" s="134">
        <f>'St 1.3.1'!L151+'St 1.3.2'!L151+'St 1.3.3'!L151+'St 1.3.4'!L151+'St 1.3.5'!L151+'St 1.3.6'!L151+'St 1.3.7'!L151</f>
        <v>9.5800009809946687</v>
      </c>
      <c r="M151" s="134">
        <f>'St 1.3.1'!M151+'St 1.3.2'!M151+'St 1.3.3'!M151+'St 1.3.4'!M151+'St 1.3.5'!M151+'St 1.3.6'!M151+'St 1.3.7'!M151</f>
        <v>5.938935546800435</v>
      </c>
      <c r="N151" s="134">
        <f>'St 1.3.1'!N151+'St 1.3.2'!N151+'St 1.3.3'!N151+'St 1.3.4'!N151+'St 1.3.5'!N151+'St 1.3.6'!N151+'St 1.3.7'!N151</f>
        <v>7.4904044465015378</v>
      </c>
      <c r="O151" s="134">
        <f>'St 1.3.1'!O151+'St 1.3.2'!O151+'St 1.3.3'!O151+'St 1.3.4'!O151+'St 1.3.5'!O151+'St 1.3.6'!O151+'St 1.3.7'!O151</f>
        <v>6.2416170965921385</v>
      </c>
      <c r="P151" s="133"/>
      <c r="Q151" s="134">
        <f>'St 1.3.1'!Q151+'St 1.3.2'!Q151+'St 1.3.3'!Q151+'St 1.3.4'!Q151+'St 1.3.5'!Q151+'St 1.3.6'!Q151+'St 1.3.7'!Q151</f>
        <v>-0.19466306056605759</v>
      </c>
      <c r="R151" s="134">
        <f>'St 1.3.1'!R151+'St 1.3.2'!R151+'St 1.3.3'!R151+'St 1.3.4'!R151+'St 1.3.5'!R151+'St 1.3.6'!R151+'St 1.3.7'!R151</f>
        <v>-1.781056502673241</v>
      </c>
      <c r="S151" s="134">
        <f>'St 1.3.1'!S151+'St 1.3.2'!S151+'St 1.3.3'!S151+'St 1.3.4'!S151+'St 1.3.5'!S151+'St 1.3.6'!S151+'St 1.3.7'!S151</f>
        <v>0.12478905972286838</v>
      </c>
      <c r="T151" s="134">
        <f>'St 1.3.1'!T151+'St 1.3.2'!T151+'St 1.3.3'!T151+'St 1.3.4'!T151+'St 1.3.5'!T151+'St 1.3.6'!T151+'St 1.3.7'!T151</f>
        <v>1.1579544885961413</v>
      </c>
      <c r="U151" s="134">
        <f>'St 1.3.1'!U151+'St 1.3.2'!U151+'St 1.3.3'!U151+'St 1.3.4'!U151+'St 1.3.5'!U151+'St 1.3.6'!U151+'St 1.3.7'!U151</f>
        <v>-1.0392098686388136</v>
      </c>
      <c r="V151" s="134">
        <f>'St 1.3.1'!V151+'St 1.3.2'!V151+'St 1.3.3'!V151+'St 1.3.4'!V151+'St 1.3.5'!V151+'St 1.3.6'!V151+'St 1.3.7'!V151</f>
        <v>3.7184466516070769</v>
      </c>
      <c r="W151" s="134">
        <f>'St 1.3.1'!W151+'St 1.3.2'!W151+'St 1.3.3'!W151+'St 1.3.4'!W151+'St 1.3.5'!W151+'St 1.3.6'!W151+'St 1.3.7'!W151</f>
        <v>0.769591924114573</v>
      </c>
      <c r="X151" s="134">
        <f>'St 1.3.1'!X151+'St 1.3.2'!X151+'St 1.3.3'!X151+'St 1.3.4'!X151+'St 1.3.5'!X151+'St 1.3.6'!X151+'St 1.3.7'!X151</f>
        <v>3.6976089464656168</v>
      </c>
      <c r="Y151" s="134">
        <f>'St 1.3.1'!Y151+'St 1.3.2'!Y151+'St 1.3.3'!Y151+'St 1.3.4'!Y151+'St 1.3.5'!Y151+'St 1.3.6'!Y151+'St 1.3.7'!Y151</f>
        <v>-3.6410654341942346</v>
      </c>
      <c r="Z151" s="134">
        <f>'St 1.3.1'!Z151+'St 1.3.2'!Z151+'St 1.3.3'!Z151+'St 1.3.4'!Z151+'St 1.3.5'!Z151+'St 1.3.6'!Z151+'St 1.3.7'!Z151</f>
        <v>1.5514688997011026</v>
      </c>
      <c r="AA151" s="134">
        <f>'St 1.3.1'!AA151+'St 1.3.2'!AA151+'St 1.3.3'!AA151+'St 1.3.4'!AA151+'St 1.3.5'!AA151+'St 1.3.6'!AA151+'St 1.3.7'!AA151</f>
        <v>-1.2487873499093984</v>
      </c>
      <c r="AB151" s="135"/>
      <c r="AC151" s="134">
        <f>'St 1.3.6'!AC151+'St 1.3.7'!AC151</f>
        <v>0</v>
      </c>
      <c r="AD151" s="134">
        <f>'St 1.3.6'!AD151+'St 1.3.7'!AD151</f>
        <v>0</v>
      </c>
      <c r="AE151" s="134">
        <f>'St 1.3.6'!AE151+'St 1.3.7'!AE151</f>
        <v>0</v>
      </c>
      <c r="AF151" s="134">
        <f>'St 1.3.6'!AF151+'St 1.3.7'!AF151</f>
        <v>0</v>
      </c>
      <c r="AG151" s="134">
        <f>'St 1.3.6'!AG151+'St 1.3.7'!AG151</f>
        <v>0</v>
      </c>
      <c r="AH151" s="134">
        <f>'St 1.3.6'!AH151+'St 1.3.7'!AH151</f>
        <v>0</v>
      </c>
      <c r="AI151" s="134">
        <f>'St 1.3.6'!AI151+'St 1.3.7'!AI151</f>
        <v>0</v>
      </c>
      <c r="AJ151" s="134">
        <f>'St 1.3.6'!AJ151+'St 1.3.7'!AJ151</f>
        <v>0</v>
      </c>
      <c r="AK151" s="134">
        <f>'St 1.3.6'!AK151+'St 1.3.7'!AK151</f>
        <v>0</v>
      </c>
      <c r="AL151" s="134">
        <f>'St 1.3.6'!AL151+'St 1.3.7'!AL151</f>
        <v>0</v>
      </c>
      <c r="AM151" s="134">
        <f>'St 1.3.6'!AM151+'St 1.3.7'!AM151</f>
        <v>0</v>
      </c>
    </row>
    <row r="152" spans="1:39">
      <c r="B152" s="8" t="s">
        <v>100</v>
      </c>
      <c r="C152" s="196"/>
      <c r="D152" s="134">
        <f>'St 1.3.1'!D152+'St 1.3.2'!D152+'St 1.3.3'!D152+'St 1.3.4'!D152+'St 1.3.5'!D152+'St 1.3.6'!D152+'St 1.3.7'!D152</f>
        <v>2100.5180169394257</v>
      </c>
      <c r="E152" s="134">
        <f>'St 1.3.1'!E152+'St 1.3.2'!E152+'St 1.3.3'!E152+'St 1.3.4'!E152+'St 1.3.5'!E152+'St 1.3.6'!E152+'St 1.3.7'!E152</f>
        <v>3683.5412131111193</v>
      </c>
      <c r="F152" s="134">
        <f>'St 1.3.1'!F152+'St 1.3.2'!F152+'St 1.3.3'!F152+'St 1.3.4'!F152+'St 1.3.5'!F152+'St 1.3.6'!F152+'St 1.3.7'!F152</f>
        <v>5414.3234985523086</v>
      </c>
      <c r="G152" s="134">
        <f>'St 1.3.1'!G152+'St 1.3.2'!G152+'St 1.3.3'!G152+'St 1.3.4'!G152+'St 1.3.5'!G152+'St 1.3.6'!G152+'St 1.3.7'!G152</f>
        <v>3203.5685592431951</v>
      </c>
      <c r="H152" s="134">
        <f>'St 1.3.1'!H152+'St 1.3.2'!H152+'St 1.3.3'!H152+'St 1.3.4'!H152+'St 1.3.5'!H152+'St 1.3.6'!H152+'St 1.3.7'!H152</f>
        <v>5519.5585120355945</v>
      </c>
      <c r="I152" s="134">
        <f>'St 1.3.1'!I152+'St 1.3.2'!I152+'St 1.3.3'!I152+'St 1.3.4'!I152+'St 1.3.5'!I152+'St 1.3.6'!I152+'St 1.3.7'!I152</f>
        <v>5289.5333419719436</v>
      </c>
      <c r="J152" s="134">
        <f>'St 1.3.1'!J152+'St 1.3.2'!J152+'St 1.3.3'!J152+'St 1.3.4'!J152+'St 1.3.5'!J152+'St 1.3.6'!J152+'St 1.3.7'!J152</f>
        <v>4488.4282690207474</v>
      </c>
      <c r="K152" s="134">
        <f>'St 1.3.1'!K152+'St 1.3.2'!K152+'St 1.3.3'!K152+'St 1.3.4'!K152+'St 1.3.5'!K152+'St 1.3.6'!K152+'St 1.3.7'!K152</f>
        <v>6344.7877655218799</v>
      </c>
      <c r="L152" s="134">
        <f>'St 1.3.1'!L152+'St 1.3.2'!L152+'St 1.3.3'!L152+'St 1.3.4'!L152+'St 1.3.5'!L152+'St 1.3.6'!L152+'St 1.3.7'!L152</f>
        <v>11872.447218019915</v>
      </c>
      <c r="M152" s="134">
        <f>'St 1.3.1'!M152+'St 1.3.2'!M152+'St 1.3.3'!M152+'St 1.3.4'!M152+'St 1.3.5'!M152+'St 1.3.6'!M152+'St 1.3.7'!M152</f>
        <v>13756.094063044151</v>
      </c>
      <c r="N152" s="134">
        <f>'St 1.3.1'!N152+'St 1.3.2'!N152+'St 1.3.3'!N152+'St 1.3.4'!N152+'St 1.3.5'!N152+'St 1.3.6'!N152+'St 1.3.7'!N152</f>
        <v>5841.5175603361113</v>
      </c>
      <c r="O152" s="134">
        <f>'St 1.3.1'!O152+'St 1.3.2'!O152+'St 1.3.3'!O152+'St 1.3.4'!O152+'St 1.3.5'!O152+'St 1.3.6'!O152+'St 1.3.7'!O152</f>
        <v>4061.2772032004377</v>
      </c>
      <c r="P152" s="133"/>
      <c r="Q152" s="134">
        <f>'St 1.3.1'!Q152+'St 1.3.2'!Q152+'St 1.3.3'!Q152+'St 1.3.4'!Q152+'St 1.3.5'!Q152+'St 1.3.6'!Q152+'St 1.3.7'!Q152</f>
        <v>1583.0231961716931</v>
      </c>
      <c r="R152" s="134">
        <f>'St 1.3.1'!R152+'St 1.3.2'!R152+'St 1.3.3'!R152+'St 1.3.4'!R152+'St 1.3.5'!R152+'St 1.3.6'!R152+'St 1.3.7'!R152</f>
        <v>1730.78228544119</v>
      </c>
      <c r="S152" s="134">
        <f>'St 1.3.1'!S152+'St 1.3.2'!S152+'St 1.3.3'!S152+'St 1.3.4'!S152+'St 1.3.5'!S152+'St 1.3.6'!S152+'St 1.3.7'!S152</f>
        <v>-2210.7549393091144</v>
      </c>
      <c r="T152" s="134">
        <f>'St 1.3.1'!T152+'St 1.3.2'!T152+'St 1.3.3'!T152+'St 1.3.4'!T152+'St 1.3.5'!T152+'St 1.3.6'!T152+'St 1.3.7'!T152</f>
        <v>2315.9899527924003</v>
      </c>
      <c r="U152" s="134">
        <f>'St 1.3.1'!U152+'St 1.3.2'!U152+'St 1.3.3'!U152+'St 1.3.4'!U152+'St 1.3.5'!U152+'St 1.3.6'!U152+'St 1.3.7'!U152</f>
        <v>-230.02517006365122</v>
      </c>
      <c r="V152" s="134">
        <f>'St 1.3.1'!V152+'St 1.3.2'!V152+'St 1.3.3'!V152+'St 1.3.4'!V152+'St 1.3.5'!V152+'St 1.3.6'!V152+'St 1.3.7'!V152</f>
        <v>-801.10507295119646</v>
      </c>
      <c r="W152" s="134">
        <f>'St 1.3.1'!W152+'St 1.3.2'!W152+'St 1.3.3'!W152+'St 1.3.4'!W152+'St 1.3.5'!W152+'St 1.3.6'!W152+'St 1.3.7'!W152</f>
        <v>1856.3594965011325</v>
      </c>
      <c r="X152" s="134">
        <f>'St 1.3.1'!X152+'St 1.3.2'!X152+'St 1.3.3'!X152+'St 1.3.4'!X152+'St 1.3.5'!X152+'St 1.3.6'!X152+'St 1.3.7'!X152</f>
        <v>5527.6594524980355</v>
      </c>
      <c r="Y152" s="134">
        <f>'St 1.3.1'!Y152+'St 1.3.2'!Y152+'St 1.3.3'!Y152+'St 1.3.4'!Y152+'St 1.3.5'!Y152+'St 1.3.6'!Y152+'St 1.3.7'!Y152</f>
        <v>1883.6468450242351</v>
      </c>
      <c r="Z152" s="134">
        <f>'St 1.3.1'!Z152+'St 1.3.2'!Z152+'St 1.3.3'!Z152+'St 1.3.4'!Z152+'St 1.3.5'!Z152+'St 1.3.6'!Z152+'St 1.3.7'!Z152</f>
        <v>-7914.5765027080397</v>
      </c>
      <c r="AA152" s="134">
        <f>'St 1.3.1'!AA152+'St 1.3.2'!AA152+'St 1.3.3'!AA152+'St 1.3.4'!AA152+'St 1.3.5'!AA152+'St 1.3.6'!AA152+'St 1.3.7'!AA152</f>
        <v>-1780.2403571356726</v>
      </c>
      <c r="AB152" s="135"/>
      <c r="AC152" s="134">
        <f>'St 1.3.6'!AC152+'St 1.3.7'!AC152</f>
        <v>0</v>
      </c>
      <c r="AD152" s="134">
        <f>'St 1.3.6'!AD152+'St 1.3.7'!AD152</f>
        <v>0</v>
      </c>
      <c r="AE152" s="134">
        <f>'St 1.3.6'!AE152+'St 1.3.7'!AE152</f>
        <v>0</v>
      </c>
      <c r="AF152" s="134">
        <f>'St 1.3.6'!AF152+'St 1.3.7'!AF152</f>
        <v>0</v>
      </c>
      <c r="AG152" s="134">
        <f>'St 1.3.6'!AG152+'St 1.3.7'!AG152</f>
        <v>0</v>
      </c>
      <c r="AH152" s="134">
        <f>'St 1.3.6'!AH152+'St 1.3.7'!AH152</f>
        <v>0</v>
      </c>
      <c r="AI152" s="134">
        <f>'St 1.3.6'!AI152+'St 1.3.7'!AI152</f>
        <v>0</v>
      </c>
      <c r="AJ152" s="134">
        <f>'St 1.3.6'!AJ152+'St 1.3.7'!AJ152</f>
        <v>0</v>
      </c>
      <c r="AK152" s="134">
        <f>'St 1.3.6'!AK152+'St 1.3.7'!AK152</f>
        <v>0</v>
      </c>
      <c r="AL152" s="134">
        <f>'St 1.3.6'!AL152+'St 1.3.7'!AL152</f>
        <v>0</v>
      </c>
      <c r="AM152" s="134">
        <f>'St 1.3.6'!AM152+'St 1.3.7'!AM152</f>
        <v>0</v>
      </c>
    </row>
    <row r="153" spans="1:39" s="43" customFormat="1">
      <c r="A153" s="36"/>
      <c r="B153" s="5" t="s">
        <v>9</v>
      </c>
      <c r="C153" s="177" t="s">
        <v>292</v>
      </c>
      <c r="D153" s="137">
        <f>'St 1.3.1'!D153+'St 1.3.2'!D153+'St 1.3.3'!D153+'St 1.3.4'!D153+'St 1.3.5'!D153+'St 1.3.6'!D153+'St 1.3.7'!D153</f>
        <v>2067425.9919480078</v>
      </c>
      <c r="E153" s="137">
        <f>'St 1.3.1'!E153+'St 1.3.2'!E153+'St 1.3.3'!E153+'St 1.3.4'!E153+'St 1.3.5'!E153+'St 1.3.6'!E153+'St 1.3.7'!E153</f>
        <v>2348229.8947330653</v>
      </c>
      <c r="F153" s="137">
        <f>'St 1.3.1'!F153+'St 1.3.2'!F153+'St 1.3.3'!F153+'St 1.3.4'!F153+'St 1.3.5'!F153+'St 1.3.6'!F153+'St 1.3.7'!F153</f>
        <v>2722076.0952154091</v>
      </c>
      <c r="G153" s="137">
        <f>'St 1.3.1'!G153+'St 1.3.2'!G153+'St 1.3.3'!G153+'St 1.3.4'!G153+'St 1.3.5'!G153+'St 1.3.6'!G153+'St 1.3.7'!G153</f>
        <v>3312008.8334415751</v>
      </c>
      <c r="H153" s="137">
        <f>'St 1.3.1'!H153+'St 1.3.2'!H153+'St 1.3.3'!H153+'St 1.3.4'!H153+'St 1.3.5'!H153+'St 1.3.6'!H153+'St 1.3.7'!H153</f>
        <v>3837914.4965588693</v>
      </c>
      <c r="I153" s="137">
        <f>'St 1.3.1'!I153+'St 1.3.2'!I153+'St 1.3.3'!I153+'St 1.3.4'!I153+'St 1.3.5'!I153+'St 1.3.6'!I153+'St 1.3.7'!I153</f>
        <v>4666879.6666907473</v>
      </c>
      <c r="J153" s="137">
        <f>'St 1.3.1'!J153+'St 1.3.2'!J153+'St 1.3.3'!J153+'St 1.3.4'!J153+'St 1.3.5'!J153+'St 1.3.6'!J153+'St 1.3.7'!J153</f>
        <v>5451302.3530917838</v>
      </c>
      <c r="K153" s="137">
        <f>'St 1.3.1'!K153+'St 1.3.2'!K153+'St 1.3.3'!K153+'St 1.3.4'!K153+'St 1.3.5'!K153+'St 1.3.6'!K153+'St 1.3.7'!K153</f>
        <v>6195788.8496116502</v>
      </c>
      <c r="L153" s="137">
        <f>'St 1.3.1'!L153+'St 1.3.2'!L153+'St 1.3.3'!L153+'St 1.3.4'!L153+'St 1.3.5'!L153+'St 1.3.6'!L153+'St 1.3.7'!L153</f>
        <v>6794611.0156547539</v>
      </c>
      <c r="M153" s="137">
        <f>'St 1.3.1'!M153+'St 1.3.2'!M153+'St 1.3.3'!M153+'St 1.3.4'!M153+'St 1.3.5'!M153+'St 1.3.6'!M153+'St 1.3.7'!M153</f>
        <v>8148443.1897273734</v>
      </c>
      <c r="N153" s="137">
        <f>'St 1.3.1'!N153+'St 1.3.2'!N153+'St 1.3.3'!N153+'St 1.3.4'!N153+'St 1.3.5'!N153+'St 1.3.6'!N153+'St 1.3.7'!N153</f>
        <v>9279619.2912284546</v>
      </c>
      <c r="O153" s="137">
        <f>'St 1.3.1'!O153+'St 1.3.2'!O153+'St 1.3.3'!O153+'St 1.3.4'!O153+'St 1.3.5'!O153+'St 1.3.6'!O153+'St 1.3.7'!O153</f>
        <v>10215250.282161202</v>
      </c>
      <c r="P153" s="136"/>
      <c r="Q153" s="137">
        <f>'St 1.3.1'!Q153+'St 1.3.2'!Q153+'St 1.3.3'!Q153+'St 1.3.4'!Q153+'St 1.3.5'!Q153+'St 1.3.6'!Q153+'St 1.3.7'!Q153</f>
        <v>263961.43508657167</v>
      </c>
      <c r="R153" s="137">
        <f>'St 1.3.1'!R153+'St 1.3.2'!R153+'St 1.3.3'!R153+'St 1.3.4'!R153+'St 1.3.5'!R153+'St 1.3.6'!R153+'St 1.3.7'!R153</f>
        <v>333815.72914968902</v>
      </c>
      <c r="S153" s="137">
        <f>'St 1.3.1'!S153+'St 1.3.2'!S153+'St 1.3.3'!S153+'St 1.3.4'!S153+'St 1.3.5'!S153+'St 1.3.6'!S153+'St 1.3.7'!S153</f>
        <v>484489.95246101863</v>
      </c>
      <c r="T153" s="137">
        <f>'St 1.3.1'!T153+'St 1.3.2'!T153+'St 1.3.3'!T153+'St 1.3.4'!T153+'St 1.3.5'!T153+'St 1.3.6'!T153+'St 1.3.7'!T153</f>
        <v>492805.72564225591</v>
      </c>
      <c r="U153" s="137">
        <f>'St 1.3.1'!U153+'St 1.3.2'!U153+'St 1.3.3'!U153+'St 1.3.4'!U153+'St 1.3.5'!U153+'St 1.3.6'!U153+'St 1.3.7'!U153</f>
        <v>769830.16395737778</v>
      </c>
      <c r="V153" s="137">
        <f>'St 1.3.1'!V153+'St 1.3.2'!V153+'St 1.3.3'!V153+'St 1.3.4'!V153+'St 1.3.5'!V153+'St 1.3.6'!V153+'St 1.3.7'!V153</f>
        <v>668011.68029903458</v>
      </c>
      <c r="W153" s="137">
        <f>'St 1.3.1'!W153+'St 1.3.2'!W153+'St 1.3.3'!W153+'St 1.3.4'!W153+'St 1.3.5'!W153+'St 1.3.6'!W153+'St 1.3.7'!W153</f>
        <v>647986.98357192928</v>
      </c>
      <c r="X153" s="137">
        <f>'St 1.3.1'!X153+'St 1.3.2'!X153+'St 1.3.3'!X153+'St 1.3.4'!X153+'St 1.3.5'!X153+'St 1.3.6'!X153+'St 1.3.7'!X153</f>
        <v>674610.17384202662</v>
      </c>
      <c r="Y153" s="137">
        <f>'St 1.3.1'!Y153+'St 1.3.2'!Y153+'St 1.3.3'!Y153+'St 1.3.4'!Y153+'St 1.3.5'!Y153+'St 1.3.6'!Y153+'St 1.3.7'!Y153</f>
        <v>962444.50992025342</v>
      </c>
      <c r="Z153" s="137">
        <f>'St 1.3.1'!Z153+'St 1.3.2'!Z153+'St 1.3.3'!Z153+'St 1.3.4'!Z153+'St 1.3.5'!Z153+'St 1.3.6'!Z153+'St 1.3.7'!Z153</f>
        <v>876923.71409114078</v>
      </c>
      <c r="AA153" s="137">
        <f>'St 1.3.1'!AA153+'St 1.3.2'!AA153+'St 1.3.3'!AA153+'St 1.3.4'!AA153+'St 1.3.5'!AA153+'St 1.3.6'!AA153+'St 1.3.7'!AA153</f>
        <v>817826.60075970704</v>
      </c>
      <c r="AB153" s="131"/>
      <c r="AC153" s="137">
        <f>'St 1.3.6'!AC153+'St 1.3.7'!AC153</f>
        <v>16842.467698485656</v>
      </c>
      <c r="AD153" s="137">
        <f>'St 1.3.6'!AD153+'St 1.3.7'!AD153</f>
        <v>47607.498347196582</v>
      </c>
      <c r="AE153" s="137">
        <f>'St 1.3.6'!AE153+'St 1.3.7'!AE153</f>
        <v>128062.92126363596</v>
      </c>
      <c r="AF153" s="137">
        <f>'St 1.3.6'!AF153+'St 1.3.7'!AF153</f>
        <v>67727.03439525103</v>
      </c>
      <c r="AG153" s="137">
        <f>'St 1.3.6'!AG153+'St 1.3.7'!AG153</f>
        <v>45582.76810643413</v>
      </c>
      <c r="AH153" s="137">
        <f>'St 1.3.6'!AH153+'St 1.3.7'!AH153</f>
        <v>142379.19054426329</v>
      </c>
      <c r="AI153" s="137">
        <f>'St 1.3.6'!AI153+'St 1.3.7'!AI153</f>
        <v>106595.38496693905</v>
      </c>
      <c r="AJ153" s="137">
        <f>'St 1.3.6'!AJ153+'St 1.3.7'!AJ153</f>
        <v>-66695.642875682388</v>
      </c>
      <c r="AK153" s="137">
        <f>'St 1.3.6'!AK153+'St 1.3.7'!AK153</f>
        <v>392224.22478723666</v>
      </c>
      <c r="AL153" s="137">
        <f>'St 1.3.6'!AL153+'St 1.3.7'!AL153</f>
        <v>300256.16735245491</v>
      </c>
      <c r="AM153" s="137">
        <f>'St 1.3.6'!AM153+'St 1.3.7'!AM153</f>
        <v>130132.85878690297</v>
      </c>
    </row>
    <row r="154" spans="1:39">
      <c r="B154" s="176" t="s">
        <v>40</v>
      </c>
      <c r="C154" s="196"/>
      <c r="D154" s="134">
        <f>'St 1.3.1'!D154+'St 1.3.2'!D154+'St 1.3.3'!D154+'St 1.3.4'!D154+'St 1.3.5'!D154+'St 1.3.6'!D154+'St 1.3.7'!D154</f>
        <v>2061207.7760618886</v>
      </c>
      <c r="E154" s="134">
        <f>'St 1.3.1'!E154+'St 1.3.2'!E154+'St 1.3.3'!E154+'St 1.3.4'!E154+'St 1.3.5'!E154+'St 1.3.6'!E154+'St 1.3.7'!E154</f>
        <v>2340507.846585345</v>
      </c>
      <c r="F154" s="134">
        <f>'St 1.3.1'!F154+'St 1.3.2'!F154+'St 1.3.3'!F154+'St 1.3.4'!F154+'St 1.3.5'!F154+'St 1.3.6'!F154+'St 1.3.7'!F154</f>
        <v>2714394.6711577857</v>
      </c>
      <c r="G154" s="134">
        <f>'St 1.3.1'!G154+'St 1.3.2'!G154+'St 1.3.3'!G154+'St 1.3.4'!G154+'St 1.3.5'!G154+'St 1.3.6'!G154+'St 1.3.7'!G154</f>
        <v>3299749.6308706994</v>
      </c>
      <c r="H154" s="134">
        <f>'St 1.3.1'!H154+'St 1.3.2'!H154+'St 1.3.3'!H154+'St 1.3.4'!H154+'St 1.3.5'!H154+'St 1.3.6'!H154+'St 1.3.7'!H154</f>
        <v>3823369.9390224605</v>
      </c>
      <c r="I154" s="134">
        <f>'St 1.3.1'!I154+'St 1.3.2'!I154+'St 1.3.3'!I154+'St 1.3.4'!I154+'St 1.3.5'!I154+'St 1.3.6'!I154+'St 1.3.7'!I154</f>
        <v>4658492.1646937896</v>
      </c>
      <c r="J154" s="134">
        <f>'St 1.3.1'!J154+'St 1.3.2'!J154+'St 1.3.3'!J154+'St 1.3.4'!J154+'St 1.3.5'!J154+'St 1.3.6'!J154+'St 1.3.7'!J154</f>
        <v>5431851.5507727042</v>
      </c>
      <c r="K154" s="134">
        <f>'St 1.3.1'!K154+'St 1.3.2'!K154+'St 1.3.3'!K154+'St 1.3.4'!K154+'St 1.3.5'!K154+'St 1.3.6'!K154+'St 1.3.7'!K154</f>
        <v>6175653.6380972005</v>
      </c>
      <c r="L154" s="134">
        <f>'St 1.3.1'!L154+'St 1.3.2'!L154+'St 1.3.3'!L154+'St 1.3.4'!L154+'St 1.3.5'!L154+'St 1.3.6'!L154+'St 1.3.7'!L154</f>
        <v>6778638.3414251562</v>
      </c>
      <c r="M154" s="134">
        <f>'St 1.3.1'!M154+'St 1.3.2'!M154+'St 1.3.3'!M154+'St 1.3.4'!M154+'St 1.3.5'!M154+'St 1.3.6'!M154+'St 1.3.7'!M154</f>
        <v>8122303.6210646806</v>
      </c>
      <c r="N154" s="134">
        <f>'St 1.3.1'!N154+'St 1.3.2'!N154+'St 1.3.3'!N154+'St 1.3.4'!N154+'St 1.3.5'!N154+'St 1.3.6'!N154+'St 1.3.7'!N154</f>
        <v>9248328.2437948361</v>
      </c>
      <c r="O154" s="134">
        <f>'St 1.3.1'!O154+'St 1.3.2'!O154+'St 1.3.3'!O154+'St 1.3.4'!O154+'St 1.3.5'!O154+'St 1.3.6'!O154+'St 1.3.7'!O154</f>
        <v>10182196.13700678</v>
      </c>
      <c r="P154" s="133"/>
      <c r="Q154" s="134">
        <f>'St 1.3.1'!Q154+'St 1.3.2'!Q154+'St 1.3.3'!Q154+'St 1.3.4'!Q154+'St 1.3.5'!Q154+'St 1.3.6'!Q154+'St 1.3.7'!Q154</f>
        <v>263093.50976576039</v>
      </c>
      <c r="R154" s="134">
        <f>'St 1.3.1'!R154+'St 1.3.2'!R154+'St 1.3.3'!R154+'St 1.3.4'!R154+'St 1.3.5'!R154+'St 1.3.6'!R154+'St 1.3.7'!R154</f>
        <v>333320.80147482181</v>
      </c>
      <c r="S154" s="134">
        <f>'St 1.3.1'!S154+'St 1.3.2'!S154+'St 1.3.3'!S154+'St 1.3.4'!S154+'St 1.3.5'!S154+'St 1.3.6'!S154+'St 1.3.7'!S154</f>
        <v>483604.0734365778</v>
      </c>
      <c r="T154" s="134">
        <f>'St 1.3.1'!T154+'St 1.3.2'!T154+'St 1.3.3'!T154+'St 1.3.4'!T154+'St 1.3.5'!T154+'St 1.3.6'!T154+'St 1.3.7'!T154</f>
        <v>491203.75564995641</v>
      </c>
      <c r="U154" s="134">
        <f>'St 1.3.1'!U154+'St 1.3.2'!U154+'St 1.3.3'!U154+'St 1.3.4'!U154+'St 1.3.5'!U154+'St 1.3.6'!U154+'St 1.3.7'!U154</f>
        <v>765876.47261115175</v>
      </c>
      <c r="V154" s="134">
        <f>'St 1.3.1'!V154+'St 1.3.2'!V154+'St 1.3.3'!V154+'St 1.3.4'!V154+'St 1.3.5'!V154+'St 1.3.6'!V154+'St 1.3.7'!V154</f>
        <v>667273.04353408609</v>
      </c>
      <c r="W154" s="134">
        <f>'St 1.3.1'!W154+'St 1.3.2'!W154+'St 1.3.3'!W154+'St 1.3.4'!W154+'St 1.3.5'!W154+'St 1.3.6'!W154+'St 1.3.7'!W154</f>
        <v>646829.94284524338</v>
      </c>
      <c r="X154" s="134">
        <f>'St 1.3.1'!X154+'St 1.3.2'!X154+'St 1.3.3'!X154+'St 1.3.4'!X154+'St 1.3.5'!X154+'St 1.3.6'!X154+'St 1.3.7'!X154</f>
        <v>674177.98831285012</v>
      </c>
      <c r="Y154" s="134">
        <f>'St 1.3.1'!Y154+'St 1.3.2'!Y154+'St 1.3.3'!Y154+'St 1.3.4'!Y154+'St 1.3.5'!Y154+'St 1.3.6'!Y154+'St 1.3.7'!Y154</f>
        <v>961070.10665690026</v>
      </c>
      <c r="Z154" s="134">
        <f>'St 1.3.1'!Z154+'St 1.3.2'!Z154+'St 1.3.3'!Z154+'St 1.3.4'!Z154+'St 1.3.5'!Z154+'St 1.3.6'!Z154+'St 1.3.7'!Z154</f>
        <v>874915.08384700736</v>
      </c>
      <c r="AA154" s="134">
        <f>'St 1.3.1'!AA154+'St 1.3.2'!AA154+'St 1.3.3'!AA154+'St 1.3.4'!AA154+'St 1.3.5'!AA154+'St 1.3.6'!AA154+'St 1.3.7'!AA154</f>
        <v>816896.0245848624</v>
      </c>
      <c r="AB154" s="135"/>
      <c r="AC154" s="134">
        <f>'St 1.3.6'!AC154+'St 1.3.7'!AC154</f>
        <v>16206.560757696048</v>
      </c>
      <c r="AD154" s="134">
        <f>'St 1.3.6'!AD154+'St 1.3.7'!AD154</f>
        <v>48143.05011216017</v>
      </c>
      <c r="AE154" s="134">
        <f>'St 1.3.6'!AE154+'St 1.3.7'!AE154</f>
        <v>124371.02177482477</v>
      </c>
      <c r="AF154" s="134">
        <f>'St 1.3.6'!AF154+'St 1.3.7'!AF154</f>
        <v>67043.649422018003</v>
      </c>
      <c r="AG154" s="134">
        <f>'St 1.3.6'!AG154+'St 1.3.7'!AG154</f>
        <v>55693.514992111246</v>
      </c>
      <c r="AH154" s="134">
        <f>'St 1.3.6'!AH154+'St 1.3.7'!AH154</f>
        <v>132054.52698708849</v>
      </c>
      <c r="AI154" s="134">
        <f>'St 1.3.6'!AI154+'St 1.3.7'!AI154</f>
        <v>107068.01649825585</v>
      </c>
      <c r="AJ154" s="134">
        <f>'St 1.3.6'!AJ154+'St 1.3.7'!AJ154</f>
        <v>-62100.920061655008</v>
      </c>
      <c r="AK154" s="134">
        <f>'St 1.3.6'!AK154+'St 1.3.7'!AK154</f>
        <v>383431.73361749598</v>
      </c>
      <c r="AL154" s="134">
        <f>'St 1.3.6'!AL154+'St 1.3.7'!AL154</f>
        <v>297113.31882566132</v>
      </c>
      <c r="AM154" s="134">
        <f>'St 1.3.6'!AM154+'St 1.3.7'!AM154</f>
        <v>129300.33724094556</v>
      </c>
    </row>
    <row r="155" spans="1:39">
      <c r="B155" s="6" t="s">
        <v>41</v>
      </c>
      <c r="C155" s="196"/>
      <c r="D155" s="134">
        <f>'St 1.3.1'!D155+'St 1.3.2'!D155+'St 1.3.3'!D155+'St 1.3.4'!D155+'St 1.3.5'!D155+'St 1.3.6'!D155+'St 1.3.7'!D155</f>
        <v>0</v>
      </c>
      <c r="E155" s="134">
        <f>'St 1.3.1'!E155+'St 1.3.2'!E155+'St 1.3.3'!E155+'St 1.3.4'!E155+'St 1.3.5'!E155+'St 1.3.6'!E155+'St 1.3.7'!E155</f>
        <v>0</v>
      </c>
      <c r="F155" s="134">
        <f>'St 1.3.1'!F155+'St 1.3.2'!F155+'St 1.3.3'!F155+'St 1.3.4'!F155+'St 1.3.5'!F155+'St 1.3.6'!F155+'St 1.3.7'!F155</f>
        <v>0</v>
      </c>
      <c r="G155" s="134">
        <f>'St 1.3.1'!G155+'St 1.3.2'!G155+'St 1.3.3'!G155+'St 1.3.4'!G155+'St 1.3.5'!G155+'St 1.3.6'!G155+'St 1.3.7'!G155</f>
        <v>14.16</v>
      </c>
      <c r="H155" s="134">
        <f>'St 1.3.1'!H155+'St 1.3.2'!H155+'St 1.3.3'!H155+'St 1.3.4'!H155+'St 1.3.5'!H155+'St 1.3.6'!H155+'St 1.3.7'!H155</f>
        <v>14.02</v>
      </c>
      <c r="I155" s="134">
        <f>'St 1.3.1'!I155+'St 1.3.2'!I155+'St 1.3.3'!I155+'St 1.3.4'!I155+'St 1.3.5'!I155+'St 1.3.6'!I155+'St 1.3.7'!I155</f>
        <v>13.16</v>
      </c>
      <c r="J155" s="134">
        <f>'St 1.3.1'!J155+'St 1.3.2'!J155+'St 1.3.3'!J155+'St 1.3.4'!J155+'St 1.3.5'!J155+'St 1.3.6'!J155+'St 1.3.7'!J155</f>
        <v>13.16</v>
      </c>
      <c r="K155" s="134">
        <f>'St 1.3.1'!K155+'St 1.3.2'!K155+'St 1.3.3'!K155+'St 1.3.4'!K155+'St 1.3.5'!K155+'St 1.3.6'!K155+'St 1.3.7'!K155</f>
        <v>14.24464908460622</v>
      </c>
      <c r="L155" s="134">
        <f>'St 1.3.1'!L155+'St 1.3.2'!L155+'St 1.3.3'!L155+'St 1.3.4'!L155+'St 1.3.5'!L155+'St 1.3.6'!L155+'St 1.3.7'!L155</f>
        <v>18.2709872050694</v>
      </c>
      <c r="M155" s="134">
        <f>'St 1.3.1'!M155+'St 1.3.2'!M155+'St 1.3.3'!M155+'St 1.3.4'!M155+'St 1.3.5'!M155+'St 1.3.6'!M155+'St 1.3.7'!M155</f>
        <v>22.935871930648663</v>
      </c>
      <c r="N155" s="134">
        <f>'St 1.3.1'!N155+'St 1.3.2'!N155+'St 1.3.3'!N155+'St 1.3.4'!N155+'St 1.3.5'!N155+'St 1.3.6'!N155+'St 1.3.7'!N155</f>
        <v>29.105308334532104</v>
      </c>
      <c r="O155" s="134">
        <f>'St 1.3.1'!O155+'St 1.3.2'!O155+'St 1.3.3'!O155+'St 1.3.4'!O155+'St 1.3.5'!O155+'St 1.3.6'!O155+'St 1.3.7'!O155</f>
        <v>29.712117806040609</v>
      </c>
      <c r="P155" s="133"/>
      <c r="Q155" s="134">
        <f>'St 1.3.1'!Q155+'St 1.3.2'!Q155+'St 1.3.3'!Q155+'St 1.3.4'!Q155+'St 1.3.5'!Q155+'St 1.3.6'!Q155+'St 1.3.7'!Q155</f>
        <v>0</v>
      </c>
      <c r="R155" s="134">
        <f>'St 1.3.1'!R155+'St 1.3.2'!R155+'St 1.3.3'!R155+'St 1.3.4'!R155+'St 1.3.5'!R155+'St 1.3.6'!R155+'St 1.3.7'!R155</f>
        <v>0</v>
      </c>
      <c r="S155" s="134">
        <f>'St 1.3.1'!S155+'St 1.3.2'!S155+'St 1.3.3'!S155+'St 1.3.4'!S155+'St 1.3.5'!S155+'St 1.3.6'!S155+'St 1.3.7'!S155</f>
        <v>14.16</v>
      </c>
      <c r="T155" s="134">
        <f>'St 1.3.1'!T155+'St 1.3.2'!T155+'St 1.3.3'!T155+'St 1.3.4'!T155+'St 1.3.5'!T155+'St 1.3.6'!T155+'St 1.3.7'!T155</f>
        <v>-0.14000000000000123</v>
      </c>
      <c r="U155" s="134">
        <f>'St 1.3.1'!U155+'St 1.3.2'!U155+'St 1.3.3'!U155+'St 1.3.4'!U155+'St 1.3.5'!U155+'St 1.3.6'!U155+'St 1.3.7'!U155</f>
        <v>-0.85999999999999965</v>
      </c>
      <c r="V155" s="134">
        <f>'St 1.3.1'!V155+'St 1.3.2'!V155+'St 1.3.3'!V155+'St 1.3.4'!V155+'St 1.3.5'!V155+'St 1.3.6'!V155+'St 1.3.7'!V155</f>
        <v>0</v>
      </c>
      <c r="W155" s="134">
        <f>'St 1.3.1'!W155+'St 1.3.2'!W155+'St 1.3.3'!W155+'St 1.3.4'!W155+'St 1.3.5'!W155+'St 1.3.6'!W155+'St 1.3.7'!W155</f>
        <v>1.0846490846062207</v>
      </c>
      <c r="X155" s="134">
        <f>'St 1.3.1'!X155+'St 1.3.2'!X155+'St 1.3.3'!X155+'St 1.3.4'!X155+'St 1.3.5'!X155+'St 1.3.6'!X155+'St 1.3.7'!X155</f>
        <v>4.0263381204631798</v>
      </c>
      <c r="Y155" s="134">
        <f>'St 1.3.1'!Y155+'St 1.3.2'!Y155+'St 1.3.3'!Y155+'St 1.3.4'!Y155+'St 1.3.5'!Y155+'St 1.3.6'!Y155+'St 1.3.7'!Y155</f>
        <v>4.6648847255792631</v>
      </c>
      <c r="Z155" s="134">
        <f>'St 1.3.1'!Z155+'St 1.3.2'!Z155+'St 1.3.3'!Z155+'St 1.3.4'!Z155+'St 1.3.5'!Z155+'St 1.3.6'!Z155+'St 1.3.7'!Z155</f>
        <v>6.1694364038834406</v>
      </c>
      <c r="AA155" s="134">
        <f>'St 1.3.1'!AA155+'St 1.3.2'!AA155+'St 1.3.3'!AA155+'St 1.3.4'!AA155+'St 1.3.5'!AA155+'St 1.3.6'!AA155+'St 1.3.7'!AA155</f>
        <v>0.60680947150850706</v>
      </c>
      <c r="AB155" s="135"/>
      <c r="AC155" s="134">
        <f>'St 1.3.6'!AC155+'St 1.3.7'!AC155</f>
        <v>0</v>
      </c>
      <c r="AD155" s="134">
        <f>'St 1.3.6'!AD155+'St 1.3.7'!AD155</f>
        <v>0</v>
      </c>
      <c r="AE155" s="134">
        <f>'St 1.3.6'!AE155+'St 1.3.7'!AE155</f>
        <v>0</v>
      </c>
      <c r="AF155" s="134">
        <f>'St 1.3.6'!AF155+'St 1.3.7'!AF155</f>
        <v>0</v>
      </c>
      <c r="AG155" s="134">
        <f>'St 1.3.6'!AG155+'St 1.3.7'!AG155</f>
        <v>0</v>
      </c>
      <c r="AH155" s="134">
        <f>'St 1.3.6'!AH155+'St 1.3.7'!AH155</f>
        <v>0</v>
      </c>
      <c r="AI155" s="134">
        <f>'St 1.3.6'!AI155+'St 1.3.7'!AI155</f>
        <v>0</v>
      </c>
      <c r="AJ155" s="134">
        <f>'St 1.3.6'!AJ155+'St 1.3.7'!AJ155</f>
        <v>0</v>
      </c>
      <c r="AK155" s="134">
        <f>'St 1.3.6'!AK155+'St 1.3.7'!AK155</f>
        <v>0</v>
      </c>
      <c r="AL155" s="134">
        <f>'St 1.3.6'!AL155+'St 1.3.7'!AL155</f>
        <v>0</v>
      </c>
      <c r="AM155" s="134">
        <f>'St 1.3.6'!AM155+'St 1.3.7'!AM155</f>
        <v>0</v>
      </c>
    </row>
    <row r="156" spans="1:39">
      <c r="B156" s="6" t="s">
        <v>42</v>
      </c>
      <c r="C156" s="196"/>
      <c r="D156" s="134">
        <f>'St 1.3.1'!D156+'St 1.3.2'!D156+'St 1.3.3'!D156+'St 1.3.4'!D156+'St 1.3.5'!D156+'St 1.3.6'!D156+'St 1.3.7'!D156</f>
        <v>172921.89793671685</v>
      </c>
      <c r="E156" s="134">
        <f>'St 1.3.1'!E156+'St 1.3.2'!E156+'St 1.3.3'!E156+'St 1.3.4'!E156+'St 1.3.5'!E156+'St 1.3.6'!E156+'St 1.3.7'!E156</f>
        <v>196952.33750210819</v>
      </c>
      <c r="F156" s="134">
        <f>'St 1.3.1'!F156+'St 1.3.2'!F156+'St 1.3.3'!F156+'St 1.3.4'!F156+'St 1.3.5'!F156+'St 1.3.6'!F156+'St 1.3.7'!F156</f>
        <v>219881.91303169096</v>
      </c>
      <c r="G156" s="134">
        <f>'St 1.3.1'!G156+'St 1.3.2'!G156+'St 1.3.3'!G156+'St 1.3.4'!G156+'St 1.3.5'!G156+'St 1.3.6'!G156+'St 1.3.7'!G156</f>
        <v>309920.59545677371</v>
      </c>
      <c r="H156" s="134">
        <f>'St 1.3.1'!H156+'St 1.3.2'!H156+'St 1.3.3'!H156+'St 1.3.4'!H156+'St 1.3.5'!H156+'St 1.3.6'!H156+'St 1.3.7'!H156</f>
        <v>319024.24418642401</v>
      </c>
      <c r="I156" s="134">
        <f>'St 1.3.1'!I156+'St 1.3.2'!I156+'St 1.3.3'!I156+'St 1.3.4'!I156+'St 1.3.5'!I156+'St 1.3.6'!I156+'St 1.3.7'!I156</f>
        <v>400534.85298170144</v>
      </c>
      <c r="J156" s="134">
        <f>'St 1.3.1'!J156+'St 1.3.2'!J156+'St 1.3.3'!J156+'St 1.3.4'!J156+'St 1.3.5'!J156+'St 1.3.6'!J156+'St 1.3.7'!J156</f>
        <v>542706.89173256594</v>
      </c>
      <c r="K156" s="134">
        <f>'St 1.3.1'!K156+'St 1.3.2'!K156+'St 1.3.3'!K156+'St 1.3.4'!K156+'St 1.3.5'!K156+'St 1.3.6'!K156+'St 1.3.7'!K156</f>
        <v>593995.8292869135</v>
      </c>
      <c r="L156" s="134">
        <f>'St 1.3.1'!L156+'St 1.3.2'!L156+'St 1.3.3'!L156+'St 1.3.4'!L156+'St 1.3.5'!L156+'St 1.3.6'!L156+'St 1.3.7'!L156</f>
        <v>572885.24176290224</v>
      </c>
      <c r="M156" s="134">
        <f>'St 1.3.1'!M156+'St 1.3.2'!M156+'St 1.3.3'!M156+'St 1.3.4'!M156+'St 1.3.5'!M156+'St 1.3.6'!M156+'St 1.3.7'!M156</f>
        <v>761356.6365711384</v>
      </c>
      <c r="N156" s="134">
        <f>'St 1.3.1'!N156+'St 1.3.2'!N156+'St 1.3.3'!N156+'St 1.3.4'!N156+'St 1.3.5'!N156+'St 1.3.6'!N156+'St 1.3.7'!N156</f>
        <v>909595.57726466353</v>
      </c>
      <c r="O156" s="134">
        <f>'St 1.3.1'!O156+'St 1.3.2'!O156+'St 1.3.3'!O156+'St 1.3.4'!O156+'St 1.3.5'!O156+'St 1.3.6'!O156+'St 1.3.7'!O156</f>
        <v>933731.91849815112</v>
      </c>
      <c r="P156" s="133"/>
      <c r="Q156" s="134">
        <f>'St 1.3.1'!Q156+'St 1.3.2'!Q156+'St 1.3.3'!Q156+'St 1.3.4'!Q156+'St 1.3.5'!Q156+'St 1.3.6'!Q156+'St 1.3.7'!Q156</f>
        <v>15273.786808385841</v>
      </c>
      <c r="R156" s="134">
        <f>'St 1.3.1'!R156+'St 1.3.2'!R156+'St 1.3.3'!R156+'St 1.3.4'!R156+'St 1.3.5'!R156+'St 1.3.6'!R156+'St 1.3.7'!R156</f>
        <v>11614.726909069668</v>
      </c>
      <c r="S156" s="134">
        <f>'St 1.3.1'!S156+'St 1.3.2'!S156+'St 1.3.3'!S156+'St 1.3.4'!S156+'St 1.3.5'!S156+'St 1.3.6'!S156+'St 1.3.7'!S156</f>
        <v>15681.162514208103</v>
      </c>
      <c r="T156" s="134">
        <f>'St 1.3.1'!T156+'St 1.3.2'!T156+'St 1.3.3'!T156+'St 1.3.4'!T156+'St 1.3.5'!T156+'St 1.3.6'!T156+'St 1.3.7'!T156</f>
        <v>41974.696991100282</v>
      </c>
      <c r="U156" s="134">
        <f>'St 1.3.1'!U156+'St 1.3.2'!U156+'St 1.3.3'!U156+'St 1.3.4'!U156+'St 1.3.5'!U156+'St 1.3.6'!U156+'St 1.3.7'!U156</f>
        <v>87523.72629452277</v>
      </c>
      <c r="V156" s="134">
        <f>'St 1.3.1'!V156+'St 1.3.2'!V156+'St 1.3.3'!V156+'St 1.3.4'!V156+'St 1.3.5'!V156+'St 1.3.6'!V156+'St 1.3.7'!V156</f>
        <v>46865.149572779468</v>
      </c>
      <c r="W156" s="134">
        <f>'St 1.3.1'!W156+'St 1.3.2'!W156+'St 1.3.3'!W156+'St 1.3.4'!W156+'St 1.3.5'!W156+'St 1.3.6'!W156+'St 1.3.7'!W156</f>
        <v>31434.606780014077</v>
      </c>
      <c r="X156" s="134">
        <f>'St 1.3.1'!X156+'St 1.3.2'!X156+'St 1.3.3'!X156+'St 1.3.4'!X156+'St 1.3.5'!X156+'St 1.3.6'!X156+'St 1.3.7'!X156</f>
        <v>9603.3529837203514</v>
      </c>
      <c r="Y156" s="134">
        <f>'St 1.3.1'!Y156+'St 1.3.2'!Y156+'St 1.3.3'!Y156+'St 1.3.4'!Y156+'St 1.3.5'!Y156+'St 1.3.6'!Y156+'St 1.3.7'!Y156</f>
        <v>55880.748867570161</v>
      </c>
      <c r="Z156" s="134">
        <f>'St 1.3.1'!Z156+'St 1.3.2'!Z156+'St 1.3.3'!Z156+'St 1.3.4'!Z156+'St 1.3.5'!Z156+'St 1.3.6'!Z156+'St 1.3.7'!Z156</f>
        <v>48438.116508496561</v>
      </c>
      <c r="AA156" s="134">
        <f>'St 1.3.1'!AA156+'St 1.3.2'!AA156+'St 1.3.3'!AA156+'St 1.3.4'!AA156+'St 1.3.5'!AA156+'St 1.3.6'!AA156+'St 1.3.7'!AA156</f>
        <v>-24067.65764028603</v>
      </c>
      <c r="AB156" s="135"/>
      <c r="AC156" s="134">
        <f>'St 1.3.6'!AC156+'St 1.3.7'!AC156</f>
        <v>8756.6527570055005</v>
      </c>
      <c r="AD156" s="134">
        <f>'St 1.3.6'!AD156+'St 1.3.7'!AD156</f>
        <v>11314.848620513098</v>
      </c>
      <c r="AE156" s="134">
        <f>'St 1.3.6'!AE156+'St 1.3.7'!AE156</f>
        <v>74357.519910874631</v>
      </c>
      <c r="AF156" s="134">
        <f>'St 1.3.6'!AF156+'St 1.3.7'!AF156</f>
        <v>-32871.04826144992</v>
      </c>
      <c r="AG156" s="134">
        <f>'St 1.3.6'!AG156+'St 1.3.7'!AG156</f>
        <v>-6013.117499245368</v>
      </c>
      <c r="AH156" s="134">
        <f>'St 1.3.6'!AH156+'St 1.3.7'!AH156</f>
        <v>95306.889178085054</v>
      </c>
      <c r="AI156" s="134">
        <f>'St 1.3.6'!AI156+'St 1.3.7'!AI156</f>
        <v>19854.330774333492</v>
      </c>
      <c r="AJ156" s="134">
        <f>'St 1.3.6'!AJ156+'St 1.3.7'!AJ156</f>
        <v>-30713.94050773167</v>
      </c>
      <c r="AK156" s="134">
        <f>'St 1.3.6'!AK156+'St 1.3.7'!AK156</f>
        <v>132590.64594066603</v>
      </c>
      <c r="AL156" s="134">
        <f>'St 1.3.6'!AL156+'St 1.3.7'!AL156</f>
        <v>99800.824185028527</v>
      </c>
      <c r="AM156" s="134">
        <f>'St 1.3.6'!AM156+'St 1.3.7'!AM156</f>
        <v>48203.998873773744</v>
      </c>
    </row>
    <row r="157" spans="1:39">
      <c r="B157" s="6" t="s">
        <v>43</v>
      </c>
      <c r="C157" s="196"/>
      <c r="D157" s="134">
        <f>'St 1.3.1'!D157+'St 1.3.2'!D157+'St 1.3.3'!D157+'St 1.3.4'!D157+'St 1.3.5'!D157+'St 1.3.6'!D157+'St 1.3.7'!D157</f>
        <v>551029.10169506003</v>
      </c>
      <c r="E157" s="134">
        <f>'St 1.3.1'!E157+'St 1.3.2'!E157+'St 1.3.3'!E157+'St 1.3.4'!E157+'St 1.3.5'!E157+'St 1.3.6'!E157+'St 1.3.7'!E157</f>
        <v>591192.22577887541</v>
      </c>
      <c r="F157" s="134">
        <f>'St 1.3.1'!F157+'St 1.3.2'!F157+'St 1.3.3'!F157+'St 1.3.4'!F157+'St 1.3.5'!F157+'St 1.3.6'!F157+'St 1.3.7'!F157</f>
        <v>659403.402268579</v>
      </c>
      <c r="G157" s="134">
        <f>'St 1.3.1'!G157+'St 1.3.2'!G157+'St 1.3.3'!G157+'St 1.3.4'!G157+'St 1.3.5'!G157+'St 1.3.6'!G157+'St 1.3.7'!G157</f>
        <v>752068.56202788558</v>
      </c>
      <c r="H157" s="134">
        <f>'St 1.3.1'!H157+'St 1.3.2'!H157+'St 1.3.3'!H157+'St 1.3.4'!H157+'St 1.3.5'!H157+'St 1.3.6'!H157+'St 1.3.7'!H157</f>
        <v>836646.74032310164</v>
      </c>
      <c r="I157" s="134">
        <f>'St 1.3.1'!I157+'St 1.3.2'!I157+'St 1.3.3'!I157+'St 1.3.4'!I157+'St 1.3.5'!I157+'St 1.3.6'!I157+'St 1.3.7'!I157</f>
        <v>1096114.1408627185</v>
      </c>
      <c r="J157" s="134">
        <f>'St 1.3.1'!J157+'St 1.3.2'!J157+'St 1.3.3'!J157+'St 1.3.4'!J157+'St 1.3.5'!J157+'St 1.3.6'!J157+'St 1.3.7'!J157</f>
        <v>1152681.6579781431</v>
      </c>
      <c r="K157" s="134">
        <f>'St 1.3.1'!K157+'St 1.3.2'!K157+'St 1.3.3'!K157+'St 1.3.4'!K157+'St 1.3.5'!K157+'St 1.3.6'!K157+'St 1.3.7'!K157</f>
        <v>1333934.4831073633</v>
      </c>
      <c r="L157" s="134">
        <f>'St 1.3.1'!L157+'St 1.3.2'!L157+'St 1.3.3'!L157+'St 1.3.4'!L157+'St 1.3.5'!L157+'St 1.3.6'!L157+'St 1.3.7'!L157</f>
        <v>1395864.320023366</v>
      </c>
      <c r="M157" s="134">
        <f>'St 1.3.1'!M157+'St 1.3.2'!M157+'St 1.3.3'!M157+'St 1.3.4'!M157+'St 1.3.5'!M157+'St 1.3.6'!M157+'St 1.3.7'!M157</f>
        <v>1686088.7998720368</v>
      </c>
      <c r="N157" s="134">
        <f>'St 1.3.1'!N157+'St 1.3.2'!N157+'St 1.3.3'!N157+'St 1.3.4'!N157+'St 1.3.5'!N157+'St 1.3.6'!N157+'St 1.3.7'!N157</f>
        <v>1966260.26749155</v>
      </c>
      <c r="O157" s="134">
        <f>'St 1.3.1'!O157+'St 1.3.2'!O157+'St 1.3.3'!O157+'St 1.3.4'!O157+'St 1.3.5'!O157+'St 1.3.6'!O157+'St 1.3.7'!O157</f>
        <v>2029186.9184382251</v>
      </c>
      <c r="P157" s="133"/>
      <c r="Q157" s="134">
        <f>'St 1.3.1'!Q157+'St 1.3.2'!Q157+'St 1.3.3'!Q157+'St 1.3.4'!Q157+'St 1.3.5'!Q157+'St 1.3.6'!Q157+'St 1.3.7'!Q157</f>
        <v>32408.119683276436</v>
      </c>
      <c r="R157" s="134">
        <f>'St 1.3.1'!R157+'St 1.3.2'!R157+'St 1.3.3'!R157+'St 1.3.4'!R157+'St 1.3.5'!R157+'St 1.3.6'!R157+'St 1.3.7'!R157</f>
        <v>54699.924564995992</v>
      </c>
      <c r="S157" s="134">
        <f>'St 1.3.1'!S157+'St 1.3.2'!S157+'St 1.3.3'!S157+'St 1.3.4'!S157+'St 1.3.5'!S157+'St 1.3.6'!S157+'St 1.3.7'!S157</f>
        <v>88393.942686331982</v>
      </c>
      <c r="T157" s="134">
        <f>'St 1.3.1'!T157+'St 1.3.2'!T157+'St 1.3.3'!T157+'St 1.3.4'!T157+'St 1.3.5'!T157+'St 1.3.6'!T157+'St 1.3.7'!T157</f>
        <v>50017.214299776489</v>
      </c>
      <c r="U157" s="134">
        <f>'St 1.3.1'!U157+'St 1.3.2'!U157+'St 1.3.3'!U157+'St 1.3.4'!U157+'St 1.3.5'!U157+'St 1.3.6'!U157+'St 1.3.7'!U157</f>
        <v>228778.22451756228</v>
      </c>
      <c r="V157" s="134">
        <f>'St 1.3.1'!V157+'St 1.3.2'!V157+'St 1.3.3'!V157+'St 1.3.4'!V157+'St 1.3.5'!V157+'St 1.3.6'!V157+'St 1.3.7'!V157</f>
        <v>58176.040152582718</v>
      </c>
      <c r="W157" s="134">
        <f>'St 1.3.1'!W157+'St 1.3.2'!W157+'St 1.3.3'!W157+'St 1.3.4'!W157+'St 1.3.5'!W157+'St 1.3.6'!W157+'St 1.3.7'!W157</f>
        <v>151398.55887579307</v>
      </c>
      <c r="X157" s="134">
        <f>'St 1.3.1'!X157+'St 1.3.2'!X157+'St 1.3.3'!X157+'St 1.3.4'!X157+'St 1.3.5'!X157+'St 1.3.6'!X157+'St 1.3.7'!X157</f>
        <v>78126.123767115496</v>
      </c>
      <c r="Y157" s="134">
        <f>'St 1.3.1'!Y157+'St 1.3.2'!Y157+'St 1.3.3'!Y157+'St 1.3.4'!Y157+'St 1.3.5'!Y157+'St 1.3.6'!Y157+'St 1.3.7'!Y157</f>
        <v>209350.67007277862</v>
      </c>
      <c r="Z157" s="134">
        <f>'St 1.3.1'!Z157+'St 1.3.2'!Z157+'St 1.3.3'!Z157+'St 1.3.4'!Z157+'St 1.3.5'!Z157+'St 1.3.6'!Z157+'St 1.3.7'!Z157</f>
        <v>218638.9391755567</v>
      </c>
      <c r="AA157" s="134">
        <f>'St 1.3.1'!AA157+'St 1.3.2'!AA157+'St 1.3.3'!AA157+'St 1.3.4'!AA157+'St 1.3.5'!AA157+'St 1.3.6'!AA157+'St 1.3.7'!AA157</f>
        <v>32235.807175165814</v>
      </c>
      <c r="AB157" s="135"/>
      <c r="AC157" s="134">
        <f>'St 1.3.6'!AC157+'St 1.3.7'!AC157</f>
        <v>7755.0044005389809</v>
      </c>
      <c r="AD157" s="134">
        <f>'St 1.3.6'!AD157+'St 1.3.7'!AD157</f>
        <v>36383.128278767741</v>
      </c>
      <c r="AE157" s="134">
        <f>'St 1.3.6'!AE157+'St 1.3.7'!AE157</f>
        <v>16546.484405228912</v>
      </c>
      <c r="AF157" s="134">
        <f>'St 1.3.6'!AF157+'St 1.3.7'!AF157</f>
        <v>-1763.4189615315772</v>
      </c>
      <c r="AG157" s="134">
        <f>'St 1.3.6'!AG157+'St 1.3.7'!AG157</f>
        <v>126559.04676076074</v>
      </c>
      <c r="AH157" s="134">
        <f>'St 1.3.6'!AH157+'St 1.3.7'!AH157</f>
        <v>-118001.32530782455</v>
      </c>
      <c r="AI157" s="134">
        <f>'St 1.3.6'!AI157+'St 1.3.7'!AI157</f>
        <v>114904.59835452915</v>
      </c>
      <c r="AJ157" s="134">
        <f>'St 1.3.6'!AJ157+'St 1.3.7'!AJ157</f>
        <v>-23000.89703168963</v>
      </c>
      <c r="AK157" s="134">
        <f>'St 1.3.6'!AK157+'St 1.3.7'!AK157</f>
        <v>95207.763610571274</v>
      </c>
      <c r="AL157" s="134">
        <f>'St 1.3.6'!AL157+'St 1.3.7'!AL157</f>
        <v>128094.14709297074</v>
      </c>
      <c r="AM157" s="134">
        <f>'St 1.3.6'!AM157+'St 1.3.7'!AM157</f>
        <v>-82342.676745429984</v>
      </c>
    </row>
    <row r="158" spans="1:39">
      <c r="B158" s="6" t="s">
        <v>44</v>
      </c>
      <c r="C158" s="196"/>
      <c r="D158" s="134">
        <f>'St 1.3.1'!D158+'St 1.3.2'!D158+'St 1.3.3'!D158+'St 1.3.4'!D158+'St 1.3.5'!D158+'St 1.3.6'!D158+'St 1.3.7'!D158</f>
        <v>983403.72312740481</v>
      </c>
      <c r="E158" s="134">
        <f>'St 1.3.1'!E158+'St 1.3.2'!E158+'St 1.3.3'!E158+'St 1.3.4'!E158+'St 1.3.5'!E158+'St 1.3.6'!E158+'St 1.3.7'!E158</f>
        <v>1173353.9016109982</v>
      </c>
      <c r="F158" s="134">
        <f>'St 1.3.1'!F158+'St 1.3.2'!F158+'St 1.3.3'!F158+'St 1.3.4'!F158+'St 1.3.5'!F158+'St 1.3.6'!F158+'St 1.3.7'!F158</f>
        <v>1419832.2522642014</v>
      </c>
      <c r="G158" s="134">
        <f>'St 1.3.1'!G158+'St 1.3.2'!G158+'St 1.3.3'!G158+'St 1.3.4'!G158+'St 1.3.5'!G158+'St 1.3.6'!G158+'St 1.3.7'!G158</f>
        <v>1774984.3892590806</v>
      </c>
      <c r="H158" s="134">
        <f>'St 1.3.1'!H158+'St 1.3.2'!H158+'St 1.3.3'!H158+'St 1.3.4'!H158+'St 1.3.5'!H158+'St 1.3.6'!H158+'St 1.3.7'!H158</f>
        <v>2156680.536206685</v>
      </c>
      <c r="I158" s="134">
        <f>'St 1.3.1'!I158+'St 1.3.2'!I158+'St 1.3.3'!I158+'St 1.3.4'!I158+'St 1.3.5'!I158+'St 1.3.6'!I158+'St 1.3.7'!I158</f>
        <v>2485782.0556049687</v>
      </c>
      <c r="J158" s="134">
        <f>'St 1.3.1'!J158+'St 1.3.2'!J158+'St 1.3.3'!J158+'St 1.3.4'!J158+'St 1.3.5'!J158+'St 1.3.6'!J158+'St 1.3.7'!J158</f>
        <v>3014393.0962681733</v>
      </c>
      <c r="K158" s="134">
        <f>'St 1.3.1'!K158+'St 1.3.2'!K158+'St 1.3.3'!K158+'St 1.3.4'!K158+'St 1.3.5'!K158+'St 1.3.6'!K158+'St 1.3.7'!K158</f>
        <v>3419685.6488535823</v>
      </c>
      <c r="L158" s="134">
        <f>'St 1.3.1'!L158+'St 1.3.2'!L158+'St 1.3.3'!L158+'St 1.3.4'!L158+'St 1.3.5'!L158+'St 1.3.6'!L158+'St 1.3.7'!L158</f>
        <v>3950986.0056654303</v>
      </c>
      <c r="M158" s="134">
        <f>'St 1.3.1'!M158+'St 1.3.2'!M158+'St 1.3.3'!M158+'St 1.3.4'!M158+'St 1.3.5'!M158+'St 1.3.6'!M158+'St 1.3.7'!M158</f>
        <v>4620387.2667112825</v>
      </c>
      <c r="N158" s="134">
        <f>'St 1.3.1'!N158+'St 1.3.2'!N158+'St 1.3.3'!N158+'St 1.3.4'!N158+'St 1.3.5'!N158+'St 1.3.6'!N158+'St 1.3.7'!N158</f>
        <v>5194520.7413386609</v>
      </c>
      <c r="O158" s="134">
        <f>'St 1.3.1'!O158+'St 1.3.2'!O158+'St 1.3.3'!O158+'St 1.3.4'!O158+'St 1.3.5'!O158+'St 1.3.6'!O158+'St 1.3.7'!O158</f>
        <v>5972518.2137447568</v>
      </c>
      <c r="P158" s="133"/>
      <c r="Q158" s="134">
        <f>'St 1.3.1'!Q158+'St 1.3.2'!Q158+'St 1.3.3'!Q158+'St 1.3.4'!Q158+'St 1.3.5'!Q158+'St 1.3.6'!Q158+'St 1.3.7'!Q158</f>
        <v>189702.33536932466</v>
      </c>
      <c r="R158" s="134">
        <f>'St 1.3.1'!R158+'St 1.3.2'!R158+'St 1.3.3'!R158+'St 1.3.4'!R158+'St 1.3.5'!R158+'St 1.3.6'!R158+'St 1.3.7'!R158</f>
        <v>241517.21775605637</v>
      </c>
      <c r="S158" s="134">
        <f>'St 1.3.1'!S158+'St 1.3.2'!S158+'St 1.3.3'!S158+'St 1.3.4'!S158+'St 1.3.5'!S158+'St 1.3.6'!S158+'St 1.3.7'!S158</f>
        <v>331567.17461431416</v>
      </c>
      <c r="T158" s="134">
        <f>'St 1.3.1'!T158+'St 1.3.2'!T158+'St 1.3.3'!T158+'St 1.3.4'!T158+'St 1.3.5'!T158+'St 1.3.6'!T158+'St 1.3.7'!T158</f>
        <v>370622.85406222969</v>
      </c>
      <c r="U158" s="134">
        <f>'St 1.3.1'!U158+'St 1.3.2'!U158+'St 1.3.3'!U158+'St 1.3.4'!U158+'St 1.3.5'!U158+'St 1.3.6'!U158+'St 1.3.7'!U158</f>
        <v>339847.14319150447</v>
      </c>
      <c r="V158" s="134">
        <f>'St 1.3.1'!V158+'St 1.3.2'!V158+'St 1.3.3'!V158+'St 1.3.4'!V158+'St 1.3.5'!V158+'St 1.3.6'!V158+'St 1.3.7'!V158</f>
        <v>490749.14594454598</v>
      </c>
      <c r="W158" s="134">
        <f>'St 1.3.1'!W158+'St 1.3.2'!W158+'St 1.3.3'!W158+'St 1.3.4'!W158+'St 1.3.5'!W158+'St 1.3.6'!W158+'St 1.3.7'!W158</f>
        <v>386370.43350876623</v>
      </c>
      <c r="X158" s="134">
        <f>'St 1.3.1'!X158+'St 1.3.2'!X158+'St 1.3.3'!X158+'St 1.3.4'!X158+'St 1.3.5'!X158+'St 1.3.6'!X158+'St 1.3.7'!X158</f>
        <v>546632.49546593893</v>
      </c>
      <c r="Y158" s="134">
        <f>'St 1.3.1'!Y158+'St 1.3.2'!Y158+'St 1.3.3'!Y158+'St 1.3.4'!Y158+'St 1.3.5'!Y158+'St 1.3.6'!Y158+'St 1.3.7'!Y158</f>
        <v>558295.35176387837</v>
      </c>
      <c r="Z158" s="134">
        <f>'St 1.3.1'!Z158+'St 1.3.2'!Z158+'St 1.3.3'!Z158+'St 1.3.4'!Z158+'St 1.3.5'!Z158+'St 1.3.6'!Z158+'St 1.3.7'!Z158</f>
        <v>514904.80470999703</v>
      </c>
      <c r="AA158" s="134">
        <f>'St 1.3.1'!AA158+'St 1.3.2'!AA158+'St 1.3.3'!AA158+'St 1.3.4'!AA158+'St 1.3.5'!AA158+'St 1.3.6'!AA158+'St 1.3.7'!AA158</f>
        <v>756163.66346353258</v>
      </c>
      <c r="AB158" s="135"/>
      <c r="AC158" s="134">
        <f>'St 1.3.6'!AC158+'St 1.3.7'!AC158</f>
        <v>247.84311426878048</v>
      </c>
      <c r="AD158" s="134">
        <f>'St 1.3.6'!AD158+'St 1.3.7'!AD158</f>
        <v>-6348.6154641285593</v>
      </c>
      <c r="AE158" s="134">
        <f>'St 1.3.6'!AE158+'St 1.3.7'!AE158</f>
        <v>35388.864697609068</v>
      </c>
      <c r="AF158" s="134">
        <f>'St 1.3.6'!AF158+'St 1.3.7'!AF158</f>
        <v>81483.727328100271</v>
      </c>
      <c r="AG158" s="134">
        <f>'St 1.3.6'!AG158+'St 1.3.7'!AG158</f>
        <v>-116866.55416815032</v>
      </c>
      <c r="AH158" s="134">
        <f>'St 1.3.6'!AH158+'St 1.3.7'!AH158</f>
        <v>178967.07553096412</v>
      </c>
      <c r="AI158" s="134">
        <f>'St 1.3.6'!AI158+'St 1.3.7'!AI158</f>
        <v>-50808.052730795578</v>
      </c>
      <c r="AJ158" s="134">
        <f>'St 1.3.6'!AJ158+'St 1.3.7'!AJ158</f>
        <v>-404.62690486651263</v>
      </c>
      <c r="AK158" s="134">
        <f>'St 1.3.6'!AK158+'St 1.3.7'!AK158</f>
        <v>99455.397361889918</v>
      </c>
      <c r="AL158" s="134">
        <f>'St 1.3.6'!AL158+'St 1.3.7'!AL158</f>
        <v>29693.781705614238</v>
      </c>
      <c r="AM158" s="134">
        <f>'St 1.3.6'!AM158+'St 1.3.7'!AM158</f>
        <v>143216.15834327351</v>
      </c>
    </row>
    <row r="159" spans="1:39">
      <c r="B159" s="7" t="s">
        <v>45</v>
      </c>
      <c r="C159" s="196"/>
      <c r="D159" s="134">
        <f>'St 1.3.1'!D159+'St 1.3.2'!D159+'St 1.3.3'!D159+'St 1.3.4'!D159+'St 1.3.5'!D159+'St 1.3.6'!D159+'St 1.3.7'!D159</f>
        <v>676627.98335967481</v>
      </c>
      <c r="E159" s="134">
        <f>'St 1.3.1'!E159+'St 1.3.2'!E159+'St 1.3.3'!E159+'St 1.3.4'!E159+'St 1.3.5'!E159+'St 1.3.6'!E159+'St 1.3.7'!E159</f>
        <v>782075.69928564108</v>
      </c>
      <c r="F159" s="134">
        <f>'St 1.3.1'!F159+'St 1.3.2'!F159+'St 1.3.3'!F159+'St 1.3.4'!F159+'St 1.3.5'!F159+'St 1.3.6'!F159+'St 1.3.7'!F159</f>
        <v>926317.03000478598</v>
      </c>
      <c r="G159" s="134">
        <f>'St 1.3.1'!G159+'St 1.3.2'!G159+'St 1.3.3'!G159+'St 1.3.4'!G159+'St 1.3.5'!G159+'St 1.3.6'!G159+'St 1.3.7'!G159</f>
        <v>1147494.6382639203</v>
      </c>
      <c r="H159" s="134">
        <f>'St 1.3.1'!H159+'St 1.3.2'!H159+'St 1.3.3'!H159+'St 1.3.4'!H159+'St 1.3.5'!H159+'St 1.3.6'!H159+'St 1.3.7'!H159</f>
        <v>1305153.0981299344</v>
      </c>
      <c r="I159" s="134">
        <f>'St 1.3.1'!I159+'St 1.3.2'!I159+'St 1.3.3'!I159+'St 1.3.4'!I159+'St 1.3.5'!I159+'St 1.3.6'!I159+'St 1.3.7'!I159</f>
        <v>1426030.4588973941</v>
      </c>
      <c r="J159" s="134">
        <f>'St 1.3.1'!J159+'St 1.3.2'!J159+'St 1.3.3'!J159+'St 1.3.4'!J159+'St 1.3.5'!J159+'St 1.3.6'!J159+'St 1.3.7'!J159</f>
        <v>1718661.710751168</v>
      </c>
      <c r="K159" s="134">
        <f>'St 1.3.1'!K159+'St 1.3.2'!K159+'St 1.3.3'!K159+'St 1.3.4'!K159+'St 1.3.5'!K159+'St 1.3.6'!K159+'St 1.3.7'!K159</f>
        <v>1900515.2965507503</v>
      </c>
      <c r="L159" s="134">
        <f>'St 1.3.1'!L159+'St 1.3.2'!L159+'St 1.3.3'!L159+'St 1.3.4'!L159+'St 1.3.5'!L159+'St 1.3.6'!L159+'St 1.3.7'!L159</f>
        <v>2211705.4745292212</v>
      </c>
      <c r="M159" s="134">
        <f>'St 1.3.1'!M159+'St 1.3.2'!M159+'St 1.3.3'!M159+'St 1.3.4'!M159+'St 1.3.5'!M159+'St 1.3.6'!M159+'St 1.3.7'!M159</f>
        <v>2647210.176226127</v>
      </c>
      <c r="N159" s="134">
        <f>'St 1.3.1'!N159+'St 1.3.2'!N159+'St 1.3.3'!N159+'St 1.3.4'!N159+'St 1.3.5'!N159+'St 1.3.6'!N159+'St 1.3.7'!N159</f>
        <v>3087720.7149839345</v>
      </c>
      <c r="O159" s="134">
        <f>'St 1.3.1'!O159+'St 1.3.2'!O159+'St 1.3.3'!O159+'St 1.3.4'!O159+'St 1.3.5'!O159+'St 1.3.6'!O159+'St 1.3.7'!O159</f>
        <v>3624140.0113315512</v>
      </c>
      <c r="P159" s="133"/>
      <c r="Q159" s="134">
        <f>'St 1.3.1'!Q159+'St 1.3.2'!Q159+'St 1.3.3'!Q159+'St 1.3.4'!Q159+'St 1.3.5'!Q159+'St 1.3.6'!Q159+'St 1.3.7'!Q159</f>
        <v>106400.71852116614</v>
      </c>
      <c r="R159" s="134">
        <f>'St 1.3.1'!R159+'St 1.3.2'!R159+'St 1.3.3'!R159+'St 1.3.4'!R159+'St 1.3.5'!R159+'St 1.3.6'!R159+'St 1.3.7'!R159</f>
        <v>145835.13238072989</v>
      </c>
      <c r="S159" s="134">
        <f>'St 1.3.1'!S159+'St 1.3.2'!S159+'St 1.3.3'!S159+'St 1.3.4'!S159+'St 1.3.5'!S159+'St 1.3.6'!S159+'St 1.3.7'!S159</f>
        <v>185774.56447741023</v>
      </c>
      <c r="T159" s="134">
        <f>'St 1.3.1'!T159+'St 1.3.2'!T159+'St 1.3.3'!T159+'St 1.3.4'!T159+'St 1.3.5'!T159+'St 1.3.6'!T159+'St 1.3.7'!T159</f>
        <v>161132.78835038905</v>
      </c>
      <c r="U159" s="134">
        <f>'St 1.3.1'!U159+'St 1.3.2'!U159+'St 1.3.3'!U159+'St 1.3.4'!U159+'St 1.3.5'!U159+'St 1.3.6'!U159+'St 1.3.7'!U159</f>
        <v>163061.56295043608</v>
      </c>
      <c r="V159" s="134">
        <f>'St 1.3.1'!V159+'St 1.3.2'!V159+'St 1.3.3'!V159+'St 1.3.4'!V159+'St 1.3.5'!V159+'St 1.3.6'!V159+'St 1.3.7'!V159</f>
        <v>227087.04088096329</v>
      </c>
      <c r="W159" s="134">
        <f>'St 1.3.1'!W159+'St 1.3.2'!W159+'St 1.3.3'!W159+'St 1.3.4'!W159+'St 1.3.5'!W159+'St 1.3.6'!W159+'St 1.3.7'!W159</f>
        <v>176025.64173599609</v>
      </c>
      <c r="X159" s="134">
        <f>'St 1.3.1'!X159+'St 1.3.2'!X159+'St 1.3.3'!X159+'St 1.3.4'!X159+'St 1.3.5'!X159+'St 1.3.6'!X159+'St 1.3.7'!X159</f>
        <v>323905.72420136747</v>
      </c>
      <c r="Y159" s="134">
        <f>'St 1.3.1'!Y159+'St 1.3.2'!Y159+'St 1.3.3'!Y159+'St 1.3.4'!Y159+'St 1.3.5'!Y159+'St 1.3.6'!Y159+'St 1.3.7'!Y159</f>
        <v>341751.88922753104</v>
      </c>
      <c r="Z159" s="134">
        <f>'St 1.3.1'!Z159+'St 1.3.2'!Z159+'St 1.3.3'!Z159+'St 1.3.4'!Z159+'St 1.3.5'!Z159+'St 1.3.6'!Z159+'St 1.3.7'!Z159</f>
        <v>390646.33635706676</v>
      </c>
      <c r="AA159" s="134">
        <f>'St 1.3.1'!AA159+'St 1.3.2'!AA159+'St 1.3.3'!AA159+'St 1.3.4'!AA159+'St 1.3.5'!AA159+'St 1.3.6'!AA159+'St 1.3.7'!AA159</f>
        <v>516326.01489461935</v>
      </c>
      <c r="AB159" s="135"/>
      <c r="AC159" s="134">
        <f>'St 1.3.6'!AC159+'St 1.3.7'!AC159</f>
        <v>-953.00259519983001</v>
      </c>
      <c r="AD159" s="134">
        <f>'St 1.3.6'!AD159+'St 1.3.7'!AD159</f>
        <v>-9195.2275175639079</v>
      </c>
      <c r="AE159" s="134">
        <f>'St 1.3.6'!AE159+'St 1.3.7'!AE159</f>
        <v>28573.274933145949</v>
      </c>
      <c r="AF159" s="134">
        <f>'St 1.3.6'!AF159+'St 1.3.7'!AF159</f>
        <v>1816.5278563730535</v>
      </c>
      <c r="AG159" s="134">
        <f>'St 1.3.6'!AG159+'St 1.3.7'!AG159</f>
        <v>-68365.769606435977</v>
      </c>
      <c r="AH159" s="134">
        <f>'St 1.3.6'!AH159+'St 1.3.7'!AH159</f>
        <v>113747.32753326747</v>
      </c>
      <c r="AI159" s="134">
        <f>'St 1.3.6'!AI159+'St 1.3.7'!AI159</f>
        <v>-69398.811971190575</v>
      </c>
      <c r="AJ159" s="134">
        <f>'St 1.3.6'!AJ159+'St 1.3.7'!AJ159</f>
        <v>23034.831909127883</v>
      </c>
      <c r="AK159" s="134">
        <f>'St 1.3.6'!AK159+'St 1.3.7'!AK159</f>
        <v>65717.162137490232</v>
      </c>
      <c r="AL159" s="134">
        <f>'St 1.3.6'!AL159+'St 1.3.7'!AL159</f>
        <v>83073.070287233291</v>
      </c>
      <c r="AM159" s="134">
        <f>'St 1.3.6'!AM159+'St 1.3.7'!AM159</f>
        <v>57654.311361258617</v>
      </c>
    </row>
    <row r="160" spans="1:39">
      <c r="B160" s="7" t="s">
        <v>46</v>
      </c>
      <c r="C160" s="196"/>
      <c r="D160" s="134">
        <f>'St 1.3.1'!D160+'St 1.3.2'!D160+'St 1.3.3'!D160+'St 1.3.4'!D160+'St 1.3.5'!D160+'St 1.3.6'!D160+'St 1.3.7'!D160</f>
        <v>306775.73976773</v>
      </c>
      <c r="E160" s="134">
        <f>'St 1.3.1'!E160+'St 1.3.2'!E160+'St 1.3.3'!E160+'St 1.3.4'!E160+'St 1.3.5'!E160+'St 1.3.6'!E160+'St 1.3.7'!E160</f>
        <v>391278.20232535712</v>
      </c>
      <c r="F160" s="134">
        <f>'St 1.3.1'!F160+'St 1.3.2'!F160+'St 1.3.3'!F160+'St 1.3.4'!F160+'St 1.3.5'!F160+'St 1.3.6'!F160+'St 1.3.7'!F160</f>
        <v>493515.22225941549</v>
      </c>
      <c r="G160" s="134">
        <f>'St 1.3.1'!G160+'St 1.3.2'!G160+'St 1.3.3'!G160+'St 1.3.4'!G160+'St 1.3.5'!G160+'St 1.3.6'!G160+'St 1.3.7'!G160</f>
        <v>627489.75099516031</v>
      </c>
      <c r="H160" s="134">
        <f>'St 1.3.1'!H160+'St 1.3.2'!H160+'St 1.3.3'!H160+'St 1.3.4'!H160+'St 1.3.5'!H160+'St 1.3.6'!H160+'St 1.3.7'!H160</f>
        <v>851527.43807675072</v>
      </c>
      <c r="I160" s="134">
        <f>'St 1.3.1'!I160+'St 1.3.2'!I160+'St 1.3.3'!I160+'St 1.3.4'!I160+'St 1.3.5'!I160+'St 1.3.6'!I160+'St 1.3.7'!I160</f>
        <v>1059751.5967075746</v>
      </c>
      <c r="J160" s="134">
        <f>'St 1.3.1'!J160+'St 1.3.2'!J160+'St 1.3.3'!J160+'St 1.3.4'!J160+'St 1.3.5'!J160+'St 1.3.6'!J160+'St 1.3.7'!J160</f>
        <v>1295731.385517006</v>
      </c>
      <c r="K160" s="134">
        <f>'St 1.3.1'!K160+'St 1.3.2'!K160+'St 1.3.3'!K160+'St 1.3.4'!K160+'St 1.3.5'!K160+'St 1.3.6'!K160+'St 1.3.7'!K160</f>
        <v>1519170.3523028316</v>
      </c>
      <c r="L160" s="134">
        <f>'St 1.3.1'!L160+'St 1.3.2'!L160+'St 1.3.3'!L160+'St 1.3.4'!L160+'St 1.3.5'!L160+'St 1.3.6'!L160+'St 1.3.7'!L160</f>
        <v>1739280.5311362089</v>
      </c>
      <c r="M160" s="134">
        <f>'St 1.3.1'!M160+'St 1.3.2'!M160+'St 1.3.3'!M160+'St 1.3.4'!M160+'St 1.3.5'!M160+'St 1.3.6'!M160+'St 1.3.7'!M160</f>
        <v>1973177.0904851565</v>
      </c>
      <c r="N160" s="134">
        <f>'St 1.3.1'!N160+'St 1.3.2'!N160+'St 1.3.3'!N160+'St 1.3.4'!N160+'St 1.3.5'!N160+'St 1.3.6'!N160+'St 1.3.7'!N160</f>
        <v>2106800.0263547259</v>
      </c>
      <c r="O160" s="134">
        <f>'St 1.3.1'!O160+'St 1.3.2'!O160+'St 1.3.3'!O160+'St 1.3.4'!O160+'St 1.3.5'!O160+'St 1.3.6'!O160+'St 1.3.7'!O160</f>
        <v>2348378.2024132055</v>
      </c>
      <c r="P160" s="133"/>
      <c r="Q160" s="134">
        <f>'St 1.3.1'!Q160+'St 1.3.2'!Q160+'St 1.3.3'!Q160+'St 1.3.4'!Q160+'St 1.3.5'!Q160+'St 1.3.6'!Q160+'St 1.3.7'!Q160</f>
        <v>83301.616848158505</v>
      </c>
      <c r="R160" s="134">
        <f>'St 1.3.1'!R160+'St 1.3.2'!R160+'St 1.3.3'!R160+'St 1.3.4'!R160+'St 1.3.5'!R160+'St 1.3.6'!R160+'St 1.3.7'!R160</f>
        <v>95682.085375326482</v>
      </c>
      <c r="S160" s="134">
        <f>'St 1.3.1'!S160+'St 1.3.2'!S160+'St 1.3.3'!S160+'St 1.3.4'!S160+'St 1.3.5'!S160+'St 1.3.6'!S160+'St 1.3.7'!S160</f>
        <v>145792.61013690385</v>
      </c>
      <c r="T160" s="134">
        <f>'St 1.3.1'!T160+'St 1.3.2'!T160+'St 1.3.3'!T160+'St 1.3.4'!T160+'St 1.3.5'!T160+'St 1.3.6'!T160+'St 1.3.7'!T160</f>
        <v>209490.06571184061</v>
      </c>
      <c r="U160" s="134">
        <f>'St 1.3.1'!U160+'St 1.3.2'!U160+'St 1.3.3'!U160+'St 1.3.4'!U160+'St 1.3.5'!U160+'St 1.3.6'!U160+'St 1.3.7'!U160</f>
        <v>176785.58024106853</v>
      </c>
      <c r="V160" s="134">
        <f>'St 1.3.1'!V160+'St 1.3.2'!V160+'St 1.3.3'!V160+'St 1.3.4'!V160+'St 1.3.5'!V160+'St 1.3.6'!V160+'St 1.3.7'!V160</f>
        <v>263662.10506358254</v>
      </c>
      <c r="W160" s="134">
        <f>'St 1.3.1'!W160+'St 1.3.2'!W160+'St 1.3.3'!W160+'St 1.3.4'!W160+'St 1.3.5'!W160+'St 1.3.6'!W160+'St 1.3.7'!W160</f>
        <v>210344.79177276985</v>
      </c>
      <c r="X160" s="134">
        <f>'St 1.3.1'!X160+'St 1.3.2'!X160+'St 1.3.3'!X160+'St 1.3.4'!X160+'St 1.3.5'!X160+'St 1.3.6'!X160+'St 1.3.7'!X160</f>
        <v>222726.77126457173</v>
      </c>
      <c r="Y160" s="134">
        <f>'St 1.3.1'!Y160+'St 1.3.2'!Y160+'St 1.3.3'!Y160+'St 1.3.4'!Y160+'St 1.3.5'!Y160+'St 1.3.6'!Y160+'St 1.3.7'!Y160</f>
        <v>216543.46253634754</v>
      </c>
      <c r="Z160" s="134">
        <f>'St 1.3.1'!Z160+'St 1.3.2'!Z160+'St 1.3.3'!Z160+'St 1.3.4'!Z160+'St 1.3.5'!Z160+'St 1.3.6'!Z160+'St 1.3.7'!Z160</f>
        <v>124258.46835293002</v>
      </c>
      <c r="AA160" s="134">
        <f>'St 1.3.1'!AA160+'St 1.3.2'!AA160+'St 1.3.3'!AA160+'St 1.3.4'!AA160+'St 1.3.5'!AA160+'St 1.3.6'!AA160+'St 1.3.7'!AA160</f>
        <v>239837.64856891357</v>
      </c>
      <c r="AB160" s="135"/>
      <c r="AC160" s="134">
        <f>'St 1.3.6'!AC160+'St 1.3.7'!AC160</f>
        <v>1200.8457094686223</v>
      </c>
      <c r="AD160" s="134">
        <f>'St 1.3.6'!AD160+'St 1.3.7'!AD160</f>
        <v>2846.6120534353504</v>
      </c>
      <c r="AE160" s="134">
        <f>'St 1.3.6'!AE160+'St 1.3.7'!AE160</f>
        <v>6815.5897644631223</v>
      </c>
      <c r="AF160" s="134">
        <f>'St 1.3.6'!AF160+'St 1.3.7'!AF160</f>
        <v>79667.199471727203</v>
      </c>
      <c r="AG160" s="134">
        <f>'St 1.3.6'!AG160+'St 1.3.7'!AG160</f>
        <v>-48500.784561714456</v>
      </c>
      <c r="AH160" s="134">
        <f>'St 1.3.6'!AH160+'St 1.3.7'!AH160</f>
        <v>65219.74799769673</v>
      </c>
      <c r="AI160" s="134">
        <f>'St 1.3.6'!AI160+'St 1.3.7'!AI160</f>
        <v>18590.759240394844</v>
      </c>
      <c r="AJ160" s="134">
        <f>'St 1.3.6'!AJ160+'St 1.3.7'!AJ160</f>
        <v>-23439.458813994279</v>
      </c>
      <c r="AK160" s="134">
        <f>'St 1.3.6'!AK160+'St 1.3.7'!AK160</f>
        <v>33738.235224399708</v>
      </c>
      <c r="AL160" s="134">
        <f>'St 1.3.6'!AL160+'St 1.3.7'!AL160</f>
        <v>-53379.288581619134</v>
      </c>
      <c r="AM160" s="134">
        <f>'St 1.3.6'!AM160+'St 1.3.7'!AM160</f>
        <v>85561.846982015035</v>
      </c>
    </row>
    <row r="161" spans="1:39">
      <c r="B161" s="6" t="s">
        <v>313</v>
      </c>
      <c r="C161" s="196"/>
      <c r="D161" s="134">
        <f>'St 1.3.1'!D161+'St 1.3.2'!D161+'St 1.3.3'!D161+'St 1.3.4'!D161+'St 1.3.5'!D161+'St 1.3.6'!D161+'St 1.3.7'!D161</f>
        <v>165350.74807288728</v>
      </c>
      <c r="E161" s="134">
        <f>'St 1.3.1'!E161+'St 1.3.2'!E161+'St 1.3.3'!E161+'St 1.3.4'!E161+'St 1.3.5'!E161+'St 1.3.6'!E161+'St 1.3.7'!E161</f>
        <v>177881.5831586819</v>
      </c>
      <c r="F161" s="134">
        <f>'St 1.3.1'!F161+'St 1.3.2'!F161+'St 1.3.3'!F161+'St 1.3.4'!F161+'St 1.3.5'!F161+'St 1.3.6'!F161+'St 1.3.7'!F161</f>
        <v>192033.89522091899</v>
      </c>
      <c r="G161" s="134">
        <f>'St 1.3.1'!G161+'St 1.3.2'!G161+'St 1.3.3'!G161+'St 1.3.4'!G161+'St 1.3.5'!G161+'St 1.3.6'!G161+'St 1.3.7'!G161</f>
        <v>206160.41714924111</v>
      </c>
      <c r="H161" s="134">
        <f>'St 1.3.1'!H161+'St 1.3.2'!H161+'St 1.3.3'!H161+'St 1.3.4'!H161+'St 1.3.5'!H161+'St 1.3.6'!H161+'St 1.3.7'!H161</f>
        <v>233448.02110913687</v>
      </c>
      <c r="I161" s="134">
        <f>'St 1.3.1'!I161+'St 1.3.2'!I161+'St 1.3.3'!I161+'St 1.3.4'!I161+'St 1.3.5'!I161+'St 1.3.6'!I161+'St 1.3.7'!I161</f>
        <v>296097.26447295514</v>
      </c>
      <c r="J161" s="134">
        <f>'St 1.3.1'!J161+'St 1.3.2'!J161+'St 1.3.3'!J161+'St 1.3.4'!J161+'St 1.3.5'!J161+'St 1.3.6'!J161+'St 1.3.7'!J161</f>
        <v>312333.21425021073</v>
      </c>
      <c r="K161" s="134">
        <f>'St 1.3.1'!K161+'St 1.3.2'!K161+'St 1.3.3'!K161+'St 1.3.4'!K161+'St 1.3.5'!K161+'St 1.3.6'!K161+'St 1.3.7'!K161</f>
        <v>360186.05364968977</v>
      </c>
      <c r="L161" s="134">
        <f>'St 1.3.1'!L161+'St 1.3.2'!L161+'St 1.3.3'!L161+'St 1.3.4'!L161+'St 1.3.5'!L161+'St 1.3.6'!L161+'St 1.3.7'!L161</f>
        <v>374149.92537537095</v>
      </c>
      <c r="M161" s="134">
        <f>'St 1.3.1'!M161+'St 1.3.2'!M161+'St 1.3.3'!M161+'St 1.3.4'!M161+'St 1.3.5'!M161+'St 1.3.6'!M161+'St 1.3.7'!M161</f>
        <v>448559.24606528436</v>
      </c>
      <c r="N161" s="134">
        <f>'St 1.3.1'!N161+'St 1.3.2'!N161+'St 1.3.3'!N161+'St 1.3.4'!N161+'St 1.3.5'!N161+'St 1.3.6'!N161+'St 1.3.7'!N161</f>
        <v>495711.61470471846</v>
      </c>
      <c r="O161" s="134">
        <f>'St 1.3.1'!O161+'St 1.3.2'!O161+'St 1.3.3'!O161+'St 1.3.4'!O161+'St 1.3.5'!O161+'St 1.3.6'!O161+'St 1.3.7'!O161</f>
        <v>519190.95385059819</v>
      </c>
      <c r="P161" s="133"/>
      <c r="Q161" s="134">
        <f>'St 1.3.1'!Q161+'St 1.3.2'!Q161+'St 1.3.3'!Q161+'St 1.3.4'!Q161+'St 1.3.5'!Q161+'St 1.3.6'!Q161+'St 1.3.7'!Q161</f>
        <v>11712.297572578525</v>
      </c>
      <c r="R161" s="134">
        <f>'St 1.3.1'!R161+'St 1.3.2'!R161+'St 1.3.3'!R161+'St 1.3.4'!R161+'St 1.3.5'!R161+'St 1.3.6'!R161+'St 1.3.7'!R161</f>
        <v>10088.075991923808</v>
      </c>
      <c r="S161" s="134">
        <f>'St 1.3.1'!S161+'St 1.3.2'!S161+'St 1.3.3'!S161+'St 1.3.4'!S161+'St 1.3.5'!S161+'St 1.3.6'!S161+'St 1.3.7'!S161</f>
        <v>20743.633715416589</v>
      </c>
      <c r="T161" s="134">
        <f>'St 1.3.1'!T161+'St 1.3.2'!T161+'St 1.3.3'!T161+'St 1.3.4'!T161+'St 1.3.5'!T161+'St 1.3.6'!T161+'St 1.3.7'!T161</f>
        <v>10766.616425977954</v>
      </c>
      <c r="U161" s="134">
        <f>'St 1.3.1'!U161+'St 1.3.2'!U161+'St 1.3.3'!U161+'St 1.3.4'!U161+'St 1.3.5'!U161+'St 1.3.6'!U161+'St 1.3.7'!U161</f>
        <v>45688.894131517707</v>
      </c>
      <c r="V161" s="134">
        <f>'St 1.3.1'!V161+'St 1.3.2'!V161+'St 1.3.3'!V161+'St 1.3.4'!V161+'St 1.3.5'!V161+'St 1.3.6'!V161+'St 1.3.7'!V161</f>
        <v>29585.504090143622</v>
      </c>
      <c r="W161" s="134">
        <f>'St 1.3.1'!W161+'St 1.3.2'!W161+'St 1.3.3'!W161+'St 1.3.4'!W161+'St 1.3.5'!W161+'St 1.3.6'!W161+'St 1.3.7'!W161</f>
        <v>36592.024591200068</v>
      </c>
      <c r="X161" s="134">
        <f>'St 1.3.1'!X161+'St 1.3.2'!X161+'St 1.3.3'!X161+'St 1.3.4'!X161+'St 1.3.5'!X161+'St 1.3.6'!X161+'St 1.3.7'!X161</f>
        <v>14655.743151600445</v>
      </c>
      <c r="Y161" s="134">
        <f>'St 1.3.1'!Y161+'St 1.3.2'!Y161+'St 1.3.3'!Y161+'St 1.3.4'!Y161+'St 1.3.5'!Y161+'St 1.3.6'!Y161+'St 1.3.7'!Y161</f>
        <v>59489.386936424518</v>
      </c>
      <c r="Z161" s="134">
        <f>'St 1.3.1'!Z161+'St 1.3.2'!Z161+'St 1.3.3'!Z161+'St 1.3.4'!Z161+'St 1.3.5'!Z161+'St 1.3.6'!Z161+'St 1.3.7'!Z161</f>
        <v>36644.555938615697</v>
      </c>
      <c r="AA161" s="134">
        <f>'St 1.3.1'!AA161+'St 1.3.2'!AA161+'St 1.3.3'!AA161+'St 1.3.4'!AA161+'St 1.3.5'!AA161+'St 1.3.6'!AA161+'St 1.3.7'!AA161</f>
        <v>16988.905834415258</v>
      </c>
      <c r="AB161" s="135"/>
      <c r="AC161" s="134">
        <f>'St 1.3.6'!AC161+'St 1.3.7'!AC161</f>
        <v>818.53751321611253</v>
      </c>
      <c r="AD161" s="134">
        <f>'St 1.3.6'!AD161+'St 1.3.7'!AD161</f>
        <v>2992.2879083090766</v>
      </c>
      <c r="AE161" s="134">
        <f>'St 1.3.6'!AE161+'St 1.3.7'!AE161</f>
        <v>-7009.5758638644993</v>
      </c>
      <c r="AF161" s="134">
        <f>'St 1.3.6'!AF161+'St 1.3.7'!AF161</f>
        <v>16666.522781881406</v>
      </c>
      <c r="AG161" s="134">
        <f>'St 1.3.6'!AG161+'St 1.3.7'!AG161</f>
        <v>16072.368683807374</v>
      </c>
      <c r="AH161" s="134">
        <f>'St 1.3.6'!AH161+'St 1.3.7'!AH161</f>
        <v>-13011.756391491444</v>
      </c>
      <c r="AI161" s="134">
        <f>'St 1.3.6'!AI161+'St 1.3.7'!AI161</f>
        <v>9855.5389459162252</v>
      </c>
      <c r="AJ161" s="134">
        <f>'St 1.3.6'!AJ161+'St 1.3.7'!AJ161</f>
        <v>-431.09648777844814</v>
      </c>
      <c r="AK161" s="134">
        <f>'St 1.3.6'!AK161+'St 1.3.7'!AK161</f>
        <v>14423.14308142118</v>
      </c>
      <c r="AL161" s="134">
        <f>'St 1.3.6'!AL161+'St 1.3.7'!AL161</f>
        <v>12922.539898428897</v>
      </c>
      <c r="AM161" s="134">
        <f>'St 1.3.6'!AM161+'St 1.3.7'!AM161</f>
        <v>7959.1037418315318</v>
      </c>
    </row>
    <row r="162" spans="1:39">
      <c r="B162" s="6" t="s">
        <v>107</v>
      </c>
      <c r="C162" s="196"/>
      <c r="D162" s="134">
        <f>'St 1.3.1'!D162+'St 1.3.2'!D162+'St 1.3.3'!D162+'St 1.3.4'!D162+'St 1.3.5'!D162+'St 1.3.6'!D162+'St 1.3.7'!D162</f>
        <v>188285.86498105357</v>
      </c>
      <c r="E162" s="134">
        <f>'St 1.3.1'!E162+'St 1.3.2'!E162+'St 1.3.3'!E162+'St 1.3.4'!E162+'St 1.3.5'!E162+'St 1.3.6'!E162+'St 1.3.7'!E162</f>
        <v>200473.92348023993</v>
      </c>
      <c r="F162" s="134">
        <f>'St 1.3.1'!F162+'St 1.3.2'!F162+'St 1.3.3'!F162+'St 1.3.4'!F162+'St 1.3.5'!F162+'St 1.3.6'!F162+'St 1.3.7'!F162</f>
        <v>222439.18028908907</v>
      </c>
      <c r="G162" s="134">
        <f>'St 1.3.1'!G162+'St 1.3.2'!G162+'St 1.3.3'!G162+'St 1.3.4'!G162+'St 1.3.5'!G162+'St 1.3.6'!G162+'St 1.3.7'!G162</f>
        <v>255143.04752621471</v>
      </c>
      <c r="H162" s="134">
        <f>'St 1.3.1'!H162+'St 1.3.2'!H162+'St 1.3.3'!H162+'St 1.3.4'!H162+'St 1.3.5'!H162+'St 1.3.6'!H162+'St 1.3.7'!H162</f>
        <v>276790.68848665408</v>
      </c>
      <c r="I162" s="134">
        <f>'St 1.3.1'!I162+'St 1.3.2'!I162+'St 1.3.3'!I162+'St 1.3.4'!I162+'St 1.3.5'!I162+'St 1.3.6'!I162+'St 1.3.7'!I162</f>
        <v>377548.60695610219</v>
      </c>
      <c r="J162" s="134">
        <f>'St 1.3.1'!J162+'St 1.3.2'!J162+'St 1.3.3'!J162+'St 1.3.4'!J162+'St 1.3.5'!J162+'St 1.3.6'!J162+'St 1.3.7'!J162</f>
        <v>409539.18274282524</v>
      </c>
      <c r="K162" s="134">
        <f>'St 1.3.1'!K162+'St 1.3.2'!K162+'St 1.3.3'!K162+'St 1.3.4'!K162+'St 1.3.5'!K162+'St 1.3.6'!K162+'St 1.3.7'!K162</f>
        <v>467687.26051328867</v>
      </c>
      <c r="L162" s="134">
        <f>'St 1.3.1'!L162+'St 1.3.2'!L162+'St 1.3.3'!L162+'St 1.3.4'!L162+'St 1.3.5'!L162+'St 1.3.6'!L162+'St 1.3.7'!L162</f>
        <v>484535.60633800679</v>
      </c>
      <c r="M162" s="134">
        <f>'St 1.3.1'!M162+'St 1.3.2'!M162+'St 1.3.3'!M162+'St 1.3.4'!M162+'St 1.3.5'!M162+'St 1.3.6'!M162+'St 1.3.7'!M162</f>
        <v>605624.68775953015</v>
      </c>
      <c r="N162" s="134">
        <f>'St 1.3.1'!N162+'St 1.3.2'!N162+'St 1.3.3'!N162+'St 1.3.4'!N162+'St 1.3.5'!N162+'St 1.3.6'!N162+'St 1.3.7'!N162</f>
        <v>681986.97495602327</v>
      </c>
      <c r="O162" s="134">
        <f>'St 1.3.1'!O162+'St 1.3.2'!O162+'St 1.3.3'!O162+'St 1.3.4'!O162+'St 1.3.5'!O162+'St 1.3.6'!O162+'St 1.3.7'!O162</f>
        <v>727248.25771513395</v>
      </c>
      <c r="P162" s="133"/>
      <c r="Q162" s="134">
        <f>'St 1.3.1'!Q162+'St 1.3.2'!Q162+'St 1.3.3'!Q162+'St 1.3.4'!Q162+'St 1.3.5'!Q162+'St 1.3.6'!Q162+'St 1.3.7'!Q162</f>
        <v>13559.535526519718</v>
      </c>
      <c r="R162" s="134">
        <f>'St 1.3.1'!R162+'St 1.3.2'!R162+'St 1.3.3'!R162+'St 1.3.4'!R162+'St 1.3.5'!R162+'St 1.3.6'!R162+'St 1.3.7'!R162</f>
        <v>15250.703223910936</v>
      </c>
      <c r="S162" s="134">
        <f>'St 1.3.1'!S162+'St 1.3.2'!S162+'St 1.3.3'!S162+'St 1.3.4'!S162+'St 1.3.5'!S162+'St 1.3.6'!S162+'St 1.3.7'!S162</f>
        <v>26549.568538109288</v>
      </c>
      <c r="T162" s="134">
        <f>'St 1.3.1'!T162+'St 1.3.2'!T162+'St 1.3.3'!T162+'St 1.3.4'!T162+'St 1.3.5'!T162+'St 1.3.6'!T162+'St 1.3.7'!T162</f>
        <v>18515.284611916577</v>
      </c>
      <c r="U162" s="134">
        <f>'St 1.3.1'!U162+'St 1.3.2'!U162+'St 1.3.3'!U162+'St 1.3.4'!U162+'St 1.3.5'!U162+'St 1.3.6'!U162+'St 1.3.7'!U162</f>
        <v>62402.949371159935</v>
      </c>
      <c r="V162" s="134">
        <f>'St 1.3.1'!V162+'St 1.3.2'!V162+'St 1.3.3'!V162+'St 1.3.4'!V162+'St 1.3.5'!V162+'St 1.3.6'!V162+'St 1.3.7'!V162</f>
        <v>44114.939788593525</v>
      </c>
      <c r="W162" s="134">
        <f>'St 1.3.1'!W162+'St 1.3.2'!W162+'St 1.3.3'!W162+'St 1.3.4'!W162+'St 1.3.5'!W162+'St 1.3.6'!W162+'St 1.3.7'!W162</f>
        <v>41067.464203891839</v>
      </c>
      <c r="X162" s="134">
        <f>'St 1.3.1'!X162+'St 1.3.2'!X162+'St 1.3.3'!X162+'St 1.3.4'!X162+'St 1.3.5'!X162+'St 1.3.6'!X162+'St 1.3.7'!X162</f>
        <v>25107.393370759055</v>
      </c>
      <c r="Y162" s="134">
        <f>'St 1.3.1'!Y162+'St 1.3.2'!Y162+'St 1.3.3'!Y162+'St 1.3.4'!Y162+'St 1.3.5'!Y162+'St 1.3.6'!Y162+'St 1.3.7'!Y162</f>
        <v>77984.207190920424</v>
      </c>
      <c r="Z162" s="134">
        <f>'St 1.3.1'!Z162+'St 1.3.2'!Z162+'St 1.3.3'!Z162+'St 1.3.4'!Z162+'St 1.3.5'!Z162+'St 1.3.6'!Z162+'St 1.3.7'!Z162</f>
        <v>56322.583560527994</v>
      </c>
      <c r="AA162" s="134">
        <f>'St 1.3.1'!AA162+'St 1.3.2'!AA162+'St 1.3.3'!AA162+'St 1.3.4'!AA162+'St 1.3.5'!AA162+'St 1.3.6'!AA162+'St 1.3.7'!AA162</f>
        <v>35508.499031338972</v>
      </c>
      <c r="AB162" s="135"/>
      <c r="AC162" s="134">
        <f>'St 1.3.6'!AC162+'St 1.3.7'!AC162</f>
        <v>-1371.4770273333288</v>
      </c>
      <c r="AD162" s="134">
        <f>'St 1.3.6'!AD162+'St 1.3.7'!AD162</f>
        <v>3801.4007686988057</v>
      </c>
      <c r="AE162" s="134">
        <f>'St 1.3.6'!AE162+'St 1.3.7'!AE162</f>
        <v>5087.7286249766921</v>
      </c>
      <c r="AF162" s="134">
        <f>'St 1.3.6'!AF162+'St 1.3.7'!AF162</f>
        <v>3527.8665350178089</v>
      </c>
      <c r="AG162" s="134">
        <f>'St 1.3.6'!AG162+'St 1.3.7'!AG162</f>
        <v>35941.771214938803</v>
      </c>
      <c r="AH162" s="134">
        <f>'St 1.3.6'!AH162+'St 1.3.7'!AH162</f>
        <v>-11206.356022644675</v>
      </c>
      <c r="AI162" s="134">
        <f>'St 1.3.6'!AI162+'St 1.3.7'!AI162</f>
        <v>13261.601154272612</v>
      </c>
      <c r="AJ162" s="134">
        <f>'St 1.3.6'!AJ162+'St 1.3.7'!AJ162</f>
        <v>-7550.3591295888082</v>
      </c>
      <c r="AK162" s="134">
        <f>'St 1.3.6'!AK162+'St 1.3.7'!AK162</f>
        <v>41754.783622947485</v>
      </c>
      <c r="AL162" s="134">
        <f>'St 1.3.6'!AL162+'St 1.3.7'!AL162</f>
        <v>26602.025943618974</v>
      </c>
      <c r="AM162" s="134">
        <f>'St 1.3.6'!AM162+'St 1.3.7'!AM162</f>
        <v>12263.753027496827</v>
      </c>
    </row>
    <row r="163" spans="1:39">
      <c r="B163" s="6" t="s">
        <v>48</v>
      </c>
      <c r="C163" s="196"/>
      <c r="D163" s="134">
        <f>'St 1.3.1'!D163+'St 1.3.2'!D163+'St 1.3.3'!D163+'St 1.3.4'!D163+'St 1.3.5'!D163+'St 1.3.6'!D163+'St 1.3.7'!D163</f>
        <v>0</v>
      </c>
      <c r="E163" s="134">
        <f>'St 1.3.1'!E163+'St 1.3.2'!E163+'St 1.3.3'!E163+'St 1.3.4'!E163+'St 1.3.5'!E163+'St 1.3.6'!E163+'St 1.3.7'!E163</f>
        <v>0</v>
      </c>
      <c r="F163" s="134">
        <f>'St 1.3.1'!F163+'St 1.3.2'!F163+'St 1.3.3'!F163+'St 1.3.4'!F163+'St 1.3.5'!F163+'St 1.3.6'!F163+'St 1.3.7'!F163</f>
        <v>0</v>
      </c>
      <c r="G163" s="134">
        <f>'St 1.3.1'!G163+'St 1.3.2'!G163+'St 1.3.3'!G163+'St 1.3.4'!G163+'St 1.3.5'!G163+'St 1.3.6'!G163+'St 1.3.7'!G163</f>
        <v>0</v>
      </c>
      <c r="H163" s="134">
        <f>'St 1.3.1'!H163+'St 1.3.2'!H163+'St 1.3.3'!H163+'St 1.3.4'!H163+'St 1.3.5'!H163+'St 1.3.6'!H163+'St 1.3.7'!H163</f>
        <v>0</v>
      </c>
      <c r="I163" s="134">
        <f>'St 1.3.1'!I163+'St 1.3.2'!I163+'St 1.3.3'!I163+'St 1.3.4'!I163+'St 1.3.5'!I163+'St 1.3.6'!I163+'St 1.3.7'!I163</f>
        <v>0</v>
      </c>
      <c r="J163" s="134">
        <f>'St 1.3.1'!J163+'St 1.3.2'!J163+'St 1.3.3'!J163+'St 1.3.4'!J163+'St 1.3.5'!J163+'St 1.3.6'!J163+'St 1.3.7'!J163</f>
        <v>0</v>
      </c>
      <c r="K163" s="134">
        <f>'St 1.3.1'!K163+'St 1.3.2'!K163+'St 1.3.3'!K163+'St 1.3.4'!K163+'St 1.3.5'!K163+'St 1.3.6'!K163+'St 1.3.7'!K163</f>
        <v>0</v>
      </c>
      <c r="L163" s="134">
        <f>'St 1.3.1'!L163+'St 1.3.2'!L163+'St 1.3.3'!L163+'St 1.3.4'!L163+'St 1.3.5'!L163+'St 1.3.6'!L163+'St 1.3.7'!L163</f>
        <v>0</v>
      </c>
      <c r="M163" s="134">
        <f>'St 1.3.1'!M163+'St 1.3.2'!M163+'St 1.3.3'!M163+'St 1.3.4'!M163+'St 1.3.5'!M163+'St 1.3.6'!M163+'St 1.3.7'!M163</f>
        <v>0</v>
      </c>
      <c r="N163" s="134">
        <f>'St 1.3.1'!N163+'St 1.3.2'!N163+'St 1.3.3'!N163+'St 1.3.4'!N163+'St 1.3.5'!N163+'St 1.3.6'!N163+'St 1.3.7'!N163</f>
        <v>0</v>
      </c>
      <c r="O163" s="134">
        <f>'St 1.3.1'!O163+'St 1.3.2'!O163+'St 1.3.3'!O163+'St 1.3.4'!O163+'St 1.3.5'!O163+'St 1.3.6'!O163+'St 1.3.7'!O163</f>
        <v>0</v>
      </c>
      <c r="P163" s="133"/>
      <c r="Q163" s="134">
        <f>'St 1.3.1'!Q163+'St 1.3.2'!Q163+'St 1.3.3'!Q163+'St 1.3.4'!Q163+'St 1.3.5'!Q163+'St 1.3.6'!Q163+'St 1.3.7'!Q163</f>
        <v>0</v>
      </c>
      <c r="R163" s="134">
        <f>'St 1.3.1'!R163+'St 1.3.2'!R163+'St 1.3.3'!R163+'St 1.3.4'!R163+'St 1.3.5'!R163+'St 1.3.6'!R163+'St 1.3.7'!R163</f>
        <v>0</v>
      </c>
      <c r="S163" s="134">
        <f>'St 1.3.1'!S163+'St 1.3.2'!S163+'St 1.3.3'!S163+'St 1.3.4'!S163+'St 1.3.5'!S163+'St 1.3.6'!S163+'St 1.3.7'!S163</f>
        <v>0</v>
      </c>
      <c r="T163" s="134">
        <f>'St 1.3.1'!T163+'St 1.3.2'!T163+'St 1.3.3'!T163+'St 1.3.4'!T163+'St 1.3.5'!T163+'St 1.3.6'!T163+'St 1.3.7'!T163</f>
        <v>0</v>
      </c>
      <c r="U163" s="134">
        <f>'St 1.3.1'!U163+'St 1.3.2'!U163+'St 1.3.3'!U163+'St 1.3.4'!U163+'St 1.3.5'!U163+'St 1.3.6'!U163+'St 1.3.7'!U163</f>
        <v>0</v>
      </c>
      <c r="V163" s="134">
        <f>'St 1.3.1'!V163+'St 1.3.2'!V163+'St 1.3.3'!V163+'St 1.3.4'!V163+'St 1.3.5'!V163+'St 1.3.6'!V163+'St 1.3.7'!V163</f>
        <v>0</v>
      </c>
      <c r="W163" s="134">
        <f>'St 1.3.1'!W163+'St 1.3.2'!W163+'St 1.3.3'!W163+'St 1.3.4'!W163+'St 1.3.5'!W163+'St 1.3.6'!W163+'St 1.3.7'!W163</f>
        <v>0</v>
      </c>
      <c r="X163" s="134">
        <f>'St 1.3.1'!X163+'St 1.3.2'!X163+'St 1.3.3'!X163+'St 1.3.4'!X163+'St 1.3.5'!X163+'St 1.3.6'!X163+'St 1.3.7'!X163</f>
        <v>0</v>
      </c>
      <c r="Y163" s="134">
        <f>'St 1.3.1'!Y163+'St 1.3.2'!Y163+'St 1.3.3'!Y163+'St 1.3.4'!Y163+'St 1.3.5'!Y163+'St 1.3.6'!Y163+'St 1.3.7'!Y163</f>
        <v>0</v>
      </c>
      <c r="Z163" s="134">
        <f>'St 1.3.1'!Z163+'St 1.3.2'!Z163+'St 1.3.3'!Z163+'St 1.3.4'!Z163+'St 1.3.5'!Z163+'St 1.3.6'!Z163+'St 1.3.7'!Z163</f>
        <v>0</v>
      </c>
      <c r="AA163" s="134">
        <f>'St 1.3.1'!AA163+'St 1.3.2'!AA163+'St 1.3.3'!AA163+'St 1.3.4'!AA163+'St 1.3.5'!AA163+'St 1.3.6'!AA163+'St 1.3.7'!AA163</f>
        <v>0</v>
      </c>
      <c r="AB163" s="135"/>
      <c r="AC163" s="134">
        <f>'St 1.3.6'!AC163+'St 1.3.7'!AC163</f>
        <v>0</v>
      </c>
      <c r="AD163" s="134">
        <f>'St 1.3.6'!AD163+'St 1.3.7'!AD163</f>
        <v>0</v>
      </c>
      <c r="AE163" s="134">
        <f>'St 1.3.6'!AE163+'St 1.3.7'!AE163</f>
        <v>0</v>
      </c>
      <c r="AF163" s="134">
        <f>'St 1.3.6'!AF163+'St 1.3.7'!AF163</f>
        <v>0</v>
      </c>
      <c r="AG163" s="134">
        <f>'St 1.3.6'!AG163+'St 1.3.7'!AG163</f>
        <v>0</v>
      </c>
      <c r="AH163" s="134">
        <f>'St 1.3.6'!AH163+'St 1.3.7'!AH163</f>
        <v>0</v>
      </c>
      <c r="AI163" s="134">
        <f>'St 1.3.6'!AI163+'St 1.3.7'!AI163</f>
        <v>0</v>
      </c>
      <c r="AJ163" s="134">
        <f>'St 1.3.6'!AJ163+'St 1.3.7'!AJ163</f>
        <v>0</v>
      </c>
      <c r="AK163" s="134">
        <f>'St 1.3.6'!AK163+'St 1.3.7'!AK163</f>
        <v>0</v>
      </c>
      <c r="AL163" s="134">
        <f>'St 1.3.6'!AL163+'St 1.3.7'!AL163</f>
        <v>0</v>
      </c>
      <c r="AM163" s="134">
        <f>'St 1.3.6'!AM163+'St 1.3.7'!AM163</f>
        <v>0</v>
      </c>
    </row>
    <row r="164" spans="1:39">
      <c r="B164" s="6" t="s">
        <v>321</v>
      </c>
      <c r="C164" s="196"/>
      <c r="D164" s="134">
        <f>'St 1.3.1'!D164+'St 1.3.2'!D164+'St 1.3.3'!D164+'St 1.3.4'!D164+'St 1.3.5'!D164+'St 1.3.6'!D164+'St 1.3.7'!D164</f>
        <v>216.44024876611309</v>
      </c>
      <c r="E164" s="134">
        <f>'St 1.3.1'!E164+'St 1.3.2'!E164+'St 1.3.3'!E164+'St 1.3.4'!E164+'St 1.3.5'!E164+'St 1.3.6'!E164+'St 1.3.7'!E164</f>
        <v>653.8750544412834</v>
      </c>
      <c r="F164" s="134">
        <f>'St 1.3.1'!F164+'St 1.3.2'!F164+'St 1.3.3'!F164+'St 1.3.4'!F164+'St 1.3.5'!F164+'St 1.3.6'!F164+'St 1.3.7'!F164</f>
        <v>804.02808330627556</v>
      </c>
      <c r="G164" s="134">
        <f>'St 1.3.1'!G164+'St 1.3.2'!G164+'St 1.3.3'!G164+'St 1.3.4'!G164+'St 1.3.5'!G164+'St 1.3.6'!G164+'St 1.3.7'!G164</f>
        <v>1458.4594515038896</v>
      </c>
      <c r="H164" s="134">
        <f>'St 1.3.1'!H164+'St 1.3.2'!H164+'St 1.3.3'!H164+'St 1.3.4'!H164+'St 1.3.5'!H164+'St 1.3.6'!H164+'St 1.3.7'!H164</f>
        <v>765.68871045927358</v>
      </c>
      <c r="I164" s="134">
        <f>'St 1.3.1'!I164+'St 1.3.2'!I164+'St 1.3.3'!I164+'St 1.3.4'!I164+'St 1.3.5'!I164+'St 1.3.6'!I164+'St 1.3.7'!I164</f>
        <v>2402.0838153438463</v>
      </c>
      <c r="J164" s="134">
        <f>'St 1.3.1'!J164+'St 1.3.2'!J164+'St 1.3.3'!J164+'St 1.3.4'!J164+'St 1.3.5'!J164+'St 1.3.6'!J164+'St 1.3.7'!J164</f>
        <v>184.34780078464465</v>
      </c>
      <c r="K164" s="134">
        <f>'St 1.3.1'!K164+'St 1.3.2'!K164+'St 1.3.3'!K164+'St 1.3.4'!K164+'St 1.3.5'!K164+'St 1.3.6'!K164+'St 1.3.7'!K164</f>
        <v>150.11803727821328</v>
      </c>
      <c r="L164" s="134">
        <f>'St 1.3.1'!L164+'St 1.3.2'!L164+'St 1.3.3'!L164+'St 1.3.4'!L164+'St 1.3.5'!L164+'St 1.3.6'!L164+'St 1.3.7'!L164</f>
        <v>198.97127287356369</v>
      </c>
      <c r="M164" s="134">
        <f>'St 1.3.1'!M164+'St 1.3.2'!M164+'St 1.3.3'!M164+'St 1.3.4'!M164+'St 1.3.5'!M164+'St 1.3.6'!M164+'St 1.3.7'!M164</f>
        <v>264.04821347603121</v>
      </c>
      <c r="N164" s="134">
        <f>'St 1.3.1'!N164+'St 1.3.2'!N164+'St 1.3.3'!N164+'St 1.3.4'!N164+'St 1.3.5'!N164+'St 1.3.6'!N164+'St 1.3.7'!N164</f>
        <v>223.96273088542355</v>
      </c>
      <c r="O164" s="134">
        <f>'St 1.3.1'!O164+'St 1.3.2'!O164+'St 1.3.3'!O164+'St 1.3.4'!O164+'St 1.3.5'!O164+'St 1.3.6'!O164+'St 1.3.7'!O164</f>
        <v>290.16264210968865</v>
      </c>
      <c r="P164" s="133"/>
      <c r="Q164" s="134">
        <f>'St 1.3.1'!Q164+'St 1.3.2'!Q164+'St 1.3.3'!Q164+'St 1.3.4'!Q164+'St 1.3.5'!Q164+'St 1.3.6'!Q164+'St 1.3.7'!Q164</f>
        <v>437.43480567517031</v>
      </c>
      <c r="R164" s="134">
        <f>'St 1.3.1'!R164+'St 1.3.2'!R164+'St 1.3.3'!R164+'St 1.3.4'!R164+'St 1.3.5'!R164+'St 1.3.6'!R164+'St 1.3.7'!R164</f>
        <v>150.15302886499217</v>
      </c>
      <c r="S164" s="134">
        <f>'St 1.3.1'!S164+'St 1.3.2'!S164+'St 1.3.3'!S164+'St 1.3.4'!S164+'St 1.3.5'!S164+'St 1.3.6'!S164+'St 1.3.7'!S164</f>
        <v>654.43136819761401</v>
      </c>
      <c r="T164" s="134">
        <f>'St 1.3.1'!T164+'St 1.3.2'!T164+'St 1.3.3'!T164+'St 1.3.4'!T164+'St 1.3.5'!T164+'St 1.3.6'!T164+'St 1.3.7'!T164</f>
        <v>-692.77074104461599</v>
      </c>
      <c r="U164" s="134">
        <f>'St 1.3.1'!U164+'St 1.3.2'!U164+'St 1.3.3'!U164+'St 1.3.4'!U164+'St 1.3.5'!U164+'St 1.3.6'!U164+'St 1.3.7'!U164</f>
        <v>1636.3951048845727</v>
      </c>
      <c r="V164" s="134">
        <f>'St 1.3.1'!V164+'St 1.3.2'!V164+'St 1.3.3'!V164+'St 1.3.4'!V164+'St 1.3.5'!V164+'St 1.3.6'!V164+'St 1.3.7'!V164</f>
        <v>-2217.7360145592015</v>
      </c>
      <c r="W164" s="134">
        <f>'St 1.3.1'!W164+'St 1.3.2'!W164+'St 1.3.3'!W164+'St 1.3.4'!W164+'St 1.3.5'!W164+'St 1.3.6'!W164+'St 1.3.7'!W164</f>
        <v>-34.229763506431368</v>
      </c>
      <c r="X164" s="134">
        <f>'St 1.3.1'!X164+'St 1.3.2'!X164+'St 1.3.3'!X164+'St 1.3.4'!X164+'St 1.3.5'!X164+'St 1.3.6'!X164+'St 1.3.7'!X164</f>
        <v>48.853235595350398</v>
      </c>
      <c r="Y164" s="134">
        <f>'St 1.3.1'!Y164+'St 1.3.2'!Y164+'St 1.3.3'!Y164+'St 1.3.4'!Y164+'St 1.3.5'!Y164+'St 1.3.6'!Y164+'St 1.3.7'!Y164</f>
        <v>65.076940602467531</v>
      </c>
      <c r="Z164" s="134">
        <f>'St 1.3.1'!Z164+'St 1.3.2'!Z164+'St 1.3.3'!Z164+'St 1.3.4'!Z164+'St 1.3.5'!Z164+'St 1.3.6'!Z164+'St 1.3.7'!Z164</f>
        <v>-40.085482590607668</v>
      </c>
      <c r="AA164" s="134">
        <f>'St 1.3.1'!AA164+'St 1.3.2'!AA164+'St 1.3.3'!AA164+'St 1.3.4'!AA164+'St 1.3.5'!AA164+'St 1.3.6'!AA164+'St 1.3.7'!AA164</f>
        <v>66.199911224265094</v>
      </c>
      <c r="AB164" s="135"/>
      <c r="AC164" s="134">
        <f>'St 1.3.6'!AC164+'St 1.3.7'!AC164</f>
        <v>0</v>
      </c>
      <c r="AD164" s="134">
        <f>'St 1.3.6'!AD164+'St 1.3.7'!AD164</f>
        <v>0</v>
      </c>
      <c r="AE164" s="134">
        <f>'St 1.3.6'!AE164+'St 1.3.7'!AE164</f>
        <v>0</v>
      </c>
      <c r="AF164" s="134">
        <f>'St 1.3.6'!AF164+'St 1.3.7'!AF164</f>
        <v>0</v>
      </c>
      <c r="AG164" s="134">
        <f>'St 1.3.6'!AG164+'St 1.3.7'!AG164</f>
        <v>0</v>
      </c>
      <c r="AH164" s="134">
        <f>'St 1.3.6'!AH164+'St 1.3.7'!AH164</f>
        <v>0</v>
      </c>
      <c r="AI164" s="134">
        <f>'St 1.3.6'!AI164+'St 1.3.7'!AI164</f>
        <v>0</v>
      </c>
      <c r="AJ164" s="134">
        <f>'St 1.3.6'!AJ164+'St 1.3.7'!AJ164</f>
        <v>0</v>
      </c>
      <c r="AK164" s="134">
        <f>'St 1.3.6'!AK164+'St 1.3.7'!AK164</f>
        <v>0</v>
      </c>
      <c r="AL164" s="134">
        <f>'St 1.3.6'!AL164+'St 1.3.7'!AL164</f>
        <v>0</v>
      </c>
      <c r="AM164" s="134">
        <f>'St 1.3.6'!AM164+'St 1.3.7'!AM164</f>
        <v>0</v>
      </c>
    </row>
    <row r="165" spans="1:39">
      <c r="B165" s="8" t="s">
        <v>100</v>
      </c>
      <c r="C165" s="196"/>
      <c r="D165" s="134">
        <f>'St 1.3.1'!D165+'St 1.3.2'!D165+'St 1.3.3'!D165+'St 1.3.4'!D165+'St 1.3.5'!D165+'St 1.3.6'!D165+'St 1.3.7'!D165</f>
        <v>6218.2158861192747</v>
      </c>
      <c r="E165" s="134">
        <f>'St 1.3.1'!E165+'St 1.3.2'!E165+'St 1.3.3'!E165+'St 1.3.4'!E165+'St 1.3.5'!E165+'St 1.3.6'!E165+'St 1.3.7'!E165</f>
        <v>7722.0481477201829</v>
      </c>
      <c r="F165" s="134">
        <f>'St 1.3.1'!F165+'St 1.3.2'!F165+'St 1.3.3'!F165+'St 1.3.4'!F165+'St 1.3.5'!F165+'St 1.3.6'!F165+'St 1.3.7'!F165</f>
        <v>7681.4240576238135</v>
      </c>
      <c r="G165" s="134">
        <f>'St 1.3.1'!G165+'St 1.3.2'!G165+'St 1.3.3'!G165+'St 1.3.4'!G165+'St 1.3.5'!G165+'St 1.3.6'!G165+'St 1.3.7'!G165</f>
        <v>12259.202570875872</v>
      </c>
      <c r="H165" s="134">
        <f>'St 1.3.1'!H165+'St 1.3.2'!H165+'St 1.3.3'!H165+'St 1.3.4'!H165+'St 1.3.5'!H165+'St 1.3.6'!H165+'St 1.3.7'!H165</f>
        <v>14544.557536408403</v>
      </c>
      <c r="I165" s="134">
        <f>'St 1.3.1'!I165+'St 1.3.2'!I165+'St 1.3.3'!I165+'St 1.3.4'!I165+'St 1.3.5'!I165+'St 1.3.6'!I165+'St 1.3.7'!I165</f>
        <v>8387.5019969573259</v>
      </c>
      <c r="J165" s="134">
        <f>'St 1.3.1'!J165+'St 1.3.2'!J165+'St 1.3.3'!J165+'St 1.3.4'!J165+'St 1.3.5'!J165+'St 1.3.6'!J165+'St 1.3.7'!J165</f>
        <v>19450.802319080671</v>
      </c>
      <c r="K165" s="134">
        <f>'St 1.3.1'!K165+'St 1.3.2'!K165+'St 1.3.3'!K165+'St 1.3.4'!K165+'St 1.3.5'!K165+'St 1.3.6'!K165+'St 1.3.7'!K165</f>
        <v>20135.211514449733</v>
      </c>
      <c r="L165" s="134">
        <f>'St 1.3.1'!L165+'St 1.3.2'!L165+'St 1.3.3'!L165+'St 1.3.4'!L165+'St 1.3.5'!L165+'St 1.3.6'!L165+'St 1.3.7'!L165</f>
        <v>15972.67422959893</v>
      </c>
      <c r="M165" s="134">
        <f>'St 1.3.1'!M165+'St 1.3.2'!M165+'St 1.3.3'!M165+'St 1.3.4'!M165+'St 1.3.5'!M165+'St 1.3.6'!M165+'St 1.3.7'!M165</f>
        <v>26139.568662692865</v>
      </c>
      <c r="N165" s="134">
        <f>'St 1.3.1'!N165+'St 1.3.2'!N165+'St 1.3.3'!N165+'St 1.3.4'!N165+'St 1.3.5'!N165+'St 1.3.6'!N165+'St 1.3.7'!N165</f>
        <v>31291.047433619842</v>
      </c>
      <c r="O165" s="134">
        <f>'St 1.3.1'!O165+'St 1.3.2'!O165+'St 1.3.3'!O165+'St 1.3.4'!O165+'St 1.3.5'!O165+'St 1.3.6'!O165+'St 1.3.7'!O165</f>
        <v>33054.145154421756</v>
      </c>
      <c r="P165" s="133"/>
      <c r="Q165" s="134">
        <f>'St 1.3.1'!Q165+'St 1.3.2'!Q165+'St 1.3.3'!Q165+'St 1.3.4'!Q165+'St 1.3.5'!Q165+'St 1.3.6'!Q165+'St 1.3.7'!Q165</f>
        <v>867.9253208113048</v>
      </c>
      <c r="R165" s="134">
        <f>'St 1.3.1'!R165+'St 1.3.2'!R165+'St 1.3.3'!R165+'St 1.3.4'!R165+'St 1.3.5'!R165+'St 1.3.6'!R165+'St 1.3.7'!R165</f>
        <v>494.92767486721624</v>
      </c>
      <c r="S165" s="134">
        <f>'St 1.3.1'!S165+'St 1.3.2'!S165+'St 1.3.3'!S165+'St 1.3.4'!S165+'St 1.3.5'!S165+'St 1.3.6'!S165+'St 1.3.7'!S165</f>
        <v>885.87902444088172</v>
      </c>
      <c r="T165" s="134">
        <f>'St 1.3.1'!T165+'St 1.3.2'!T165+'St 1.3.3'!T165+'St 1.3.4'!T165+'St 1.3.5'!T165+'St 1.3.6'!T165+'St 1.3.7'!T165</f>
        <v>1601.9699922994969</v>
      </c>
      <c r="U165" s="134">
        <f>'St 1.3.1'!U165+'St 1.3.2'!U165+'St 1.3.3'!U165+'St 1.3.4'!U165+'St 1.3.5'!U165+'St 1.3.6'!U165+'St 1.3.7'!U165</f>
        <v>3953.6913462260418</v>
      </c>
      <c r="V165" s="134">
        <f>'St 1.3.1'!V165+'St 1.3.2'!V165+'St 1.3.3'!V165+'St 1.3.4'!V165+'St 1.3.5'!V165+'St 1.3.6'!V165+'St 1.3.7'!V165</f>
        <v>738.63676494854553</v>
      </c>
      <c r="W165" s="134">
        <f>'St 1.3.1'!W165+'St 1.3.2'!W165+'St 1.3.3'!W165+'St 1.3.4'!W165+'St 1.3.5'!W165+'St 1.3.6'!W165+'St 1.3.7'!W165</f>
        <v>1157.0407266859331</v>
      </c>
      <c r="X165" s="134">
        <f>'St 1.3.1'!X165+'St 1.3.2'!X165+'St 1.3.3'!X165+'St 1.3.4'!X165+'St 1.3.5'!X165+'St 1.3.6'!X165+'St 1.3.7'!X165</f>
        <v>432.1855291765022</v>
      </c>
      <c r="Y165" s="134">
        <f>'St 1.3.1'!Y165+'St 1.3.2'!Y165+'St 1.3.3'!Y165+'St 1.3.4'!Y165+'St 1.3.5'!Y165+'St 1.3.6'!Y165+'St 1.3.7'!Y165</f>
        <v>1374.4032633532204</v>
      </c>
      <c r="Z165" s="134">
        <f>'St 1.3.1'!Z165+'St 1.3.2'!Z165+'St 1.3.3'!Z165+'St 1.3.4'!Z165+'St 1.3.5'!Z165+'St 1.3.6'!Z165+'St 1.3.7'!Z165</f>
        <v>2008.6302441333974</v>
      </c>
      <c r="AA165" s="134">
        <f>'St 1.3.1'!AA165+'St 1.3.2'!AA165+'St 1.3.3'!AA165+'St 1.3.4'!AA165+'St 1.3.5'!AA165+'St 1.3.6'!AA165+'St 1.3.7'!AA165</f>
        <v>930.57617484459297</v>
      </c>
      <c r="AB165" s="135"/>
      <c r="AC165" s="134">
        <f>'St 1.3.6'!AC165+'St 1.3.7'!AC165</f>
        <v>635.90694078960269</v>
      </c>
      <c r="AD165" s="134">
        <f>'St 1.3.6'!AD165+'St 1.3.7'!AD165</f>
        <v>-535.55176496358604</v>
      </c>
      <c r="AE165" s="134">
        <f>'St 1.3.6'!AE165+'St 1.3.7'!AE165</f>
        <v>3691.8994888111761</v>
      </c>
      <c r="AF165" s="134">
        <f>'St 1.3.6'!AF165+'St 1.3.7'!AF165</f>
        <v>683.3849732330342</v>
      </c>
      <c r="AG165" s="134">
        <f>'St 1.3.6'!AG165+'St 1.3.7'!AG165</f>
        <v>-10110.746885677121</v>
      </c>
      <c r="AH165" s="134">
        <f>'St 1.3.6'!AH165+'St 1.3.7'!AH165</f>
        <v>10324.663557174801</v>
      </c>
      <c r="AI165" s="134">
        <f>'St 1.3.6'!AI165+'St 1.3.7'!AI165</f>
        <v>-472.63153131687091</v>
      </c>
      <c r="AJ165" s="134">
        <f>'St 1.3.6'!AJ165+'St 1.3.7'!AJ165</f>
        <v>-4594.7228140273073</v>
      </c>
      <c r="AK165" s="134">
        <f>'St 1.3.6'!AK165+'St 1.3.7'!AK165</f>
        <v>8792.4911697407188</v>
      </c>
      <c r="AL165" s="134">
        <f>'St 1.3.6'!AL165+'St 1.3.7'!AL165</f>
        <v>3142.8485267935748</v>
      </c>
      <c r="AM165" s="134">
        <f>'St 1.3.6'!AM165+'St 1.3.7'!AM165</f>
        <v>832.52154595732259</v>
      </c>
    </row>
    <row r="166" spans="1:39" s="43" customFormat="1">
      <c r="A166" s="36"/>
      <c r="B166" s="5" t="s">
        <v>25</v>
      </c>
      <c r="C166" s="177" t="s">
        <v>293</v>
      </c>
      <c r="D166" s="137">
        <f>'St 1.3.1'!D166+'St 1.3.2'!D166+'St 1.3.3'!D166+'St 1.3.4'!D166+'St 1.3.5'!D166+'St 1.3.6'!D166+'St 1.3.7'!D166</f>
        <v>1465957.6629909524</v>
      </c>
      <c r="E166" s="137">
        <f>'St 1.3.1'!E166+'St 1.3.2'!E166+'St 1.3.3'!E166+'St 1.3.4'!E166+'St 1.3.5'!E166+'St 1.3.6'!E166+'St 1.3.7'!E166</f>
        <v>1697498.5009131629</v>
      </c>
      <c r="F166" s="137">
        <f>'St 1.3.1'!F166+'St 1.3.2'!F166+'St 1.3.3'!F166+'St 1.3.4'!F166+'St 1.3.5'!F166+'St 1.3.6'!F166+'St 1.3.7'!F166</f>
        <v>1765154.9662573177</v>
      </c>
      <c r="G166" s="137">
        <f>'St 1.3.1'!G166+'St 1.3.2'!G166+'St 1.3.3'!G166+'St 1.3.4'!G166+'St 1.3.5'!G166+'St 1.3.6'!G166+'St 1.3.7'!G166</f>
        <v>1991508.3369011844</v>
      </c>
      <c r="H166" s="137">
        <f>'St 1.3.1'!H166+'St 1.3.2'!H166+'St 1.3.3'!H166+'St 1.3.4'!H166+'St 1.3.5'!H166+'St 1.3.6'!H166+'St 1.3.7'!H166</f>
        <v>2250951.2740209065</v>
      </c>
      <c r="I166" s="137">
        <f>'St 1.3.1'!I166+'St 1.3.2'!I166+'St 1.3.3'!I166+'St 1.3.4'!I166+'St 1.3.5'!I166+'St 1.3.6'!I166+'St 1.3.7'!I166</f>
        <v>2505430.4815371032</v>
      </c>
      <c r="J166" s="137">
        <f>'St 1.3.1'!J166+'St 1.3.2'!J166+'St 1.3.3'!J166+'St 1.3.4'!J166+'St 1.3.5'!J166+'St 1.3.6'!J166+'St 1.3.7'!J166</f>
        <v>3080992.6090847985</v>
      </c>
      <c r="K166" s="137">
        <f>'St 1.3.1'!K166+'St 1.3.2'!K166+'St 1.3.3'!K166+'St 1.3.4'!K166+'St 1.3.5'!K166+'St 1.3.6'!K166+'St 1.3.7'!K166</f>
        <v>3472254.5669967146</v>
      </c>
      <c r="L166" s="137">
        <f>'St 1.3.1'!L166+'St 1.3.2'!L166+'St 1.3.3'!L166+'St 1.3.4'!L166+'St 1.3.5'!L166+'St 1.3.6'!L166+'St 1.3.7'!L166</f>
        <v>3803835.3117719241</v>
      </c>
      <c r="M166" s="137">
        <f>'St 1.3.1'!M166+'St 1.3.2'!M166+'St 1.3.3'!M166+'St 1.3.4'!M166+'St 1.3.5'!M166+'St 1.3.6'!M166+'St 1.3.7'!M166</f>
        <v>4276965.8311592443</v>
      </c>
      <c r="N166" s="137">
        <f>'St 1.3.1'!N166+'St 1.3.2'!N166+'St 1.3.3'!N166+'St 1.3.4'!N166+'St 1.3.5'!N166+'St 1.3.6'!N166+'St 1.3.7'!N166</f>
        <v>4594807.4336870974</v>
      </c>
      <c r="O166" s="137">
        <f>'St 1.3.1'!O166+'St 1.3.2'!O166+'St 1.3.3'!O166+'St 1.3.4'!O166+'St 1.3.5'!O166+'St 1.3.6'!O166+'St 1.3.7'!O166</f>
        <v>5365487.2535243109</v>
      </c>
      <c r="P166" s="136"/>
      <c r="Q166" s="137">
        <f>'St 1.3.1'!Q166+'St 1.3.2'!Q166+'St 1.3.3'!Q166+'St 1.3.4'!Q166+'St 1.3.5'!Q166+'St 1.3.6'!Q166+'St 1.3.7'!Q166</f>
        <v>231540.83792221051</v>
      </c>
      <c r="R166" s="137">
        <f>'St 1.3.1'!R166+'St 1.3.2'!R166+'St 1.3.3'!R166+'St 1.3.4'!R166+'St 1.3.5'!R166+'St 1.3.6'!R166+'St 1.3.7'!R166</f>
        <v>67656.465344155091</v>
      </c>
      <c r="S166" s="137">
        <f>'St 1.3.1'!S166+'St 1.3.2'!S166+'St 1.3.3'!S166+'St 1.3.4'!S166+'St 1.3.5'!S166+'St 1.3.6'!S166+'St 1.3.7'!S166</f>
        <v>226353.3706438666</v>
      </c>
      <c r="T166" s="137">
        <f>'St 1.3.1'!T166+'St 1.3.2'!T166+'St 1.3.3'!T166+'St 1.3.4'!T166+'St 1.3.5'!T166+'St 1.3.6'!T166+'St 1.3.7'!T166</f>
        <v>259442.93711972257</v>
      </c>
      <c r="U166" s="137">
        <f>'St 1.3.1'!U166+'St 1.3.2'!U166+'St 1.3.3'!U166+'St 1.3.4'!U166+'St 1.3.5'!U166+'St 1.3.6'!U166+'St 1.3.7'!U166</f>
        <v>254479.20751619656</v>
      </c>
      <c r="V166" s="137">
        <f>'St 1.3.1'!V166+'St 1.3.2'!V166+'St 1.3.3'!V166+'St 1.3.4'!V166+'St 1.3.5'!V166+'St 1.3.6'!V166+'St 1.3.7'!V166</f>
        <v>575562.12754769519</v>
      </c>
      <c r="W166" s="137">
        <f>'St 1.3.1'!W166+'St 1.3.2'!W166+'St 1.3.3'!W166+'St 1.3.4'!W166+'St 1.3.5'!W166+'St 1.3.6'!W166+'St 1.3.7'!W166</f>
        <v>391261.95791191579</v>
      </c>
      <c r="X166" s="137">
        <f>'St 1.3.1'!X166+'St 1.3.2'!X166+'St 1.3.3'!X166+'St 1.3.4'!X166+'St 1.3.5'!X166+'St 1.3.6'!X166+'St 1.3.7'!X166</f>
        <v>331580.74477521033</v>
      </c>
      <c r="Y166" s="137">
        <f>'St 1.3.1'!Y166+'St 1.3.2'!Y166+'St 1.3.3'!Y166+'St 1.3.4'!Y166+'St 1.3.5'!Y166+'St 1.3.6'!Y166+'St 1.3.7'!Y166</f>
        <v>473130.51938731939</v>
      </c>
      <c r="Z166" s="137">
        <f>'St 1.3.1'!Z166+'St 1.3.2'!Z166+'St 1.3.3'!Z166+'St 1.3.4'!Z166+'St 1.3.5'!Z166+'St 1.3.6'!Z166+'St 1.3.7'!Z166</f>
        <v>317841.60252785415</v>
      </c>
      <c r="AA166" s="137">
        <f>'St 1.3.1'!AA166+'St 1.3.2'!AA166+'St 1.3.3'!AA166+'St 1.3.4'!AA166+'St 1.3.5'!AA166+'St 1.3.6'!AA166+'St 1.3.7'!AA166</f>
        <v>770679.81983721373</v>
      </c>
      <c r="AB166" s="131"/>
      <c r="AC166" s="137">
        <f>'St 1.3.6'!AC166+'St 1.3.7'!AC166</f>
        <v>0</v>
      </c>
      <c r="AD166" s="137">
        <f>'St 1.3.6'!AD166+'St 1.3.7'!AD166</f>
        <v>0.91999999992549408</v>
      </c>
      <c r="AE166" s="137">
        <f>'St 1.3.6'!AE166+'St 1.3.7'!AE166</f>
        <v>-0.48999999993247906</v>
      </c>
      <c r="AF166" s="137">
        <f>'St 1.3.6'!AF166+'St 1.3.7'!AF166</f>
        <v>0</v>
      </c>
      <c r="AG166" s="137">
        <f>'St 1.3.6'!AG166+'St 1.3.7'!AG166</f>
        <v>0</v>
      </c>
      <c r="AH166" s="137">
        <f>'St 1.3.6'!AH166+'St 1.3.7'!AH166</f>
        <v>2083.06</v>
      </c>
      <c r="AI166" s="137">
        <f>'St 1.3.6'!AI166+'St 1.3.7'!AI166</f>
        <v>-2324.6400000000003</v>
      </c>
      <c r="AJ166" s="137">
        <f>'St 1.3.6'!AJ166+'St 1.3.7'!AJ166</f>
        <v>-1049.9399999999998</v>
      </c>
      <c r="AK166" s="137">
        <f>'St 1.3.6'!AK166+'St 1.3.7'!AK166</f>
        <v>5580.5099999999993</v>
      </c>
      <c r="AL166" s="137">
        <f>'St 1.3.6'!AL166+'St 1.3.7'!AL166</f>
        <v>5287.3200000000015</v>
      </c>
      <c r="AM166" s="137">
        <f>'St 1.3.6'!AM166+'St 1.3.7'!AM166</f>
        <v>-18857.290400000005</v>
      </c>
    </row>
    <row r="167" spans="1:39">
      <c r="B167" s="176" t="s">
        <v>40</v>
      </c>
      <c r="C167" s="196"/>
      <c r="D167" s="134">
        <f>'St 1.3.1'!D167+'St 1.3.2'!D167+'St 1.3.3'!D167+'St 1.3.4'!D167+'St 1.3.5'!D167+'St 1.3.6'!D167+'St 1.3.7'!D167</f>
        <v>1435763.1621750658</v>
      </c>
      <c r="E167" s="134">
        <f>'St 1.3.1'!E167+'St 1.3.2'!E167+'St 1.3.3'!E167+'St 1.3.4'!E167+'St 1.3.5'!E167+'St 1.3.6'!E167+'St 1.3.7'!E167</f>
        <v>1650445.5037219527</v>
      </c>
      <c r="F167" s="134">
        <f>'St 1.3.1'!F167+'St 1.3.2'!F167+'St 1.3.3'!F167+'St 1.3.4'!F167+'St 1.3.5'!F167+'St 1.3.6'!F167+'St 1.3.7'!F167</f>
        <v>1706894.7075804248</v>
      </c>
      <c r="G167" s="134">
        <f>'St 1.3.1'!G167+'St 1.3.2'!G167+'St 1.3.3'!G167+'St 1.3.4'!G167+'St 1.3.5'!G167+'St 1.3.6'!G167+'St 1.3.7'!G167</f>
        <v>1914501.5891046601</v>
      </c>
      <c r="H167" s="134">
        <f>'St 1.3.1'!H167+'St 1.3.2'!H167+'St 1.3.3'!H167+'St 1.3.4'!H167+'St 1.3.5'!H167+'St 1.3.6'!H167+'St 1.3.7'!H167</f>
        <v>2145360.8419503276</v>
      </c>
      <c r="I167" s="134">
        <f>'St 1.3.1'!I167+'St 1.3.2'!I167+'St 1.3.3'!I167+'St 1.3.4'!I167+'St 1.3.5'!I167+'St 1.3.6'!I167+'St 1.3.7'!I167</f>
        <v>2406601.0095030828</v>
      </c>
      <c r="J167" s="134">
        <f>'St 1.3.1'!J167+'St 1.3.2'!J167+'St 1.3.3'!J167+'St 1.3.4'!J167+'St 1.3.5'!J167+'St 1.3.6'!J167+'St 1.3.7'!J167</f>
        <v>2925647.9712445182</v>
      </c>
      <c r="K167" s="134">
        <f>'St 1.3.1'!K167+'St 1.3.2'!K167+'St 1.3.3'!K167+'St 1.3.4'!K167+'St 1.3.5'!K167+'St 1.3.6'!K167+'St 1.3.7'!K167</f>
        <v>3273578.5958889714</v>
      </c>
      <c r="L167" s="134">
        <f>'St 1.3.1'!L167+'St 1.3.2'!L167+'St 1.3.3'!L167+'St 1.3.4'!L167+'St 1.3.5'!L167+'St 1.3.6'!L167+'St 1.3.7'!L167</f>
        <v>3577535.978154406</v>
      </c>
      <c r="M167" s="134">
        <f>'St 1.3.1'!M167+'St 1.3.2'!M167+'St 1.3.3'!M167+'St 1.3.4'!M167+'St 1.3.5'!M167+'St 1.3.6'!M167+'St 1.3.7'!M167</f>
        <v>4037627.6330455588</v>
      </c>
      <c r="N167" s="134">
        <f>'St 1.3.1'!N167+'St 1.3.2'!N167+'St 1.3.3'!N167+'St 1.3.4'!N167+'St 1.3.5'!N167+'St 1.3.6'!N167+'St 1.3.7'!N167</f>
        <v>4335884.3794466266</v>
      </c>
      <c r="O167" s="134">
        <f>'St 1.3.1'!O167+'St 1.3.2'!O167+'St 1.3.3'!O167+'St 1.3.4'!O167+'St 1.3.5'!O167+'St 1.3.6'!O167+'St 1.3.7'!O167</f>
        <v>5085551.0082659153</v>
      </c>
      <c r="P167" s="133"/>
      <c r="Q167" s="134">
        <f>'St 1.3.1'!Q167+'St 1.3.2'!Q167+'St 1.3.3'!Q167+'St 1.3.4'!Q167+'St 1.3.5'!Q167+'St 1.3.6'!Q167+'St 1.3.7'!Q167</f>
        <v>214658.35046368215</v>
      </c>
      <c r="R167" s="134">
        <f>'St 1.3.1'!R167+'St 1.3.2'!R167+'St 1.3.3'!R167+'St 1.3.4'!R167+'St 1.3.5'!R167+'St 1.3.6'!R167+'St 1.3.7'!R167</f>
        <v>56381.269140200908</v>
      </c>
      <c r="S167" s="134">
        <f>'St 1.3.1'!S167+'St 1.3.2'!S167+'St 1.3.3'!S167+'St 1.3.4'!S167+'St 1.3.5'!S167+'St 1.3.6'!S167+'St 1.3.7'!S167</f>
        <v>207717.43319482703</v>
      </c>
      <c r="T167" s="134">
        <f>'St 1.3.1'!T167+'St 1.3.2'!T167+'St 1.3.3'!T167+'St 1.3.4'!T167+'St 1.3.5'!T167+'St 1.3.6'!T167+'St 1.3.7'!T167</f>
        <v>230706.17326102144</v>
      </c>
      <c r="U167" s="134">
        <f>'St 1.3.1'!U167+'St 1.3.2'!U167+'St 1.3.3'!U167+'St 1.3.4'!U167+'St 1.3.5'!U167+'St 1.3.6'!U167+'St 1.3.7'!U167</f>
        <v>260758.75115957702</v>
      </c>
      <c r="V167" s="134">
        <f>'St 1.3.1'!V167+'St 1.3.2'!V167+'St 1.3.3'!V167+'St 1.3.4'!V167+'St 1.3.5'!V167+'St 1.3.6'!V167+'St 1.3.7'!V167</f>
        <v>519283.4652614338</v>
      </c>
      <c r="W167" s="134">
        <f>'St 1.3.1'!W167+'St 1.3.2'!W167+'St 1.3.3'!W167+'St 1.3.4'!W167+'St 1.3.5'!W167+'St 1.3.6'!W167+'St 1.3.7'!W167</f>
        <v>347774.09935963439</v>
      </c>
      <c r="X167" s="134">
        <f>'St 1.3.1'!X167+'St 1.3.2'!X167+'St 1.3.3'!X167+'St 1.3.4'!X167+'St 1.3.5'!X167+'St 1.3.6'!X167+'St 1.3.7'!X167</f>
        <v>303962.04165244405</v>
      </c>
      <c r="Y167" s="134">
        <f>'St 1.3.1'!Y167+'St 1.3.2'!Y167+'St 1.3.3'!Y167+'St 1.3.4'!Y167+'St 1.3.5'!Y167+'St 1.3.6'!Y167+'St 1.3.7'!Y167</f>
        <v>459881.25188187999</v>
      </c>
      <c r="Z167" s="134">
        <f>'St 1.3.1'!Z167+'St 1.3.2'!Z167+'St 1.3.3'!Z167+'St 1.3.4'!Z167+'St 1.3.5'!Z167+'St 1.3.6'!Z167+'St 1.3.7'!Z167</f>
        <v>298085.77415472938</v>
      </c>
      <c r="AA167" s="134">
        <f>'St 1.3.1'!AA167+'St 1.3.2'!AA167+'St 1.3.3'!AA167+'St 1.3.4'!AA167+'St 1.3.5'!AA167+'St 1.3.6'!AA167+'St 1.3.7'!AA167</f>
        <v>749591.33900515735</v>
      </c>
      <c r="AB167" s="135"/>
      <c r="AC167" s="134">
        <f>'St 1.3.6'!AC167+'St 1.3.7'!AC167</f>
        <v>0</v>
      </c>
      <c r="AD167" s="134">
        <f>'St 1.3.6'!AD167+'St 1.3.7'!AD167</f>
        <v>0.91999999992549408</v>
      </c>
      <c r="AE167" s="134">
        <f>'St 1.3.6'!AE167+'St 1.3.7'!AE167</f>
        <v>-0.48999999993247906</v>
      </c>
      <c r="AF167" s="134">
        <f>'St 1.3.6'!AF167+'St 1.3.7'!AF167</f>
        <v>0</v>
      </c>
      <c r="AG167" s="134">
        <f>'St 1.3.6'!AG167+'St 1.3.7'!AG167</f>
        <v>0</v>
      </c>
      <c r="AH167" s="134">
        <f>'St 1.3.6'!AH167+'St 1.3.7'!AH167</f>
        <v>2083.06</v>
      </c>
      <c r="AI167" s="134">
        <f>'St 1.3.6'!AI167+'St 1.3.7'!AI167</f>
        <v>-2324.6400000000003</v>
      </c>
      <c r="AJ167" s="134">
        <f>'St 1.3.6'!AJ167+'St 1.3.7'!AJ167</f>
        <v>-1049.9399999999998</v>
      </c>
      <c r="AK167" s="134">
        <f>'St 1.3.6'!AK167+'St 1.3.7'!AK167</f>
        <v>5580.5099999999993</v>
      </c>
      <c r="AL167" s="134">
        <f>'St 1.3.6'!AL167+'St 1.3.7'!AL167</f>
        <v>5287.3200000000015</v>
      </c>
      <c r="AM167" s="134">
        <f>'St 1.3.6'!AM167+'St 1.3.7'!AM167</f>
        <v>-18857.290400000005</v>
      </c>
    </row>
    <row r="168" spans="1:39">
      <c r="B168" s="6" t="s">
        <v>41</v>
      </c>
      <c r="C168" s="196"/>
      <c r="D168" s="134">
        <f>'St 1.3.1'!D168+'St 1.3.2'!D168+'St 1.3.3'!D168+'St 1.3.4'!D168+'St 1.3.5'!D168+'St 1.3.6'!D168+'St 1.3.7'!D168</f>
        <v>961.29647759729824</v>
      </c>
      <c r="E168" s="134">
        <f>'St 1.3.1'!E168+'St 1.3.2'!E168+'St 1.3.3'!E168+'St 1.3.4'!E168+'St 1.3.5'!E168+'St 1.3.6'!E168+'St 1.3.7'!E168</f>
        <v>1126.6330814171224</v>
      </c>
      <c r="F168" s="134">
        <f>'St 1.3.1'!F168+'St 1.3.2'!F168+'St 1.3.3'!F168+'St 1.3.4'!F168+'St 1.3.5'!F168+'St 1.3.6'!F168+'St 1.3.7'!F168</f>
        <v>1320.3722501679599</v>
      </c>
      <c r="G168" s="134">
        <f>'St 1.3.1'!G168+'St 1.3.2'!G168+'St 1.3.3'!G168+'St 1.3.4'!G168+'St 1.3.5'!G168+'St 1.3.6'!G168+'St 1.3.7'!G168</f>
        <v>1547.4564057584857</v>
      </c>
      <c r="H168" s="134">
        <f>'St 1.3.1'!H168+'St 1.3.2'!H168+'St 1.3.3'!H168+'St 1.3.4'!H168+'St 1.3.5'!H168+'St 1.3.6'!H168+'St 1.3.7'!H168</f>
        <v>1470.74</v>
      </c>
      <c r="I168" s="134">
        <f>'St 1.3.1'!I168+'St 1.3.2'!I168+'St 1.3.3'!I168+'St 1.3.4'!I168+'St 1.3.5'!I168+'St 1.3.6'!I168+'St 1.3.7'!I168</f>
        <v>2049.4499999999998</v>
      </c>
      <c r="J168" s="134">
        <f>'St 1.3.1'!J168+'St 1.3.2'!J168+'St 1.3.3'!J168+'St 1.3.4'!J168+'St 1.3.5'!J168+'St 1.3.6'!J168+'St 1.3.7'!J168</f>
        <v>2401.8949686990782</v>
      </c>
      <c r="K168" s="134">
        <f>'St 1.3.1'!K168+'St 1.3.2'!K168+'St 1.3.3'!K168+'St 1.3.4'!K168+'St 1.3.5'!K168+'St 1.3.6'!K168+'St 1.3.7'!K168</f>
        <v>3933.0375911324154</v>
      </c>
      <c r="L168" s="134">
        <f>'St 1.3.1'!L168+'St 1.3.2'!L168+'St 1.3.3'!L168+'St 1.3.4'!L168+'St 1.3.5'!L168+'St 1.3.6'!L168+'St 1.3.7'!L168</f>
        <v>4230.9652632917196</v>
      </c>
      <c r="M168" s="134">
        <f>'St 1.3.1'!M168+'St 1.3.2'!M168+'St 1.3.3'!M168+'St 1.3.4'!M168+'St 1.3.5'!M168+'St 1.3.6'!M168+'St 1.3.7'!M168</f>
        <v>4499.7466026181164</v>
      </c>
      <c r="N168" s="134">
        <f>'St 1.3.1'!N168+'St 1.3.2'!N168+'St 1.3.3'!N168+'St 1.3.4'!N168+'St 1.3.5'!N168+'St 1.3.6'!N168+'St 1.3.7'!N168</f>
        <v>4692.0340489966502</v>
      </c>
      <c r="O168" s="134">
        <f>'St 1.3.1'!O168+'St 1.3.2'!O168+'St 1.3.3'!O168+'St 1.3.4'!O168+'St 1.3.5'!O168+'St 1.3.6'!O168+'St 1.3.7'!O168</f>
        <v>5154.5658002326927</v>
      </c>
      <c r="P168" s="133"/>
      <c r="Q168" s="134">
        <f>'St 1.3.1'!Q168+'St 1.3.2'!Q168+'St 1.3.3'!Q168+'St 1.3.4'!Q168+'St 1.3.5'!Q168+'St 1.3.6'!Q168+'St 1.3.7'!Q168</f>
        <v>165.33660381982418</v>
      </c>
      <c r="R168" s="134">
        <f>'St 1.3.1'!R168+'St 1.3.2'!R168+'St 1.3.3'!R168+'St 1.3.4'!R168+'St 1.3.5'!R168+'St 1.3.6'!R168+'St 1.3.7'!R168</f>
        <v>193.73916875083759</v>
      </c>
      <c r="S168" s="134">
        <f>'St 1.3.1'!S168+'St 1.3.2'!S168+'St 1.3.3'!S168+'St 1.3.4'!S168+'St 1.3.5'!S168+'St 1.3.6'!S168+'St 1.3.7'!S168</f>
        <v>227.08415559052563</v>
      </c>
      <c r="T168" s="134">
        <f>'St 1.3.1'!T168+'St 1.3.2'!T168+'St 1.3.3'!T168+'St 1.3.4'!T168+'St 1.3.5'!T168+'St 1.3.6'!T168+'St 1.3.7'!T168</f>
        <v>-76.716405758485593</v>
      </c>
      <c r="U168" s="134">
        <f>'St 1.3.1'!U168+'St 1.3.2'!U168+'St 1.3.3'!U168+'St 1.3.4'!U168+'St 1.3.5'!U168+'St 1.3.6'!U168+'St 1.3.7'!U168</f>
        <v>578.70999999999992</v>
      </c>
      <c r="V168" s="134">
        <f>'St 1.3.1'!V168+'St 1.3.2'!V168+'St 1.3.3'!V168+'St 1.3.4'!V168+'St 1.3.5'!V168+'St 1.3.6'!V168+'St 1.3.7'!V168</f>
        <v>352.44496869907812</v>
      </c>
      <c r="W168" s="134">
        <f>'St 1.3.1'!W168+'St 1.3.2'!W168+'St 1.3.3'!W168+'St 1.3.4'!W168+'St 1.3.5'!W168+'St 1.3.6'!W168+'St 1.3.7'!W168</f>
        <v>1531.1426224333375</v>
      </c>
      <c r="X168" s="134">
        <f>'St 1.3.1'!X168+'St 1.3.2'!X168+'St 1.3.3'!X168+'St 1.3.4'!X168+'St 1.3.5'!X168+'St 1.3.6'!X168+'St 1.3.7'!X168</f>
        <v>297.92767215930451</v>
      </c>
      <c r="Y168" s="134">
        <f>'St 1.3.1'!Y168+'St 1.3.2'!Y168+'St 1.3.3'!Y168+'St 1.3.4'!Y168+'St 1.3.5'!Y168+'St 1.3.6'!Y168+'St 1.3.7'!Y168</f>
        <v>268.78133932639656</v>
      </c>
      <c r="Z168" s="134">
        <f>'St 1.3.1'!Z168+'St 1.3.2'!Z168+'St 1.3.3'!Z168+'St 1.3.4'!Z168+'St 1.3.5'!Z168+'St 1.3.6'!Z168+'St 1.3.7'!Z168</f>
        <v>192.2874463785341</v>
      </c>
      <c r="AA168" s="134">
        <f>'St 1.3.1'!AA168+'St 1.3.2'!AA168+'St 1.3.3'!AA168+'St 1.3.4'!AA168+'St 1.3.5'!AA168+'St 1.3.6'!AA168+'St 1.3.7'!AA168</f>
        <v>462.53175123604183</v>
      </c>
      <c r="AB168" s="135"/>
      <c r="AC168" s="134">
        <f>'St 1.3.6'!AC168+'St 1.3.7'!AC168</f>
        <v>0</v>
      </c>
      <c r="AD168" s="134">
        <f>'St 1.3.6'!AD168+'St 1.3.7'!AD168</f>
        <v>0</v>
      </c>
      <c r="AE168" s="134">
        <f>'St 1.3.6'!AE168+'St 1.3.7'!AE168</f>
        <v>0</v>
      </c>
      <c r="AF168" s="134">
        <f>'St 1.3.6'!AF168+'St 1.3.7'!AF168</f>
        <v>0</v>
      </c>
      <c r="AG168" s="134">
        <f>'St 1.3.6'!AG168+'St 1.3.7'!AG168</f>
        <v>0</v>
      </c>
      <c r="AH168" s="134">
        <f>'St 1.3.6'!AH168+'St 1.3.7'!AH168</f>
        <v>0</v>
      </c>
      <c r="AI168" s="134">
        <f>'St 1.3.6'!AI168+'St 1.3.7'!AI168</f>
        <v>0</v>
      </c>
      <c r="AJ168" s="134">
        <f>'St 1.3.6'!AJ168+'St 1.3.7'!AJ168</f>
        <v>0</v>
      </c>
      <c r="AK168" s="134">
        <f>'St 1.3.6'!AK168+'St 1.3.7'!AK168</f>
        <v>0</v>
      </c>
      <c r="AL168" s="134">
        <f>'St 1.3.6'!AL168+'St 1.3.7'!AL168</f>
        <v>0</v>
      </c>
      <c r="AM168" s="134">
        <f>'St 1.3.6'!AM168+'St 1.3.7'!AM168</f>
        <v>0</v>
      </c>
    </row>
    <row r="169" spans="1:39">
      <c r="B169" s="6" t="s">
        <v>42</v>
      </c>
      <c r="C169" s="196"/>
      <c r="D169" s="134">
        <f>'St 1.3.1'!D169+'St 1.3.2'!D169+'St 1.3.3'!D169+'St 1.3.4'!D169+'St 1.3.5'!D169+'St 1.3.6'!D169+'St 1.3.7'!D169</f>
        <v>76520.356179137132</v>
      </c>
      <c r="E169" s="134">
        <f>'St 1.3.1'!E169+'St 1.3.2'!E169+'St 1.3.3'!E169+'St 1.3.4'!E169+'St 1.3.5'!E169+'St 1.3.6'!E169+'St 1.3.7'!E169</f>
        <v>79963.987221099291</v>
      </c>
      <c r="F169" s="134">
        <f>'St 1.3.1'!F169+'St 1.3.2'!F169+'St 1.3.3'!F169+'St 1.3.4'!F169+'St 1.3.5'!F169+'St 1.3.6'!F169+'St 1.3.7'!F169</f>
        <v>87626.335099177624</v>
      </c>
      <c r="G169" s="134">
        <f>'St 1.3.1'!G169+'St 1.3.2'!G169+'St 1.3.3'!G169+'St 1.3.4'!G169+'St 1.3.5'!G169+'St 1.3.6'!G169+'St 1.3.7'!G169</f>
        <v>92020.671824676465</v>
      </c>
      <c r="H169" s="134">
        <f>'St 1.3.1'!H169+'St 1.3.2'!H169+'St 1.3.3'!H169+'St 1.3.4'!H169+'St 1.3.5'!H169+'St 1.3.6'!H169+'St 1.3.7'!H169</f>
        <v>116871.43981232752</v>
      </c>
      <c r="I169" s="134">
        <f>'St 1.3.1'!I169+'St 1.3.2'!I169+'St 1.3.3'!I169+'St 1.3.4'!I169+'St 1.3.5'!I169+'St 1.3.6'!I169+'St 1.3.7'!I169</f>
        <v>100331.85888230486</v>
      </c>
      <c r="J169" s="134">
        <f>'St 1.3.1'!J169+'St 1.3.2'!J169+'St 1.3.3'!J169+'St 1.3.4'!J169+'St 1.3.5'!J169+'St 1.3.6'!J169+'St 1.3.7'!J169</f>
        <v>169729.2901348559</v>
      </c>
      <c r="K169" s="134">
        <f>'St 1.3.1'!K169+'St 1.3.2'!K169+'St 1.3.3'!K169+'St 1.3.4'!K169+'St 1.3.5'!K169+'St 1.3.6'!K169+'St 1.3.7'!K169</f>
        <v>197722.25367927321</v>
      </c>
      <c r="L169" s="134">
        <f>'St 1.3.1'!L169+'St 1.3.2'!L169+'St 1.3.3'!L169+'St 1.3.4'!L169+'St 1.3.5'!L169+'St 1.3.6'!L169+'St 1.3.7'!L169</f>
        <v>221459.42422910893</v>
      </c>
      <c r="M169" s="134">
        <f>'St 1.3.1'!M169+'St 1.3.2'!M169+'St 1.3.3'!M169+'St 1.3.4'!M169+'St 1.3.5'!M169+'St 1.3.6'!M169+'St 1.3.7'!M169</f>
        <v>181310.0627163086</v>
      </c>
      <c r="N169" s="134">
        <f>'St 1.3.1'!N169+'St 1.3.2'!N169+'St 1.3.3'!N169+'St 1.3.4'!N169+'St 1.3.5'!N169+'St 1.3.6'!N169+'St 1.3.7'!N169</f>
        <v>234746.86852386035</v>
      </c>
      <c r="O169" s="134">
        <f>'St 1.3.1'!O169+'St 1.3.2'!O169+'St 1.3.3'!O169+'St 1.3.4'!O169+'St 1.3.5'!O169+'St 1.3.6'!O169+'St 1.3.7'!O169</f>
        <v>368171.0482600113</v>
      </c>
      <c r="P169" s="133"/>
      <c r="Q169" s="134">
        <f>'St 1.3.1'!Q169+'St 1.3.2'!Q169+'St 1.3.3'!Q169+'St 1.3.4'!Q169+'St 1.3.5'!Q169+'St 1.3.6'!Q169+'St 1.3.7'!Q169</f>
        <v>3443.6310419621777</v>
      </c>
      <c r="R169" s="134">
        <f>'St 1.3.1'!R169+'St 1.3.2'!R169+'St 1.3.3'!R169+'St 1.3.4'!R169+'St 1.3.5'!R169+'St 1.3.6'!R169+'St 1.3.7'!R169</f>
        <v>7662.3478780783198</v>
      </c>
      <c r="S169" s="134">
        <f>'St 1.3.1'!S169+'St 1.3.2'!S169+'St 1.3.3'!S169+'St 1.3.4'!S169+'St 1.3.5'!S169+'St 1.3.6'!S169+'St 1.3.7'!S169</f>
        <v>4394.3367254988552</v>
      </c>
      <c r="T169" s="134">
        <f>'St 1.3.1'!T169+'St 1.3.2'!T169+'St 1.3.3'!T169+'St 1.3.4'!T169+'St 1.3.5'!T169+'St 1.3.6'!T169+'St 1.3.7'!T169</f>
        <v>24850.767987651059</v>
      </c>
      <c r="U169" s="134">
        <f>'St 1.3.1'!U169+'St 1.3.2'!U169+'St 1.3.3'!U169+'St 1.3.4'!U169+'St 1.3.5'!U169+'St 1.3.6'!U169+'St 1.3.7'!U169</f>
        <v>-16539.580930022661</v>
      </c>
      <c r="V169" s="134">
        <f>'St 1.3.1'!V169+'St 1.3.2'!V169+'St 1.3.3'!V169+'St 1.3.4'!V169+'St 1.3.5'!V169+'St 1.3.6'!V169+'St 1.3.7'!V169</f>
        <v>69397.431252551018</v>
      </c>
      <c r="W169" s="134">
        <f>'St 1.3.1'!W169+'St 1.3.2'!W169+'St 1.3.3'!W169+'St 1.3.4'!W169+'St 1.3.5'!W169+'St 1.3.6'!W169+'St 1.3.7'!W169</f>
        <v>27992.963544417296</v>
      </c>
      <c r="X169" s="134">
        <f>'St 1.3.1'!X169+'St 1.3.2'!X169+'St 1.3.3'!X169+'St 1.3.4'!X169+'St 1.3.5'!X169+'St 1.3.6'!X169+'St 1.3.7'!X169</f>
        <v>23737.170549835733</v>
      </c>
      <c r="Y169" s="134">
        <f>'St 1.3.1'!Y169+'St 1.3.2'!Y169+'St 1.3.3'!Y169+'St 1.3.4'!Y169+'St 1.3.5'!Y169+'St 1.3.6'!Y169+'St 1.3.7'!Y169</f>
        <v>-40149.361512800329</v>
      </c>
      <c r="Z169" s="134">
        <f>'St 1.3.1'!Z169+'St 1.3.2'!Z169+'St 1.3.3'!Z169+'St 1.3.4'!Z169+'St 1.3.5'!Z169+'St 1.3.6'!Z169+'St 1.3.7'!Z169</f>
        <v>53436.805807551747</v>
      </c>
      <c r="AA169" s="134">
        <f>'St 1.3.1'!AA169+'St 1.3.2'!AA169+'St 1.3.3'!AA169+'St 1.3.4'!AA169+'St 1.3.5'!AA169+'St 1.3.6'!AA169+'St 1.3.7'!AA169</f>
        <v>133424.17973615092</v>
      </c>
      <c r="AB169" s="135"/>
      <c r="AC169" s="134">
        <f>'St 1.3.6'!AC169+'St 1.3.7'!AC169</f>
        <v>0</v>
      </c>
      <c r="AD169" s="134">
        <f>'St 1.3.6'!AD169+'St 1.3.7'!AD169</f>
        <v>0.91999999992549408</v>
      </c>
      <c r="AE169" s="134">
        <f>'St 1.3.6'!AE169+'St 1.3.7'!AE169</f>
        <v>-0.48999999993247906</v>
      </c>
      <c r="AF169" s="134">
        <f>'St 1.3.6'!AF169+'St 1.3.7'!AF169</f>
        <v>0</v>
      </c>
      <c r="AG169" s="134">
        <f>'St 1.3.6'!AG169+'St 1.3.7'!AG169</f>
        <v>0</v>
      </c>
      <c r="AH169" s="134">
        <f>'St 1.3.6'!AH169+'St 1.3.7'!AH169</f>
        <v>2083.06</v>
      </c>
      <c r="AI169" s="134">
        <f>'St 1.3.6'!AI169+'St 1.3.7'!AI169</f>
        <v>-2324.6400000000003</v>
      </c>
      <c r="AJ169" s="134">
        <f>'St 1.3.6'!AJ169+'St 1.3.7'!AJ169</f>
        <v>-1049.9399999999998</v>
      </c>
      <c r="AK169" s="134">
        <f>'St 1.3.6'!AK169+'St 1.3.7'!AK169</f>
        <v>5580.5099999999993</v>
      </c>
      <c r="AL169" s="134">
        <f>'St 1.3.6'!AL169+'St 1.3.7'!AL169</f>
        <v>5287.3200000000015</v>
      </c>
      <c r="AM169" s="134">
        <f>'St 1.3.6'!AM169+'St 1.3.7'!AM169</f>
        <v>-18764.910000000003</v>
      </c>
    </row>
    <row r="170" spans="1:39">
      <c r="B170" s="6" t="s">
        <v>43</v>
      </c>
      <c r="C170" s="196"/>
      <c r="D170" s="134">
        <f>'St 1.3.1'!D170+'St 1.3.2'!D170+'St 1.3.3'!D170+'St 1.3.4'!D170+'St 1.3.5'!D170+'St 1.3.6'!D170+'St 1.3.7'!D170</f>
        <v>205138.70028189477</v>
      </c>
      <c r="E170" s="134">
        <f>'St 1.3.1'!E170+'St 1.3.2'!E170+'St 1.3.3'!E170+'St 1.3.4'!E170+'St 1.3.5'!E170+'St 1.3.6'!E170+'St 1.3.7'!E170</f>
        <v>312137.41990694863</v>
      </c>
      <c r="F170" s="134">
        <f>'St 1.3.1'!F170+'St 1.3.2'!F170+'St 1.3.3'!F170+'St 1.3.4'!F170+'St 1.3.5'!F170+'St 1.3.6'!F170+'St 1.3.7'!F170</f>
        <v>264025.46205612778</v>
      </c>
      <c r="G170" s="134">
        <f>'St 1.3.1'!G170+'St 1.3.2'!G170+'St 1.3.3'!G170+'St 1.3.4'!G170+'St 1.3.5'!G170+'St 1.3.6'!G170+'St 1.3.7'!G170</f>
        <v>292161.03730639227</v>
      </c>
      <c r="H170" s="134">
        <f>'St 1.3.1'!H170+'St 1.3.2'!H170+'St 1.3.3'!H170+'St 1.3.4'!H170+'St 1.3.5'!H170+'St 1.3.6'!H170+'St 1.3.7'!H170</f>
        <v>307868.95787117397</v>
      </c>
      <c r="I170" s="134">
        <f>'St 1.3.1'!I170+'St 1.3.2'!I170+'St 1.3.3'!I170+'St 1.3.4'!I170+'St 1.3.5'!I170+'St 1.3.6'!I170+'St 1.3.7'!I170</f>
        <v>382898.21919188322</v>
      </c>
      <c r="J170" s="134">
        <f>'St 1.3.1'!J170+'St 1.3.2'!J170+'St 1.3.3'!J170+'St 1.3.4'!J170+'St 1.3.5'!J170+'St 1.3.6'!J170+'St 1.3.7'!J170</f>
        <v>336733.06057300232</v>
      </c>
      <c r="K170" s="134">
        <f>'St 1.3.1'!K170+'St 1.3.2'!K170+'St 1.3.3'!K170+'St 1.3.4'!K170+'St 1.3.5'!K170+'St 1.3.6'!K170+'St 1.3.7'!K170</f>
        <v>330015.46266779688</v>
      </c>
      <c r="L170" s="134">
        <f>'St 1.3.1'!L170+'St 1.3.2'!L170+'St 1.3.3'!L170+'St 1.3.4'!L170+'St 1.3.5'!L170+'St 1.3.6'!L170+'St 1.3.7'!L170</f>
        <v>403820.97622330254</v>
      </c>
      <c r="M170" s="134">
        <f>'St 1.3.1'!M170+'St 1.3.2'!M170+'St 1.3.3'!M170+'St 1.3.4'!M170+'St 1.3.5'!M170+'St 1.3.6'!M170+'St 1.3.7'!M170</f>
        <v>510480.30631395092</v>
      </c>
      <c r="N170" s="134">
        <f>'St 1.3.1'!N170+'St 1.3.2'!N170+'St 1.3.3'!N170+'St 1.3.4'!N170+'St 1.3.5'!N170+'St 1.3.6'!N170+'St 1.3.7'!N170</f>
        <v>522567.2184665401</v>
      </c>
      <c r="O170" s="134">
        <f>'St 1.3.1'!O170+'St 1.3.2'!O170+'St 1.3.3'!O170+'St 1.3.4'!O170+'St 1.3.5'!O170+'St 1.3.6'!O170+'St 1.3.7'!O170</f>
        <v>620947.63659162272</v>
      </c>
      <c r="P170" s="133"/>
      <c r="Q170" s="134">
        <f>'St 1.3.1'!Q170+'St 1.3.2'!Q170+'St 1.3.3'!Q170+'St 1.3.4'!Q170+'St 1.3.5'!Q170+'St 1.3.6'!Q170+'St 1.3.7'!Q170</f>
        <v>106998.71962505384</v>
      </c>
      <c r="R170" s="134">
        <f>'St 1.3.1'!R170+'St 1.3.2'!R170+'St 1.3.3'!R170+'St 1.3.4'!R170+'St 1.3.5'!R170+'St 1.3.6'!R170+'St 1.3.7'!R170</f>
        <v>-48111.957850820836</v>
      </c>
      <c r="S170" s="134">
        <f>'St 1.3.1'!S170+'St 1.3.2'!S170+'St 1.3.3'!S170+'St 1.3.4'!S170+'St 1.3.5'!S170+'St 1.3.6'!S170+'St 1.3.7'!S170</f>
        <v>28135.57525026437</v>
      </c>
      <c r="T170" s="134">
        <f>'St 1.3.1'!T170+'St 1.3.2'!T170+'St 1.3.3'!T170+'St 1.3.4'!T170+'St 1.3.5'!T170+'St 1.3.6'!T170+'St 1.3.7'!T170</f>
        <v>15707.920564781829</v>
      </c>
      <c r="U170" s="134">
        <f>'St 1.3.1'!U170+'St 1.3.2'!U170+'St 1.3.3'!U170+'St 1.3.4'!U170+'St 1.3.5'!U170+'St 1.3.6'!U170+'St 1.3.7'!U170</f>
        <v>75029.261320709265</v>
      </c>
      <c r="V170" s="134">
        <f>'St 1.3.1'!V170+'St 1.3.2'!V170+'St 1.3.3'!V170+'St 1.3.4'!V170+'St 1.3.5'!V170+'St 1.3.6'!V170+'St 1.3.7'!V170</f>
        <v>-46165.158618880916</v>
      </c>
      <c r="W170" s="134">
        <f>'St 1.3.1'!W170+'St 1.3.2'!W170+'St 1.3.3'!W170+'St 1.3.4'!W170+'St 1.3.5'!W170+'St 1.3.6'!W170+'St 1.3.7'!W170</f>
        <v>-6717.5979052054181</v>
      </c>
      <c r="X170" s="134">
        <f>'St 1.3.1'!X170+'St 1.3.2'!X170+'St 1.3.3'!X170+'St 1.3.4'!X170+'St 1.3.5'!X170+'St 1.3.6'!X170+'St 1.3.7'!X170</f>
        <v>73805.51355550556</v>
      </c>
      <c r="Y170" s="134">
        <f>'St 1.3.1'!Y170+'St 1.3.2'!Y170+'St 1.3.3'!Y170+'St 1.3.4'!Y170+'St 1.3.5'!Y170+'St 1.3.6'!Y170+'St 1.3.7'!Y170</f>
        <v>106659.33009064847</v>
      </c>
      <c r="Z170" s="134">
        <f>'St 1.3.1'!Z170+'St 1.3.2'!Z170+'St 1.3.3'!Z170+'St 1.3.4'!Z170+'St 1.3.5'!Z170+'St 1.3.6'!Z170+'St 1.3.7'!Z170</f>
        <v>12086.912152589162</v>
      </c>
      <c r="AA170" s="134">
        <f>'St 1.3.1'!AA170+'St 1.3.2'!AA170+'St 1.3.3'!AA170+'St 1.3.4'!AA170+'St 1.3.5'!AA170+'St 1.3.6'!AA170+'St 1.3.7'!AA170</f>
        <v>98380.418125082782</v>
      </c>
      <c r="AB170" s="135"/>
      <c r="AC170" s="134">
        <f>'St 1.3.6'!AC170+'St 1.3.7'!AC170</f>
        <v>0</v>
      </c>
      <c r="AD170" s="134">
        <f>'St 1.3.6'!AD170+'St 1.3.7'!AD170</f>
        <v>0</v>
      </c>
      <c r="AE170" s="134">
        <f>'St 1.3.6'!AE170+'St 1.3.7'!AE170</f>
        <v>0</v>
      </c>
      <c r="AF170" s="134">
        <f>'St 1.3.6'!AF170+'St 1.3.7'!AF170</f>
        <v>0</v>
      </c>
      <c r="AG170" s="134">
        <f>'St 1.3.6'!AG170+'St 1.3.7'!AG170</f>
        <v>0</v>
      </c>
      <c r="AH170" s="134">
        <f>'St 1.3.6'!AH170+'St 1.3.7'!AH170</f>
        <v>0</v>
      </c>
      <c r="AI170" s="134">
        <f>'St 1.3.6'!AI170+'St 1.3.7'!AI170</f>
        <v>0</v>
      </c>
      <c r="AJ170" s="134">
        <f>'St 1.3.6'!AJ170+'St 1.3.7'!AJ170</f>
        <v>0</v>
      </c>
      <c r="AK170" s="134">
        <f>'St 1.3.6'!AK170+'St 1.3.7'!AK170</f>
        <v>0</v>
      </c>
      <c r="AL170" s="134">
        <f>'St 1.3.6'!AL170+'St 1.3.7'!AL170</f>
        <v>0</v>
      </c>
      <c r="AM170" s="134">
        <f>'St 1.3.6'!AM170+'St 1.3.7'!AM170</f>
        <v>0</v>
      </c>
    </row>
    <row r="171" spans="1:39">
      <c r="B171" s="6" t="s">
        <v>44</v>
      </c>
      <c r="C171" s="196"/>
      <c r="D171" s="134">
        <f>'St 1.3.1'!D171+'St 1.3.2'!D171+'St 1.3.3'!D171+'St 1.3.4'!D171+'St 1.3.5'!D171+'St 1.3.6'!D171+'St 1.3.7'!D171</f>
        <v>76100.237799098773</v>
      </c>
      <c r="E171" s="134">
        <f>'St 1.3.1'!E171+'St 1.3.2'!E171+'St 1.3.3'!E171+'St 1.3.4'!E171+'St 1.3.5'!E171+'St 1.3.6'!E171+'St 1.3.7'!E171</f>
        <v>80122.895974069499</v>
      </c>
      <c r="F171" s="134">
        <f>'St 1.3.1'!F171+'St 1.3.2'!F171+'St 1.3.3'!F171+'St 1.3.4'!F171+'St 1.3.5'!F171+'St 1.3.6'!F171+'St 1.3.7'!F171</f>
        <v>84038.254619027575</v>
      </c>
      <c r="G171" s="134">
        <f>'St 1.3.1'!G171+'St 1.3.2'!G171+'St 1.3.3'!G171+'St 1.3.4'!G171+'St 1.3.5'!G171+'St 1.3.6'!G171+'St 1.3.7'!G171</f>
        <v>89168.835405672799</v>
      </c>
      <c r="H171" s="134">
        <f>'St 1.3.1'!H171+'St 1.3.2'!H171+'St 1.3.3'!H171+'St 1.3.4'!H171+'St 1.3.5'!H171+'St 1.3.6'!H171+'St 1.3.7'!H171</f>
        <v>97628.272010906527</v>
      </c>
      <c r="I171" s="134">
        <f>'St 1.3.1'!I171+'St 1.3.2'!I171+'St 1.3.3'!I171+'St 1.3.4'!I171+'St 1.3.5'!I171+'St 1.3.6'!I171+'St 1.3.7'!I171</f>
        <v>117146.21981537202</v>
      </c>
      <c r="J171" s="134">
        <f>'St 1.3.1'!J171+'St 1.3.2'!J171+'St 1.3.3'!J171+'St 1.3.4'!J171+'St 1.3.5'!J171+'St 1.3.6'!J171+'St 1.3.7'!J171</f>
        <v>145517.17314269723</v>
      </c>
      <c r="K171" s="134">
        <f>'St 1.3.1'!K171+'St 1.3.2'!K171+'St 1.3.3'!K171+'St 1.3.4'!K171+'St 1.3.5'!K171+'St 1.3.6'!K171+'St 1.3.7'!K171</f>
        <v>180613.72528046256</v>
      </c>
      <c r="L171" s="134">
        <f>'St 1.3.1'!L171+'St 1.3.2'!L171+'St 1.3.3'!L171+'St 1.3.4'!L171+'St 1.3.5'!L171+'St 1.3.6'!L171+'St 1.3.7'!L171</f>
        <v>207183.10108955757</v>
      </c>
      <c r="M171" s="134">
        <f>'St 1.3.1'!M171+'St 1.3.2'!M171+'St 1.3.3'!M171+'St 1.3.4'!M171+'St 1.3.5'!M171+'St 1.3.6'!M171+'St 1.3.7'!M171</f>
        <v>242843.00773250393</v>
      </c>
      <c r="N171" s="134">
        <f>'St 1.3.1'!N171+'St 1.3.2'!N171+'St 1.3.3'!N171+'St 1.3.4'!N171+'St 1.3.5'!N171+'St 1.3.6'!N171+'St 1.3.7'!N171</f>
        <v>254099.29979395703</v>
      </c>
      <c r="O171" s="134">
        <f>'St 1.3.1'!O171+'St 1.3.2'!O171+'St 1.3.3'!O171+'St 1.3.4'!O171+'St 1.3.5'!O171+'St 1.3.6'!O171+'St 1.3.7'!O171</f>
        <v>266072.23027268122</v>
      </c>
      <c r="P171" s="133"/>
      <c r="Q171" s="134">
        <f>'St 1.3.1'!Q171+'St 1.3.2'!Q171+'St 1.3.3'!Q171+'St 1.3.4'!Q171+'St 1.3.5'!Q171+'St 1.3.6'!Q171+'St 1.3.7'!Q171</f>
        <v>4022.6581749707425</v>
      </c>
      <c r="R171" s="134">
        <f>'St 1.3.1'!R171+'St 1.3.2'!R171+'St 1.3.3'!R171+'St 1.3.4'!R171+'St 1.3.5'!R171+'St 1.3.6'!R171+'St 1.3.7'!R171</f>
        <v>3915.3586449580671</v>
      </c>
      <c r="S171" s="134">
        <f>'St 1.3.1'!S171+'St 1.3.2'!S171+'St 1.3.3'!S171+'St 1.3.4'!S171+'St 1.3.5'!S171+'St 1.3.6'!S171+'St 1.3.7'!S171</f>
        <v>5130.580786645216</v>
      </c>
      <c r="T171" s="134">
        <f>'St 1.3.1'!T171+'St 1.3.2'!T171+'St 1.3.3'!T171+'St 1.3.4'!T171+'St 1.3.5'!T171+'St 1.3.6'!T171+'St 1.3.7'!T171</f>
        <v>8459.4366052337482</v>
      </c>
      <c r="U171" s="134">
        <f>'St 1.3.1'!U171+'St 1.3.2'!U171+'St 1.3.3'!U171+'St 1.3.4'!U171+'St 1.3.5'!U171+'St 1.3.6'!U171+'St 1.3.7'!U171</f>
        <v>19517.94780446549</v>
      </c>
      <c r="V171" s="134">
        <f>'St 1.3.1'!V171+'St 1.3.2'!V171+'St 1.3.3'!V171+'St 1.3.4'!V171+'St 1.3.5'!V171+'St 1.3.6'!V171+'St 1.3.7'!V171</f>
        <v>28370.953327325187</v>
      </c>
      <c r="W171" s="134">
        <f>'St 1.3.1'!W171+'St 1.3.2'!W171+'St 1.3.3'!W171+'St 1.3.4'!W171+'St 1.3.5'!W171+'St 1.3.6'!W171+'St 1.3.7'!W171</f>
        <v>35096.552137765342</v>
      </c>
      <c r="X171" s="134">
        <f>'St 1.3.1'!X171+'St 1.3.2'!X171+'St 1.3.3'!X171+'St 1.3.4'!X171+'St 1.3.5'!X171+'St 1.3.6'!X171+'St 1.3.7'!X171</f>
        <v>26569.375809094989</v>
      </c>
      <c r="Y171" s="134">
        <f>'St 1.3.1'!Y171+'St 1.3.2'!Y171+'St 1.3.3'!Y171+'St 1.3.4'!Y171+'St 1.3.5'!Y171+'St 1.3.6'!Y171+'St 1.3.7'!Y171</f>
        <v>35659.906642946407</v>
      </c>
      <c r="Z171" s="134">
        <f>'St 1.3.1'!Z171+'St 1.3.2'!Z171+'St 1.3.3'!Z171+'St 1.3.4'!Z171+'St 1.3.5'!Z171+'St 1.3.6'!Z171+'St 1.3.7'!Z171</f>
        <v>11256.292061453063</v>
      </c>
      <c r="AA171" s="134">
        <f>'St 1.3.1'!AA171+'St 1.3.2'!AA171+'St 1.3.3'!AA171+'St 1.3.4'!AA171+'St 1.3.5'!AA171+'St 1.3.6'!AA171+'St 1.3.7'!AA171</f>
        <v>11972.93047872422</v>
      </c>
      <c r="AB171" s="135"/>
      <c r="AC171" s="134">
        <f>'St 1.3.6'!AC171+'St 1.3.7'!AC171</f>
        <v>0</v>
      </c>
      <c r="AD171" s="134">
        <f>'St 1.3.6'!AD171+'St 1.3.7'!AD171</f>
        <v>0</v>
      </c>
      <c r="AE171" s="134">
        <f>'St 1.3.6'!AE171+'St 1.3.7'!AE171</f>
        <v>0</v>
      </c>
      <c r="AF171" s="134">
        <f>'St 1.3.6'!AF171+'St 1.3.7'!AF171</f>
        <v>0</v>
      </c>
      <c r="AG171" s="134">
        <f>'St 1.3.6'!AG171+'St 1.3.7'!AG171</f>
        <v>0</v>
      </c>
      <c r="AH171" s="134">
        <f>'St 1.3.6'!AH171+'St 1.3.7'!AH171</f>
        <v>0</v>
      </c>
      <c r="AI171" s="134">
        <f>'St 1.3.6'!AI171+'St 1.3.7'!AI171</f>
        <v>0</v>
      </c>
      <c r="AJ171" s="134">
        <f>'St 1.3.6'!AJ171+'St 1.3.7'!AJ171</f>
        <v>0</v>
      </c>
      <c r="AK171" s="134">
        <f>'St 1.3.6'!AK171+'St 1.3.7'!AK171</f>
        <v>0</v>
      </c>
      <c r="AL171" s="134">
        <f>'St 1.3.6'!AL171+'St 1.3.7'!AL171</f>
        <v>0</v>
      </c>
      <c r="AM171" s="134">
        <f>'St 1.3.6'!AM171+'St 1.3.7'!AM171</f>
        <v>-3.357836061565763</v>
      </c>
    </row>
    <row r="172" spans="1:39">
      <c r="B172" s="7" t="s">
        <v>45</v>
      </c>
      <c r="C172" s="196"/>
      <c r="D172" s="134">
        <f>'St 1.3.1'!D172+'St 1.3.2'!D172+'St 1.3.3'!D172+'St 1.3.4'!D172+'St 1.3.5'!D172+'St 1.3.6'!D172+'St 1.3.7'!D172</f>
        <v>4497.9786118756347</v>
      </c>
      <c r="E172" s="134">
        <f>'St 1.3.1'!E172+'St 1.3.2'!E172+'St 1.3.3'!E172+'St 1.3.4'!E172+'St 1.3.5'!E172+'St 1.3.6'!E172+'St 1.3.7'!E172</f>
        <v>4458.1947806601393</v>
      </c>
      <c r="F172" s="134">
        <f>'St 1.3.1'!F172+'St 1.3.2'!F172+'St 1.3.3'!F172+'St 1.3.4'!F172+'St 1.3.5'!F172+'St 1.3.6'!F172+'St 1.3.7'!F172</f>
        <v>4122.6140273726014</v>
      </c>
      <c r="G172" s="134">
        <f>'St 1.3.1'!G172+'St 1.3.2'!G172+'St 1.3.3'!G172+'St 1.3.4'!G172+'St 1.3.5'!G172+'St 1.3.6'!G172+'St 1.3.7'!G172</f>
        <v>4015.4954056727893</v>
      </c>
      <c r="H172" s="134">
        <f>'St 1.3.1'!H172+'St 1.3.2'!H172+'St 1.3.3'!H172+'St 1.3.4'!H172+'St 1.3.5'!H172+'St 1.3.6'!H172+'St 1.3.7'!H172</f>
        <v>3499.8920893559002</v>
      </c>
      <c r="I172" s="134">
        <f>'St 1.3.1'!I172+'St 1.3.2'!I172+'St 1.3.3'!I172+'St 1.3.4'!I172+'St 1.3.5'!I172+'St 1.3.6'!I172+'St 1.3.7'!I172</f>
        <v>9632.209815372009</v>
      </c>
      <c r="J172" s="134">
        <f>'St 1.3.1'!J172+'St 1.3.2'!J172+'St 1.3.3'!J172+'St 1.3.4'!J172+'St 1.3.5'!J172+'St 1.3.6'!J172+'St 1.3.7'!J172</f>
        <v>24732.361512641437</v>
      </c>
      <c r="K172" s="134">
        <f>'St 1.3.1'!K172+'St 1.3.2'!K172+'St 1.3.3'!K172+'St 1.3.4'!K172+'St 1.3.5'!K172+'St 1.3.6'!K172+'St 1.3.7'!K172</f>
        <v>44747.477967076265</v>
      </c>
      <c r="L172" s="134">
        <f>'St 1.3.1'!L172+'St 1.3.2'!L172+'St 1.3.3'!L172+'St 1.3.4'!L172+'St 1.3.5'!L172+'St 1.3.6'!L172+'St 1.3.7'!L172</f>
        <v>62519.470257206747</v>
      </c>
      <c r="M172" s="134">
        <f>'St 1.3.1'!M172+'St 1.3.2'!M172+'St 1.3.3'!M172+'St 1.3.4'!M172+'St 1.3.5'!M172+'St 1.3.6'!M172+'St 1.3.7'!M172</f>
        <v>87176.83828048587</v>
      </c>
      <c r="N172" s="134">
        <f>'St 1.3.1'!N172+'St 1.3.2'!N172+'St 1.3.3'!N172+'St 1.3.4'!N172+'St 1.3.5'!N172+'St 1.3.6'!N172+'St 1.3.7'!N172</f>
        <v>87926.145338469301</v>
      </c>
      <c r="O172" s="134">
        <f>'St 1.3.1'!O172+'St 1.3.2'!O172+'St 1.3.3'!O172+'St 1.3.4'!O172+'St 1.3.5'!O172+'St 1.3.6'!O172+'St 1.3.7'!O172</f>
        <v>88415.725050653229</v>
      </c>
      <c r="P172" s="133"/>
      <c r="Q172" s="134">
        <f>'St 1.3.1'!Q172+'St 1.3.2'!Q172+'St 1.3.3'!Q172+'St 1.3.4'!Q172+'St 1.3.5'!Q172+'St 1.3.6'!Q172+'St 1.3.7'!Q172</f>
        <v>-39.783831215495447</v>
      </c>
      <c r="R172" s="134">
        <f>'St 1.3.1'!R172+'St 1.3.2'!R172+'St 1.3.3'!R172+'St 1.3.4'!R172+'St 1.3.5'!R172+'St 1.3.6'!R172+'St 1.3.7'!R172</f>
        <v>-335.58075328753728</v>
      </c>
      <c r="S172" s="134">
        <f>'St 1.3.1'!S172+'St 1.3.2'!S172+'St 1.3.3'!S172+'St 1.3.4'!S172+'St 1.3.5'!S172+'St 1.3.6'!S172+'St 1.3.7'!S172</f>
        <v>-107.11862169981173</v>
      </c>
      <c r="T172" s="134">
        <f>'St 1.3.1'!T172+'St 1.3.2'!T172+'St 1.3.3'!T172+'St 1.3.4'!T172+'St 1.3.5'!T172+'St 1.3.6'!T172+'St 1.3.7'!T172</f>
        <v>-515.60331631688996</v>
      </c>
      <c r="U172" s="134">
        <f>'St 1.3.1'!U172+'St 1.3.2'!U172+'St 1.3.3'!U172+'St 1.3.4'!U172+'St 1.3.5'!U172+'St 1.3.6'!U172+'St 1.3.7'!U172</f>
        <v>6132.3177260161092</v>
      </c>
      <c r="V172" s="134">
        <f>'St 1.3.1'!V172+'St 1.3.2'!V172+'St 1.3.3'!V172+'St 1.3.4'!V172+'St 1.3.5'!V172+'St 1.3.6'!V172+'St 1.3.7'!V172</f>
        <v>15100.151697269421</v>
      </c>
      <c r="W172" s="134">
        <f>'St 1.3.1'!W172+'St 1.3.2'!W172+'St 1.3.3'!W172+'St 1.3.4'!W172+'St 1.3.5'!W172+'St 1.3.6'!W172+'St 1.3.7'!W172</f>
        <v>20015.116454434828</v>
      </c>
      <c r="X172" s="134">
        <f>'St 1.3.1'!X172+'St 1.3.2'!X172+'St 1.3.3'!X172+'St 1.3.4'!X172+'St 1.3.5'!X172+'St 1.3.6'!X172+'St 1.3.7'!X172</f>
        <v>17771.992290130482</v>
      </c>
      <c r="Y172" s="134">
        <f>'St 1.3.1'!Y172+'St 1.3.2'!Y172+'St 1.3.3'!Y172+'St 1.3.4'!Y172+'St 1.3.5'!Y172+'St 1.3.6'!Y172+'St 1.3.7'!Y172</f>
        <v>24657.368023279105</v>
      </c>
      <c r="Z172" s="134">
        <f>'St 1.3.1'!Z172+'St 1.3.2'!Z172+'St 1.3.3'!Z172+'St 1.3.4'!Z172+'St 1.3.5'!Z172+'St 1.3.6'!Z172+'St 1.3.7'!Z172</f>
        <v>749.30705798345571</v>
      </c>
      <c r="AA172" s="134">
        <f>'St 1.3.1'!AA172+'St 1.3.2'!AA172+'St 1.3.3'!AA172+'St 1.3.4'!AA172+'St 1.3.5'!AA172+'St 1.3.6'!AA172+'St 1.3.7'!AA172</f>
        <v>489.579712183916</v>
      </c>
      <c r="AB172" s="135"/>
      <c r="AC172" s="134">
        <f>'St 1.3.6'!AC172+'St 1.3.7'!AC172</f>
        <v>0</v>
      </c>
      <c r="AD172" s="134">
        <f>'St 1.3.6'!AD172+'St 1.3.7'!AD172</f>
        <v>0</v>
      </c>
      <c r="AE172" s="134">
        <f>'St 1.3.6'!AE172+'St 1.3.7'!AE172</f>
        <v>0</v>
      </c>
      <c r="AF172" s="134">
        <f>'St 1.3.6'!AF172+'St 1.3.7'!AF172</f>
        <v>0</v>
      </c>
      <c r="AG172" s="134">
        <f>'St 1.3.6'!AG172+'St 1.3.7'!AG172</f>
        <v>0</v>
      </c>
      <c r="AH172" s="134">
        <f>'St 1.3.6'!AH172+'St 1.3.7'!AH172</f>
        <v>0</v>
      </c>
      <c r="AI172" s="134">
        <f>'St 1.3.6'!AI172+'St 1.3.7'!AI172</f>
        <v>0</v>
      </c>
      <c r="AJ172" s="134">
        <f>'St 1.3.6'!AJ172+'St 1.3.7'!AJ172</f>
        <v>0</v>
      </c>
      <c r="AK172" s="134">
        <f>'St 1.3.6'!AK172+'St 1.3.7'!AK172</f>
        <v>0</v>
      </c>
      <c r="AL172" s="134">
        <f>'St 1.3.6'!AL172+'St 1.3.7'!AL172</f>
        <v>0</v>
      </c>
      <c r="AM172" s="134">
        <f>'St 1.3.6'!AM172+'St 1.3.7'!AM172</f>
        <v>-3.357836061565763</v>
      </c>
    </row>
    <row r="173" spans="1:39">
      <c r="B173" s="7" t="s">
        <v>46</v>
      </c>
      <c r="C173" s="196"/>
      <c r="D173" s="134">
        <f>'St 1.3.1'!D173+'St 1.3.2'!D173+'St 1.3.3'!D173+'St 1.3.4'!D173+'St 1.3.5'!D173+'St 1.3.6'!D173+'St 1.3.7'!D173</f>
        <v>71602.259187223128</v>
      </c>
      <c r="E173" s="134">
        <f>'St 1.3.1'!E173+'St 1.3.2'!E173+'St 1.3.3'!E173+'St 1.3.4'!E173+'St 1.3.5'!E173+'St 1.3.6'!E173+'St 1.3.7'!E173</f>
        <v>75664.701193409361</v>
      </c>
      <c r="F173" s="134">
        <f>'St 1.3.1'!F173+'St 1.3.2'!F173+'St 1.3.3'!F173+'St 1.3.4'!F173+'St 1.3.5'!F173+'St 1.3.6'!F173+'St 1.3.7'!F173</f>
        <v>79915.64059165497</v>
      </c>
      <c r="G173" s="134">
        <f>'St 1.3.1'!G173+'St 1.3.2'!G173+'St 1.3.3'!G173+'St 1.3.4'!G173+'St 1.3.5'!G173+'St 1.3.6'!G173+'St 1.3.7'!G173</f>
        <v>85153.340000000011</v>
      </c>
      <c r="H173" s="134">
        <f>'St 1.3.1'!H173+'St 1.3.2'!H173+'St 1.3.3'!H173+'St 1.3.4'!H173+'St 1.3.5'!H173+'St 1.3.6'!H173+'St 1.3.7'!H173</f>
        <v>94128.37992155063</v>
      </c>
      <c r="I173" s="134">
        <f>'St 1.3.1'!I173+'St 1.3.2'!I173+'St 1.3.3'!I173+'St 1.3.4'!I173+'St 1.3.5'!I173+'St 1.3.6'!I173+'St 1.3.7'!I173</f>
        <v>107514.01</v>
      </c>
      <c r="J173" s="134">
        <f>'St 1.3.1'!J173+'St 1.3.2'!J173+'St 1.3.3'!J173+'St 1.3.4'!J173+'St 1.3.5'!J173+'St 1.3.6'!J173+'St 1.3.7'!J173</f>
        <v>120784.81163005577</v>
      </c>
      <c r="K173" s="134">
        <f>'St 1.3.1'!K173+'St 1.3.2'!K173+'St 1.3.3'!K173+'St 1.3.4'!K173+'St 1.3.5'!K173+'St 1.3.6'!K173+'St 1.3.7'!K173</f>
        <v>135866.24731338627</v>
      </c>
      <c r="L173" s="134">
        <f>'St 1.3.1'!L173+'St 1.3.2'!L173+'St 1.3.3'!L173+'St 1.3.4'!L173+'St 1.3.5'!L173+'St 1.3.6'!L173+'St 1.3.7'!L173</f>
        <v>144663.63083235078</v>
      </c>
      <c r="M173" s="134">
        <f>'St 1.3.1'!M173+'St 1.3.2'!M173+'St 1.3.3'!M173+'St 1.3.4'!M173+'St 1.3.5'!M173+'St 1.3.6'!M173+'St 1.3.7'!M173</f>
        <v>155666.16945201808</v>
      </c>
      <c r="N173" s="134">
        <f>'St 1.3.1'!N173+'St 1.3.2'!N173+'St 1.3.3'!N173+'St 1.3.4'!N173+'St 1.3.5'!N173+'St 1.3.6'!N173+'St 1.3.7'!N173</f>
        <v>166173.1544554877</v>
      </c>
      <c r="O173" s="134">
        <f>'St 1.3.1'!O173+'St 1.3.2'!O173+'St 1.3.3'!O173+'St 1.3.4'!O173+'St 1.3.5'!O173+'St 1.3.6'!O173+'St 1.3.7'!O173</f>
        <v>177656.50522202803</v>
      </c>
      <c r="P173" s="133"/>
      <c r="Q173" s="134">
        <f>'St 1.3.1'!Q173+'St 1.3.2'!Q173+'St 1.3.3'!Q173+'St 1.3.4'!Q173+'St 1.3.5'!Q173+'St 1.3.6'!Q173+'St 1.3.7'!Q173</f>
        <v>4062.4420061862379</v>
      </c>
      <c r="R173" s="134">
        <f>'St 1.3.1'!R173+'St 1.3.2'!R173+'St 1.3.3'!R173+'St 1.3.4'!R173+'St 1.3.5'!R173+'St 1.3.6'!R173+'St 1.3.7'!R173</f>
        <v>4250.9393982456049</v>
      </c>
      <c r="S173" s="134">
        <f>'St 1.3.1'!S173+'St 1.3.2'!S173+'St 1.3.3'!S173+'St 1.3.4'!S173+'St 1.3.5'!S173+'St 1.3.6'!S173+'St 1.3.7'!S173</f>
        <v>5237.6994083450281</v>
      </c>
      <c r="T173" s="134">
        <f>'St 1.3.1'!T173+'St 1.3.2'!T173+'St 1.3.3'!T173+'St 1.3.4'!T173+'St 1.3.5'!T173+'St 1.3.6'!T173+'St 1.3.7'!T173</f>
        <v>8975.0399215506368</v>
      </c>
      <c r="U173" s="134">
        <f>'St 1.3.1'!U173+'St 1.3.2'!U173+'St 1.3.3'!U173+'St 1.3.4'!U173+'St 1.3.5'!U173+'St 1.3.6'!U173+'St 1.3.7'!U173</f>
        <v>13385.630078449369</v>
      </c>
      <c r="V173" s="134">
        <f>'St 1.3.1'!V173+'St 1.3.2'!V173+'St 1.3.3'!V173+'St 1.3.4'!V173+'St 1.3.5'!V173+'St 1.3.6'!V173+'St 1.3.7'!V173</f>
        <v>13270.801630055763</v>
      </c>
      <c r="W173" s="134">
        <f>'St 1.3.1'!W173+'St 1.3.2'!W173+'St 1.3.3'!W173+'St 1.3.4'!W173+'St 1.3.5'!W173+'St 1.3.6'!W173+'St 1.3.7'!W173</f>
        <v>15081.435683330523</v>
      </c>
      <c r="X173" s="134">
        <f>'St 1.3.1'!X173+'St 1.3.2'!X173+'St 1.3.3'!X173+'St 1.3.4'!X173+'St 1.3.5'!X173+'St 1.3.6'!X173+'St 1.3.7'!X173</f>
        <v>8797.3835189645015</v>
      </c>
      <c r="Y173" s="134">
        <f>'St 1.3.1'!Y173+'St 1.3.2'!Y173+'St 1.3.3'!Y173+'St 1.3.4'!Y173+'St 1.3.5'!Y173+'St 1.3.6'!Y173+'St 1.3.7'!Y173</f>
        <v>11002.538619667284</v>
      </c>
      <c r="Z173" s="134">
        <f>'St 1.3.1'!Z173+'St 1.3.2'!Z173+'St 1.3.3'!Z173+'St 1.3.4'!Z173+'St 1.3.5'!Z173+'St 1.3.6'!Z173+'St 1.3.7'!Z173</f>
        <v>10506.985003469621</v>
      </c>
      <c r="AA173" s="134">
        <f>'St 1.3.1'!AA173+'St 1.3.2'!AA173+'St 1.3.3'!AA173+'St 1.3.4'!AA173+'St 1.3.5'!AA173+'St 1.3.6'!AA173+'St 1.3.7'!AA173</f>
        <v>11483.350766540327</v>
      </c>
      <c r="AB173" s="135"/>
      <c r="AC173" s="134">
        <f>'St 1.3.6'!AC173+'St 1.3.7'!AC173</f>
        <v>0</v>
      </c>
      <c r="AD173" s="134">
        <f>'St 1.3.6'!AD173+'St 1.3.7'!AD173</f>
        <v>0</v>
      </c>
      <c r="AE173" s="134">
        <f>'St 1.3.6'!AE173+'St 1.3.7'!AE173</f>
        <v>0</v>
      </c>
      <c r="AF173" s="134">
        <f>'St 1.3.6'!AF173+'St 1.3.7'!AF173</f>
        <v>0</v>
      </c>
      <c r="AG173" s="134">
        <f>'St 1.3.6'!AG173+'St 1.3.7'!AG173</f>
        <v>0</v>
      </c>
      <c r="AH173" s="134">
        <f>'St 1.3.6'!AH173+'St 1.3.7'!AH173</f>
        <v>0</v>
      </c>
      <c r="AI173" s="134">
        <f>'St 1.3.6'!AI173+'St 1.3.7'!AI173</f>
        <v>0</v>
      </c>
      <c r="AJ173" s="134">
        <f>'St 1.3.6'!AJ173+'St 1.3.7'!AJ173</f>
        <v>0</v>
      </c>
      <c r="AK173" s="134">
        <f>'St 1.3.6'!AK173+'St 1.3.7'!AK173</f>
        <v>0</v>
      </c>
      <c r="AL173" s="134">
        <f>'St 1.3.6'!AL173+'St 1.3.7'!AL173</f>
        <v>0</v>
      </c>
      <c r="AM173" s="134">
        <f>'St 1.3.6'!AM173+'St 1.3.7'!AM173</f>
        <v>0</v>
      </c>
    </row>
    <row r="174" spans="1:39">
      <c r="B174" s="6" t="s">
        <v>313</v>
      </c>
      <c r="C174" s="196"/>
      <c r="D174" s="134">
        <f>'St 1.3.1'!D174+'St 1.3.2'!D174+'St 1.3.3'!D174+'St 1.3.4'!D174+'St 1.3.5'!D174+'St 1.3.6'!D174+'St 1.3.7'!D174</f>
        <v>223398.57136876055</v>
      </c>
      <c r="E174" s="134">
        <f>'St 1.3.1'!E174+'St 1.3.2'!E174+'St 1.3.3'!E174+'St 1.3.4'!E174+'St 1.3.5'!E174+'St 1.3.6'!E174+'St 1.3.7'!E174</f>
        <v>241226.36287726651</v>
      </c>
      <c r="F174" s="134">
        <f>'St 1.3.1'!F174+'St 1.3.2'!F174+'St 1.3.3'!F174+'St 1.3.4'!F174+'St 1.3.5'!F174+'St 1.3.6'!F174+'St 1.3.7'!F174</f>
        <v>262466.77877956437</v>
      </c>
      <c r="G174" s="134">
        <f>'St 1.3.1'!G174+'St 1.3.2'!G174+'St 1.3.3'!G174+'St 1.3.4'!G174+'St 1.3.5'!G174+'St 1.3.6'!G174+'St 1.3.7'!G174</f>
        <v>304083.85803418286</v>
      </c>
      <c r="H174" s="134">
        <f>'St 1.3.1'!H174+'St 1.3.2'!H174+'St 1.3.3'!H174+'St 1.3.4'!H174+'St 1.3.5'!H174+'St 1.3.6'!H174+'St 1.3.7'!H174</f>
        <v>358741.66338541562</v>
      </c>
      <c r="I174" s="134">
        <f>'St 1.3.1'!I174+'St 1.3.2'!I174+'St 1.3.3'!I174+'St 1.3.4'!I174+'St 1.3.5'!I174+'St 1.3.6'!I174+'St 1.3.7'!I174</f>
        <v>400099.6675732077</v>
      </c>
      <c r="J174" s="134">
        <f>'St 1.3.1'!J174+'St 1.3.2'!J174+'St 1.3.3'!J174+'St 1.3.4'!J174+'St 1.3.5'!J174+'St 1.3.6'!J174+'St 1.3.7'!J174</f>
        <v>525240.21243578929</v>
      </c>
      <c r="K174" s="134">
        <f>'St 1.3.1'!K174+'St 1.3.2'!K174+'St 1.3.3'!K174+'St 1.3.4'!K174+'St 1.3.5'!K174+'St 1.3.6'!K174+'St 1.3.7'!K174</f>
        <v>561063.10007302184</v>
      </c>
      <c r="L174" s="134">
        <f>'St 1.3.1'!L174+'St 1.3.2'!L174+'St 1.3.3'!L174+'St 1.3.4'!L174+'St 1.3.5'!L174+'St 1.3.6'!L174+'St 1.3.7'!L174</f>
        <v>585532.61315497837</v>
      </c>
      <c r="M174" s="134">
        <f>'St 1.3.1'!M174+'St 1.3.2'!M174+'St 1.3.3'!M174+'St 1.3.4'!M174+'St 1.3.5'!M174+'St 1.3.6'!M174+'St 1.3.7'!M174</f>
        <v>674185.77819326019</v>
      </c>
      <c r="N174" s="134">
        <f>'St 1.3.1'!N174+'St 1.3.2'!N174+'St 1.3.3'!N174+'St 1.3.4'!N174+'St 1.3.5'!N174+'St 1.3.6'!N174+'St 1.3.7'!N174</f>
        <v>712157.18458242633</v>
      </c>
      <c r="O174" s="134">
        <f>'St 1.3.1'!O174+'St 1.3.2'!O174+'St 1.3.3'!O174+'St 1.3.4'!O174+'St 1.3.5'!O174+'St 1.3.6'!O174+'St 1.3.7'!O174</f>
        <v>802756.86409036373</v>
      </c>
      <c r="P174" s="133"/>
      <c r="Q174" s="134">
        <f>'St 1.3.1'!Q174+'St 1.3.2'!Q174+'St 1.3.3'!Q174+'St 1.3.4'!Q174+'St 1.3.5'!Q174+'St 1.3.6'!Q174+'St 1.3.7'!Q174</f>
        <v>17827.791508505965</v>
      </c>
      <c r="R174" s="134">
        <f>'St 1.3.1'!R174+'St 1.3.2'!R174+'St 1.3.3'!R174+'St 1.3.4'!R174+'St 1.3.5'!R174+'St 1.3.6'!R174+'St 1.3.7'!R174</f>
        <v>21240.415902297824</v>
      </c>
      <c r="S174" s="134">
        <f>'St 1.3.1'!S174+'St 1.3.2'!S174+'St 1.3.3'!S174+'St 1.3.4'!S174+'St 1.3.5'!S174+'St 1.3.6'!S174+'St 1.3.7'!S174</f>
        <v>41617.079254618504</v>
      </c>
      <c r="T174" s="134">
        <f>'St 1.3.1'!T174+'St 1.3.2'!T174+'St 1.3.3'!T174+'St 1.3.4'!T174+'St 1.3.5'!T174+'St 1.3.6'!T174+'St 1.3.7'!T174</f>
        <v>54657.805351232761</v>
      </c>
      <c r="U174" s="134">
        <f>'St 1.3.1'!U174+'St 1.3.2'!U174+'St 1.3.3'!U174+'St 1.3.4'!U174+'St 1.3.5'!U174+'St 1.3.6'!U174+'St 1.3.7'!U174</f>
        <v>41358.004187792103</v>
      </c>
      <c r="V174" s="134">
        <f>'St 1.3.1'!V174+'St 1.3.2'!V174+'St 1.3.3'!V174+'St 1.3.4'!V174+'St 1.3.5'!V174+'St 1.3.6'!V174+'St 1.3.7'!V174</f>
        <v>125140.54486258158</v>
      </c>
      <c r="W174" s="134">
        <f>'St 1.3.1'!W174+'St 1.3.2'!W174+'St 1.3.3'!W174+'St 1.3.4'!W174+'St 1.3.5'!W174+'St 1.3.6'!W174+'St 1.3.7'!W174</f>
        <v>35822.887637232539</v>
      </c>
      <c r="X174" s="134">
        <f>'St 1.3.1'!X174+'St 1.3.2'!X174+'St 1.3.3'!X174+'St 1.3.4'!X174+'St 1.3.5'!X174+'St 1.3.6'!X174+'St 1.3.7'!X174</f>
        <v>24469.513081956455</v>
      </c>
      <c r="Y174" s="134">
        <f>'St 1.3.1'!Y174+'St 1.3.2'!Y174+'St 1.3.3'!Y174+'St 1.3.4'!Y174+'St 1.3.5'!Y174+'St 1.3.6'!Y174+'St 1.3.7'!Y174</f>
        <v>88653.165038281964</v>
      </c>
      <c r="Z174" s="134">
        <f>'St 1.3.1'!Z174+'St 1.3.2'!Z174+'St 1.3.3'!Z174+'St 1.3.4'!Z174+'St 1.3.5'!Z174+'St 1.3.6'!Z174+'St 1.3.7'!Z174</f>
        <v>37971.40638916615</v>
      </c>
      <c r="AA174" s="134">
        <f>'St 1.3.1'!AA174+'St 1.3.2'!AA174+'St 1.3.3'!AA174+'St 1.3.4'!AA174+'St 1.3.5'!AA174+'St 1.3.6'!AA174+'St 1.3.7'!AA174</f>
        <v>90599.679507937355</v>
      </c>
      <c r="AB174" s="135"/>
      <c r="AC174" s="134">
        <f>'St 1.3.6'!AC174+'St 1.3.7'!AC174</f>
        <v>0</v>
      </c>
      <c r="AD174" s="134">
        <f>'St 1.3.6'!AD174+'St 1.3.7'!AD174</f>
        <v>0</v>
      </c>
      <c r="AE174" s="134">
        <f>'St 1.3.6'!AE174+'St 1.3.7'!AE174</f>
        <v>0</v>
      </c>
      <c r="AF174" s="134">
        <f>'St 1.3.6'!AF174+'St 1.3.7'!AF174</f>
        <v>0</v>
      </c>
      <c r="AG174" s="134">
        <f>'St 1.3.6'!AG174+'St 1.3.7'!AG174</f>
        <v>0</v>
      </c>
      <c r="AH174" s="134">
        <f>'St 1.3.6'!AH174+'St 1.3.7'!AH174</f>
        <v>0</v>
      </c>
      <c r="AI174" s="134">
        <f>'St 1.3.6'!AI174+'St 1.3.7'!AI174</f>
        <v>0</v>
      </c>
      <c r="AJ174" s="134">
        <f>'St 1.3.6'!AJ174+'St 1.3.7'!AJ174</f>
        <v>0</v>
      </c>
      <c r="AK174" s="134">
        <f>'St 1.3.6'!AK174+'St 1.3.7'!AK174</f>
        <v>0</v>
      </c>
      <c r="AL174" s="134">
        <f>'St 1.3.6'!AL174+'St 1.3.7'!AL174</f>
        <v>0</v>
      </c>
      <c r="AM174" s="134">
        <f>'St 1.3.6'!AM174+'St 1.3.7'!AM174</f>
        <v>0</v>
      </c>
    </row>
    <row r="175" spans="1:39">
      <c r="B175" s="6" t="s">
        <v>107</v>
      </c>
      <c r="C175" s="196"/>
      <c r="D175" s="134">
        <f>'St 1.3.1'!D175+'St 1.3.2'!D175+'St 1.3.3'!D175+'St 1.3.4'!D175+'St 1.3.5'!D175+'St 1.3.6'!D175+'St 1.3.7'!D175</f>
        <v>682288.59424298117</v>
      </c>
      <c r="E175" s="134">
        <f>'St 1.3.1'!E175+'St 1.3.2'!E175+'St 1.3.3'!E175+'St 1.3.4'!E175+'St 1.3.5'!E175+'St 1.3.6'!E175+'St 1.3.7'!E175</f>
        <v>741531.41655211488</v>
      </c>
      <c r="F175" s="134">
        <f>'St 1.3.1'!F175+'St 1.3.2'!F175+'St 1.3.3'!F175+'St 1.3.4'!F175+'St 1.3.5'!F175+'St 1.3.6'!F175+'St 1.3.7'!F175</f>
        <v>796482.10316588962</v>
      </c>
      <c r="G175" s="134">
        <f>'St 1.3.1'!G175+'St 1.3.2'!G175+'St 1.3.3'!G175+'St 1.3.4'!G175+'St 1.3.5'!G175+'St 1.3.6'!G175+'St 1.3.7'!G175</f>
        <v>886871.57351802045</v>
      </c>
      <c r="H175" s="134">
        <f>'St 1.3.1'!H175+'St 1.3.2'!H175+'St 1.3.3'!H175+'St 1.3.4'!H175+'St 1.3.5'!H175+'St 1.3.6'!H175+'St 1.3.7'!H175</f>
        <v>980636.52786109853</v>
      </c>
      <c r="I175" s="134">
        <f>'St 1.3.1'!I175+'St 1.3.2'!I175+'St 1.3.3'!I175+'St 1.3.4'!I175+'St 1.3.5'!I175+'St 1.3.6'!I175+'St 1.3.7'!I175</f>
        <v>1072930.0742162706</v>
      </c>
      <c r="J175" s="134">
        <f>'St 1.3.1'!J175+'St 1.3.2'!J175+'St 1.3.3'!J175+'St 1.3.4'!J175+'St 1.3.5'!J175+'St 1.3.6'!J175+'St 1.3.7'!J175</f>
        <v>1299257.2216601176</v>
      </c>
      <c r="K175" s="134">
        <f>'St 1.3.1'!K175+'St 1.3.2'!K175+'St 1.3.3'!K175+'St 1.3.4'!K175+'St 1.3.5'!K175+'St 1.3.6'!K175+'St 1.3.7'!K175</f>
        <v>1335572.2039901027</v>
      </c>
      <c r="L175" s="134">
        <f>'St 1.3.1'!L175+'St 1.3.2'!L175+'St 1.3.3'!L175+'St 1.3.4'!L175+'St 1.3.5'!L175+'St 1.3.6'!L175+'St 1.3.7'!L175</f>
        <v>1404548.5439752489</v>
      </c>
      <c r="M175" s="134">
        <f>'St 1.3.1'!M175+'St 1.3.2'!M175+'St 1.3.3'!M175+'St 1.3.4'!M175+'St 1.3.5'!M175+'St 1.3.6'!M175+'St 1.3.7'!M175</f>
        <v>1639851.7783770117</v>
      </c>
      <c r="N175" s="134">
        <f>'St 1.3.1'!N175+'St 1.3.2'!N175+'St 1.3.3'!N175+'St 1.3.4'!N175+'St 1.3.5'!N175+'St 1.3.6'!N175+'St 1.3.7'!N175</f>
        <v>1752485.9329869319</v>
      </c>
      <c r="O175" s="134">
        <f>'St 1.3.1'!O175+'St 1.3.2'!O175+'St 1.3.3'!O175+'St 1.3.4'!O175+'St 1.3.5'!O175+'St 1.3.6'!O175+'St 1.3.7'!O175</f>
        <v>1963624.2763815322</v>
      </c>
      <c r="P175" s="133"/>
      <c r="Q175" s="134">
        <f>'St 1.3.1'!Q175+'St 1.3.2'!Q175+'St 1.3.3'!Q175+'St 1.3.4'!Q175+'St 1.3.5'!Q175+'St 1.3.6'!Q175+'St 1.3.7'!Q175</f>
        <v>59242.822309133662</v>
      </c>
      <c r="R175" s="134">
        <f>'St 1.3.1'!R175+'St 1.3.2'!R175+'St 1.3.3'!R175+'St 1.3.4'!R175+'St 1.3.5'!R175+'St 1.3.6'!R175+'St 1.3.7'!R175</f>
        <v>54950.686613774829</v>
      </c>
      <c r="S175" s="134">
        <f>'St 1.3.1'!S175+'St 1.3.2'!S175+'St 1.3.3'!S175+'St 1.3.4'!S175+'St 1.3.5'!S175+'St 1.3.6'!S175+'St 1.3.7'!S175</f>
        <v>90389.470352130709</v>
      </c>
      <c r="T175" s="134">
        <f>'St 1.3.1'!T175+'St 1.3.2'!T175+'St 1.3.3'!T175+'St 1.3.4'!T175+'St 1.3.5'!T175+'St 1.3.6'!T175+'St 1.3.7'!T175</f>
        <v>93764.954343078149</v>
      </c>
      <c r="U175" s="134">
        <f>'St 1.3.1'!U175+'St 1.3.2'!U175+'St 1.3.3'!U175+'St 1.3.4'!U175+'St 1.3.5'!U175+'St 1.3.6'!U175+'St 1.3.7'!U175</f>
        <v>92293.546355171871</v>
      </c>
      <c r="V175" s="134">
        <f>'St 1.3.1'!V175+'St 1.3.2'!V175+'St 1.3.3'!V175+'St 1.3.4'!V175+'St 1.3.5'!V175+'St 1.3.6'!V175+'St 1.3.7'!V175</f>
        <v>226327.14744384706</v>
      </c>
      <c r="W175" s="134">
        <f>'St 1.3.1'!W175+'St 1.3.2'!W175+'St 1.3.3'!W175+'St 1.3.4'!W175+'St 1.3.5'!W175+'St 1.3.6'!W175+'St 1.3.7'!W175</f>
        <v>36314.982329985323</v>
      </c>
      <c r="X175" s="134">
        <f>'St 1.3.1'!X175+'St 1.3.2'!X175+'St 1.3.3'!X175+'St 1.3.4'!X175+'St 1.3.5'!X175+'St 1.3.6'!X175+'St 1.3.7'!X175</f>
        <v>68976.339985146027</v>
      </c>
      <c r="Y175" s="134">
        <f>'St 1.3.1'!Y175+'St 1.3.2'!Y175+'St 1.3.3'!Y175+'St 1.3.4'!Y175+'St 1.3.5'!Y175+'St 1.3.6'!Y175+'St 1.3.7'!Y175</f>
        <v>235303.23440176269</v>
      </c>
      <c r="Z175" s="134">
        <f>'St 1.3.1'!Z175+'St 1.3.2'!Z175+'St 1.3.3'!Z175+'St 1.3.4'!Z175+'St 1.3.5'!Z175+'St 1.3.6'!Z175+'St 1.3.7'!Z175</f>
        <v>112634.15460992033</v>
      </c>
      <c r="AA175" s="134">
        <f>'St 1.3.1'!AA175+'St 1.3.2'!AA175+'St 1.3.3'!AA175+'St 1.3.4'!AA175+'St 1.3.5'!AA175+'St 1.3.6'!AA175+'St 1.3.7'!AA175</f>
        <v>211138.34339460041</v>
      </c>
      <c r="AB175" s="135"/>
      <c r="AC175" s="134">
        <f>'St 1.3.6'!AC175+'St 1.3.7'!AC175</f>
        <v>0</v>
      </c>
      <c r="AD175" s="134">
        <f>'St 1.3.6'!AD175+'St 1.3.7'!AD175</f>
        <v>0</v>
      </c>
      <c r="AE175" s="134">
        <f>'St 1.3.6'!AE175+'St 1.3.7'!AE175</f>
        <v>0</v>
      </c>
      <c r="AF175" s="134">
        <f>'St 1.3.6'!AF175+'St 1.3.7'!AF175</f>
        <v>0</v>
      </c>
      <c r="AG175" s="134">
        <f>'St 1.3.6'!AG175+'St 1.3.7'!AG175</f>
        <v>0</v>
      </c>
      <c r="AH175" s="134">
        <f>'St 1.3.6'!AH175+'St 1.3.7'!AH175</f>
        <v>0</v>
      </c>
      <c r="AI175" s="134">
        <f>'St 1.3.6'!AI175+'St 1.3.7'!AI175</f>
        <v>0</v>
      </c>
      <c r="AJ175" s="134">
        <f>'St 1.3.6'!AJ175+'St 1.3.7'!AJ175</f>
        <v>0</v>
      </c>
      <c r="AK175" s="134">
        <f>'St 1.3.6'!AK175+'St 1.3.7'!AK175</f>
        <v>0</v>
      </c>
      <c r="AL175" s="134">
        <f>'St 1.3.6'!AL175+'St 1.3.7'!AL175</f>
        <v>0</v>
      </c>
      <c r="AM175" s="134">
        <f>'St 1.3.6'!AM175+'St 1.3.7'!AM175</f>
        <v>-96.751192685897081</v>
      </c>
    </row>
    <row r="176" spans="1:39">
      <c r="B176" s="6" t="s">
        <v>48</v>
      </c>
      <c r="C176" s="196"/>
      <c r="D176" s="134">
        <f>'St 1.3.1'!D176+'St 1.3.2'!D176+'St 1.3.3'!D176+'St 1.3.4'!D176+'St 1.3.5'!D176+'St 1.3.6'!D176+'St 1.3.7'!D176</f>
        <v>0</v>
      </c>
      <c r="E176" s="134">
        <f>'St 1.3.1'!E176+'St 1.3.2'!E176+'St 1.3.3'!E176+'St 1.3.4'!E176+'St 1.3.5'!E176+'St 1.3.6'!E176+'St 1.3.7'!E176</f>
        <v>0</v>
      </c>
      <c r="F176" s="134">
        <f>'St 1.3.1'!F176+'St 1.3.2'!F176+'St 1.3.3'!F176+'St 1.3.4'!F176+'St 1.3.5'!F176+'St 1.3.6'!F176+'St 1.3.7'!F176</f>
        <v>0</v>
      </c>
      <c r="G176" s="134">
        <f>'St 1.3.1'!G176+'St 1.3.2'!G176+'St 1.3.3'!G176+'St 1.3.4'!G176+'St 1.3.5'!G176+'St 1.3.6'!G176+'St 1.3.7'!G176</f>
        <v>0</v>
      </c>
      <c r="H176" s="134">
        <f>'St 1.3.1'!H176+'St 1.3.2'!H176+'St 1.3.3'!H176+'St 1.3.4'!H176+'St 1.3.5'!H176+'St 1.3.6'!H176+'St 1.3.7'!H176</f>
        <v>0</v>
      </c>
      <c r="I176" s="134">
        <f>'St 1.3.1'!I176+'St 1.3.2'!I176+'St 1.3.3'!I176+'St 1.3.4'!I176+'St 1.3.5'!I176+'St 1.3.6'!I176+'St 1.3.7'!I176</f>
        <v>0</v>
      </c>
      <c r="J176" s="134">
        <f>'St 1.3.1'!J176+'St 1.3.2'!J176+'St 1.3.3'!J176+'St 1.3.4'!J176+'St 1.3.5'!J176+'St 1.3.6'!J176+'St 1.3.7'!J176</f>
        <v>0</v>
      </c>
      <c r="K176" s="134">
        <f>'St 1.3.1'!K176+'St 1.3.2'!K176+'St 1.3.3'!K176+'St 1.3.4'!K176+'St 1.3.5'!K176+'St 1.3.6'!K176+'St 1.3.7'!K176</f>
        <v>0</v>
      </c>
      <c r="L176" s="134">
        <f>'St 1.3.1'!L176+'St 1.3.2'!L176+'St 1.3.3'!L176+'St 1.3.4'!L176+'St 1.3.5'!L176+'St 1.3.6'!L176+'St 1.3.7'!L176</f>
        <v>0</v>
      </c>
      <c r="M176" s="134">
        <f>'St 1.3.1'!M176+'St 1.3.2'!M176+'St 1.3.3'!M176+'St 1.3.4'!M176+'St 1.3.5'!M176+'St 1.3.6'!M176+'St 1.3.7'!M176</f>
        <v>0</v>
      </c>
      <c r="N176" s="134">
        <f>'St 1.3.1'!N176+'St 1.3.2'!N176+'St 1.3.3'!N176+'St 1.3.4'!N176+'St 1.3.5'!N176+'St 1.3.6'!N176+'St 1.3.7'!N176</f>
        <v>0</v>
      </c>
      <c r="O176" s="134">
        <f>'St 1.3.1'!O176+'St 1.3.2'!O176+'St 1.3.3'!O176+'St 1.3.4'!O176+'St 1.3.5'!O176+'St 1.3.6'!O176+'St 1.3.7'!O176</f>
        <v>0</v>
      </c>
      <c r="P176" s="133"/>
      <c r="Q176" s="134">
        <f>'St 1.3.1'!Q176+'St 1.3.2'!Q176+'St 1.3.3'!Q176+'St 1.3.4'!Q176+'St 1.3.5'!Q176+'St 1.3.6'!Q176+'St 1.3.7'!Q176</f>
        <v>0</v>
      </c>
      <c r="R176" s="134">
        <f>'St 1.3.1'!R176+'St 1.3.2'!R176+'St 1.3.3'!R176+'St 1.3.4'!R176+'St 1.3.5'!R176+'St 1.3.6'!R176+'St 1.3.7'!R176</f>
        <v>0</v>
      </c>
      <c r="S176" s="134">
        <f>'St 1.3.1'!S176+'St 1.3.2'!S176+'St 1.3.3'!S176+'St 1.3.4'!S176+'St 1.3.5'!S176+'St 1.3.6'!S176+'St 1.3.7'!S176</f>
        <v>0</v>
      </c>
      <c r="T176" s="134">
        <f>'St 1.3.1'!T176+'St 1.3.2'!T176+'St 1.3.3'!T176+'St 1.3.4'!T176+'St 1.3.5'!T176+'St 1.3.6'!T176+'St 1.3.7'!T176</f>
        <v>0</v>
      </c>
      <c r="U176" s="134">
        <f>'St 1.3.1'!U176+'St 1.3.2'!U176+'St 1.3.3'!U176+'St 1.3.4'!U176+'St 1.3.5'!U176+'St 1.3.6'!U176+'St 1.3.7'!U176</f>
        <v>0</v>
      </c>
      <c r="V176" s="134">
        <f>'St 1.3.1'!V176+'St 1.3.2'!V176+'St 1.3.3'!V176+'St 1.3.4'!V176+'St 1.3.5'!V176+'St 1.3.6'!V176+'St 1.3.7'!V176</f>
        <v>0</v>
      </c>
      <c r="W176" s="134">
        <f>'St 1.3.1'!W176+'St 1.3.2'!W176+'St 1.3.3'!W176+'St 1.3.4'!W176+'St 1.3.5'!W176+'St 1.3.6'!W176+'St 1.3.7'!W176</f>
        <v>0</v>
      </c>
      <c r="X176" s="134">
        <f>'St 1.3.1'!X176+'St 1.3.2'!X176+'St 1.3.3'!X176+'St 1.3.4'!X176+'St 1.3.5'!X176+'St 1.3.6'!X176+'St 1.3.7'!X176</f>
        <v>0</v>
      </c>
      <c r="Y176" s="134">
        <f>'St 1.3.1'!Y176+'St 1.3.2'!Y176+'St 1.3.3'!Y176+'St 1.3.4'!Y176+'St 1.3.5'!Y176+'St 1.3.6'!Y176+'St 1.3.7'!Y176</f>
        <v>0</v>
      </c>
      <c r="Z176" s="134">
        <f>'St 1.3.1'!Z176+'St 1.3.2'!Z176+'St 1.3.3'!Z176+'St 1.3.4'!Z176+'St 1.3.5'!Z176+'St 1.3.6'!Z176+'St 1.3.7'!Z176</f>
        <v>0</v>
      </c>
      <c r="AA176" s="134">
        <f>'St 1.3.1'!AA176+'St 1.3.2'!AA176+'St 1.3.3'!AA176+'St 1.3.4'!AA176+'St 1.3.5'!AA176+'St 1.3.6'!AA176+'St 1.3.7'!AA176</f>
        <v>0</v>
      </c>
      <c r="AB176" s="135"/>
      <c r="AC176" s="134">
        <f>'St 1.3.6'!AC176+'St 1.3.7'!AC176</f>
        <v>0</v>
      </c>
      <c r="AD176" s="134">
        <f>'St 1.3.6'!AD176+'St 1.3.7'!AD176</f>
        <v>0</v>
      </c>
      <c r="AE176" s="134">
        <f>'St 1.3.6'!AE176+'St 1.3.7'!AE176</f>
        <v>0</v>
      </c>
      <c r="AF176" s="134">
        <f>'St 1.3.6'!AF176+'St 1.3.7'!AF176</f>
        <v>0</v>
      </c>
      <c r="AG176" s="134">
        <f>'St 1.3.6'!AG176+'St 1.3.7'!AG176</f>
        <v>0</v>
      </c>
      <c r="AH176" s="134">
        <f>'St 1.3.6'!AH176+'St 1.3.7'!AH176</f>
        <v>0</v>
      </c>
      <c r="AI176" s="134">
        <f>'St 1.3.6'!AI176+'St 1.3.7'!AI176</f>
        <v>0</v>
      </c>
      <c r="AJ176" s="134">
        <f>'St 1.3.6'!AJ176+'St 1.3.7'!AJ176</f>
        <v>0</v>
      </c>
      <c r="AK176" s="134">
        <f>'St 1.3.6'!AK176+'St 1.3.7'!AK176</f>
        <v>0</v>
      </c>
      <c r="AL176" s="134">
        <f>'St 1.3.6'!AL176+'St 1.3.7'!AL176</f>
        <v>0</v>
      </c>
      <c r="AM176" s="134">
        <f>'St 1.3.6'!AM176+'St 1.3.7'!AM176</f>
        <v>0</v>
      </c>
    </row>
    <row r="177" spans="1:39">
      <c r="B177" s="6" t="s">
        <v>321</v>
      </c>
      <c r="C177" s="196"/>
      <c r="D177" s="134">
        <f>'St 1.3.1'!D177+'St 1.3.2'!D177+'St 1.3.3'!D177+'St 1.3.4'!D177+'St 1.3.5'!D177+'St 1.3.6'!D177+'St 1.3.7'!D177</f>
        <v>171355.40582559598</v>
      </c>
      <c r="E177" s="134">
        <f>'St 1.3.1'!E177+'St 1.3.2'!E177+'St 1.3.3'!E177+'St 1.3.4'!E177+'St 1.3.5'!E177+'St 1.3.6'!E177+'St 1.3.7'!E177</f>
        <v>194336.78810903654</v>
      </c>
      <c r="F177" s="134">
        <f>'St 1.3.1'!F177+'St 1.3.2'!F177+'St 1.3.3'!F177+'St 1.3.4'!F177+'St 1.3.5'!F177+'St 1.3.6'!F177+'St 1.3.7'!F177</f>
        <v>210935.40161047006</v>
      </c>
      <c r="G177" s="134">
        <f>'St 1.3.1'!G177+'St 1.3.2'!G177+'St 1.3.3'!G177+'St 1.3.4'!G177+'St 1.3.5'!G177+'St 1.3.6'!G177+'St 1.3.7'!G177</f>
        <v>248648.15660995687</v>
      </c>
      <c r="H177" s="134">
        <f>'St 1.3.1'!H177+'St 1.3.2'!H177+'St 1.3.3'!H177+'St 1.3.4'!H177+'St 1.3.5'!H177+'St 1.3.6'!H177+'St 1.3.7'!H177</f>
        <v>282143.2410094057</v>
      </c>
      <c r="I177" s="134">
        <f>'St 1.3.1'!I177+'St 1.3.2'!I177+'St 1.3.3'!I177+'St 1.3.4'!I177+'St 1.3.5'!I177+'St 1.3.6'!I177+'St 1.3.7'!I177</f>
        <v>331145.51982404501</v>
      </c>
      <c r="J177" s="134">
        <f>'St 1.3.1'!J177+'St 1.3.2'!J177+'St 1.3.3'!J177+'St 1.3.4'!J177+'St 1.3.5'!J177+'St 1.3.6'!J177+'St 1.3.7'!J177</f>
        <v>446769.11832935625</v>
      </c>
      <c r="K177" s="134">
        <f>'St 1.3.1'!K177+'St 1.3.2'!K177+'St 1.3.3'!K177+'St 1.3.4'!K177+'St 1.3.5'!K177+'St 1.3.6'!K177+'St 1.3.7'!K177</f>
        <v>664658.81260718172</v>
      </c>
      <c r="L177" s="134">
        <f>'St 1.3.1'!L177+'St 1.3.2'!L177+'St 1.3.3'!L177+'St 1.3.4'!L177+'St 1.3.5'!L177+'St 1.3.6'!L177+'St 1.3.7'!L177</f>
        <v>750760.35421891836</v>
      </c>
      <c r="M177" s="134">
        <f>'St 1.3.1'!M177+'St 1.3.2'!M177+'St 1.3.3'!M177+'St 1.3.4'!M177+'St 1.3.5'!M177+'St 1.3.6'!M177+'St 1.3.7'!M177</f>
        <v>784456.95310990536</v>
      </c>
      <c r="N177" s="134">
        <f>'St 1.3.1'!N177+'St 1.3.2'!N177+'St 1.3.3'!N177+'St 1.3.4'!N177+'St 1.3.5'!N177+'St 1.3.6'!N177+'St 1.3.7'!N177</f>
        <v>855135.84104391432</v>
      </c>
      <c r="O177" s="134">
        <f>'St 1.3.1'!O177+'St 1.3.2'!O177+'St 1.3.3'!O177+'St 1.3.4'!O177+'St 1.3.5'!O177+'St 1.3.6'!O177+'St 1.3.7'!O177</f>
        <v>1058824.3868694713</v>
      </c>
      <c r="P177" s="133"/>
      <c r="Q177" s="134">
        <f>'St 1.3.1'!Q177+'St 1.3.2'!Q177+'St 1.3.3'!Q177+'St 1.3.4'!Q177+'St 1.3.5'!Q177+'St 1.3.6'!Q177+'St 1.3.7'!Q177</f>
        <v>22981.382283440529</v>
      </c>
      <c r="R177" s="134">
        <f>'St 1.3.1'!R177+'St 1.3.2'!R177+'St 1.3.3'!R177+'St 1.3.4'!R177+'St 1.3.5'!R177+'St 1.3.6'!R177+'St 1.3.7'!R177</f>
        <v>16598.613501433534</v>
      </c>
      <c r="S177" s="134">
        <f>'St 1.3.1'!S177+'St 1.3.2'!S177+'St 1.3.3'!S177+'St 1.3.4'!S177+'St 1.3.5'!S177+'St 1.3.6'!S177+'St 1.3.7'!S177</f>
        <v>37712.754999486824</v>
      </c>
      <c r="T177" s="134">
        <f>'St 1.3.1'!T177+'St 1.3.2'!T177+'St 1.3.3'!T177+'St 1.3.4'!T177+'St 1.3.5'!T177+'St 1.3.6'!T177+'St 1.3.7'!T177</f>
        <v>33495.084399448795</v>
      </c>
      <c r="U177" s="134">
        <f>'St 1.3.1'!U177+'St 1.3.2'!U177+'St 1.3.3'!U177+'St 1.3.4'!U177+'St 1.3.5'!U177+'St 1.3.6'!U177+'St 1.3.7'!U177</f>
        <v>49002.278814639292</v>
      </c>
      <c r="V177" s="134">
        <f>'St 1.3.1'!V177+'St 1.3.2'!V177+'St 1.3.3'!V177+'St 1.3.4'!V177+'St 1.3.5'!V177+'St 1.3.6'!V177+'St 1.3.7'!V177</f>
        <v>115623.59850531128</v>
      </c>
      <c r="W177" s="134">
        <f>'St 1.3.1'!W177+'St 1.3.2'!W177+'St 1.3.3'!W177+'St 1.3.4'!W177+'St 1.3.5'!W177+'St 1.3.6'!W177+'St 1.3.7'!W177</f>
        <v>217889.6942778253</v>
      </c>
      <c r="X177" s="134">
        <f>'St 1.3.1'!X177+'St 1.3.2'!X177+'St 1.3.3'!X177+'St 1.3.4'!X177+'St 1.3.5'!X177+'St 1.3.6'!X177+'St 1.3.7'!X177</f>
        <v>86101.541611736859</v>
      </c>
      <c r="Y177" s="134">
        <f>'St 1.3.1'!Y177+'St 1.3.2'!Y177+'St 1.3.3'!Y177+'St 1.3.4'!Y177+'St 1.3.5'!Y177+'St 1.3.6'!Y177+'St 1.3.7'!Y177</f>
        <v>33696.59889098705</v>
      </c>
      <c r="Z177" s="134">
        <f>'St 1.3.1'!Z177+'St 1.3.2'!Z177+'St 1.3.3'!Z177+'St 1.3.4'!Z177+'St 1.3.5'!Z177+'St 1.3.6'!Z177+'St 1.3.7'!Z177</f>
        <v>70678.887934008933</v>
      </c>
      <c r="AA177" s="134">
        <f>'St 1.3.1'!AA177+'St 1.3.2'!AA177+'St 1.3.3'!AA177+'St 1.3.4'!AA177+'St 1.3.5'!AA177+'St 1.3.6'!AA177+'St 1.3.7'!AA177</f>
        <v>203688.54582555691</v>
      </c>
      <c r="AB177" s="135"/>
      <c r="AC177" s="134">
        <f>'St 1.3.6'!AC177+'St 1.3.7'!AC177</f>
        <v>0</v>
      </c>
      <c r="AD177" s="134">
        <f>'St 1.3.6'!AD177+'St 1.3.7'!AD177</f>
        <v>0</v>
      </c>
      <c r="AE177" s="134">
        <f>'St 1.3.6'!AE177+'St 1.3.7'!AE177</f>
        <v>0</v>
      </c>
      <c r="AF177" s="134">
        <f>'St 1.3.6'!AF177+'St 1.3.7'!AF177</f>
        <v>0</v>
      </c>
      <c r="AG177" s="134">
        <f>'St 1.3.6'!AG177+'St 1.3.7'!AG177</f>
        <v>0</v>
      </c>
      <c r="AH177" s="134">
        <f>'St 1.3.6'!AH177+'St 1.3.7'!AH177</f>
        <v>0</v>
      </c>
      <c r="AI177" s="134">
        <f>'St 1.3.6'!AI177+'St 1.3.7'!AI177</f>
        <v>0</v>
      </c>
      <c r="AJ177" s="134">
        <f>'St 1.3.6'!AJ177+'St 1.3.7'!AJ177</f>
        <v>0</v>
      </c>
      <c r="AK177" s="134">
        <f>'St 1.3.6'!AK177+'St 1.3.7'!AK177</f>
        <v>0</v>
      </c>
      <c r="AL177" s="134">
        <f>'St 1.3.6'!AL177+'St 1.3.7'!AL177</f>
        <v>0</v>
      </c>
      <c r="AM177" s="134">
        <f>'St 1.3.6'!AM177+'St 1.3.7'!AM177</f>
        <v>7.7286287474623805</v>
      </c>
    </row>
    <row r="178" spans="1:39">
      <c r="B178" s="8" t="s">
        <v>100</v>
      </c>
      <c r="C178" s="196"/>
      <c r="D178" s="134">
        <f>'St 1.3.1'!D178+'St 1.3.2'!D178+'St 1.3.3'!D178+'St 1.3.4'!D178+'St 1.3.5'!D178+'St 1.3.6'!D178+'St 1.3.7'!D178</f>
        <v>30194.500815886422</v>
      </c>
      <c r="E178" s="134">
        <f>'St 1.3.1'!E178+'St 1.3.2'!E178+'St 1.3.3'!E178+'St 1.3.4'!E178+'St 1.3.5'!E178+'St 1.3.6'!E178+'St 1.3.7'!E178</f>
        <v>47052.997191210183</v>
      </c>
      <c r="F178" s="134">
        <f>'St 1.3.1'!F178+'St 1.3.2'!F178+'St 1.3.3'!F178+'St 1.3.4'!F178+'St 1.3.5'!F178+'St 1.3.6'!F178+'St 1.3.7'!F178</f>
        <v>58260.258676892699</v>
      </c>
      <c r="G178" s="134">
        <f>'St 1.3.1'!G178+'St 1.3.2'!G178+'St 1.3.3'!G178+'St 1.3.4'!G178+'St 1.3.5'!G178+'St 1.3.6'!G178+'St 1.3.7'!G178</f>
        <v>77006.747796524272</v>
      </c>
      <c r="H178" s="134">
        <f>'St 1.3.1'!H178+'St 1.3.2'!H178+'St 1.3.3'!H178+'St 1.3.4'!H178+'St 1.3.5'!H178+'St 1.3.6'!H178+'St 1.3.7'!H178</f>
        <v>105590.43207057903</v>
      </c>
      <c r="I178" s="134">
        <f>'St 1.3.1'!I178+'St 1.3.2'!I178+'St 1.3.3'!I178+'St 1.3.4'!I178+'St 1.3.5'!I178+'St 1.3.6'!I178+'St 1.3.7'!I178</f>
        <v>98829.472034020204</v>
      </c>
      <c r="J178" s="134">
        <f>'St 1.3.1'!J178+'St 1.3.2'!J178+'St 1.3.3'!J178+'St 1.3.4'!J178+'St 1.3.5'!J178+'St 1.3.6'!J178+'St 1.3.7'!J178</f>
        <v>155344.6378402811</v>
      </c>
      <c r="K178" s="134">
        <f>'St 1.3.1'!K178+'St 1.3.2'!K178+'St 1.3.3'!K178+'St 1.3.4'!K178+'St 1.3.5'!K178+'St 1.3.6'!K178+'St 1.3.7'!K178</f>
        <v>198675.97110774313</v>
      </c>
      <c r="L178" s="134">
        <f>'St 1.3.1'!L178+'St 1.3.2'!L178+'St 1.3.3'!L178+'St 1.3.4'!L178+'St 1.3.5'!L178+'St 1.3.6'!L178+'St 1.3.7'!L178</f>
        <v>226299.33361751848</v>
      </c>
      <c r="M178" s="134">
        <f>'St 1.3.1'!M178+'St 1.3.2'!M178+'St 1.3.3'!M178+'St 1.3.4'!M178+'St 1.3.5'!M178+'St 1.3.6'!M178+'St 1.3.7'!M178</f>
        <v>239338.19811368515</v>
      </c>
      <c r="N178" s="134">
        <f>'St 1.3.1'!N178+'St 1.3.2'!N178+'St 1.3.3'!N178+'St 1.3.4'!N178+'St 1.3.5'!N178+'St 1.3.6'!N178+'St 1.3.7'!N178</f>
        <v>258923.05424047131</v>
      </c>
      <c r="O178" s="134">
        <f>'St 1.3.1'!O178+'St 1.3.2'!O178+'St 1.3.3'!O178+'St 1.3.4'!O178+'St 1.3.5'!O178+'St 1.3.6'!O178+'St 1.3.7'!O178</f>
        <v>279936.24525839626</v>
      </c>
      <c r="P178" s="133"/>
      <c r="Q178" s="134">
        <f>'St 1.3.1'!Q178+'St 1.3.2'!Q178+'St 1.3.3'!Q178+'St 1.3.4'!Q178+'St 1.3.5'!Q178+'St 1.3.6'!Q178+'St 1.3.7'!Q178</f>
        <v>16858.496375323764</v>
      </c>
      <c r="R178" s="134">
        <f>'St 1.3.1'!R178+'St 1.3.2'!R178+'St 1.3.3'!R178+'St 1.3.4'!R178+'St 1.3.5'!R178+'St 1.3.6'!R178+'St 1.3.7'!R178</f>
        <v>11207.261485682518</v>
      </c>
      <c r="S178" s="134">
        <f>'St 1.3.1'!S178+'St 1.3.2'!S178+'St 1.3.3'!S178+'St 1.3.4'!S178+'St 1.3.5'!S178+'St 1.3.6'!S178+'St 1.3.7'!S178</f>
        <v>18746.489119631573</v>
      </c>
      <c r="T178" s="134">
        <f>'St 1.3.1'!T178+'St 1.3.2'!T178+'St 1.3.3'!T178+'St 1.3.4'!T178+'St 1.3.5'!T178+'St 1.3.6'!T178+'St 1.3.7'!T178</f>
        <v>28583.684274054751</v>
      </c>
      <c r="U178" s="134">
        <f>'St 1.3.1'!U178+'St 1.3.2'!U178+'St 1.3.3'!U178+'St 1.3.4'!U178+'St 1.3.5'!U178+'St 1.3.6'!U178+'St 1.3.7'!U178</f>
        <v>-6760.960036558823</v>
      </c>
      <c r="V178" s="134">
        <f>'St 1.3.1'!V178+'St 1.3.2'!V178+'St 1.3.3'!V178+'St 1.3.4'!V178+'St 1.3.5'!V178+'St 1.3.6'!V178+'St 1.3.7'!V178</f>
        <v>56515.165806260891</v>
      </c>
      <c r="W178" s="134">
        <f>'St 1.3.1'!W178+'St 1.3.2'!W178+'St 1.3.3'!W178+'St 1.3.4'!W178+'St 1.3.5'!W178+'St 1.3.6'!W178+'St 1.3.7'!W178</f>
        <v>43331.333267462018</v>
      </c>
      <c r="X178" s="134">
        <f>'St 1.3.1'!X178+'St 1.3.2'!X178+'St 1.3.3'!X178+'St 1.3.4'!X178+'St 1.3.5'!X178+'St 1.3.6'!X178+'St 1.3.7'!X178</f>
        <v>27623.362509775365</v>
      </c>
      <c r="Y178" s="134">
        <f>'St 1.3.1'!Y178+'St 1.3.2'!Y178+'St 1.3.3'!Y178+'St 1.3.4'!Y178+'St 1.3.5'!Y178+'St 1.3.6'!Y178+'St 1.3.7'!Y178</f>
        <v>13038.864496166681</v>
      </c>
      <c r="Z178" s="134">
        <f>'St 1.3.1'!Z178+'St 1.3.2'!Z178+'St 1.3.3'!Z178+'St 1.3.4'!Z178+'St 1.3.5'!Z178+'St 1.3.6'!Z178+'St 1.3.7'!Z178</f>
        <v>19584.856126786151</v>
      </c>
      <c r="AA178" s="134">
        <f>'St 1.3.1'!AA178+'St 1.3.2'!AA178+'St 1.3.3'!AA178+'St 1.3.4'!AA178+'St 1.3.5'!AA178+'St 1.3.6'!AA178+'St 1.3.7'!AA178</f>
        <v>21013.191017924968</v>
      </c>
      <c r="AB178" s="135"/>
      <c r="AC178" s="134">
        <f>'St 1.3.6'!AC178+'St 1.3.7'!AC178</f>
        <v>0</v>
      </c>
      <c r="AD178" s="134">
        <f>'St 1.3.6'!AD178+'St 1.3.7'!AD178</f>
        <v>0</v>
      </c>
      <c r="AE178" s="134">
        <f>'St 1.3.6'!AE178+'St 1.3.7'!AE178</f>
        <v>0</v>
      </c>
      <c r="AF178" s="134">
        <f>'St 1.3.6'!AF178+'St 1.3.7'!AF178</f>
        <v>0</v>
      </c>
      <c r="AG178" s="134">
        <f>'St 1.3.6'!AG178+'St 1.3.7'!AG178</f>
        <v>0</v>
      </c>
      <c r="AH178" s="134">
        <f>'St 1.3.6'!AH178+'St 1.3.7'!AH178</f>
        <v>0</v>
      </c>
      <c r="AI178" s="134">
        <f>'St 1.3.6'!AI178+'St 1.3.7'!AI178</f>
        <v>0</v>
      </c>
      <c r="AJ178" s="134">
        <f>'St 1.3.6'!AJ178+'St 1.3.7'!AJ178</f>
        <v>0</v>
      </c>
      <c r="AK178" s="134">
        <f>'St 1.3.6'!AK178+'St 1.3.7'!AK178</f>
        <v>0</v>
      </c>
      <c r="AL178" s="134">
        <f>'St 1.3.6'!AL178+'St 1.3.7'!AL178</f>
        <v>0</v>
      </c>
      <c r="AM178" s="134">
        <f>'St 1.3.6'!AM178+'St 1.3.7'!AM178</f>
        <v>0</v>
      </c>
    </row>
    <row r="179" spans="1:39" s="43" customFormat="1">
      <c r="A179" s="36"/>
      <c r="B179" s="5" t="s">
        <v>10</v>
      </c>
      <c r="C179" s="177" t="s">
        <v>294</v>
      </c>
      <c r="D179" s="137">
        <f>'St 1.3.1'!D179+'St 1.3.2'!D179+'St 1.3.3'!D179+'St 1.3.4'!D179+'St 1.3.5'!D179+'St 1.3.6'!D179+'St 1.3.7'!D179</f>
        <v>907973.05899464432</v>
      </c>
      <c r="E179" s="137">
        <f>'St 1.3.1'!E179+'St 1.3.2'!E179+'St 1.3.3'!E179+'St 1.3.4'!E179+'St 1.3.5'!E179+'St 1.3.6'!E179+'St 1.3.7'!E179</f>
        <v>1038554.7200161666</v>
      </c>
      <c r="F179" s="137">
        <f>'St 1.3.1'!F179+'St 1.3.2'!F179+'St 1.3.3'!F179+'St 1.3.4'!F179+'St 1.3.5'!F179+'St 1.3.6'!F179+'St 1.3.7'!F179</f>
        <v>1195307.0229297536</v>
      </c>
      <c r="G179" s="137">
        <f>'St 1.3.1'!G179+'St 1.3.2'!G179+'St 1.3.3'!G179+'St 1.3.4'!G179+'St 1.3.5'!G179+'St 1.3.6'!G179+'St 1.3.7'!G179</f>
        <v>1459245.5357628525</v>
      </c>
      <c r="H179" s="137">
        <f>'St 1.3.1'!H179+'St 1.3.2'!H179+'St 1.3.3'!H179+'St 1.3.4'!H179+'St 1.3.5'!H179+'St 1.3.6'!H179+'St 1.3.7'!H179</f>
        <v>1587823.8692183075</v>
      </c>
      <c r="I179" s="137">
        <f>'St 1.3.1'!I179+'St 1.3.2'!I179+'St 1.3.3'!I179+'St 1.3.4'!I179+'St 1.3.5'!I179+'St 1.3.6'!I179+'St 1.3.7'!I179</f>
        <v>2111248.5786631717</v>
      </c>
      <c r="J179" s="137">
        <f>'St 1.3.1'!J179+'St 1.3.2'!J179+'St 1.3.3'!J179+'St 1.3.4'!J179+'St 1.3.5'!J179+'St 1.3.6'!J179+'St 1.3.7'!J179</f>
        <v>2336503.3709514868</v>
      </c>
      <c r="K179" s="137">
        <f>'St 1.3.1'!K179+'St 1.3.2'!K179+'St 1.3.3'!K179+'St 1.3.4'!K179+'St 1.3.5'!K179+'St 1.3.6'!K179+'St 1.3.7'!K179</f>
        <v>2593169.3364840895</v>
      </c>
      <c r="L179" s="137">
        <f>'St 1.3.1'!L179+'St 1.3.2'!L179+'St 1.3.3'!L179+'St 1.3.4'!L179+'St 1.3.5'!L179+'St 1.3.6'!L179+'St 1.3.7'!L179</f>
        <v>2494670.7820720514</v>
      </c>
      <c r="M179" s="137">
        <f>'St 1.3.1'!M179+'St 1.3.2'!M179+'St 1.3.3'!M179+'St 1.3.4'!M179+'St 1.3.5'!M179+'St 1.3.6'!M179+'St 1.3.7'!M179</f>
        <v>3608300.5453770007</v>
      </c>
      <c r="N179" s="137">
        <f>'St 1.3.1'!N179+'St 1.3.2'!N179+'St 1.3.3'!N179+'St 1.3.4'!N179+'St 1.3.5'!N179+'St 1.3.6'!N179+'St 1.3.7'!N179</f>
        <v>4215738.4685725886</v>
      </c>
      <c r="O179" s="137">
        <f>'St 1.3.1'!O179+'St 1.3.2'!O179+'St 1.3.3'!O179+'St 1.3.4'!O179+'St 1.3.5'!O179+'St 1.3.6'!O179+'St 1.3.7'!O179</f>
        <v>4602037.0888826763</v>
      </c>
      <c r="P179" s="136"/>
      <c r="Q179" s="137">
        <f>'St 1.3.1'!Q179+'St 1.3.2'!Q179+'St 1.3.3'!Q179+'St 1.3.4'!Q179+'St 1.3.5'!Q179+'St 1.3.6'!Q179+'St 1.3.7'!Q179</f>
        <v>120528.82631053911</v>
      </c>
      <c r="R179" s="137">
        <f>'St 1.3.1'!R179+'St 1.3.2'!R179+'St 1.3.3'!R179+'St 1.3.4'!R179+'St 1.3.5'!R179+'St 1.3.6'!R179+'St 1.3.7'!R179</f>
        <v>126235.80451918583</v>
      </c>
      <c r="S179" s="137">
        <f>'St 1.3.1'!S179+'St 1.3.2'!S179+'St 1.3.3'!S179+'St 1.3.4'!S179+'St 1.3.5'!S179+'St 1.3.6'!S179+'St 1.3.7'!S179</f>
        <v>203709.50204110591</v>
      </c>
      <c r="T179" s="137">
        <f>'St 1.3.1'!T179+'St 1.3.2'!T179+'St 1.3.3'!T179+'St 1.3.4'!T179+'St 1.3.5'!T179+'St 1.3.6'!T179+'St 1.3.7'!T179</f>
        <v>139747.3938470514</v>
      </c>
      <c r="U179" s="137">
        <f>'St 1.3.1'!U179+'St 1.3.2'!U179+'St 1.3.3'!U179+'St 1.3.4'!U179+'St 1.3.5'!U179+'St 1.3.6'!U179+'St 1.3.7'!U179</f>
        <v>385982.96554904897</v>
      </c>
      <c r="V179" s="137">
        <f>'St 1.3.1'!V179+'St 1.3.2'!V179+'St 1.3.3'!V179+'St 1.3.4'!V179+'St 1.3.5'!V179+'St 1.3.6'!V179+'St 1.3.7'!V179</f>
        <v>221949.02753947908</v>
      </c>
      <c r="W179" s="137">
        <f>'St 1.3.1'!W179+'St 1.3.2'!W179+'St 1.3.3'!W179+'St 1.3.4'!W179+'St 1.3.5'!W179+'St 1.3.6'!W179+'St 1.3.7'!W179</f>
        <v>196483.58149553445</v>
      </c>
      <c r="X179" s="137">
        <f>'St 1.3.1'!X179+'St 1.3.2'!X179+'St 1.3.3'!X179+'St 1.3.4'!X179+'St 1.3.5'!X179+'St 1.3.6'!X179+'St 1.3.7'!X179</f>
        <v>49075.567588736856</v>
      </c>
      <c r="Y179" s="137">
        <f>'St 1.3.1'!Y179+'St 1.3.2'!Y179+'St 1.3.3'!Y179+'St 1.3.4'!Y179+'St 1.3.5'!Y179+'St 1.3.6'!Y179+'St 1.3.7'!Y179</f>
        <v>735193.55252548866</v>
      </c>
      <c r="Z179" s="137">
        <f>'St 1.3.1'!Z179+'St 1.3.2'!Z179+'St 1.3.3'!Z179+'St 1.3.4'!Z179+'St 1.3.5'!Z179+'St 1.3.6'!Z179+'St 1.3.7'!Z179</f>
        <v>460204.93045466754</v>
      </c>
      <c r="AA179" s="137">
        <f>'St 1.3.1'!AA179+'St 1.3.2'!AA179+'St 1.3.3'!AA179+'St 1.3.4'!AA179+'St 1.3.5'!AA179+'St 1.3.6'!AA179+'St 1.3.7'!AA179</f>
        <v>373960.7907762184</v>
      </c>
      <c r="AB179" s="131"/>
      <c r="AC179" s="137">
        <f>'St 1.3.6'!AC179+'St 1.3.7'!AC179</f>
        <v>93778.814710982901</v>
      </c>
      <c r="AD179" s="137">
        <f>'St 1.3.6'!AD179+'St 1.3.7'!AD179</f>
        <v>138305.49410308569</v>
      </c>
      <c r="AE179" s="137">
        <f>'St 1.3.6'!AE179+'St 1.3.7'!AE179</f>
        <v>220860.64170082021</v>
      </c>
      <c r="AF179" s="137">
        <f>'St 1.3.6'!AF179+'St 1.3.7'!AF179</f>
        <v>102318.90318015045</v>
      </c>
      <c r="AG179" s="137">
        <f>'St 1.3.6'!AG179+'St 1.3.7'!AG179</f>
        <v>342715.21620438073</v>
      </c>
      <c r="AH179" s="137">
        <f>'St 1.3.6'!AH179+'St 1.3.7'!AH179</f>
        <v>219596.85772768722</v>
      </c>
      <c r="AI179" s="137">
        <f>'St 1.3.6'!AI179+'St 1.3.7'!AI179</f>
        <v>287453.2359262128</v>
      </c>
      <c r="AJ179" s="137">
        <f>'St 1.3.6'!AJ179+'St 1.3.7'!AJ179</f>
        <v>-140086.35459425676</v>
      </c>
      <c r="AK179" s="137">
        <f>'St 1.3.6'!AK179+'St 1.3.7'!AK179</f>
        <v>644674.18969925481</v>
      </c>
      <c r="AL179" s="137">
        <f>'St 1.3.6'!AL179+'St 1.3.7'!AL179</f>
        <v>566008.70942004072</v>
      </c>
      <c r="AM179" s="137">
        <f>'St 1.3.6'!AM179+'St 1.3.7'!AM179</f>
        <v>422982.66847236536</v>
      </c>
    </row>
    <row r="180" spans="1:39" s="43" customFormat="1">
      <c r="A180" s="36"/>
      <c r="B180" s="29" t="s">
        <v>26</v>
      </c>
      <c r="C180" s="177" t="s">
        <v>295</v>
      </c>
      <c r="D180" s="137">
        <f>'St 1.3.1'!D180+'St 1.3.2'!D180+'St 1.3.3'!D180+'St 1.3.4'!D180+'St 1.3.5'!D180+'St 1.3.6'!D180+'St 1.3.7'!D180</f>
        <v>734312.93027982023</v>
      </c>
      <c r="E180" s="137">
        <f>'St 1.3.1'!E180+'St 1.3.2'!E180+'St 1.3.3'!E180+'St 1.3.4'!E180+'St 1.3.5'!E180+'St 1.3.6'!E180+'St 1.3.7'!E180</f>
        <v>800910.75778198172</v>
      </c>
      <c r="F180" s="137">
        <f>'St 1.3.1'!F180+'St 1.3.2'!F180+'St 1.3.3'!F180+'St 1.3.4'!F180+'St 1.3.5'!F180+'St 1.3.6'!F180+'St 1.3.7'!F180</f>
        <v>912166.34629517037</v>
      </c>
      <c r="G180" s="137">
        <f>'St 1.3.1'!G180+'St 1.3.2'!G180+'St 1.3.3'!G180+'St 1.3.4'!G180+'St 1.3.5'!G180+'St 1.3.6'!G180+'St 1.3.7'!G180</f>
        <v>1117420.6310687331</v>
      </c>
      <c r="H180" s="137">
        <f>'St 1.3.1'!H180+'St 1.3.2'!H180+'St 1.3.3'!H180+'St 1.3.4'!H180+'St 1.3.5'!H180+'St 1.3.6'!H180+'St 1.3.7'!H180</f>
        <v>1173214.601405038</v>
      </c>
      <c r="I180" s="137">
        <f>'St 1.3.1'!I180+'St 1.3.2'!I180+'St 1.3.3'!I180+'St 1.3.4'!I180+'St 1.3.5'!I180+'St 1.3.6'!I180+'St 1.3.7'!I180</f>
        <v>1504934.7525048645</v>
      </c>
      <c r="J180" s="137">
        <f>'St 1.3.1'!J180+'St 1.3.2'!J180+'St 1.3.3'!J180+'St 1.3.4'!J180+'St 1.3.5'!J180+'St 1.3.6'!J180+'St 1.3.7'!J180</f>
        <v>1743153.5435962151</v>
      </c>
      <c r="K180" s="137">
        <f>'St 1.3.1'!K180+'St 1.3.2'!K180+'St 1.3.3'!K180+'St 1.3.4'!K180+'St 1.3.5'!K180+'St 1.3.6'!K180+'St 1.3.7'!K180</f>
        <v>1890109.7505280708</v>
      </c>
      <c r="L180" s="137">
        <f>'St 1.3.1'!L180+'St 1.3.2'!L180+'St 1.3.3'!L180+'St 1.3.4'!L180+'St 1.3.5'!L180+'St 1.3.6'!L180+'St 1.3.7'!L180</f>
        <v>1667697.5233731763</v>
      </c>
      <c r="M180" s="137">
        <f>'St 1.3.1'!M180+'St 1.3.2'!M180+'St 1.3.3'!M180+'St 1.3.4'!M180+'St 1.3.5'!M180+'St 1.3.6'!M180+'St 1.3.7'!M180</f>
        <v>2608499.3558373516</v>
      </c>
      <c r="N180" s="137">
        <f>'St 1.3.1'!N180+'St 1.3.2'!N180+'St 1.3.3'!N180+'St 1.3.4'!N180+'St 1.3.5'!N180+'St 1.3.6'!N180+'St 1.3.7'!N180</f>
        <v>3093402.3712691283</v>
      </c>
      <c r="O180" s="137">
        <f>'St 1.3.1'!O180+'St 1.3.2'!O180+'St 1.3.3'!O180+'St 1.3.4'!O180+'St 1.3.5'!O180+'St 1.3.6'!O180+'St 1.3.7'!O180</f>
        <v>3377425.6573450845</v>
      </c>
      <c r="P180" s="136"/>
      <c r="Q180" s="137">
        <f>'St 1.3.1'!Q180+'St 1.3.2'!Q180+'St 1.3.3'!Q180+'St 1.3.4'!Q180+'St 1.3.5'!Q180+'St 1.3.6'!Q180+'St 1.3.7'!Q180</f>
        <v>56904.334376604384</v>
      </c>
      <c r="R180" s="137">
        <f>'St 1.3.1'!R180+'St 1.3.2'!R180+'St 1.3.3'!R180+'St 1.3.4'!R180+'St 1.3.5'!R180+'St 1.3.6'!R180+'St 1.3.7'!R180</f>
        <v>82683.4230187457</v>
      </c>
      <c r="S180" s="137">
        <f>'St 1.3.1'!S180+'St 1.3.2'!S180+'St 1.3.3'!S180+'St 1.3.4'!S180+'St 1.3.5'!S180+'St 1.3.6'!S180+'St 1.3.7'!S180</f>
        <v>147471.45134218442</v>
      </c>
      <c r="T180" s="137">
        <f>'St 1.3.1'!T180+'St 1.3.2'!T180+'St 1.3.3'!T180+'St 1.3.4'!T180+'St 1.3.5'!T180+'St 1.3.6'!T180+'St 1.3.7'!T180</f>
        <v>68386.7628848186</v>
      </c>
      <c r="U180" s="137">
        <f>'St 1.3.1'!U180+'St 1.3.2'!U180+'St 1.3.3'!U180+'St 1.3.4'!U180+'St 1.3.5'!U180+'St 1.3.6'!U180+'St 1.3.7'!U180</f>
        <v>204090.82196044404</v>
      </c>
      <c r="V180" s="137">
        <f>'St 1.3.1'!V180+'St 1.3.2'!V180+'St 1.3.3'!V180+'St 1.3.4'!V180+'St 1.3.5'!V180+'St 1.3.6'!V180+'St 1.3.7'!V180</f>
        <v>233956.62173971094</v>
      </c>
      <c r="W180" s="137">
        <f>'St 1.3.1'!W180+'St 1.3.2'!W180+'St 1.3.3'!W180+'St 1.3.4'!W180+'St 1.3.5'!W180+'St 1.3.6'!W180+'St 1.3.7'!W180</f>
        <v>91816.978664765222</v>
      </c>
      <c r="X180" s="137">
        <f>'St 1.3.1'!X180+'St 1.3.2'!X180+'St 1.3.3'!X180+'St 1.3.4'!X180+'St 1.3.5'!X180+'St 1.3.6'!X180+'St 1.3.7'!X180</f>
        <v>-82976.78957271835</v>
      </c>
      <c r="Y180" s="137">
        <f>'St 1.3.1'!Y180+'St 1.3.2'!Y180+'St 1.3.3'!Y180+'St 1.3.4'!Y180+'St 1.3.5'!Y180+'St 1.3.6'!Y180+'St 1.3.7'!Y180</f>
        <v>591056.01381583035</v>
      </c>
      <c r="Z180" s="137">
        <f>'St 1.3.1'!Z180+'St 1.3.2'!Z180+'St 1.3.3'!Z180+'St 1.3.4'!Z180+'St 1.3.5'!Z180+'St 1.3.6'!Z180+'St 1.3.7'!Z180</f>
        <v>351654.38898073905</v>
      </c>
      <c r="AA180" s="137">
        <f>'St 1.3.1'!AA180+'St 1.3.2'!AA180+'St 1.3.3'!AA180+'St 1.3.4'!AA180+'St 1.3.5'!AA180+'St 1.3.6'!AA180+'St 1.3.7'!AA180</f>
        <v>271508.22844961612</v>
      </c>
      <c r="AB180" s="131"/>
      <c r="AC180" s="137">
        <f>'St 1.3.6'!AC180+'St 1.3.7'!AC180</f>
        <v>93419.473125557124</v>
      </c>
      <c r="AD180" s="137">
        <f>'St 1.3.6'!AD180+'St 1.3.7'!AD180</f>
        <v>136754.35074288692</v>
      </c>
      <c r="AE180" s="137">
        <f>'St 1.3.6'!AE180+'St 1.3.7'!AE180</f>
        <v>218559.98431555287</v>
      </c>
      <c r="AF180" s="137">
        <f>'St 1.3.6'!AF180+'St 1.3.7'!AF180</f>
        <v>94321.281505077539</v>
      </c>
      <c r="AG180" s="137">
        <f>'St 1.3.6'!AG180+'St 1.3.7'!AG180</f>
        <v>325605.35647057509</v>
      </c>
      <c r="AH180" s="137">
        <f>'St 1.3.6'!AH180+'St 1.3.7'!AH180</f>
        <v>210908.28707845326</v>
      </c>
      <c r="AI180" s="137">
        <f>'St 1.3.6'!AI180+'St 1.3.7'!AI180</f>
        <v>279034.87739244511</v>
      </c>
      <c r="AJ180" s="137">
        <f>'St 1.3.6'!AJ180+'St 1.3.7'!AJ180</f>
        <v>-136078.57207820565</v>
      </c>
      <c r="AK180" s="137">
        <f>'St 1.3.6'!AK180+'St 1.3.7'!AK180</f>
        <v>623338.56336762302</v>
      </c>
      <c r="AL180" s="137">
        <f>'St 1.3.6'!AL180+'St 1.3.7'!AL180</f>
        <v>567162.64090861182</v>
      </c>
      <c r="AM180" s="137">
        <f>'St 1.3.6'!AM180+'St 1.3.7'!AM180</f>
        <v>404055.16888514726</v>
      </c>
    </row>
    <row r="181" spans="1:39">
      <c r="B181" s="176" t="s">
        <v>40</v>
      </c>
      <c r="C181" s="196"/>
      <c r="D181" s="134">
        <f>'St 1.3.1'!D181+'St 1.3.2'!D181+'St 1.3.3'!D181+'St 1.3.4'!D181+'St 1.3.5'!D181+'St 1.3.6'!D181+'St 1.3.7'!D181</f>
        <v>726940.69006150262</v>
      </c>
      <c r="E181" s="134">
        <f>'St 1.3.1'!E181+'St 1.3.2'!E181+'St 1.3.3'!E181+'St 1.3.4'!E181+'St 1.3.5'!E181+'St 1.3.6'!E181+'St 1.3.7'!E181</f>
        <v>792040.42784932186</v>
      </c>
      <c r="F181" s="134">
        <f>'St 1.3.1'!F181+'St 1.3.2'!F181+'St 1.3.3'!F181+'St 1.3.4'!F181+'St 1.3.5'!F181+'St 1.3.6'!F181+'St 1.3.7'!F181</f>
        <v>902334.46187112667</v>
      </c>
      <c r="G181" s="134">
        <f>'St 1.3.1'!G181+'St 1.3.2'!G181+'St 1.3.3'!G181+'St 1.3.4'!G181+'St 1.3.5'!G181+'St 1.3.6'!G181+'St 1.3.7'!G181</f>
        <v>1103819.0841749883</v>
      </c>
      <c r="H181" s="134">
        <f>'St 1.3.1'!H181+'St 1.3.2'!H181+'St 1.3.3'!H181+'St 1.3.4'!H181+'St 1.3.5'!H181+'St 1.3.6'!H181+'St 1.3.7'!H181</f>
        <v>1157924.2615299793</v>
      </c>
      <c r="I181" s="134">
        <f>'St 1.3.1'!I181+'St 1.3.2'!I181+'St 1.3.3'!I181+'St 1.3.4'!I181+'St 1.3.5'!I181+'St 1.3.6'!I181+'St 1.3.7'!I181</f>
        <v>1486342.6552805291</v>
      </c>
      <c r="J181" s="134">
        <f>'St 1.3.1'!J181+'St 1.3.2'!J181+'St 1.3.3'!J181+'St 1.3.4'!J181+'St 1.3.5'!J181+'St 1.3.6'!J181+'St 1.3.7'!J181</f>
        <v>1717544.6976836883</v>
      </c>
      <c r="K181" s="134">
        <f>'St 1.3.1'!K181+'St 1.3.2'!K181+'St 1.3.3'!K181+'St 1.3.4'!K181+'St 1.3.5'!K181+'St 1.3.6'!K181+'St 1.3.7'!K181</f>
        <v>1863079.7410914574</v>
      </c>
      <c r="L181" s="134">
        <f>'St 1.3.1'!L181+'St 1.3.2'!L181+'St 1.3.3'!L181+'St 1.3.4'!L181+'St 1.3.5'!L181+'St 1.3.6'!L181+'St 1.3.7'!L181</f>
        <v>1643656.0401665007</v>
      </c>
      <c r="M181" s="134">
        <f>'St 1.3.1'!M181+'St 1.3.2'!M181+'St 1.3.3'!M181+'St 1.3.4'!M181+'St 1.3.5'!M181+'St 1.3.6'!M181+'St 1.3.7'!M181</f>
        <v>2572399.3817964699</v>
      </c>
      <c r="N181" s="134">
        <f>'St 1.3.1'!N181+'St 1.3.2'!N181+'St 1.3.3'!N181+'St 1.3.4'!N181+'St 1.3.5'!N181+'St 1.3.6'!N181+'St 1.3.7'!N181</f>
        <v>3050207.9031024808</v>
      </c>
      <c r="O181" s="134">
        <f>'St 1.3.1'!O181+'St 1.3.2'!O181+'St 1.3.3'!O181+'St 1.3.4'!O181+'St 1.3.5'!O181+'St 1.3.6'!O181+'St 1.3.7'!O181</f>
        <v>3330867.1872698702</v>
      </c>
      <c r="P181" s="133"/>
      <c r="Q181" s="134">
        <f>'St 1.3.1'!Q181+'St 1.3.2'!Q181+'St 1.3.3'!Q181+'St 1.3.4'!Q181+'St 1.3.5'!Q181+'St 1.3.6'!Q181+'St 1.3.7'!Q181</f>
        <v>55831.232930565704</v>
      </c>
      <c r="R181" s="134">
        <f>'St 1.3.1'!R181+'St 1.3.2'!R181+'St 1.3.3'!R181+'St 1.3.4'!R181+'St 1.3.5'!R181+'St 1.3.6'!R181+'St 1.3.7'!R181</f>
        <v>82112.308358684721</v>
      </c>
      <c r="S181" s="134">
        <f>'St 1.3.1'!S181+'St 1.3.2'!S181+'St 1.3.3'!S181+'St 1.3.4'!S181+'St 1.3.5'!S181+'St 1.3.6'!S181+'St 1.3.7'!S181</f>
        <v>146231.08546628058</v>
      </c>
      <c r="T181" s="134">
        <f>'St 1.3.1'!T181+'St 1.3.2'!T181+'St 1.3.3'!T181+'St 1.3.4'!T181+'St 1.3.5'!T181+'St 1.3.6'!T181+'St 1.3.7'!T181</f>
        <v>66417.201289295583</v>
      </c>
      <c r="U181" s="134">
        <f>'St 1.3.1'!U181+'St 1.3.2'!U181+'St 1.3.3'!U181+'St 1.3.4'!U181+'St 1.3.5'!U181+'St 1.3.6'!U181+'St 1.3.7'!U181</f>
        <v>199893.88422583358</v>
      </c>
      <c r="V181" s="134">
        <f>'St 1.3.1'!V181+'St 1.3.2'!V181+'St 1.3.3'!V181+'St 1.3.4'!V181+'St 1.3.5'!V181+'St 1.3.6'!V181+'St 1.3.7'!V181</f>
        <v>230349.29519451686</v>
      </c>
      <c r="W181" s="134">
        <f>'St 1.3.1'!W181+'St 1.3.2'!W181+'St 1.3.3'!W181+'St 1.3.4'!W181+'St 1.3.5'!W181+'St 1.3.6'!W181+'St 1.3.7'!W181</f>
        <v>91223.907936533476</v>
      </c>
      <c r="X181" s="134">
        <f>'St 1.3.1'!X181+'St 1.3.2'!X181+'St 1.3.3'!X181+'St 1.3.4'!X181+'St 1.3.5'!X181+'St 1.3.6'!X181+'St 1.3.7'!X181</f>
        <v>-84573.290712423637</v>
      </c>
      <c r="Y181" s="134">
        <f>'St 1.3.1'!Y181+'St 1.3.2'!Y181+'St 1.3.3'!Y181+'St 1.3.4'!Y181+'St 1.3.5'!Y181+'St 1.3.6'!Y181+'St 1.3.7'!Y181</f>
        <v>589149.62290175178</v>
      </c>
      <c r="Z181" s="134">
        <f>'St 1.3.1'!Z181+'St 1.3.2'!Z181+'St 1.3.3'!Z181+'St 1.3.4'!Z181+'St 1.3.5'!Z181+'St 1.3.6'!Z181+'St 1.3.7'!Z181</f>
        <v>348399.48769241851</v>
      </c>
      <c r="AA181" s="134">
        <f>'St 1.3.1'!AA181+'St 1.3.2'!AA181+'St 1.3.3'!AA181+'St 1.3.4'!AA181+'St 1.3.5'!AA181+'St 1.3.6'!AA181+'St 1.3.7'!AA181</f>
        <v>268895.9474899036</v>
      </c>
      <c r="AB181" s="135"/>
      <c r="AC181" s="134">
        <f>'St 1.3.6'!AC181+'St 1.3.7'!AC181</f>
        <v>92981.576949529757</v>
      </c>
      <c r="AD181" s="134">
        <f>'St 1.3.6'!AD181+'St 1.3.7'!AD181</f>
        <v>136158.3710541841</v>
      </c>
      <c r="AE181" s="134">
        <f>'St 1.3.6'!AE181+'St 1.3.7'!AE181</f>
        <v>216139.74727684626</v>
      </c>
      <c r="AF181" s="134">
        <f>'St 1.3.6'!AF181+'St 1.3.7'!AF181</f>
        <v>94584.564953949928</v>
      </c>
      <c r="AG181" s="134">
        <f>'St 1.3.6'!AG181+'St 1.3.7'!AG181</f>
        <v>325014.51816636411</v>
      </c>
      <c r="AH181" s="134">
        <f>'St 1.3.6'!AH181+'St 1.3.7'!AH181</f>
        <v>208277.76158254279</v>
      </c>
      <c r="AI181" s="134">
        <f>'St 1.3.6'!AI181+'St 1.3.7'!AI181</f>
        <v>277900.29929855245</v>
      </c>
      <c r="AJ181" s="134">
        <f>'St 1.3.6'!AJ181+'St 1.3.7'!AJ181</f>
        <v>-131653.42965773412</v>
      </c>
      <c r="AK181" s="134">
        <f>'St 1.3.6'!AK181+'St 1.3.7'!AK181</f>
        <v>612975.66857297882</v>
      </c>
      <c r="AL181" s="134">
        <f>'St 1.3.6'!AL181+'St 1.3.7'!AL181</f>
        <v>563076.73935242475</v>
      </c>
      <c r="AM181" s="134">
        <f>'St 1.3.6'!AM181+'St 1.3.7'!AM181</f>
        <v>403453.68371488812</v>
      </c>
    </row>
    <row r="182" spans="1:39">
      <c r="B182" s="6" t="s">
        <v>41</v>
      </c>
      <c r="C182" s="196"/>
      <c r="D182" s="134">
        <f>'St 1.3.1'!D182+'St 1.3.2'!D182+'St 1.3.3'!D182+'St 1.3.4'!D182+'St 1.3.5'!D182+'St 1.3.6'!D182+'St 1.3.7'!D182</f>
        <v>0</v>
      </c>
      <c r="E182" s="134">
        <f>'St 1.3.1'!E182+'St 1.3.2'!E182+'St 1.3.3'!E182+'St 1.3.4'!E182+'St 1.3.5'!E182+'St 1.3.6'!E182+'St 1.3.7'!E182</f>
        <v>0</v>
      </c>
      <c r="F182" s="134">
        <f>'St 1.3.1'!F182+'St 1.3.2'!F182+'St 1.3.3'!F182+'St 1.3.4'!F182+'St 1.3.5'!F182+'St 1.3.6'!F182+'St 1.3.7'!F182</f>
        <v>0</v>
      </c>
      <c r="G182" s="134">
        <f>'St 1.3.1'!G182+'St 1.3.2'!G182+'St 1.3.3'!G182+'St 1.3.4'!G182+'St 1.3.5'!G182+'St 1.3.6'!G182+'St 1.3.7'!G182</f>
        <v>0</v>
      </c>
      <c r="H182" s="134">
        <f>'St 1.3.1'!H182+'St 1.3.2'!H182+'St 1.3.3'!H182+'St 1.3.4'!H182+'St 1.3.5'!H182+'St 1.3.6'!H182+'St 1.3.7'!H182</f>
        <v>0</v>
      </c>
      <c r="I182" s="134">
        <f>'St 1.3.1'!I182+'St 1.3.2'!I182+'St 1.3.3'!I182+'St 1.3.4'!I182+'St 1.3.5'!I182+'St 1.3.6'!I182+'St 1.3.7'!I182</f>
        <v>0</v>
      </c>
      <c r="J182" s="134">
        <f>'St 1.3.1'!J182+'St 1.3.2'!J182+'St 1.3.3'!J182+'St 1.3.4'!J182+'St 1.3.5'!J182+'St 1.3.6'!J182+'St 1.3.7'!J182</f>
        <v>0</v>
      </c>
      <c r="K182" s="134">
        <f>'St 1.3.1'!K182+'St 1.3.2'!K182+'St 1.3.3'!K182+'St 1.3.4'!K182+'St 1.3.5'!K182+'St 1.3.6'!K182+'St 1.3.7'!K182</f>
        <v>0</v>
      </c>
      <c r="L182" s="134">
        <f>'St 1.3.1'!L182+'St 1.3.2'!L182+'St 1.3.3'!L182+'St 1.3.4'!L182+'St 1.3.5'!L182+'St 1.3.6'!L182+'St 1.3.7'!L182</f>
        <v>0</v>
      </c>
      <c r="M182" s="134">
        <f>'St 1.3.1'!M182+'St 1.3.2'!M182+'St 1.3.3'!M182+'St 1.3.4'!M182+'St 1.3.5'!M182+'St 1.3.6'!M182+'St 1.3.7'!M182</f>
        <v>0</v>
      </c>
      <c r="N182" s="134">
        <f>'St 1.3.1'!N182+'St 1.3.2'!N182+'St 1.3.3'!N182+'St 1.3.4'!N182+'St 1.3.5'!N182+'St 1.3.6'!N182+'St 1.3.7'!N182</f>
        <v>0</v>
      </c>
      <c r="O182" s="134">
        <f>'St 1.3.1'!O182+'St 1.3.2'!O182+'St 1.3.3'!O182+'St 1.3.4'!O182+'St 1.3.5'!O182+'St 1.3.6'!O182+'St 1.3.7'!O182</f>
        <v>0</v>
      </c>
      <c r="P182" s="133"/>
      <c r="Q182" s="134">
        <f>'St 1.3.1'!Q182+'St 1.3.2'!Q182+'St 1.3.3'!Q182+'St 1.3.4'!Q182+'St 1.3.5'!Q182+'St 1.3.6'!Q182+'St 1.3.7'!Q182</f>
        <v>0</v>
      </c>
      <c r="R182" s="134">
        <f>'St 1.3.1'!R182+'St 1.3.2'!R182+'St 1.3.3'!R182+'St 1.3.4'!R182+'St 1.3.5'!R182+'St 1.3.6'!R182+'St 1.3.7'!R182</f>
        <v>0</v>
      </c>
      <c r="S182" s="134">
        <f>'St 1.3.1'!S182+'St 1.3.2'!S182+'St 1.3.3'!S182+'St 1.3.4'!S182+'St 1.3.5'!S182+'St 1.3.6'!S182+'St 1.3.7'!S182</f>
        <v>0</v>
      </c>
      <c r="T182" s="134">
        <f>'St 1.3.1'!T182+'St 1.3.2'!T182+'St 1.3.3'!T182+'St 1.3.4'!T182+'St 1.3.5'!T182+'St 1.3.6'!T182+'St 1.3.7'!T182</f>
        <v>0</v>
      </c>
      <c r="U182" s="134">
        <f>'St 1.3.1'!U182+'St 1.3.2'!U182+'St 1.3.3'!U182+'St 1.3.4'!U182+'St 1.3.5'!U182+'St 1.3.6'!U182+'St 1.3.7'!U182</f>
        <v>0</v>
      </c>
      <c r="V182" s="134">
        <f>'St 1.3.1'!V182+'St 1.3.2'!V182+'St 1.3.3'!V182+'St 1.3.4'!V182+'St 1.3.5'!V182+'St 1.3.6'!V182+'St 1.3.7'!V182</f>
        <v>0</v>
      </c>
      <c r="W182" s="134">
        <f>'St 1.3.1'!W182+'St 1.3.2'!W182+'St 1.3.3'!W182+'St 1.3.4'!W182+'St 1.3.5'!W182+'St 1.3.6'!W182+'St 1.3.7'!W182</f>
        <v>0</v>
      </c>
      <c r="X182" s="134">
        <f>'St 1.3.1'!X182+'St 1.3.2'!X182+'St 1.3.3'!X182+'St 1.3.4'!X182+'St 1.3.5'!X182+'St 1.3.6'!X182+'St 1.3.7'!X182</f>
        <v>0</v>
      </c>
      <c r="Y182" s="134">
        <f>'St 1.3.1'!Y182+'St 1.3.2'!Y182+'St 1.3.3'!Y182+'St 1.3.4'!Y182+'St 1.3.5'!Y182+'St 1.3.6'!Y182+'St 1.3.7'!Y182</f>
        <v>0</v>
      </c>
      <c r="Z182" s="134">
        <f>'St 1.3.1'!Z182+'St 1.3.2'!Z182+'St 1.3.3'!Z182+'St 1.3.4'!Z182+'St 1.3.5'!Z182+'St 1.3.6'!Z182+'St 1.3.7'!Z182</f>
        <v>0</v>
      </c>
      <c r="AA182" s="134">
        <f>'St 1.3.1'!AA182+'St 1.3.2'!AA182+'St 1.3.3'!AA182+'St 1.3.4'!AA182+'St 1.3.5'!AA182+'St 1.3.6'!AA182+'St 1.3.7'!AA182</f>
        <v>0</v>
      </c>
      <c r="AB182" s="135"/>
      <c r="AC182" s="134">
        <f>'St 1.3.6'!AC182+'St 1.3.7'!AC182</f>
        <v>0</v>
      </c>
      <c r="AD182" s="134">
        <f>'St 1.3.6'!AD182+'St 1.3.7'!AD182</f>
        <v>0</v>
      </c>
      <c r="AE182" s="134">
        <f>'St 1.3.6'!AE182+'St 1.3.7'!AE182</f>
        <v>0</v>
      </c>
      <c r="AF182" s="134">
        <f>'St 1.3.6'!AF182+'St 1.3.7'!AF182</f>
        <v>0</v>
      </c>
      <c r="AG182" s="134">
        <f>'St 1.3.6'!AG182+'St 1.3.7'!AG182</f>
        <v>0</v>
      </c>
      <c r="AH182" s="134">
        <f>'St 1.3.6'!AH182+'St 1.3.7'!AH182</f>
        <v>0</v>
      </c>
      <c r="AI182" s="134">
        <f>'St 1.3.6'!AI182+'St 1.3.7'!AI182</f>
        <v>0</v>
      </c>
      <c r="AJ182" s="134">
        <f>'St 1.3.6'!AJ182+'St 1.3.7'!AJ182</f>
        <v>0</v>
      </c>
      <c r="AK182" s="134">
        <f>'St 1.3.6'!AK182+'St 1.3.7'!AK182</f>
        <v>0</v>
      </c>
      <c r="AL182" s="134">
        <f>'St 1.3.6'!AL182+'St 1.3.7'!AL182</f>
        <v>0</v>
      </c>
      <c r="AM182" s="134">
        <f>'St 1.3.6'!AM182+'St 1.3.7'!AM182</f>
        <v>0</v>
      </c>
    </row>
    <row r="183" spans="1:39">
      <c r="B183" s="6" t="s">
        <v>42</v>
      </c>
      <c r="C183" s="196"/>
      <c r="D183" s="134">
        <f>'St 1.3.1'!D183+'St 1.3.2'!D183+'St 1.3.3'!D183+'St 1.3.4'!D183+'St 1.3.5'!D183+'St 1.3.6'!D183+'St 1.3.7'!D183</f>
        <v>67255.015042083047</v>
      </c>
      <c r="E183" s="134">
        <f>'St 1.3.1'!E183+'St 1.3.2'!E183+'St 1.3.3'!E183+'St 1.3.4'!E183+'St 1.3.5'!E183+'St 1.3.6'!E183+'St 1.3.7'!E183</f>
        <v>80633.476820090233</v>
      </c>
      <c r="F183" s="134">
        <f>'St 1.3.1'!F183+'St 1.3.2'!F183+'St 1.3.3'!F183+'St 1.3.4'!F183+'St 1.3.5'!F183+'St 1.3.6'!F183+'St 1.3.7'!F183</f>
        <v>93373.312095390662</v>
      </c>
      <c r="G183" s="134">
        <f>'St 1.3.1'!G183+'St 1.3.2'!G183+'St 1.3.3'!G183+'St 1.3.4'!G183+'St 1.3.5'!G183+'St 1.3.6'!G183+'St 1.3.7'!G183</f>
        <v>122441.400286855</v>
      </c>
      <c r="H183" s="134">
        <f>'St 1.3.1'!H183+'St 1.3.2'!H183+'St 1.3.3'!H183+'St 1.3.4'!H183+'St 1.3.5'!H183+'St 1.3.6'!H183+'St 1.3.7'!H183</f>
        <v>137398.03718152581</v>
      </c>
      <c r="I183" s="134">
        <f>'St 1.3.1'!I183+'St 1.3.2'!I183+'St 1.3.3'!I183+'St 1.3.4'!I183+'St 1.3.5'!I183+'St 1.3.6'!I183+'St 1.3.7'!I183</f>
        <v>206974.24289435588</v>
      </c>
      <c r="J183" s="134">
        <f>'St 1.3.1'!J183+'St 1.3.2'!J183+'St 1.3.3'!J183+'St 1.3.4'!J183+'St 1.3.5'!J183+'St 1.3.6'!J183+'St 1.3.7'!J183</f>
        <v>248491.63308228375</v>
      </c>
      <c r="K183" s="134">
        <f>'St 1.3.1'!K183+'St 1.3.2'!K183+'St 1.3.3'!K183+'St 1.3.4'!K183+'St 1.3.5'!K183+'St 1.3.6'!K183+'St 1.3.7'!K183</f>
        <v>272276.42390382034</v>
      </c>
      <c r="L183" s="134">
        <f>'St 1.3.1'!L183+'St 1.3.2'!L183+'St 1.3.3'!L183+'St 1.3.4'!L183+'St 1.3.5'!L183+'St 1.3.6'!L183+'St 1.3.7'!L183</f>
        <v>246655.76676626955</v>
      </c>
      <c r="M183" s="134">
        <f>'St 1.3.1'!M183+'St 1.3.2'!M183+'St 1.3.3'!M183+'St 1.3.4'!M183+'St 1.3.5'!M183+'St 1.3.6'!M183+'St 1.3.7'!M183</f>
        <v>369958.29496958177</v>
      </c>
      <c r="N183" s="134">
        <f>'St 1.3.1'!N183+'St 1.3.2'!N183+'St 1.3.3'!N183+'St 1.3.4'!N183+'St 1.3.5'!N183+'St 1.3.6'!N183+'St 1.3.7'!N183</f>
        <v>448991.01162419026</v>
      </c>
      <c r="O183" s="134">
        <f>'St 1.3.1'!O183+'St 1.3.2'!O183+'St 1.3.3'!O183+'St 1.3.4'!O183+'St 1.3.5'!O183+'St 1.3.6'!O183+'St 1.3.7'!O183</f>
        <v>487328.2107665842</v>
      </c>
      <c r="P183" s="133"/>
      <c r="Q183" s="134">
        <f>'St 1.3.1'!Q183+'St 1.3.2'!Q183+'St 1.3.3'!Q183+'St 1.3.4'!Q183+'St 1.3.5'!Q183+'St 1.3.6'!Q183+'St 1.3.7'!Q183</f>
        <v>10341.387364839373</v>
      </c>
      <c r="R183" s="134">
        <f>'St 1.3.1'!R183+'St 1.3.2'!R183+'St 1.3.3'!R183+'St 1.3.4'!R183+'St 1.3.5'!R183+'St 1.3.6'!R183+'St 1.3.7'!R183</f>
        <v>4094.4374070171034</v>
      </c>
      <c r="S183" s="134">
        <f>'St 1.3.1'!S183+'St 1.3.2'!S183+'St 1.3.3'!S183+'St 1.3.4'!S183+'St 1.3.5'!S183+'St 1.3.6'!S183+'St 1.3.7'!S183</f>
        <v>11402.7485983965</v>
      </c>
      <c r="T183" s="134">
        <f>'St 1.3.1'!T183+'St 1.3.2'!T183+'St 1.3.3'!T183+'St 1.3.4'!T183+'St 1.3.5'!T183+'St 1.3.6'!T183+'St 1.3.7'!T183</f>
        <v>17996.498532638456</v>
      </c>
      <c r="U183" s="134">
        <f>'St 1.3.1'!U183+'St 1.3.2'!U183+'St 1.3.3'!U183+'St 1.3.4'!U183+'St 1.3.5'!U183+'St 1.3.6'!U183+'St 1.3.7'!U183</f>
        <v>31955.943883539327</v>
      </c>
      <c r="V183" s="134">
        <f>'St 1.3.1'!V183+'St 1.3.2'!V183+'St 1.3.3'!V183+'St 1.3.4'!V183+'St 1.3.5'!V183+'St 1.3.6'!V183+'St 1.3.7'!V183</f>
        <v>39178.638745700759</v>
      </c>
      <c r="W183" s="134">
        <f>'St 1.3.1'!W183+'St 1.3.2'!W183+'St 1.3.3'!W183+'St 1.3.4'!W183+'St 1.3.5'!W183+'St 1.3.6'!W183+'St 1.3.7'!W183</f>
        <v>6700.6370344949828</v>
      </c>
      <c r="X183" s="134">
        <f>'St 1.3.1'!X183+'St 1.3.2'!X183+'St 1.3.3'!X183+'St 1.3.4'!X183+'St 1.3.5'!X183+'St 1.3.6'!X183+'St 1.3.7'!X183</f>
        <v>17860.735136887404</v>
      </c>
      <c r="Y183" s="134">
        <f>'St 1.3.1'!Y183+'St 1.3.2'!Y183+'St 1.3.3'!Y183+'St 1.3.4'!Y183+'St 1.3.5'!Y183+'St 1.3.6'!Y183+'St 1.3.7'!Y183</f>
        <v>14759.917572097536</v>
      </c>
      <c r="Z183" s="134">
        <f>'St 1.3.1'!Z183+'St 1.3.2'!Z183+'St 1.3.3'!Z183+'St 1.3.4'!Z183+'St 1.3.5'!Z183+'St 1.3.6'!Z183+'St 1.3.7'!Z183</f>
        <v>37995.018031105152</v>
      </c>
      <c r="AA183" s="134">
        <f>'St 1.3.1'!AA183+'St 1.3.2'!AA183+'St 1.3.3'!AA183+'St 1.3.4'!AA183+'St 1.3.5'!AA183+'St 1.3.6'!AA183+'St 1.3.7'!AA183</f>
        <v>34519.734990136632</v>
      </c>
      <c r="AB183" s="135"/>
      <c r="AC183" s="134">
        <f>'St 1.3.6'!AC183+'St 1.3.7'!AC183</f>
        <v>3037.0744131678175</v>
      </c>
      <c r="AD183" s="134">
        <f>'St 1.3.6'!AD183+'St 1.3.7'!AD183</f>
        <v>8172.872951097992</v>
      </c>
      <c r="AE183" s="134">
        <f>'St 1.3.6'!AE183+'St 1.3.7'!AE183</f>
        <v>17249.7932211261</v>
      </c>
      <c r="AF183" s="134">
        <f>'St 1.3.6'!AF183+'St 1.3.7'!AF183</f>
        <v>-2964.4136201040437</v>
      </c>
      <c r="AG183" s="134">
        <f>'St 1.3.6'!AG183+'St 1.3.7'!AG183</f>
        <v>36110.820939688383</v>
      </c>
      <c r="AH183" s="134">
        <f>'St 1.3.6'!AH183+'St 1.3.7'!AH183</f>
        <v>2377.3684698316988</v>
      </c>
      <c r="AI183" s="134">
        <f>'St 1.3.6'!AI183+'St 1.3.7'!AI183</f>
        <v>16446.318253826412</v>
      </c>
      <c r="AJ183" s="134">
        <f>'St 1.3.6'!AJ183+'St 1.3.7'!AJ183</f>
        <v>-39403.36418978138</v>
      </c>
      <c r="AK183" s="134">
        <f>'St 1.3.6'!AK183+'St 1.3.7'!AK183</f>
        <v>98465.884534226192</v>
      </c>
      <c r="AL183" s="134">
        <f>'St 1.3.6'!AL183+'St 1.3.7'!AL183</f>
        <v>40557.296119427861</v>
      </c>
      <c r="AM183" s="134">
        <f>'St 1.3.6'!AM183+'St 1.3.7'!AM183</f>
        <v>4144.0594670446662</v>
      </c>
    </row>
    <row r="184" spans="1:39">
      <c r="B184" s="6" t="s">
        <v>43</v>
      </c>
      <c r="C184" s="196"/>
      <c r="D184" s="134">
        <f>'St 1.3.1'!D184+'St 1.3.2'!D184+'St 1.3.3'!D184+'St 1.3.4'!D184+'St 1.3.5'!D184+'St 1.3.6'!D184+'St 1.3.7'!D184</f>
        <v>493435.5828005966</v>
      </c>
      <c r="E184" s="134">
        <f>'St 1.3.1'!E184+'St 1.3.2'!E184+'St 1.3.3'!E184+'St 1.3.4'!E184+'St 1.3.5'!E184+'St 1.3.6'!E184+'St 1.3.7'!E184</f>
        <v>530326.85995651607</v>
      </c>
      <c r="F184" s="134">
        <f>'St 1.3.1'!F184+'St 1.3.2'!F184+'St 1.3.3'!F184+'St 1.3.4'!F184+'St 1.3.5'!F184+'St 1.3.6'!F184+'St 1.3.7'!F184</f>
        <v>609921.44748429768</v>
      </c>
      <c r="G184" s="134">
        <f>'St 1.3.1'!G184+'St 1.3.2'!G184+'St 1.3.3'!G184+'St 1.3.4'!G184+'St 1.3.5'!G184+'St 1.3.6'!G184+'St 1.3.7'!G184</f>
        <v>747537.06812097318</v>
      </c>
      <c r="H184" s="134">
        <f>'St 1.3.1'!H184+'St 1.3.2'!H184+'St 1.3.3'!H184+'St 1.3.4'!H184+'St 1.3.5'!H184+'St 1.3.6'!H184+'St 1.3.7'!H184</f>
        <v>749275.92403682286</v>
      </c>
      <c r="I184" s="134">
        <f>'St 1.3.1'!I184+'St 1.3.2'!I184+'St 1.3.3'!I184+'St 1.3.4'!I184+'St 1.3.5'!I184+'St 1.3.6'!I184+'St 1.3.7'!I184</f>
        <v>912225.10605021205</v>
      </c>
      <c r="J184" s="134">
        <f>'St 1.3.1'!J184+'St 1.3.2'!J184+'St 1.3.3'!J184+'St 1.3.4'!J184+'St 1.3.5'!J184+'St 1.3.6'!J184+'St 1.3.7'!J184</f>
        <v>1039922.9585768186</v>
      </c>
      <c r="K184" s="134">
        <f>'St 1.3.1'!K184+'St 1.3.2'!K184+'St 1.3.3'!K184+'St 1.3.4'!K184+'St 1.3.5'!K184+'St 1.3.6'!K184+'St 1.3.7'!K184</f>
        <v>1109198.7531753352</v>
      </c>
      <c r="L184" s="134">
        <f>'St 1.3.1'!L184+'St 1.3.2'!L184+'St 1.3.3'!L184+'St 1.3.4'!L184+'St 1.3.5'!L184+'St 1.3.6'!L184+'St 1.3.7'!L184</f>
        <v>948880.05694039201</v>
      </c>
      <c r="M184" s="134">
        <f>'St 1.3.1'!M184+'St 1.3.2'!M184+'St 1.3.3'!M184+'St 1.3.4'!M184+'St 1.3.5'!M184+'St 1.3.6'!M184+'St 1.3.7'!M184</f>
        <v>1484370.9499646574</v>
      </c>
      <c r="N184" s="134">
        <f>'St 1.3.1'!N184+'St 1.3.2'!N184+'St 1.3.3'!N184+'St 1.3.4'!N184+'St 1.3.5'!N184+'St 1.3.6'!N184+'St 1.3.7'!N184</f>
        <v>1799742.9482833152</v>
      </c>
      <c r="O184" s="134">
        <f>'St 1.3.1'!O184+'St 1.3.2'!O184+'St 1.3.3'!O184+'St 1.3.4'!O184+'St 1.3.5'!O184+'St 1.3.6'!O184+'St 1.3.7'!O184</f>
        <v>1962767.2453073645</v>
      </c>
      <c r="P184" s="133"/>
      <c r="Q184" s="134">
        <f>'St 1.3.1'!Q184+'St 1.3.2'!Q184+'St 1.3.3'!Q184+'St 1.3.4'!Q184+'St 1.3.5'!Q184+'St 1.3.6'!Q184+'St 1.3.7'!Q184</f>
        <v>35531.504148150008</v>
      </c>
      <c r="R184" s="134">
        <f>'St 1.3.1'!R184+'St 1.3.2'!R184+'St 1.3.3'!R184+'St 1.3.4'!R184+'St 1.3.5'!R184+'St 1.3.6'!R184+'St 1.3.7'!R184</f>
        <v>73410.706402608048</v>
      </c>
      <c r="S184" s="134">
        <f>'St 1.3.1'!S184+'St 1.3.2'!S184+'St 1.3.3'!S184+'St 1.3.4'!S184+'St 1.3.5'!S184+'St 1.3.6'!S184+'St 1.3.7'!S184</f>
        <v>117878.34213001079</v>
      </c>
      <c r="T184" s="134">
        <f>'St 1.3.1'!T184+'St 1.3.2'!T184+'St 1.3.3'!T184+'St 1.3.4'!T184+'St 1.3.5'!T184+'St 1.3.6'!T184+'St 1.3.7'!T184</f>
        <v>18161.564233209843</v>
      </c>
      <c r="U184" s="134">
        <f>'St 1.3.1'!U184+'St 1.3.2'!U184+'St 1.3.3'!U184+'St 1.3.4'!U184+'St 1.3.5'!U184+'St 1.3.6'!U184+'St 1.3.7'!U184</f>
        <v>130064.20865979925</v>
      </c>
      <c r="V184" s="134">
        <f>'St 1.3.1'!V184+'St 1.3.2'!V184+'St 1.3.3'!V184+'St 1.3.4'!V184+'St 1.3.5'!V184+'St 1.3.6'!V184+'St 1.3.7'!V184</f>
        <v>124146.12660382612</v>
      </c>
      <c r="W184" s="134">
        <f>'St 1.3.1'!W184+'St 1.3.2'!W184+'St 1.3.3'!W184+'St 1.3.4'!W184+'St 1.3.5'!W184+'St 1.3.6'!W184+'St 1.3.7'!W184</f>
        <v>61937.350061161014</v>
      </c>
      <c r="X184" s="134">
        <f>'St 1.3.1'!X184+'St 1.3.2'!X184+'St 1.3.3'!X184+'St 1.3.4'!X184+'St 1.3.5'!X184+'St 1.3.6'!X184+'St 1.3.7'!X184</f>
        <v>-132963.94256300625</v>
      </c>
      <c r="Y184" s="134">
        <f>'St 1.3.1'!Y184+'St 1.3.2'!Y184+'St 1.3.3'!Y184+'St 1.3.4'!Y184+'St 1.3.5'!Y184+'St 1.3.6'!Y184+'St 1.3.7'!Y184</f>
        <v>464877.24475962226</v>
      </c>
      <c r="Z184" s="134">
        <f>'St 1.3.1'!Z184+'St 1.3.2'!Z184+'St 1.3.3'!Z184+'St 1.3.4'!Z184+'St 1.3.5'!Z184+'St 1.3.6'!Z184+'St 1.3.7'!Z184</f>
        <v>286870.2052740581</v>
      </c>
      <c r="AA184" s="134">
        <f>'St 1.3.1'!AA184+'St 1.3.2'!AA184+'St 1.3.3'!AA184+'St 1.3.4'!AA184+'St 1.3.5'!AA184+'St 1.3.6'!AA184+'St 1.3.7'!AA184</f>
        <v>160561.52072759959</v>
      </c>
      <c r="AB184" s="135"/>
      <c r="AC184" s="134">
        <f>'St 1.3.6'!AC184+'St 1.3.7'!AC184</f>
        <v>85085.753007769541</v>
      </c>
      <c r="AD184" s="134">
        <f>'St 1.3.6'!AD184+'St 1.3.7'!AD184</f>
        <v>115783.64112517354</v>
      </c>
      <c r="AE184" s="134">
        <f>'St 1.3.6'!AE184+'St 1.3.7'!AE184</f>
        <v>181761.06850666465</v>
      </c>
      <c r="AF184" s="134">
        <f>'St 1.3.6'!AF184+'St 1.3.7'!AF184</f>
        <v>90265.021682639868</v>
      </c>
      <c r="AG184" s="134">
        <f>'St 1.3.6'!AG184+'St 1.3.7'!AG184</f>
        <v>235389.32335358983</v>
      </c>
      <c r="AH184" s="134">
        <f>'St 1.3.6'!AH184+'St 1.3.7'!AH184</f>
        <v>210081.99256678045</v>
      </c>
      <c r="AI184" s="134">
        <f>'St 1.3.6'!AI184+'St 1.3.7'!AI184</f>
        <v>233147.6002623555</v>
      </c>
      <c r="AJ184" s="134">
        <f>'St 1.3.6'!AJ184+'St 1.3.7'!AJ184</f>
        <v>-36231.972421936793</v>
      </c>
      <c r="AK184" s="134">
        <f>'St 1.3.6'!AK184+'St 1.3.7'!AK184</f>
        <v>374436.57127488701</v>
      </c>
      <c r="AL184" s="134">
        <f>'St 1.3.6'!AL184+'St 1.3.7'!AL184</f>
        <v>463857.01501439995</v>
      </c>
      <c r="AM184" s="134">
        <f>'St 1.3.6'!AM184+'St 1.3.7'!AM184</f>
        <v>393023.1016108949</v>
      </c>
    </row>
    <row r="185" spans="1:39">
      <c r="B185" s="6" t="s">
        <v>44</v>
      </c>
      <c r="C185" s="196"/>
      <c r="D185" s="134">
        <f>'St 1.3.1'!D185+'St 1.3.2'!D185+'St 1.3.3'!D185+'St 1.3.4'!D185+'St 1.3.5'!D185+'St 1.3.6'!D185+'St 1.3.7'!D185</f>
        <v>185.72</v>
      </c>
      <c r="E185" s="134">
        <f>'St 1.3.1'!E185+'St 1.3.2'!E185+'St 1.3.3'!E185+'St 1.3.4'!E185+'St 1.3.5'!E185+'St 1.3.6'!E185+'St 1.3.7'!E185</f>
        <v>185.72</v>
      </c>
      <c r="F185" s="134">
        <f>'St 1.3.1'!F185+'St 1.3.2'!F185+'St 1.3.3'!F185+'St 1.3.4'!F185+'St 1.3.5'!F185+'St 1.3.6'!F185+'St 1.3.7'!F185</f>
        <v>185.72</v>
      </c>
      <c r="G185" s="134">
        <f>'St 1.3.1'!G185+'St 1.3.2'!G185+'St 1.3.3'!G185+'St 1.3.4'!G185+'St 1.3.5'!G185+'St 1.3.6'!G185+'St 1.3.7'!G185</f>
        <v>185.72</v>
      </c>
      <c r="H185" s="134">
        <f>'St 1.3.1'!H185+'St 1.3.2'!H185+'St 1.3.3'!H185+'St 1.3.4'!H185+'St 1.3.5'!H185+'St 1.3.6'!H185+'St 1.3.7'!H185</f>
        <v>185.72</v>
      </c>
      <c r="I185" s="134">
        <f>'St 1.3.1'!I185+'St 1.3.2'!I185+'St 1.3.3'!I185+'St 1.3.4'!I185+'St 1.3.5'!I185+'St 1.3.6'!I185+'St 1.3.7'!I185</f>
        <v>185.72</v>
      </c>
      <c r="J185" s="134">
        <f>'St 1.3.1'!J185+'St 1.3.2'!J185+'St 1.3.3'!J185+'St 1.3.4'!J185+'St 1.3.5'!J185+'St 1.3.6'!J185+'St 1.3.7'!J185</f>
        <v>195.37032914637967</v>
      </c>
      <c r="K185" s="134">
        <f>'St 1.3.1'!K185+'St 1.3.2'!K185+'St 1.3.3'!K185+'St 1.3.4'!K185+'St 1.3.5'!K185+'St 1.3.6'!K185+'St 1.3.7'!K185</f>
        <v>184.35981199765146</v>
      </c>
      <c r="L185" s="134">
        <f>'St 1.3.1'!L185+'St 1.3.2'!L185+'St 1.3.3'!L185+'St 1.3.4'!L185+'St 1.3.5'!L185+'St 1.3.6'!L185+'St 1.3.7'!L185</f>
        <v>219.21291252375408</v>
      </c>
      <c r="M185" s="134">
        <f>'St 1.3.1'!M185+'St 1.3.2'!M185+'St 1.3.3'!M185+'St 1.3.4'!M185+'St 1.3.5'!M185+'St 1.3.6'!M185+'St 1.3.7'!M185</f>
        <v>255.66887737581263</v>
      </c>
      <c r="N185" s="134">
        <f>'St 1.3.1'!N185+'St 1.3.2'!N185+'St 1.3.3'!N185+'St 1.3.4'!N185+'St 1.3.5'!N185+'St 1.3.6'!N185+'St 1.3.7'!N185</f>
        <v>259.08357913801177</v>
      </c>
      <c r="O185" s="134">
        <f>'St 1.3.1'!O185+'St 1.3.2'!O185+'St 1.3.3'!O185+'St 1.3.4'!O185+'St 1.3.5'!O185+'St 1.3.6'!O185+'St 1.3.7'!O185</f>
        <v>300.84053044086198</v>
      </c>
      <c r="P185" s="133"/>
      <c r="Q185" s="134">
        <f>'St 1.3.1'!Q185+'St 1.3.2'!Q185+'St 1.3.3'!Q185+'St 1.3.4'!Q185+'St 1.3.5'!Q185+'St 1.3.6'!Q185+'St 1.3.7'!Q185</f>
        <v>0</v>
      </c>
      <c r="R185" s="134">
        <f>'St 1.3.1'!R185+'St 1.3.2'!R185+'St 1.3.3'!R185+'St 1.3.4'!R185+'St 1.3.5'!R185+'St 1.3.6'!R185+'St 1.3.7'!R185</f>
        <v>0</v>
      </c>
      <c r="S185" s="134">
        <f>'St 1.3.1'!S185+'St 1.3.2'!S185+'St 1.3.3'!S185+'St 1.3.4'!S185+'St 1.3.5'!S185+'St 1.3.6'!S185+'St 1.3.7'!S185</f>
        <v>0</v>
      </c>
      <c r="T185" s="134">
        <f>'St 1.3.1'!T185+'St 1.3.2'!T185+'St 1.3.3'!T185+'St 1.3.4'!T185+'St 1.3.5'!T185+'St 1.3.6'!T185+'St 1.3.7'!T185</f>
        <v>0</v>
      </c>
      <c r="U185" s="134">
        <f>'St 1.3.1'!U185+'St 1.3.2'!U185+'St 1.3.3'!U185+'St 1.3.4'!U185+'St 1.3.5'!U185+'St 1.3.6'!U185+'St 1.3.7'!U185</f>
        <v>0</v>
      </c>
      <c r="V185" s="134">
        <f>'St 1.3.1'!V185+'St 1.3.2'!V185+'St 1.3.3'!V185+'St 1.3.4'!V185+'St 1.3.5'!V185+'St 1.3.6'!V185+'St 1.3.7'!V185</f>
        <v>9.650329146379665</v>
      </c>
      <c r="W185" s="134">
        <f>'St 1.3.1'!W185+'St 1.3.2'!W185+'St 1.3.3'!W185+'St 1.3.4'!W185+'St 1.3.5'!W185+'St 1.3.6'!W185+'St 1.3.7'!W185</f>
        <v>-11.010517148728205</v>
      </c>
      <c r="X185" s="134">
        <f>'St 1.3.1'!X185+'St 1.3.2'!X185+'St 1.3.3'!X185+'St 1.3.4'!X185+'St 1.3.5'!X185+'St 1.3.6'!X185+'St 1.3.7'!X185</f>
        <v>34.853100526102622</v>
      </c>
      <c r="Y185" s="134">
        <f>'St 1.3.1'!Y185+'St 1.3.2'!Y185+'St 1.3.3'!Y185+'St 1.3.4'!Y185+'St 1.3.5'!Y185+'St 1.3.6'!Y185+'St 1.3.7'!Y185</f>
        <v>36.455964852058557</v>
      </c>
      <c r="Z185" s="134">
        <f>'St 1.3.1'!Z185+'St 1.3.2'!Z185+'St 1.3.3'!Z185+'St 1.3.4'!Z185+'St 1.3.5'!Z185+'St 1.3.6'!Z185+'St 1.3.7'!Z185</f>
        <v>3.4147017621991349</v>
      </c>
      <c r="AA185" s="134">
        <f>'St 1.3.1'!AA185+'St 1.3.2'!AA185+'St 1.3.3'!AA185+'St 1.3.4'!AA185+'St 1.3.5'!AA185+'St 1.3.6'!AA185+'St 1.3.7'!AA185</f>
        <v>41.756951302850219</v>
      </c>
      <c r="AB185" s="135"/>
      <c r="AC185" s="134">
        <f>'St 1.3.6'!AC185+'St 1.3.7'!AC185</f>
        <v>0</v>
      </c>
      <c r="AD185" s="134">
        <f>'St 1.3.6'!AD185+'St 1.3.7'!AD185</f>
        <v>0</v>
      </c>
      <c r="AE185" s="134">
        <f>'St 1.3.6'!AE185+'St 1.3.7'!AE185</f>
        <v>0</v>
      </c>
      <c r="AF185" s="134">
        <f>'St 1.3.6'!AF185+'St 1.3.7'!AF185</f>
        <v>0</v>
      </c>
      <c r="AG185" s="134">
        <f>'St 1.3.6'!AG185+'St 1.3.7'!AG185</f>
        <v>0</v>
      </c>
      <c r="AH185" s="134">
        <f>'St 1.3.6'!AH185+'St 1.3.7'!AH185</f>
        <v>0</v>
      </c>
      <c r="AI185" s="134">
        <f>'St 1.3.6'!AI185+'St 1.3.7'!AI185</f>
        <v>0</v>
      </c>
      <c r="AJ185" s="134">
        <f>'St 1.3.6'!AJ185+'St 1.3.7'!AJ185</f>
        <v>0</v>
      </c>
      <c r="AK185" s="134">
        <f>'St 1.3.6'!AK185+'St 1.3.7'!AK185</f>
        <v>0</v>
      </c>
      <c r="AL185" s="134">
        <f>'St 1.3.6'!AL185+'St 1.3.7'!AL185</f>
        <v>0</v>
      </c>
      <c r="AM185" s="134">
        <f>'St 1.3.6'!AM185+'St 1.3.7'!AM185</f>
        <v>0</v>
      </c>
    </row>
    <row r="186" spans="1:39">
      <c r="B186" s="7" t="s">
        <v>45</v>
      </c>
      <c r="C186" s="196"/>
      <c r="D186" s="134">
        <f>'St 1.3.1'!D186+'St 1.3.2'!D186+'St 1.3.3'!D186+'St 1.3.4'!D186+'St 1.3.5'!D186+'St 1.3.6'!D186+'St 1.3.7'!D186</f>
        <v>0</v>
      </c>
      <c r="E186" s="134">
        <f>'St 1.3.1'!E186+'St 1.3.2'!E186+'St 1.3.3'!E186+'St 1.3.4'!E186+'St 1.3.5'!E186+'St 1.3.6'!E186+'St 1.3.7'!E186</f>
        <v>0</v>
      </c>
      <c r="F186" s="134">
        <f>'St 1.3.1'!F186+'St 1.3.2'!F186+'St 1.3.3'!F186+'St 1.3.4'!F186+'St 1.3.5'!F186+'St 1.3.6'!F186+'St 1.3.7'!F186</f>
        <v>0</v>
      </c>
      <c r="G186" s="134">
        <f>'St 1.3.1'!G186+'St 1.3.2'!G186+'St 1.3.3'!G186+'St 1.3.4'!G186+'St 1.3.5'!G186+'St 1.3.6'!G186+'St 1.3.7'!G186</f>
        <v>0</v>
      </c>
      <c r="H186" s="134">
        <f>'St 1.3.1'!H186+'St 1.3.2'!H186+'St 1.3.3'!H186+'St 1.3.4'!H186+'St 1.3.5'!H186+'St 1.3.6'!H186+'St 1.3.7'!H186</f>
        <v>0</v>
      </c>
      <c r="I186" s="134">
        <f>'St 1.3.1'!I186+'St 1.3.2'!I186+'St 1.3.3'!I186+'St 1.3.4'!I186+'St 1.3.5'!I186+'St 1.3.6'!I186+'St 1.3.7'!I186</f>
        <v>0</v>
      </c>
      <c r="J186" s="134">
        <f>'St 1.3.1'!J186+'St 1.3.2'!J186+'St 1.3.3'!J186+'St 1.3.4'!J186+'St 1.3.5'!J186+'St 1.3.6'!J186+'St 1.3.7'!J186</f>
        <v>0</v>
      </c>
      <c r="K186" s="134">
        <f>'St 1.3.1'!K186+'St 1.3.2'!K186+'St 1.3.3'!K186+'St 1.3.4'!K186+'St 1.3.5'!K186+'St 1.3.6'!K186+'St 1.3.7'!K186</f>
        <v>0</v>
      </c>
      <c r="L186" s="134">
        <f>'St 1.3.1'!L186+'St 1.3.2'!L186+'St 1.3.3'!L186+'St 1.3.4'!L186+'St 1.3.5'!L186+'St 1.3.6'!L186+'St 1.3.7'!L186</f>
        <v>0</v>
      </c>
      <c r="M186" s="134">
        <f>'St 1.3.1'!M186+'St 1.3.2'!M186+'St 1.3.3'!M186+'St 1.3.4'!M186+'St 1.3.5'!M186+'St 1.3.6'!M186+'St 1.3.7'!M186</f>
        <v>0</v>
      </c>
      <c r="N186" s="134">
        <f>'St 1.3.1'!N186+'St 1.3.2'!N186+'St 1.3.3'!N186+'St 1.3.4'!N186+'St 1.3.5'!N186+'St 1.3.6'!N186+'St 1.3.7'!N186</f>
        <v>0</v>
      </c>
      <c r="O186" s="134">
        <f>'St 1.3.1'!O186+'St 1.3.2'!O186+'St 1.3.3'!O186+'St 1.3.4'!O186+'St 1.3.5'!O186+'St 1.3.6'!O186+'St 1.3.7'!O186</f>
        <v>0</v>
      </c>
      <c r="P186" s="133"/>
      <c r="Q186" s="134">
        <f>'St 1.3.1'!Q186+'St 1.3.2'!Q186+'St 1.3.3'!Q186+'St 1.3.4'!Q186+'St 1.3.5'!Q186+'St 1.3.6'!Q186+'St 1.3.7'!Q186</f>
        <v>0</v>
      </c>
      <c r="R186" s="134">
        <f>'St 1.3.1'!R186+'St 1.3.2'!R186+'St 1.3.3'!R186+'St 1.3.4'!R186+'St 1.3.5'!R186+'St 1.3.6'!R186+'St 1.3.7'!R186</f>
        <v>0</v>
      </c>
      <c r="S186" s="134">
        <f>'St 1.3.1'!S186+'St 1.3.2'!S186+'St 1.3.3'!S186+'St 1.3.4'!S186+'St 1.3.5'!S186+'St 1.3.6'!S186+'St 1.3.7'!S186</f>
        <v>0</v>
      </c>
      <c r="T186" s="134">
        <f>'St 1.3.1'!T186+'St 1.3.2'!T186+'St 1.3.3'!T186+'St 1.3.4'!T186+'St 1.3.5'!T186+'St 1.3.6'!T186+'St 1.3.7'!T186</f>
        <v>0</v>
      </c>
      <c r="U186" s="134">
        <f>'St 1.3.1'!U186+'St 1.3.2'!U186+'St 1.3.3'!U186+'St 1.3.4'!U186+'St 1.3.5'!U186+'St 1.3.6'!U186+'St 1.3.7'!U186</f>
        <v>0</v>
      </c>
      <c r="V186" s="134">
        <f>'St 1.3.1'!V186+'St 1.3.2'!V186+'St 1.3.3'!V186+'St 1.3.4'!V186+'St 1.3.5'!V186+'St 1.3.6'!V186+'St 1.3.7'!V186</f>
        <v>0</v>
      </c>
      <c r="W186" s="134">
        <f>'St 1.3.1'!W186+'St 1.3.2'!W186+'St 1.3.3'!W186+'St 1.3.4'!W186+'St 1.3.5'!W186+'St 1.3.6'!W186+'St 1.3.7'!W186</f>
        <v>0</v>
      </c>
      <c r="X186" s="134">
        <f>'St 1.3.1'!X186+'St 1.3.2'!X186+'St 1.3.3'!X186+'St 1.3.4'!X186+'St 1.3.5'!X186+'St 1.3.6'!X186+'St 1.3.7'!X186</f>
        <v>0</v>
      </c>
      <c r="Y186" s="134">
        <f>'St 1.3.1'!Y186+'St 1.3.2'!Y186+'St 1.3.3'!Y186+'St 1.3.4'!Y186+'St 1.3.5'!Y186+'St 1.3.6'!Y186+'St 1.3.7'!Y186</f>
        <v>0</v>
      </c>
      <c r="Z186" s="134">
        <f>'St 1.3.1'!Z186+'St 1.3.2'!Z186+'St 1.3.3'!Z186+'St 1.3.4'!Z186+'St 1.3.5'!Z186+'St 1.3.6'!Z186+'St 1.3.7'!Z186</f>
        <v>0</v>
      </c>
      <c r="AA186" s="134">
        <f>'St 1.3.1'!AA186+'St 1.3.2'!AA186+'St 1.3.3'!AA186+'St 1.3.4'!AA186+'St 1.3.5'!AA186+'St 1.3.6'!AA186+'St 1.3.7'!AA186</f>
        <v>0</v>
      </c>
      <c r="AB186" s="135"/>
      <c r="AC186" s="134">
        <f>'St 1.3.6'!AC186+'St 1.3.7'!AC186</f>
        <v>0</v>
      </c>
      <c r="AD186" s="134">
        <f>'St 1.3.6'!AD186+'St 1.3.7'!AD186</f>
        <v>0</v>
      </c>
      <c r="AE186" s="134">
        <f>'St 1.3.6'!AE186+'St 1.3.7'!AE186</f>
        <v>0</v>
      </c>
      <c r="AF186" s="134">
        <f>'St 1.3.6'!AF186+'St 1.3.7'!AF186</f>
        <v>0</v>
      </c>
      <c r="AG186" s="134">
        <f>'St 1.3.6'!AG186+'St 1.3.7'!AG186</f>
        <v>0</v>
      </c>
      <c r="AH186" s="134">
        <f>'St 1.3.6'!AH186+'St 1.3.7'!AH186</f>
        <v>0</v>
      </c>
      <c r="AI186" s="134">
        <f>'St 1.3.6'!AI186+'St 1.3.7'!AI186</f>
        <v>0</v>
      </c>
      <c r="AJ186" s="134">
        <f>'St 1.3.6'!AJ186+'St 1.3.7'!AJ186</f>
        <v>0</v>
      </c>
      <c r="AK186" s="134">
        <f>'St 1.3.6'!AK186+'St 1.3.7'!AK186</f>
        <v>0</v>
      </c>
      <c r="AL186" s="134">
        <f>'St 1.3.6'!AL186+'St 1.3.7'!AL186</f>
        <v>0</v>
      </c>
      <c r="AM186" s="134">
        <f>'St 1.3.6'!AM186+'St 1.3.7'!AM186</f>
        <v>0</v>
      </c>
    </row>
    <row r="187" spans="1:39">
      <c r="B187" s="7" t="s">
        <v>46</v>
      </c>
      <c r="C187" s="196"/>
      <c r="D187" s="134">
        <f>'St 1.3.1'!D187+'St 1.3.2'!D187+'St 1.3.3'!D187+'St 1.3.4'!D187+'St 1.3.5'!D187+'St 1.3.6'!D187+'St 1.3.7'!D187</f>
        <v>185.72</v>
      </c>
      <c r="E187" s="134">
        <f>'St 1.3.1'!E187+'St 1.3.2'!E187+'St 1.3.3'!E187+'St 1.3.4'!E187+'St 1.3.5'!E187+'St 1.3.6'!E187+'St 1.3.7'!E187</f>
        <v>185.72</v>
      </c>
      <c r="F187" s="134">
        <f>'St 1.3.1'!F187+'St 1.3.2'!F187+'St 1.3.3'!F187+'St 1.3.4'!F187+'St 1.3.5'!F187+'St 1.3.6'!F187+'St 1.3.7'!F187</f>
        <v>185.72</v>
      </c>
      <c r="G187" s="134">
        <f>'St 1.3.1'!G187+'St 1.3.2'!G187+'St 1.3.3'!G187+'St 1.3.4'!G187+'St 1.3.5'!G187+'St 1.3.6'!G187+'St 1.3.7'!G187</f>
        <v>185.72</v>
      </c>
      <c r="H187" s="134">
        <f>'St 1.3.1'!H187+'St 1.3.2'!H187+'St 1.3.3'!H187+'St 1.3.4'!H187+'St 1.3.5'!H187+'St 1.3.6'!H187+'St 1.3.7'!H187</f>
        <v>185.72</v>
      </c>
      <c r="I187" s="134">
        <f>'St 1.3.1'!I187+'St 1.3.2'!I187+'St 1.3.3'!I187+'St 1.3.4'!I187+'St 1.3.5'!I187+'St 1.3.6'!I187+'St 1.3.7'!I187</f>
        <v>185.72</v>
      </c>
      <c r="J187" s="134">
        <f>'St 1.3.1'!J187+'St 1.3.2'!J187+'St 1.3.3'!J187+'St 1.3.4'!J187+'St 1.3.5'!J187+'St 1.3.6'!J187+'St 1.3.7'!J187</f>
        <v>195.37032914637967</v>
      </c>
      <c r="K187" s="134">
        <f>'St 1.3.1'!K187+'St 1.3.2'!K187+'St 1.3.3'!K187+'St 1.3.4'!K187+'St 1.3.5'!K187+'St 1.3.6'!K187+'St 1.3.7'!K187</f>
        <v>184.35981199765146</v>
      </c>
      <c r="L187" s="134">
        <f>'St 1.3.1'!L187+'St 1.3.2'!L187+'St 1.3.3'!L187+'St 1.3.4'!L187+'St 1.3.5'!L187+'St 1.3.6'!L187+'St 1.3.7'!L187</f>
        <v>219.21291252375408</v>
      </c>
      <c r="M187" s="134">
        <f>'St 1.3.1'!M187+'St 1.3.2'!M187+'St 1.3.3'!M187+'St 1.3.4'!M187+'St 1.3.5'!M187+'St 1.3.6'!M187+'St 1.3.7'!M187</f>
        <v>255.66887737581263</v>
      </c>
      <c r="N187" s="134">
        <f>'St 1.3.1'!N187+'St 1.3.2'!N187+'St 1.3.3'!N187+'St 1.3.4'!N187+'St 1.3.5'!N187+'St 1.3.6'!N187+'St 1.3.7'!N187</f>
        <v>259.08357913801177</v>
      </c>
      <c r="O187" s="134">
        <f>'St 1.3.1'!O187+'St 1.3.2'!O187+'St 1.3.3'!O187+'St 1.3.4'!O187+'St 1.3.5'!O187+'St 1.3.6'!O187+'St 1.3.7'!O187</f>
        <v>300.84053044086198</v>
      </c>
      <c r="P187" s="133"/>
      <c r="Q187" s="134">
        <f>'St 1.3.1'!Q187+'St 1.3.2'!Q187+'St 1.3.3'!Q187+'St 1.3.4'!Q187+'St 1.3.5'!Q187+'St 1.3.6'!Q187+'St 1.3.7'!Q187</f>
        <v>0</v>
      </c>
      <c r="R187" s="134">
        <f>'St 1.3.1'!R187+'St 1.3.2'!R187+'St 1.3.3'!R187+'St 1.3.4'!R187+'St 1.3.5'!R187+'St 1.3.6'!R187+'St 1.3.7'!R187</f>
        <v>0</v>
      </c>
      <c r="S187" s="134">
        <f>'St 1.3.1'!S187+'St 1.3.2'!S187+'St 1.3.3'!S187+'St 1.3.4'!S187+'St 1.3.5'!S187+'St 1.3.6'!S187+'St 1.3.7'!S187</f>
        <v>0</v>
      </c>
      <c r="T187" s="134">
        <f>'St 1.3.1'!T187+'St 1.3.2'!T187+'St 1.3.3'!T187+'St 1.3.4'!T187+'St 1.3.5'!T187+'St 1.3.6'!T187+'St 1.3.7'!T187</f>
        <v>0</v>
      </c>
      <c r="U187" s="134">
        <f>'St 1.3.1'!U187+'St 1.3.2'!U187+'St 1.3.3'!U187+'St 1.3.4'!U187+'St 1.3.5'!U187+'St 1.3.6'!U187+'St 1.3.7'!U187</f>
        <v>0</v>
      </c>
      <c r="V187" s="134">
        <f>'St 1.3.1'!V187+'St 1.3.2'!V187+'St 1.3.3'!V187+'St 1.3.4'!V187+'St 1.3.5'!V187+'St 1.3.6'!V187+'St 1.3.7'!V187</f>
        <v>9.650329146379665</v>
      </c>
      <c r="W187" s="134">
        <f>'St 1.3.1'!W187+'St 1.3.2'!W187+'St 1.3.3'!W187+'St 1.3.4'!W187+'St 1.3.5'!W187+'St 1.3.6'!W187+'St 1.3.7'!W187</f>
        <v>-11.010517148728205</v>
      </c>
      <c r="X187" s="134">
        <f>'St 1.3.1'!X187+'St 1.3.2'!X187+'St 1.3.3'!X187+'St 1.3.4'!X187+'St 1.3.5'!X187+'St 1.3.6'!X187+'St 1.3.7'!X187</f>
        <v>34.853100526102622</v>
      </c>
      <c r="Y187" s="134">
        <f>'St 1.3.1'!Y187+'St 1.3.2'!Y187+'St 1.3.3'!Y187+'St 1.3.4'!Y187+'St 1.3.5'!Y187+'St 1.3.6'!Y187+'St 1.3.7'!Y187</f>
        <v>36.455964852058557</v>
      </c>
      <c r="Z187" s="134">
        <f>'St 1.3.1'!Z187+'St 1.3.2'!Z187+'St 1.3.3'!Z187+'St 1.3.4'!Z187+'St 1.3.5'!Z187+'St 1.3.6'!Z187+'St 1.3.7'!Z187</f>
        <v>3.4147017621991349</v>
      </c>
      <c r="AA187" s="134">
        <f>'St 1.3.1'!AA187+'St 1.3.2'!AA187+'St 1.3.3'!AA187+'St 1.3.4'!AA187+'St 1.3.5'!AA187+'St 1.3.6'!AA187+'St 1.3.7'!AA187</f>
        <v>41.756951302850219</v>
      </c>
      <c r="AB187" s="135"/>
      <c r="AC187" s="134">
        <f>'St 1.3.6'!AC187+'St 1.3.7'!AC187</f>
        <v>0</v>
      </c>
      <c r="AD187" s="134">
        <f>'St 1.3.6'!AD187+'St 1.3.7'!AD187</f>
        <v>0</v>
      </c>
      <c r="AE187" s="134">
        <f>'St 1.3.6'!AE187+'St 1.3.7'!AE187</f>
        <v>0</v>
      </c>
      <c r="AF187" s="134">
        <f>'St 1.3.6'!AF187+'St 1.3.7'!AF187</f>
        <v>0</v>
      </c>
      <c r="AG187" s="134">
        <f>'St 1.3.6'!AG187+'St 1.3.7'!AG187</f>
        <v>0</v>
      </c>
      <c r="AH187" s="134">
        <f>'St 1.3.6'!AH187+'St 1.3.7'!AH187</f>
        <v>0</v>
      </c>
      <c r="AI187" s="134">
        <f>'St 1.3.6'!AI187+'St 1.3.7'!AI187</f>
        <v>0</v>
      </c>
      <c r="AJ187" s="134">
        <f>'St 1.3.6'!AJ187+'St 1.3.7'!AJ187</f>
        <v>0</v>
      </c>
      <c r="AK187" s="134">
        <f>'St 1.3.6'!AK187+'St 1.3.7'!AK187</f>
        <v>0</v>
      </c>
      <c r="AL187" s="134">
        <f>'St 1.3.6'!AL187+'St 1.3.7'!AL187</f>
        <v>0</v>
      </c>
      <c r="AM187" s="134">
        <f>'St 1.3.6'!AM187+'St 1.3.7'!AM187</f>
        <v>0</v>
      </c>
    </row>
    <row r="188" spans="1:39">
      <c r="B188" s="6" t="s">
        <v>313</v>
      </c>
      <c r="C188" s="196"/>
      <c r="D188" s="134">
        <f>'St 1.3.1'!D188+'St 1.3.2'!D188+'St 1.3.3'!D188+'St 1.3.4'!D188+'St 1.3.5'!D188+'St 1.3.6'!D188+'St 1.3.7'!D188</f>
        <v>38859.812584523199</v>
      </c>
      <c r="E188" s="134">
        <f>'St 1.3.1'!E188+'St 1.3.2'!E188+'St 1.3.3'!E188+'St 1.3.4'!E188+'St 1.3.5'!E188+'St 1.3.6'!E188+'St 1.3.7'!E188</f>
        <v>45570.110304734961</v>
      </c>
      <c r="F188" s="134">
        <f>'St 1.3.1'!F188+'St 1.3.2'!F188+'St 1.3.3'!F188+'St 1.3.4'!F188+'St 1.3.5'!F188+'St 1.3.6'!F188+'St 1.3.7'!F188</f>
        <v>54298.46938990528</v>
      </c>
      <c r="G188" s="134">
        <f>'St 1.3.1'!G188+'St 1.3.2'!G188+'St 1.3.3'!G188+'St 1.3.4'!G188+'St 1.3.5'!G188+'St 1.3.6'!G188+'St 1.3.7'!G188</f>
        <v>58942.430842884154</v>
      </c>
      <c r="H188" s="134">
        <f>'St 1.3.1'!H188+'St 1.3.2'!H188+'St 1.3.3'!H188+'St 1.3.4'!H188+'St 1.3.5'!H188+'St 1.3.6'!H188+'St 1.3.7'!H188</f>
        <v>78570.583208810844</v>
      </c>
      <c r="I188" s="134">
        <f>'St 1.3.1'!I188+'St 1.3.2'!I188+'St 1.3.3'!I188+'St 1.3.4'!I188+'St 1.3.5'!I188+'St 1.3.6'!I188+'St 1.3.7'!I188</f>
        <v>131105.41582363579</v>
      </c>
      <c r="J188" s="134">
        <f>'St 1.3.1'!J188+'St 1.3.2'!J188+'St 1.3.3'!J188+'St 1.3.4'!J188+'St 1.3.5'!J188+'St 1.3.6'!J188+'St 1.3.7'!J188</f>
        <v>137427.79423321539</v>
      </c>
      <c r="K188" s="134">
        <f>'St 1.3.1'!K188+'St 1.3.2'!K188+'St 1.3.3'!K188+'St 1.3.4'!K188+'St 1.3.5'!K188+'St 1.3.6'!K188+'St 1.3.7'!K188</f>
        <v>158361.2350590975</v>
      </c>
      <c r="L188" s="134">
        <f>'St 1.3.1'!L188+'St 1.3.2'!L188+'St 1.3.3'!L188+'St 1.3.4'!L188+'St 1.3.5'!L188+'St 1.3.6'!L188+'St 1.3.7'!L188</f>
        <v>146845.37676899857</v>
      </c>
      <c r="M188" s="134">
        <f>'St 1.3.1'!M188+'St 1.3.2'!M188+'St 1.3.3'!M188+'St 1.3.4'!M188+'St 1.3.5'!M188+'St 1.3.6'!M188+'St 1.3.7'!M188</f>
        <v>223601.98297593743</v>
      </c>
      <c r="N188" s="134">
        <f>'St 1.3.1'!N188+'St 1.3.2'!N188+'St 1.3.3'!N188+'St 1.3.4'!N188+'St 1.3.5'!N188+'St 1.3.6'!N188+'St 1.3.7'!N188</f>
        <v>265891.08550619025</v>
      </c>
      <c r="O188" s="134">
        <f>'St 1.3.1'!O188+'St 1.3.2'!O188+'St 1.3.3'!O188+'St 1.3.4'!O188+'St 1.3.5'!O188+'St 1.3.6'!O188+'St 1.3.7'!O188</f>
        <v>291216.51155806973</v>
      </c>
      <c r="P188" s="133"/>
      <c r="Q188" s="134">
        <f>'St 1.3.1'!Q188+'St 1.3.2'!Q188+'St 1.3.3'!Q188+'St 1.3.4'!Q188+'St 1.3.5'!Q188+'St 1.3.6'!Q188+'St 1.3.7'!Q188</f>
        <v>4707.8891696024975</v>
      </c>
      <c r="R188" s="134">
        <f>'St 1.3.1'!R188+'St 1.3.2'!R188+'St 1.3.3'!R188+'St 1.3.4'!R188+'St 1.3.5'!R188+'St 1.3.6'!R188+'St 1.3.7'!R188</f>
        <v>1979.9636860110877</v>
      </c>
      <c r="S188" s="134">
        <f>'St 1.3.1'!S188+'St 1.3.2'!S188+'St 1.3.3'!S188+'St 1.3.4'!S188+'St 1.3.5'!S188+'St 1.3.6'!S188+'St 1.3.7'!S188</f>
        <v>5956.0426728993825</v>
      </c>
      <c r="T188" s="134">
        <f>'St 1.3.1'!T188+'St 1.3.2'!T188+'St 1.3.3'!T188+'St 1.3.4'!T188+'St 1.3.5'!T188+'St 1.3.6'!T188+'St 1.3.7'!T188</f>
        <v>8797.8674182696413</v>
      </c>
      <c r="U188" s="134">
        <f>'St 1.3.1'!U188+'St 1.3.2'!U188+'St 1.3.3'!U188+'St 1.3.4'!U188+'St 1.3.5'!U188+'St 1.3.6'!U188+'St 1.3.7'!U188</f>
        <v>17316.395874185699</v>
      </c>
      <c r="V188" s="134">
        <f>'St 1.3.1'!V188+'St 1.3.2'!V188+'St 1.3.3'!V188+'St 1.3.4'!V188+'St 1.3.5'!V188+'St 1.3.6'!V188+'St 1.3.7'!V188</f>
        <v>23717.584170770475</v>
      </c>
      <c r="W188" s="134">
        <f>'St 1.3.1'!W188+'St 1.3.2'!W188+'St 1.3.3'!W188+'St 1.3.4'!W188+'St 1.3.5'!W188+'St 1.3.6'!W188+'St 1.3.7'!W188</f>
        <v>4532.7574516147833</v>
      </c>
      <c r="X188" s="134">
        <f>'St 1.3.1'!X188+'St 1.3.2'!X188+'St 1.3.3'!X188+'St 1.3.4'!X188+'St 1.3.5'!X188+'St 1.3.6'!X188+'St 1.3.7'!X188</f>
        <v>11088.601157923331</v>
      </c>
      <c r="Y188" s="134">
        <f>'St 1.3.1'!Y188+'St 1.3.2'!Y188+'St 1.3.3'!Y188+'St 1.3.4'!Y188+'St 1.3.5'!Y188+'St 1.3.6'!Y188+'St 1.3.7'!Y188</f>
        <v>16879.465410885015</v>
      </c>
      <c r="Z188" s="134">
        <f>'St 1.3.1'!Z188+'St 1.3.2'!Z188+'St 1.3.3'!Z188+'St 1.3.4'!Z188+'St 1.3.5'!Z188+'St 1.3.6'!Z188+'St 1.3.7'!Z188</f>
        <v>19296.684759292268</v>
      </c>
      <c r="AA188" s="134">
        <f>'St 1.3.1'!AA188+'St 1.3.2'!AA188+'St 1.3.3'!AA188+'St 1.3.4'!AA188+'St 1.3.5'!AA188+'St 1.3.6'!AA188+'St 1.3.7'!AA188</f>
        <v>22883.60370800714</v>
      </c>
      <c r="AB188" s="135"/>
      <c r="AC188" s="134">
        <f>'St 1.3.6'!AC188+'St 1.3.7'!AC188</f>
        <v>2002.4085506092613</v>
      </c>
      <c r="AD188" s="134">
        <f>'St 1.3.6'!AD188+'St 1.3.7'!AD188</f>
        <v>6275.870481973905</v>
      </c>
      <c r="AE188" s="134">
        <f>'St 1.3.6'!AE188+'St 1.3.7'!AE188</f>
        <v>-1727.6275918622603</v>
      </c>
      <c r="AF188" s="134">
        <f>'St 1.3.6'!AF188+'St 1.3.7'!AF188</f>
        <v>10905.732965520659</v>
      </c>
      <c r="AG188" s="134">
        <f>'St 1.3.6'!AG188+'St 1.3.7'!AG188</f>
        <v>33708.995851036874</v>
      </c>
      <c r="AH188" s="134">
        <f>'St 1.3.6'!AH188+'St 1.3.7'!AH188</f>
        <v>-17356.58873358629</v>
      </c>
      <c r="AI188" s="134">
        <f>'St 1.3.6'!AI188+'St 1.3.7'!AI188</f>
        <v>15762.847841052144</v>
      </c>
      <c r="AJ188" s="134">
        <f>'St 1.3.6'!AJ188+'St 1.3.7'!AJ188</f>
        <v>-18526.431363365464</v>
      </c>
      <c r="AK188" s="134">
        <f>'St 1.3.6'!AK188+'St 1.3.7'!AK188</f>
        <v>49800.414699065361</v>
      </c>
      <c r="AL188" s="134">
        <f>'St 1.3.6'!AL188+'St 1.3.7'!AL188</f>
        <v>22512.015266885093</v>
      </c>
      <c r="AM188" s="134">
        <f>'St 1.3.6'!AM188+'St 1.3.7'!AM188</f>
        <v>2768.4176586596914</v>
      </c>
    </row>
    <row r="189" spans="1:39">
      <c r="B189" s="6" t="s">
        <v>107</v>
      </c>
      <c r="C189" s="196"/>
      <c r="D189" s="134">
        <f>'St 1.3.1'!D189+'St 1.3.2'!D189+'St 1.3.3'!D189+'St 1.3.4'!D189+'St 1.3.5'!D189+'St 1.3.6'!D189+'St 1.3.7'!D189</f>
        <v>127204.55963429991</v>
      </c>
      <c r="E189" s="134">
        <f>'St 1.3.1'!E189+'St 1.3.2'!E189+'St 1.3.3'!E189+'St 1.3.4'!E189+'St 1.3.5'!E189+'St 1.3.6'!E189+'St 1.3.7'!E189</f>
        <v>135324.26076798062</v>
      </c>
      <c r="F189" s="134">
        <f>'St 1.3.1'!F189+'St 1.3.2'!F189+'St 1.3.3'!F189+'St 1.3.4'!F189+'St 1.3.5'!F189+'St 1.3.6'!F189+'St 1.3.7'!F189</f>
        <v>144555.51290153302</v>
      </c>
      <c r="G189" s="134">
        <f>'St 1.3.1'!G189+'St 1.3.2'!G189+'St 1.3.3'!G189+'St 1.3.4'!G189+'St 1.3.5'!G189+'St 1.3.6'!G189+'St 1.3.7'!G189</f>
        <v>174710.64492427598</v>
      </c>
      <c r="H189" s="134">
        <f>'St 1.3.1'!H189+'St 1.3.2'!H189+'St 1.3.3'!H189+'St 1.3.4'!H189+'St 1.3.5'!H189+'St 1.3.6'!H189+'St 1.3.7'!H189</f>
        <v>192492.1771028199</v>
      </c>
      <c r="I189" s="134">
        <f>'St 1.3.1'!I189+'St 1.3.2'!I189+'St 1.3.3'!I189+'St 1.3.4'!I189+'St 1.3.5'!I189+'St 1.3.6'!I189+'St 1.3.7'!I189</f>
        <v>235850.3505123255</v>
      </c>
      <c r="J189" s="134">
        <f>'St 1.3.1'!J189+'St 1.3.2'!J189+'St 1.3.3'!J189+'St 1.3.4'!J189+'St 1.3.5'!J189+'St 1.3.6'!J189+'St 1.3.7'!J189</f>
        <v>291505.12146222405</v>
      </c>
      <c r="K189" s="134">
        <f>'St 1.3.1'!K189+'St 1.3.2'!K189+'St 1.3.3'!K189+'St 1.3.4'!K189+'St 1.3.5'!K189+'St 1.3.6'!K189+'St 1.3.7'!K189</f>
        <v>323057.08635171794</v>
      </c>
      <c r="L189" s="134">
        <f>'St 1.3.1'!L189+'St 1.3.2'!L189+'St 1.3.3'!L189+'St 1.3.4'!L189+'St 1.3.5'!L189+'St 1.3.6'!L189+'St 1.3.7'!L189</f>
        <v>301053.21180673997</v>
      </c>
      <c r="M189" s="134">
        <f>'St 1.3.1'!M189+'St 1.3.2'!M189+'St 1.3.3'!M189+'St 1.3.4'!M189+'St 1.3.5'!M189+'St 1.3.6'!M189+'St 1.3.7'!M189</f>
        <v>494209.45345522038</v>
      </c>
      <c r="N189" s="134">
        <f>'St 1.3.1'!N189+'St 1.3.2'!N189+'St 1.3.3'!N189+'St 1.3.4'!N189+'St 1.3.5'!N189+'St 1.3.6'!N189+'St 1.3.7'!N189</f>
        <v>535319.92710939597</v>
      </c>
      <c r="O189" s="134">
        <f>'St 1.3.1'!O189+'St 1.3.2'!O189+'St 1.3.3'!O189+'St 1.3.4'!O189+'St 1.3.5'!O189+'St 1.3.6'!O189+'St 1.3.7'!O189</f>
        <v>589250.42630852899</v>
      </c>
      <c r="P189" s="133"/>
      <c r="Q189" s="134">
        <f>'St 1.3.1'!Q189+'St 1.3.2'!Q189+'St 1.3.3'!Q189+'St 1.3.4'!Q189+'St 1.3.5'!Q189+'St 1.3.6'!Q189+'St 1.3.7'!Q189</f>
        <v>5254.0720411357652</v>
      </c>
      <c r="R189" s="134">
        <f>'St 1.3.1'!R189+'St 1.3.2'!R189+'St 1.3.3'!R189+'St 1.3.4'!R189+'St 1.3.5'!R189+'St 1.3.6'!R189+'St 1.3.7'!R189</f>
        <v>2697.2287690481262</v>
      </c>
      <c r="S189" s="134">
        <f>'St 1.3.1'!S189+'St 1.3.2'!S189+'St 1.3.3'!S189+'St 1.3.4'!S189+'St 1.3.5'!S189+'St 1.3.6'!S189+'St 1.3.7'!S189</f>
        <v>10988.331275325363</v>
      </c>
      <c r="T189" s="134">
        <f>'St 1.3.1'!T189+'St 1.3.2'!T189+'St 1.3.3'!T189+'St 1.3.4'!T189+'St 1.3.5'!T189+'St 1.3.6'!T189+'St 1.3.7'!T189</f>
        <v>21495.001781804032</v>
      </c>
      <c r="U189" s="134">
        <f>'St 1.3.1'!U189+'St 1.3.2'!U189+'St 1.3.3'!U189+'St 1.3.4'!U189+'St 1.3.5'!U189+'St 1.3.6'!U189+'St 1.3.7'!U189</f>
        <v>21157.353624495259</v>
      </c>
      <c r="V189" s="134">
        <f>'St 1.3.1'!V189+'St 1.3.2'!V189+'St 1.3.3'!V189+'St 1.3.4'!V189+'St 1.3.5'!V189+'St 1.3.6'!V189+'St 1.3.7'!V189</f>
        <v>43223.020449468895</v>
      </c>
      <c r="W189" s="134">
        <f>'St 1.3.1'!W189+'St 1.3.2'!W189+'St 1.3.3'!W189+'St 1.3.4'!W189+'St 1.3.5'!W189+'St 1.3.6'!W189+'St 1.3.7'!W189</f>
        <v>18282.639472440635</v>
      </c>
      <c r="X189" s="134">
        <f>'St 1.3.1'!X189+'St 1.3.2'!X189+'St 1.3.3'!X189+'St 1.3.4'!X189+'St 1.3.5'!X189+'St 1.3.6'!X189+'St 1.3.7'!X189</f>
        <v>19316.131652006396</v>
      </c>
      <c r="Y189" s="134">
        <f>'St 1.3.1'!Y189+'St 1.3.2'!Y189+'St 1.3.3'!Y189+'St 1.3.4'!Y189+'St 1.3.5'!Y189+'St 1.3.6'!Y189+'St 1.3.7'!Y189</f>
        <v>92930.008926582756</v>
      </c>
      <c r="Z189" s="134">
        <f>'St 1.3.1'!Z189+'St 1.3.2'!Z189+'St 1.3.3'!Z189+'St 1.3.4'!Z189+'St 1.3.5'!Z189+'St 1.3.6'!Z189+'St 1.3.7'!Z189</f>
        <v>4156.6265628330548</v>
      </c>
      <c r="AA189" s="134">
        <f>'St 1.3.1'!AA189+'St 1.3.2'!AA189+'St 1.3.3'!AA189+'St 1.3.4'!AA189+'St 1.3.5'!AA189+'St 1.3.6'!AA189+'St 1.3.7'!AA189</f>
        <v>50424.358375827171</v>
      </c>
      <c r="AB189" s="135"/>
      <c r="AC189" s="134">
        <f>'St 1.3.6'!AC189+'St 1.3.7'!AC189</f>
        <v>2865.6290925449448</v>
      </c>
      <c r="AD189" s="134">
        <f>'St 1.3.6'!AD189+'St 1.3.7'!AD189</f>
        <v>6061.4984473189679</v>
      </c>
      <c r="AE189" s="134">
        <f>'St 1.3.6'!AE189+'St 1.3.7'!AE189</f>
        <v>18751.254375475859</v>
      </c>
      <c r="AF189" s="134">
        <f>'St 1.3.6'!AF189+'St 1.3.7'!AF189</f>
        <v>-3638.0215853965478</v>
      </c>
      <c r="AG189" s="134">
        <f>'St 1.3.6'!AG189+'St 1.3.7'!AG189</f>
        <v>20691.378895407986</v>
      </c>
      <c r="AH189" s="134">
        <f>'St 1.3.6'!AH189+'St 1.3.7'!AH189</f>
        <v>12470.367528034236</v>
      </c>
      <c r="AI189" s="134">
        <f>'St 1.3.6'!AI189+'St 1.3.7'!AI189</f>
        <v>12631.48988383813</v>
      </c>
      <c r="AJ189" s="134">
        <f>'St 1.3.6'!AJ189+'St 1.3.7'!AJ189</f>
        <v>-37241.978112327641</v>
      </c>
      <c r="AK189" s="134">
        <f>'St 1.3.6'!AK189+'St 1.3.7'!AK189</f>
        <v>90149.506624909249</v>
      </c>
      <c r="AL189" s="134">
        <f>'St 1.3.6'!AL189+'St 1.3.7'!AL189</f>
        <v>36473.444587267019</v>
      </c>
      <c r="AM189" s="134">
        <f>'St 1.3.6'!AM189+'St 1.3.7'!AM189</f>
        <v>3832.736138093187</v>
      </c>
    </row>
    <row r="190" spans="1:39">
      <c r="B190" s="6" t="s">
        <v>48</v>
      </c>
      <c r="C190" s="196"/>
      <c r="D190" s="134">
        <f>'St 1.3.1'!D190+'St 1.3.2'!D190+'St 1.3.3'!D190+'St 1.3.4'!D190+'St 1.3.5'!D190+'St 1.3.6'!D190+'St 1.3.7'!D190</f>
        <v>0</v>
      </c>
      <c r="E190" s="134">
        <f>'St 1.3.1'!E190+'St 1.3.2'!E190+'St 1.3.3'!E190+'St 1.3.4'!E190+'St 1.3.5'!E190+'St 1.3.6'!E190+'St 1.3.7'!E190</f>
        <v>0</v>
      </c>
      <c r="F190" s="134">
        <f>'St 1.3.1'!F190+'St 1.3.2'!F190+'St 1.3.3'!F190+'St 1.3.4'!F190+'St 1.3.5'!F190+'St 1.3.6'!F190+'St 1.3.7'!F190</f>
        <v>0</v>
      </c>
      <c r="G190" s="134">
        <f>'St 1.3.1'!G190+'St 1.3.2'!G190+'St 1.3.3'!G190+'St 1.3.4'!G190+'St 1.3.5'!G190+'St 1.3.6'!G190+'St 1.3.7'!G190</f>
        <v>0</v>
      </c>
      <c r="H190" s="134">
        <f>'St 1.3.1'!H190+'St 1.3.2'!H190+'St 1.3.3'!H190+'St 1.3.4'!H190+'St 1.3.5'!H190+'St 1.3.6'!H190+'St 1.3.7'!H190</f>
        <v>0</v>
      </c>
      <c r="I190" s="134">
        <f>'St 1.3.1'!I190+'St 1.3.2'!I190+'St 1.3.3'!I190+'St 1.3.4'!I190+'St 1.3.5'!I190+'St 1.3.6'!I190+'St 1.3.7'!I190</f>
        <v>0</v>
      </c>
      <c r="J190" s="134">
        <f>'St 1.3.1'!J190+'St 1.3.2'!J190+'St 1.3.3'!J190+'St 1.3.4'!J190+'St 1.3.5'!J190+'St 1.3.6'!J190+'St 1.3.7'!J190</f>
        <v>0</v>
      </c>
      <c r="K190" s="134">
        <f>'St 1.3.1'!K190+'St 1.3.2'!K190+'St 1.3.3'!K190+'St 1.3.4'!K190+'St 1.3.5'!K190+'St 1.3.6'!K190+'St 1.3.7'!K190</f>
        <v>0</v>
      </c>
      <c r="L190" s="134">
        <f>'St 1.3.1'!L190+'St 1.3.2'!L190+'St 1.3.3'!L190+'St 1.3.4'!L190+'St 1.3.5'!L190+'St 1.3.6'!L190+'St 1.3.7'!L190</f>
        <v>0</v>
      </c>
      <c r="M190" s="134">
        <f>'St 1.3.1'!M190+'St 1.3.2'!M190+'St 1.3.3'!M190+'St 1.3.4'!M190+'St 1.3.5'!M190+'St 1.3.6'!M190+'St 1.3.7'!M190</f>
        <v>0</v>
      </c>
      <c r="N190" s="134">
        <f>'St 1.3.1'!N190+'St 1.3.2'!N190+'St 1.3.3'!N190+'St 1.3.4'!N190+'St 1.3.5'!N190+'St 1.3.6'!N190+'St 1.3.7'!N190</f>
        <v>0</v>
      </c>
      <c r="O190" s="134">
        <f>'St 1.3.1'!O190+'St 1.3.2'!O190+'St 1.3.3'!O190+'St 1.3.4'!O190+'St 1.3.5'!O190+'St 1.3.6'!O190+'St 1.3.7'!O190</f>
        <v>0</v>
      </c>
      <c r="P190" s="133"/>
      <c r="Q190" s="134">
        <f>'St 1.3.1'!Q190+'St 1.3.2'!Q190+'St 1.3.3'!Q190+'St 1.3.4'!Q190+'St 1.3.5'!Q190+'St 1.3.6'!Q190+'St 1.3.7'!Q190</f>
        <v>0</v>
      </c>
      <c r="R190" s="134">
        <f>'St 1.3.1'!R190+'St 1.3.2'!R190+'St 1.3.3'!R190+'St 1.3.4'!R190+'St 1.3.5'!R190+'St 1.3.6'!R190+'St 1.3.7'!R190</f>
        <v>0</v>
      </c>
      <c r="S190" s="134">
        <f>'St 1.3.1'!S190+'St 1.3.2'!S190+'St 1.3.3'!S190+'St 1.3.4'!S190+'St 1.3.5'!S190+'St 1.3.6'!S190+'St 1.3.7'!S190</f>
        <v>0</v>
      </c>
      <c r="T190" s="134">
        <f>'St 1.3.1'!T190+'St 1.3.2'!T190+'St 1.3.3'!T190+'St 1.3.4'!T190+'St 1.3.5'!T190+'St 1.3.6'!T190+'St 1.3.7'!T190</f>
        <v>0</v>
      </c>
      <c r="U190" s="134">
        <f>'St 1.3.1'!U190+'St 1.3.2'!U190+'St 1.3.3'!U190+'St 1.3.4'!U190+'St 1.3.5'!U190+'St 1.3.6'!U190+'St 1.3.7'!U190</f>
        <v>0</v>
      </c>
      <c r="V190" s="134">
        <f>'St 1.3.1'!V190+'St 1.3.2'!V190+'St 1.3.3'!V190+'St 1.3.4'!V190+'St 1.3.5'!V190+'St 1.3.6'!V190+'St 1.3.7'!V190</f>
        <v>0</v>
      </c>
      <c r="W190" s="134">
        <f>'St 1.3.1'!W190+'St 1.3.2'!W190+'St 1.3.3'!W190+'St 1.3.4'!W190+'St 1.3.5'!W190+'St 1.3.6'!W190+'St 1.3.7'!W190</f>
        <v>0</v>
      </c>
      <c r="X190" s="134">
        <f>'St 1.3.1'!X190+'St 1.3.2'!X190+'St 1.3.3'!X190+'St 1.3.4'!X190+'St 1.3.5'!X190+'St 1.3.6'!X190+'St 1.3.7'!X190</f>
        <v>0</v>
      </c>
      <c r="Y190" s="134">
        <f>'St 1.3.1'!Y190+'St 1.3.2'!Y190+'St 1.3.3'!Y190+'St 1.3.4'!Y190+'St 1.3.5'!Y190+'St 1.3.6'!Y190+'St 1.3.7'!Y190</f>
        <v>0</v>
      </c>
      <c r="Z190" s="134">
        <f>'St 1.3.1'!Z190+'St 1.3.2'!Z190+'St 1.3.3'!Z190+'St 1.3.4'!Z190+'St 1.3.5'!Z190+'St 1.3.6'!Z190+'St 1.3.7'!Z190</f>
        <v>0</v>
      </c>
      <c r="AA190" s="134">
        <f>'St 1.3.1'!AA190+'St 1.3.2'!AA190+'St 1.3.3'!AA190+'St 1.3.4'!AA190+'St 1.3.5'!AA190+'St 1.3.6'!AA190+'St 1.3.7'!AA190</f>
        <v>0</v>
      </c>
      <c r="AB190" s="135"/>
      <c r="AC190" s="134">
        <f>'St 1.3.6'!AC190+'St 1.3.7'!AC190</f>
        <v>0</v>
      </c>
      <c r="AD190" s="134">
        <f>'St 1.3.6'!AD190+'St 1.3.7'!AD190</f>
        <v>0</v>
      </c>
      <c r="AE190" s="134">
        <f>'St 1.3.6'!AE190+'St 1.3.7'!AE190</f>
        <v>0</v>
      </c>
      <c r="AF190" s="134">
        <f>'St 1.3.6'!AF190+'St 1.3.7'!AF190</f>
        <v>0</v>
      </c>
      <c r="AG190" s="134">
        <f>'St 1.3.6'!AG190+'St 1.3.7'!AG190</f>
        <v>0</v>
      </c>
      <c r="AH190" s="134">
        <f>'St 1.3.6'!AH190+'St 1.3.7'!AH190</f>
        <v>0</v>
      </c>
      <c r="AI190" s="134">
        <f>'St 1.3.6'!AI190+'St 1.3.7'!AI190</f>
        <v>0</v>
      </c>
      <c r="AJ190" s="134">
        <f>'St 1.3.6'!AJ190+'St 1.3.7'!AJ190</f>
        <v>0</v>
      </c>
      <c r="AK190" s="134">
        <f>'St 1.3.6'!AK190+'St 1.3.7'!AK190</f>
        <v>0</v>
      </c>
      <c r="AL190" s="134">
        <f>'St 1.3.6'!AL190+'St 1.3.7'!AL190</f>
        <v>0</v>
      </c>
      <c r="AM190" s="134">
        <f>'St 1.3.6'!AM190+'St 1.3.7'!AM190</f>
        <v>0</v>
      </c>
    </row>
    <row r="191" spans="1:39">
      <c r="B191" s="6" t="s">
        <v>321</v>
      </c>
      <c r="C191" s="196"/>
      <c r="D191" s="134">
        <f>'St 1.3.1'!D191+'St 1.3.2'!D191+'St 1.3.3'!D191+'St 1.3.4'!D191+'St 1.3.5'!D191+'St 1.3.6'!D191+'St 1.3.7'!D191</f>
        <v>0</v>
      </c>
      <c r="E191" s="134">
        <f>'St 1.3.1'!E191+'St 1.3.2'!E191+'St 1.3.3'!E191+'St 1.3.4'!E191+'St 1.3.5'!E191+'St 1.3.6'!E191+'St 1.3.7'!E191</f>
        <v>0</v>
      </c>
      <c r="F191" s="134">
        <f>'St 1.3.1'!F191+'St 1.3.2'!F191+'St 1.3.3'!F191+'St 1.3.4'!F191+'St 1.3.5'!F191+'St 1.3.6'!F191+'St 1.3.7'!F191</f>
        <v>0</v>
      </c>
      <c r="G191" s="134">
        <f>'St 1.3.1'!G191+'St 1.3.2'!G191+'St 1.3.3'!G191+'St 1.3.4'!G191+'St 1.3.5'!G191+'St 1.3.6'!G191+'St 1.3.7'!G191</f>
        <v>1.82</v>
      </c>
      <c r="H191" s="134">
        <f>'St 1.3.1'!H191+'St 1.3.2'!H191+'St 1.3.3'!H191+'St 1.3.4'!H191+'St 1.3.5'!H191+'St 1.3.6'!H191+'St 1.3.7'!H191</f>
        <v>1.82</v>
      </c>
      <c r="I191" s="134">
        <f>'St 1.3.1'!I191+'St 1.3.2'!I191+'St 1.3.3'!I191+'St 1.3.4'!I191+'St 1.3.5'!I191+'St 1.3.6'!I191+'St 1.3.7'!I191</f>
        <v>1.82</v>
      </c>
      <c r="J191" s="134">
        <f>'St 1.3.1'!J191+'St 1.3.2'!J191+'St 1.3.3'!J191+'St 1.3.4'!J191+'St 1.3.5'!J191+'St 1.3.6'!J191+'St 1.3.7'!J191</f>
        <v>1.82</v>
      </c>
      <c r="K191" s="134">
        <f>'St 1.3.1'!K191+'St 1.3.2'!K191+'St 1.3.3'!K191+'St 1.3.4'!K191+'St 1.3.5'!K191+'St 1.3.6'!K191+'St 1.3.7'!K191</f>
        <v>1.8827894889633976</v>
      </c>
      <c r="L191" s="134">
        <f>'St 1.3.1'!L191+'St 1.3.2'!L191+'St 1.3.3'!L191+'St 1.3.4'!L191+'St 1.3.5'!L191+'St 1.3.6'!L191+'St 1.3.7'!L191</f>
        <v>2.4149715769316442</v>
      </c>
      <c r="M191" s="134">
        <f>'St 1.3.1'!M191+'St 1.3.2'!M191+'St 1.3.3'!M191+'St 1.3.4'!M191+'St 1.3.5'!M191+'St 1.3.6'!M191+'St 1.3.7'!M191</f>
        <v>3.0315536967423795</v>
      </c>
      <c r="N191" s="134">
        <f>'St 1.3.1'!N191+'St 1.3.2'!N191+'St 1.3.3'!N191+'St 1.3.4'!N191+'St 1.3.5'!N191+'St 1.3.6'!N191+'St 1.3.7'!N191</f>
        <v>3.8470002510988985</v>
      </c>
      <c r="O191" s="134">
        <f>'St 1.3.1'!O191+'St 1.3.2'!O191+'St 1.3.3'!O191+'St 1.3.4'!O191+'St 1.3.5'!O191+'St 1.3.6'!O191+'St 1.3.7'!O191</f>
        <v>3.952798881729823</v>
      </c>
      <c r="P191" s="133"/>
      <c r="Q191" s="134">
        <f>'St 1.3.1'!Q191+'St 1.3.2'!Q191+'St 1.3.3'!Q191+'St 1.3.4'!Q191+'St 1.3.5'!Q191+'St 1.3.6'!Q191+'St 1.3.7'!Q191</f>
        <v>0</v>
      </c>
      <c r="R191" s="134">
        <f>'St 1.3.1'!R191+'St 1.3.2'!R191+'St 1.3.3'!R191+'St 1.3.4'!R191+'St 1.3.5'!R191+'St 1.3.6'!R191+'St 1.3.7'!R191</f>
        <v>0</v>
      </c>
      <c r="S191" s="134">
        <f>'St 1.3.1'!S191+'St 1.3.2'!S191+'St 1.3.3'!S191+'St 1.3.4'!S191+'St 1.3.5'!S191+'St 1.3.6'!S191+'St 1.3.7'!S191</f>
        <v>1.82</v>
      </c>
      <c r="T191" s="134">
        <f>'St 1.3.1'!T191+'St 1.3.2'!T191+'St 1.3.3'!T191+'St 1.3.4'!T191+'St 1.3.5'!T191+'St 1.3.6'!T191+'St 1.3.7'!T191</f>
        <v>0</v>
      </c>
      <c r="U191" s="134">
        <f>'St 1.3.1'!U191+'St 1.3.2'!U191+'St 1.3.3'!U191+'St 1.3.4'!U191+'St 1.3.5'!U191+'St 1.3.6'!U191+'St 1.3.7'!U191</f>
        <v>0</v>
      </c>
      <c r="V191" s="134">
        <f>'St 1.3.1'!V191+'St 1.3.2'!V191+'St 1.3.3'!V191+'St 1.3.4'!V191+'St 1.3.5'!V191+'St 1.3.6'!V191+'St 1.3.7'!V191</f>
        <v>0</v>
      </c>
      <c r="W191" s="134">
        <f>'St 1.3.1'!W191+'St 1.3.2'!W191+'St 1.3.3'!W191+'St 1.3.4'!W191+'St 1.3.5'!W191+'St 1.3.6'!W191+'St 1.3.7'!W191</f>
        <v>6.278948896339745E-2</v>
      </c>
      <c r="X191" s="134">
        <f>'St 1.3.1'!X191+'St 1.3.2'!X191+'St 1.3.3'!X191+'St 1.3.4'!X191+'St 1.3.5'!X191+'St 1.3.6'!X191+'St 1.3.7'!X191</f>
        <v>0.53218208796824673</v>
      </c>
      <c r="Y191" s="134">
        <f>'St 1.3.1'!Y191+'St 1.3.2'!Y191+'St 1.3.3'!Y191+'St 1.3.4'!Y191+'St 1.3.5'!Y191+'St 1.3.6'!Y191+'St 1.3.7'!Y191</f>
        <v>0.61658211981073519</v>
      </c>
      <c r="Z191" s="134">
        <f>'St 1.3.1'!Z191+'St 1.3.2'!Z191+'St 1.3.3'!Z191+'St 1.3.4'!Z191+'St 1.3.5'!Z191+'St 1.3.6'!Z191+'St 1.3.7'!Z191</f>
        <v>0.81544655435651892</v>
      </c>
      <c r="AA191" s="134">
        <f>'St 1.3.1'!AA191+'St 1.3.2'!AA191+'St 1.3.3'!AA191+'St 1.3.4'!AA191+'St 1.3.5'!AA191+'St 1.3.6'!AA191+'St 1.3.7'!AA191</f>
        <v>0.10579863063092457</v>
      </c>
      <c r="AB191" s="135"/>
      <c r="AC191" s="134">
        <f>'St 1.3.6'!AC191+'St 1.3.7'!AC191</f>
        <v>0</v>
      </c>
      <c r="AD191" s="134">
        <f>'St 1.3.6'!AD191+'St 1.3.7'!AD191</f>
        <v>0</v>
      </c>
      <c r="AE191" s="134">
        <f>'St 1.3.6'!AE191+'St 1.3.7'!AE191</f>
        <v>0</v>
      </c>
      <c r="AF191" s="134">
        <f>'St 1.3.6'!AF191+'St 1.3.7'!AF191</f>
        <v>0</v>
      </c>
      <c r="AG191" s="134">
        <f>'St 1.3.6'!AG191+'St 1.3.7'!AG191</f>
        <v>0</v>
      </c>
      <c r="AH191" s="134">
        <f>'St 1.3.6'!AH191+'St 1.3.7'!AH191</f>
        <v>0</v>
      </c>
      <c r="AI191" s="134">
        <f>'St 1.3.6'!AI191+'St 1.3.7'!AI191</f>
        <v>0</v>
      </c>
      <c r="AJ191" s="134">
        <f>'St 1.3.6'!AJ191+'St 1.3.7'!AJ191</f>
        <v>0</v>
      </c>
      <c r="AK191" s="134">
        <f>'St 1.3.6'!AK191+'St 1.3.7'!AK191</f>
        <v>0</v>
      </c>
      <c r="AL191" s="134">
        <f>'St 1.3.6'!AL191+'St 1.3.7'!AL191</f>
        <v>0</v>
      </c>
      <c r="AM191" s="134">
        <f>'St 1.3.6'!AM191+'St 1.3.7'!AM191</f>
        <v>0</v>
      </c>
    </row>
    <row r="192" spans="1:39">
      <c r="B192" s="8" t="s">
        <v>100</v>
      </c>
      <c r="C192" s="196"/>
      <c r="D192" s="134">
        <f>'St 1.3.1'!D192+'St 1.3.2'!D192+'St 1.3.3'!D192+'St 1.3.4'!D192+'St 1.3.5'!D192+'St 1.3.6'!D192+'St 1.3.7'!D192</f>
        <v>7372.2402183175227</v>
      </c>
      <c r="E192" s="134">
        <f>'St 1.3.1'!E192+'St 1.3.2'!E192+'St 1.3.3'!E192+'St 1.3.4'!E192+'St 1.3.5'!E192+'St 1.3.6'!E192+'St 1.3.7'!E192</f>
        <v>8870.3299326598353</v>
      </c>
      <c r="F192" s="134">
        <f>'St 1.3.1'!F192+'St 1.3.2'!F192+'St 1.3.3'!F192+'St 1.3.4'!F192+'St 1.3.5'!F192+'St 1.3.6'!F192+'St 1.3.7'!F192</f>
        <v>9831.8844240437047</v>
      </c>
      <c r="G192" s="134">
        <f>'St 1.3.1'!G192+'St 1.3.2'!G192+'St 1.3.3'!G192+'St 1.3.4'!G192+'St 1.3.5'!G192+'St 1.3.6'!G192+'St 1.3.7'!G192</f>
        <v>13601.546893744613</v>
      </c>
      <c r="H192" s="134">
        <f>'St 1.3.1'!H192+'St 1.3.2'!H192+'St 1.3.3'!H192+'St 1.3.4'!H192+'St 1.3.5'!H192+'St 1.3.6'!H192+'St 1.3.7'!H192</f>
        <v>15290.339875058851</v>
      </c>
      <c r="I192" s="134">
        <f>'St 1.3.1'!I192+'St 1.3.2'!I192+'St 1.3.3'!I192+'St 1.3.4'!I192+'St 1.3.5'!I192+'St 1.3.6'!I192+'St 1.3.7'!I192</f>
        <v>18592.097224335339</v>
      </c>
      <c r="J192" s="134">
        <f>'St 1.3.1'!J192+'St 1.3.2'!J192+'St 1.3.3'!J192+'St 1.3.4'!J192+'St 1.3.5'!J192+'St 1.3.6'!J192+'St 1.3.7'!J192</f>
        <v>25608.845912526856</v>
      </c>
      <c r="K192" s="134">
        <f>'St 1.3.1'!K192+'St 1.3.2'!K192+'St 1.3.3'!K192+'St 1.3.4'!K192+'St 1.3.5'!K192+'St 1.3.6'!K192+'St 1.3.7'!K192</f>
        <v>27030.009436613367</v>
      </c>
      <c r="L192" s="134">
        <f>'St 1.3.1'!L192+'St 1.3.2'!L192+'St 1.3.3'!L192+'St 1.3.4'!L192+'St 1.3.5'!L192+'St 1.3.6'!L192+'St 1.3.7'!L192</f>
        <v>24041.483206675704</v>
      </c>
      <c r="M192" s="134">
        <f>'St 1.3.1'!M192+'St 1.3.2'!M192+'St 1.3.3'!M192+'St 1.3.4'!M192+'St 1.3.5'!M192+'St 1.3.6'!M192+'St 1.3.7'!M192</f>
        <v>36099.97404088176</v>
      </c>
      <c r="N192" s="134">
        <f>'St 1.3.1'!N192+'St 1.3.2'!N192+'St 1.3.3'!N192+'St 1.3.4'!N192+'St 1.3.5'!N192+'St 1.3.6'!N192+'St 1.3.7'!N192</f>
        <v>43194.468166647559</v>
      </c>
      <c r="O192" s="134">
        <f>'St 1.3.1'!O192+'St 1.3.2'!O192+'St 1.3.3'!O192+'St 1.3.4'!O192+'St 1.3.5'!O192+'St 1.3.6'!O192+'St 1.3.7'!O192</f>
        <v>46558.470075214471</v>
      </c>
      <c r="P192" s="133"/>
      <c r="Q192" s="134">
        <f>'St 1.3.1'!Q192+'St 1.3.2'!Q192+'St 1.3.3'!Q192+'St 1.3.4'!Q192+'St 1.3.5'!Q192+'St 1.3.6'!Q192+'St 1.3.7'!Q192</f>
        <v>1069.481652876746</v>
      </c>
      <c r="R192" s="134">
        <f>'St 1.3.1'!R192+'St 1.3.2'!R192+'St 1.3.3'!R192+'St 1.3.4'!R192+'St 1.3.5'!R192+'St 1.3.6'!R192+'St 1.3.7'!R192</f>
        <v>501.08675406133557</v>
      </c>
      <c r="S192" s="134">
        <f>'St 1.3.1'!S192+'St 1.3.2'!S192+'St 1.3.3'!S192+'St 1.3.4'!S192+'St 1.3.5'!S192+'St 1.3.6'!S192+'St 1.3.7'!S192</f>
        <v>1244.1666655523929</v>
      </c>
      <c r="T192" s="134">
        <f>'St 1.3.1'!T192+'St 1.3.2'!T192+'St 1.3.3'!T192+'St 1.3.4'!T192+'St 1.3.5'!T192+'St 1.3.6'!T192+'St 1.3.7'!T192</f>
        <v>1935.830918896628</v>
      </c>
      <c r="U192" s="134">
        <f>'St 1.3.1'!U192+'St 1.3.2'!U192+'St 1.3.3'!U192+'St 1.3.4'!U192+'St 1.3.5'!U192+'St 1.3.6'!U192+'St 1.3.7'!U192</f>
        <v>3596.9199184244831</v>
      </c>
      <c r="V192" s="134">
        <f>'St 1.3.1'!V192+'St 1.3.2'!V192+'St 1.3.3'!V192+'St 1.3.4'!V192+'St 1.3.5'!V192+'St 1.3.6'!V192+'St 1.3.7'!V192</f>
        <v>3681.6014407983498</v>
      </c>
      <c r="W192" s="134">
        <f>'St 1.3.1'!W192+'St 1.3.2'!W192+'St 1.3.3'!W192+'St 1.3.4'!W192+'St 1.3.5'!W192+'St 1.3.6'!W192+'St 1.3.7'!W192</f>
        <v>374.54237271357431</v>
      </c>
      <c r="X192" s="134">
        <f>'St 1.3.1'!X192+'St 1.3.2'!X192+'St 1.3.3'!X192+'St 1.3.4'!X192+'St 1.3.5'!X192+'St 1.3.6'!X192+'St 1.3.7'!X192</f>
        <v>1686.2997608567016</v>
      </c>
      <c r="Y192" s="134">
        <f>'St 1.3.1'!Y192+'St 1.3.2'!Y192+'St 1.3.3'!Y192+'St 1.3.4'!Y192+'St 1.3.5'!Y192+'St 1.3.6'!Y192+'St 1.3.7'!Y192</f>
        <v>1572.3045996708765</v>
      </c>
      <c r="Z192" s="134">
        <f>'St 1.3.1'!Z192+'St 1.3.2'!Z192+'St 1.3.3'!Z192+'St 1.3.4'!Z192+'St 1.3.5'!Z192+'St 1.3.6'!Z192+'St 1.3.7'!Z192</f>
        <v>3331.6242051338954</v>
      </c>
      <c r="AA192" s="134">
        <f>'St 1.3.1'!AA192+'St 1.3.2'!AA192+'St 1.3.3'!AA192+'St 1.3.4'!AA192+'St 1.3.5'!AA192+'St 1.3.6'!AA192+'St 1.3.7'!AA192</f>
        <v>3077.1478981121022</v>
      </c>
      <c r="AB192" s="135"/>
      <c r="AC192" s="134">
        <f>'St 1.3.6'!AC192+'St 1.3.7'!AC192</f>
        <v>428.6080614655674</v>
      </c>
      <c r="AD192" s="134">
        <f>'St 1.3.6'!AD192+'St 1.3.7'!AD192</f>
        <v>460.4677373225332</v>
      </c>
      <c r="AE192" s="134">
        <f>'St 1.3.6'!AE192+'St 1.3.7'!AE192</f>
        <v>2525.4958041485147</v>
      </c>
      <c r="AF192" s="134">
        <f>'St 1.3.6'!AF192+'St 1.3.7'!AF192</f>
        <v>-247.03793758238817</v>
      </c>
      <c r="AG192" s="134">
        <f>'St 1.3.6'!AG192+'St 1.3.7'!AG192</f>
        <v>-295.16256914799396</v>
      </c>
      <c r="AH192" s="134">
        <f>'St 1.3.6'!AH192+'St 1.3.7'!AH192</f>
        <v>3335.1472473931649</v>
      </c>
      <c r="AI192" s="134">
        <f>'St 1.3.6'!AI192+'St 1.3.7'!AI192</f>
        <v>1046.6211513729377</v>
      </c>
      <c r="AJ192" s="134">
        <f>'St 1.3.6'!AJ192+'St 1.3.7'!AJ192</f>
        <v>-4674.825990794363</v>
      </c>
      <c r="AK192" s="134">
        <f>'St 1.3.6'!AK192+'St 1.3.7'!AK192</f>
        <v>10486.18623453518</v>
      </c>
      <c r="AL192" s="134">
        <f>'St 1.3.6'!AL192+'St 1.3.7'!AL192</f>
        <v>3762.8699206319011</v>
      </c>
      <c r="AM192" s="134">
        <f>'St 1.3.6'!AM192+'St 1.3.7'!AM192</f>
        <v>286.85401045481103</v>
      </c>
    </row>
    <row r="193" spans="1:39" s="43" customFormat="1">
      <c r="A193" s="36"/>
      <c r="B193" s="29" t="s">
        <v>27</v>
      </c>
      <c r="C193" s="177" t="s">
        <v>296</v>
      </c>
      <c r="D193" s="137">
        <f>'St 1.3.1'!D193+'St 1.3.2'!D193+'St 1.3.3'!D193+'St 1.3.4'!D193+'St 1.3.5'!D193+'St 1.3.6'!D193+'St 1.3.7'!D193</f>
        <v>173660.12871482418</v>
      </c>
      <c r="E193" s="137">
        <f>'St 1.3.1'!E193+'St 1.3.2'!E193+'St 1.3.3'!E193+'St 1.3.4'!E193+'St 1.3.5'!E193+'St 1.3.6'!E193+'St 1.3.7'!E193</f>
        <v>237643.9622341847</v>
      </c>
      <c r="F193" s="137">
        <f>'St 1.3.1'!F193+'St 1.3.2'!F193+'St 1.3.3'!F193+'St 1.3.4'!F193+'St 1.3.5'!F193+'St 1.3.6'!F193+'St 1.3.7'!F193</f>
        <v>283140.67663458321</v>
      </c>
      <c r="G193" s="137">
        <f>'St 1.3.1'!G193+'St 1.3.2'!G193+'St 1.3.3'!G193+'St 1.3.4'!G193+'St 1.3.5'!G193+'St 1.3.6'!G193+'St 1.3.7'!G193</f>
        <v>341824.90469411947</v>
      </c>
      <c r="H193" s="137">
        <f>'St 1.3.1'!H193+'St 1.3.2'!H193+'St 1.3.3'!H193+'St 1.3.4'!H193+'St 1.3.5'!H193+'St 1.3.6'!H193+'St 1.3.7'!H193</f>
        <v>414609.26781326934</v>
      </c>
      <c r="I193" s="137">
        <f>'St 1.3.1'!I193+'St 1.3.2'!I193+'St 1.3.3'!I193+'St 1.3.4'!I193+'St 1.3.5'!I193+'St 1.3.6'!I193+'St 1.3.7'!I193</f>
        <v>606313.82615830749</v>
      </c>
      <c r="J193" s="137">
        <f>'St 1.3.1'!J193+'St 1.3.2'!J193+'St 1.3.3'!J193+'St 1.3.4'!J193+'St 1.3.5'!J193+'St 1.3.6'!J193+'St 1.3.7'!J193</f>
        <v>593349.82735527179</v>
      </c>
      <c r="K193" s="137">
        <f>'St 1.3.1'!K193+'St 1.3.2'!K193+'St 1.3.3'!K193+'St 1.3.4'!K193+'St 1.3.5'!K193+'St 1.3.6'!K193+'St 1.3.7'!K193</f>
        <v>703059.58595601842</v>
      </c>
      <c r="L193" s="137">
        <f>'St 1.3.1'!L193+'St 1.3.2'!L193+'St 1.3.3'!L193+'St 1.3.4'!L193+'St 1.3.5'!L193+'St 1.3.6'!L193+'St 1.3.7'!L193</f>
        <v>826973.25869887508</v>
      </c>
      <c r="M193" s="137">
        <f>'St 1.3.1'!M193+'St 1.3.2'!M193+'St 1.3.3'!M193+'St 1.3.4'!M193+'St 1.3.5'!M193+'St 1.3.6'!M193+'St 1.3.7'!M193</f>
        <v>999801.18953964929</v>
      </c>
      <c r="N193" s="137">
        <f>'St 1.3.1'!N193+'St 1.3.2'!N193+'St 1.3.3'!N193+'St 1.3.4'!N193+'St 1.3.5'!N193+'St 1.3.6'!N193+'St 1.3.7'!N193</f>
        <v>1122336.0973034599</v>
      </c>
      <c r="O193" s="137">
        <f>'St 1.3.1'!O193+'St 1.3.2'!O193+'St 1.3.3'!O193+'St 1.3.4'!O193+'St 1.3.5'!O193+'St 1.3.6'!O193+'St 1.3.7'!O193</f>
        <v>1224611.4315375921</v>
      </c>
      <c r="P193" s="136"/>
      <c r="Q193" s="137">
        <f>'St 1.3.1'!Q193+'St 1.3.2'!Q193+'St 1.3.3'!Q193+'St 1.3.4'!Q193+'St 1.3.5'!Q193+'St 1.3.6'!Q193+'St 1.3.7'!Q193</f>
        <v>63624.491933934725</v>
      </c>
      <c r="R193" s="137">
        <f>'St 1.3.1'!R193+'St 1.3.2'!R193+'St 1.3.3'!R193+'St 1.3.4'!R193+'St 1.3.5'!R193+'St 1.3.6'!R193+'St 1.3.7'!R193</f>
        <v>43552.381500440126</v>
      </c>
      <c r="S193" s="137">
        <f>'St 1.3.1'!S193+'St 1.3.2'!S193+'St 1.3.3'!S193+'St 1.3.4'!S193+'St 1.3.5'!S193+'St 1.3.6'!S193+'St 1.3.7'!S193</f>
        <v>56238.050698921448</v>
      </c>
      <c r="T193" s="137">
        <f>'St 1.3.1'!T193+'St 1.3.2'!T193+'St 1.3.3'!T193+'St 1.3.4'!T193+'St 1.3.5'!T193+'St 1.3.6'!T193+'St 1.3.7'!T193</f>
        <v>71360.630962232797</v>
      </c>
      <c r="U193" s="137">
        <f>'St 1.3.1'!U193+'St 1.3.2'!U193+'St 1.3.3'!U193+'St 1.3.4'!U193+'St 1.3.5'!U193+'St 1.3.6'!U193+'St 1.3.7'!U193</f>
        <v>181892.14358860487</v>
      </c>
      <c r="V193" s="137">
        <f>'St 1.3.1'!V193+'St 1.3.2'!V193+'St 1.3.3'!V193+'St 1.3.4'!V193+'St 1.3.5'!V193+'St 1.3.6'!V193+'St 1.3.7'!V193</f>
        <v>-12007.594200231862</v>
      </c>
      <c r="W193" s="137">
        <f>'St 1.3.1'!W193+'St 1.3.2'!W193+'St 1.3.3'!W193+'St 1.3.4'!W193+'St 1.3.5'!W193+'St 1.3.6'!W193+'St 1.3.7'!W193</f>
        <v>104666.60283076919</v>
      </c>
      <c r="X193" s="137">
        <f>'St 1.3.1'!X193+'St 1.3.2'!X193+'St 1.3.3'!X193+'St 1.3.4'!X193+'St 1.3.5'!X193+'St 1.3.6'!X193+'St 1.3.7'!X193</f>
        <v>132052.35716145526</v>
      </c>
      <c r="Y193" s="137">
        <f>'St 1.3.1'!Y193+'St 1.3.2'!Y193+'St 1.3.3'!Y193+'St 1.3.4'!Y193+'St 1.3.5'!Y193+'St 1.3.6'!Y193+'St 1.3.7'!Y193</f>
        <v>144137.53870965843</v>
      </c>
      <c r="Z193" s="137">
        <f>'St 1.3.1'!Z193+'St 1.3.2'!Z193+'St 1.3.3'!Z193+'St 1.3.4'!Z193+'St 1.3.5'!Z193+'St 1.3.6'!Z193+'St 1.3.7'!Z193</f>
        <v>108550.54147392856</v>
      </c>
      <c r="AA193" s="137">
        <f>'St 1.3.1'!AA193+'St 1.3.2'!AA193+'St 1.3.3'!AA193+'St 1.3.4'!AA193+'St 1.3.5'!AA193+'St 1.3.6'!AA193+'St 1.3.7'!AA193</f>
        <v>102452.56232660233</v>
      </c>
      <c r="AB193" s="131"/>
      <c r="AC193" s="137">
        <f>'St 1.3.6'!AC193+'St 1.3.7'!AC193</f>
        <v>359.34158542576847</v>
      </c>
      <c r="AD193" s="137">
        <f>'St 1.3.6'!AD193+'St 1.3.7'!AD193</f>
        <v>1551.1433601987421</v>
      </c>
      <c r="AE193" s="137">
        <f>'St 1.3.6'!AE193+'St 1.3.7'!AE193</f>
        <v>2300.657385267361</v>
      </c>
      <c r="AF193" s="137">
        <f>'St 1.3.6'!AF193+'St 1.3.7'!AF193</f>
        <v>7997.6216750728836</v>
      </c>
      <c r="AG193" s="137">
        <f>'St 1.3.6'!AG193+'St 1.3.7'!AG193</f>
        <v>17109.859733805621</v>
      </c>
      <c r="AH193" s="137">
        <f>'St 1.3.6'!AH193+'St 1.3.7'!AH193</f>
        <v>8688.5706492339759</v>
      </c>
      <c r="AI193" s="137">
        <f>'St 1.3.6'!AI193+'St 1.3.7'!AI193</f>
        <v>8418.3585337677014</v>
      </c>
      <c r="AJ193" s="137">
        <f>'St 1.3.6'!AJ193+'St 1.3.7'!AJ193</f>
        <v>-4007.7825160511129</v>
      </c>
      <c r="AK193" s="137">
        <f>'St 1.3.6'!AK193+'St 1.3.7'!AK193</f>
        <v>21335.626331631807</v>
      </c>
      <c r="AL193" s="137">
        <f>'St 1.3.6'!AL193+'St 1.3.7'!AL193</f>
        <v>-1153.9314885711019</v>
      </c>
      <c r="AM193" s="137">
        <f>'St 1.3.6'!AM193+'St 1.3.7'!AM193</f>
        <v>18927.499587218106</v>
      </c>
    </row>
    <row r="194" spans="1:39">
      <c r="B194" s="3" t="s">
        <v>12</v>
      </c>
      <c r="C194" s="178" t="s">
        <v>297</v>
      </c>
      <c r="D194" s="134">
        <f>'St 1.3.1'!D194+'St 1.3.2'!D194+'St 1.3.3'!D194+'St 1.3.4'!D194+'St 1.3.5'!D194+'St 1.3.6'!D194+'St 1.3.7'!D194</f>
        <v>75670.759104486817</v>
      </c>
      <c r="E194" s="134">
        <f>'St 1.3.1'!E194+'St 1.3.2'!E194+'St 1.3.3'!E194+'St 1.3.4'!E194+'St 1.3.5'!E194+'St 1.3.6'!E194+'St 1.3.7'!E194</f>
        <v>101304.64484597172</v>
      </c>
      <c r="F194" s="134">
        <f>'St 1.3.1'!F194+'St 1.3.2'!F194+'St 1.3.3'!F194+'St 1.3.4'!F194+'St 1.3.5'!F194+'St 1.3.6'!F194+'St 1.3.7'!F194</f>
        <v>126839.29240194945</v>
      </c>
      <c r="G194" s="134">
        <f>'St 1.3.1'!G194+'St 1.3.2'!G194+'St 1.3.3'!G194+'St 1.3.4'!G194+'St 1.3.5'!G194+'St 1.3.6'!G194+'St 1.3.7'!G194</f>
        <v>157420.77810079005</v>
      </c>
      <c r="H194" s="134">
        <f>'St 1.3.1'!H194+'St 1.3.2'!H194+'St 1.3.3'!H194+'St 1.3.4'!H194+'St 1.3.5'!H194+'St 1.3.6'!H194+'St 1.3.7'!H194</f>
        <v>189603.79975041657</v>
      </c>
      <c r="I194" s="134">
        <f>'St 1.3.1'!I194+'St 1.3.2'!I194+'St 1.3.3'!I194+'St 1.3.4'!I194+'St 1.3.5'!I194+'St 1.3.6'!I194+'St 1.3.7'!I194</f>
        <v>284835.39202094654</v>
      </c>
      <c r="J194" s="134">
        <f>'St 1.3.1'!J194+'St 1.3.2'!J194+'St 1.3.3'!J194+'St 1.3.4'!J194+'St 1.3.5'!J194+'St 1.3.6'!J194+'St 1.3.7'!J194</f>
        <v>281657.05908088095</v>
      </c>
      <c r="K194" s="134">
        <f>'St 1.3.1'!K194+'St 1.3.2'!K194+'St 1.3.3'!K194+'St 1.3.4'!K194+'St 1.3.5'!K194+'St 1.3.6'!K194+'St 1.3.7'!K194</f>
        <v>330224.25092267018</v>
      </c>
      <c r="L194" s="134">
        <f>'St 1.3.1'!L194+'St 1.3.2'!L194+'St 1.3.3'!L194+'St 1.3.4'!L194+'St 1.3.5'!L194+'St 1.3.6'!L194+'St 1.3.7'!L194</f>
        <v>400687.14960138558</v>
      </c>
      <c r="M194" s="134">
        <f>'St 1.3.1'!M194+'St 1.3.2'!M194+'St 1.3.3'!M194+'St 1.3.4'!M194+'St 1.3.5'!M194+'St 1.3.6'!M194+'St 1.3.7'!M194</f>
        <v>466720.92037589161</v>
      </c>
      <c r="N194" s="134">
        <f>'St 1.3.1'!N194+'St 1.3.2'!N194+'St 1.3.3'!N194+'St 1.3.4'!N194+'St 1.3.5'!N194+'St 1.3.6'!N194+'St 1.3.7'!N194</f>
        <v>500657.45709039195</v>
      </c>
      <c r="O194" s="134">
        <f>'St 1.3.1'!O194+'St 1.3.2'!O194+'St 1.3.3'!O194+'St 1.3.4'!O194+'St 1.3.5'!O194+'St 1.3.6'!O194+'St 1.3.7'!O194</f>
        <v>552062.64220442344</v>
      </c>
      <c r="P194" s="133"/>
      <c r="Q194" s="134">
        <f>'St 1.3.1'!Q194+'St 1.3.2'!Q194+'St 1.3.3'!Q194+'St 1.3.4'!Q194+'St 1.3.5'!Q194+'St 1.3.6'!Q194+'St 1.3.7'!Q194</f>
        <v>25881.157059736244</v>
      </c>
      <c r="R194" s="134">
        <f>'St 1.3.1'!R194+'St 1.3.2'!R194+'St 1.3.3'!R194+'St 1.3.4'!R194+'St 1.3.5'!R194+'St 1.3.6'!R194+'St 1.3.7'!R194</f>
        <v>25368.800069272213</v>
      </c>
      <c r="S194" s="134">
        <f>'St 1.3.1'!S194+'St 1.3.2'!S194+'St 1.3.3'!S194+'St 1.3.4'!S194+'St 1.3.5'!S194+'St 1.3.6'!S194+'St 1.3.7'!S194</f>
        <v>30327.429047507772</v>
      </c>
      <c r="T194" s="134">
        <f>'St 1.3.1'!T194+'St 1.3.2'!T194+'St 1.3.3'!T194+'St 1.3.4'!T194+'St 1.3.5'!T194+'St 1.3.6'!T194+'St 1.3.7'!T194</f>
        <v>33229.006372852811</v>
      </c>
      <c r="U194" s="134">
        <f>'St 1.3.1'!U194+'St 1.3.2'!U194+'St 1.3.3'!U194+'St 1.3.4'!U194+'St 1.3.5'!U194+'St 1.3.6'!U194+'St 1.3.7'!U194</f>
        <v>92653.453190809421</v>
      </c>
      <c r="V194" s="134">
        <f>'St 1.3.1'!V194+'St 1.3.2'!V194+'St 1.3.3'!V194+'St 1.3.4'!V194+'St 1.3.5'!V194+'St 1.3.6'!V194+'St 1.3.7'!V194</f>
        <v>-2065.0996111863005</v>
      </c>
      <c r="W194" s="134">
        <f>'St 1.3.1'!W194+'St 1.3.2'!W194+'St 1.3.3'!W194+'St 1.3.4'!W194+'St 1.3.5'!W194+'St 1.3.6'!W194+'St 1.3.7'!W194</f>
        <v>48505.225708114347</v>
      </c>
      <c r="X194" s="134">
        <f>'St 1.3.1'!X194+'St 1.3.2'!X194+'St 1.3.3'!X194+'St 1.3.4'!X194+'St 1.3.5'!X194+'St 1.3.6'!X194+'St 1.3.7'!X194</f>
        <v>68061.074923497901</v>
      </c>
      <c r="Y194" s="134">
        <f>'St 1.3.1'!Y194+'St 1.3.2'!Y194+'St 1.3.3'!Y194+'St 1.3.4'!Y194+'St 1.3.5'!Y194+'St 1.3.6'!Y194+'St 1.3.7'!Y194</f>
        <v>64822.826782230717</v>
      </c>
      <c r="Z194" s="134">
        <f>'St 1.3.1'!Z194+'St 1.3.2'!Z194+'St 1.3.3'!Z194+'St 1.3.4'!Z194+'St 1.3.5'!Z194+'St 1.3.6'!Z194+'St 1.3.7'!Z194</f>
        <v>30616.520892128807</v>
      </c>
      <c r="AA194" s="134">
        <f>'St 1.3.1'!AA194+'St 1.3.2'!AA194+'St 1.3.3'!AA194+'St 1.3.4'!AA194+'St 1.3.5'!AA194+'St 1.3.6'!AA194+'St 1.3.7'!AA194</f>
        <v>52890.535197053578</v>
      </c>
      <c r="AB194" s="135"/>
      <c r="AC194" s="134">
        <f>'St 1.3.6'!AC194+'St 1.3.7'!AC194</f>
        <v>-247.27131825134688</v>
      </c>
      <c r="AD194" s="134">
        <f>'St 1.3.6'!AD194+'St 1.3.7'!AD194</f>
        <v>73.589698557293502</v>
      </c>
      <c r="AE194" s="134">
        <f>'St 1.3.6'!AE194+'St 1.3.7'!AE194</f>
        <v>398.43632853928682</v>
      </c>
      <c r="AF194" s="134">
        <f>'St 1.3.6'!AF194+'St 1.3.7'!AF194</f>
        <v>2177.4973099032836</v>
      </c>
      <c r="AG194" s="134">
        <f>'St 1.3.6'!AG194+'St 1.3.7'!AG194</f>
        <v>6657.9803101349789</v>
      </c>
      <c r="AH194" s="134">
        <f>'St 1.3.6'!AH194+'St 1.3.7'!AH194</f>
        <v>3764.8519646798377</v>
      </c>
      <c r="AI194" s="134">
        <f>'St 1.3.6'!AI194+'St 1.3.7'!AI194</f>
        <v>2140.0446501560104</v>
      </c>
      <c r="AJ194" s="134">
        <f>'St 1.3.6'!AJ194+'St 1.3.7'!AJ194</f>
        <v>2591.3541396337359</v>
      </c>
      <c r="AK194" s="134">
        <f>'St 1.3.6'!AK194+'St 1.3.7'!AK194</f>
        <v>264.13485512630166</v>
      </c>
      <c r="AL194" s="134">
        <f>'St 1.3.6'!AL194+'St 1.3.7'!AL194</f>
        <v>-4102.3459514091464</v>
      </c>
      <c r="AM194" s="134">
        <f>'St 1.3.6'!AM194+'St 1.3.7'!AM194</f>
        <v>9043.3387358824657</v>
      </c>
    </row>
    <row r="195" spans="1:39">
      <c r="B195" s="3" t="s">
        <v>13</v>
      </c>
      <c r="C195" s="178" t="s">
        <v>298</v>
      </c>
      <c r="D195" s="134">
        <f>'St 1.3.1'!D195+'St 1.3.2'!D195+'St 1.3.3'!D195+'St 1.3.4'!D195+'St 1.3.5'!D195+'St 1.3.6'!D195+'St 1.3.7'!D195</f>
        <v>97989.369610337395</v>
      </c>
      <c r="E195" s="134">
        <f>'St 1.3.1'!E195+'St 1.3.2'!E195+'St 1.3.3'!E195+'St 1.3.4'!E195+'St 1.3.5'!E195+'St 1.3.6'!E195+'St 1.3.7'!E195</f>
        <v>136339.31738821301</v>
      </c>
      <c r="F195" s="134">
        <f>'St 1.3.1'!F195+'St 1.3.2'!F195+'St 1.3.3'!F195+'St 1.3.4'!F195+'St 1.3.5'!F195+'St 1.3.6'!F195+'St 1.3.7'!F195</f>
        <v>156301.38423263375</v>
      </c>
      <c r="G195" s="134">
        <f>'St 1.3.1'!G195+'St 1.3.2'!G195+'St 1.3.3'!G195+'St 1.3.4'!G195+'St 1.3.5'!G195+'St 1.3.6'!G195+'St 1.3.7'!G195</f>
        <v>184404.12659332942</v>
      </c>
      <c r="H195" s="134">
        <f>'St 1.3.1'!H195+'St 1.3.2'!H195+'St 1.3.3'!H195+'St 1.3.4'!H195+'St 1.3.5'!H195+'St 1.3.6'!H195+'St 1.3.7'!H195</f>
        <v>225005.46806285283</v>
      </c>
      <c r="I195" s="134">
        <f>'St 1.3.1'!I195+'St 1.3.2'!I195+'St 1.3.3'!I195+'St 1.3.4'!I195+'St 1.3.5'!I195+'St 1.3.6'!I195+'St 1.3.7'!I195</f>
        <v>321478.43413736089</v>
      </c>
      <c r="J195" s="134">
        <f>'St 1.3.1'!J195+'St 1.3.2'!J195+'St 1.3.3'!J195+'St 1.3.4'!J195+'St 1.3.5'!J195+'St 1.3.6'!J195+'St 1.3.7'!J195</f>
        <v>311692.7682743909</v>
      </c>
      <c r="K195" s="134">
        <f>'St 1.3.1'!K195+'St 1.3.2'!K195+'St 1.3.3'!K195+'St 1.3.4'!K195+'St 1.3.5'!K195+'St 1.3.6'!K195+'St 1.3.7'!K195</f>
        <v>372835.33503334812</v>
      </c>
      <c r="L195" s="134">
        <f>'St 1.3.1'!L195+'St 1.3.2'!L195+'St 1.3.3'!L195+'St 1.3.4'!L195+'St 1.3.5'!L195+'St 1.3.6'!L195+'St 1.3.7'!L195</f>
        <v>426286.10909748939</v>
      </c>
      <c r="M195" s="134">
        <f>'St 1.3.1'!M195+'St 1.3.2'!M195+'St 1.3.3'!M195+'St 1.3.4'!M195+'St 1.3.5'!M195+'St 1.3.6'!M195+'St 1.3.7'!M195</f>
        <v>533080.26916375756</v>
      </c>
      <c r="N195" s="134">
        <f>'St 1.3.1'!N195+'St 1.3.2'!N195+'St 1.3.3'!N195+'St 1.3.4'!N195+'St 1.3.5'!N195+'St 1.3.6'!N195+'St 1.3.7'!N195</f>
        <v>621678.64021306799</v>
      </c>
      <c r="O195" s="134">
        <f>'St 1.3.1'!O195+'St 1.3.2'!O195+'St 1.3.3'!O195+'St 1.3.4'!O195+'St 1.3.5'!O195+'St 1.3.6'!O195+'St 1.3.7'!O195</f>
        <v>672548.78933316865</v>
      </c>
      <c r="P195" s="133"/>
      <c r="Q195" s="134">
        <f>'St 1.3.1'!Q195+'St 1.3.2'!Q195+'St 1.3.3'!Q195+'St 1.3.4'!Q195+'St 1.3.5'!Q195+'St 1.3.6'!Q195+'St 1.3.7'!Q195</f>
        <v>37743.334874198481</v>
      </c>
      <c r="R195" s="134">
        <f>'St 1.3.1'!R195+'St 1.3.2'!R195+'St 1.3.3'!R195+'St 1.3.4'!R195+'St 1.3.5'!R195+'St 1.3.6'!R195+'St 1.3.7'!R195</f>
        <v>18183.581431167902</v>
      </c>
      <c r="S195" s="134">
        <f>'St 1.3.1'!S195+'St 1.3.2'!S195+'St 1.3.3'!S195+'St 1.3.4'!S195+'St 1.3.5'!S195+'St 1.3.6'!S195+'St 1.3.7'!S195</f>
        <v>25910.621651413716</v>
      </c>
      <c r="T195" s="134">
        <f>'St 1.3.1'!T195+'St 1.3.2'!T195+'St 1.3.3'!T195+'St 1.3.4'!T195+'St 1.3.5'!T195+'St 1.3.6'!T195+'St 1.3.7'!T195</f>
        <v>38131.624589379964</v>
      </c>
      <c r="U195" s="134">
        <f>'St 1.3.1'!U195+'St 1.3.2'!U195+'St 1.3.3'!U195+'St 1.3.4'!U195+'St 1.3.5'!U195+'St 1.3.6'!U195+'St 1.3.7'!U195</f>
        <v>89238.690397795435</v>
      </c>
      <c r="V195" s="134">
        <f>'St 1.3.1'!V195+'St 1.3.2'!V195+'St 1.3.3'!V195+'St 1.3.4'!V195+'St 1.3.5'!V195+'St 1.3.6'!V195+'St 1.3.7'!V195</f>
        <v>-9942.4945890455128</v>
      </c>
      <c r="W195" s="134">
        <f>'St 1.3.1'!W195+'St 1.3.2'!W195+'St 1.3.3'!W195+'St 1.3.4'!W195+'St 1.3.5'!W195+'St 1.3.6'!W195+'St 1.3.7'!W195</f>
        <v>56161.377122654805</v>
      </c>
      <c r="X195" s="134">
        <f>'St 1.3.1'!X195+'St 1.3.2'!X195+'St 1.3.3'!X195+'St 1.3.4'!X195+'St 1.3.5'!X195+'St 1.3.6'!X195+'St 1.3.7'!X195</f>
        <v>63991.282237957363</v>
      </c>
      <c r="Y195" s="134">
        <f>'St 1.3.1'!Y195+'St 1.3.2'!Y195+'St 1.3.3'!Y195+'St 1.3.4'!Y195+'St 1.3.5'!Y195+'St 1.3.6'!Y195+'St 1.3.7'!Y195</f>
        <v>79314.711927427677</v>
      </c>
      <c r="Z195" s="134">
        <f>'St 1.3.1'!Z195+'St 1.3.2'!Z195+'St 1.3.3'!Z195+'St 1.3.4'!Z195+'St 1.3.5'!Z195+'St 1.3.6'!Z195+'St 1.3.7'!Z195</f>
        <v>77934.020581799865</v>
      </c>
      <c r="AA195" s="134">
        <f>'St 1.3.1'!AA195+'St 1.3.2'!AA195+'St 1.3.3'!AA195+'St 1.3.4'!AA195+'St 1.3.5'!AA195+'St 1.3.6'!AA195+'St 1.3.7'!AA195</f>
        <v>49562.027129548689</v>
      </c>
      <c r="AB195" s="135"/>
      <c r="AC195" s="134">
        <f>'St 1.3.6'!AC195+'St 1.3.7'!AC195</f>
        <v>606.61290367711547</v>
      </c>
      <c r="AD195" s="134">
        <f>'St 1.3.6'!AD195+'St 1.3.7'!AD195</f>
        <v>1477.5536616414483</v>
      </c>
      <c r="AE195" s="134">
        <f>'St 1.3.6'!AE195+'St 1.3.7'!AE195</f>
        <v>1902.221056728074</v>
      </c>
      <c r="AF195" s="134">
        <f>'St 1.3.6'!AF195+'St 1.3.7'!AF195</f>
        <v>5820.1243651696004</v>
      </c>
      <c r="AG195" s="134">
        <f>'St 1.3.6'!AG195+'St 1.3.7'!AG195</f>
        <v>10451.879423670645</v>
      </c>
      <c r="AH195" s="134">
        <f>'St 1.3.6'!AH195+'St 1.3.7'!AH195</f>
        <v>4923.7186845541373</v>
      </c>
      <c r="AI195" s="134">
        <f>'St 1.3.6'!AI195+'St 1.3.7'!AI195</f>
        <v>6278.3138836116887</v>
      </c>
      <c r="AJ195" s="134">
        <f>'St 1.3.6'!AJ195+'St 1.3.7'!AJ195</f>
        <v>-6599.1366556848498</v>
      </c>
      <c r="AK195" s="134">
        <f>'St 1.3.6'!AK195+'St 1.3.7'!AK195</f>
        <v>21071.491476505504</v>
      </c>
      <c r="AL195" s="134">
        <f>'St 1.3.6'!AL195+'St 1.3.7'!AL195</f>
        <v>2948.4144628380436</v>
      </c>
      <c r="AM195" s="134">
        <f>'St 1.3.6'!AM195+'St 1.3.7'!AM195</f>
        <v>9884.1608513356423</v>
      </c>
    </row>
    <row r="196" spans="1:39" s="43" customFormat="1">
      <c r="A196" s="36"/>
      <c r="B196" s="5" t="s">
        <v>28</v>
      </c>
      <c r="C196" s="177" t="s">
        <v>307</v>
      </c>
      <c r="D196" s="137">
        <f>'St 1.3.1'!D196+'St 1.3.2'!D196+'St 1.3.3'!D196+'St 1.3.4'!D196+'St 1.3.5'!D196+'St 1.3.6'!D196+'St 1.3.7'!D196</f>
        <v>0</v>
      </c>
      <c r="E196" s="137">
        <f>'St 1.3.1'!E196+'St 1.3.2'!E196+'St 1.3.3'!E196+'St 1.3.4'!E196+'St 1.3.5'!E196+'St 1.3.6'!E196+'St 1.3.7'!E196</f>
        <v>0</v>
      </c>
      <c r="F196" s="137">
        <f>'St 1.3.1'!F196+'St 1.3.2'!F196+'St 1.3.3'!F196+'St 1.3.4'!F196+'St 1.3.5'!F196+'St 1.3.6'!F196+'St 1.3.7'!F196</f>
        <v>0</v>
      </c>
      <c r="G196" s="137">
        <f>'St 1.3.1'!G196+'St 1.3.2'!G196+'St 1.3.3'!G196+'St 1.3.4'!G196+'St 1.3.5'!G196+'St 1.3.6'!G196+'St 1.3.7'!G196</f>
        <v>0</v>
      </c>
      <c r="H196" s="137">
        <f>'St 1.3.1'!H196+'St 1.3.2'!H196+'St 1.3.3'!H196+'St 1.3.4'!H196+'St 1.3.5'!H196+'St 1.3.6'!H196+'St 1.3.7'!H196</f>
        <v>0</v>
      </c>
      <c r="I196" s="137">
        <f>'St 1.3.1'!I196+'St 1.3.2'!I196+'St 1.3.3'!I196+'St 1.3.4'!I196+'St 1.3.5'!I196+'St 1.3.6'!I196+'St 1.3.7'!I196</f>
        <v>0</v>
      </c>
      <c r="J196" s="137">
        <f>'St 1.3.1'!J196+'St 1.3.2'!J196+'St 1.3.3'!J196+'St 1.3.4'!J196+'St 1.3.5'!J196+'St 1.3.6'!J196+'St 1.3.7'!J196</f>
        <v>0</v>
      </c>
      <c r="K196" s="137">
        <f>'St 1.3.1'!K196+'St 1.3.2'!K196+'St 1.3.3'!K196+'St 1.3.4'!K196+'St 1.3.5'!K196+'St 1.3.6'!K196+'St 1.3.7'!K196</f>
        <v>0</v>
      </c>
      <c r="L196" s="137">
        <f>'St 1.3.1'!L196+'St 1.3.2'!L196+'St 1.3.3'!L196+'St 1.3.4'!L196+'St 1.3.5'!L196+'St 1.3.6'!L196+'St 1.3.7'!L196</f>
        <v>0</v>
      </c>
      <c r="M196" s="137">
        <f>'St 1.3.1'!M196+'St 1.3.2'!M196+'St 1.3.3'!M196+'St 1.3.4'!M196+'St 1.3.5'!M196+'St 1.3.6'!M196+'St 1.3.7'!M196</f>
        <v>0</v>
      </c>
      <c r="N196" s="137">
        <f>'St 1.3.1'!N196+'St 1.3.2'!N196+'St 1.3.3'!N196+'St 1.3.4'!N196+'St 1.3.5'!N196+'St 1.3.6'!N196+'St 1.3.7'!N196</f>
        <v>0</v>
      </c>
      <c r="O196" s="137">
        <f>'St 1.3.1'!O196+'St 1.3.2'!O196+'St 1.3.3'!O196+'St 1.3.4'!O196+'St 1.3.5'!O196+'St 1.3.6'!O196+'St 1.3.7'!O196</f>
        <v>0</v>
      </c>
      <c r="P196" s="136"/>
      <c r="Q196" s="137">
        <f>'St 1.3.1'!Q196+'St 1.3.2'!Q196+'St 1.3.3'!Q196+'St 1.3.4'!Q196+'St 1.3.5'!Q196+'St 1.3.6'!Q196+'St 1.3.7'!Q196</f>
        <v>0</v>
      </c>
      <c r="R196" s="137">
        <f>'St 1.3.1'!R196+'St 1.3.2'!R196+'St 1.3.3'!R196+'St 1.3.4'!R196+'St 1.3.5'!R196+'St 1.3.6'!R196+'St 1.3.7'!R196</f>
        <v>0</v>
      </c>
      <c r="S196" s="137">
        <f>'St 1.3.1'!S196+'St 1.3.2'!S196+'St 1.3.3'!S196+'St 1.3.4'!S196+'St 1.3.5'!S196+'St 1.3.6'!S196+'St 1.3.7'!S196</f>
        <v>0</v>
      </c>
      <c r="T196" s="137">
        <f>'St 1.3.1'!T196+'St 1.3.2'!T196+'St 1.3.3'!T196+'St 1.3.4'!T196+'St 1.3.5'!T196+'St 1.3.6'!T196+'St 1.3.7'!T196</f>
        <v>0</v>
      </c>
      <c r="U196" s="137">
        <f>'St 1.3.1'!U196+'St 1.3.2'!U196+'St 1.3.3'!U196+'St 1.3.4'!U196+'St 1.3.5'!U196+'St 1.3.6'!U196+'St 1.3.7'!U196</f>
        <v>0</v>
      </c>
      <c r="V196" s="137">
        <f>'St 1.3.1'!V196+'St 1.3.2'!V196+'St 1.3.3'!V196+'St 1.3.4'!V196+'St 1.3.5'!V196+'St 1.3.6'!V196+'St 1.3.7'!V196</f>
        <v>0</v>
      </c>
      <c r="W196" s="137">
        <f>'St 1.3.1'!W196+'St 1.3.2'!W196+'St 1.3.3'!W196+'St 1.3.4'!W196+'St 1.3.5'!W196+'St 1.3.6'!W196+'St 1.3.7'!W196</f>
        <v>0</v>
      </c>
      <c r="X196" s="137">
        <f>'St 1.3.1'!X196+'St 1.3.2'!X196+'St 1.3.3'!X196+'St 1.3.4'!X196+'St 1.3.5'!X196+'St 1.3.6'!X196+'St 1.3.7'!X196</f>
        <v>0</v>
      </c>
      <c r="Y196" s="137">
        <f>'St 1.3.1'!Y196+'St 1.3.2'!Y196+'St 1.3.3'!Y196+'St 1.3.4'!Y196+'St 1.3.5'!Y196+'St 1.3.6'!Y196+'St 1.3.7'!Y196</f>
        <v>0</v>
      </c>
      <c r="Z196" s="137">
        <f>'St 1.3.1'!Z196+'St 1.3.2'!Z196+'St 1.3.3'!Z196+'St 1.3.4'!Z196+'St 1.3.5'!Z196+'St 1.3.6'!Z196+'St 1.3.7'!Z196</f>
        <v>0</v>
      </c>
      <c r="AA196" s="137">
        <f>'St 1.3.1'!AA196+'St 1.3.2'!AA196+'St 1.3.3'!AA196+'St 1.3.4'!AA196+'St 1.3.5'!AA196+'St 1.3.6'!AA196+'St 1.3.7'!AA196</f>
        <v>0</v>
      </c>
      <c r="AB196" s="131"/>
      <c r="AC196" s="137">
        <f>'St 1.3.6'!AC196+'St 1.3.7'!AC196</f>
        <v>0</v>
      </c>
      <c r="AD196" s="137">
        <f>'St 1.3.6'!AD196+'St 1.3.7'!AD196</f>
        <v>0</v>
      </c>
      <c r="AE196" s="137">
        <f>'St 1.3.6'!AE196+'St 1.3.7'!AE196</f>
        <v>0</v>
      </c>
      <c r="AF196" s="137">
        <f>'St 1.3.6'!AF196+'St 1.3.7'!AF196</f>
        <v>0</v>
      </c>
      <c r="AG196" s="137">
        <f>'St 1.3.6'!AG196+'St 1.3.7'!AG196</f>
        <v>0</v>
      </c>
      <c r="AH196" s="137">
        <f>'St 1.3.6'!AH196+'St 1.3.7'!AH196</f>
        <v>0</v>
      </c>
      <c r="AI196" s="137">
        <f>'St 1.3.6'!AI196+'St 1.3.7'!AI196</f>
        <v>0</v>
      </c>
      <c r="AJ196" s="137">
        <f>'St 1.3.6'!AJ196+'St 1.3.7'!AJ196</f>
        <v>0</v>
      </c>
      <c r="AK196" s="137">
        <f>'St 1.3.6'!AK196+'St 1.3.7'!AK196</f>
        <v>0</v>
      </c>
      <c r="AL196" s="137">
        <f>'St 1.3.6'!AL196+'St 1.3.7'!AL196</f>
        <v>0</v>
      </c>
      <c r="AM196" s="137">
        <f>'St 1.3.6'!AM196+'St 1.3.7'!AM196</f>
        <v>0</v>
      </c>
    </row>
    <row r="197" spans="1:39">
      <c r="B197" s="3" t="s">
        <v>15</v>
      </c>
      <c r="C197" s="178" t="s">
        <v>299</v>
      </c>
      <c r="D197" s="134">
        <f>'St 1.3.1'!D197+'St 1.3.2'!D197+'St 1.3.3'!D197+'St 1.3.4'!D197+'St 1.3.5'!D197+'St 1.3.6'!D197+'St 1.3.7'!D197</f>
        <v>0</v>
      </c>
      <c r="E197" s="134">
        <f>'St 1.3.1'!E197+'St 1.3.2'!E197+'St 1.3.3'!E197+'St 1.3.4'!E197+'St 1.3.5'!E197+'St 1.3.6'!E197+'St 1.3.7'!E197</f>
        <v>0</v>
      </c>
      <c r="F197" s="134">
        <f>'St 1.3.1'!F197+'St 1.3.2'!F197+'St 1.3.3'!F197+'St 1.3.4'!F197+'St 1.3.5'!F197+'St 1.3.6'!F197+'St 1.3.7'!F197</f>
        <v>0</v>
      </c>
      <c r="G197" s="134">
        <f>'St 1.3.1'!G197+'St 1.3.2'!G197+'St 1.3.3'!G197+'St 1.3.4'!G197+'St 1.3.5'!G197+'St 1.3.6'!G197+'St 1.3.7'!G197</f>
        <v>0</v>
      </c>
      <c r="H197" s="134">
        <f>'St 1.3.1'!H197+'St 1.3.2'!H197+'St 1.3.3'!H197+'St 1.3.4'!H197+'St 1.3.5'!H197+'St 1.3.6'!H197+'St 1.3.7'!H197</f>
        <v>0</v>
      </c>
      <c r="I197" s="134">
        <f>'St 1.3.1'!I197+'St 1.3.2'!I197+'St 1.3.3'!I197+'St 1.3.4'!I197+'St 1.3.5'!I197+'St 1.3.6'!I197+'St 1.3.7'!I197</f>
        <v>0</v>
      </c>
      <c r="J197" s="134">
        <f>'St 1.3.1'!J197+'St 1.3.2'!J197+'St 1.3.3'!J197+'St 1.3.4'!J197+'St 1.3.5'!J197+'St 1.3.6'!J197+'St 1.3.7'!J197</f>
        <v>0</v>
      </c>
      <c r="K197" s="134">
        <f>'St 1.3.1'!K197+'St 1.3.2'!K197+'St 1.3.3'!K197+'St 1.3.4'!K197+'St 1.3.5'!K197+'St 1.3.6'!K197+'St 1.3.7'!K197</f>
        <v>0</v>
      </c>
      <c r="L197" s="134">
        <f>'St 1.3.1'!L197+'St 1.3.2'!L197+'St 1.3.3'!L197+'St 1.3.4'!L197+'St 1.3.5'!L197+'St 1.3.6'!L197+'St 1.3.7'!L197</f>
        <v>0</v>
      </c>
      <c r="M197" s="134">
        <f>'St 1.3.1'!M197+'St 1.3.2'!M197+'St 1.3.3'!M197+'St 1.3.4'!M197+'St 1.3.5'!M197+'St 1.3.6'!M197+'St 1.3.7'!M197</f>
        <v>0</v>
      </c>
      <c r="N197" s="134">
        <f>'St 1.3.1'!N197+'St 1.3.2'!N197+'St 1.3.3'!N197+'St 1.3.4'!N197+'St 1.3.5'!N197+'St 1.3.6'!N197+'St 1.3.7'!N197</f>
        <v>0</v>
      </c>
      <c r="O197" s="134">
        <f>'St 1.3.1'!O197+'St 1.3.2'!O197+'St 1.3.3'!O197+'St 1.3.4'!O197+'St 1.3.5'!O197+'St 1.3.6'!O197+'St 1.3.7'!O197</f>
        <v>0</v>
      </c>
      <c r="P197" s="133"/>
      <c r="Q197" s="134">
        <f>'St 1.3.1'!Q197+'St 1.3.2'!Q197+'St 1.3.3'!Q197+'St 1.3.4'!Q197+'St 1.3.5'!Q197+'St 1.3.6'!Q197+'St 1.3.7'!Q197</f>
        <v>0</v>
      </c>
      <c r="R197" s="134">
        <f>'St 1.3.1'!R197+'St 1.3.2'!R197+'St 1.3.3'!R197+'St 1.3.4'!R197+'St 1.3.5'!R197+'St 1.3.6'!R197+'St 1.3.7'!R197</f>
        <v>0</v>
      </c>
      <c r="S197" s="134">
        <f>'St 1.3.1'!S197+'St 1.3.2'!S197+'St 1.3.3'!S197+'St 1.3.4'!S197+'St 1.3.5'!S197+'St 1.3.6'!S197+'St 1.3.7'!S197</f>
        <v>0</v>
      </c>
      <c r="T197" s="134">
        <f>'St 1.3.1'!T197+'St 1.3.2'!T197+'St 1.3.3'!T197+'St 1.3.4'!T197+'St 1.3.5'!T197+'St 1.3.6'!T197+'St 1.3.7'!T197</f>
        <v>0</v>
      </c>
      <c r="U197" s="134">
        <f>'St 1.3.1'!U197+'St 1.3.2'!U197+'St 1.3.3'!U197+'St 1.3.4'!U197+'St 1.3.5'!U197+'St 1.3.6'!U197+'St 1.3.7'!U197</f>
        <v>0</v>
      </c>
      <c r="V197" s="134">
        <f>'St 1.3.1'!V197+'St 1.3.2'!V197+'St 1.3.3'!V197+'St 1.3.4'!V197+'St 1.3.5'!V197+'St 1.3.6'!V197+'St 1.3.7'!V197</f>
        <v>0</v>
      </c>
      <c r="W197" s="134">
        <f>'St 1.3.1'!W197+'St 1.3.2'!W197+'St 1.3.3'!W197+'St 1.3.4'!W197+'St 1.3.5'!W197+'St 1.3.6'!W197+'St 1.3.7'!W197</f>
        <v>0</v>
      </c>
      <c r="X197" s="134">
        <f>'St 1.3.1'!X197+'St 1.3.2'!X197+'St 1.3.3'!X197+'St 1.3.4'!X197+'St 1.3.5'!X197+'St 1.3.6'!X197+'St 1.3.7'!X197</f>
        <v>0</v>
      </c>
      <c r="Y197" s="134">
        <f>'St 1.3.1'!Y197+'St 1.3.2'!Y197+'St 1.3.3'!Y197+'St 1.3.4'!Y197+'St 1.3.5'!Y197+'St 1.3.6'!Y197+'St 1.3.7'!Y197</f>
        <v>0</v>
      </c>
      <c r="Z197" s="134">
        <f>'St 1.3.1'!Z197+'St 1.3.2'!Z197+'St 1.3.3'!Z197+'St 1.3.4'!Z197+'St 1.3.5'!Z197+'St 1.3.6'!Z197+'St 1.3.7'!Z197</f>
        <v>0</v>
      </c>
      <c r="AA197" s="134">
        <f>'St 1.3.1'!AA197+'St 1.3.2'!AA197+'St 1.3.3'!AA197+'St 1.3.4'!AA197+'St 1.3.5'!AA197+'St 1.3.6'!AA197+'St 1.3.7'!AA197</f>
        <v>0</v>
      </c>
      <c r="AB197" s="135"/>
      <c r="AC197" s="134">
        <f>'St 1.3.6'!AC197+'St 1.3.7'!AC197</f>
        <v>0</v>
      </c>
      <c r="AD197" s="134">
        <f>'St 1.3.6'!AD197+'St 1.3.7'!AD197</f>
        <v>0</v>
      </c>
      <c r="AE197" s="134">
        <f>'St 1.3.6'!AE197+'St 1.3.7'!AE197</f>
        <v>0</v>
      </c>
      <c r="AF197" s="134">
        <f>'St 1.3.6'!AF197+'St 1.3.7'!AF197</f>
        <v>0</v>
      </c>
      <c r="AG197" s="134">
        <f>'St 1.3.6'!AG197+'St 1.3.7'!AG197</f>
        <v>0</v>
      </c>
      <c r="AH197" s="134">
        <f>'St 1.3.6'!AH197+'St 1.3.7'!AH197</f>
        <v>0</v>
      </c>
      <c r="AI197" s="134">
        <f>'St 1.3.6'!AI197+'St 1.3.7'!AI197</f>
        <v>0</v>
      </c>
      <c r="AJ197" s="134">
        <f>'St 1.3.6'!AJ197+'St 1.3.7'!AJ197</f>
        <v>0</v>
      </c>
      <c r="AK197" s="134">
        <f>'St 1.3.6'!AK197+'St 1.3.7'!AK197</f>
        <v>0</v>
      </c>
      <c r="AL197" s="134">
        <f>'St 1.3.6'!AL197+'St 1.3.7'!AL197</f>
        <v>0</v>
      </c>
      <c r="AM197" s="134">
        <f>'St 1.3.6'!AM197+'St 1.3.7'!AM197</f>
        <v>0</v>
      </c>
    </row>
    <row r="198" spans="1:39">
      <c r="B198" s="3" t="s">
        <v>16</v>
      </c>
      <c r="C198" s="178" t="s">
        <v>300</v>
      </c>
      <c r="D198" s="134">
        <f>'St 1.3.1'!D198+'St 1.3.2'!D198+'St 1.3.3'!D198+'St 1.3.4'!D198+'St 1.3.5'!D198+'St 1.3.6'!D198+'St 1.3.7'!D198</f>
        <v>0</v>
      </c>
      <c r="E198" s="134">
        <f>'St 1.3.1'!E198+'St 1.3.2'!E198+'St 1.3.3'!E198+'St 1.3.4'!E198+'St 1.3.5'!E198+'St 1.3.6'!E198+'St 1.3.7'!E198</f>
        <v>0</v>
      </c>
      <c r="F198" s="134">
        <f>'St 1.3.1'!F198+'St 1.3.2'!F198+'St 1.3.3'!F198+'St 1.3.4'!F198+'St 1.3.5'!F198+'St 1.3.6'!F198+'St 1.3.7'!F198</f>
        <v>0</v>
      </c>
      <c r="G198" s="134">
        <f>'St 1.3.1'!G198+'St 1.3.2'!G198+'St 1.3.3'!G198+'St 1.3.4'!G198+'St 1.3.5'!G198+'St 1.3.6'!G198+'St 1.3.7'!G198</f>
        <v>0</v>
      </c>
      <c r="H198" s="134">
        <f>'St 1.3.1'!H198+'St 1.3.2'!H198+'St 1.3.3'!H198+'St 1.3.4'!H198+'St 1.3.5'!H198+'St 1.3.6'!H198+'St 1.3.7'!H198</f>
        <v>0</v>
      </c>
      <c r="I198" s="134">
        <f>'St 1.3.1'!I198+'St 1.3.2'!I198+'St 1.3.3'!I198+'St 1.3.4'!I198+'St 1.3.5'!I198+'St 1.3.6'!I198+'St 1.3.7'!I198</f>
        <v>0</v>
      </c>
      <c r="J198" s="134">
        <f>'St 1.3.1'!J198+'St 1.3.2'!J198+'St 1.3.3'!J198+'St 1.3.4'!J198+'St 1.3.5'!J198+'St 1.3.6'!J198+'St 1.3.7'!J198</f>
        <v>0</v>
      </c>
      <c r="K198" s="134">
        <f>'St 1.3.1'!K198+'St 1.3.2'!K198+'St 1.3.3'!K198+'St 1.3.4'!K198+'St 1.3.5'!K198+'St 1.3.6'!K198+'St 1.3.7'!K198</f>
        <v>0</v>
      </c>
      <c r="L198" s="134">
        <f>'St 1.3.1'!L198+'St 1.3.2'!L198+'St 1.3.3'!L198+'St 1.3.4'!L198+'St 1.3.5'!L198+'St 1.3.6'!L198+'St 1.3.7'!L198</f>
        <v>0</v>
      </c>
      <c r="M198" s="134">
        <f>'St 1.3.1'!M198+'St 1.3.2'!M198+'St 1.3.3'!M198+'St 1.3.4'!M198+'St 1.3.5'!M198+'St 1.3.6'!M198+'St 1.3.7'!M198</f>
        <v>0</v>
      </c>
      <c r="N198" s="134">
        <f>'St 1.3.1'!N198+'St 1.3.2'!N198+'St 1.3.3'!N198+'St 1.3.4'!N198+'St 1.3.5'!N198+'St 1.3.6'!N198+'St 1.3.7'!N198</f>
        <v>0</v>
      </c>
      <c r="O198" s="134">
        <f>'St 1.3.1'!O198+'St 1.3.2'!O198+'St 1.3.3'!O198+'St 1.3.4'!O198+'St 1.3.5'!O198+'St 1.3.6'!O198+'St 1.3.7'!O198</f>
        <v>0</v>
      </c>
      <c r="P198" s="133"/>
      <c r="Q198" s="134">
        <f>'St 1.3.1'!Q198+'St 1.3.2'!Q198+'St 1.3.3'!Q198+'St 1.3.4'!Q198+'St 1.3.5'!Q198+'St 1.3.6'!Q198+'St 1.3.7'!Q198</f>
        <v>0</v>
      </c>
      <c r="R198" s="134">
        <f>'St 1.3.1'!R198+'St 1.3.2'!R198+'St 1.3.3'!R198+'St 1.3.4'!R198+'St 1.3.5'!R198+'St 1.3.6'!R198+'St 1.3.7'!R198</f>
        <v>0</v>
      </c>
      <c r="S198" s="134">
        <f>'St 1.3.1'!S198+'St 1.3.2'!S198+'St 1.3.3'!S198+'St 1.3.4'!S198+'St 1.3.5'!S198+'St 1.3.6'!S198+'St 1.3.7'!S198</f>
        <v>0</v>
      </c>
      <c r="T198" s="134">
        <f>'St 1.3.1'!T198+'St 1.3.2'!T198+'St 1.3.3'!T198+'St 1.3.4'!T198+'St 1.3.5'!T198+'St 1.3.6'!T198+'St 1.3.7'!T198</f>
        <v>0</v>
      </c>
      <c r="U198" s="134">
        <f>'St 1.3.1'!U198+'St 1.3.2'!U198+'St 1.3.3'!U198+'St 1.3.4'!U198+'St 1.3.5'!U198+'St 1.3.6'!U198+'St 1.3.7'!U198</f>
        <v>0</v>
      </c>
      <c r="V198" s="134">
        <f>'St 1.3.1'!V198+'St 1.3.2'!V198+'St 1.3.3'!V198+'St 1.3.4'!V198+'St 1.3.5'!V198+'St 1.3.6'!V198+'St 1.3.7'!V198</f>
        <v>0</v>
      </c>
      <c r="W198" s="134">
        <f>'St 1.3.1'!W198+'St 1.3.2'!W198+'St 1.3.3'!W198+'St 1.3.4'!W198+'St 1.3.5'!W198+'St 1.3.6'!W198+'St 1.3.7'!W198</f>
        <v>0</v>
      </c>
      <c r="X198" s="134">
        <f>'St 1.3.1'!X198+'St 1.3.2'!X198+'St 1.3.3'!X198+'St 1.3.4'!X198+'St 1.3.5'!X198+'St 1.3.6'!X198+'St 1.3.7'!X198</f>
        <v>0</v>
      </c>
      <c r="Y198" s="134">
        <f>'St 1.3.1'!Y198+'St 1.3.2'!Y198+'St 1.3.3'!Y198+'St 1.3.4'!Y198+'St 1.3.5'!Y198+'St 1.3.6'!Y198+'St 1.3.7'!Y198</f>
        <v>0</v>
      </c>
      <c r="Z198" s="134">
        <f>'St 1.3.1'!Z198+'St 1.3.2'!Z198+'St 1.3.3'!Z198+'St 1.3.4'!Z198+'St 1.3.5'!Z198+'St 1.3.6'!Z198+'St 1.3.7'!Z198</f>
        <v>0</v>
      </c>
      <c r="AA198" s="134">
        <f>'St 1.3.1'!AA198+'St 1.3.2'!AA198+'St 1.3.3'!AA198+'St 1.3.4'!AA198+'St 1.3.5'!AA198+'St 1.3.6'!AA198+'St 1.3.7'!AA198</f>
        <v>0</v>
      </c>
      <c r="AB198" s="135"/>
      <c r="AC198" s="134">
        <f>'St 1.3.6'!AC198+'St 1.3.7'!AC198</f>
        <v>0</v>
      </c>
      <c r="AD198" s="134">
        <f>'St 1.3.6'!AD198+'St 1.3.7'!AD198</f>
        <v>0</v>
      </c>
      <c r="AE198" s="134">
        <f>'St 1.3.6'!AE198+'St 1.3.7'!AE198</f>
        <v>0</v>
      </c>
      <c r="AF198" s="134">
        <f>'St 1.3.6'!AF198+'St 1.3.7'!AF198</f>
        <v>0</v>
      </c>
      <c r="AG198" s="134">
        <f>'St 1.3.6'!AG198+'St 1.3.7'!AG198</f>
        <v>0</v>
      </c>
      <c r="AH198" s="134">
        <f>'St 1.3.6'!AH198+'St 1.3.7'!AH198</f>
        <v>0</v>
      </c>
      <c r="AI198" s="134">
        <f>'St 1.3.6'!AI198+'St 1.3.7'!AI198</f>
        <v>0</v>
      </c>
      <c r="AJ198" s="134">
        <f>'St 1.3.6'!AJ198+'St 1.3.7'!AJ198</f>
        <v>0</v>
      </c>
      <c r="AK198" s="134">
        <f>'St 1.3.6'!AK198+'St 1.3.7'!AK198</f>
        <v>0</v>
      </c>
      <c r="AL198" s="134">
        <f>'St 1.3.6'!AL198+'St 1.3.7'!AL198</f>
        <v>0</v>
      </c>
      <c r="AM198" s="134">
        <f>'St 1.3.6'!AM198+'St 1.3.7'!AM198</f>
        <v>0</v>
      </c>
    </row>
    <row r="199" spans="1:39">
      <c r="B199" s="3" t="s">
        <v>17</v>
      </c>
      <c r="C199" s="178" t="s">
        <v>301</v>
      </c>
      <c r="D199" s="134">
        <f>'St 1.3.1'!D199+'St 1.3.2'!D199+'St 1.3.3'!D199+'St 1.3.4'!D199+'St 1.3.5'!D199+'St 1.3.6'!D199+'St 1.3.7'!D199</f>
        <v>0</v>
      </c>
      <c r="E199" s="134">
        <f>'St 1.3.1'!E199+'St 1.3.2'!E199+'St 1.3.3'!E199+'St 1.3.4'!E199+'St 1.3.5'!E199+'St 1.3.6'!E199+'St 1.3.7'!E199</f>
        <v>0</v>
      </c>
      <c r="F199" s="134">
        <f>'St 1.3.1'!F199+'St 1.3.2'!F199+'St 1.3.3'!F199+'St 1.3.4'!F199+'St 1.3.5'!F199+'St 1.3.6'!F199+'St 1.3.7'!F199</f>
        <v>0</v>
      </c>
      <c r="G199" s="134">
        <f>'St 1.3.1'!G199+'St 1.3.2'!G199+'St 1.3.3'!G199+'St 1.3.4'!G199+'St 1.3.5'!G199+'St 1.3.6'!G199+'St 1.3.7'!G199</f>
        <v>0</v>
      </c>
      <c r="H199" s="134">
        <f>'St 1.3.1'!H199+'St 1.3.2'!H199+'St 1.3.3'!H199+'St 1.3.4'!H199+'St 1.3.5'!H199+'St 1.3.6'!H199+'St 1.3.7'!H199</f>
        <v>0</v>
      </c>
      <c r="I199" s="134">
        <f>'St 1.3.1'!I199+'St 1.3.2'!I199+'St 1.3.3'!I199+'St 1.3.4'!I199+'St 1.3.5'!I199+'St 1.3.6'!I199+'St 1.3.7'!I199</f>
        <v>0</v>
      </c>
      <c r="J199" s="134">
        <f>'St 1.3.1'!J199+'St 1.3.2'!J199+'St 1.3.3'!J199+'St 1.3.4'!J199+'St 1.3.5'!J199+'St 1.3.6'!J199+'St 1.3.7'!J199</f>
        <v>0</v>
      </c>
      <c r="K199" s="134">
        <f>'St 1.3.1'!K199+'St 1.3.2'!K199+'St 1.3.3'!K199+'St 1.3.4'!K199+'St 1.3.5'!K199+'St 1.3.6'!K199+'St 1.3.7'!K199</f>
        <v>0</v>
      </c>
      <c r="L199" s="134">
        <f>'St 1.3.1'!L199+'St 1.3.2'!L199+'St 1.3.3'!L199+'St 1.3.4'!L199+'St 1.3.5'!L199+'St 1.3.6'!L199+'St 1.3.7'!L199</f>
        <v>0</v>
      </c>
      <c r="M199" s="134">
        <f>'St 1.3.1'!M199+'St 1.3.2'!M199+'St 1.3.3'!M199+'St 1.3.4'!M199+'St 1.3.5'!M199+'St 1.3.6'!M199+'St 1.3.7'!M199</f>
        <v>0</v>
      </c>
      <c r="N199" s="134">
        <f>'St 1.3.1'!N199+'St 1.3.2'!N199+'St 1.3.3'!N199+'St 1.3.4'!N199+'St 1.3.5'!N199+'St 1.3.6'!N199+'St 1.3.7'!N199</f>
        <v>0</v>
      </c>
      <c r="O199" s="134">
        <f>'St 1.3.1'!O199+'St 1.3.2'!O199+'St 1.3.3'!O199+'St 1.3.4'!O199+'St 1.3.5'!O199+'St 1.3.6'!O199+'St 1.3.7'!O199</f>
        <v>0</v>
      </c>
      <c r="P199" s="133"/>
      <c r="Q199" s="134">
        <f>'St 1.3.1'!Q199+'St 1.3.2'!Q199+'St 1.3.3'!Q199+'St 1.3.4'!Q199+'St 1.3.5'!Q199+'St 1.3.6'!Q199+'St 1.3.7'!Q199</f>
        <v>0</v>
      </c>
      <c r="R199" s="134">
        <f>'St 1.3.1'!R199+'St 1.3.2'!R199+'St 1.3.3'!R199+'St 1.3.4'!R199+'St 1.3.5'!R199+'St 1.3.6'!R199+'St 1.3.7'!R199</f>
        <v>0</v>
      </c>
      <c r="S199" s="134">
        <f>'St 1.3.1'!S199+'St 1.3.2'!S199+'St 1.3.3'!S199+'St 1.3.4'!S199+'St 1.3.5'!S199+'St 1.3.6'!S199+'St 1.3.7'!S199</f>
        <v>0</v>
      </c>
      <c r="T199" s="134">
        <f>'St 1.3.1'!T199+'St 1.3.2'!T199+'St 1.3.3'!T199+'St 1.3.4'!T199+'St 1.3.5'!T199+'St 1.3.6'!T199+'St 1.3.7'!T199</f>
        <v>0</v>
      </c>
      <c r="U199" s="134">
        <f>'St 1.3.1'!U199+'St 1.3.2'!U199+'St 1.3.3'!U199+'St 1.3.4'!U199+'St 1.3.5'!U199+'St 1.3.6'!U199+'St 1.3.7'!U199</f>
        <v>0</v>
      </c>
      <c r="V199" s="134">
        <f>'St 1.3.1'!V199+'St 1.3.2'!V199+'St 1.3.3'!V199+'St 1.3.4'!V199+'St 1.3.5'!V199+'St 1.3.6'!V199+'St 1.3.7'!V199</f>
        <v>0</v>
      </c>
      <c r="W199" s="134">
        <f>'St 1.3.1'!W199+'St 1.3.2'!W199+'St 1.3.3'!W199+'St 1.3.4'!W199+'St 1.3.5'!W199+'St 1.3.6'!W199+'St 1.3.7'!W199</f>
        <v>0</v>
      </c>
      <c r="X199" s="134">
        <f>'St 1.3.1'!X199+'St 1.3.2'!X199+'St 1.3.3'!X199+'St 1.3.4'!X199+'St 1.3.5'!X199+'St 1.3.6'!X199+'St 1.3.7'!X199</f>
        <v>0</v>
      </c>
      <c r="Y199" s="134">
        <f>'St 1.3.1'!Y199+'St 1.3.2'!Y199+'St 1.3.3'!Y199+'St 1.3.4'!Y199+'St 1.3.5'!Y199+'St 1.3.6'!Y199+'St 1.3.7'!Y199</f>
        <v>0</v>
      </c>
      <c r="Z199" s="134">
        <f>'St 1.3.1'!Z199+'St 1.3.2'!Z199+'St 1.3.3'!Z199+'St 1.3.4'!Z199+'St 1.3.5'!Z199+'St 1.3.6'!Z199+'St 1.3.7'!Z199</f>
        <v>0</v>
      </c>
      <c r="AA199" s="134">
        <f>'St 1.3.1'!AA199+'St 1.3.2'!AA199+'St 1.3.3'!AA199+'St 1.3.4'!AA199+'St 1.3.5'!AA199+'St 1.3.6'!AA199+'St 1.3.7'!AA199</f>
        <v>0</v>
      </c>
      <c r="AB199" s="135"/>
      <c r="AC199" s="134">
        <f>'St 1.3.6'!AC199+'St 1.3.7'!AC199</f>
        <v>0</v>
      </c>
      <c r="AD199" s="134">
        <f>'St 1.3.6'!AD199+'St 1.3.7'!AD199</f>
        <v>0</v>
      </c>
      <c r="AE199" s="134">
        <f>'St 1.3.6'!AE199+'St 1.3.7'!AE199</f>
        <v>0</v>
      </c>
      <c r="AF199" s="134">
        <f>'St 1.3.6'!AF199+'St 1.3.7'!AF199</f>
        <v>0</v>
      </c>
      <c r="AG199" s="134">
        <f>'St 1.3.6'!AG199+'St 1.3.7'!AG199</f>
        <v>0</v>
      </c>
      <c r="AH199" s="134">
        <f>'St 1.3.6'!AH199+'St 1.3.7'!AH199</f>
        <v>0</v>
      </c>
      <c r="AI199" s="134">
        <f>'St 1.3.6'!AI199+'St 1.3.7'!AI199</f>
        <v>0</v>
      </c>
      <c r="AJ199" s="134">
        <f>'St 1.3.6'!AJ199+'St 1.3.7'!AJ199</f>
        <v>0</v>
      </c>
      <c r="AK199" s="134">
        <f>'St 1.3.6'!AK199+'St 1.3.7'!AK199</f>
        <v>0</v>
      </c>
      <c r="AL199" s="134">
        <f>'St 1.3.6'!AL199+'St 1.3.7'!AL199</f>
        <v>0</v>
      </c>
      <c r="AM199" s="134">
        <f>'St 1.3.6'!AM199+'St 1.3.7'!AM199</f>
        <v>0</v>
      </c>
    </row>
    <row r="200" spans="1:39">
      <c r="B200" s="4" t="s">
        <v>34</v>
      </c>
      <c r="C200" s="40"/>
      <c r="D200" s="134">
        <f>'St 1.3.1'!D200+'St 1.3.2'!D200+'St 1.3.3'!D200+'St 1.3.4'!D200+'St 1.3.5'!D200+'St 1.3.6'!D200+'St 1.3.7'!D200</f>
        <v>0</v>
      </c>
      <c r="E200" s="134">
        <f>'St 1.3.1'!E200+'St 1.3.2'!E200+'St 1.3.3'!E200+'St 1.3.4'!E200+'St 1.3.5'!E200+'St 1.3.6'!E200+'St 1.3.7'!E200</f>
        <v>0</v>
      </c>
      <c r="F200" s="134">
        <f>'St 1.3.1'!F200+'St 1.3.2'!F200+'St 1.3.3'!F200+'St 1.3.4'!F200+'St 1.3.5'!F200+'St 1.3.6'!F200+'St 1.3.7'!F200</f>
        <v>0</v>
      </c>
      <c r="G200" s="134">
        <f>'St 1.3.1'!G200+'St 1.3.2'!G200+'St 1.3.3'!G200+'St 1.3.4'!G200+'St 1.3.5'!G200+'St 1.3.6'!G200+'St 1.3.7'!G200</f>
        <v>0</v>
      </c>
      <c r="H200" s="134">
        <f>'St 1.3.1'!H200+'St 1.3.2'!H200+'St 1.3.3'!H200+'St 1.3.4'!H200+'St 1.3.5'!H200+'St 1.3.6'!H200+'St 1.3.7'!H200</f>
        <v>0</v>
      </c>
      <c r="I200" s="134">
        <f>'St 1.3.1'!I200+'St 1.3.2'!I200+'St 1.3.3'!I200+'St 1.3.4'!I200+'St 1.3.5'!I200+'St 1.3.6'!I200+'St 1.3.7'!I200</f>
        <v>0</v>
      </c>
      <c r="J200" s="134">
        <f>'St 1.3.1'!J200+'St 1.3.2'!J200+'St 1.3.3'!J200+'St 1.3.4'!J200+'St 1.3.5'!J200+'St 1.3.6'!J200+'St 1.3.7'!J200</f>
        <v>0</v>
      </c>
      <c r="K200" s="134">
        <f>'St 1.3.1'!K200+'St 1.3.2'!K200+'St 1.3.3'!K200+'St 1.3.4'!K200+'St 1.3.5'!K200+'St 1.3.6'!K200+'St 1.3.7'!K200</f>
        <v>0</v>
      </c>
      <c r="L200" s="134">
        <f>'St 1.3.1'!L200+'St 1.3.2'!L200+'St 1.3.3'!L200+'St 1.3.4'!L200+'St 1.3.5'!L200+'St 1.3.6'!L200+'St 1.3.7'!L200</f>
        <v>0</v>
      </c>
      <c r="M200" s="134">
        <f>'St 1.3.1'!M200+'St 1.3.2'!M200+'St 1.3.3'!M200+'St 1.3.4'!M200+'St 1.3.5'!M200+'St 1.3.6'!M200+'St 1.3.7'!M200</f>
        <v>0</v>
      </c>
      <c r="N200" s="134">
        <f>'St 1.3.1'!N200+'St 1.3.2'!N200+'St 1.3.3'!N200+'St 1.3.4'!N200+'St 1.3.5'!N200+'St 1.3.6'!N200+'St 1.3.7'!N200</f>
        <v>0</v>
      </c>
      <c r="O200" s="134">
        <f>'St 1.3.1'!O200+'St 1.3.2'!O200+'St 1.3.3'!O200+'St 1.3.4'!O200+'St 1.3.5'!O200+'St 1.3.6'!O200+'St 1.3.7'!O200</f>
        <v>0</v>
      </c>
      <c r="P200" s="133"/>
      <c r="Q200" s="134">
        <f>'St 1.3.1'!Q200+'St 1.3.2'!Q200+'St 1.3.3'!Q200+'St 1.3.4'!Q200+'St 1.3.5'!Q200+'St 1.3.6'!Q200+'St 1.3.7'!Q200</f>
        <v>0</v>
      </c>
      <c r="R200" s="134">
        <f>'St 1.3.1'!R200+'St 1.3.2'!R200+'St 1.3.3'!R200+'St 1.3.4'!R200+'St 1.3.5'!R200+'St 1.3.6'!R200+'St 1.3.7'!R200</f>
        <v>0</v>
      </c>
      <c r="S200" s="134">
        <f>'St 1.3.1'!S200+'St 1.3.2'!S200+'St 1.3.3'!S200+'St 1.3.4'!S200+'St 1.3.5'!S200+'St 1.3.6'!S200+'St 1.3.7'!S200</f>
        <v>0</v>
      </c>
      <c r="T200" s="134">
        <f>'St 1.3.1'!T200+'St 1.3.2'!T200+'St 1.3.3'!T200+'St 1.3.4'!T200+'St 1.3.5'!T200+'St 1.3.6'!T200+'St 1.3.7'!T200</f>
        <v>0</v>
      </c>
      <c r="U200" s="134">
        <f>'St 1.3.1'!U200+'St 1.3.2'!U200+'St 1.3.3'!U200+'St 1.3.4'!U200+'St 1.3.5'!U200+'St 1.3.6'!U200+'St 1.3.7'!U200</f>
        <v>0</v>
      </c>
      <c r="V200" s="134">
        <f>'St 1.3.1'!V200+'St 1.3.2'!V200+'St 1.3.3'!V200+'St 1.3.4'!V200+'St 1.3.5'!V200+'St 1.3.6'!V200+'St 1.3.7'!V200</f>
        <v>0</v>
      </c>
      <c r="W200" s="134">
        <f>'St 1.3.1'!W200+'St 1.3.2'!W200+'St 1.3.3'!W200+'St 1.3.4'!W200+'St 1.3.5'!W200+'St 1.3.6'!W200+'St 1.3.7'!W200</f>
        <v>0</v>
      </c>
      <c r="X200" s="134">
        <f>'St 1.3.1'!X200+'St 1.3.2'!X200+'St 1.3.3'!X200+'St 1.3.4'!X200+'St 1.3.5'!X200+'St 1.3.6'!X200+'St 1.3.7'!X200</f>
        <v>0</v>
      </c>
      <c r="Y200" s="134">
        <f>'St 1.3.1'!Y200+'St 1.3.2'!Y200+'St 1.3.3'!Y200+'St 1.3.4'!Y200+'St 1.3.5'!Y200+'St 1.3.6'!Y200+'St 1.3.7'!Y200</f>
        <v>0</v>
      </c>
      <c r="Z200" s="134">
        <f>'St 1.3.1'!Z200+'St 1.3.2'!Z200+'St 1.3.3'!Z200+'St 1.3.4'!Z200+'St 1.3.5'!Z200+'St 1.3.6'!Z200+'St 1.3.7'!Z200</f>
        <v>0</v>
      </c>
      <c r="AA200" s="134">
        <f>'St 1.3.1'!AA200+'St 1.3.2'!AA200+'St 1.3.3'!AA200+'St 1.3.4'!AA200+'St 1.3.5'!AA200+'St 1.3.6'!AA200+'St 1.3.7'!AA200</f>
        <v>0</v>
      </c>
      <c r="AB200" s="135"/>
      <c r="AC200" s="134">
        <f>'St 1.3.6'!AC200+'St 1.3.7'!AC200</f>
        <v>0</v>
      </c>
      <c r="AD200" s="134">
        <f>'St 1.3.6'!AD200+'St 1.3.7'!AD200</f>
        <v>0</v>
      </c>
      <c r="AE200" s="134">
        <f>'St 1.3.6'!AE200+'St 1.3.7'!AE200</f>
        <v>0</v>
      </c>
      <c r="AF200" s="134">
        <f>'St 1.3.6'!AF200+'St 1.3.7'!AF200</f>
        <v>0</v>
      </c>
      <c r="AG200" s="134">
        <f>'St 1.3.6'!AG200+'St 1.3.7'!AG200</f>
        <v>0</v>
      </c>
      <c r="AH200" s="134">
        <f>'St 1.3.6'!AH200+'St 1.3.7'!AH200</f>
        <v>0</v>
      </c>
      <c r="AI200" s="134">
        <f>'St 1.3.6'!AI200+'St 1.3.7'!AI200</f>
        <v>0</v>
      </c>
      <c r="AJ200" s="134">
        <f>'St 1.3.6'!AJ200+'St 1.3.7'!AJ200</f>
        <v>0</v>
      </c>
      <c r="AK200" s="134">
        <f>'St 1.3.6'!AK200+'St 1.3.7'!AK200</f>
        <v>0</v>
      </c>
      <c r="AL200" s="134">
        <f>'St 1.3.6'!AL200+'St 1.3.7'!AL200</f>
        <v>0</v>
      </c>
      <c r="AM200" s="134">
        <f>'St 1.3.6'!AM200+'St 1.3.7'!AM200</f>
        <v>0</v>
      </c>
    </row>
    <row r="201" spans="1:39">
      <c r="B201" s="3" t="s">
        <v>19</v>
      </c>
      <c r="C201" s="178" t="s">
        <v>302</v>
      </c>
      <c r="D201" s="134">
        <f>'St 1.3.1'!D201+'St 1.3.2'!D201+'St 1.3.3'!D201+'St 1.3.4'!D201+'St 1.3.5'!D201+'St 1.3.6'!D201+'St 1.3.7'!D201</f>
        <v>0</v>
      </c>
      <c r="E201" s="134">
        <f>'St 1.3.1'!E201+'St 1.3.2'!E201+'St 1.3.3'!E201+'St 1.3.4'!E201+'St 1.3.5'!E201+'St 1.3.6'!E201+'St 1.3.7'!E201</f>
        <v>0</v>
      </c>
      <c r="F201" s="134">
        <f>'St 1.3.1'!F201+'St 1.3.2'!F201+'St 1.3.3'!F201+'St 1.3.4'!F201+'St 1.3.5'!F201+'St 1.3.6'!F201+'St 1.3.7'!F201</f>
        <v>0</v>
      </c>
      <c r="G201" s="134">
        <f>'St 1.3.1'!G201+'St 1.3.2'!G201+'St 1.3.3'!G201+'St 1.3.4'!G201+'St 1.3.5'!G201+'St 1.3.6'!G201+'St 1.3.7'!G201</f>
        <v>0</v>
      </c>
      <c r="H201" s="134">
        <f>'St 1.3.1'!H201+'St 1.3.2'!H201+'St 1.3.3'!H201+'St 1.3.4'!H201+'St 1.3.5'!H201+'St 1.3.6'!H201+'St 1.3.7'!H201</f>
        <v>0</v>
      </c>
      <c r="I201" s="134">
        <f>'St 1.3.1'!I201+'St 1.3.2'!I201+'St 1.3.3'!I201+'St 1.3.4'!I201+'St 1.3.5'!I201+'St 1.3.6'!I201+'St 1.3.7'!I201</f>
        <v>0</v>
      </c>
      <c r="J201" s="134">
        <f>'St 1.3.1'!J201+'St 1.3.2'!J201+'St 1.3.3'!J201+'St 1.3.4'!J201+'St 1.3.5'!J201+'St 1.3.6'!J201+'St 1.3.7'!J201</f>
        <v>0</v>
      </c>
      <c r="K201" s="134">
        <f>'St 1.3.1'!K201+'St 1.3.2'!K201+'St 1.3.3'!K201+'St 1.3.4'!K201+'St 1.3.5'!K201+'St 1.3.6'!K201+'St 1.3.7'!K201</f>
        <v>0</v>
      </c>
      <c r="L201" s="134">
        <f>'St 1.3.1'!L201+'St 1.3.2'!L201+'St 1.3.3'!L201+'St 1.3.4'!L201+'St 1.3.5'!L201+'St 1.3.6'!L201+'St 1.3.7'!L201</f>
        <v>0</v>
      </c>
      <c r="M201" s="134">
        <f>'St 1.3.1'!M201+'St 1.3.2'!M201+'St 1.3.3'!M201+'St 1.3.4'!M201+'St 1.3.5'!M201+'St 1.3.6'!M201+'St 1.3.7'!M201</f>
        <v>0</v>
      </c>
      <c r="N201" s="134">
        <f>'St 1.3.1'!N201+'St 1.3.2'!N201+'St 1.3.3'!N201+'St 1.3.4'!N201+'St 1.3.5'!N201+'St 1.3.6'!N201+'St 1.3.7'!N201</f>
        <v>0</v>
      </c>
      <c r="O201" s="134">
        <f>'St 1.3.1'!O201+'St 1.3.2'!O201+'St 1.3.3'!O201+'St 1.3.4'!O201+'St 1.3.5'!O201+'St 1.3.6'!O201+'St 1.3.7'!O201</f>
        <v>0</v>
      </c>
      <c r="P201" s="133"/>
      <c r="Q201" s="134">
        <f>'St 1.3.1'!Q201+'St 1.3.2'!Q201+'St 1.3.3'!Q201+'St 1.3.4'!Q201+'St 1.3.5'!Q201+'St 1.3.6'!Q201+'St 1.3.7'!Q201</f>
        <v>0</v>
      </c>
      <c r="R201" s="134">
        <f>'St 1.3.1'!R201+'St 1.3.2'!R201+'St 1.3.3'!R201+'St 1.3.4'!R201+'St 1.3.5'!R201+'St 1.3.6'!R201+'St 1.3.7'!R201</f>
        <v>0</v>
      </c>
      <c r="S201" s="134">
        <f>'St 1.3.1'!S201+'St 1.3.2'!S201+'St 1.3.3'!S201+'St 1.3.4'!S201+'St 1.3.5'!S201+'St 1.3.6'!S201+'St 1.3.7'!S201</f>
        <v>0</v>
      </c>
      <c r="T201" s="134">
        <f>'St 1.3.1'!T201+'St 1.3.2'!T201+'St 1.3.3'!T201+'St 1.3.4'!T201+'St 1.3.5'!T201+'St 1.3.6'!T201+'St 1.3.7'!T201</f>
        <v>0</v>
      </c>
      <c r="U201" s="134">
        <f>'St 1.3.1'!U201+'St 1.3.2'!U201+'St 1.3.3'!U201+'St 1.3.4'!U201+'St 1.3.5'!U201+'St 1.3.6'!U201+'St 1.3.7'!U201</f>
        <v>0</v>
      </c>
      <c r="V201" s="134">
        <f>'St 1.3.1'!V201+'St 1.3.2'!V201+'St 1.3.3'!V201+'St 1.3.4'!V201+'St 1.3.5'!V201+'St 1.3.6'!V201+'St 1.3.7'!V201</f>
        <v>0</v>
      </c>
      <c r="W201" s="134">
        <f>'St 1.3.1'!W201+'St 1.3.2'!W201+'St 1.3.3'!W201+'St 1.3.4'!W201+'St 1.3.5'!W201+'St 1.3.6'!W201+'St 1.3.7'!W201</f>
        <v>0</v>
      </c>
      <c r="X201" s="134">
        <f>'St 1.3.1'!X201+'St 1.3.2'!X201+'St 1.3.3'!X201+'St 1.3.4'!X201+'St 1.3.5'!X201+'St 1.3.6'!X201+'St 1.3.7'!X201</f>
        <v>0</v>
      </c>
      <c r="Y201" s="134">
        <f>'St 1.3.1'!Y201+'St 1.3.2'!Y201+'St 1.3.3'!Y201+'St 1.3.4'!Y201+'St 1.3.5'!Y201+'St 1.3.6'!Y201+'St 1.3.7'!Y201</f>
        <v>0</v>
      </c>
      <c r="Z201" s="134">
        <f>'St 1.3.1'!Z201+'St 1.3.2'!Z201+'St 1.3.3'!Z201+'St 1.3.4'!Z201+'St 1.3.5'!Z201+'St 1.3.6'!Z201+'St 1.3.7'!Z201</f>
        <v>0</v>
      </c>
      <c r="AA201" s="134">
        <f>'St 1.3.1'!AA201+'St 1.3.2'!AA201+'St 1.3.3'!AA201+'St 1.3.4'!AA201+'St 1.3.5'!AA201+'St 1.3.6'!AA201+'St 1.3.7'!AA201</f>
        <v>0</v>
      </c>
      <c r="AB201" s="135"/>
      <c r="AC201" s="134">
        <f>'St 1.3.6'!AC201+'St 1.3.7'!AC201</f>
        <v>0</v>
      </c>
      <c r="AD201" s="134">
        <f>'St 1.3.6'!AD201+'St 1.3.7'!AD201</f>
        <v>0</v>
      </c>
      <c r="AE201" s="134">
        <f>'St 1.3.6'!AE201+'St 1.3.7'!AE201</f>
        <v>0</v>
      </c>
      <c r="AF201" s="134">
        <f>'St 1.3.6'!AF201+'St 1.3.7'!AF201</f>
        <v>0</v>
      </c>
      <c r="AG201" s="134">
        <f>'St 1.3.6'!AG201+'St 1.3.7'!AG201</f>
        <v>0</v>
      </c>
      <c r="AH201" s="134">
        <f>'St 1.3.6'!AH201+'St 1.3.7'!AH201</f>
        <v>0</v>
      </c>
      <c r="AI201" s="134">
        <f>'St 1.3.6'!AI201+'St 1.3.7'!AI201</f>
        <v>0</v>
      </c>
      <c r="AJ201" s="134">
        <f>'St 1.3.6'!AJ201+'St 1.3.7'!AJ201</f>
        <v>0</v>
      </c>
      <c r="AK201" s="134">
        <f>'St 1.3.6'!AK201+'St 1.3.7'!AK201</f>
        <v>0</v>
      </c>
      <c r="AL201" s="134">
        <f>'St 1.3.6'!AL201+'St 1.3.7'!AL201</f>
        <v>0</v>
      </c>
      <c r="AM201" s="134">
        <f>'St 1.3.6'!AM201+'St 1.3.7'!AM201</f>
        <v>0</v>
      </c>
    </row>
    <row r="202" spans="1:39">
      <c r="B202" s="3" t="s">
        <v>20</v>
      </c>
      <c r="C202" s="178" t="s">
        <v>303</v>
      </c>
      <c r="D202" s="134">
        <f>'St 1.3.1'!D202+'St 1.3.2'!D202+'St 1.3.3'!D202+'St 1.3.4'!D202+'St 1.3.5'!D202+'St 1.3.6'!D202+'St 1.3.7'!D202</f>
        <v>0</v>
      </c>
      <c r="E202" s="134">
        <f>'St 1.3.1'!E202+'St 1.3.2'!E202+'St 1.3.3'!E202+'St 1.3.4'!E202+'St 1.3.5'!E202+'St 1.3.6'!E202+'St 1.3.7'!E202</f>
        <v>0</v>
      </c>
      <c r="F202" s="134">
        <f>'St 1.3.1'!F202+'St 1.3.2'!F202+'St 1.3.3'!F202+'St 1.3.4'!F202+'St 1.3.5'!F202+'St 1.3.6'!F202+'St 1.3.7'!F202</f>
        <v>0</v>
      </c>
      <c r="G202" s="134">
        <f>'St 1.3.1'!G202+'St 1.3.2'!G202+'St 1.3.3'!G202+'St 1.3.4'!G202+'St 1.3.5'!G202+'St 1.3.6'!G202+'St 1.3.7'!G202</f>
        <v>0</v>
      </c>
      <c r="H202" s="134">
        <f>'St 1.3.1'!H202+'St 1.3.2'!H202+'St 1.3.3'!H202+'St 1.3.4'!H202+'St 1.3.5'!H202+'St 1.3.6'!H202+'St 1.3.7'!H202</f>
        <v>0</v>
      </c>
      <c r="I202" s="134">
        <f>'St 1.3.1'!I202+'St 1.3.2'!I202+'St 1.3.3'!I202+'St 1.3.4'!I202+'St 1.3.5'!I202+'St 1.3.6'!I202+'St 1.3.7'!I202</f>
        <v>0</v>
      </c>
      <c r="J202" s="134">
        <f>'St 1.3.1'!J202+'St 1.3.2'!J202+'St 1.3.3'!J202+'St 1.3.4'!J202+'St 1.3.5'!J202+'St 1.3.6'!J202+'St 1.3.7'!J202</f>
        <v>0</v>
      </c>
      <c r="K202" s="134">
        <f>'St 1.3.1'!K202+'St 1.3.2'!K202+'St 1.3.3'!K202+'St 1.3.4'!K202+'St 1.3.5'!K202+'St 1.3.6'!K202+'St 1.3.7'!K202</f>
        <v>0</v>
      </c>
      <c r="L202" s="134">
        <f>'St 1.3.1'!L202+'St 1.3.2'!L202+'St 1.3.3'!L202+'St 1.3.4'!L202+'St 1.3.5'!L202+'St 1.3.6'!L202+'St 1.3.7'!L202</f>
        <v>0</v>
      </c>
      <c r="M202" s="134">
        <f>'St 1.3.1'!M202+'St 1.3.2'!M202+'St 1.3.3'!M202+'St 1.3.4'!M202+'St 1.3.5'!M202+'St 1.3.6'!M202+'St 1.3.7'!M202</f>
        <v>0</v>
      </c>
      <c r="N202" s="134">
        <f>'St 1.3.1'!N202+'St 1.3.2'!N202+'St 1.3.3'!N202+'St 1.3.4'!N202+'St 1.3.5'!N202+'St 1.3.6'!N202+'St 1.3.7'!N202</f>
        <v>0</v>
      </c>
      <c r="O202" s="134">
        <f>'St 1.3.1'!O202+'St 1.3.2'!O202+'St 1.3.3'!O202+'St 1.3.4'!O202+'St 1.3.5'!O202+'St 1.3.6'!O202+'St 1.3.7'!O202</f>
        <v>0</v>
      </c>
      <c r="P202" s="133"/>
      <c r="Q202" s="134">
        <f>'St 1.3.1'!Q202+'St 1.3.2'!Q202+'St 1.3.3'!Q202+'St 1.3.4'!Q202+'St 1.3.5'!Q202+'St 1.3.6'!Q202+'St 1.3.7'!Q202</f>
        <v>0</v>
      </c>
      <c r="R202" s="134">
        <f>'St 1.3.1'!R202+'St 1.3.2'!R202+'St 1.3.3'!R202+'St 1.3.4'!R202+'St 1.3.5'!R202+'St 1.3.6'!R202+'St 1.3.7'!R202</f>
        <v>0</v>
      </c>
      <c r="S202" s="134">
        <f>'St 1.3.1'!S202+'St 1.3.2'!S202+'St 1.3.3'!S202+'St 1.3.4'!S202+'St 1.3.5'!S202+'St 1.3.6'!S202+'St 1.3.7'!S202</f>
        <v>0</v>
      </c>
      <c r="T202" s="134">
        <f>'St 1.3.1'!T202+'St 1.3.2'!T202+'St 1.3.3'!T202+'St 1.3.4'!T202+'St 1.3.5'!T202+'St 1.3.6'!T202+'St 1.3.7'!T202</f>
        <v>0</v>
      </c>
      <c r="U202" s="134">
        <f>'St 1.3.1'!U202+'St 1.3.2'!U202+'St 1.3.3'!U202+'St 1.3.4'!U202+'St 1.3.5'!U202+'St 1.3.6'!U202+'St 1.3.7'!U202</f>
        <v>0</v>
      </c>
      <c r="V202" s="134">
        <f>'St 1.3.1'!V202+'St 1.3.2'!V202+'St 1.3.3'!V202+'St 1.3.4'!V202+'St 1.3.5'!V202+'St 1.3.6'!V202+'St 1.3.7'!V202</f>
        <v>0</v>
      </c>
      <c r="W202" s="134">
        <f>'St 1.3.1'!W202+'St 1.3.2'!W202+'St 1.3.3'!W202+'St 1.3.4'!W202+'St 1.3.5'!W202+'St 1.3.6'!W202+'St 1.3.7'!W202</f>
        <v>0</v>
      </c>
      <c r="X202" s="134">
        <f>'St 1.3.1'!X202+'St 1.3.2'!X202+'St 1.3.3'!X202+'St 1.3.4'!X202+'St 1.3.5'!X202+'St 1.3.6'!X202+'St 1.3.7'!X202</f>
        <v>0</v>
      </c>
      <c r="Y202" s="134">
        <f>'St 1.3.1'!Y202+'St 1.3.2'!Y202+'St 1.3.3'!Y202+'St 1.3.4'!Y202+'St 1.3.5'!Y202+'St 1.3.6'!Y202+'St 1.3.7'!Y202</f>
        <v>0</v>
      </c>
      <c r="Z202" s="134">
        <f>'St 1.3.1'!Z202+'St 1.3.2'!Z202+'St 1.3.3'!Z202+'St 1.3.4'!Z202+'St 1.3.5'!Z202+'St 1.3.6'!Z202+'St 1.3.7'!Z202</f>
        <v>0</v>
      </c>
      <c r="AA202" s="134">
        <f>'St 1.3.1'!AA202+'St 1.3.2'!AA202+'St 1.3.3'!AA202+'St 1.3.4'!AA202+'St 1.3.5'!AA202+'St 1.3.6'!AA202+'St 1.3.7'!AA202</f>
        <v>0</v>
      </c>
      <c r="AB202" s="135"/>
      <c r="AC202" s="134">
        <f>'St 1.3.6'!AC202+'St 1.3.7'!AC202</f>
        <v>0</v>
      </c>
      <c r="AD202" s="134">
        <f>'St 1.3.6'!AD202+'St 1.3.7'!AD202</f>
        <v>0</v>
      </c>
      <c r="AE202" s="134">
        <f>'St 1.3.6'!AE202+'St 1.3.7'!AE202</f>
        <v>0</v>
      </c>
      <c r="AF202" s="134">
        <f>'St 1.3.6'!AF202+'St 1.3.7'!AF202</f>
        <v>0</v>
      </c>
      <c r="AG202" s="134">
        <f>'St 1.3.6'!AG202+'St 1.3.7'!AG202</f>
        <v>0</v>
      </c>
      <c r="AH202" s="134">
        <f>'St 1.3.6'!AH202+'St 1.3.7'!AH202</f>
        <v>0</v>
      </c>
      <c r="AI202" s="134">
        <f>'St 1.3.6'!AI202+'St 1.3.7'!AI202</f>
        <v>0</v>
      </c>
      <c r="AJ202" s="134">
        <f>'St 1.3.6'!AJ202+'St 1.3.7'!AJ202</f>
        <v>0</v>
      </c>
      <c r="AK202" s="134">
        <f>'St 1.3.6'!AK202+'St 1.3.7'!AK202</f>
        <v>0</v>
      </c>
      <c r="AL202" s="134">
        <f>'St 1.3.6'!AL202+'St 1.3.7'!AL202</f>
        <v>0</v>
      </c>
      <c r="AM202" s="134">
        <f>'St 1.3.6'!AM202+'St 1.3.7'!AM202</f>
        <v>0</v>
      </c>
    </row>
    <row r="203" spans="1:39" s="43" customFormat="1">
      <c r="A203" s="36"/>
      <c r="B203" s="5" t="s">
        <v>21</v>
      </c>
      <c r="C203" s="177" t="s">
        <v>304</v>
      </c>
      <c r="D203" s="137">
        <f>'St 1.3.1'!D203+'St 1.3.2'!D203+'St 1.3.3'!D203+'St 1.3.4'!D203+'St 1.3.5'!D203+'St 1.3.6'!D203+'St 1.3.7'!D203</f>
        <v>89954.478967492789</v>
      </c>
      <c r="E203" s="137">
        <f>'St 1.3.1'!E203+'St 1.3.2'!E203+'St 1.3.3'!E203+'St 1.3.4'!E203+'St 1.3.5'!E203+'St 1.3.6'!E203+'St 1.3.7'!E203</f>
        <v>161793.48279306883</v>
      </c>
      <c r="F203" s="137">
        <f>'St 1.3.1'!F203+'St 1.3.2'!F203+'St 1.3.3'!F203+'St 1.3.4'!F203+'St 1.3.5'!F203+'St 1.3.6'!F203+'St 1.3.7'!F203</f>
        <v>153540.81779154146</v>
      </c>
      <c r="G203" s="137">
        <f>'St 1.3.1'!G203+'St 1.3.2'!G203+'St 1.3.3'!G203+'St 1.3.4'!G203+'St 1.3.5'!G203+'St 1.3.6'!G203+'St 1.3.7'!G203</f>
        <v>421503.70327627059</v>
      </c>
      <c r="H203" s="137">
        <f>'St 1.3.1'!H203+'St 1.3.2'!H203+'St 1.3.3'!H203+'St 1.3.4'!H203+'St 1.3.5'!H203+'St 1.3.6'!H203+'St 1.3.7'!H203</f>
        <v>358227.59468493977</v>
      </c>
      <c r="I203" s="137">
        <f>'St 1.3.1'!I203+'St 1.3.2'!I203+'St 1.3.3'!I203+'St 1.3.4'!I203+'St 1.3.5'!I203+'St 1.3.6'!I203+'St 1.3.7'!I203</f>
        <v>590570.08649963699</v>
      </c>
      <c r="J203" s="137">
        <f>'St 1.3.1'!J203+'St 1.3.2'!J203+'St 1.3.3'!J203+'St 1.3.4'!J203+'St 1.3.5'!J203+'St 1.3.6'!J203+'St 1.3.7'!J203</f>
        <v>794456.3419338013</v>
      </c>
      <c r="K203" s="137">
        <f>'St 1.3.1'!K203+'St 1.3.2'!K203+'St 1.3.3'!K203+'St 1.3.4'!K203+'St 1.3.5'!K203+'St 1.3.6'!K203+'St 1.3.7'!K203</f>
        <v>658400.36891068495</v>
      </c>
      <c r="L203" s="137">
        <f>'St 1.3.1'!L203+'St 1.3.2'!L203+'St 1.3.3'!L203+'St 1.3.4'!L203+'St 1.3.5'!L203+'St 1.3.6'!L203+'St 1.3.7'!L203</f>
        <v>818186.76857407356</v>
      </c>
      <c r="M203" s="137">
        <f>'St 1.3.1'!M203+'St 1.3.2'!M203+'St 1.3.3'!M203+'St 1.3.4'!M203+'St 1.3.5'!M203+'St 1.3.6'!M203+'St 1.3.7'!M203</f>
        <v>909033.82775762363</v>
      </c>
      <c r="N203" s="137">
        <f>'St 1.3.1'!N203+'St 1.3.2'!N203+'St 1.3.3'!N203+'St 1.3.4'!N203+'St 1.3.5'!N203+'St 1.3.6'!N203+'St 1.3.7'!N203</f>
        <v>1072759.3771005971</v>
      </c>
      <c r="O203" s="137">
        <f>'St 1.3.1'!O203+'St 1.3.2'!O203+'St 1.3.3'!O203+'St 1.3.4'!O203+'St 1.3.5'!O203+'St 1.3.6'!O203+'St 1.3.7'!O203</f>
        <v>1158088.504621923</v>
      </c>
      <c r="P203" s="136"/>
      <c r="Q203" s="137">
        <f>'St 1.3.1'!Q203+'St 1.3.2'!Q203+'St 1.3.3'!Q203+'St 1.3.4'!Q203+'St 1.3.5'!Q203+'St 1.3.6'!Q203+'St 1.3.7'!Q203</f>
        <v>71839.00382557603</v>
      </c>
      <c r="R203" s="137">
        <f>'St 1.3.1'!R203+'St 1.3.2'!R203+'St 1.3.3'!R203+'St 1.3.4'!R203+'St 1.3.5'!R203+'St 1.3.6'!R203+'St 1.3.7'!R203</f>
        <v>-8252.6650015273644</v>
      </c>
      <c r="S203" s="137">
        <f>'St 1.3.1'!S203+'St 1.3.2'!S203+'St 1.3.3'!S203+'St 1.3.4'!S203+'St 1.3.5'!S203+'St 1.3.6'!S203+'St 1.3.7'!S203</f>
        <v>267962.88548472914</v>
      </c>
      <c r="T203" s="137">
        <f>'St 1.3.1'!T203+'St 1.3.2'!T203+'St 1.3.3'!T203+'St 1.3.4'!T203+'St 1.3.5'!T203+'St 1.3.6'!T203+'St 1.3.7'!T203</f>
        <v>-63276.108591330834</v>
      </c>
      <c r="U203" s="137">
        <f>'St 1.3.1'!U203+'St 1.3.2'!U203+'St 1.3.3'!U203+'St 1.3.4'!U203+'St 1.3.5'!U203+'St 1.3.6'!U203+'St 1.3.7'!U203</f>
        <v>232342.49181469722</v>
      </c>
      <c r="V203" s="137">
        <f>'St 1.3.1'!V203+'St 1.3.2'!V203+'St 1.3.3'!V203+'St 1.3.4'!V203+'St 1.3.5'!V203+'St 1.3.6'!V203+'St 1.3.7'!V203</f>
        <v>203886.25543416425</v>
      </c>
      <c r="W203" s="137">
        <f>'St 1.3.1'!W203+'St 1.3.2'!W203+'St 1.3.3'!W203+'St 1.3.4'!W203+'St 1.3.5'!W203+'St 1.3.6'!W203+'St 1.3.7'!W203</f>
        <v>-136055.97302311624</v>
      </c>
      <c r="X203" s="137">
        <f>'St 1.3.1'!X203+'St 1.3.2'!X203+'St 1.3.3'!X203+'St 1.3.4'!X203+'St 1.3.5'!X203+'St 1.3.6'!X203+'St 1.3.7'!X203</f>
        <v>159786.3996633885</v>
      </c>
      <c r="Y203" s="137">
        <f>'St 1.3.1'!Y203+'St 1.3.2'!Y203+'St 1.3.3'!Y203+'St 1.3.4'!Y203+'St 1.3.5'!Y203+'St 1.3.6'!Y203+'St 1.3.7'!Y203</f>
        <v>90847.059183550067</v>
      </c>
      <c r="Z203" s="137">
        <f>'St 1.3.1'!Z203+'St 1.3.2'!Z203+'St 1.3.3'!Z203+'St 1.3.4'!Z203+'St 1.3.5'!Z203+'St 1.3.6'!Z203+'St 1.3.7'!Z203</f>
        <v>163725.54934297365</v>
      </c>
      <c r="AA203" s="137">
        <f>'St 1.3.1'!AA203+'St 1.3.2'!AA203+'St 1.3.3'!AA203+'St 1.3.4'!AA203+'St 1.3.5'!AA203+'St 1.3.6'!AA203+'St 1.3.7'!AA203</f>
        <v>85329.127521325747</v>
      </c>
      <c r="AB203" s="131"/>
      <c r="AC203" s="137">
        <f>'St 1.3.6'!AC203+'St 1.3.7'!AC203</f>
        <v>0</v>
      </c>
      <c r="AD203" s="137">
        <f>'St 1.3.6'!AD203+'St 1.3.7'!AD203</f>
        <v>0</v>
      </c>
      <c r="AE203" s="137">
        <f>'St 1.3.6'!AE203+'St 1.3.7'!AE203</f>
        <v>0</v>
      </c>
      <c r="AF203" s="137">
        <f>'St 1.3.6'!AF203+'St 1.3.7'!AF203</f>
        <v>0</v>
      </c>
      <c r="AG203" s="137">
        <f>'St 1.3.6'!AG203+'St 1.3.7'!AG203</f>
        <v>0</v>
      </c>
      <c r="AH203" s="137">
        <f>'St 1.3.6'!AH203+'St 1.3.7'!AH203</f>
        <v>0</v>
      </c>
      <c r="AI203" s="137">
        <f>'St 1.3.6'!AI203+'St 1.3.7'!AI203</f>
        <v>0</v>
      </c>
      <c r="AJ203" s="137">
        <f>'St 1.3.6'!AJ203+'St 1.3.7'!AJ203</f>
        <v>0</v>
      </c>
      <c r="AK203" s="137">
        <f>'St 1.3.6'!AK203+'St 1.3.7'!AK203</f>
        <v>0</v>
      </c>
      <c r="AL203" s="137">
        <f>'St 1.3.6'!AL203+'St 1.3.7'!AL203</f>
        <v>0</v>
      </c>
      <c r="AM203" s="137">
        <f>'St 1.3.6'!AM203+'St 1.3.7'!AM203</f>
        <v>0</v>
      </c>
    </row>
    <row r="204" spans="1:39" s="43" customFormat="1">
      <c r="A204" s="36"/>
      <c r="B204" s="9" t="s">
        <v>93</v>
      </c>
      <c r="C204" s="177" t="s">
        <v>305</v>
      </c>
      <c r="D204" s="137">
        <f>'St 1.3.1'!D204+'St 1.3.2'!D204+'St 1.3.3'!D204+'St 1.3.4'!D204+'St 1.3.5'!D204+'St 1.3.6'!D204+'St 1.3.7'!D204</f>
        <v>2012.3623189551413</v>
      </c>
      <c r="E204" s="137">
        <f>'St 1.3.1'!E204+'St 1.3.2'!E204+'St 1.3.3'!E204+'St 1.3.4'!E204+'St 1.3.5'!E204+'St 1.3.6'!E204+'St 1.3.7'!E204</f>
        <v>63146.573091201491</v>
      </c>
      <c r="F204" s="137">
        <f>'St 1.3.1'!F204+'St 1.3.2'!F204+'St 1.3.3'!F204+'St 1.3.4'!F204+'St 1.3.5'!F204+'St 1.3.6'!F204+'St 1.3.7'!F204</f>
        <v>52262.250989640903</v>
      </c>
      <c r="G204" s="137">
        <f>'St 1.3.1'!G204+'St 1.3.2'!G204+'St 1.3.3'!G204+'St 1.3.4'!G204+'St 1.3.5'!G204+'St 1.3.6'!G204+'St 1.3.7'!G204</f>
        <v>316002.85607961536</v>
      </c>
      <c r="H204" s="137">
        <f>'St 1.3.1'!H204+'St 1.3.2'!H204+'St 1.3.3'!H204+'St 1.3.4'!H204+'St 1.3.5'!H204+'St 1.3.6'!H204+'St 1.3.7'!H204</f>
        <v>224131.69288514915</v>
      </c>
      <c r="I204" s="137">
        <f>'St 1.3.1'!I204+'St 1.3.2'!I204+'St 1.3.3'!I204+'St 1.3.4'!I204+'St 1.3.5'!I204+'St 1.3.6'!I204+'St 1.3.7'!I204</f>
        <v>463674.09891344927</v>
      </c>
      <c r="J204" s="137">
        <f>'St 1.3.1'!J204+'St 1.3.2'!J204+'St 1.3.3'!J204+'St 1.3.4'!J204+'St 1.3.5'!J204+'St 1.3.6'!J204+'St 1.3.7'!J204</f>
        <v>639471.78955667559</v>
      </c>
      <c r="K204" s="137">
        <f>'St 1.3.1'!K204+'St 1.3.2'!K204+'St 1.3.3'!K204+'St 1.3.4'!K204+'St 1.3.5'!K204+'St 1.3.6'!K204+'St 1.3.7'!K204</f>
        <v>444300.54898673482</v>
      </c>
      <c r="L204" s="137">
        <f>'St 1.3.1'!L204+'St 1.3.2'!L204+'St 1.3.3'!L204+'St 1.3.4'!L204+'St 1.3.5'!L204+'St 1.3.6'!L204+'St 1.3.7'!L204</f>
        <v>565470.59567011683</v>
      </c>
      <c r="M204" s="137">
        <f>'St 1.3.1'!M204+'St 1.3.2'!M204+'St 1.3.3'!M204+'St 1.3.4'!M204+'St 1.3.5'!M204+'St 1.3.6'!M204+'St 1.3.7'!M204</f>
        <v>665155.38401759905</v>
      </c>
      <c r="N204" s="137">
        <f>'St 1.3.1'!N204+'St 1.3.2'!N204+'St 1.3.3'!N204+'St 1.3.4'!N204+'St 1.3.5'!N204+'St 1.3.6'!N204+'St 1.3.7'!N204</f>
        <v>804354.83584271953</v>
      </c>
      <c r="O204" s="137">
        <f>'St 1.3.1'!O204+'St 1.3.2'!O204+'St 1.3.3'!O204+'St 1.3.4'!O204+'St 1.3.5'!O204+'St 1.3.6'!O204+'St 1.3.7'!O204</f>
        <v>858115.05740517331</v>
      </c>
      <c r="P204" s="136"/>
      <c r="Q204" s="137">
        <f>'St 1.3.1'!Q204+'St 1.3.2'!Q204+'St 1.3.3'!Q204+'St 1.3.4'!Q204+'St 1.3.5'!Q204+'St 1.3.6'!Q204+'St 1.3.7'!Q204</f>
        <v>61134.210772246348</v>
      </c>
      <c r="R204" s="137">
        <f>'St 1.3.1'!R204+'St 1.3.2'!R204+'St 1.3.3'!R204+'St 1.3.4'!R204+'St 1.3.5'!R204+'St 1.3.6'!R204+'St 1.3.7'!R204</f>
        <v>-10884.322101560594</v>
      </c>
      <c r="S204" s="137">
        <f>'St 1.3.1'!S204+'St 1.3.2'!S204+'St 1.3.3'!S204+'St 1.3.4'!S204+'St 1.3.5'!S204+'St 1.3.6'!S204+'St 1.3.7'!S204</f>
        <v>263740.60508997442</v>
      </c>
      <c r="T204" s="137">
        <f>'St 1.3.1'!T204+'St 1.3.2'!T204+'St 1.3.3'!T204+'St 1.3.4'!T204+'St 1.3.5'!T204+'St 1.3.6'!T204+'St 1.3.7'!T204</f>
        <v>-91871.163194466179</v>
      </c>
      <c r="U204" s="137">
        <f>'St 1.3.1'!U204+'St 1.3.2'!U204+'St 1.3.3'!U204+'St 1.3.4'!U204+'St 1.3.5'!U204+'St 1.3.6'!U204+'St 1.3.7'!U204</f>
        <v>239542.40602830015</v>
      </c>
      <c r="V204" s="137">
        <f>'St 1.3.1'!V204+'St 1.3.2'!V204+'St 1.3.3'!V204+'St 1.3.4'!V204+'St 1.3.5'!V204+'St 1.3.6'!V204+'St 1.3.7'!V204</f>
        <v>175797.69064322635</v>
      </c>
      <c r="W204" s="137">
        <f>'St 1.3.1'!W204+'St 1.3.2'!W204+'St 1.3.3'!W204+'St 1.3.4'!W204+'St 1.3.5'!W204+'St 1.3.6'!W204+'St 1.3.7'!W204</f>
        <v>-195171.24056994088</v>
      </c>
      <c r="X204" s="137">
        <f>'St 1.3.1'!X204+'St 1.3.2'!X204+'St 1.3.3'!X204+'St 1.3.4'!X204+'St 1.3.5'!X204+'St 1.3.6'!X204+'St 1.3.7'!X204</f>
        <v>121170.0466833821</v>
      </c>
      <c r="Y204" s="137">
        <f>'St 1.3.1'!Y204+'St 1.3.2'!Y204+'St 1.3.3'!Y204+'St 1.3.4'!Y204+'St 1.3.5'!Y204+'St 1.3.6'!Y204+'St 1.3.7'!Y204</f>
        <v>99684.788347482128</v>
      </c>
      <c r="Z204" s="137">
        <f>'St 1.3.1'!Z204+'St 1.3.2'!Z204+'St 1.3.3'!Z204+'St 1.3.4'!Z204+'St 1.3.5'!Z204+'St 1.3.6'!Z204+'St 1.3.7'!Z204</f>
        <v>139199.45182512049</v>
      </c>
      <c r="AA204" s="137">
        <f>'St 1.3.1'!AA204+'St 1.3.2'!AA204+'St 1.3.3'!AA204+'St 1.3.4'!AA204+'St 1.3.5'!AA204+'St 1.3.6'!AA204+'St 1.3.7'!AA204</f>
        <v>53760.221562453931</v>
      </c>
      <c r="AB204" s="131"/>
      <c r="AC204" s="137">
        <f>'St 1.3.6'!AC204+'St 1.3.7'!AC204</f>
        <v>0</v>
      </c>
      <c r="AD204" s="137">
        <f>'St 1.3.6'!AD204+'St 1.3.7'!AD204</f>
        <v>0</v>
      </c>
      <c r="AE204" s="137">
        <f>'St 1.3.6'!AE204+'St 1.3.7'!AE204</f>
        <v>0</v>
      </c>
      <c r="AF204" s="137">
        <f>'St 1.3.6'!AF204+'St 1.3.7'!AF204</f>
        <v>0</v>
      </c>
      <c r="AG204" s="137">
        <f>'St 1.3.6'!AG204+'St 1.3.7'!AG204</f>
        <v>0</v>
      </c>
      <c r="AH204" s="137">
        <f>'St 1.3.6'!AH204+'St 1.3.7'!AH204</f>
        <v>0</v>
      </c>
      <c r="AI204" s="137">
        <f>'St 1.3.6'!AI204+'St 1.3.7'!AI204</f>
        <v>0</v>
      </c>
      <c r="AJ204" s="137">
        <f>'St 1.3.6'!AJ204+'St 1.3.7'!AJ204</f>
        <v>0</v>
      </c>
      <c r="AK204" s="137">
        <f>'St 1.3.6'!AK204+'St 1.3.7'!AK204</f>
        <v>0</v>
      </c>
      <c r="AL204" s="137">
        <f>'St 1.3.6'!AL204+'St 1.3.7'!AL204</f>
        <v>0</v>
      </c>
      <c r="AM204" s="137">
        <f>'St 1.3.6'!AM204+'St 1.3.7'!AM204</f>
        <v>0</v>
      </c>
    </row>
    <row r="205" spans="1:39">
      <c r="B205" s="176" t="s">
        <v>40</v>
      </c>
      <c r="C205" s="196"/>
      <c r="D205" s="134">
        <f>'St 1.3.1'!D205+'St 1.3.2'!D205+'St 1.3.3'!D205+'St 1.3.4'!D205+'St 1.3.5'!D205+'St 1.3.6'!D205+'St 1.3.7'!D205</f>
        <v>2005.0461904457636</v>
      </c>
      <c r="E205" s="134">
        <f>'St 1.3.1'!E205+'St 1.3.2'!E205+'St 1.3.3'!E205+'St 1.3.4'!E205+'St 1.3.5'!E205+'St 1.3.6'!E205+'St 1.3.7'!E205</f>
        <v>63127.346104820048</v>
      </c>
      <c r="F205" s="134">
        <f>'St 1.3.1'!F205+'St 1.3.2'!F205+'St 1.3.3'!F205+'St 1.3.4'!F205+'St 1.3.5'!F205+'St 1.3.6'!F205+'St 1.3.7'!F205</f>
        <v>52240.313205493498</v>
      </c>
      <c r="G205" s="134">
        <f>'St 1.3.1'!G205+'St 1.3.2'!G205+'St 1.3.3'!G205+'St 1.3.4'!G205+'St 1.3.5'!G205+'St 1.3.6'!G205+'St 1.3.7'!G205</f>
        <v>315954.15759348683</v>
      </c>
      <c r="H205" s="134">
        <f>'St 1.3.1'!H205+'St 1.3.2'!H205+'St 1.3.3'!H205+'St 1.3.4'!H205+'St 1.3.5'!H205+'St 1.3.6'!H205+'St 1.3.7'!H205</f>
        <v>223355.01598638736</v>
      </c>
      <c r="I205" s="134">
        <f>'St 1.3.1'!I205+'St 1.3.2'!I205+'St 1.3.3'!I205+'St 1.3.4'!I205+'St 1.3.5'!I205+'St 1.3.6'!I205+'St 1.3.7'!I205</f>
        <v>463291.12133306859</v>
      </c>
      <c r="J205" s="134">
        <f>'St 1.3.1'!J205+'St 1.3.2'!J205+'St 1.3.3'!J205+'St 1.3.4'!J205+'St 1.3.5'!J205+'St 1.3.6'!J205+'St 1.3.7'!J205</f>
        <v>638177.59745371551</v>
      </c>
      <c r="K205" s="134">
        <f>'St 1.3.1'!K205+'St 1.3.2'!K205+'St 1.3.3'!K205+'St 1.3.4'!K205+'St 1.3.5'!K205+'St 1.3.6'!K205+'St 1.3.7'!K205</f>
        <v>440843.80704876006</v>
      </c>
      <c r="L205" s="134">
        <f>'St 1.3.1'!L205+'St 1.3.2'!L205+'St 1.3.3'!L205+'St 1.3.4'!L205+'St 1.3.5'!L205+'St 1.3.6'!L205+'St 1.3.7'!L205</f>
        <v>564469.12673861103</v>
      </c>
      <c r="M205" s="134">
        <f>'St 1.3.1'!M205+'St 1.3.2'!M205+'St 1.3.3'!M205+'St 1.3.4'!M205+'St 1.3.5'!M205+'St 1.3.6'!M205+'St 1.3.7'!M205</f>
        <v>663506.71014890005</v>
      </c>
      <c r="N205" s="134">
        <f>'St 1.3.1'!N205+'St 1.3.2'!N205+'St 1.3.3'!N205+'St 1.3.4'!N205+'St 1.3.5'!N205+'St 1.3.6'!N205+'St 1.3.7'!N205</f>
        <v>802254.90444122965</v>
      </c>
      <c r="O205" s="134">
        <f>'St 1.3.1'!O205+'St 1.3.2'!O205+'St 1.3.3'!O205+'St 1.3.4'!O205+'St 1.3.5'!O205+'St 1.3.6'!O205+'St 1.3.7'!O205</f>
        <v>855848.8870419882</v>
      </c>
      <c r="P205" s="133"/>
      <c r="Q205" s="134">
        <f>'St 1.3.1'!Q205+'St 1.3.2'!Q205+'St 1.3.3'!Q205+'St 1.3.4'!Q205+'St 1.3.5'!Q205+'St 1.3.6'!Q205+'St 1.3.7'!Q205</f>
        <v>61122.299914374278</v>
      </c>
      <c r="R205" s="134">
        <f>'St 1.3.1'!R205+'St 1.3.2'!R205+'St 1.3.3'!R205+'St 1.3.4'!R205+'St 1.3.5'!R205+'St 1.3.6'!R205+'St 1.3.7'!R205</f>
        <v>-10887.03289932655</v>
      </c>
      <c r="S205" s="134">
        <f>'St 1.3.1'!S205+'St 1.3.2'!S205+'St 1.3.3'!S205+'St 1.3.4'!S205+'St 1.3.5'!S205+'St 1.3.6'!S205+'St 1.3.7'!S205</f>
        <v>263713.84438799339</v>
      </c>
      <c r="T205" s="134">
        <f>'St 1.3.1'!T205+'St 1.3.2'!T205+'St 1.3.3'!T205+'St 1.3.4'!T205+'St 1.3.5'!T205+'St 1.3.6'!T205+'St 1.3.7'!T205</f>
        <v>-92599.14160709946</v>
      </c>
      <c r="U205" s="134">
        <f>'St 1.3.1'!U205+'St 1.3.2'!U205+'St 1.3.3'!U205+'St 1.3.4'!U205+'St 1.3.5'!U205+'St 1.3.6'!U205+'St 1.3.7'!U205</f>
        <v>239936.10534668129</v>
      </c>
      <c r="V205" s="134">
        <f>'St 1.3.1'!V205+'St 1.3.2'!V205+'St 1.3.3'!V205+'St 1.3.4'!V205+'St 1.3.5'!V205+'St 1.3.6'!V205+'St 1.3.7'!V205</f>
        <v>174886.4761206469</v>
      </c>
      <c r="W205" s="134">
        <f>'St 1.3.1'!W205+'St 1.3.2'!W205+'St 1.3.3'!W205+'St 1.3.4'!W205+'St 1.3.5'!W205+'St 1.3.6'!W205+'St 1.3.7'!W205</f>
        <v>-197333.79040495545</v>
      </c>
      <c r="X205" s="134">
        <f>'St 1.3.1'!X205+'St 1.3.2'!X205+'St 1.3.3'!X205+'St 1.3.4'!X205+'St 1.3.5'!X205+'St 1.3.6'!X205+'St 1.3.7'!X205</f>
        <v>123625.31968985099</v>
      </c>
      <c r="Y205" s="134">
        <f>'St 1.3.1'!Y205+'St 1.3.2'!Y205+'St 1.3.3'!Y205+'St 1.3.4'!Y205+'St 1.3.5'!Y205+'St 1.3.6'!Y205+'St 1.3.7'!Y205</f>
        <v>99037.583410288906</v>
      </c>
      <c r="Z205" s="134">
        <f>'St 1.3.1'!Z205+'St 1.3.2'!Z205+'St 1.3.3'!Z205+'St 1.3.4'!Z205+'St 1.3.5'!Z205+'St 1.3.6'!Z205+'St 1.3.7'!Z205</f>
        <v>138748.19429232972</v>
      </c>
      <c r="AA205" s="134">
        <f>'St 1.3.1'!AA205+'St 1.3.2'!AA205+'St 1.3.3'!AA205+'St 1.3.4'!AA205+'St 1.3.5'!AA205+'St 1.3.6'!AA205+'St 1.3.7'!AA205</f>
        <v>53593.982600758667</v>
      </c>
      <c r="AB205" s="135"/>
      <c r="AC205" s="134">
        <f>'St 1.3.6'!AC205+'St 1.3.7'!AC205</f>
        <v>0</v>
      </c>
      <c r="AD205" s="134">
        <f>'St 1.3.6'!AD205+'St 1.3.7'!AD205</f>
        <v>0</v>
      </c>
      <c r="AE205" s="134">
        <f>'St 1.3.6'!AE205+'St 1.3.7'!AE205</f>
        <v>0</v>
      </c>
      <c r="AF205" s="134">
        <f>'St 1.3.6'!AF205+'St 1.3.7'!AF205</f>
        <v>0</v>
      </c>
      <c r="AG205" s="134">
        <f>'St 1.3.6'!AG205+'St 1.3.7'!AG205</f>
        <v>0</v>
      </c>
      <c r="AH205" s="134">
        <f>'St 1.3.6'!AH205+'St 1.3.7'!AH205</f>
        <v>0</v>
      </c>
      <c r="AI205" s="134">
        <f>'St 1.3.6'!AI205+'St 1.3.7'!AI205</f>
        <v>0</v>
      </c>
      <c r="AJ205" s="134">
        <f>'St 1.3.6'!AJ205+'St 1.3.7'!AJ205</f>
        <v>0</v>
      </c>
      <c r="AK205" s="134">
        <f>'St 1.3.6'!AK205+'St 1.3.7'!AK205</f>
        <v>0</v>
      </c>
      <c r="AL205" s="134">
        <f>'St 1.3.6'!AL205+'St 1.3.7'!AL205</f>
        <v>0</v>
      </c>
      <c r="AM205" s="134">
        <f>'St 1.3.6'!AM205+'St 1.3.7'!AM205</f>
        <v>0</v>
      </c>
    </row>
    <row r="206" spans="1:39">
      <c r="B206" s="6" t="s">
        <v>41</v>
      </c>
      <c r="C206" s="196"/>
      <c r="D206" s="134">
        <f>'St 1.3.1'!D206+'St 1.3.2'!D206+'St 1.3.3'!D206+'St 1.3.4'!D206+'St 1.3.5'!D206+'St 1.3.6'!D206+'St 1.3.7'!D206</f>
        <v>0</v>
      </c>
      <c r="E206" s="134">
        <f>'St 1.3.1'!E206+'St 1.3.2'!E206+'St 1.3.3'!E206+'St 1.3.4'!E206+'St 1.3.5'!E206+'St 1.3.6'!E206+'St 1.3.7'!E206</f>
        <v>0</v>
      </c>
      <c r="F206" s="134">
        <f>'St 1.3.1'!F206+'St 1.3.2'!F206+'St 1.3.3'!F206+'St 1.3.4'!F206+'St 1.3.5'!F206+'St 1.3.6'!F206+'St 1.3.7'!F206</f>
        <v>0</v>
      </c>
      <c r="G206" s="134">
        <f>'St 1.3.1'!G206+'St 1.3.2'!G206+'St 1.3.3'!G206+'St 1.3.4'!G206+'St 1.3.5'!G206+'St 1.3.6'!G206+'St 1.3.7'!G206</f>
        <v>0</v>
      </c>
      <c r="H206" s="134">
        <f>'St 1.3.1'!H206+'St 1.3.2'!H206+'St 1.3.3'!H206+'St 1.3.4'!H206+'St 1.3.5'!H206+'St 1.3.6'!H206+'St 1.3.7'!H206</f>
        <v>0</v>
      </c>
      <c r="I206" s="134">
        <f>'St 1.3.1'!I206+'St 1.3.2'!I206+'St 1.3.3'!I206+'St 1.3.4'!I206+'St 1.3.5'!I206+'St 1.3.6'!I206+'St 1.3.7'!I206</f>
        <v>0</v>
      </c>
      <c r="J206" s="134">
        <f>'St 1.3.1'!J206+'St 1.3.2'!J206+'St 1.3.3'!J206+'St 1.3.4'!J206+'St 1.3.5'!J206+'St 1.3.6'!J206+'St 1.3.7'!J206</f>
        <v>0</v>
      </c>
      <c r="K206" s="134">
        <f>'St 1.3.1'!K206+'St 1.3.2'!K206+'St 1.3.3'!K206+'St 1.3.4'!K206+'St 1.3.5'!K206+'St 1.3.6'!K206+'St 1.3.7'!K206</f>
        <v>0</v>
      </c>
      <c r="L206" s="134">
        <f>'St 1.3.1'!L206+'St 1.3.2'!L206+'St 1.3.3'!L206+'St 1.3.4'!L206+'St 1.3.5'!L206+'St 1.3.6'!L206+'St 1.3.7'!L206</f>
        <v>0</v>
      </c>
      <c r="M206" s="134">
        <f>'St 1.3.1'!M206+'St 1.3.2'!M206+'St 1.3.3'!M206+'St 1.3.4'!M206+'St 1.3.5'!M206+'St 1.3.6'!M206+'St 1.3.7'!M206</f>
        <v>0</v>
      </c>
      <c r="N206" s="134">
        <f>'St 1.3.1'!N206+'St 1.3.2'!N206+'St 1.3.3'!N206+'St 1.3.4'!N206+'St 1.3.5'!N206+'St 1.3.6'!N206+'St 1.3.7'!N206</f>
        <v>0</v>
      </c>
      <c r="O206" s="134">
        <f>'St 1.3.1'!O206+'St 1.3.2'!O206+'St 1.3.3'!O206+'St 1.3.4'!O206+'St 1.3.5'!O206+'St 1.3.6'!O206+'St 1.3.7'!O206</f>
        <v>0</v>
      </c>
      <c r="P206" s="133"/>
      <c r="Q206" s="134">
        <f>'St 1.3.1'!Q206+'St 1.3.2'!Q206+'St 1.3.3'!Q206+'St 1.3.4'!Q206+'St 1.3.5'!Q206+'St 1.3.6'!Q206+'St 1.3.7'!Q206</f>
        <v>0</v>
      </c>
      <c r="R206" s="134">
        <f>'St 1.3.1'!R206+'St 1.3.2'!R206+'St 1.3.3'!R206+'St 1.3.4'!R206+'St 1.3.5'!R206+'St 1.3.6'!R206+'St 1.3.7'!R206</f>
        <v>0</v>
      </c>
      <c r="S206" s="134">
        <f>'St 1.3.1'!S206+'St 1.3.2'!S206+'St 1.3.3'!S206+'St 1.3.4'!S206+'St 1.3.5'!S206+'St 1.3.6'!S206+'St 1.3.7'!S206</f>
        <v>0</v>
      </c>
      <c r="T206" s="134">
        <f>'St 1.3.1'!T206+'St 1.3.2'!T206+'St 1.3.3'!T206+'St 1.3.4'!T206+'St 1.3.5'!T206+'St 1.3.6'!T206+'St 1.3.7'!T206</f>
        <v>0</v>
      </c>
      <c r="U206" s="134">
        <f>'St 1.3.1'!U206+'St 1.3.2'!U206+'St 1.3.3'!U206+'St 1.3.4'!U206+'St 1.3.5'!U206+'St 1.3.6'!U206+'St 1.3.7'!U206</f>
        <v>0</v>
      </c>
      <c r="V206" s="134">
        <f>'St 1.3.1'!V206+'St 1.3.2'!V206+'St 1.3.3'!V206+'St 1.3.4'!V206+'St 1.3.5'!V206+'St 1.3.6'!V206+'St 1.3.7'!V206</f>
        <v>0</v>
      </c>
      <c r="W206" s="134">
        <f>'St 1.3.1'!W206+'St 1.3.2'!W206+'St 1.3.3'!W206+'St 1.3.4'!W206+'St 1.3.5'!W206+'St 1.3.6'!W206+'St 1.3.7'!W206</f>
        <v>0</v>
      </c>
      <c r="X206" s="134">
        <f>'St 1.3.1'!X206+'St 1.3.2'!X206+'St 1.3.3'!X206+'St 1.3.4'!X206+'St 1.3.5'!X206+'St 1.3.6'!X206+'St 1.3.7'!X206</f>
        <v>0</v>
      </c>
      <c r="Y206" s="134">
        <f>'St 1.3.1'!Y206+'St 1.3.2'!Y206+'St 1.3.3'!Y206+'St 1.3.4'!Y206+'St 1.3.5'!Y206+'St 1.3.6'!Y206+'St 1.3.7'!Y206</f>
        <v>0</v>
      </c>
      <c r="Z206" s="134">
        <f>'St 1.3.1'!Z206+'St 1.3.2'!Z206+'St 1.3.3'!Z206+'St 1.3.4'!Z206+'St 1.3.5'!Z206+'St 1.3.6'!Z206+'St 1.3.7'!Z206</f>
        <v>0</v>
      </c>
      <c r="AA206" s="134">
        <f>'St 1.3.1'!AA206+'St 1.3.2'!AA206+'St 1.3.3'!AA206+'St 1.3.4'!AA206+'St 1.3.5'!AA206+'St 1.3.6'!AA206+'St 1.3.7'!AA206</f>
        <v>0</v>
      </c>
      <c r="AB206" s="135"/>
      <c r="AC206" s="134">
        <f>'St 1.3.6'!AC206+'St 1.3.7'!AC206</f>
        <v>0</v>
      </c>
      <c r="AD206" s="134">
        <f>'St 1.3.6'!AD206+'St 1.3.7'!AD206</f>
        <v>0</v>
      </c>
      <c r="AE206" s="134">
        <f>'St 1.3.6'!AE206+'St 1.3.7'!AE206</f>
        <v>0</v>
      </c>
      <c r="AF206" s="134">
        <f>'St 1.3.6'!AF206+'St 1.3.7'!AF206</f>
        <v>0</v>
      </c>
      <c r="AG206" s="134">
        <f>'St 1.3.6'!AG206+'St 1.3.7'!AG206</f>
        <v>0</v>
      </c>
      <c r="AH206" s="134">
        <f>'St 1.3.6'!AH206+'St 1.3.7'!AH206</f>
        <v>0</v>
      </c>
      <c r="AI206" s="134">
        <f>'St 1.3.6'!AI206+'St 1.3.7'!AI206</f>
        <v>0</v>
      </c>
      <c r="AJ206" s="134">
        <f>'St 1.3.6'!AJ206+'St 1.3.7'!AJ206</f>
        <v>0</v>
      </c>
      <c r="AK206" s="134">
        <f>'St 1.3.6'!AK206+'St 1.3.7'!AK206</f>
        <v>0</v>
      </c>
      <c r="AL206" s="134">
        <f>'St 1.3.6'!AL206+'St 1.3.7'!AL206</f>
        <v>0</v>
      </c>
      <c r="AM206" s="134">
        <f>'St 1.3.6'!AM206+'St 1.3.7'!AM206</f>
        <v>0</v>
      </c>
    </row>
    <row r="207" spans="1:39">
      <c r="B207" s="6" t="s">
        <v>42</v>
      </c>
      <c r="C207" s="196"/>
      <c r="D207" s="134">
        <f>'St 1.3.1'!D207+'St 1.3.2'!D207+'St 1.3.3'!D207+'St 1.3.4'!D207+'St 1.3.5'!D207+'St 1.3.6'!D207+'St 1.3.7'!D207</f>
        <v>51.490199999999994</v>
      </c>
      <c r="E207" s="134">
        <f>'St 1.3.1'!E207+'St 1.3.2'!E207+'St 1.3.3'!E207+'St 1.3.4'!E207+'St 1.3.5'!E207+'St 1.3.6'!E207+'St 1.3.7'!E207</f>
        <v>47.257100000000001</v>
      </c>
      <c r="F207" s="134">
        <f>'St 1.3.1'!F207+'St 1.3.2'!F207+'St 1.3.3'!F207+'St 1.3.4'!F207+'St 1.3.5'!F207+'St 1.3.6'!F207+'St 1.3.7'!F207</f>
        <v>38.002699999999997</v>
      </c>
      <c r="G207" s="134">
        <f>'St 1.3.1'!G207+'St 1.3.2'!G207+'St 1.3.3'!G207+'St 1.3.4'!G207+'St 1.3.5'!G207+'St 1.3.6'!G207+'St 1.3.7'!G207</f>
        <v>21.420400000000001</v>
      </c>
      <c r="H207" s="134">
        <f>'St 1.3.1'!H207+'St 1.3.2'!H207+'St 1.3.3'!H207+'St 1.3.4'!H207+'St 1.3.5'!H207+'St 1.3.6'!H207+'St 1.3.7'!H207</f>
        <v>146.32034487618955</v>
      </c>
      <c r="I207" s="134">
        <f>'St 1.3.1'!I207+'St 1.3.2'!I207+'St 1.3.3'!I207+'St 1.3.4'!I207+'St 1.3.5'!I207+'St 1.3.6'!I207+'St 1.3.7'!I207</f>
        <v>41.3795</v>
      </c>
      <c r="J207" s="134">
        <f>'St 1.3.1'!J207+'St 1.3.2'!J207+'St 1.3.3'!J207+'St 1.3.4'!J207+'St 1.3.5'!J207+'St 1.3.6'!J207+'St 1.3.7'!J207</f>
        <v>311.71412807595067</v>
      </c>
      <c r="K207" s="134">
        <f>'St 1.3.1'!K207+'St 1.3.2'!K207+'St 1.3.3'!K207+'St 1.3.4'!K207+'St 1.3.5'!K207+'St 1.3.6'!K207+'St 1.3.7'!K207</f>
        <v>831.25851352133679</v>
      </c>
      <c r="L207" s="134">
        <f>'St 1.3.1'!L207+'St 1.3.2'!L207+'St 1.3.3'!L207+'St 1.3.4'!L207+'St 1.3.5'!L207+'St 1.3.6'!L207+'St 1.3.7'!L207</f>
        <v>485.06900272726057</v>
      </c>
      <c r="M207" s="134">
        <f>'St 1.3.1'!M207+'St 1.3.2'!M207+'St 1.3.3'!M207+'St 1.3.4'!M207+'St 1.3.5'!M207+'St 1.3.6'!M207+'St 1.3.7'!M207</f>
        <v>756.03857240414504</v>
      </c>
      <c r="N207" s="134">
        <f>'St 1.3.1'!N207+'St 1.3.2'!N207+'St 1.3.3'!N207+'St 1.3.4'!N207+'St 1.3.5'!N207+'St 1.3.6'!N207+'St 1.3.7'!N207</f>
        <v>976.26278602910861</v>
      </c>
      <c r="O207" s="134">
        <f>'St 1.3.1'!O207+'St 1.3.2'!O207+'St 1.3.3'!O207+'St 1.3.4'!O207+'St 1.3.5'!O207+'St 1.3.6'!O207+'St 1.3.7'!O207</f>
        <v>1061.266485890251</v>
      </c>
      <c r="P207" s="133"/>
      <c r="Q207" s="134">
        <f>'St 1.3.1'!Q207+'St 1.3.2'!Q207+'St 1.3.3'!Q207+'St 1.3.4'!Q207+'St 1.3.5'!Q207+'St 1.3.6'!Q207+'St 1.3.7'!Q207</f>
        <v>-4.233099999999995</v>
      </c>
      <c r="R207" s="134">
        <f>'St 1.3.1'!R207+'St 1.3.2'!R207+'St 1.3.3'!R207+'St 1.3.4'!R207+'St 1.3.5'!R207+'St 1.3.6'!R207+'St 1.3.7'!R207</f>
        <v>-9.2544000000000075</v>
      </c>
      <c r="S207" s="134">
        <f>'St 1.3.1'!S207+'St 1.3.2'!S207+'St 1.3.3'!S207+'St 1.3.4'!S207+'St 1.3.5'!S207+'St 1.3.6'!S207+'St 1.3.7'!S207</f>
        <v>-16.582299999999993</v>
      </c>
      <c r="T207" s="134">
        <f>'St 1.3.1'!T207+'St 1.3.2'!T207+'St 1.3.3'!T207+'St 1.3.4'!T207+'St 1.3.5'!T207+'St 1.3.6'!T207+'St 1.3.7'!T207</f>
        <v>124.89994487618955</v>
      </c>
      <c r="U207" s="134">
        <f>'St 1.3.1'!U207+'St 1.3.2'!U207+'St 1.3.3'!U207+'St 1.3.4'!U207+'St 1.3.5'!U207+'St 1.3.6'!U207+'St 1.3.7'!U207</f>
        <v>-104.94084487618956</v>
      </c>
      <c r="V207" s="134">
        <f>'St 1.3.1'!V207+'St 1.3.2'!V207+'St 1.3.3'!V207+'St 1.3.4'!V207+'St 1.3.5'!V207+'St 1.3.6'!V207+'St 1.3.7'!V207</f>
        <v>270.33462807595066</v>
      </c>
      <c r="W207" s="134">
        <f>'St 1.3.1'!W207+'St 1.3.2'!W207+'St 1.3.3'!W207+'St 1.3.4'!W207+'St 1.3.5'!W207+'St 1.3.6'!W207+'St 1.3.7'!W207</f>
        <v>519.54438544538618</v>
      </c>
      <c r="X207" s="134">
        <f>'St 1.3.1'!X207+'St 1.3.2'!X207+'St 1.3.3'!X207+'St 1.3.4'!X207+'St 1.3.5'!X207+'St 1.3.6'!X207+'St 1.3.7'!X207</f>
        <v>-346.18951079407628</v>
      </c>
      <c r="Y207" s="134">
        <f>'St 1.3.1'!Y207+'St 1.3.2'!Y207+'St 1.3.3'!Y207+'St 1.3.4'!Y207+'St 1.3.5'!Y207+'St 1.3.6'!Y207+'St 1.3.7'!Y207</f>
        <v>270.96956967688459</v>
      </c>
      <c r="Z207" s="134">
        <f>'St 1.3.1'!Z207+'St 1.3.2'!Z207+'St 1.3.3'!Z207+'St 1.3.4'!Z207+'St 1.3.5'!Z207+'St 1.3.6'!Z207+'St 1.3.7'!Z207</f>
        <v>220.22421362496351</v>
      </c>
      <c r="AA207" s="134">
        <f>'St 1.3.1'!AA207+'St 1.3.2'!AA207+'St 1.3.3'!AA207+'St 1.3.4'!AA207+'St 1.3.5'!AA207+'St 1.3.6'!AA207+'St 1.3.7'!AA207</f>
        <v>85.003699861142366</v>
      </c>
      <c r="AB207" s="135"/>
      <c r="AC207" s="134">
        <f>'St 1.3.6'!AC207+'St 1.3.7'!AC207</f>
        <v>0</v>
      </c>
      <c r="AD207" s="134">
        <f>'St 1.3.6'!AD207+'St 1.3.7'!AD207</f>
        <v>0</v>
      </c>
      <c r="AE207" s="134">
        <f>'St 1.3.6'!AE207+'St 1.3.7'!AE207</f>
        <v>0</v>
      </c>
      <c r="AF207" s="134">
        <f>'St 1.3.6'!AF207+'St 1.3.7'!AF207</f>
        <v>0</v>
      </c>
      <c r="AG207" s="134">
        <f>'St 1.3.6'!AG207+'St 1.3.7'!AG207</f>
        <v>0</v>
      </c>
      <c r="AH207" s="134">
        <f>'St 1.3.6'!AH207+'St 1.3.7'!AH207</f>
        <v>0</v>
      </c>
      <c r="AI207" s="134">
        <f>'St 1.3.6'!AI207+'St 1.3.7'!AI207</f>
        <v>0</v>
      </c>
      <c r="AJ207" s="134">
        <f>'St 1.3.6'!AJ207+'St 1.3.7'!AJ207</f>
        <v>0</v>
      </c>
      <c r="AK207" s="134">
        <f>'St 1.3.6'!AK207+'St 1.3.7'!AK207</f>
        <v>0</v>
      </c>
      <c r="AL207" s="134">
        <f>'St 1.3.6'!AL207+'St 1.3.7'!AL207</f>
        <v>0</v>
      </c>
      <c r="AM207" s="134">
        <f>'St 1.3.6'!AM207+'St 1.3.7'!AM207</f>
        <v>0</v>
      </c>
    </row>
    <row r="208" spans="1:39">
      <c r="B208" s="6" t="s">
        <v>43</v>
      </c>
      <c r="C208" s="196"/>
      <c r="D208" s="134">
        <f>'St 1.3.1'!D208+'St 1.3.2'!D208+'St 1.3.3'!D208+'St 1.3.4'!D208+'St 1.3.5'!D208+'St 1.3.6'!D208+'St 1.3.7'!D208</f>
        <v>1.5255164034351667</v>
      </c>
      <c r="E208" s="134">
        <f>'St 1.3.1'!E208+'St 1.3.2'!E208+'St 1.3.3'!E208+'St 1.3.4'!E208+'St 1.3.5'!E208+'St 1.3.6'!E208+'St 1.3.7'!E208</f>
        <v>61021.144957498669</v>
      </c>
      <c r="F208" s="134">
        <f>'St 1.3.1'!F208+'St 1.3.2'!F208+'St 1.3.3'!F208+'St 1.3.4'!F208+'St 1.3.5'!F208+'St 1.3.6'!F208+'St 1.3.7'!F208</f>
        <v>50117.781009352053</v>
      </c>
      <c r="G208" s="134">
        <f>'St 1.3.1'!G208+'St 1.3.2'!G208+'St 1.3.3'!G208+'St 1.3.4'!G208+'St 1.3.5'!G208+'St 1.3.6'!G208+'St 1.3.7'!G208</f>
        <v>313547.81523369625</v>
      </c>
      <c r="H208" s="134">
        <f>'St 1.3.1'!H208+'St 1.3.2'!H208+'St 1.3.3'!H208+'St 1.3.4'!H208+'St 1.3.5'!H208+'St 1.3.6'!H208+'St 1.3.7'!H208</f>
        <v>219762.71161045285</v>
      </c>
      <c r="I208" s="134">
        <f>'St 1.3.1'!I208+'St 1.3.2'!I208+'St 1.3.3'!I208+'St 1.3.4'!I208+'St 1.3.5'!I208+'St 1.3.6'!I208+'St 1.3.7'!I208</f>
        <v>460673.38432507403</v>
      </c>
      <c r="J208" s="134">
        <f>'St 1.3.1'!J208+'St 1.3.2'!J208+'St 1.3.3'!J208+'St 1.3.4'!J208+'St 1.3.5'!J208+'St 1.3.6'!J208+'St 1.3.7'!J208</f>
        <v>634226.37355213251</v>
      </c>
      <c r="K208" s="134">
        <f>'St 1.3.1'!K208+'St 1.3.2'!K208+'St 1.3.3'!K208+'St 1.3.4'!K208+'St 1.3.5'!K208+'St 1.3.6'!K208+'St 1.3.7'!K208</f>
        <v>434426.17191093421</v>
      </c>
      <c r="L208" s="134">
        <f>'St 1.3.1'!L208+'St 1.3.2'!L208+'St 1.3.3'!L208+'St 1.3.4'!L208+'St 1.3.5'!L208+'St 1.3.6'!L208+'St 1.3.7'!L208</f>
        <v>557555.08379151206</v>
      </c>
      <c r="M208" s="134">
        <f>'St 1.3.1'!M208+'St 1.3.2'!M208+'St 1.3.3'!M208+'St 1.3.4'!M208+'St 1.3.5'!M208+'St 1.3.6'!M208+'St 1.3.7'!M208</f>
        <v>656356.60815165751</v>
      </c>
      <c r="N208" s="134">
        <f>'St 1.3.1'!N208+'St 1.3.2'!N208+'St 1.3.3'!N208+'St 1.3.4'!N208+'St 1.3.5'!N208+'St 1.3.6'!N208+'St 1.3.7'!N208</f>
        <v>794275.61809939216</v>
      </c>
      <c r="O208" s="134">
        <f>'St 1.3.1'!O208+'St 1.3.2'!O208+'St 1.3.3'!O208+'St 1.3.4'!O208+'St 1.3.5'!O208+'St 1.3.6'!O208+'St 1.3.7'!O208</f>
        <v>846597.1188065582</v>
      </c>
      <c r="P208" s="133"/>
      <c r="Q208" s="134">
        <f>'St 1.3.1'!Q208+'St 1.3.2'!Q208+'St 1.3.3'!Q208+'St 1.3.4'!Q208+'St 1.3.5'!Q208+'St 1.3.6'!Q208+'St 1.3.7'!Q208</f>
        <v>61019.619441095238</v>
      </c>
      <c r="R208" s="134">
        <f>'St 1.3.1'!R208+'St 1.3.2'!R208+'St 1.3.3'!R208+'St 1.3.4'!R208+'St 1.3.5'!R208+'St 1.3.6'!R208+'St 1.3.7'!R208</f>
        <v>-10903.363948146622</v>
      </c>
      <c r="S208" s="134">
        <f>'St 1.3.1'!S208+'St 1.3.2'!S208+'St 1.3.3'!S208+'St 1.3.4'!S208+'St 1.3.5'!S208+'St 1.3.6'!S208+'St 1.3.7'!S208</f>
        <v>263430.03422434418</v>
      </c>
      <c r="T208" s="134">
        <f>'St 1.3.1'!T208+'St 1.3.2'!T208+'St 1.3.3'!T208+'St 1.3.4'!T208+'St 1.3.5'!T208+'St 1.3.6'!T208+'St 1.3.7'!T208</f>
        <v>-93785.103623243383</v>
      </c>
      <c r="U208" s="134">
        <f>'St 1.3.1'!U208+'St 1.3.2'!U208+'St 1.3.3'!U208+'St 1.3.4'!U208+'St 1.3.5'!U208+'St 1.3.6'!U208+'St 1.3.7'!U208</f>
        <v>240910.67271462121</v>
      </c>
      <c r="V208" s="134">
        <f>'St 1.3.1'!V208+'St 1.3.2'!V208+'St 1.3.3'!V208+'St 1.3.4'!V208+'St 1.3.5'!V208+'St 1.3.6'!V208+'St 1.3.7'!V208</f>
        <v>173552.98922705842</v>
      </c>
      <c r="W208" s="134">
        <f>'St 1.3.1'!W208+'St 1.3.2'!W208+'St 1.3.3'!W208+'St 1.3.4'!W208+'St 1.3.5'!W208+'St 1.3.6'!W208+'St 1.3.7'!W208</f>
        <v>-199800.20164119825</v>
      </c>
      <c r="X208" s="134">
        <f>'St 1.3.1'!X208+'St 1.3.2'!X208+'St 1.3.3'!X208+'St 1.3.4'!X208+'St 1.3.5'!X208+'St 1.3.6'!X208+'St 1.3.7'!X208</f>
        <v>123128.91188057786</v>
      </c>
      <c r="Y208" s="134">
        <f>'St 1.3.1'!Y208+'St 1.3.2'!Y208+'St 1.3.3'!Y208+'St 1.3.4'!Y208+'St 1.3.5'!Y208+'St 1.3.6'!Y208+'St 1.3.7'!Y208</f>
        <v>98801.524360145399</v>
      </c>
      <c r="Z208" s="134">
        <f>'St 1.3.1'!Z208+'St 1.3.2'!Z208+'St 1.3.3'!Z208+'St 1.3.4'!Z208+'St 1.3.5'!Z208+'St 1.3.6'!Z208+'St 1.3.7'!Z208</f>
        <v>137919.00994773468</v>
      </c>
      <c r="AA208" s="134">
        <f>'St 1.3.1'!AA208+'St 1.3.2'!AA208+'St 1.3.3'!AA208+'St 1.3.4'!AA208+'St 1.3.5'!AA208+'St 1.3.6'!AA208+'St 1.3.7'!AA208</f>
        <v>52321.500707166</v>
      </c>
      <c r="AB208" s="135"/>
      <c r="AC208" s="134">
        <f>'St 1.3.6'!AC208+'St 1.3.7'!AC208</f>
        <v>0</v>
      </c>
      <c r="AD208" s="134">
        <f>'St 1.3.6'!AD208+'St 1.3.7'!AD208</f>
        <v>0</v>
      </c>
      <c r="AE208" s="134">
        <f>'St 1.3.6'!AE208+'St 1.3.7'!AE208</f>
        <v>0</v>
      </c>
      <c r="AF208" s="134">
        <f>'St 1.3.6'!AF208+'St 1.3.7'!AF208</f>
        <v>0</v>
      </c>
      <c r="AG208" s="134">
        <f>'St 1.3.6'!AG208+'St 1.3.7'!AG208</f>
        <v>0</v>
      </c>
      <c r="AH208" s="134">
        <f>'St 1.3.6'!AH208+'St 1.3.7'!AH208</f>
        <v>0</v>
      </c>
      <c r="AI208" s="134">
        <f>'St 1.3.6'!AI208+'St 1.3.7'!AI208</f>
        <v>0</v>
      </c>
      <c r="AJ208" s="134">
        <f>'St 1.3.6'!AJ208+'St 1.3.7'!AJ208</f>
        <v>0</v>
      </c>
      <c r="AK208" s="134">
        <f>'St 1.3.6'!AK208+'St 1.3.7'!AK208</f>
        <v>0</v>
      </c>
      <c r="AL208" s="134">
        <f>'St 1.3.6'!AL208+'St 1.3.7'!AL208</f>
        <v>0</v>
      </c>
      <c r="AM208" s="134">
        <f>'St 1.3.6'!AM208+'St 1.3.7'!AM208</f>
        <v>0</v>
      </c>
    </row>
    <row r="209" spans="1:39">
      <c r="B209" s="6" t="s">
        <v>44</v>
      </c>
      <c r="C209" s="196"/>
      <c r="D209" s="134">
        <f>'St 1.3.1'!D209+'St 1.3.2'!D209+'St 1.3.3'!D209+'St 1.3.4'!D209+'St 1.3.5'!D209+'St 1.3.6'!D209+'St 1.3.7'!D209</f>
        <v>131.54239353662729</v>
      </c>
      <c r="E209" s="134">
        <f>'St 1.3.1'!E209+'St 1.3.2'!E209+'St 1.3.3'!E209+'St 1.3.4'!E209+'St 1.3.5'!E209+'St 1.3.6'!E209+'St 1.3.7'!E209</f>
        <v>37.667075808062314</v>
      </c>
      <c r="F209" s="134">
        <f>'St 1.3.1'!F209+'St 1.3.2'!F209+'St 1.3.3'!F209+'St 1.3.4'!F209+'St 1.3.5'!F209+'St 1.3.6'!F209+'St 1.3.7'!F209</f>
        <v>136.38958535295373</v>
      </c>
      <c r="G209" s="134">
        <f>'St 1.3.1'!G209+'St 1.3.2'!G209+'St 1.3.3'!G209+'St 1.3.4'!G209+'St 1.3.5'!G209+'St 1.3.6'!G209+'St 1.3.7'!G209</f>
        <v>287.19996098030214</v>
      </c>
      <c r="H209" s="134">
        <f>'St 1.3.1'!H209+'St 1.3.2'!H209+'St 1.3.3'!H209+'St 1.3.4'!H209+'St 1.3.5'!H209+'St 1.3.6'!H209+'St 1.3.7'!H209</f>
        <v>401.99988150599529</v>
      </c>
      <c r="I209" s="134">
        <f>'St 1.3.1'!I209+'St 1.3.2'!I209+'St 1.3.3'!I209+'St 1.3.4'!I209+'St 1.3.5'!I209+'St 1.3.6'!I209+'St 1.3.7'!I209</f>
        <v>72.452299398980969</v>
      </c>
      <c r="J209" s="134">
        <f>'St 1.3.1'!J209+'St 1.3.2'!J209+'St 1.3.3'!J209+'St 1.3.4'!J209+'St 1.3.5'!J209+'St 1.3.6'!J209+'St 1.3.7'!J209</f>
        <v>148.05922291322682</v>
      </c>
      <c r="K209" s="134">
        <f>'St 1.3.1'!K209+'St 1.3.2'!K209+'St 1.3.3'!K209+'St 1.3.4'!K209+'St 1.3.5'!K209+'St 1.3.6'!K209+'St 1.3.7'!K209</f>
        <v>763.2205781826525</v>
      </c>
      <c r="L209" s="134">
        <f>'St 1.3.1'!L209+'St 1.3.2'!L209+'St 1.3.3'!L209+'St 1.3.4'!L209+'St 1.3.5'!L209+'St 1.3.6'!L209+'St 1.3.7'!L209</f>
        <v>1065.3800000000001</v>
      </c>
      <c r="M209" s="134">
        <f>'St 1.3.1'!M209+'St 1.3.2'!M209+'St 1.3.3'!M209+'St 1.3.4'!M209+'St 1.3.5'!M209+'St 1.3.6'!M209+'St 1.3.7'!M209</f>
        <v>1340.63</v>
      </c>
      <c r="N209" s="134">
        <f>'St 1.3.1'!N209+'St 1.3.2'!N209+'St 1.3.3'!N209+'St 1.3.4'!N209+'St 1.3.5'!N209+'St 1.3.6'!N209+'St 1.3.7'!N209</f>
        <v>1241.53</v>
      </c>
      <c r="O209" s="134">
        <f>'St 1.3.1'!O209+'St 1.3.2'!O209+'St 1.3.3'!O209+'St 1.3.4'!O209+'St 1.3.5'!O209+'St 1.3.6'!O209+'St 1.3.7'!O209</f>
        <v>1415.11</v>
      </c>
      <c r="P209" s="133"/>
      <c r="Q209" s="134">
        <f>'St 1.3.1'!Q209+'St 1.3.2'!Q209+'St 1.3.3'!Q209+'St 1.3.4'!Q209+'St 1.3.5'!Q209+'St 1.3.6'!Q209+'St 1.3.7'!Q209</f>
        <v>-93.875317728564966</v>
      </c>
      <c r="R209" s="134">
        <f>'St 1.3.1'!R209+'St 1.3.2'!R209+'St 1.3.3'!R209+'St 1.3.4'!R209+'St 1.3.5'!R209+'St 1.3.6'!R209+'St 1.3.7'!R209</f>
        <v>98.722509544891409</v>
      </c>
      <c r="S209" s="134">
        <f>'St 1.3.1'!S209+'St 1.3.2'!S209+'St 1.3.3'!S209+'St 1.3.4'!S209+'St 1.3.5'!S209+'St 1.3.6'!S209+'St 1.3.7'!S209</f>
        <v>150.81037562734844</v>
      </c>
      <c r="T209" s="134">
        <f>'St 1.3.1'!T209+'St 1.3.2'!T209+'St 1.3.3'!T209+'St 1.3.4'!T209+'St 1.3.5'!T209+'St 1.3.6'!T209+'St 1.3.7'!T209</f>
        <v>114.79992052569317</v>
      </c>
      <c r="U209" s="134">
        <f>'St 1.3.1'!U209+'St 1.3.2'!U209+'St 1.3.3'!U209+'St 1.3.4'!U209+'St 1.3.5'!U209+'St 1.3.6'!U209+'St 1.3.7'!U209</f>
        <v>-329.54758210701431</v>
      </c>
      <c r="V209" s="134">
        <f>'St 1.3.1'!V209+'St 1.3.2'!V209+'St 1.3.3'!V209+'St 1.3.4'!V209+'St 1.3.5'!V209+'St 1.3.6'!V209+'St 1.3.7'!V209</f>
        <v>75.60692351424585</v>
      </c>
      <c r="W209" s="134">
        <f>'St 1.3.1'!W209+'St 1.3.2'!W209+'St 1.3.3'!W209+'St 1.3.4'!W209+'St 1.3.5'!W209+'St 1.3.6'!W209+'St 1.3.7'!W209</f>
        <v>615.1613552694256</v>
      </c>
      <c r="X209" s="134">
        <f>'St 1.3.1'!X209+'St 1.3.2'!X209+'St 1.3.3'!X209+'St 1.3.4'!X209+'St 1.3.5'!X209+'St 1.3.6'!X209+'St 1.3.7'!X209</f>
        <v>302.15942181734755</v>
      </c>
      <c r="Y209" s="134">
        <f>'St 1.3.1'!Y209+'St 1.3.2'!Y209+'St 1.3.3'!Y209+'St 1.3.4'!Y209+'St 1.3.5'!Y209+'St 1.3.6'!Y209+'St 1.3.7'!Y209</f>
        <v>275.25000000000011</v>
      </c>
      <c r="Z209" s="134">
        <f>'St 1.3.1'!Z209+'St 1.3.2'!Z209+'St 1.3.3'!Z209+'St 1.3.4'!Z209+'St 1.3.5'!Z209+'St 1.3.6'!Z209+'St 1.3.7'!Z209</f>
        <v>-99.100000000000136</v>
      </c>
      <c r="AA209" s="134">
        <f>'St 1.3.1'!AA209+'St 1.3.2'!AA209+'St 1.3.3'!AA209+'St 1.3.4'!AA209+'St 1.3.5'!AA209+'St 1.3.6'!AA209+'St 1.3.7'!AA209</f>
        <v>173.57999999999993</v>
      </c>
      <c r="AB209" s="135"/>
      <c r="AC209" s="134">
        <f>'St 1.3.6'!AC209+'St 1.3.7'!AC209</f>
        <v>0</v>
      </c>
      <c r="AD209" s="134">
        <f>'St 1.3.6'!AD209+'St 1.3.7'!AD209</f>
        <v>0</v>
      </c>
      <c r="AE209" s="134">
        <f>'St 1.3.6'!AE209+'St 1.3.7'!AE209</f>
        <v>0</v>
      </c>
      <c r="AF209" s="134">
        <f>'St 1.3.6'!AF209+'St 1.3.7'!AF209</f>
        <v>0</v>
      </c>
      <c r="AG209" s="134">
        <f>'St 1.3.6'!AG209+'St 1.3.7'!AG209</f>
        <v>0</v>
      </c>
      <c r="AH209" s="134">
        <f>'St 1.3.6'!AH209+'St 1.3.7'!AH209</f>
        <v>0</v>
      </c>
      <c r="AI209" s="134">
        <f>'St 1.3.6'!AI209+'St 1.3.7'!AI209</f>
        <v>0</v>
      </c>
      <c r="AJ209" s="134">
        <f>'St 1.3.6'!AJ209+'St 1.3.7'!AJ209</f>
        <v>0</v>
      </c>
      <c r="AK209" s="134">
        <f>'St 1.3.6'!AK209+'St 1.3.7'!AK209</f>
        <v>0</v>
      </c>
      <c r="AL209" s="134">
        <f>'St 1.3.6'!AL209+'St 1.3.7'!AL209</f>
        <v>0</v>
      </c>
      <c r="AM209" s="134">
        <f>'St 1.3.6'!AM209+'St 1.3.7'!AM209</f>
        <v>0</v>
      </c>
    </row>
    <row r="210" spans="1:39">
      <c r="B210" s="7" t="s">
        <v>45</v>
      </c>
      <c r="C210" s="196"/>
      <c r="D210" s="134">
        <f>'St 1.3.1'!D210+'St 1.3.2'!D210+'St 1.3.3'!D210+'St 1.3.4'!D210+'St 1.3.5'!D210+'St 1.3.6'!D210+'St 1.3.7'!D210</f>
        <v>131.54225887124963</v>
      </c>
      <c r="E210" s="134">
        <f>'St 1.3.1'!E210+'St 1.3.2'!E210+'St 1.3.3'!E210+'St 1.3.4'!E210+'St 1.3.5'!E210+'St 1.3.6'!E210+'St 1.3.7'!E210</f>
        <v>37.666782496514095</v>
      </c>
      <c r="F210" s="134">
        <f>'St 1.3.1'!F210+'St 1.3.2'!F210+'St 1.3.3'!F210+'St 1.3.4'!F210+'St 1.3.5'!F210+'St 1.3.6'!F210+'St 1.3.7'!F210</f>
        <v>136.38930089700227</v>
      </c>
      <c r="G210" s="134">
        <f>'St 1.3.1'!G210+'St 1.3.2'!G210+'St 1.3.3'!G210+'St 1.3.4'!G210+'St 1.3.5'!G210+'St 1.3.6'!G210+'St 1.3.7'!G210</f>
        <v>287.1988336650877</v>
      </c>
      <c r="H210" s="134">
        <f>'St 1.3.1'!H210+'St 1.3.2'!H210+'St 1.3.3'!H210+'St 1.3.4'!H210+'St 1.3.5'!H210+'St 1.3.6'!H210+'St 1.3.7'!H210</f>
        <v>401.99988150599529</v>
      </c>
      <c r="I210" s="134">
        <f>'St 1.3.1'!I210+'St 1.3.2'!I210+'St 1.3.3'!I210+'St 1.3.4'!I210+'St 1.3.5'!I210+'St 1.3.6'!I210+'St 1.3.7'!I210</f>
        <v>72.452299398980969</v>
      </c>
      <c r="J210" s="134">
        <f>'St 1.3.1'!J210+'St 1.3.2'!J210+'St 1.3.3'!J210+'St 1.3.4'!J210+'St 1.3.5'!J210+'St 1.3.6'!J210+'St 1.3.7'!J210</f>
        <v>148.05922291322682</v>
      </c>
      <c r="K210" s="134">
        <f>'St 1.3.1'!K210+'St 1.3.2'!K210+'St 1.3.3'!K210+'St 1.3.4'!K210+'St 1.3.5'!K210+'St 1.3.6'!K210+'St 1.3.7'!K210</f>
        <v>763.2205781826525</v>
      </c>
      <c r="L210" s="134">
        <f>'St 1.3.1'!L210+'St 1.3.2'!L210+'St 1.3.3'!L210+'St 1.3.4'!L210+'St 1.3.5'!L210+'St 1.3.6'!L210+'St 1.3.7'!L210</f>
        <v>1065.3800000000001</v>
      </c>
      <c r="M210" s="134">
        <f>'St 1.3.1'!M210+'St 1.3.2'!M210+'St 1.3.3'!M210+'St 1.3.4'!M210+'St 1.3.5'!M210+'St 1.3.6'!M210+'St 1.3.7'!M210</f>
        <v>1340.63</v>
      </c>
      <c r="N210" s="134">
        <f>'St 1.3.1'!N210+'St 1.3.2'!N210+'St 1.3.3'!N210+'St 1.3.4'!N210+'St 1.3.5'!N210+'St 1.3.6'!N210+'St 1.3.7'!N210</f>
        <v>1241.53</v>
      </c>
      <c r="O210" s="134">
        <f>'St 1.3.1'!O210+'St 1.3.2'!O210+'St 1.3.3'!O210+'St 1.3.4'!O210+'St 1.3.5'!O210+'St 1.3.6'!O210+'St 1.3.7'!O210</f>
        <v>1415.11</v>
      </c>
      <c r="P210" s="133"/>
      <c r="Q210" s="134">
        <f>'St 1.3.1'!Q210+'St 1.3.2'!Q210+'St 1.3.3'!Q210+'St 1.3.4'!Q210+'St 1.3.5'!Q210+'St 1.3.6'!Q210+'St 1.3.7'!Q210</f>
        <v>-93.875476374735541</v>
      </c>
      <c r="R210" s="134">
        <f>'St 1.3.1'!R210+'St 1.3.2'!R210+'St 1.3.3'!R210+'St 1.3.4'!R210+'St 1.3.5'!R210+'St 1.3.6'!R210+'St 1.3.7'!R210</f>
        <v>98.722518400488184</v>
      </c>
      <c r="S210" s="134">
        <f>'St 1.3.1'!S210+'St 1.3.2'!S210+'St 1.3.3'!S210+'St 1.3.4'!S210+'St 1.3.5'!S210+'St 1.3.6'!S210+'St 1.3.7'!S210</f>
        <v>150.80953276808546</v>
      </c>
      <c r="T210" s="134">
        <f>'St 1.3.1'!T210+'St 1.3.2'!T210+'St 1.3.3'!T210+'St 1.3.4'!T210+'St 1.3.5'!T210+'St 1.3.6'!T210+'St 1.3.7'!T210</f>
        <v>114.80104784090759</v>
      </c>
      <c r="U210" s="134">
        <f>'St 1.3.1'!U210+'St 1.3.2'!U210+'St 1.3.3'!U210+'St 1.3.4'!U210+'St 1.3.5'!U210+'St 1.3.6'!U210+'St 1.3.7'!U210</f>
        <v>-329.54758210701431</v>
      </c>
      <c r="V210" s="134">
        <f>'St 1.3.1'!V210+'St 1.3.2'!V210+'St 1.3.3'!V210+'St 1.3.4'!V210+'St 1.3.5'!V210+'St 1.3.6'!V210+'St 1.3.7'!V210</f>
        <v>75.60692351424585</v>
      </c>
      <c r="W210" s="134">
        <f>'St 1.3.1'!W210+'St 1.3.2'!W210+'St 1.3.3'!W210+'St 1.3.4'!W210+'St 1.3.5'!W210+'St 1.3.6'!W210+'St 1.3.7'!W210</f>
        <v>615.1613552694256</v>
      </c>
      <c r="X210" s="134">
        <f>'St 1.3.1'!X210+'St 1.3.2'!X210+'St 1.3.3'!X210+'St 1.3.4'!X210+'St 1.3.5'!X210+'St 1.3.6'!X210+'St 1.3.7'!X210</f>
        <v>302.15942181734755</v>
      </c>
      <c r="Y210" s="134">
        <f>'St 1.3.1'!Y210+'St 1.3.2'!Y210+'St 1.3.3'!Y210+'St 1.3.4'!Y210+'St 1.3.5'!Y210+'St 1.3.6'!Y210+'St 1.3.7'!Y210</f>
        <v>275.25000000000011</v>
      </c>
      <c r="Z210" s="134">
        <f>'St 1.3.1'!Z210+'St 1.3.2'!Z210+'St 1.3.3'!Z210+'St 1.3.4'!Z210+'St 1.3.5'!Z210+'St 1.3.6'!Z210+'St 1.3.7'!Z210</f>
        <v>-99.100000000000136</v>
      </c>
      <c r="AA210" s="134">
        <f>'St 1.3.1'!AA210+'St 1.3.2'!AA210+'St 1.3.3'!AA210+'St 1.3.4'!AA210+'St 1.3.5'!AA210+'St 1.3.6'!AA210+'St 1.3.7'!AA210</f>
        <v>173.57999999999993</v>
      </c>
      <c r="AB210" s="135"/>
      <c r="AC210" s="134">
        <f>'St 1.3.6'!AC210+'St 1.3.7'!AC210</f>
        <v>0</v>
      </c>
      <c r="AD210" s="134">
        <f>'St 1.3.6'!AD210+'St 1.3.7'!AD210</f>
        <v>0</v>
      </c>
      <c r="AE210" s="134">
        <f>'St 1.3.6'!AE210+'St 1.3.7'!AE210</f>
        <v>0</v>
      </c>
      <c r="AF210" s="134">
        <f>'St 1.3.6'!AF210+'St 1.3.7'!AF210</f>
        <v>0</v>
      </c>
      <c r="AG210" s="134">
        <f>'St 1.3.6'!AG210+'St 1.3.7'!AG210</f>
        <v>0</v>
      </c>
      <c r="AH210" s="134">
        <f>'St 1.3.6'!AH210+'St 1.3.7'!AH210</f>
        <v>0</v>
      </c>
      <c r="AI210" s="134">
        <f>'St 1.3.6'!AI210+'St 1.3.7'!AI210</f>
        <v>0</v>
      </c>
      <c r="AJ210" s="134">
        <f>'St 1.3.6'!AJ210+'St 1.3.7'!AJ210</f>
        <v>0</v>
      </c>
      <c r="AK210" s="134">
        <f>'St 1.3.6'!AK210+'St 1.3.7'!AK210</f>
        <v>0</v>
      </c>
      <c r="AL210" s="134">
        <f>'St 1.3.6'!AL210+'St 1.3.7'!AL210</f>
        <v>0</v>
      </c>
      <c r="AM210" s="134">
        <f>'St 1.3.6'!AM210+'St 1.3.7'!AM210</f>
        <v>0</v>
      </c>
    </row>
    <row r="211" spans="1:39">
      <c r="B211" s="7" t="s">
        <v>46</v>
      </c>
      <c r="C211" s="196"/>
      <c r="D211" s="134">
        <f>'St 1.3.1'!D211+'St 1.3.2'!D211+'St 1.3.3'!D211+'St 1.3.4'!D211+'St 1.3.5'!D211+'St 1.3.6'!D211+'St 1.3.7'!D211</f>
        <v>1.3466537765648379E-4</v>
      </c>
      <c r="E211" s="134">
        <f>'St 1.3.1'!E211+'St 1.3.2'!E211+'St 1.3.3'!E211+'St 1.3.4'!E211+'St 1.3.5'!E211+'St 1.3.6'!E211+'St 1.3.7'!E211</f>
        <v>2.9331154822209141E-4</v>
      </c>
      <c r="F211" s="134">
        <f>'St 1.3.1'!F211+'St 1.3.2'!F211+'St 1.3.3'!F211+'St 1.3.4'!F211+'St 1.3.5'!F211+'St 1.3.6'!F211+'St 1.3.7'!F211</f>
        <v>2.8445595145353767E-4</v>
      </c>
      <c r="G211" s="134">
        <f>'St 1.3.1'!G211+'St 1.3.2'!G211+'St 1.3.3'!G211+'St 1.3.4'!G211+'St 1.3.5'!G211+'St 1.3.6'!G211+'St 1.3.7'!G211</f>
        <v>1.1273152144316274E-3</v>
      </c>
      <c r="H211" s="134">
        <f>'St 1.3.1'!H211+'St 1.3.2'!H211+'St 1.3.3'!H211+'St 1.3.4'!H211+'St 1.3.5'!H211+'St 1.3.6'!H211+'St 1.3.7'!H211</f>
        <v>0</v>
      </c>
      <c r="I211" s="134">
        <f>'St 1.3.1'!I211+'St 1.3.2'!I211+'St 1.3.3'!I211+'St 1.3.4'!I211+'St 1.3.5'!I211+'St 1.3.6'!I211+'St 1.3.7'!I211</f>
        <v>0</v>
      </c>
      <c r="J211" s="134">
        <f>'St 1.3.1'!J211+'St 1.3.2'!J211+'St 1.3.3'!J211+'St 1.3.4'!J211+'St 1.3.5'!J211+'St 1.3.6'!J211+'St 1.3.7'!J211</f>
        <v>0</v>
      </c>
      <c r="K211" s="134">
        <f>'St 1.3.1'!K211+'St 1.3.2'!K211+'St 1.3.3'!K211+'St 1.3.4'!K211+'St 1.3.5'!K211+'St 1.3.6'!K211+'St 1.3.7'!K211</f>
        <v>0</v>
      </c>
      <c r="L211" s="134">
        <f>'St 1.3.1'!L211+'St 1.3.2'!L211+'St 1.3.3'!L211+'St 1.3.4'!L211+'St 1.3.5'!L211+'St 1.3.6'!L211+'St 1.3.7'!L211</f>
        <v>0</v>
      </c>
      <c r="M211" s="134">
        <f>'St 1.3.1'!M211+'St 1.3.2'!M211+'St 1.3.3'!M211+'St 1.3.4'!M211+'St 1.3.5'!M211+'St 1.3.6'!M211+'St 1.3.7'!M211</f>
        <v>0</v>
      </c>
      <c r="N211" s="134">
        <f>'St 1.3.1'!N211+'St 1.3.2'!N211+'St 1.3.3'!N211+'St 1.3.4'!N211+'St 1.3.5'!N211+'St 1.3.6'!N211+'St 1.3.7'!N211</f>
        <v>0</v>
      </c>
      <c r="O211" s="134">
        <f>'St 1.3.1'!O211+'St 1.3.2'!O211+'St 1.3.3'!O211+'St 1.3.4'!O211+'St 1.3.5'!O211+'St 1.3.6'!O211+'St 1.3.7'!O211</f>
        <v>0</v>
      </c>
      <c r="P211" s="133"/>
      <c r="Q211" s="134">
        <f>'St 1.3.1'!Q211+'St 1.3.2'!Q211+'St 1.3.3'!Q211+'St 1.3.4'!Q211+'St 1.3.5'!Q211+'St 1.3.6'!Q211+'St 1.3.7'!Q211</f>
        <v>1.5864617056560759E-4</v>
      </c>
      <c r="R211" s="134">
        <f>'St 1.3.1'!R211+'St 1.3.2'!R211+'St 1.3.3'!R211+'St 1.3.4'!R211+'St 1.3.5'!R211+'St 1.3.6'!R211+'St 1.3.7'!R211</f>
        <v>-8.8555967685537144E-6</v>
      </c>
      <c r="S211" s="134">
        <f>'St 1.3.1'!S211+'St 1.3.2'!S211+'St 1.3.3'!S211+'St 1.3.4'!S211+'St 1.3.5'!S211+'St 1.3.6'!S211+'St 1.3.7'!S211</f>
        <v>8.4285926297808966E-4</v>
      </c>
      <c r="T211" s="134">
        <f>'St 1.3.1'!T211+'St 1.3.2'!T211+'St 1.3.3'!T211+'St 1.3.4'!T211+'St 1.3.5'!T211+'St 1.3.6'!T211+'St 1.3.7'!T211</f>
        <v>-1.1273152144316274E-3</v>
      </c>
      <c r="U211" s="134">
        <f>'St 1.3.1'!U211+'St 1.3.2'!U211+'St 1.3.3'!U211+'St 1.3.4'!U211+'St 1.3.5'!U211+'St 1.3.6'!U211+'St 1.3.7'!U211</f>
        <v>0</v>
      </c>
      <c r="V211" s="134">
        <f>'St 1.3.1'!V211+'St 1.3.2'!V211+'St 1.3.3'!V211+'St 1.3.4'!V211+'St 1.3.5'!V211+'St 1.3.6'!V211+'St 1.3.7'!V211</f>
        <v>0</v>
      </c>
      <c r="W211" s="134">
        <f>'St 1.3.1'!W211+'St 1.3.2'!W211+'St 1.3.3'!W211+'St 1.3.4'!W211+'St 1.3.5'!W211+'St 1.3.6'!W211+'St 1.3.7'!W211</f>
        <v>0</v>
      </c>
      <c r="X211" s="134">
        <f>'St 1.3.1'!X211+'St 1.3.2'!X211+'St 1.3.3'!X211+'St 1.3.4'!X211+'St 1.3.5'!X211+'St 1.3.6'!X211+'St 1.3.7'!X211</f>
        <v>0</v>
      </c>
      <c r="Y211" s="134">
        <f>'St 1.3.1'!Y211+'St 1.3.2'!Y211+'St 1.3.3'!Y211+'St 1.3.4'!Y211+'St 1.3.5'!Y211+'St 1.3.6'!Y211+'St 1.3.7'!Y211</f>
        <v>0</v>
      </c>
      <c r="Z211" s="134">
        <f>'St 1.3.1'!Z211+'St 1.3.2'!Z211+'St 1.3.3'!Z211+'St 1.3.4'!Z211+'St 1.3.5'!Z211+'St 1.3.6'!Z211+'St 1.3.7'!Z211</f>
        <v>0</v>
      </c>
      <c r="AA211" s="134">
        <f>'St 1.3.1'!AA211+'St 1.3.2'!AA211+'St 1.3.3'!AA211+'St 1.3.4'!AA211+'St 1.3.5'!AA211+'St 1.3.6'!AA211+'St 1.3.7'!AA211</f>
        <v>0</v>
      </c>
      <c r="AB211" s="135"/>
      <c r="AC211" s="134">
        <f>'St 1.3.6'!AC211+'St 1.3.7'!AC211</f>
        <v>0</v>
      </c>
      <c r="AD211" s="134">
        <f>'St 1.3.6'!AD211+'St 1.3.7'!AD211</f>
        <v>0</v>
      </c>
      <c r="AE211" s="134">
        <f>'St 1.3.6'!AE211+'St 1.3.7'!AE211</f>
        <v>0</v>
      </c>
      <c r="AF211" s="134">
        <f>'St 1.3.6'!AF211+'St 1.3.7'!AF211</f>
        <v>0</v>
      </c>
      <c r="AG211" s="134">
        <f>'St 1.3.6'!AG211+'St 1.3.7'!AG211</f>
        <v>0</v>
      </c>
      <c r="AH211" s="134">
        <f>'St 1.3.6'!AH211+'St 1.3.7'!AH211</f>
        <v>0</v>
      </c>
      <c r="AI211" s="134">
        <f>'St 1.3.6'!AI211+'St 1.3.7'!AI211</f>
        <v>0</v>
      </c>
      <c r="AJ211" s="134">
        <f>'St 1.3.6'!AJ211+'St 1.3.7'!AJ211</f>
        <v>0</v>
      </c>
      <c r="AK211" s="134">
        <f>'St 1.3.6'!AK211+'St 1.3.7'!AK211</f>
        <v>0</v>
      </c>
      <c r="AL211" s="134">
        <f>'St 1.3.6'!AL211+'St 1.3.7'!AL211</f>
        <v>0</v>
      </c>
      <c r="AM211" s="134">
        <f>'St 1.3.6'!AM211+'St 1.3.7'!AM211</f>
        <v>0</v>
      </c>
    </row>
    <row r="212" spans="1:39">
      <c r="B212" s="6" t="s">
        <v>313</v>
      </c>
      <c r="C212" s="196"/>
      <c r="D212" s="134">
        <f>'St 1.3.1'!D212+'St 1.3.2'!D212+'St 1.3.3'!D212+'St 1.3.4'!D212+'St 1.3.5'!D212+'St 1.3.6'!D212+'St 1.3.7'!D212</f>
        <v>1.1476115378510339</v>
      </c>
      <c r="E212" s="134">
        <f>'St 1.3.1'!E212+'St 1.3.2'!E212+'St 1.3.3'!E212+'St 1.3.4'!E212+'St 1.3.5'!E212+'St 1.3.6'!E212+'St 1.3.7'!E212</f>
        <v>3.4554262734407613</v>
      </c>
      <c r="F212" s="134">
        <f>'St 1.3.1'!F212+'St 1.3.2'!F212+'St 1.3.3'!F212+'St 1.3.4'!F212+'St 1.3.5'!F212+'St 1.3.6'!F212+'St 1.3.7'!F212</f>
        <v>4.1135662649881013</v>
      </c>
      <c r="G212" s="134">
        <f>'St 1.3.1'!G212+'St 1.3.2'!G212+'St 1.3.3'!G212+'St 1.3.4'!G212+'St 1.3.5'!G212+'St 1.3.6'!G212+'St 1.3.7'!G212</f>
        <v>8.2572412828997344</v>
      </c>
      <c r="H212" s="134">
        <f>'St 1.3.1'!H212+'St 1.3.2'!H212+'St 1.3.3'!H212+'St 1.3.4'!H212+'St 1.3.5'!H212+'St 1.3.6'!H212+'St 1.3.7'!H212</f>
        <v>57.913714940420633</v>
      </c>
      <c r="I212" s="134">
        <f>'St 1.3.1'!I212+'St 1.3.2'!I212+'St 1.3.3'!I212+'St 1.3.4'!I212+'St 1.3.5'!I212+'St 1.3.6'!I212+'St 1.3.7'!I212</f>
        <v>85.635046648218918</v>
      </c>
      <c r="J212" s="134">
        <f>'St 1.3.1'!J212+'St 1.3.2'!J212+'St 1.3.3'!J212+'St 1.3.4'!J212+'St 1.3.5'!J212+'St 1.3.6'!J212+'St 1.3.7'!J212</f>
        <v>4.2380331452191466</v>
      </c>
      <c r="K212" s="134">
        <f>'St 1.3.1'!K212+'St 1.3.2'!K212+'St 1.3.3'!K212+'St 1.3.4'!K212+'St 1.3.5'!K212+'St 1.3.6'!K212+'St 1.3.7'!K212</f>
        <v>5.78444568349886</v>
      </c>
      <c r="L212" s="134">
        <f>'St 1.3.1'!L212+'St 1.3.2'!L212+'St 1.3.3'!L212+'St 1.3.4'!L212+'St 1.3.5'!L212+'St 1.3.6'!L212+'St 1.3.7'!L212</f>
        <v>8.7139992606833392</v>
      </c>
      <c r="M212" s="134">
        <f>'St 1.3.1'!M212+'St 1.3.2'!M212+'St 1.3.3'!M212+'St 1.3.4'!M212+'St 1.3.5'!M212+'St 1.3.6'!M212+'St 1.3.7'!M212</f>
        <v>14.361892713849322</v>
      </c>
      <c r="N212" s="134">
        <f>'St 1.3.1'!N212+'St 1.3.2'!N212+'St 1.3.3'!N212+'St 1.3.4'!N212+'St 1.3.5'!N212+'St 1.3.6'!N212+'St 1.3.7'!N212</f>
        <v>18.295813564659426</v>
      </c>
      <c r="O212" s="134">
        <f>'St 1.3.1'!O212+'St 1.3.2'!O212+'St 1.3.3'!O212+'St 1.3.4'!O212+'St 1.3.5'!O212+'St 1.3.6'!O212+'St 1.3.7'!O212</f>
        <v>19.741757617221008</v>
      </c>
      <c r="P212" s="133"/>
      <c r="Q212" s="134">
        <f>'St 1.3.1'!Q212+'St 1.3.2'!Q212+'St 1.3.3'!Q212+'St 1.3.4'!Q212+'St 1.3.5'!Q212+'St 1.3.6'!Q212+'St 1.3.7'!Q212</f>
        <v>2.3078147355897278</v>
      </c>
      <c r="R212" s="134">
        <f>'St 1.3.1'!R212+'St 1.3.2'!R212+'St 1.3.3'!R212+'St 1.3.4'!R212+'St 1.3.5'!R212+'St 1.3.6'!R212+'St 1.3.7'!R212</f>
        <v>0.65813999154734004</v>
      </c>
      <c r="S212" s="134">
        <f>'St 1.3.1'!S212+'St 1.3.2'!S212+'St 1.3.3'!S212+'St 1.3.4'!S212+'St 1.3.5'!S212+'St 1.3.6'!S212+'St 1.3.7'!S212</f>
        <v>4.1436750179116331</v>
      </c>
      <c r="T212" s="134">
        <f>'St 1.3.1'!T212+'St 1.3.2'!T212+'St 1.3.3'!T212+'St 1.3.4'!T212+'St 1.3.5'!T212+'St 1.3.6'!T212+'St 1.3.7'!T212</f>
        <v>49.656473657520898</v>
      </c>
      <c r="U212" s="134">
        <f>'St 1.3.1'!U212+'St 1.3.2'!U212+'St 1.3.3'!U212+'St 1.3.4'!U212+'St 1.3.5'!U212+'St 1.3.6'!U212+'St 1.3.7'!U212</f>
        <v>27.721331707798281</v>
      </c>
      <c r="V212" s="134">
        <f>'St 1.3.1'!V212+'St 1.3.2'!V212+'St 1.3.3'!V212+'St 1.3.4'!V212+'St 1.3.5'!V212+'St 1.3.6'!V212+'St 1.3.7'!V212</f>
        <v>-81.397013502999769</v>
      </c>
      <c r="W212" s="134">
        <f>'St 1.3.1'!W212+'St 1.3.2'!W212+'St 1.3.3'!W212+'St 1.3.4'!W212+'St 1.3.5'!W212+'St 1.3.6'!W212+'St 1.3.7'!W212</f>
        <v>1.5464125382797136</v>
      </c>
      <c r="X212" s="134">
        <f>'St 1.3.1'!X212+'St 1.3.2'!X212+'St 1.3.3'!X212+'St 1.3.4'!X212+'St 1.3.5'!X212+'St 1.3.6'!X212+'St 1.3.7'!X212</f>
        <v>2.9295535771844787</v>
      </c>
      <c r="Y212" s="134">
        <f>'St 1.3.1'!Y212+'St 1.3.2'!Y212+'St 1.3.3'!Y212+'St 1.3.4'!Y212+'St 1.3.5'!Y212+'St 1.3.6'!Y212+'St 1.3.7'!Y212</f>
        <v>5.6478934531659837</v>
      </c>
      <c r="Z212" s="134">
        <f>'St 1.3.1'!Z212+'St 1.3.2'!Z212+'St 1.3.3'!Z212+'St 1.3.4'!Z212+'St 1.3.5'!Z212+'St 1.3.6'!Z212+'St 1.3.7'!Z212</f>
        <v>3.933920850810102</v>
      </c>
      <c r="AA212" s="134">
        <f>'St 1.3.1'!AA212+'St 1.3.2'!AA212+'St 1.3.3'!AA212+'St 1.3.4'!AA212+'St 1.3.5'!AA212+'St 1.3.6'!AA212+'St 1.3.7'!AA212</f>
        <v>1.4459440525615848</v>
      </c>
      <c r="AB212" s="135"/>
      <c r="AC212" s="134">
        <f>'St 1.3.6'!AC212+'St 1.3.7'!AC212</f>
        <v>0</v>
      </c>
      <c r="AD212" s="134">
        <f>'St 1.3.6'!AD212+'St 1.3.7'!AD212</f>
        <v>0</v>
      </c>
      <c r="AE212" s="134">
        <f>'St 1.3.6'!AE212+'St 1.3.7'!AE212</f>
        <v>0</v>
      </c>
      <c r="AF212" s="134">
        <f>'St 1.3.6'!AF212+'St 1.3.7'!AF212</f>
        <v>0</v>
      </c>
      <c r="AG212" s="134">
        <f>'St 1.3.6'!AG212+'St 1.3.7'!AG212</f>
        <v>0</v>
      </c>
      <c r="AH212" s="134">
        <f>'St 1.3.6'!AH212+'St 1.3.7'!AH212</f>
        <v>0</v>
      </c>
      <c r="AI212" s="134">
        <f>'St 1.3.6'!AI212+'St 1.3.7'!AI212</f>
        <v>0</v>
      </c>
      <c r="AJ212" s="134">
        <f>'St 1.3.6'!AJ212+'St 1.3.7'!AJ212</f>
        <v>0</v>
      </c>
      <c r="AK212" s="134">
        <f>'St 1.3.6'!AK212+'St 1.3.7'!AK212</f>
        <v>0</v>
      </c>
      <c r="AL212" s="134">
        <f>'St 1.3.6'!AL212+'St 1.3.7'!AL212</f>
        <v>0</v>
      </c>
      <c r="AM212" s="134">
        <f>'St 1.3.6'!AM212+'St 1.3.7'!AM212</f>
        <v>0</v>
      </c>
    </row>
    <row r="213" spans="1:39">
      <c r="B213" s="6" t="s">
        <v>107</v>
      </c>
      <c r="C213" s="196"/>
      <c r="D213" s="134">
        <f>'St 1.3.1'!D213+'St 1.3.2'!D213+'St 1.3.3'!D213+'St 1.3.4'!D213+'St 1.3.5'!D213+'St 1.3.6'!D213+'St 1.3.7'!D213</f>
        <v>1817.1871763847059</v>
      </c>
      <c r="E213" s="134">
        <f>'St 1.3.1'!E213+'St 1.3.2'!E213+'St 1.3.3'!E213+'St 1.3.4'!E213+'St 1.3.5'!E213+'St 1.3.6'!E213+'St 1.3.7'!E213</f>
        <v>2012.802835034372</v>
      </c>
      <c r="F213" s="134">
        <f>'St 1.3.1'!F213+'St 1.3.2'!F213+'St 1.3.3'!F213+'St 1.3.4'!F213+'St 1.3.5'!F213+'St 1.3.6'!F213+'St 1.3.7'!F213</f>
        <v>1938.3676463897209</v>
      </c>
      <c r="G213" s="134">
        <f>'St 1.3.1'!G213+'St 1.3.2'!G213+'St 1.3.3'!G213+'St 1.3.4'!G213+'St 1.3.5'!G213+'St 1.3.6'!G213+'St 1.3.7'!G213</f>
        <v>2072.3406199390888</v>
      </c>
      <c r="H213" s="134">
        <f>'St 1.3.1'!H213+'St 1.3.2'!H213+'St 1.3.3'!H213+'St 1.3.4'!H213+'St 1.3.5'!H213+'St 1.3.6'!H213+'St 1.3.7'!H213</f>
        <v>2924.2094345267469</v>
      </c>
      <c r="I213" s="134">
        <f>'St 1.3.1'!I213+'St 1.3.2'!I213+'St 1.3.3'!I213+'St 1.3.4'!I213+'St 1.3.5'!I213+'St 1.3.6'!I213+'St 1.3.7'!I213</f>
        <v>2383.8584221380879</v>
      </c>
      <c r="J213" s="134">
        <f>'St 1.3.1'!J213+'St 1.3.2'!J213+'St 1.3.3'!J213+'St 1.3.4'!J213+'St 1.3.5'!J213+'St 1.3.6'!J213+'St 1.3.7'!J213</f>
        <v>3314.4624111867374</v>
      </c>
      <c r="K213" s="134">
        <f>'St 1.3.1'!K213+'St 1.3.2'!K213+'St 1.3.3'!K213+'St 1.3.4'!K213+'St 1.3.5'!K213+'St 1.3.6'!K213+'St 1.3.7'!K213</f>
        <v>4682.9324685268612</v>
      </c>
      <c r="L213" s="134">
        <f>'St 1.3.1'!L213+'St 1.3.2'!L213+'St 1.3.3'!L213+'St 1.3.4'!L213+'St 1.3.5'!L213+'St 1.3.6'!L213+'St 1.3.7'!L213</f>
        <v>5310.7908445905368</v>
      </c>
      <c r="M213" s="134">
        <f>'St 1.3.1'!M213+'St 1.3.2'!M213+'St 1.3.3'!M213+'St 1.3.4'!M213+'St 1.3.5'!M213+'St 1.3.6'!M213+'St 1.3.7'!M213</f>
        <v>4966.4065120134228</v>
      </c>
      <c r="N213" s="134">
        <f>'St 1.3.1'!N213+'St 1.3.2'!N213+'St 1.3.3'!N213+'St 1.3.4'!N213+'St 1.3.5'!N213+'St 1.3.6'!N213+'St 1.3.7'!N213</f>
        <v>5650.6287691207181</v>
      </c>
      <c r="O213" s="134">
        <f>'St 1.3.1'!O213+'St 1.3.2'!O213+'St 1.3.3'!O213+'St 1.3.4'!O213+'St 1.3.5'!O213+'St 1.3.6'!O213+'St 1.3.7'!O213</f>
        <v>6655.7651617777547</v>
      </c>
      <c r="P213" s="133"/>
      <c r="Q213" s="134">
        <f>'St 1.3.1'!Q213+'St 1.3.2'!Q213+'St 1.3.3'!Q213+'St 1.3.4'!Q213+'St 1.3.5'!Q213+'St 1.3.6'!Q213+'St 1.3.7'!Q213</f>
        <v>195.61565864966616</v>
      </c>
      <c r="R213" s="134">
        <f>'St 1.3.1'!R213+'St 1.3.2'!R213+'St 1.3.3'!R213+'St 1.3.4'!R213+'St 1.3.5'!R213+'St 1.3.6'!R213+'St 1.3.7'!R213</f>
        <v>-74.435188644651234</v>
      </c>
      <c r="S213" s="134">
        <f>'St 1.3.1'!S213+'St 1.3.2'!S213+'St 1.3.3'!S213+'St 1.3.4'!S213+'St 1.3.5'!S213+'St 1.3.6'!S213+'St 1.3.7'!S213</f>
        <v>133.97297354936782</v>
      </c>
      <c r="T213" s="134">
        <f>'St 1.3.1'!T213+'St 1.3.2'!T213+'St 1.3.3'!T213+'St 1.3.4'!T213+'St 1.3.5'!T213+'St 1.3.6'!T213+'St 1.3.7'!T213</f>
        <v>851.86881458765845</v>
      </c>
      <c r="U213" s="134">
        <f>'St 1.3.1'!U213+'St 1.3.2'!U213+'St 1.3.3'!U213+'St 1.3.4'!U213+'St 1.3.5'!U213+'St 1.3.6'!U213+'St 1.3.7'!U213</f>
        <v>-540.35101238865923</v>
      </c>
      <c r="V213" s="134">
        <f>'St 1.3.1'!V213+'St 1.3.2'!V213+'St 1.3.3'!V213+'St 1.3.4'!V213+'St 1.3.5'!V213+'St 1.3.6'!V213+'St 1.3.7'!V213</f>
        <v>930.60398904864962</v>
      </c>
      <c r="W213" s="134">
        <f>'St 1.3.1'!W213+'St 1.3.2'!W213+'St 1.3.3'!W213+'St 1.3.4'!W213+'St 1.3.5'!W213+'St 1.3.6'!W213+'St 1.3.7'!W213</f>
        <v>1368.4700573401242</v>
      </c>
      <c r="X213" s="134">
        <f>'St 1.3.1'!X213+'St 1.3.2'!X213+'St 1.3.3'!X213+'St 1.3.4'!X213+'St 1.3.5'!X213+'St 1.3.6'!X213+'St 1.3.7'!X213</f>
        <v>627.85837606367454</v>
      </c>
      <c r="Y213" s="134">
        <f>'St 1.3.1'!Y213+'St 1.3.2'!Y213+'St 1.3.3'!Y213+'St 1.3.4'!Y213+'St 1.3.5'!Y213+'St 1.3.6'!Y213+'St 1.3.7'!Y213</f>
        <v>-344.3843325771137</v>
      </c>
      <c r="Z213" s="134">
        <f>'St 1.3.1'!Z213+'St 1.3.2'!Z213+'St 1.3.3'!Z213+'St 1.3.4'!Z213+'St 1.3.5'!Z213+'St 1.3.6'!Z213+'St 1.3.7'!Z213</f>
        <v>684.22225710729572</v>
      </c>
      <c r="AA213" s="134">
        <f>'St 1.3.1'!AA213+'St 1.3.2'!AA213+'St 1.3.3'!AA213+'St 1.3.4'!AA213+'St 1.3.5'!AA213+'St 1.3.6'!AA213+'St 1.3.7'!AA213</f>
        <v>1005.1363926570359</v>
      </c>
      <c r="AB213" s="135"/>
      <c r="AC213" s="134">
        <f>'St 1.3.6'!AC213+'St 1.3.7'!AC213</f>
        <v>0</v>
      </c>
      <c r="AD213" s="134">
        <f>'St 1.3.6'!AD213+'St 1.3.7'!AD213</f>
        <v>0</v>
      </c>
      <c r="AE213" s="134">
        <f>'St 1.3.6'!AE213+'St 1.3.7'!AE213</f>
        <v>0</v>
      </c>
      <c r="AF213" s="134">
        <f>'St 1.3.6'!AF213+'St 1.3.7'!AF213</f>
        <v>0</v>
      </c>
      <c r="AG213" s="134">
        <f>'St 1.3.6'!AG213+'St 1.3.7'!AG213</f>
        <v>0</v>
      </c>
      <c r="AH213" s="134">
        <f>'St 1.3.6'!AH213+'St 1.3.7'!AH213</f>
        <v>0</v>
      </c>
      <c r="AI213" s="134">
        <f>'St 1.3.6'!AI213+'St 1.3.7'!AI213</f>
        <v>0</v>
      </c>
      <c r="AJ213" s="134">
        <f>'St 1.3.6'!AJ213+'St 1.3.7'!AJ213</f>
        <v>0</v>
      </c>
      <c r="AK213" s="134">
        <f>'St 1.3.6'!AK213+'St 1.3.7'!AK213</f>
        <v>0</v>
      </c>
      <c r="AL213" s="134">
        <f>'St 1.3.6'!AL213+'St 1.3.7'!AL213</f>
        <v>0</v>
      </c>
      <c r="AM213" s="134">
        <f>'St 1.3.6'!AM213+'St 1.3.7'!AM213</f>
        <v>0</v>
      </c>
    </row>
    <row r="214" spans="1:39">
      <c r="B214" s="6" t="s">
        <v>48</v>
      </c>
      <c r="C214" s="196"/>
      <c r="D214" s="134">
        <f>'St 1.3.1'!D214+'St 1.3.2'!D214+'St 1.3.3'!D214+'St 1.3.4'!D214+'St 1.3.5'!D214+'St 1.3.6'!D214+'St 1.3.7'!D214</f>
        <v>0</v>
      </c>
      <c r="E214" s="134">
        <f>'St 1.3.1'!E214+'St 1.3.2'!E214+'St 1.3.3'!E214+'St 1.3.4'!E214+'St 1.3.5'!E214+'St 1.3.6'!E214+'St 1.3.7'!E214</f>
        <v>0</v>
      </c>
      <c r="F214" s="134">
        <f>'St 1.3.1'!F214+'St 1.3.2'!F214+'St 1.3.3'!F214+'St 1.3.4'!F214+'St 1.3.5'!F214+'St 1.3.6'!F214+'St 1.3.7'!F214</f>
        <v>0</v>
      </c>
      <c r="G214" s="134">
        <f>'St 1.3.1'!G214+'St 1.3.2'!G214+'St 1.3.3'!G214+'St 1.3.4'!G214+'St 1.3.5'!G214+'St 1.3.6'!G214+'St 1.3.7'!G214</f>
        <v>0</v>
      </c>
      <c r="H214" s="134">
        <f>'St 1.3.1'!H214+'St 1.3.2'!H214+'St 1.3.3'!H214+'St 1.3.4'!H214+'St 1.3.5'!H214+'St 1.3.6'!H214+'St 1.3.7'!H214</f>
        <v>0</v>
      </c>
      <c r="I214" s="134">
        <f>'St 1.3.1'!I214+'St 1.3.2'!I214+'St 1.3.3'!I214+'St 1.3.4'!I214+'St 1.3.5'!I214+'St 1.3.6'!I214+'St 1.3.7'!I214</f>
        <v>0</v>
      </c>
      <c r="J214" s="134">
        <f>'St 1.3.1'!J214+'St 1.3.2'!J214+'St 1.3.3'!J214+'St 1.3.4'!J214+'St 1.3.5'!J214+'St 1.3.6'!J214+'St 1.3.7'!J214</f>
        <v>0</v>
      </c>
      <c r="K214" s="134">
        <f>'St 1.3.1'!K214+'St 1.3.2'!K214+'St 1.3.3'!K214+'St 1.3.4'!K214+'St 1.3.5'!K214+'St 1.3.6'!K214+'St 1.3.7'!K214</f>
        <v>0</v>
      </c>
      <c r="L214" s="134">
        <f>'St 1.3.1'!L214+'St 1.3.2'!L214+'St 1.3.3'!L214+'St 1.3.4'!L214+'St 1.3.5'!L214+'St 1.3.6'!L214+'St 1.3.7'!L214</f>
        <v>0</v>
      </c>
      <c r="M214" s="134">
        <f>'St 1.3.1'!M214+'St 1.3.2'!M214+'St 1.3.3'!M214+'St 1.3.4'!M214+'St 1.3.5'!M214+'St 1.3.6'!M214+'St 1.3.7'!M214</f>
        <v>0</v>
      </c>
      <c r="N214" s="134">
        <f>'St 1.3.1'!N214+'St 1.3.2'!N214+'St 1.3.3'!N214+'St 1.3.4'!N214+'St 1.3.5'!N214+'St 1.3.6'!N214+'St 1.3.7'!N214</f>
        <v>0</v>
      </c>
      <c r="O214" s="134">
        <f>'St 1.3.1'!O214+'St 1.3.2'!O214+'St 1.3.3'!O214+'St 1.3.4'!O214+'St 1.3.5'!O214+'St 1.3.6'!O214+'St 1.3.7'!O214</f>
        <v>0</v>
      </c>
      <c r="P214" s="133"/>
      <c r="Q214" s="134">
        <f>'St 1.3.1'!Q214+'St 1.3.2'!Q214+'St 1.3.3'!Q214+'St 1.3.4'!Q214+'St 1.3.5'!Q214+'St 1.3.6'!Q214+'St 1.3.7'!Q214</f>
        <v>0</v>
      </c>
      <c r="R214" s="134">
        <f>'St 1.3.1'!R214+'St 1.3.2'!R214+'St 1.3.3'!R214+'St 1.3.4'!R214+'St 1.3.5'!R214+'St 1.3.6'!R214+'St 1.3.7'!R214</f>
        <v>0</v>
      </c>
      <c r="S214" s="134">
        <f>'St 1.3.1'!S214+'St 1.3.2'!S214+'St 1.3.3'!S214+'St 1.3.4'!S214+'St 1.3.5'!S214+'St 1.3.6'!S214+'St 1.3.7'!S214</f>
        <v>0</v>
      </c>
      <c r="T214" s="134">
        <f>'St 1.3.1'!T214+'St 1.3.2'!T214+'St 1.3.3'!T214+'St 1.3.4'!T214+'St 1.3.5'!T214+'St 1.3.6'!T214+'St 1.3.7'!T214</f>
        <v>0</v>
      </c>
      <c r="U214" s="134">
        <f>'St 1.3.1'!U214+'St 1.3.2'!U214+'St 1.3.3'!U214+'St 1.3.4'!U214+'St 1.3.5'!U214+'St 1.3.6'!U214+'St 1.3.7'!U214</f>
        <v>0</v>
      </c>
      <c r="V214" s="134">
        <f>'St 1.3.1'!V214+'St 1.3.2'!V214+'St 1.3.3'!V214+'St 1.3.4'!V214+'St 1.3.5'!V214+'St 1.3.6'!V214+'St 1.3.7'!V214</f>
        <v>0</v>
      </c>
      <c r="W214" s="134">
        <f>'St 1.3.1'!W214+'St 1.3.2'!W214+'St 1.3.3'!W214+'St 1.3.4'!W214+'St 1.3.5'!W214+'St 1.3.6'!W214+'St 1.3.7'!W214</f>
        <v>0</v>
      </c>
      <c r="X214" s="134">
        <f>'St 1.3.1'!X214+'St 1.3.2'!X214+'St 1.3.3'!X214+'St 1.3.4'!X214+'St 1.3.5'!X214+'St 1.3.6'!X214+'St 1.3.7'!X214</f>
        <v>0</v>
      </c>
      <c r="Y214" s="134">
        <f>'St 1.3.1'!Y214+'St 1.3.2'!Y214+'St 1.3.3'!Y214+'St 1.3.4'!Y214+'St 1.3.5'!Y214+'St 1.3.6'!Y214+'St 1.3.7'!Y214</f>
        <v>0</v>
      </c>
      <c r="Z214" s="134">
        <f>'St 1.3.1'!Z214+'St 1.3.2'!Z214+'St 1.3.3'!Z214+'St 1.3.4'!Z214+'St 1.3.5'!Z214+'St 1.3.6'!Z214+'St 1.3.7'!Z214</f>
        <v>0</v>
      </c>
      <c r="AA214" s="134">
        <f>'St 1.3.1'!AA214+'St 1.3.2'!AA214+'St 1.3.3'!AA214+'St 1.3.4'!AA214+'St 1.3.5'!AA214+'St 1.3.6'!AA214+'St 1.3.7'!AA214</f>
        <v>0</v>
      </c>
      <c r="AB214" s="135"/>
      <c r="AC214" s="134">
        <f>'St 1.3.6'!AC214+'St 1.3.7'!AC214</f>
        <v>0</v>
      </c>
      <c r="AD214" s="134">
        <f>'St 1.3.6'!AD214+'St 1.3.7'!AD214</f>
        <v>0</v>
      </c>
      <c r="AE214" s="134">
        <f>'St 1.3.6'!AE214+'St 1.3.7'!AE214</f>
        <v>0</v>
      </c>
      <c r="AF214" s="134">
        <f>'St 1.3.6'!AF214+'St 1.3.7'!AF214</f>
        <v>0</v>
      </c>
      <c r="AG214" s="134">
        <f>'St 1.3.6'!AG214+'St 1.3.7'!AG214</f>
        <v>0</v>
      </c>
      <c r="AH214" s="134">
        <f>'St 1.3.6'!AH214+'St 1.3.7'!AH214</f>
        <v>0</v>
      </c>
      <c r="AI214" s="134">
        <f>'St 1.3.6'!AI214+'St 1.3.7'!AI214</f>
        <v>0</v>
      </c>
      <c r="AJ214" s="134">
        <f>'St 1.3.6'!AJ214+'St 1.3.7'!AJ214</f>
        <v>0</v>
      </c>
      <c r="AK214" s="134">
        <f>'St 1.3.6'!AK214+'St 1.3.7'!AK214</f>
        <v>0</v>
      </c>
      <c r="AL214" s="134">
        <f>'St 1.3.6'!AL214+'St 1.3.7'!AL214</f>
        <v>0</v>
      </c>
      <c r="AM214" s="134">
        <f>'St 1.3.6'!AM214+'St 1.3.7'!AM214</f>
        <v>0</v>
      </c>
    </row>
    <row r="215" spans="1:39">
      <c r="B215" s="6" t="s">
        <v>321</v>
      </c>
      <c r="C215" s="196"/>
      <c r="D215" s="134">
        <f>'St 1.3.1'!D215+'St 1.3.2'!D215+'St 1.3.3'!D215+'St 1.3.4'!D215+'St 1.3.5'!D215+'St 1.3.6'!D215+'St 1.3.7'!D215</f>
        <v>2.1532925831441898</v>
      </c>
      <c r="E215" s="134">
        <f>'St 1.3.1'!E215+'St 1.3.2'!E215+'St 1.3.3'!E215+'St 1.3.4'!E215+'St 1.3.5'!E215+'St 1.3.6'!E215+'St 1.3.7'!E215</f>
        <v>5.0187102055009234</v>
      </c>
      <c r="F215" s="134">
        <f>'St 1.3.1'!F215+'St 1.3.2'!F215+'St 1.3.3'!F215+'St 1.3.4'!F215+'St 1.3.5'!F215+'St 1.3.6'!F215+'St 1.3.7'!F215</f>
        <v>5.65869813378443</v>
      </c>
      <c r="G215" s="134">
        <f>'St 1.3.1'!G215+'St 1.3.2'!G215+'St 1.3.3'!G215+'St 1.3.4'!G215+'St 1.3.5'!G215+'St 1.3.6'!G215+'St 1.3.7'!G215</f>
        <v>17.124137588284928</v>
      </c>
      <c r="H215" s="134">
        <f>'St 1.3.1'!H215+'St 1.3.2'!H215+'St 1.3.3'!H215+'St 1.3.4'!H215+'St 1.3.5'!H215+'St 1.3.6'!H215+'St 1.3.7'!H215</f>
        <v>61.861000085152611</v>
      </c>
      <c r="I215" s="134">
        <f>'St 1.3.1'!I215+'St 1.3.2'!I215+'St 1.3.3'!I215+'St 1.3.4'!I215+'St 1.3.5'!I215+'St 1.3.6'!I215+'St 1.3.7'!I215</f>
        <v>34.411739809270294</v>
      </c>
      <c r="J215" s="134">
        <f>'St 1.3.1'!J215+'St 1.3.2'!J215+'St 1.3.3'!J215+'St 1.3.4'!J215+'St 1.3.5'!J215+'St 1.3.6'!J215+'St 1.3.7'!J215</f>
        <v>172.7501062619005</v>
      </c>
      <c r="K215" s="134">
        <f>'St 1.3.1'!K215+'St 1.3.2'!K215+'St 1.3.3'!K215+'St 1.3.4'!K215+'St 1.3.5'!K215+'St 1.3.6'!K215+'St 1.3.7'!K215</f>
        <v>134.43913191146981</v>
      </c>
      <c r="L215" s="134">
        <f>'St 1.3.1'!L215+'St 1.3.2'!L215+'St 1.3.3'!L215+'St 1.3.4'!L215+'St 1.3.5'!L215+'St 1.3.6'!L215+'St 1.3.7'!L215</f>
        <v>44.089100520471938</v>
      </c>
      <c r="M215" s="134">
        <f>'St 1.3.1'!M215+'St 1.3.2'!M215+'St 1.3.3'!M215+'St 1.3.4'!M215+'St 1.3.5'!M215+'St 1.3.6'!M215+'St 1.3.7'!M215</f>
        <v>72.665020111039297</v>
      </c>
      <c r="N215" s="134">
        <f>'St 1.3.1'!N215+'St 1.3.2'!N215+'St 1.3.3'!N215+'St 1.3.4'!N215+'St 1.3.5'!N215+'St 1.3.6'!N215+'St 1.3.7'!N215</f>
        <v>92.568973123005222</v>
      </c>
      <c r="O215" s="134">
        <f>'St 1.3.1'!O215+'St 1.3.2'!O215+'St 1.3.3'!O215+'St 1.3.4'!O215+'St 1.3.5'!O215+'St 1.3.6'!O215+'St 1.3.7'!O215</f>
        <v>99.884830144935592</v>
      </c>
      <c r="P215" s="133"/>
      <c r="Q215" s="134">
        <f>'St 1.3.1'!Q215+'St 1.3.2'!Q215+'St 1.3.3'!Q215+'St 1.3.4'!Q215+'St 1.3.5'!Q215+'St 1.3.6'!Q215+'St 1.3.7'!Q215</f>
        <v>2.865417622356734</v>
      </c>
      <c r="R215" s="134">
        <f>'St 1.3.1'!R215+'St 1.3.2'!R215+'St 1.3.3'!R215+'St 1.3.4'!R215+'St 1.3.5'!R215+'St 1.3.6'!R215+'St 1.3.7'!R215</f>
        <v>0.63998792828350615</v>
      </c>
      <c r="S215" s="134">
        <f>'St 1.3.1'!S215+'St 1.3.2'!S215+'St 1.3.3'!S215+'St 1.3.4'!S215+'St 1.3.5'!S215+'St 1.3.6'!S215+'St 1.3.7'!S215</f>
        <v>11.465439454500496</v>
      </c>
      <c r="T215" s="134">
        <f>'St 1.3.1'!T215+'St 1.3.2'!T215+'St 1.3.3'!T215+'St 1.3.4'!T215+'St 1.3.5'!T215+'St 1.3.6'!T215+'St 1.3.7'!T215</f>
        <v>44.73686249686768</v>
      </c>
      <c r="U215" s="134">
        <f>'St 1.3.1'!U215+'St 1.3.2'!U215+'St 1.3.3'!U215+'St 1.3.4'!U215+'St 1.3.5'!U215+'St 1.3.6'!U215+'St 1.3.7'!U215</f>
        <v>-27.449260275882317</v>
      </c>
      <c r="V215" s="134">
        <f>'St 1.3.1'!V215+'St 1.3.2'!V215+'St 1.3.3'!V215+'St 1.3.4'!V215+'St 1.3.5'!V215+'St 1.3.6'!V215+'St 1.3.7'!V215</f>
        <v>138.33836645263023</v>
      </c>
      <c r="W215" s="134">
        <f>'St 1.3.1'!W215+'St 1.3.2'!W215+'St 1.3.3'!W215+'St 1.3.4'!W215+'St 1.3.5'!W215+'St 1.3.6'!W215+'St 1.3.7'!W215</f>
        <v>-38.310974350430691</v>
      </c>
      <c r="X215" s="134">
        <f>'St 1.3.1'!X215+'St 1.3.2'!X215+'St 1.3.3'!X215+'St 1.3.4'!X215+'St 1.3.5'!X215+'St 1.3.6'!X215+'St 1.3.7'!X215</f>
        <v>-90.35003139099787</v>
      </c>
      <c r="Y215" s="134">
        <f>'St 1.3.1'!Y215+'St 1.3.2'!Y215+'St 1.3.3'!Y215+'St 1.3.4'!Y215+'St 1.3.5'!Y215+'St 1.3.6'!Y215+'St 1.3.7'!Y215</f>
        <v>28.575919590567366</v>
      </c>
      <c r="Z215" s="134">
        <f>'St 1.3.1'!Z215+'St 1.3.2'!Z215+'St 1.3.3'!Z215+'St 1.3.4'!Z215+'St 1.3.5'!Z215+'St 1.3.6'!Z215+'St 1.3.7'!Z215</f>
        <v>19.903953011965925</v>
      </c>
      <c r="AA215" s="134">
        <f>'St 1.3.1'!AA215+'St 1.3.2'!AA215+'St 1.3.3'!AA215+'St 1.3.4'!AA215+'St 1.3.5'!AA215+'St 1.3.6'!AA215+'St 1.3.7'!AA215</f>
        <v>7.3158570219303609</v>
      </c>
      <c r="AB215" s="135"/>
      <c r="AC215" s="134">
        <f>'St 1.3.6'!AC215+'St 1.3.7'!AC215</f>
        <v>0</v>
      </c>
      <c r="AD215" s="134">
        <f>'St 1.3.6'!AD215+'St 1.3.7'!AD215</f>
        <v>0</v>
      </c>
      <c r="AE215" s="134">
        <f>'St 1.3.6'!AE215+'St 1.3.7'!AE215</f>
        <v>0</v>
      </c>
      <c r="AF215" s="134">
        <f>'St 1.3.6'!AF215+'St 1.3.7'!AF215</f>
        <v>0</v>
      </c>
      <c r="AG215" s="134">
        <f>'St 1.3.6'!AG215+'St 1.3.7'!AG215</f>
        <v>0</v>
      </c>
      <c r="AH215" s="134">
        <f>'St 1.3.6'!AH215+'St 1.3.7'!AH215</f>
        <v>0</v>
      </c>
      <c r="AI215" s="134">
        <f>'St 1.3.6'!AI215+'St 1.3.7'!AI215</f>
        <v>0</v>
      </c>
      <c r="AJ215" s="134">
        <f>'St 1.3.6'!AJ215+'St 1.3.7'!AJ215</f>
        <v>0</v>
      </c>
      <c r="AK215" s="134">
        <f>'St 1.3.6'!AK215+'St 1.3.7'!AK215</f>
        <v>0</v>
      </c>
      <c r="AL215" s="134">
        <f>'St 1.3.6'!AL215+'St 1.3.7'!AL215</f>
        <v>0</v>
      </c>
      <c r="AM215" s="134">
        <f>'St 1.3.6'!AM215+'St 1.3.7'!AM215</f>
        <v>0</v>
      </c>
    </row>
    <row r="216" spans="1:39">
      <c r="B216" s="8" t="s">
        <v>100</v>
      </c>
      <c r="C216" s="196"/>
      <c r="D216" s="134">
        <f>'St 1.3.1'!D216+'St 1.3.2'!D216+'St 1.3.3'!D216+'St 1.3.4'!D216+'St 1.3.5'!D216+'St 1.3.6'!D216+'St 1.3.7'!D216</f>
        <v>7.3161285093777311</v>
      </c>
      <c r="E216" s="134">
        <f>'St 1.3.1'!E216+'St 1.3.2'!E216+'St 1.3.3'!E216+'St 1.3.4'!E216+'St 1.3.5'!E216+'St 1.3.6'!E216+'St 1.3.7'!E216</f>
        <v>19.226986381443961</v>
      </c>
      <c r="F216" s="134">
        <f>'St 1.3.1'!F216+'St 1.3.2'!F216+'St 1.3.3'!F216+'St 1.3.4'!F216+'St 1.3.5'!F216+'St 1.3.6'!F216+'St 1.3.7'!F216</f>
        <v>21.937784147401153</v>
      </c>
      <c r="G216" s="134">
        <f>'St 1.3.1'!G216+'St 1.3.2'!G216+'St 1.3.3'!G216+'St 1.3.4'!G216+'St 1.3.5'!G216+'St 1.3.6'!G216+'St 1.3.7'!G216</f>
        <v>48.698486128503774</v>
      </c>
      <c r="H216" s="134">
        <f>'St 1.3.1'!H216+'St 1.3.2'!H216+'St 1.3.3'!H216+'St 1.3.4'!H216+'St 1.3.5'!H216+'St 1.3.6'!H216+'St 1.3.7'!H216</f>
        <v>776.67689876178304</v>
      </c>
      <c r="I216" s="134">
        <f>'St 1.3.1'!I216+'St 1.3.2'!I216+'St 1.3.3'!I216+'St 1.3.4'!I216+'St 1.3.5'!I216+'St 1.3.6'!I216+'St 1.3.7'!I216</f>
        <v>382.97758038066144</v>
      </c>
      <c r="J216" s="134">
        <f>'St 1.3.1'!J216+'St 1.3.2'!J216+'St 1.3.3'!J216+'St 1.3.4'!J216+'St 1.3.5'!J216+'St 1.3.6'!J216+'St 1.3.7'!J216</f>
        <v>1294.1921029601194</v>
      </c>
      <c r="K216" s="134">
        <f>'St 1.3.1'!K216+'St 1.3.2'!K216+'St 1.3.3'!K216+'St 1.3.4'!K216+'St 1.3.5'!K216+'St 1.3.6'!K216+'St 1.3.7'!K216</f>
        <v>3456.7419379747271</v>
      </c>
      <c r="L216" s="134">
        <f>'St 1.3.1'!L216+'St 1.3.2'!L216+'St 1.3.3'!L216+'St 1.3.4'!L216+'St 1.3.5'!L216+'St 1.3.6'!L216+'St 1.3.7'!L216</f>
        <v>1001.4689315058255</v>
      </c>
      <c r="M216" s="134">
        <f>'St 1.3.1'!M216+'St 1.3.2'!M216+'St 1.3.3'!M216+'St 1.3.4'!M216+'St 1.3.5'!M216+'St 1.3.6'!M216+'St 1.3.7'!M216</f>
        <v>1648.6738686990618</v>
      </c>
      <c r="N216" s="134">
        <f>'St 1.3.1'!N216+'St 1.3.2'!N216+'St 1.3.3'!N216+'St 1.3.4'!N216+'St 1.3.5'!N216+'St 1.3.6'!N216+'St 1.3.7'!N216</f>
        <v>2099.9314014898328</v>
      </c>
      <c r="O216" s="134">
        <f>'St 1.3.1'!O216+'St 1.3.2'!O216+'St 1.3.3'!O216+'St 1.3.4'!O216+'St 1.3.5'!O216+'St 1.3.6'!O216+'St 1.3.7'!O216</f>
        <v>2266.1703631850996</v>
      </c>
      <c r="P216" s="133"/>
      <c r="Q216" s="134">
        <f>'St 1.3.1'!Q216+'St 1.3.2'!Q216+'St 1.3.3'!Q216+'St 1.3.4'!Q216+'St 1.3.5'!Q216+'St 1.3.6'!Q216+'St 1.3.7'!Q216</f>
        <v>11.910857872066233</v>
      </c>
      <c r="R216" s="134">
        <f>'St 1.3.1'!R216+'St 1.3.2'!R216+'St 1.3.3'!R216+'St 1.3.4'!R216+'St 1.3.5'!R216+'St 1.3.6'!R216+'St 1.3.7'!R216</f>
        <v>2.7107977659571909</v>
      </c>
      <c r="S216" s="134">
        <f>'St 1.3.1'!S216+'St 1.3.2'!S216+'St 1.3.3'!S216+'St 1.3.4'!S216+'St 1.3.5'!S216+'St 1.3.6'!S216+'St 1.3.7'!S216</f>
        <v>26.760701981102624</v>
      </c>
      <c r="T216" s="134">
        <f>'St 1.3.1'!T216+'St 1.3.2'!T216+'St 1.3.3'!T216+'St 1.3.4'!T216+'St 1.3.5'!T216+'St 1.3.6'!T216+'St 1.3.7'!T216</f>
        <v>727.97841263327939</v>
      </c>
      <c r="U216" s="134">
        <f>'St 1.3.1'!U216+'St 1.3.2'!U216+'St 1.3.3'!U216+'St 1.3.4'!U216+'St 1.3.5'!U216+'St 1.3.6'!U216+'St 1.3.7'!U216</f>
        <v>-393.69931838112171</v>
      </c>
      <c r="V216" s="134">
        <f>'St 1.3.1'!V216+'St 1.3.2'!V216+'St 1.3.3'!V216+'St 1.3.4'!V216+'St 1.3.5'!V216+'St 1.3.6'!V216+'St 1.3.7'!V216</f>
        <v>911.21452257945816</v>
      </c>
      <c r="W216" s="134">
        <f>'St 1.3.1'!W216+'St 1.3.2'!W216+'St 1.3.3'!W216+'St 1.3.4'!W216+'St 1.3.5'!W216+'St 1.3.6'!W216+'St 1.3.7'!W216</f>
        <v>2162.5498350146077</v>
      </c>
      <c r="X216" s="134">
        <f>'St 1.3.1'!X216+'St 1.3.2'!X216+'St 1.3.3'!X216+'St 1.3.4'!X216+'St 1.3.5'!X216+'St 1.3.6'!X216+'St 1.3.7'!X216</f>
        <v>-2455.2730064689017</v>
      </c>
      <c r="Y216" s="134">
        <f>'St 1.3.1'!Y216+'St 1.3.2'!Y216+'St 1.3.3'!Y216+'St 1.3.4'!Y216+'St 1.3.5'!Y216+'St 1.3.6'!Y216+'St 1.3.7'!Y216</f>
        <v>647.20493719323622</v>
      </c>
      <c r="Z216" s="134">
        <f>'St 1.3.1'!Z216+'St 1.3.2'!Z216+'St 1.3.3'!Z216+'St 1.3.4'!Z216+'St 1.3.5'!Z216+'St 1.3.6'!Z216+'St 1.3.7'!Z216</f>
        <v>451.25753279077105</v>
      </c>
      <c r="AA216" s="134">
        <f>'St 1.3.1'!AA216+'St 1.3.2'!AA216+'St 1.3.3'!AA216+'St 1.3.4'!AA216+'St 1.3.5'!AA216+'St 1.3.6'!AA216+'St 1.3.7'!AA216</f>
        <v>166.23896169526685</v>
      </c>
      <c r="AB216" s="135"/>
      <c r="AC216" s="134">
        <f>'St 1.3.6'!AC216+'St 1.3.7'!AC216</f>
        <v>0</v>
      </c>
      <c r="AD216" s="134">
        <f>'St 1.3.6'!AD216+'St 1.3.7'!AD216</f>
        <v>0</v>
      </c>
      <c r="AE216" s="134">
        <f>'St 1.3.6'!AE216+'St 1.3.7'!AE216</f>
        <v>0</v>
      </c>
      <c r="AF216" s="134">
        <f>'St 1.3.6'!AF216+'St 1.3.7'!AF216</f>
        <v>0</v>
      </c>
      <c r="AG216" s="134">
        <f>'St 1.3.6'!AG216+'St 1.3.7'!AG216</f>
        <v>0</v>
      </c>
      <c r="AH216" s="134">
        <f>'St 1.3.6'!AH216+'St 1.3.7'!AH216</f>
        <v>0</v>
      </c>
      <c r="AI216" s="134">
        <f>'St 1.3.6'!AI216+'St 1.3.7'!AI216</f>
        <v>0</v>
      </c>
      <c r="AJ216" s="134">
        <f>'St 1.3.6'!AJ216+'St 1.3.7'!AJ216</f>
        <v>0</v>
      </c>
      <c r="AK216" s="134">
        <f>'St 1.3.6'!AK216+'St 1.3.7'!AK216</f>
        <v>0</v>
      </c>
      <c r="AL216" s="134">
        <f>'St 1.3.6'!AL216+'St 1.3.7'!AL216</f>
        <v>0</v>
      </c>
      <c r="AM216" s="134">
        <f>'St 1.3.6'!AM216+'St 1.3.7'!AM216</f>
        <v>0</v>
      </c>
    </row>
    <row r="217" spans="1:39" s="43" customFormat="1">
      <c r="A217" s="36"/>
      <c r="B217" s="9" t="s">
        <v>94</v>
      </c>
      <c r="C217" s="177" t="s">
        <v>306</v>
      </c>
      <c r="D217" s="137">
        <f>'St 1.3.1'!D217+'St 1.3.2'!D217+'St 1.3.3'!D217+'St 1.3.4'!D217+'St 1.3.5'!D217+'St 1.3.6'!D217+'St 1.3.7'!D217</f>
        <v>87942.116648537631</v>
      </c>
      <c r="E217" s="137">
        <f>'St 1.3.1'!E217+'St 1.3.2'!E217+'St 1.3.3'!E217+'St 1.3.4'!E217+'St 1.3.5'!E217+'St 1.3.6'!E217+'St 1.3.7'!E217</f>
        <v>98646.909701867291</v>
      </c>
      <c r="F217" s="137">
        <f>'St 1.3.1'!F217+'St 1.3.2'!F217+'St 1.3.3'!F217+'St 1.3.4'!F217+'St 1.3.5'!F217+'St 1.3.6'!F217+'St 1.3.7'!F217</f>
        <v>101278.56680190054</v>
      </c>
      <c r="G217" s="137">
        <f>'St 1.3.1'!G217+'St 1.3.2'!G217+'St 1.3.3'!G217+'St 1.3.4'!G217+'St 1.3.5'!G217+'St 1.3.6'!G217+'St 1.3.7'!G217</f>
        <v>105500.8471966553</v>
      </c>
      <c r="H217" s="137">
        <f>'St 1.3.1'!H217+'St 1.3.2'!H217+'St 1.3.3'!H217+'St 1.3.4'!H217+'St 1.3.5'!H217+'St 1.3.6'!H217+'St 1.3.7'!H217</f>
        <v>134095.90179979065</v>
      </c>
      <c r="I217" s="137">
        <f>'St 1.3.1'!I217+'St 1.3.2'!I217+'St 1.3.3'!I217+'St 1.3.4'!I217+'St 1.3.5'!I217+'St 1.3.6'!I217+'St 1.3.7'!I217</f>
        <v>126895.98758618772</v>
      </c>
      <c r="J217" s="137">
        <f>'St 1.3.1'!J217+'St 1.3.2'!J217+'St 1.3.3'!J217+'St 1.3.4'!J217+'St 1.3.5'!J217+'St 1.3.6'!J217+'St 1.3.7'!J217</f>
        <v>154984.55237712566</v>
      </c>
      <c r="K217" s="137">
        <f>'St 1.3.1'!K217+'St 1.3.2'!K217+'St 1.3.3'!K217+'St 1.3.4'!K217+'St 1.3.5'!K217+'St 1.3.6'!K217+'St 1.3.7'!K217</f>
        <v>214099.81992395027</v>
      </c>
      <c r="L217" s="137">
        <f>'St 1.3.1'!L217+'St 1.3.2'!L217+'St 1.3.3'!L217+'St 1.3.4'!L217+'St 1.3.5'!L217+'St 1.3.6'!L217+'St 1.3.7'!L217</f>
        <v>252716.17290395667</v>
      </c>
      <c r="M217" s="137">
        <f>'St 1.3.1'!M217+'St 1.3.2'!M217+'St 1.3.3'!M217+'St 1.3.4'!M217+'St 1.3.5'!M217+'St 1.3.6'!M217+'St 1.3.7'!M217</f>
        <v>243878.44374002455</v>
      </c>
      <c r="N217" s="137">
        <f>'St 1.3.1'!N217+'St 1.3.2'!N217+'St 1.3.3'!N217+'St 1.3.4'!N217+'St 1.3.5'!N217+'St 1.3.6'!N217+'St 1.3.7'!N217</f>
        <v>268404.54125787772</v>
      </c>
      <c r="O217" s="137">
        <f>'St 1.3.1'!O217+'St 1.3.2'!O217+'St 1.3.3'!O217+'St 1.3.4'!O217+'St 1.3.5'!O217+'St 1.3.6'!O217+'St 1.3.7'!O217</f>
        <v>299973.4472167496</v>
      </c>
      <c r="P217" s="136"/>
      <c r="Q217" s="137">
        <f>'St 1.3.1'!Q217+'St 1.3.2'!Q217+'St 1.3.3'!Q217+'St 1.3.4'!Q217+'St 1.3.5'!Q217+'St 1.3.6'!Q217+'St 1.3.7'!Q217</f>
        <v>10704.793053329671</v>
      </c>
      <c r="R217" s="137">
        <f>'St 1.3.1'!R217+'St 1.3.2'!R217+'St 1.3.3'!R217+'St 1.3.4'!R217+'St 1.3.5'!R217+'St 1.3.6'!R217+'St 1.3.7'!R217</f>
        <v>2631.6571000332387</v>
      </c>
      <c r="S217" s="137">
        <f>'St 1.3.1'!S217+'St 1.3.2'!S217+'St 1.3.3'!S217+'St 1.3.4'!S217+'St 1.3.5'!S217+'St 1.3.6'!S217+'St 1.3.7'!S217</f>
        <v>4222.2803947547654</v>
      </c>
      <c r="T217" s="137">
        <f>'St 1.3.1'!T217+'St 1.3.2'!T217+'St 1.3.3'!T217+'St 1.3.4'!T217+'St 1.3.5'!T217+'St 1.3.6'!T217+'St 1.3.7'!T217</f>
        <v>28595.054603135337</v>
      </c>
      <c r="U217" s="137">
        <f>'St 1.3.1'!U217+'St 1.3.2'!U217+'St 1.3.3'!U217+'St 1.3.4'!U217+'St 1.3.5'!U217+'St 1.3.6'!U217+'St 1.3.7'!U217</f>
        <v>-7199.9142136029295</v>
      </c>
      <c r="V217" s="137">
        <f>'St 1.3.1'!V217+'St 1.3.2'!V217+'St 1.3.3'!V217+'St 1.3.4'!V217+'St 1.3.5'!V217+'St 1.3.6'!V217+'St 1.3.7'!V217</f>
        <v>28088.56479093794</v>
      </c>
      <c r="W217" s="137">
        <f>'St 1.3.1'!W217+'St 1.3.2'!W217+'St 1.3.3'!W217+'St 1.3.4'!W217+'St 1.3.5'!W217+'St 1.3.6'!W217+'St 1.3.7'!W217</f>
        <v>59115.267546824631</v>
      </c>
      <c r="X217" s="137">
        <f>'St 1.3.1'!X217+'St 1.3.2'!X217+'St 1.3.3'!X217+'St 1.3.4'!X217+'St 1.3.5'!X217+'St 1.3.6'!X217+'St 1.3.7'!X217</f>
        <v>38616.352980006399</v>
      </c>
      <c r="Y217" s="137">
        <f>'St 1.3.1'!Y217+'St 1.3.2'!Y217+'St 1.3.3'!Y217+'St 1.3.4'!Y217+'St 1.3.5'!Y217+'St 1.3.6'!Y217+'St 1.3.7'!Y217</f>
        <v>-8837.7291639321247</v>
      </c>
      <c r="Z217" s="137">
        <f>'St 1.3.1'!Z217+'St 1.3.2'!Z217+'St 1.3.3'!Z217+'St 1.3.4'!Z217+'St 1.3.5'!Z217+'St 1.3.6'!Z217+'St 1.3.7'!Z217</f>
        <v>24526.09751785321</v>
      </c>
      <c r="AA217" s="137">
        <f>'St 1.3.1'!AA217+'St 1.3.2'!AA217+'St 1.3.3'!AA217+'St 1.3.4'!AA217+'St 1.3.5'!AA217+'St 1.3.6'!AA217+'St 1.3.7'!AA217</f>
        <v>31568.905958871808</v>
      </c>
      <c r="AB217" s="131"/>
      <c r="AC217" s="137">
        <f>'St 1.3.6'!AC217+'St 1.3.7'!AC217</f>
        <v>0</v>
      </c>
      <c r="AD217" s="137">
        <f>'St 1.3.6'!AD217+'St 1.3.7'!AD217</f>
        <v>0</v>
      </c>
      <c r="AE217" s="137">
        <f>'St 1.3.6'!AE217+'St 1.3.7'!AE217</f>
        <v>0</v>
      </c>
      <c r="AF217" s="137">
        <f>'St 1.3.6'!AF217+'St 1.3.7'!AF217</f>
        <v>0</v>
      </c>
      <c r="AG217" s="137">
        <f>'St 1.3.6'!AG217+'St 1.3.7'!AG217</f>
        <v>0</v>
      </c>
      <c r="AH217" s="137">
        <f>'St 1.3.6'!AH217+'St 1.3.7'!AH217</f>
        <v>0</v>
      </c>
      <c r="AI217" s="137">
        <f>'St 1.3.6'!AI217+'St 1.3.7'!AI217</f>
        <v>0</v>
      </c>
      <c r="AJ217" s="137">
        <f>'St 1.3.6'!AJ217+'St 1.3.7'!AJ217</f>
        <v>0</v>
      </c>
      <c r="AK217" s="137">
        <f>'St 1.3.6'!AK217+'St 1.3.7'!AK217</f>
        <v>0</v>
      </c>
      <c r="AL217" s="137">
        <f>'St 1.3.6'!AL217+'St 1.3.7'!AL217</f>
        <v>0</v>
      </c>
      <c r="AM217" s="137">
        <f>'St 1.3.6'!AM217+'St 1.3.7'!AM217</f>
        <v>0</v>
      </c>
    </row>
    <row r="218" spans="1:39">
      <c r="B218" s="176" t="s">
        <v>40</v>
      </c>
      <c r="C218" s="19"/>
      <c r="D218" s="134">
        <f>'St 1.3.1'!D218+'St 1.3.2'!D218+'St 1.3.3'!D218+'St 1.3.4'!D218+'St 1.3.5'!D218+'St 1.3.6'!D218+'St 1.3.7'!D218</f>
        <v>77361.881483483288</v>
      </c>
      <c r="E218" s="134">
        <f>'St 1.3.1'!E218+'St 1.3.2'!E218+'St 1.3.3'!E218+'St 1.3.4'!E218+'St 1.3.5'!E218+'St 1.3.6'!E218+'St 1.3.7'!E218</f>
        <v>87219.679188648297</v>
      </c>
      <c r="F218" s="134">
        <f>'St 1.3.1'!F218+'St 1.3.2'!F218+'St 1.3.3'!F218+'St 1.3.4'!F218+'St 1.3.5'!F218+'St 1.3.6'!F218+'St 1.3.7'!F218</f>
        <v>89880.042667239497</v>
      </c>
      <c r="G218" s="134">
        <f>'St 1.3.1'!G218+'St 1.3.2'!G218+'St 1.3.3'!G218+'St 1.3.4'!G218+'St 1.3.5'!G218+'St 1.3.6'!G218+'St 1.3.7'!G218</f>
        <v>93198.102052570466</v>
      </c>
      <c r="H218" s="134">
        <f>'St 1.3.1'!H218+'St 1.3.2'!H218+'St 1.3.3'!H218+'St 1.3.4'!H218+'St 1.3.5'!H218+'St 1.3.6'!H218+'St 1.3.7'!H218</f>
        <v>116918.28429545891</v>
      </c>
      <c r="I218" s="134">
        <f>'St 1.3.1'!I218+'St 1.3.2'!I218+'St 1.3.3'!I218+'St 1.3.4'!I218+'St 1.3.5'!I218+'St 1.3.6'!I218+'St 1.3.7'!I218</f>
        <v>112016.42911071032</v>
      </c>
      <c r="J218" s="134">
        <f>'St 1.3.1'!J218+'St 1.3.2'!J218+'St 1.3.3'!J218+'St 1.3.4'!J218+'St 1.3.5'!J218+'St 1.3.6'!J218+'St 1.3.7'!J218</f>
        <v>137667.36686410691</v>
      </c>
      <c r="K218" s="134">
        <f>'St 1.3.1'!K218+'St 1.3.2'!K218+'St 1.3.3'!K218+'St 1.3.4'!K218+'St 1.3.5'!K218+'St 1.3.6'!K218+'St 1.3.7'!K218</f>
        <v>187087.86134784439</v>
      </c>
      <c r="L218" s="134">
        <f>'St 1.3.1'!L218+'St 1.3.2'!L218+'St 1.3.3'!L218+'St 1.3.4'!L218+'St 1.3.5'!L218+'St 1.3.6'!L218+'St 1.3.7'!L218</f>
        <v>223072.90599551713</v>
      </c>
      <c r="M218" s="134">
        <f>'St 1.3.1'!M218+'St 1.3.2'!M218+'St 1.3.3'!M218+'St 1.3.4'!M218+'St 1.3.5'!M218+'St 1.3.6'!M218+'St 1.3.7'!M218</f>
        <v>217483.72084665677</v>
      </c>
      <c r="N218" s="134">
        <f>'St 1.3.1'!N218+'St 1.3.2'!N218+'St 1.3.3'!N218+'St 1.3.4'!N218+'St 1.3.5'!N218+'St 1.3.6'!N218+'St 1.3.7'!N218</f>
        <v>238721.04892503555</v>
      </c>
      <c r="O218" s="134">
        <f>'St 1.3.1'!O218+'St 1.3.2'!O218+'St 1.3.3'!O218+'St 1.3.4'!O218+'St 1.3.5'!O218+'St 1.3.6'!O218+'St 1.3.7'!O218</f>
        <v>261017.89810765639</v>
      </c>
      <c r="P218" s="133"/>
      <c r="Q218" s="134">
        <f>'St 1.3.1'!Q218+'St 1.3.2'!Q218+'St 1.3.3'!Q218+'St 1.3.4'!Q218+'St 1.3.5'!Q218+'St 1.3.6'!Q218+'St 1.3.7'!Q218</f>
        <v>9857.7977051650123</v>
      </c>
      <c r="R218" s="134">
        <f>'St 1.3.1'!R218+'St 1.3.2'!R218+'St 1.3.3'!R218+'St 1.3.4'!R218+'St 1.3.5'!R218+'St 1.3.6'!R218+'St 1.3.7'!R218</f>
        <v>2660.3634785911927</v>
      </c>
      <c r="S218" s="134">
        <f>'St 1.3.1'!S218+'St 1.3.2'!S218+'St 1.3.3'!S218+'St 1.3.4'!S218+'St 1.3.5'!S218+'St 1.3.6'!S218+'St 1.3.7'!S218</f>
        <v>3318.0593853309783</v>
      </c>
      <c r="T218" s="134">
        <f>'St 1.3.1'!T218+'St 1.3.2'!T218+'St 1.3.3'!T218+'St 1.3.4'!T218+'St 1.3.5'!T218+'St 1.3.6'!T218+'St 1.3.7'!T218</f>
        <v>23720.182242888459</v>
      </c>
      <c r="U218" s="134">
        <f>'St 1.3.1'!U218+'St 1.3.2'!U218+'St 1.3.3'!U218+'St 1.3.4'!U218+'St 1.3.5'!U218+'St 1.3.6'!U218+'St 1.3.7'!U218</f>
        <v>-4901.8551847486124</v>
      </c>
      <c r="V218" s="134">
        <f>'St 1.3.1'!V218+'St 1.3.2'!V218+'St 1.3.3'!V218+'St 1.3.4'!V218+'St 1.3.5'!V218+'St 1.3.6'!V218+'St 1.3.7'!V218</f>
        <v>25650.937753396582</v>
      </c>
      <c r="W218" s="134">
        <f>'St 1.3.1'!W218+'St 1.3.2'!W218+'St 1.3.3'!W218+'St 1.3.4'!W218+'St 1.3.5'!W218+'St 1.3.6'!W218+'St 1.3.7'!W218</f>
        <v>49420.494483737479</v>
      </c>
      <c r="X218" s="134">
        <f>'St 1.3.1'!X218+'St 1.3.2'!X218+'St 1.3.3'!X218+'St 1.3.4'!X218+'St 1.3.5'!X218+'St 1.3.6'!X218+'St 1.3.7'!X218</f>
        <v>35985.044647672745</v>
      </c>
      <c r="Y218" s="134">
        <f>'St 1.3.1'!Y218+'St 1.3.2'!Y218+'St 1.3.3'!Y218+'St 1.3.4'!Y218+'St 1.3.5'!Y218+'St 1.3.6'!Y218+'St 1.3.7'!Y218</f>
        <v>-5589.1851488603315</v>
      </c>
      <c r="Z218" s="134">
        <f>'St 1.3.1'!Z218+'St 1.3.2'!Z218+'St 1.3.3'!Z218+'St 1.3.4'!Z218+'St 1.3.5'!Z218+'St 1.3.6'!Z218+'St 1.3.7'!Z218</f>
        <v>21237.328078378763</v>
      </c>
      <c r="AA218" s="134">
        <f>'St 1.3.1'!AA218+'St 1.3.2'!AA218+'St 1.3.3'!AA218+'St 1.3.4'!AA218+'St 1.3.5'!AA218+'St 1.3.6'!AA218+'St 1.3.7'!AA218</f>
        <v>22296.849182620877</v>
      </c>
      <c r="AB218" s="135"/>
      <c r="AC218" s="134">
        <f>'St 1.3.6'!AC218+'St 1.3.7'!AC218</f>
        <v>0</v>
      </c>
      <c r="AD218" s="134">
        <f>'St 1.3.6'!AD218+'St 1.3.7'!AD218</f>
        <v>0</v>
      </c>
      <c r="AE218" s="134">
        <f>'St 1.3.6'!AE218+'St 1.3.7'!AE218</f>
        <v>0</v>
      </c>
      <c r="AF218" s="134">
        <f>'St 1.3.6'!AF218+'St 1.3.7'!AF218</f>
        <v>0</v>
      </c>
      <c r="AG218" s="134">
        <f>'St 1.3.6'!AG218+'St 1.3.7'!AG218</f>
        <v>0</v>
      </c>
      <c r="AH218" s="134">
        <f>'St 1.3.6'!AH218+'St 1.3.7'!AH218</f>
        <v>0</v>
      </c>
      <c r="AI218" s="134">
        <f>'St 1.3.6'!AI218+'St 1.3.7'!AI218</f>
        <v>0</v>
      </c>
      <c r="AJ218" s="134">
        <f>'St 1.3.6'!AJ218+'St 1.3.7'!AJ218</f>
        <v>0</v>
      </c>
      <c r="AK218" s="134">
        <f>'St 1.3.6'!AK218+'St 1.3.7'!AK218</f>
        <v>0</v>
      </c>
      <c r="AL218" s="134">
        <f>'St 1.3.6'!AL218+'St 1.3.7'!AL218</f>
        <v>0</v>
      </c>
      <c r="AM218" s="134">
        <f>'St 1.3.6'!AM218+'St 1.3.7'!AM218</f>
        <v>0</v>
      </c>
    </row>
    <row r="219" spans="1:39">
      <c r="B219" s="6" t="s">
        <v>41</v>
      </c>
      <c r="C219" s="19"/>
      <c r="D219" s="134">
        <f>'St 1.3.1'!D219+'St 1.3.2'!D219+'St 1.3.3'!D219+'St 1.3.4'!D219+'St 1.3.5'!D219+'St 1.3.6'!D219+'St 1.3.7'!D219</f>
        <v>4.0090802095709109E-3</v>
      </c>
      <c r="E219" s="134">
        <f>'St 1.3.1'!E219+'St 1.3.2'!E219+'St 1.3.3'!E219+'St 1.3.4'!E219+'St 1.3.5'!E219+'St 1.3.6'!E219+'St 1.3.7'!E219</f>
        <v>1.9906310735453457E-3</v>
      </c>
      <c r="F219" s="134">
        <f>'St 1.3.1'!F219+'St 1.3.2'!F219+'St 1.3.3'!F219+'St 1.3.4'!F219+'St 1.3.5'!F219+'St 1.3.6'!F219+'St 1.3.7'!F219</f>
        <v>2.4864766053896131E-3</v>
      </c>
      <c r="G219" s="134">
        <f>'St 1.3.1'!G219+'St 1.3.2'!G219+'St 1.3.3'!G219+'St 1.3.4'!G219+'St 1.3.5'!G219+'St 1.3.6'!G219+'St 1.3.7'!G219</f>
        <v>1.2565576741721343E-2</v>
      </c>
      <c r="H219" s="134">
        <f>'St 1.3.1'!H219+'St 1.3.2'!H219+'St 1.3.3'!H219+'St 1.3.4'!H219+'St 1.3.5'!H219+'St 1.3.6'!H219+'St 1.3.7'!H219</f>
        <v>2.7362430467361438</v>
      </c>
      <c r="I219" s="134">
        <f>'St 1.3.1'!I219+'St 1.3.2'!I219+'St 1.3.3'!I219+'St 1.3.4'!I219+'St 1.3.5'!I219+'St 1.3.6'!I219+'St 1.3.7'!I219</f>
        <v>0.5896362385132784</v>
      </c>
      <c r="J219" s="134">
        <f>'St 1.3.1'!J219+'St 1.3.2'!J219+'St 1.3.3'!J219+'St 1.3.4'!J219+'St 1.3.5'!J219+'St 1.3.6'!J219+'St 1.3.7'!J219</f>
        <v>2.7362982285511528</v>
      </c>
      <c r="K219" s="134">
        <f>'St 1.3.1'!K219+'St 1.3.2'!K219+'St 1.3.3'!K219+'St 1.3.4'!K219+'St 1.3.5'!K219+'St 1.3.6'!K219+'St 1.3.7'!K219</f>
        <v>0.61823144313780687</v>
      </c>
      <c r="L219" s="134">
        <f>'St 1.3.1'!L219+'St 1.3.2'!L219+'St 1.3.3'!L219+'St 1.3.4'!L219+'St 1.3.5'!L219+'St 1.3.6'!L219+'St 1.3.7'!L219</f>
        <v>8.401085988338636</v>
      </c>
      <c r="M219" s="134">
        <f>'St 1.3.1'!M219+'St 1.3.2'!M219+'St 1.3.3'!M219+'St 1.3.4'!M219+'St 1.3.5'!M219+'St 1.3.6'!M219+'St 1.3.7'!M219</f>
        <v>0.33847470890374437</v>
      </c>
      <c r="N219" s="134">
        <f>'St 1.3.1'!N219+'St 1.3.2'!N219+'St 1.3.3'!N219+'St 1.3.4'!N219+'St 1.3.5'!N219+'St 1.3.6'!N219+'St 1.3.7'!N219</f>
        <v>2.3728608646248293</v>
      </c>
      <c r="O219" s="134">
        <f>'St 1.3.1'!O219+'St 1.3.2'!O219+'St 1.3.3'!O219+'St 1.3.4'!O219+'St 1.3.5'!O219+'St 1.3.6'!O219+'St 1.3.7'!O219</f>
        <v>6.3265962233848977E-2</v>
      </c>
      <c r="P219" s="133"/>
      <c r="Q219" s="134">
        <f>'St 1.3.1'!Q219+'St 1.3.2'!Q219+'St 1.3.3'!Q219+'St 1.3.4'!Q219+'St 1.3.5'!Q219+'St 1.3.6'!Q219+'St 1.3.7'!Q219</f>
        <v>-2.0184491360255652E-3</v>
      </c>
      <c r="R219" s="134">
        <f>'St 1.3.1'!R219+'St 1.3.2'!R219+'St 1.3.3'!R219+'St 1.3.4'!R219+'St 1.3.5'!R219+'St 1.3.6'!R219+'St 1.3.7'!R219</f>
        <v>4.9584553184426738E-4</v>
      </c>
      <c r="S219" s="134">
        <f>'St 1.3.1'!S219+'St 1.3.2'!S219+'St 1.3.3'!S219+'St 1.3.4'!S219+'St 1.3.5'!S219+'St 1.3.6'!S219+'St 1.3.7'!S219</f>
        <v>1.0079100136331729E-2</v>
      </c>
      <c r="T219" s="134">
        <f>'St 1.3.1'!T219+'St 1.3.2'!T219+'St 1.3.3'!T219+'St 1.3.4'!T219+'St 1.3.5'!T219+'St 1.3.6'!T219+'St 1.3.7'!T219</f>
        <v>2.7236774699944224</v>
      </c>
      <c r="U219" s="134">
        <f>'St 1.3.1'!U219+'St 1.3.2'!U219+'St 1.3.3'!U219+'St 1.3.4'!U219+'St 1.3.5'!U219+'St 1.3.6'!U219+'St 1.3.7'!U219</f>
        <v>-2.1466068082228653</v>
      </c>
      <c r="V219" s="134">
        <f>'St 1.3.1'!V219+'St 1.3.2'!V219+'St 1.3.3'!V219+'St 1.3.4'!V219+'St 1.3.5'!V219+'St 1.3.6'!V219+'St 1.3.7'!V219</f>
        <v>2.1466619900378743</v>
      </c>
      <c r="W219" s="134">
        <f>'St 1.3.1'!W219+'St 1.3.2'!W219+'St 1.3.3'!W219+'St 1.3.4'!W219+'St 1.3.5'!W219+'St 1.3.6'!W219+'St 1.3.7'!W219</f>
        <v>-2.1180667854133457</v>
      </c>
      <c r="X219" s="134">
        <f>'St 1.3.1'!X219+'St 1.3.2'!X219+'St 1.3.3'!X219+'St 1.3.4'!X219+'St 1.3.5'!X219+'St 1.3.6'!X219+'St 1.3.7'!X219</f>
        <v>7.7828545452008289</v>
      </c>
      <c r="Y219" s="134">
        <f>'St 1.3.1'!Y219+'St 1.3.2'!Y219+'St 1.3.3'!Y219+'St 1.3.4'!Y219+'St 1.3.5'!Y219+'St 1.3.6'!Y219+'St 1.3.7'!Y219</f>
        <v>-8.0626112794348916</v>
      </c>
      <c r="Z219" s="134">
        <f>'St 1.3.1'!Z219+'St 1.3.2'!Z219+'St 1.3.3'!Z219+'St 1.3.4'!Z219+'St 1.3.5'!Z219+'St 1.3.6'!Z219+'St 1.3.7'!Z219</f>
        <v>2.0343861557210849</v>
      </c>
      <c r="AA219" s="134">
        <f>'St 1.3.1'!AA219+'St 1.3.2'!AA219+'St 1.3.3'!AA219+'St 1.3.4'!AA219+'St 1.3.5'!AA219+'St 1.3.6'!AA219+'St 1.3.7'!AA219</f>
        <v>-2.3095949023909803</v>
      </c>
      <c r="AB219" s="135"/>
      <c r="AC219" s="134">
        <f>'St 1.3.6'!AC219+'St 1.3.7'!AC219</f>
        <v>0</v>
      </c>
      <c r="AD219" s="134">
        <f>'St 1.3.6'!AD219+'St 1.3.7'!AD219</f>
        <v>0</v>
      </c>
      <c r="AE219" s="134">
        <f>'St 1.3.6'!AE219+'St 1.3.7'!AE219</f>
        <v>0</v>
      </c>
      <c r="AF219" s="134">
        <f>'St 1.3.6'!AF219+'St 1.3.7'!AF219</f>
        <v>0</v>
      </c>
      <c r="AG219" s="134">
        <f>'St 1.3.6'!AG219+'St 1.3.7'!AG219</f>
        <v>0</v>
      </c>
      <c r="AH219" s="134">
        <f>'St 1.3.6'!AH219+'St 1.3.7'!AH219</f>
        <v>0</v>
      </c>
      <c r="AI219" s="134">
        <f>'St 1.3.6'!AI219+'St 1.3.7'!AI219</f>
        <v>0</v>
      </c>
      <c r="AJ219" s="134">
        <f>'St 1.3.6'!AJ219+'St 1.3.7'!AJ219</f>
        <v>0</v>
      </c>
      <c r="AK219" s="134">
        <f>'St 1.3.6'!AK219+'St 1.3.7'!AK219</f>
        <v>0</v>
      </c>
      <c r="AL219" s="134">
        <f>'St 1.3.6'!AL219+'St 1.3.7'!AL219</f>
        <v>0</v>
      </c>
      <c r="AM219" s="134">
        <f>'St 1.3.6'!AM219+'St 1.3.7'!AM219</f>
        <v>0</v>
      </c>
    </row>
    <row r="220" spans="1:39">
      <c r="B220" s="6" t="s">
        <v>42</v>
      </c>
      <c r="C220" s="19"/>
      <c r="D220" s="134">
        <f>'St 1.3.1'!D220+'St 1.3.2'!D220+'St 1.3.3'!D220+'St 1.3.4'!D220+'St 1.3.5'!D220+'St 1.3.6'!D220+'St 1.3.7'!D220</f>
        <v>3611.5755306179335</v>
      </c>
      <c r="E220" s="134">
        <f>'St 1.3.1'!E220+'St 1.3.2'!E220+'St 1.3.3'!E220+'St 1.3.4'!E220+'St 1.3.5'!E220+'St 1.3.6'!E220+'St 1.3.7'!E220</f>
        <v>3635.0116344140033</v>
      </c>
      <c r="F220" s="134">
        <f>'St 1.3.1'!F220+'St 1.3.2'!F220+'St 1.3.3'!F220+'St 1.3.4'!F220+'St 1.3.5'!F220+'St 1.3.6'!F220+'St 1.3.7'!F220</f>
        <v>6433.6106227215523</v>
      </c>
      <c r="G220" s="134">
        <f>'St 1.3.1'!G220+'St 1.3.2'!G220+'St 1.3.3'!G220+'St 1.3.4'!G220+'St 1.3.5'!G220+'St 1.3.6'!G220+'St 1.3.7'!G220</f>
        <v>3796.233796045808</v>
      </c>
      <c r="H220" s="134">
        <f>'St 1.3.1'!H220+'St 1.3.2'!H220+'St 1.3.3'!H220+'St 1.3.4'!H220+'St 1.3.5'!H220+'St 1.3.6'!H220+'St 1.3.7'!H220</f>
        <v>5666.7487857925562</v>
      </c>
      <c r="I220" s="134">
        <f>'St 1.3.1'!I220+'St 1.3.2'!I220+'St 1.3.3'!I220+'St 1.3.4'!I220+'St 1.3.5'!I220+'St 1.3.6'!I220+'St 1.3.7'!I220</f>
        <v>3920.6216221721425</v>
      </c>
      <c r="J220" s="134">
        <f>'St 1.3.1'!J220+'St 1.3.2'!J220+'St 1.3.3'!J220+'St 1.3.4'!J220+'St 1.3.5'!J220+'St 1.3.6'!J220+'St 1.3.7'!J220</f>
        <v>8769.1715481400697</v>
      </c>
      <c r="K220" s="134">
        <f>'St 1.3.1'!K220+'St 1.3.2'!K220+'St 1.3.3'!K220+'St 1.3.4'!K220+'St 1.3.5'!K220+'St 1.3.6'!K220+'St 1.3.7'!K220</f>
        <v>8612.9644756699417</v>
      </c>
      <c r="L220" s="134">
        <f>'St 1.3.1'!L220+'St 1.3.2'!L220+'St 1.3.3'!L220+'St 1.3.4'!L220+'St 1.3.5'!L220+'St 1.3.6'!L220+'St 1.3.7'!L220</f>
        <v>8583.1733166578852</v>
      </c>
      <c r="M220" s="134">
        <f>'St 1.3.1'!M220+'St 1.3.2'!M220+'St 1.3.3'!M220+'St 1.3.4'!M220+'St 1.3.5'!M220+'St 1.3.6'!M220+'St 1.3.7'!M220</f>
        <v>7629.3040500467632</v>
      </c>
      <c r="N220" s="134">
        <f>'St 1.3.1'!N220+'St 1.3.2'!N220+'St 1.3.3'!N220+'St 1.3.4'!N220+'St 1.3.5'!N220+'St 1.3.6'!N220+'St 1.3.7'!N220</f>
        <v>8585.3144896482627</v>
      </c>
      <c r="O220" s="134">
        <f>'St 1.3.1'!O220+'St 1.3.2'!O220+'St 1.3.3'!O220+'St 1.3.4'!O220+'St 1.3.5'!O220+'St 1.3.6'!O220+'St 1.3.7'!O220</f>
        <v>11130.521830850988</v>
      </c>
      <c r="P220" s="133"/>
      <c r="Q220" s="134">
        <f>'St 1.3.1'!Q220+'St 1.3.2'!Q220+'St 1.3.3'!Q220+'St 1.3.4'!Q220+'St 1.3.5'!Q220+'St 1.3.6'!Q220+'St 1.3.7'!Q220</f>
        <v>23.436103796069801</v>
      </c>
      <c r="R220" s="134">
        <f>'St 1.3.1'!R220+'St 1.3.2'!R220+'St 1.3.3'!R220+'St 1.3.4'!R220+'St 1.3.5'!R220+'St 1.3.6'!R220+'St 1.3.7'!R220</f>
        <v>2798.5989883075495</v>
      </c>
      <c r="S220" s="134">
        <f>'St 1.3.1'!S220+'St 1.3.2'!S220+'St 1.3.3'!S220+'St 1.3.4'!S220+'St 1.3.5'!S220+'St 1.3.6'!S220+'St 1.3.7'!S220</f>
        <v>-2637.3768266757447</v>
      </c>
      <c r="T220" s="134">
        <f>'St 1.3.1'!T220+'St 1.3.2'!T220+'St 1.3.3'!T220+'St 1.3.4'!T220+'St 1.3.5'!T220+'St 1.3.6'!T220+'St 1.3.7'!T220</f>
        <v>1870.5149897467484</v>
      </c>
      <c r="U220" s="134">
        <f>'St 1.3.1'!U220+'St 1.3.2'!U220+'St 1.3.3'!U220+'St 1.3.4'!U220+'St 1.3.5'!U220+'St 1.3.6'!U220+'St 1.3.7'!U220</f>
        <v>-1746.1271636204135</v>
      </c>
      <c r="V220" s="134">
        <f>'St 1.3.1'!V220+'St 1.3.2'!V220+'St 1.3.3'!V220+'St 1.3.4'!V220+'St 1.3.5'!V220+'St 1.3.6'!V220+'St 1.3.7'!V220</f>
        <v>4848.5499259679264</v>
      </c>
      <c r="W220" s="134">
        <f>'St 1.3.1'!W220+'St 1.3.2'!W220+'St 1.3.3'!W220+'St 1.3.4'!W220+'St 1.3.5'!W220+'St 1.3.6'!W220+'St 1.3.7'!W220</f>
        <v>-156.20707247012706</v>
      </c>
      <c r="X220" s="134">
        <f>'St 1.3.1'!X220+'St 1.3.2'!X220+'St 1.3.3'!X220+'St 1.3.4'!X220+'St 1.3.5'!X220+'St 1.3.6'!X220+'St 1.3.7'!X220</f>
        <v>-29.791159012056596</v>
      </c>
      <c r="Y220" s="134">
        <f>'St 1.3.1'!Y220+'St 1.3.2'!Y220+'St 1.3.3'!Y220+'St 1.3.4'!Y220+'St 1.3.5'!Y220+'St 1.3.6'!Y220+'St 1.3.7'!Y220</f>
        <v>-953.86926661112216</v>
      </c>
      <c r="Z220" s="134">
        <f>'St 1.3.1'!Z220+'St 1.3.2'!Z220+'St 1.3.3'!Z220+'St 1.3.4'!Z220+'St 1.3.5'!Z220+'St 1.3.6'!Z220+'St 1.3.7'!Z220</f>
        <v>956.01043960149889</v>
      </c>
      <c r="AA220" s="134">
        <f>'St 1.3.1'!AA220+'St 1.3.2'!AA220+'St 1.3.3'!AA220+'St 1.3.4'!AA220+'St 1.3.5'!AA220+'St 1.3.6'!AA220+'St 1.3.7'!AA220</f>
        <v>2545.2073412027271</v>
      </c>
      <c r="AB220" s="135"/>
      <c r="AC220" s="134">
        <f>'St 1.3.6'!AC220+'St 1.3.7'!AC220</f>
        <v>0</v>
      </c>
      <c r="AD220" s="134">
        <f>'St 1.3.6'!AD220+'St 1.3.7'!AD220</f>
        <v>0</v>
      </c>
      <c r="AE220" s="134">
        <f>'St 1.3.6'!AE220+'St 1.3.7'!AE220</f>
        <v>0</v>
      </c>
      <c r="AF220" s="134">
        <f>'St 1.3.6'!AF220+'St 1.3.7'!AF220</f>
        <v>0</v>
      </c>
      <c r="AG220" s="134">
        <f>'St 1.3.6'!AG220+'St 1.3.7'!AG220</f>
        <v>0</v>
      </c>
      <c r="AH220" s="134">
        <f>'St 1.3.6'!AH220+'St 1.3.7'!AH220</f>
        <v>0</v>
      </c>
      <c r="AI220" s="134">
        <f>'St 1.3.6'!AI220+'St 1.3.7'!AI220</f>
        <v>0</v>
      </c>
      <c r="AJ220" s="134">
        <f>'St 1.3.6'!AJ220+'St 1.3.7'!AJ220</f>
        <v>0</v>
      </c>
      <c r="AK220" s="134">
        <f>'St 1.3.6'!AK220+'St 1.3.7'!AK220</f>
        <v>0</v>
      </c>
      <c r="AL220" s="134">
        <f>'St 1.3.6'!AL220+'St 1.3.7'!AL220</f>
        <v>0</v>
      </c>
      <c r="AM220" s="134">
        <f>'St 1.3.6'!AM220+'St 1.3.7'!AM220</f>
        <v>0</v>
      </c>
    </row>
    <row r="221" spans="1:39">
      <c r="B221" s="6" t="s">
        <v>43</v>
      </c>
      <c r="C221" s="19"/>
      <c r="D221" s="134">
        <f>'St 1.3.1'!D221+'St 1.3.2'!D221+'St 1.3.3'!D221+'St 1.3.4'!D221+'St 1.3.5'!D221+'St 1.3.6'!D221+'St 1.3.7'!D221</f>
        <v>17507.745698604514</v>
      </c>
      <c r="E221" s="134">
        <f>'St 1.3.1'!E221+'St 1.3.2'!E221+'St 1.3.3'!E221+'St 1.3.4'!E221+'St 1.3.5'!E221+'St 1.3.6'!E221+'St 1.3.7'!E221</f>
        <v>17457.562912234025</v>
      </c>
      <c r="F221" s="134">
        <f>'St 1.3.1'!F221+'St 1.3.2'!F221+'St 1.3.3'!F221+'St 1.3.4'!F221+'St 1.3.5'!F221+'St 1.3.6'!F221+'St 1.3.7'!F221</f>
        <v>17292.571067536235</v>
      </c>
      <c r="G221" s="134">
        <f>'St 1.3.1'!G221+'St 1.3.2'!G221+'St 1.3.3'!G221+'St 1.3.4'!G221+'St 1.3.5'!G221+'St 1.3.6'!G221+'St 1.3.7'!G221</f>
        <v>18505.694490561789</v>
      </c>
      <c r="H221" s="134">
        <f>'St 1.3.1'!H221+'St 1.3.2'!H221+'St 1.3.3'!H221+'St 1.3.4'!H221+'St 1.3.5'!H221+'St 1.3.6'!H221+'St 1.3.7'!H221</f>
        <v>17634.592596533868</v>
      </c>
      <c r="I221" s="134">
        <f>'St 1.3.1'!I221+'St 1.3.2'!I221+'St 1.3.3'!I221+'St 1.3.4'!I221+'St 1.3.5'!I221+'St 1.3.6'!I221+'St 1.3.7'!I221</f>
        <v>17073.330953658646</v>
      </c>
      <c r="J221" s="134">
        <f>'St 1.3.1'!J221+'St 1.3.2'!J221+'St 1.3.3'!J221+'St 1.3.4'!J221+'St 1.3.5'!J221+'St 1.3.6'!J221+'St 1.3.7'!J221</f>
        <v>16751.346126919048</v>
      </c>
      <c r="K221" s="134">
        <f>'St 1.3.1'!K221+'St 1.3.2'!K221+'St 1.3.3'!K221+'St 1.3.4'!K221+'St 1.3.5'!K221+'St 1.3.6'!K221+'St 1.3.7'!K221</f>
        <v>25526.37555599698</v>
      </c>
      <c r="L221" s="134">
        <f>'St 1.3.1'!L221+'St 1.3.2'!L221+'St 1.3.3'!L221+'St 1.3.4'!L221+'St 1.3.5'!L221+'St 1.3.6'!L221+'St 1.3.7'!L221</f>
        <v>22808.985759766769</v>
      </c>
      <c r="M221" s="134">
        <f>'St 1.3.1'!M221+'St 1.3.2'!M221+'St 1.3.3'!M221+'St 1.3.4'!M221+'St 1.3.5'!M221+'St 1.3.6'!M221+'St 1.3.7'!M221</f>
        <v>24622.009055917642</v>
      </c>
      <c r="N221" s="134">
        <f>'St 1.3.1'!N221+'St 1.3.2'!N221+'St 1.3.3'!N221+'St 1.3.4'!N221+'St 1.3.5'!N221+'St 1.3.6'!N221+'St 1.3.7'!N221</f>
        <v>25333.022908819334</v>
      </c>
      <c r="O221" s="134">
        <f>'St 1.3.1'!O221+'St 1.3.2'!O221+'St 1.3.3'!O221+'St 1.3.4'!O221+'St 1.3.5'!O221+'St 1.3.6'!O221+'St 1.3.7'!O221</f>
        <v>29371.882755406234</v>
      </c>
      <c r="P221" s="133"/>
      <c r="Q221" s="134">
        <f>'St 1.3.1'!Q221+'St 1.3.2'!Q221+'St 1.3.3'!Q221+'St 1.3.4'!Q221+'St 1.3.5'!Q221+'St 1.3.6'!Q221+'St 1.3.7'!Q221</f>
        <v>-50.182786370487861</v>
      </c>
      <c r="R221" s="134">
        <f>'St 1.3.1'!R221+'St 1.3.2'!R221+'St 1.3.3'!R221+'St 1.3.4'!R221+'St 1.3.5'!R221+'St 1.3.6'!R221+'St 1.3.7'!R221</f>
        <v>-164.99184469779283</v>
      </c>
      <c r="S221" s="134">
        <f>'St 1.3.1'!S221+'St 1.3.2'!S221+'St 1.3.3'!S221+'St 1.3.4'!S221+'St 1.3.5'!S221+'St 1.3.6'!S221+'St 1.3.7'!S221</f>
        <v>1213.1234230255586</v>
      </c>
      <c r="T221" s="134">
        <f>'St 1.3.1'!T221+'St 1.3.2'!T221+'St 1.3.3'!T221+'St 1.3.4'!T221+'St 1.3.5'!T221+'St 1.3.6'!T221+'St 1.3.7'!T221</f>
        <v>-871.10189402792162</v>
      </c>
      <c r="U221" s="134">
        <f>'St 1.3.1'!U221+'St 1.3.2'!U221+'St 1.3.3'!U221+'St 1.3.4'!U221+'St 1.3.5'!U221+'St 1.3.6'!U221+'St 1.3.7'!U221</f>
        <v>-561.26164287522272</v>
      </c>
      <c r="V221" s="134">
        <f>'St 1.3.1'!V221+'St 1.3.2'!V221+'St 1.3.3'!V221+'St 1.3.4'!V221+'St 1.3.5'!V221+'St 1.3.6'!V221+'St 1.3.7'!V221</f>
        <v>-321.98482673959847</v>
      </c>
      <c r="W221" s="134">
        <f>'St 1.3.1'!W221+'St 1.3.2'!W221+'St 1.3.3'!W221+'St 1.3.4'!W221+'St 1.3.5'!W221+'St 1.3.6'!W221+'St 1.3.7'!W221</f>
        <v>8775.0294290779311</v>
      </c>
      <c r="X221" s="134">
        <f>'St 1.3.1'!X221+'St 1.3.2'!X221+'St 1.3.3'!X221+'St 1.3.4'!X221+'St 1.3.5'!X221+'St 1.3.6'!X221+'St 1.3.7'!X221</f>
        <v>-2717.389796230209</v>
      </c>
      <c r="Y221" s="134">
        <f>'St 1.3.1'!Y221+'St 1.3.2'!Y221+'St 1.3.3'!Y221+'St 1.3.4'!Y221+'St 1.3.5'!Y221+'St 1.3.6'!Y221+'St 1.3.7'!Y221</f>
        <v>1813.0232961508718</v>
      </c>
      <c r="Z221" s="134">
        <f>'St 1.3.1'!Z221+'St 1.3.2'!Z221+'St 1.3.3'!Z221+'St 1.3.4'!Z221+'St 1.3.5'!Z221+'St 1.3.6'!Z221+'St 1.3.7'!Z221</f>
        <v>711.01385290169674</v>
      </c>
      <c r="AA221" s="134">
        <f>'St 1.3.1'!AA221+'St 1.3.2'!AA221+'St 1.3.3'!AA221+'St 1.3.4'!AA221+'St 1.3.5'!AA221+'St 1.3.6'!AA221+'St 1.3.7'!AA221</f>
        <v>4038.8598465868954</v>
      </c>
      <c r="AB221" s="135"/>
      <c r="AC221" s="134">
        <f>'St 1.3.6'!AC221+'St 1.3.7'!AC221</f>
        <v>0</v>
      </c>
      <c r="AD221" s="134">
        <f>'St 1.3.6'!AD221+'St 1.3.7'!AD221</f>
        <v>0</v>
      </c>
      <c r="AE221" s="134">
        <f>'St 1.3.6'!AE221+'St 1.3.7'!AE221</f>
        <v>0</v>
      </c>
      <c r="AF221" s="134">
        <f>'St 1.3.6'!AF221+'St 1.3.7'!AF221</f>
        <v>0</v>
      </c>
      <c r="AG221" s="134">
        <f>'St 1.3.6'!AG221+'St 1.3.7'!AG221</f>
        <v>0</v>
      </c>
      <c r="AH221" s="134">
        <f>'St 1.3.6'!AH221+'St 1.3.7'!AH221</f>
        <v>0</v>
      </c>
      <c r="AI221" s="134">
        <f>'St 1.3.6'!AI221+'St 1.3.7'!AI221</f>
        <v>0</v>
      </c>
      <c r="AJ221" s="134">
        <f>'St 1.3.6'!AJ221+'St 1.3.7'!AJ221</f>
        <v>0</v>
      </c>
      <c r="AK221" s="134">
        <f>'St 1.3.6'!AK221+'St 1.3.7'!AK221</f>
        <v>0</v>
      </c>
      <c r="AL221" s="134">
        <f>'St 1.3.6'!AL221+'St 1.3.7'!AL221</f>
        <v>0</v>
      </c>
      <c r="AM221" s="134">
        <f>'St 1.3.6'!AM221+'St 1.3.7'!AM221</f>
        <v>0</v>
      </c>
    </row>
    <row r="222" spans="1:39">
      <c r="B222" s="6" t="s">
        <v>44</v>
      </c>
      <c r="C222" s="19"/>
      <c r="D222" s="134">
        <f>'St 1.3.1'!D222+'St 1.3.2'!D222+'St 1.3.3'!D222+'St 1.3.4'!D222+'St 1.3.5'!D222+'St 1.3.6'!D222+'St 1.3.7'!D222</f>
        <v>4842.9356029332421</v>
      </c>
      <c r="E222" s="134">
        <f>'St 1.3.1'!E222+'St 1.3.2'!E222+'St 1.3.3'!E222+'St 1.3.4'!E222+'St 1.3.5'!E222+'St 1.3.6'!E222+'St 1.3.7'!E222</f>
        <v>9503.9830725187931</v>
      </c>
      <c r="F222" s="134">
        <f>'St 1.3.1'!F222+'St 1.3.2'!F222+'St 1.3.3'!F222+'St 1.3.4'!F222+'St 1.3.5'!F222+'St 1.3.6'!F222+'St 1.3.7'!F222</f>
        <v>11510.508649063222</v>
      </c>
      <c r="G222" s="134">
        <f>'St 1.3.1'!G222+'St 1.3.2'!G222+'St 1.3.3'!G222+'St 1.3.4'!G222+'St 1.3.5'!G222+'St 1.3.6'!G222+'St 1.3.7'!G222</f>
        <v>12540.742999391736</v>
      </c>
      <c r="H222" s="134">
        <f>'St 1.3.1'!H222+'St 1.3.2'!H222+'St 1.3.3'!H222+'St 1.3.4'!H222+'St 1.3.5'!H222+'St 1.3.6'!H222+'St 1.3.7'!H222</f>
        <v>14884.245010232993</v>
      </c>
      <c r="I222" s="134">
        <f>'St 1.3.1'!I222+'St 1.3.2'!I222+'St 1.3.3'!I222+'St 1.3.4'!I222+'St 1.3.5'!I222+'St 1.3.6'!I222+'St 1.3.7'!I222</f>
        <v>23581.416872551625</v>
      </c>
      <c r="J222" s="134">
        <f>'St 1.3.1'!J222+'St 1.3.2'!J222+'St 1.3.3'!J222+'St 1.3.4'!J222+'St 1.3.5'!J222+'St 1.3.6'!J222+'St 1.3.7'!J222</f>
        <v>30979.340178461971</v>
      </c>
      <c r="K222" s="134">
        <f>'St 1.3.1'!K222+'St 1.3.2'!K222+'St 1.3.3'!K222+'St 1.3.4'!K222+'St 1.3.5'!K222+'St 1.3.6'!K222+'St 1.3.7'!K222</f>
        <v>41337.279386904032</v>
      </c>
      <c r="L222" s="134">
        <f>'St 1.3.1'!L222+'St 1.3.2'!L222+'St 1.3.3'!L222+'St 1.3.4'!L222+'St 1.3.5'!L222+'St 1.3.6'!L222+'St 1.3.7'!L222</f>
        <v>41783.469940767922</v>
      </c>
      <c r="M222" s="134">
        <f>'St 1.3.1'!M222+'St 1.3.2'!M222+'St 1.3.3'!M222+'St 1.3.4'!M222+'St 1.3.5'!M222+'St 1.3.6'!M222+'St 1.3.7'!M222</f>
        <v>44854.550419119187</v>
      </c>
      <c r="N222" s="134">
        <f>'St 1.3.1'!N222+'St 1.3.2'!N222+'St 1.3.3'!N222+'St 1.3.4'!N222+'St 1.3.5'!N222+'St 1.3.6'!N222+'St 1.3.7'!N222</f>
        <v>44871.093651336174</v>
      </c>
      <c r="O222" s="134">
        <f>'St 1.3.1'!O222+'St 1.3.2'!O222+'St 1.3.3'!O222+'St 1.3.4'!O222+'St 1.3.5'!O222+'St 1.3.6'!O222+'St 1.3.7'!O222</f>
        <v>30815.616505323069</v>
      </c>
      <c r="P222" s="133"/>
      <c r="Q222" s="134">
        <f>'St 1.3.1'!Q222+'St 1.3.2'!Q222+'St 1.3.3'!Q222+'St 1.3.4'!Q222+'St 1.3.5'!Q222+'St 1.3.6'!Q222+'St 1.3.7'!Q222</f>
        <v>4661.047469585551</v>
      </c>
      <c r="R222" s="134">
        <f>'St 1.3.1'!R222+'St 1.3.2'!R222+'St 1.3.3'!R222+'St 1.3.4'!R222+'St 1.3.5'!R222+'St 1.3.6'!R222+'St 1.3.7'!R222</f>
        <v>2006.5255765444297</v>
      </c>
      <c r="S222" s="134">
        <f>'St 1.3.1'!S222+'St 1.3.2'!S222+'St 1.3.3'!S222+'St 1.3.4'!S222+'St 1.3.5'!S222+'St 1.3.6'!S222+'St 1.3.7'!S222</f>
        <v>1030.2343503285131</v>
      </c>
      <c r="T222" s="134">
        <f>'St 1.3.1'!T222+'St 1.3.2'!T222+'St 1.3.3'!T222+'St 1.3.4'!T222+'St 1.3.5'!T222+'St 1.3.6'!T222+'St 1.3.7'!T222</f>
        <v>2343.5020108412582</v>
      </c>
      <c r="U222" s="134">
        <f>'St 1.3.1'!U222+'St 1.3.2'!U222+'St 1.3.3'!U222+'St 1.3.4'!U222+'St 1.3.5'!U222+'St 1.3.6'!U222+'St 1.3.7'!U222</f>
        <v>8697.1718623186316</v>
      </c>
      <c r="V222" s="134">
        <f>'St 1.3.1'!V222+'St 1.3.2'!V222+'St 1.3.3'!V222+'St 1.3.4'!V222+'St 1.3.5'!V222+'St 1.3.6'!V222+'St 1.3.7'!V222</f>
        <v>7397.9233059103435</v>
      </c>
      <c r="W222" s="134">
        <f>'St 1.3.1'!W222+'St 1.3.2'!W222+'St 1.3.3'!W222+'St 1.3.4'!W222+'St 1.3.5'!W222+'St 1.3.6'!W222+'St 1.3.7'!W222</f>
        <v>10357.939208442065</v>
      </c>
      <c r="X222" s="134">
        <f>'St 1.3.1'!X222+'St 1.3.2'!X222+'St 1.3.3'!X222+'St 1.3.4'!X222+'St 1.3.5'!X222+'St 1.3.6'!X222+'St 1.3.7'!X222</f>
        <v>446.19055386388868</v>
      </c>
      <c r="Y222" s="134">
        <f>'St 1.3.1'!Y222+'St 1.3.2'!Y222+'St 1.3.3'!Y222+'St 1.3.4'!Y222+'St 1.3.5'!Y222+'St 1.3.6'!Y222+'St 1.3.7'!Y222</f>
        <v>3071.0804783512663</v>
      </c>
      <c r="Z222" s="134">
        <f>'St 1.3.1'!Z222+'St 1.3.2'!Z222+'St 1.3.3'!Z222+'St 1.3.4'!Z222+'St 1.3.5'!Z222+'St 1.3.6'!Z222+'St 1.3.7'!Z222</f>
        <v>16.543232216985757</v>
      </c>
      <c r="AA222" s="134">
        <f>'St 1.3.1'!AA222+'St 1.3.2'!AA222+'St 1.3.3'!AA222+'St 1.3.4'!AA222+'St 1.3.5'!AA222+'St 1.3.6'!AA222+'St 1.3.7'!AA222</f>
        <v>-14055.477146013109</v>
      </c>
      <c r="AB222" s="135"/>
      <c r="AC222" s="134">
        <f>'St 1.3.6'!AC222+'St 1.3.7'!AC222</f>
        <v>0</v>
      </c>
      <c r="AD222" s="134">
        <f>'St 1.3.6'!AD222+'St 1.3.7'!AD222</f>
        <v>0</v>
      </c>
      <c r="AE222" s="134">
        <f>'St 1.3.6'!AE222+'St 1.3.7'!AE222</f>
        <v>0</v>
      </c>
      <c r="AF222" s="134">
        <f>'St 1.3.6'!AF222+'St 1.3.7'!AF222</f>
        <v>0</v>
      </c>
      <c r="AG222" s="134">
        <f>'St 1.3.6'!AG222+'St 1.3.7'!AG222</f>
        <v>0</v>
      </c>
      <c r="AH222" s="134">
        <f>'St 1.3.6'!AH222+'St 1.3.7'!AH222</f>
        <v>0</v>
      </c>
      <c r="AI222" s="134">
        <f>'St 1.3.6'!AI222+'St 1.3.7'!AI222</f>
        <v>0</v>
      </c>
      <c r="AJ222" s="134">
        <f>'St 1.3.6'!AJ222+'St 1.3.7'!AJ222</f>
        <v>0</v>
      </c>
      <c r="AK222" s="134">
        <f>'St 1.3.6'!AK222+'St 1.3.7'!AK222</f>
        <v>0</v>
      </c>
      <c r="AL222" s="134">
        <f>'St 1.3.6'!AL222+'St 1.3.7'!AL222</f>
        <v>0</v>
      </c>
      <c r="AM222" s="134">
        <f>'St 1.3.6'!AM222+'St 1.3.7'!AM222</f>
        <v>0</v>
      </c>
    </row>
    <row r="223" spans="1:39">
      <c r="B223" s="7" t="s">
        <v>45</v>
      </c>
      <c r="C223" s="19"/>
      <c r="D223" s="134">
        <f>'St 1.3.1'!D223+'St 1.3.2'!D223+'St 1.3.3'!D223+'St 1.3.4'!D223+'St 1.3.5'!D223+'St 1.3.6'!D223+'St 1.3.7'!D223</f>
        <v>4842.9262717716801</v>
      </c>
      <c r="E223" s="134">
        <f>'St 1.3.1'!E223+'St 1.3.2'!E223+'St 1.3.3'!E223+'St 1.3.4'!E223+'St 1.3.5'!E223+'St 1.3.6'!E223+'St 1.3.7'!E223</f>
        <v>9503.9623474063428</v>
      </c>
      <c r="F223" s="134">
        <f>'St 1.3.1'!F223+'St 1.3.2'!F223+'St 1.3.3'!F223+'St 1.3.4'!F223+'St 1.3.5'!F223+'St 1.3.6'!F223+'St 1.3.7'!F223</f>
        <v>11510.480928514444</v>
      </c>
      <c r="G223" s="134">
        <f>'St 1.3.1'!G223+'St 1.3.2'!G223+'St 1.3.3'!G223+'St 1.3.4'!G223+'St 1.3.5'!G223+'St 1.3.6'!G223+'St 1.3.7'!G223</f>
        <v>12540.664674516094</v>
      </c>
      <c r="H223" s="134">
        <f>'St 1.3.1'!H223+'St 1.3.2'!H223+'St 1.3.3'!H223+'St 1.3.4'!H223+'St 1.3.5'!H223+'St 1.3.6'!H223+'St 1.3.7'!H223</f>
        <v>14883.190360046625</v>
      </c>
      <c r="I223" s="134">
        <f>'St 1.3.1'!I223+'St 1.3.2'!I223+'St 1.3.3'!I223+'St 1.3.4'!I223+'St 1.3.5'!I223+'St 1.3.6'!I223+'St 1.3.7'!I223</f>
        <v>23581.416872551625</v>
      </c>
      <c r="J223" s="134">
        <f>'St 1.3.1'!J223+'St 1.3.2'!J223+'St 1.3.3'!J223+'St 1.3.4'!J223+'St 1.3.5'!J223+'St 1.3.6'!J223+'St 1.3.7'!J223</f>
        <v>30975.437775105205</v>
      </c>
      <c r="K223" s="134">
        <f>'St 1.3.1'!K223+'St 1.3.2'!K223+'St 1.3.3'!K223+'St 1.3.4'!K223+'St 1.3.5'!K223+'St 1.3.6'!K223+'St 1.3.7'!K223</f>
        <v>41332.408274749512</v>
      </c>
      <c r="L223" s="134">
        <f>'St 1.3.1'!L223+'St 1.3.2'!L223+'St 1.3.3'!L223+'St 1.3.4'!L223+'St 1.3.5'!L223+'St 1.3.6'!L223+'St 1.3.7'!L223</f>
        <v>41781.58583281967</v>
      </c>
      <c r="M223" s="134">
        <f>'St 1.3.1'!M223+'St 1.3.2'!M223+'St 1.3.3'!M223+'St 1.3.4'!M223+'St 1.3.5'!M223+'St 1.3.6'!M223+'St 1.3.7'!M223</f>
        <v>44851.445145018901</v>
      </c>
      <c r="N223" s="134">
        <f>'St 1.3.1'!N223+'St 1.3.2'!N223+'St 1.3.3'!N223+'St 1.3.4'!N223+'St 1.3.5'!N223+'St 1.3.6'!N223+'St 1.3.7'!N223</f>
        <v>44867.13779975463</v>
      </c>
      <c r="O223" s="134">
        <f>'St 1.3.1'!O223+'St 1.3.2'!O223+'St 1.3.3'!O223+'St 1.3.4'!O223+'St 1.3.5'!O223+'St 1.3.6'!O223+'St 1.3.7'!O223</f>
        <v>30811.348017189615</v>
      </c>
      <c r="P223" s="133"/>
      <c r="Q223" s="134">
        <f>'St 1.3.1'!Q223+'St 1.3.2'!Q223+'St 1.3.3'!Q223+'St 1.3.4'!Q223+'St 1.3.5'!Q223+'St 1.3.6'!Q223+'St 1.3.7'!Q223</f>
        <v>4661.0360756346627</v>
      </c>
      <c r="R223" s="134">
        <f>'St 1.3.1'!R223+'St 1.3.2'!R223+'St 1.3.3'!R223+'St 1.3.4'!R223+'St 1.3.5'!R223+'St 1.3.6'!R223+'St 1.3.7'!R223</f>
        <v>2006.5185811081008</v>
      </c>
      <c r="S223" s="134">
        <f>'St 1.3.1'!S223+'St 1.3.2'!S223+'St 1.3.3'!S223+'St 1.3.4'!S223+'St 1.3.5'!S223+'St 1.3.6'!S223+'St 1.3.7'!S223</f>
        <v>1030.1837460016511</v>
      </c>
      <c r="T223" s="134">
        <f>'St 1.3.1'!T223+'St 1.3.2'!T223+'St 1.3.3'!T223+'St 1.3.4'!T223+'St 1.3.5'!T223+'St 1.3.6'!T223+'St 1.3.7'!T223</f>
        <v>2342.5256855305315</v>
      </c>
      <c r="U223" s="134">
        <f>'St 1.3.1'!U223+'St 1.3.2'!U223+'St 1.3.3'!U223+'St 1.3.4'!U223+'St 1.3.5'!U223+'St 1.3.6'!U223+'St 1.3.7'!U223</f>
        <v>8698.2265125049998</v>
      </c>
      <c r="V223" s="134">
        <f>'St 1.3.1'!V223+'St 1.3.2'!V223+'St 1.3.3'!V223+'St 1.3.4'!V223+'St 1.3.5'!V223+'St 1.3.6'!V223+'St 1.3.7'!V223</f>
        <v>7394.0209025535796</v>
      </c>
      <c r="W223" s="134">
        <f>'St 1.3.1'!W223+'St 1.3.2'!W223+'St 1.3.3'!W223+'St 1.3.4'!W223+'St 1.3.5'!W223+'St 1.3.6'!W223+'St 1.3.7'!W223</f>
        <v>10356.970499644305</v>
      </c>
      <c r="X223" s="134">
        <f>'St 1.3.1'!X223+'St 1.3.2'!X223+'St 1.3.3'!X223+'St 1.3.4'!X223+'St 1.3.5'!X223+'St 1.3.6'!X223+'St 1.3.7'!X223</f>
        <v>449.17755807015811</v>
      </c>
      <c r="Y223" s="134">
        <f>'St 1.3.1'!Y223+'St 1.3.2'!Y223+'St 1.3.3'!Y223+'St 1.3.4'!Y223+'St 1.3.5'!Y223+'St 1.3.6'!Y223+'St 1.3.7'!Y223</f>
        <v>3069.8593121992308</v>
      </c>
      <c r="Z223" s="134">
        <f>'St 1.3.1'!Z223+'St 1.3.2'!Z223+'St 1.3.3'!Z223+'St 1.3.4'!Z223+'St 1.3.5'!Z223+'St 1.3.6'!Z223+'St 1.3.7'!Z223</f>
        <v>15.69265473572932</v>
      </c>
      <c r="AA223" s="134">
        <f>'St 1.3.1'!AA223+'St 1.3.2'!AA223+'St 1.3.3'!AA223+'St 1.3.4'!AA223+'St 1.3.5'!AA223+'St 1.3.6'!AA223+'St 1.3.7'!AA223</f>
        <v>-14055.789782565014</v>
      </c>
      <c r="AB223" s="135"/>
      <c r="AC223" s="134">
        <f>'St 1.3.6'!AC223+'St 1.3.7'!AC223</f>
        <v>0</v>
      </c>
      <c r="AD223" s="134">
        <f>'St 1.3.6'!AD223+'St 1.3.7'!AD223</f>
        <v>0</v>
      </c>
      <c r="AE223" s="134">
        <f>'St 1.3.6'!AE223+'St 1.3.7'!AE223</f>
        <v>0</v>
      </c>
      <c r="AF223" s="134">
        <f>'St 1.3.6'!AF223+'St 1.3.7'!AF223</f>
        <v>0</v>
      </c>
      <c r="AG223" s="134">
        <f>'St 1.3.6'!AG223+'St 1.3.7'!AG223</f>
        <v>0</v>
      </c>
      <c r="AH223" s="134">
        <f>'St 1.3.6'!AH223+'St 1.3.7'!AH223</f>
        <v>0</v>
      </c>
      <c r="AI223" s="134">
        <f>'St 1.3.6'!AI223+'St 1.3.7'!AI223</f>
        <v>0</v>
      </c>
      <c r="AJ223" s="134">
        <f>'St 1.3.6'!AJ223+'St 1.3.7'!AJ223</f>
        <v>0</v>
      </c>
      <c r="AK223" s="134">
        <f>'St 1.3.6'!AK223+'St 1.3.7'!AK223</f>
        <v>0</v>
      </c>
      <c r="AL223" s="134">
        <f>'St 1.3.6'!AL223+'St 1.3.7'!AL223</f>
        <v>0</v>
      </c>
      <c r="AM223" s="134">
        <f>'St 1.3.6'!AM223+'St 1.3.7'!AM223</f>
        <v>0</v>
      </c>
    </row>
    <row r="224" spans="1:39">
      <c r="B224" s="7" t="s">
        <v>46</v>
      </c>
      <c r="C224" s="19"/>
      <c r="D224" s="134">
        <f>'St 1.3.1'!D224+'St 1.3.2'!D224+'St 1.3.3'!D224+'St 1.3.4'!D224+'St 1.3.5'!D224+'St 1.3.6'!D224+'St 1.3.7'!D224</f>
        <v>1.2777685975677399E-2</v>
      </c>
      <c r="E224" s="134">
        <f>'St 1.3.1'!E224+'St 1.3.2'!E224+'St 1.3.3'!E224+'St 1.3.4'!E224+'St 1.3.5'!E224+'St 1.3.6'!E224+'St 1.3.7'!E224</f>
        <v>2.8380065753780128E-2</v>
      </c>
      <c r="F224" s="134">
        <f>'St 1.3.1'!F224+'St 1.3.2'!F224+'St 1.3.3'!F224+'St 1.3.4'!F224+'St 1.3.5'!F224+'St 1.3.6'!F224+'St 1.3.7'!F224</f>
        <v>3.5648077499613635E-2</v>
      </c>
      <c r="G224" s="134">
        <f>'St 1.3.1'!G224+'St 1.3.2'!G224+'St 1.3.3'!G224+'St 1.3.4'!G224+'St 1.3.5'!G224+'St 1.3.6'!G224+'St 1.3.7'!G224</f>
        <v>0.10959096237695937</v>
      </c>
      <c r="H224" s="134">
        <f>'St 1.3.1'!H224+'St 1.3.2'!H224+'St 1.3.3'!H224+'St 1.3.4'!H224+'St 1.3.5'!H224+'St 1.3.6'!H224+'St 1.3.7'!H224</f>
        <v>1.0546501863682214</v>
      </c>
      <c r="I224" s="134">
        <f>'St 1.3.1'!I224+'St 1.3.2'!I224+'St 1.3.3'!I224+'St 1.3.4'!I224+'St 1.3.5'!I224+'St 1.3.6'!I224+'St 1.3.7'!I224</f>
        <v>0</v>
      </c>
      <c r="J224" s="134">
        <f>'St 1.3.1'!J224+'St 1.3.2'!J224+'St 1.3.3'!J224+'St 1.3.4'!J224+'St 1.3.5'!J224+'St 1.3.6'!J224+'St 1.3.7'!J224</f>
        <v>3.9024033567638527</v>
      </c>
      <c r="K224" s="134">
        <f>'St 1.3.1'!K224+'St 1.3.2'!K224+'St 1.3.3'!K224+'St 1.3.4'!K224+'St 1.3.5'!K224+'St 1.3.6'!K224+'St 1.3.7'!K224</f>
        <v>4.8711121545253544</v>
      </c>
      <c r="L224" s="134">
        <f>'St 1.3.1'!L224+'St 1.3.2'!L224+'St 1.3.3'!L224+'St 1.3.4'!L224+'St 1.3.5'!L224+'St 1.3.6'!L224+'St 1.3.7'!L224</f>
        <v>1.8841079482558574</v>
      </c>
      <c r="M224" s="134">
        <f>'St 1.3.1'!M224+'St 1.3.2'!M224+'St 1.3.3'!M224+'St 1.3.4'!M224+'St 1.3.5'!M224+'St 1.3.6'!M224+'St 1.3.7'!M224</f>
        <v>3.1052741002917457</v>
      </c>
      <c r="N224" s="134">
        <f>'St 1.3.1'!N224+'St 1.3.2'!N224+'St 1.3.3'!N224+'St 1.3.4'!N224+'St 1.3.5'!N224+'St 1.3.6'!N224+'St 1.3.7'!N224</f>
        <v>3.955851581547984</v>
      </c>
      <c r="O224" s="134">
        <f>'St 1.3.1'!O224+'St 1.3.2'!O224+'St 1.3.3'!O224+'St 1.3.4'!O224+'St 1.3.5'!O224+'St 1.3.6'!O224+'St 1.3.7'!O224</f>
        <v>4.2684881334531912</v>
      </c>
      <c r="P224" s="133"/>
      <c r="Q224" s="134">
        <f>'St 1.3.1'!Q224+'St 1.3.2'!Q224+'St 1.3.3'!Q224+'St 1.3.4'!Q224+'St 1.3.5'!Q224+'St 1.3.6'!Q224+'St 1.3.7'!Q224</f>
        <v>1.5602379778102731E-2</v>
      </c>
      <c r="R224" s="134">
        <f>'St 1.3.1'!R224+'St 1.3.2'!R224+'St 1.3.3'!R224+'St 1.3.4'!R224+'St 1.3.5'!R224+'St 1.3.6'!R224+'St 1.3.7'!R224</f>
        <v>7.2680117458335091E-3</v>
      </c>
      <c r="S224" s="134">
        <f>'St 1.3.1'!S224+'St 1.3.2'!S224+'St 1.3.3'!S224+'St 1.3.4'!S224+'St 1.3.5'!S224+'St 1.3.6'!S224+'St 1.3.7'!S224</f>
        <v>7.3942884877345724E-2</v>
      </c>
      <c r="T224" s="134">
        <f>'St 1.3.1'!T224+'St 1.3.2'!T224+'St 1.3.3'!T224+'St 1.3.4'!T224+'St 1.3.5'!T224+'St 1.3.6'!T224+'St 1.3.7'!T224</f>
        <v>0.94505922399126197</v>
      </c>
      <c r="U224" s="134">
        <f>'St 1.3.1'!U224+'St 1.3.2'!U224+'St 1.3.3'!U224+'St 1.3.4'!U224+'St 1.3.5'!U224+'St 1.3.6'!U224+'St 1.3.7'!U224</f>
        <v>-1.0546501863682214</v>
      </c>
      <c r="V224" s="134">
        <f>'St 1.3.1'!V224+'St 1.3.2'!V224+'St 1.3.3'!V224+'St 1.3.4'!V224+'St 1.3.5'!V224+'St 1.3.6'!V224+'St 1.3.7'!V224</f>
        <v>3.9024033567638527</v>
      </c>
      <c r="W224" s="134">
        <f>'St 1.3.1'!W224+'St 1.3.2'!W224+'St 1.3.3'!W224+'St 1.3.4'!W224+'St 1.3.5'!W224+'St 1.3.6'!W224+'St 1.3.7'!W224</f>
        <v>0.96870879776150209</v>
      </c>
      <c r="X224" s="134">
        <f>'St 1.3.1'!X224+'St 1.3.2'!X224+'St 1.3.3'!X224+'St 1.3.4'!X224+'St 1.3.5'!X224+'St 1.3.6'!X224+'St 1.3.7'!X224</f>
        <v>-2.9870042062694973</v>
      </c>
      <c r="Y224" s="134">
        <f>'St 1.3.1'!Y224+'St 1.3.2'!Y224+'St 1.3.3'!Y224+'St 1.3.4'!Y224+'St 1.3.5'!Y224+'St 1.3.6'!Y224+'St 1.3.7'!Y224</f>
        <v>1.2211661520358883</v>
      </c>
      <c r="Z224" s="134">
        <f>'St 1.3.1'!Z224+'St 1.3.2'!Z224+'St 1.3.3'!Z224+'St 1.3.4'!Z224+'St 1.3.5'!Z224+'St 1.3.6'!Z224+'St 1.3.7'!Z224</f>
        <v>0.85057748125623822</v>
      </c>
      <c r="AA224" s="134">
        <f>'St 1.3.1'!AA224+'St 1.3.2'!AA224+'St 1.3.3'!AA224+'St 1.3.4'!AA224+'St 1.3.5'!AA224+'St 1.3.6'!AA224+'St 1.3.7'!AA224</f>
        <v>0.31263655190520712</v>
      </c>
      <c r="AB224" s="135"/>
      <c r="AC224" s="134">
        <f>'St 1.3.6'!AC224+'St 1.3.7'!AC224</f>
        <v>0</v>
      </c>
      <c r="AD224" s="134">
        <f>'St 1.3.6'!AD224+'St 1.3.7'!AD224</f>
        <v>0</v>
      </c>
      <c r="AE224" s="134">
        <f>'St 1.3.6'!AE224+'St 1.3.7'!AE224</f>
        <v>0</v>
      </c>
      <c r="AF224" s="134">
        <f>'St 1.3.6'!AF224+'St 1.3.7'!AF224</f>
        <v>0</v>
      </c>
      <c r="AG224" s="134">
        <f>'St 1.3.6'!AG224+'St 1.3.7'!AG224</f>
        <v>0</v>
      </c>
      <c r="AH224" s="134">
        <f>'St 1.3.6'!AH224+'St 1.3.7'!AH224</f>
        <v>0</v>
      </c>
      <c r="AI224" s="134">
        <f>'St 1.3.6'!AI224+'St 1.3.7'!AI224</f>
        <v>0</v>
      </c>
      <c r="AJ224" s="134">
        <f>'St 1.3.6'!AJ224+'St 1.3.7'!AJ224</f>
        <v>0</v>
      </c>
      <c r="AK224" s="134">
        <f>'St 1.3.6'!AK224+'St 1.3.7'!AK224</f>
        <v>0</v>
      </c>
      <c r="AL224" s="134">
        <f>'St 1.3.6'!AL224+'St 1.3.7'!AL224</f>
        <v>0</v>
      </c>
      <c r="AM224" s="134">
        <f>'St 1.3.6'!AM224+'St 1.3.7'!AM224</f>
        <v>0</v>
      </c>
    </row>
    <row r="225" spans="1:39">
      <c r="B225" s="6" t="s">
        <v>313</v>
      </c>
      <c r="C225" s="19"/>
      <c r="D225" s="134">
        <f>'St 1.3.1'!D225+'St 1.3.2'!D225+'St 1.3.3'!D225+'St 1.3.4'!D225+'St 1.3.5'!D225+'St 1.3.6'!D225+'St 1.3.7'!D225</f>
        <v>21076.420450127262</v>
      </c>
      <c r="E225" s="134">
        <f>'St 1.3.1'!E225+'St 1.3.2'!E225+'St 1.3.3'!E225+'St 1.3.4'!E225+'St 1.3.5'!E225+'St 1.3.6'!E225+'St 1.3.7'!E225</f>
        <v>23306.704648611245</v>
      </c>
      <c r="F225" s="134">
        <f>'St 1.3.1'!F225+'St 1.3.2'!F225+'St 1.3.3'!F225+'St 1.3.4'!F225+'St 1.3.5'!F225+'St 1.3.6'!F225+'St 1.3.7'!F225</f>
        <v>22425.01576105276</v>
      </c>
      <c r="G225" s="134">
        <f>'St 1.3.1'!G225+'St 1.3.2'!G225+'St 1.3.3'!G225+'St 1.3.4'!G225+'St 1.3.5'!G225+'St 1.3.6'!G225+'St 1.3.7'!G225</f>
        <v>23955.72376680376</v>
      </c>
      <c r="H225" s="134">
        <f>'St 1.3.1'!H225+'St 1.3.2'!H225+'St 1.3.3'!H225+'St 1.3.4'!H225+'St 1.3.5'!H225+'St 1.3.6'!H225+'St 1.3.7'!H225</f>
        <v>31335.437333959493</v>
      </c>
      <c r="I225" s="134">
        <f>'St 1.3.1'!I225+'St 1.3.2'!I225+'St 1.3.3'!I225+'St 1.3.4'!I225+'St 1.3.5'!I225+'St 1.3.6'!I225+'St 1.3.7'!I225</f>
        <v>27109.678465816563</v>
      </c>
      <c r="J225" s="134">
        <f>'St 1.3.1'!J225+'St 1.3.2'!J225+'St 1.3.3'!J225+'St 1.3.4'!J225+'St 1.3.5'!J225+'St 1.3.6'!J225+'St 1.3.7'!J225</f>
        <v>30326.775260913979</v>
      </c>
      <c r="K225" s="134">
        <f>'St 1.3.1'!K225+'St 1.3.2'!K225+'St 1.3.3'!K225+'St 1.3.4'!K225+'St 1.3.5'!K225+'St 1.3.6'!K225+'St 1.3.7'!K225</f>
        <v>44242.201708868117</v>
      </c>
      <c r="L225" s="134">
        <f>'St 1.3.1'!L225+'St 1.3.2'!L225+'St 1.3.3'!L225+'St 1.3.4'!L225+'St 1.3.5'!L225+'St 1.3.6'!L225+'St 1.3.7'!L225</f>
        <v>56875.285457874059</v>
      </c>
      <c r="M225" s="134">
        <f>'St 1.3.1'!M225+'St 1.3.2'!M225+'St 1.3.3'!M225+'St 1.3.4'!M225+'St 1.3.5'!M225+'St 1.3.6'!M225+'St 1.3.7'!M225</f>
        <v>49644.579297459954</v>
      </c>
      <c r="N225" s="134">
        <f>'St 1.3.1'!N225+'St 1.3.2'!N225+'St 1.3.3'!N225+'St 1.3.4'!N225+'St 1.3.5'!N225+'St 1.3.6'!N225+'St 1.3.7'!N225</f>
        <v>55395.742112437496</v>
      </c>
      <c r="O225" s="134">
        <f>'St 1.3.1'!O225+'St 1.3.2'!O225+'St 1.3.3'!O225+'St 1.3.4'!O225+'St 1.3.5'!O225+'St 1.3.6'!O225+'St 1.3.7'!O225</f>
        <v>66628.807924104825</v>
      </c>
      <c r="P225" s="133"/>
      <c r="Q225" s="134">
        <f>'St 1.3.1'!Q225+'St 1.3.2'!Q225+'St 1.3.3'!Q225+'St 1.3.4'!Q225+'St 1.3.5'!Q225+'St 1.3.6'!Q225+'St 1.3.7'!Q225</f>
        <v>2230.2841984839856</v>
      </c>
      <c r="R225" s="134">
        <f>'St 1.3.1'!R225+'St 1.3.2'!R225+'St 1.3.3'!R225+'St 1.3.4'!R225+'St 1.3.5'!R225+'St 1.3.6'!R225+'St 1.3.7'!R225</f>
        <v>-881.68888755848343</v>
      </c>
      <c r="S225" s="134">
        <f>'St 1.3.1'!S225+'St 1.3.2'!S225+'St 1.3.3'!S225+'St 1.3.4'!S225+'St 1.3.5'!S225+'St 1.3.6'!S225+'St 1.3.7'!S225</f>
        <v>1530.7080057510013</v>
      </c>
      <c r="T225" s="134">
        <f>'St 1.3.1'!T225+'St 1.3.2'!T225+'St 1.3.3'!T225+'St 1.3.4'!T225+'St 1.3.5'!T225+'St 1.3.6'!T225+'St 1.3.7'!T225</f>
        <v>7379.7135671557307</v>
      </c>
      <c r="U225" s="134">
        <f>'St 1.3.1'!U225+'St 1.3.2'!U225+'St 1.3.3'!U225+'St 1.3.4'!U225+'St 1.3.5'!U225+'St 1.3.6'!U225+'St 1.3.7'!U225</f>
        <v>-4225.7588681429297</v>
      </c>
      <c r="V225" s="134">
        <f>'St 1.3.1'!V225+'St 1.3.2'!V225+'St 1.3.3'!V225+'St 1.3.4'!V225+'St 1.3.5'!V225+'St 1.3.6'!V225+'St 1.3.7'!V225</f>
        <v>3217.0967950974186</v>
      </c>
      <c r="W225" s="134">
        <f>'St 1.3.1'!W225+'St 1.3.2'!W225+'St 1.3.3'!W225+'St 1.3.4'!W225+'St 1.3.5'!W225+'St 1.3.6'!W225+'St 1.3.7'!W225</f>
        <v>13915.426447954134</v>
      </c>
      <c r="X225" s="134">
        <f>'St 1.3.1'!X225+'St 1.3.2'!X225+'St 1.3.3'!X225+'St 1.3.4'!X225+'St 1.3.5'!X225+'St 1.3.6'!X225+'St 1.3.7'!X225</f>
        <v>12633.083749005944</v>
      </c>
      <c r="Y225" s="134">
        <f>'St 1.3.1'!Y225+'St 1.3.2'!Y225+'St 1.3.3'!Y225+'St 1.3.4'!Y225+'St 1.3.5'!Y225+'St 1.3.6'!Y225+'St 1.3.7'!Y225</f>
        <v>-7230.7061604141081</v>
      </c>
      <c r="Z225" s="134">
        <f>'St 1.3.1'!Z225+'St 1.3.2'!Z225+'St 1.3.3'!Z225+'St 1.3.4'!Z225+'St 1.3.5'!Z225+'St 1.3.6'!Z225+'St 1.3.7'!Z225</f>
        <v>5751.1628149775461</v>
      </c>
      <c r="AA225" s="134">
        <f>'St 1.3.1'!AA225+'St 1.3.2'!AA225+'St 1.3.3'!AA225+'St 1.3.4'!AA225+'St 1.3.5'!AA225+'St 1.3.6'!AA225+'St 1.3.7'!AA225</f>
        <v>11233.065811667322</v>
      </c>
      <c r="AB225" s="135"/>
      <c r="AC225" s="134">
        <f>'St 1.3.6'!AC225+'St 1.3.7'!AC225</f>
        <v>0</v>
      </c>
      <c r="AD225" s="134">
        <f>'St 1.3.6'!AD225+'St 1.3.7'!AD225</f>
        <v>0</v>
      </c>
      <c r="AE225" s="134">
        <f>'St 1.3.6'!AE225+'St 1.3.7'!AE225</f>
        <v>0</v>
      </c>
      <c r="AF225" s="134">
        <f>'St 1.3.6'!AF225+'St 1.3.7'!AF225</f>
        <v>0</v>
      </c>
      <c r="AG225" s="134">
        <f>'St 1.3.6'!AG225+'St 1.3.7'!AG225</f>
        <v>0</v>
      </c>
      <c r="AH225" s="134">
        <f>'St 1.3.6'!AH225+'St 1.3.7'!AH225</f>
        <v>0</v>
      </c>
      <c r="AI225" s="134">
        <f>'St 1.3.6'!AI225+'St 1.3.7'!AI225</f>
        <v>0</v>
      </c>
      <c r="AJ225" s="134">
        <f>'St 1.3.6'!AJ225+'St 1.3.7'!AJ225</f>
        <v>0</v>
      </c>
      <c r="AK225" s="134">
        <f>'St 1.3.6'!AK225+'St 1.3.7'!AK225</f>
        <v>0</v>
      </c>
      <c r="AL225" s="134">
        <f>'St 1.3.6'!AL225+'St 1.3.7'!AL225</f>
        <v>0</v>
      </c>
      <c r="AM225" s="134">
        <f>'St 1.3.6'!AM225+'St 1.3.7'!AM225</f>
        <v>0</v>
      </c>
    </row>
    <row r="226" spans="1:39">
      <c r="B226" s="6" t="s">
        <v>107</v>
      </c>
      <c r="C226" s="19"/>
      <c r="D226" s="134">
        <f>'St 1.3.1'!D226+'St 1.3.2'!D226+'St 1.3.3'!D226+'St 1.3.4'!D226+'St 1.3.5'!D226+'St 1.3.6'!D226+'St 1.3.7'!D226</f>
        <v>29162.384521118671</v>
      </c>
      <c r="E226" s="134">
        <f>'St 1.3.1'!E226+'St 1.3.2'!E226+'St 1.3.3'!E226+'St 1.3.4'!E226+'St 1.3.5'!E226+'St 1.3.6'!E226+'St 1.3.7'!E226</f>
        <v>31995.730666575972</v>
      </c>
      <c r="F226" s="134">
        <f>'St 1.3.1'!F226+'St 1.3.2'!F226+'St 1.3.3'!F226+'St 1.3.4'!F226+'St 1.3.5'!F226+'St 1.3.6'!F226+'St 1.3.7'!F226</f>
        <v>30922.007224718109</v>
      </c>
      <c r="G226" s="134">
        <f>'St 1.3.1'!G226+'St 1.3.2'!G226+'St 1.3.3'!G226+'St 1.3.4'!G226+'St 1.3.5'!G226+'St 1.3.6'!G226+'St 1.3.7'!G226</f>
        <v>32967.600306028675</v>
      </c>
      <c r="H226" s="134">
        <f>'St 1.3.1'!H226+'St 1.3.2'!H226+'St 1.3.3'!H226+'St 1.3.4'!H226+'St 1.3.5'!H226+'St 1.3.6'!H226+'St 1.3.7'!H226</f>
        <v>43378.282823483758</v>
      </c>
      <c r="I226" s="134">
        <f>'St 1.3.1'!I226+'St 1.3.2'!I226+'St 1.3.3'!I226+'St 1.3.4'!I226+'St 1.3.5'!I226+'St 1.3.6'!I226+'St 1.3.7'!I226</f>
        <v>37435.836589271858</v>
      </c>
      <c r="J226" s="134">
        <f>'St 1.3.1'!J226+'St 1.3.2'!J226+'St 1.3.3'!J226+'St 1.3.4'!J226+'St 1.3.5'!J226+'St 1.3.6'!J226+'St 1.3.7'!J226</f>
        <v>42187.623585982772</v>
      </c>
      <c r="K226" s="134">
        <f>'St 1.3.1'!K226+'St 1.3.2'!K226+'St 1.3.3'!K226+'St 1.3.4'!K226+'St 1.3.5'!K226+'St 1.3.6'!K226+'St 1.3.7'!K226</f>
        <v>61774.005854193936</v>
      </c>
      <c r="L226" s="134">
        <f>'St 1.3.1'!L226+'St 1.3.2'!L226+'St 1.3.3'!L226+'St 1.3.4'!L226+'St 1.3.5'!L226+'St 1.3.6'!L226+'St 1.3.7'!L226</f>
        <v>78218.033131031843</v>
      </c>
      <c r="M226" s="134">
        <f>'St 1.3.1'!M226+'St 1.3.2'!M226+'St 1.3.3'!M226+'St 1.3.4'!M226+'St 1.3.5'!M226+'St 1.3.6'!M226+'St 1.3.7'!M226</f>
        <v>68725.799541814806</v>
      </c>
      <c r="N226" s="134">
        <f>'St 1.3.1'!N226+'St 1.3.2'!N226+'St 1.3.3'!N226+'St 1.3.4'!N226+'St 1.3.5'!N226+'St 1.3.6'!N226+'St 1.3.7'!N226</f>
        <v>76922.805951955161</v>
      </c>
      <c r="O226" s="134">
        <f>'St 1.3.1'!O226+'St 1.3.2'!O226+'St 1.3.3'!O226+'St 1.3.4'!O226+'St 1.3.5'!O226+'St 1.3.6'!O226+'St 1.3.7'!O226</f>
        <v>92925.344490936375</v>
      </c>
      <c r="P226" s="133"/>
      <c r="Q226" s="134">
        <f>'St 1.3.1'!Q226+'St 1.3.2'!Q226+'St 1.3.3'!Q226+'St 1.3.4'!Q226+'St 1.3.5'!Q226+'St 1.3.6'!Q226+'St 1.3.7'!Q226</f>
        <v>2833.3461454572994</v>
      </c>
      <c r="R226" s="134">
        <f>'St 1.3.1'!R226+'St 1.3.2'!R226+'St 1.3.3'!R226+'St 1.3.4'!R226+'St 1.3.5'!R226+'St 1.3.6'!R226+'St 1.3.7'!R226</f>
        <v>-1073.7234418578662</v>
      </c>
      <c r="S226" s="134">
        <f>'St 1.3.1'!S226+'St 1.3.2'!S226+'St 1.3.3'!S226+'St 1.3.4'!S226+'St 1.3.5'!S226+'St 1.3.6'!S226+'St 1.3.7'!S226</f>
        <v>2045.5930813105679</v>
      </c>
      <c r="T226" s="134">
        <f>'St 1.3.1'!T226+'St 1.3.2'!T226+'St 1.3.3'!T226+'St 1.3.4'!T226+'St 1.3.5'!T226+'St 1.3.6'!T226+'St 1.3.7'!T226</f>
        <v>10410.68251745508</v>
      </c>
      <c r="U226" s="134">
        <f>'St 1.3.1'!U226+'St 1.3.2'!U226+'St 1.3.3'!U226+'St 1.3.4'!U226+'St 1.3.5'!U226+'St 1.3.6'!U226+'St 1.3.7'!U226</f>
        <v>-5942.446234211905</v>
      </c>
      <c r="V226" s="134">
        <f>'St 1.3.1'!V226+'St 1.3.2'!V226+'St 1.3.3'!V226+'St 1.3.4'!V226+'St 1.3.5'!V226+'St 1.3.6'!V226+'St 1.3.7'!V226</f>
        <v>4751.7869967109227</v>
      </c>
      <c r="W226" s="134">
        <f>'St 1.3.1'!W226+'St 1.3.2'!W226+'St 1.3.3'!W226+'St 1.3.4'!W226+'St 1.3.5'!W226+'St 1.3.6'!W226+'St 1.3.7'!W226</f>
        <v>19586.382268211153</v>
      </c>
      <c r="X226" s="134">
        <f>'St 1.3.1'!X226+'St 1.3.2'!X226+'St 1.3.3'!X226+'St 1.3.4'!X226+'St 1.3.5'!X226+'St 1.3.6'!X226+'St 1.3.7'!X226</f>
        <v>16444.027276837925</v>
      </c>
      <c r="Y226" s="134">
        <f>'St 1.3.1'!Y226+'St 1.3.2'!Y226+'St 1.3.3'!Y226+'St 1.3.4'!Y226+'St 1.3.5'!Y226+'St 1.3.6'!Y226+'St 1.3.7'!Y226</f>
        <v>-9492.2335892170358</v>
      </c>
      <c r="Z226" s="134">
        <f>'St 1.3.1'!Z226+'St 1.3.2'!Z226+'St 1.3.3'!Z226+'St 1.3.4'!Z226+'St 1.3.5'!Z226+'St 1.3.6'!Z226+'St 1.3.7'!Z226</f>
        <v>8197.006410140335</v>
      </c>
      <c r="AA226" s="134">
        <f>'St 1.3.1'!AA226+'St 1.3.2'!AA226+'St 1.3.3'!AA226+'St 1.3.4'!AA226+'St 1.3.5'!AA226+'St 1.3.6'!AA226+'St 1.3.7'!AA226</f>
        <v>16002.538538981233</v>
      </c>
      <c r="AB226" s="135"/>
      <c r="AC226" s="134">
        <f>'St 1.3.6'!AC226+'St 1.3.7'!AC226</f>
        <v>0</v>
      </c>
      <c r="AD226" s="134">
        <f>'St 1.3.6'!AD226+'St 1.3.7'!AD226</f>
        <v>0</v>
      </c>
      <c r="AE226" s="134">
        <f>'St 1.3.6'!AE226+'St 1.3.7'!AE226</f>
        <v>0</v>
      </c>
      <c r="AF226" s="134">
        <f>'St 1.3.6'!AF226+'St 1.3.7'!AF226</f>
        <v>0</v>
      </c>
      <c r="AG226" s="134">
        <f>'St 1.3.6'!AG226+'St 1.3.7'!AG226</f>
        <v>0</v>
      </c>
      <c r="AH226" s="134">
        <f>'St 1.3.6'!AH226+'St 1.3.7'!AH226</f>
        <v>0</v>
      </c>
      <c r="AI226" s="134">
        <f>'St 1.3.6'!AI226+'St 1.3.7'!AI226</f>
        <v>0</v>
      </c>
      <c r="AJ226" s="134">
        <f>'St 1.3.6'!AJ226+'St 1.3.7'!AJ226</f>
        <v>0</v>
      </c>
      <c r="AK226" s="134">
        <f>'St 1.3.6'!AK226+'St 1.3.7'!AK226</f>
        <v>0</v>
      </c>
      <c r="AL226" s="134">
        <f>'St 1.3.6'!AL226+'St 1.3.7'!AL226</f>
        <v>0</v>
      </c>
      <c r="AM226" s="134">
        <f>'St 1.3.6'!AM226+'St 1.3.7'!AM226</f>
        <v>0</v>
      </c>
    </row>
    <row r="227" spans="1:39">
      <c r="B227" s="6" t="s">
        <v>48</v>
      </c>
      <c r="C227" s="19"/>
      <c r="D227" s="134">
        <f>'St 1.3.1'!D227+'St 1.3.2'!D227+'St 1.3.3'!D227+'St 1.3.4'!D227+'St 1.3.5'!D227+'St 1.3.6'!D227+'St 1.3.7'!D227</f>
        <v>0</v>
      </c>
      <c r="E227" s="134">
        <f>'St 1.3.1'!E227+'St 1.3.2'!E227+'St 1.3.3'!E227+'St 1.3.4'!E227+'St 1.3.5'!E227+'St 1.3.6'!E227+'St 1.3.7'!E227</f>
        <v>0</v>
      </c>
      <c r="F227" s="134">
        <f>'St 1.3.1'!F227+'St 1.3.2'!F227+'St 1.3.3'!F227+'St 1.3.4'!F227+'St 1.3.5'!F227+'St 1.3.6'!F227+'St 1.3.7'!F227</f>
        <v>0</v>
      </c>
      <c r="G227" s="134">
        <f>'St 1.3.1'!G227+'St 1.3.2'!G227+'St 1.3.3'!G227+'St 1.3.4'!G227+'St 1.3.5'!G227+'St 1.3.6'!G227+'St 1.3.7'!G227</f>
        <v>0</v>
      </c>
      <c r="H227" s="134">
        <f>'St 1.3.1'!H227+'St 1.3.2'!H227+'St 1.3.3'!H227+'St 1.3.4'!H227+'St 1.3.5'!H227+'St 1.3.6'!H227+'St 1.3.7'!H227</f>
        <v>0</v>
      </c>
      <c r="I227" s="134">
        <f>'St 1.3.1'!I227+'St 1.3.2'!I227+'St 1.3.3'!I227+'St 1.3.4'!I227+'St 1.3.5'!I227+'St 1.3.6'!I227+'St 1.3.7'!I227</f>
        <v>0</v>
      </c>
      <c r="J227" s="134">
        <f>'St 1.3.1'!J227+'St 1.3.2'!J227+'St 1.3.3'!J227+'St 1.3.4'!J227+'St 1.3.5'!J227+'St 1.3.6'!J227+'St 1.3.7'!J227</f>
        <v>0</v>
      </c>
      <c r="K227" s="134">
        <f>'St 1.3.1'!K227+'St 1.3.2'!K227+'St 1.3.3'!K227+'St 1.3.4'!K227+'St 1.3.5'!K227+'St 1.3.6'!K227+'St 1.3.7'!K227</f>
        <v>0</v>
      </c>
      <c r="L227" s="134">
        <f>'St 1.3.1'!L227+'St 1.3.2'!L227+'St 1.3.3'!L227+'St 1.3.4'!L227+'St 1.3.5'!L227+'St 1.3.6'!L227+'St 1.3.7'!L227</f>
        <v>0</v>
      </c>
      <c r="M227" s="134">
        <f>'St 1.3.1'!M227+'St 1.3.2'!M227+'St 1.3.3'!M227+'St 1.3.4'!M227+'St 1.3.5'!M227+'St 1.3.6'!M227+'St 1.3.7'!M227</f>
        <v>0</v>
      </c>
      <c r="N227" s="134">
        <f>'St 1.3.1'!N227+'St 1.3.2'!N227+'St 1.3.3'!N227+'St 1.3.4'!N227+'St 1.3.5'!N227+'St 1.3.6'!N227+'St 1.3.7'!N227</f>
        <v>0</v>
      </c>
      <c r="O227" s="134">
        <f>'St 1.3.1'!O227+'St 1.3.2'!O227+'St 1.3.3'!O227+'St 1.3.4'!O227+'St 1.3.5'!O227+'St 1.3.6'!O227+'St 1.3.7'!O227</f>
        <v>0</v>
      </c>
      <c r="P227" s="133"/>
      <c r="Q227" s="134">
        <f>'St 1.3.1'!Q227+'St 1.3.2'!Q227+'St 1.3.3'!Q227+'St 1.3.4'!Q227+'St 1.3.5'!Q227+'St 1.3.6'!Q227+'St 1.3.7'!Q227</f>
        <v>0</v>
      </c>
      <c r="R227" s="134">
        <f>'St 1.3.1'!R227+'St 1.3.2'!R227+'St 1.3.3'!R227+'St 1.3.4'!R227+'St 1.3.5'!R227+'St 1.3.6'!R227+'St 1.3.7'!R227</f>
        <v>0</v>
      </c>
      <c r="S227" s="134">
        <f>'St 1.3.1'!S227+'St 1.3.2'!S227+'St 1.3.3'!S227+'St 1.3.4'!S227+'St 1.3.5'!S227+'St 1.3.6'!S227+'St 1.3.7'!S227</f>
        <v>0</v>
      </c>
      <c r="T227" s="134">
        <f>'St 1.3.1'!T227+'St 1.3.2'!T227+'St 1.3.3'!T227+'St 1.3.4'!T227+'St 1.3.5'!T227+'St 1.3.6'!T227+'St 1.3.7'!T227</f>
        <v>0</v>
      </c>
      <c r="U227" s="134">
        <f>'St 1.3.1'!U227+'St 1.3.2'!U227+'St 1.3.3'!U227+'St 1.3.4'!U227+'St 1.3.5'!U227+'St 1.3.6'!U227+'St 1.3.7'!U227</f>
        <v>0</v>
      </c>
      <c r="V227" s="134">
        <f>'St 1.3.1'!V227+'St 1.3.2'!V227+'St 1.3.3'!V227+'St 1.3.4'!V227+'St 1.3.5'!V227+'St 1.3.6'!V227+'St 1.3.7'!V227</f>
        <v>0</v>
      </c>
      <c r="W227" s="134">
        <f>'St 1.3.1'!W227+'St 1.3.2'!W227+'St 1.3.3'!W227+'St 1.3.4'!W227+'St 1.3.5'!W227+'St 1.3.6'!W227+'St 1.3.7'!W227</f>
        <v>0</v>
      </c>
      <c r="X227" s="134">
        <f>'St 1.3.1'!X227+'St 1.3.2'!X227+'St 1.3.3'!X227+'St 1.3.4'!X227+'St 1.3.5'!X227+'St 1.3.6'!X227+'St 1.3.7'!X227</f>
        <v>0</v>
      </c>
      <c r="Y227" s="134">
        <f>'St 1.3.1'!Y227+'St 1.3.2'!Y227+'St 1.3.3'!Y227+'St 1.3.4'!Y227+'St 1.3.5'!Y227+'St 1.3.6'!Y227+'St 1.3.7'!Y227</f>
        <v>0</v>
      </c>
      <c r="Z227" s="134">
        <f>'St 1.3.1'!Z227+'St 1.3.2'!Z227+'St 1.3.3'!Z227+'St 1.3.4'!Z227+'St 1.3.5'!Z227+'St 1.3.6'!Z227+'St 1.3.7'!Z227</f>
        <v>0</v>
      </c>
      <c r="AA227" s="134">
        <f>'St 1.3.1'!AA227+'St 1.3.2'!AA227+'St 1.3.3'!AA227+'St 1.3.4'!AA227+'St 1.3.5'!AA227+'St 1.3.6'!AA227+'St 1.3.7'!AA227</f>
        <v>0</v>
      </c>
      <c r="AB227" s="135"/>
      <c r="AC227" s="134">
        <f>'St 1.3.6'!AC227+'St 1.3.7'!AC227</f>
        <v>0</v>
      </c>
      <c r="AD227" s="134">
        <f>'St 1.3.6'!AD227+'St 1.3.7'!AD227</f>
        <v>0</v>
      </c>
      <c r="AE227" s="134">
        <f>'St 1.3.6'!AE227+'St 1.3.7'!AE227</f>
        <v>0</v>
      </c>
      <c r="AF227" s="134">
        <f>'St 1.3.6'!AF227+'St 1.3.7'!AF227</f>
        <v>0</v>
      </c>
      <c r="AG227" s="134">
        <f>'St 1.3.6'!AG227+'St 1.3.7'!AG227</f>
        <v>0</v>
      </c>
      <c r="AH227" s="134">
        <f>'St 1.3.6'!AH227+'St 1.3.7'!AH227</f>
        <v>0</v>
      </c>
      <c r="AI227" s="134">
        <f>'St 1.3.6'!AI227+'St 1.3.7'!AI227</f>
        <v>0</v>
      </c>
      <c r="AJ227" s="134">
        <f>'St 1.3.6'!AJ227+'St 1.3.7'!AJ227</f>
        <v>0</v>
      </c>
      <c r="AK227" s="134">
        <f>'St 1.3.6'!AK227+'St 1.3.7'!AK227</f>
        <v>0</v>
      </c>
      <c r="AL227" s="134">
        <f>'St 1.3.6'!AL227+'St 1.3.7'!AL227</f>
        <v>0</v>
      </c>
      <c r="AM227" s="134">
        <f>'St 1.3.6'!AM227+'St 1.3.7'!AM227</f>
        <v>0</v>
      </c>
    </row>
    <row r="228" spans="1:39">
      <c r="B228" s="6" t="s">
        <v>321</v>
      </c>
      <c r="C228" s="19"/>
      <c r="D228" s="134">
        <f>'St 1.3.1'!D228+'St 1.3.2'!D228+'St 1.3.3'!D228+'St 1.3.4'!D228+'St 1.3.5'!D228+'St 1.3.6'!D228+'St 1.3.7'!D228</f>
        <v>1160.8156710014462</v>
      </c>
      <c r="E228" s="134">
        <f>'St 1.3.1'!E228+'St 1.3.2'!E228+'St 1.3.3'!E228+'St 1.3.4'!E228+'St 1.3.5'!E228+'St 1.3.6'!E228+'St 1.3.7'!E228</f>
        <v>1320.6842636631914</v>
      </c>
      <c r="F228" s="134">
        <f>'St 1.3.1'!F228+'St 1.3.2'!F228+'St 1.3.3'!F228+'St 1.3.4'!F228+'St 1.3.5'!F228+'St 1.3.6'!F228+'St 1.3.7'!F228</f>
        <v>1296.3268556710011</v>
      </c>
      <c r="G228" s="134">
        <f>'St 1.3.1'!G228+'St 1.3.2'!G228+'St 1.3.3'!G228+'St 1.3.4'!G228+'St 1.3.5'!G228+'St 1.3.6'!G228+'St 1.3.7'!G228</f>
        <v>1432.0941281619562</v>
      </c>
      <c r="H228" s="134">
        <f>'St 1.3.1'!H228+'St 1.3.2'!H228+'St 1.3.3'!H228+'St 1.3.4'!H228+'St 1.3.5'!H228+'St 1.3.6'!H228+'St 1.3.7'!H228</f>
        <v>4016.2415024095199</v>
      </c>
      <c r="I228" s="134">
        <f>'St 1.3.1'!I228+'St 1.3.2'!I228+'St 1.3.3'!I228+'St 1.3.4'!I228+'St 1.3.5'!I228+'St 1.3.6'!I228+'St 1.3.7'!I228</f>
        <v>2894.954971000971</v>
      </c>
      <c r="J228" s="134">
        <f>'St 1.3.1'!J228+'St 1.3.2'!J228+'St 1.3.3'!J228+'St 1.3.4'!J228+'St 1.3.5'!J228+'St 1.3.6'!J228+'St 1.3.7'!J228</f>
        <v>8650.3738654604858</v>
      </c>
      <c r="K228" s="134">
        <f>'St 1.3.1'!K228+'St 1.3.2'!K228+'St 1.3.3'!K228+'St 1.3.4'!K228+'St 1.3.5'!K228+'St 1.3.6'!K228+'St 1.3.7'!K228</f>
        <v>5594.416134768243</v>
      </c>
      <c r="L228" s="134">
        <f>'St 1.3.1'!L228+'St 1.3.2'!L228+'St 1.3.3'!L228+'St 1.3.4'!L228+'St 1.3.5'!L228+'St 1.3.6'!L228+'St 1.3.7'!L228</f>
        <v>14795.557303430265</v>
      </c>
      <c r="M228" s="134">
        <f>'St 1.3.1'!M228+'St 1.3.2'!M228+'St 1.3.3'!M228+'St 1.3.4'!M228+'St 1.3.5'!M228+'St 1.3.6'!M228+'St 1.3.7'!M228</f>
        <v>22007.140007589507</v>
      </c>
      <c r="N228" s="134">
        <f>'St 1.3.1'!N228+'St 1.3.2'!N228+'St 1.3.3'!N228+'St 1.3.4'!N228+'St 1.3.5'!N228+'St 1.3.6'!N228+'St 1.3.7'!N228</f>
        <v>27610.696949974496</v>
      </c>
      <c r="O228" s="134">
        <f>'St 1.3.1'!O228+'St 1.3.2'!O228+'St 1.3.3'!O228+'St 1.3.4'!O228+'St 1.3.5'!O228+'St 1.3.6'!O228+'St 1.3.7'!O228</f>
        <v>30145.661335072673</v>
      </c>
      <c r="P228" s="133"/>
      <c r="Q228" s="134">
        <f>'St 1.3.1'!Q228+'St 1.3.2'!Q228+'St 1.3.3'!Q228+'St 1.3.4'!Q228+'St 1.3.5'!Q228+'St 1.3.6'!Q228+'St 1.3.7'!Q228</f>
        <v>159.8685926617452</v>
      </c>
      <c r="R228" s="134">
        <f>'St 1.3.1'!R228+'St 1.3.2'!R228+'St 1.3.3'!R228+'St 1.3.4'!R228+'St 1.3.5'!R228+'St 1.3.6'!R228+'St 1.3.7'!R228</f>
        <v>-24.357407992190101</v>
      </c>
      <c r="S228" s="134">
        <f>'St 1.3.1'!S228+'St 1.3.2'!S228+'St 1.3.3'!S228+'St 1.3.4'!S228+'St 1.3.5'!S228+'St 1.3.6'!S228+'St 1.3.7'!S228</f>
        <v>135.76727249095498</v>
      </c>
      <c r="T228" s="134">
        <f>'St 1.3.1'!T228+'St 1.3.2'!T228+'St 1.3.3'!T228+'St 1.3.4'!T228+'St 1.3.5'!T228+'St 1.3.6'!T228+'St 1.3.7'!T228</f>
        <v>2584.1473742475637</v>
      </c>
      <c r="U228" s="134">
        <f>'St 1.3.1'!U228+'St 1.3.2'!U228+'St 1.3.3'!U228+'St 1.3.4'!U228+'St 1.3.5'!U228+'St 1.3.6'!U228+'St 1.3.7'!U228</f>
        <v>-1121.2865314085491</v>
      </c>
      <c r="V228" s="134">
        <f>'St 1.3.1'!V228+'St 1.3.2'!V228+'St 1.3.3'!V228+'St 1.3.4'!V228+'St 1.3.5'!V228+'St 1.3.6'!V228+'St 1.3.7'!V228</f>
        <v>5755.4188944595144</v>
      </c>
      <c r="W228" s="134">
        <f>'St 1.3.1'!W228+'St 1.3.2'!W228+'St 1.3.3'!W228+'St 1.3.4'!W228+'St 1.3.5'!W228+'St 1.3.6'!W228+'St 1.3.7'!W228</f>
        <v>-3055.9577306922429</v>
      </c>
      <c r="X228" s="134">
        <f>'St 1.3.1'!X228+'St 1.3.2'!X228+'St 1.3.3'!X228+'St 1.3.4'!X228+'St 1.3.5'!X228+'St 1.3.6'!X228+'St 1.3.7'!X228</f>
        <v>9201.1411686620213</v>
      </c>
      <c r="Y228" s="134">
        <f>'St 1.3.1'!Y228+'St 1.3.2'!Y228+'St 1.3.3'!Y228+'St 1.3.4'!Y228+'St 1.3.5'!Y228+'St 1.3.6'!Y228+'St 1.3.7'!Y228</f>
        <v>7211.5827041592447</v>
      </c>
      <c r="Z228" s="134">
        <f>'St 1.3.1'!Z228+'St 1.3.2'!Z228+'St 1.3.3'!Z228+'St 1.3.4'!Z228+'St 1.3.5'!Z228+'St 1.3.6'!Z228+'St 1.3.7'!Z228</f>
        <v>5603.5569423849875</v>
      </c>
      <c r="AA228" s="134">
        <f>'St 1.3.1'!AA228+'St 1.3.2'!AA228+'St 1.3.3'!AA228+'St 1.3.4'!AA228+'St 1.3.5'!AA228+'St 1.3.6'!AA228+'St 1.3.7'!AA228</f>
        <v>2534.9643850981765</v>
      </c>
      <c r="AB228" s="135"/>
      <c r="AC228" s="134">
        <f>'St 1.3.6'!AC228+'St 1.3.7'!AC228</f>
        <v>0</v>
      </c>
      <c r="AD228" s="134">
        <f>'St 1.3.6'!AD228+'St 1.3.7'!AD228</f>
        <v>0</v>
      </c>
      <c r="AE228" s="134">
        <f>'St 1.3.6'!AE228+'St 1.3.7'!AE228</f>
        <v>0</v>
      </c>
      <c r="AF228" s="134">
        <f>'St 1.3.6'!AF228+'St 1.3.7'!AF228</f>
        <v>0</v>
      </c>
      <c r="AG228" s="134">
        <f>'St 1.3.6'!AG228+'St 1.3.7'!AG228</f>
        <v>0</v>
      </c>
      <c r="AH228" s="134">
        <f>'St 1.3.6'!AH228+'St 1.3.7'!AH228</f>
        <v>0</v>
      </c>
      <c r="AI228" s="134">
        <f>'St 1.3.6'!AI228+'St 1.3.7'!AI228</f>
        <v>0</v>
      </c>
      <c r="AJ228" s="134">
        <f>'St 1.3.6'!AJ228+'St 1.3.7'!AJ228</f>
        <v>0</v>
      </c>
      <c r="AK228" s="134">
        <f>'St 1.3.6'!AK228+'St 1.3.7'!AK228</f>
        <v>0</v>
      </c>
      <c r="AL228" s="134">
        <f>'St 1.3.6'!AL228+'St 1.3.7'!AL228</f>
        <v>0</v>
      </c>
      <c r="AM228" s="134">
        <f>'St 1.3.6'!AM228+'St 1.3.7'!AM228</f>
        <v>0</v>
      </c>
    </row>
    <row r="229" spans="1:39">
      <c r="B229" s="8" t="s">
        <v>100</v>
      </c>
      <c r="C229" s="19"/>
      <c r="D229" s="134">
        <f>'St 1.3.1'!D229+'St 1.3.2'!D229+'St 1.3.3'!D229+'St 1.3.4'!D229+'St 1.3.5'!D229+'St 1.3.6'!D229+'St 1.3.7'!D229</f>
        <v>10580.235165054351</v>
      </c>
      <c r="E229" s="134">
        <f>'St 1.3.1'!E229+'St 1.3.2'!E229+'St 1.3.3'!E229+'St 1.3.4'!E229+'St 1.3.5'!E229+'St 1.3.6'!E229+'St 1.3.7'!E229</f>
        <v>11427.230513219018</v>
      </c>
      <c r="F229" s="134">
        <f>'St 1.3.1'!F229+'St 1.3.2'!F229+'St 1.3.3'!F229+'St 1.3.4'!F229+'St 1.3.5'!F229+'St 1.3.6'!F229+'St 1.3.7'!F229</f>
        <v>11398.524134661056</v>
      </c>
      <c r="G229" s="134">
        <f>'St 1.3.1'!G229+'St 1.3.2'!G229+'St 1.3.3'!G229+'St 1.3.4'!G229+'St 1.3.5'!G229+'St 1.3.6'!G229+'St 1.3.7'!G229</f>
        <v>12302.745144084847</v>
      </c>
      <c r="H229" s="134">
        <f>'St 1.3.1'!H229+'St 1.3.2'!H229+'St 1.3.3'!H229+'St 1.3.4'!H229+'St 1.3.5'!H229+'St 1.3.6'!H229+'St 1.3.7'!H229</f>
        <v>17177.617504331727</v>
      </c>
      <c r="I229" s="134">
        <f>'St 1.3.1'!I229+'St 1.3.2'!I229+'St 1.3.3'!I229+'St 1.3.4'!I229+'St 1.3.5'!I229+'St 1.3.6'!I229+'St 1.3.7'!I229</f>
        <v>14879.558475477412</v>
      </c>
      <c r="J229" s="134">
        <f>'St 1.3.1'!J229+'St 1.3.2'!J229+'St 1.3.3'!J229+'St 1.3.4'!J229+'St 1.3.5'!J229+'St 1.3.6'!J229+'St 1.3.7'!J229</f>
        <v>17317.185513018765</v>
      </c>
      <c r="K229" s="134">
        <f>'St 1.3.1'!K229+'St 1.3.2'!K229+'St 1.3.3'!K229+'St 1.3.4'!K229+'St 1.3.5'!K229+'St 1.3.6'!K229+'St 1.3.7'!K229</f>
        <v>27011.958576105917</v>
      </c>
      <c r="L229" s="134">
        <f>'St 1.3.1'!L229+'St 1.3.2'!L229+'St 1.3.3'!L229+'St 1.3.4'!L229+'St 1.3.5'!L229+'St 1.3.6'!L229+'St 1.3.7'!L229</f>
        <v>29643.266908439567</v>
      </c>
      <c r="M229" s="134">
        <f>'St 1.3.1'!M229+'St 1.3.2'!M229+'St 1.3.3'!M229+'St 1.3.4'!M229+'St 1.3.5'!M229+'St 1.3.6'!M229+'St 1.3.7'!M229</f>
        <v>26394.722893367783</v>
      </c>
      <c r="N229" s="134">
        <f>'St 1.3.1'!N229+'St 1.3.2'!N229+'St 1.3.3'!N229+'St 1.3.4'!N229+'St 1.3.5'!N229+'St 1.3.6'!N229+'St 1.3.7'!N229</f>
        <v>29683.492332842208</v>
      </c>
      <c r="O229" s="134">
        <f>'St 1.3.1'!O229+'St 1.3.2'!O229+'St 1.3.3'!O229+'St 1.3.4'!O229+'St 1.3.5'!O229+'St 1.3.6'!O229+'St 1.3.7'!O229</f>
        <v>38955.549109093132</v>
      </c>
      <c r="P229" s="133"/>
      <c r="Q229" s="134">
        <f>'St 1.3.1'!Q229+'St 1.3.2'!Q229+'St 1.3.3'!Q229+'St 1.3.4'!Q229+'St 1.3.5'!Q229+'St 1.3.6'!Q229+'St 1.3.7'!Q229</f>
        <v>846.99534816466587</v>
      </c>
      <c r="R229" s="134">
        <f>'St 1.3.1'!R229+'St 1.3.2'!R229+'St 1.3.3'!R229+'St 1.3.4'!R229+'St 1.3.5'!R229+'St 1.3.6'!R229+'St 1.3.7'!R229</f>
        <v>-28.706378557960377</v>
      </c>
      <c r="S229" s="134">
        <f>'St 1.3.1'!S229+'St 1.3.2'!S229+'St 1.3.3'!S229+'St 1.3.4'!S229+'St 1.3.5'!S229+'St 1.3.6'!S229+'St 1.3.7'!S229</f>
        <v>904.22100942378972</v>
      </c>
      <c r="T229" s="134">
        <f>'St 1.3.1'!T229+'St 1.3.2'!T229+'St 1.3.3'!T229+'St 1.3.4'!T229+'St 1.3.5'!T229+'St 1.3.6'!T229+'St 1.3.7'!T229</f>
        <v>4874.8723602468799</v>
      </c>
      <c r="U229" s="134">
        <f>'St 1.3.1'!U229+'St 1.3.2'!U229+'St 1.3.3'!U229+'St 1.3.4'!U229+'St 1.3.5'!U229+'St 1.3.6'!U229+'St 1.3.7'!U229</f>
        <v>-2298.0590288543162</v>
      </c>
      <c r="V229" s="134">
        <f>'St 1.3.1'!V229+'St 1.3.2'!V229+'St 1.3.3'!V229+'St 1.3.4'!V229+'St 1.3.5'!V229+'St 1.3.6'!V229+'St 1.3.7'!V229</f>
        <v>2437.6270375413533</v>
      </c>
      <c r="W229" s="134">
        <f>'St 1.3.1'!W229+'St 1.3.2'!W229+'St 1.3.3'!W229+'St 1.3.4'!W229+'St 1.3.5'!W229+'St 1.3.6'!W229+'St 1.3.7'!W229</f>
        <v>9694.7730630871501</v>
      </c>
      <c r="X229" s="134">
        <f>'St 1.3.1'!X229+'St 1.3.2'!X229+'St 1.3.3'!X229+'St 1.3.4'!X229+'St 1.3.5'!X229+'St 1.3.6'!X229+'St 1.3.7'!X229</f>
        <v>2631.308332333655</v>
      </c>
      <c r="Y229" s="134">
        <f>'St 1.3.1'!Y229+'St 1.3.2'!Y229+'St 1.3.3'!Y229+'St 1.3.4'!Y229+'St 1.3.5'!Y229+'St 1.3.6'!Y229+'St 1.3.7'!Y229</f>
        <v>-3248.5440150717886</v>
      </c>
      <c r="Z229" s="134">
        <f>'St 1.3.1'!Z229+'St 1.3.2'!Z229+'St 1.3.3'!Z229+'St 1.3.4'!Z229+'St 1.3.5'!Z229+'St 1.3.6'!Z229+'St 1.3.7'!Z229</f>
        <v>3288.7694394744281</v>
      </c>
      <c r="AA229" s="134">
        <f>'St 1.3.1'!AA229+'St 1.3.2'!AA229+'St 1.3.3'!AA229+'St 1.3.4'!AA229+'St 1.3.5'!AA229+'St 1.3.6'!AA229+'St 1.3.7'!AA229</f>
        <v>9272.0567762509254</v>
      </c>
      <c r="AB229" s="135"/>
      <c r="AC229" s="134">
        <f>'St 1.3.6'!AC229+'St 1.3.7'!AC229</f>
        <v>0</v>
      </c>
      <c r="AD229" s="134">
        <f>'St 1.3.6'!AD229+'St 1.3.7'!AD229</f>
        <v>0</v>
      </c>
      <c r="AE229" s="134">
        <f>'St 1.3.6'!AE229+'St 1.3.7'!AE229</f>
        <v>0</v>
      </c>
      <c r="AF229" s="134">
        <f>'St 1.3.6'!AF229+'St 1.3.7'!AF229</f>
        <v>0</v>
      </c>
      <c r="AG229" s="134">
        <f>'St 1.3.6'!AG229+'St 1.3.7'!AG229</f>
        <v>0</v>
      </c>
      <c r="AH229" s="134">
        <f>'St 1.3.6'!AH229+'St 1.3.7'!AH229</f>
        <v>0</v>
      </c>
      <c r="AI229" s="134">
        <f>'St 1.3.6'!AI229+'St 1.3.7'!AI229</f>
        <v>0</v>
      </c>
      <c r="AJ229" s="134">
        <f>'St 1.3.6'!AJ229+'St 1.3.7'!AJ229</f>
        <v>0</v>
      </c>
      <c r="AK229" s="134">
        <f>'St 1.3.6'!AK229+'St 1.3.7'!AK229</f>
        <v>0</v>
      </c>
      <c r="AL229" s="134">
        <f>'St 1.3.6'!AL229+'St 1.3.7'!AL229</f>
        <v>0</v>
      </c>
      <c r="AM229" s="134">
        <f>'St 1.3.6'!AM229+'St 1.3.7'!AM229</f>
        <v>0</v>
      </c>
    </row>
    <row r="230" spans="1:39" s="43" customFormat="1">
      <c r="A230" s="36"/>
      <c r="B230" s="5" t="s">
        <v>29</v>
      </c>
      <c r="C230" s="18"/>
      <c r="D230" s="137">
        <f>'St 1.3.1'!D230+'St 1.3.2'!D230+'St 1.3.3'!D230+'St 1.3.4'!D230+'St 1.3.5'!D230+'St 1.3.6'!D230+'St 1.3.7'!D230</f>
        <v>83522.364835691027</v>
      </c>
      <c r="E230" s="137">
        <f>'St 1.3.1'!E230+'St 1.3.2'!E230+'St 1.3.3'!E230+'St 1.3.4'!E230+'St 1.3.5'!E230+'St 1.3.6'!E230+'St 1.3.7'!E230</f>
        <v>79314.009174512583</v>
      </c>
      <c r="F230" s="137">
        <f>'St 1.3.1'!F230+'St 1.3.2'!F230+'St 1.3.3'!F230+'St 1.3.4'!F230+'St 1.3.5'!F230+'St 1.3.6'!F230+'St 1.3.7'!F230</f>
        <v>95519.260379485553</v>
      </c>
      <c r="G230" s="137">
        <f>'St 1.3.1'!G230+'St 1.3.2'!G230+'St 1.3.3'!G230+'St 1.3.4'!G230+'St 1.3.5'!G230+'St 1.3.6'!G230+'St 1.3.7'!G230</f>
        <v>101063.34110671472</v>
      </c>
      <c r="H230" s="137">
        <f>'St 1.3.1'!H230+'St 1.3.2'!H230+'St 1.3.3'!H230+'St 1.3.4'!H230+'St 1.3.5'!H230+'St 1.3.6'!H230+'St 1.3.7'!H230</f>
        <v>117260.11296134416</v>
      </c>
      <c r="I230" s="137">
        <f>'St 1.3.1'!I230+'St 1.3.2'!I230+'St 1.3.3'!I230+'St 1.3.4'!I230+'St 1.3.5'!I230+'St 1.3.6'!I230+'St 1.3.7'!I230</f>
        <v>133926.86051973037</v>
      </c>
      <c r="J230" s="137">
        <f>'St 1.3.1'!J230+'St 1.3.2'!J230+'St 1.3.3'!J230+'St 1.3.4'!J230+'St 1.3.5'!J230+'St 1.3.6'!J230+'St 1.3.7'!J230</f>
        <v>146196.30130281506</v>
      </c>
      <c r="K230" s="137">
        <f>'St 1.3.1'!K230+'St 1.3.2'!K230+'St 1.3.3'!K230+'St 1.3.4'!K230+'St 1.3.5'!K230+'St 1.3.6'!K230+'St 1.3.7'!K230</f>
        <v>168417.38417194827</v>
      </c>
      <c r="L230" s="137">
        <f>'St 1.3.1'!L230+'St 1.3.2'!L230+'St 1.3.3'!L230+'St 1.3.4'!L230+'St 1.3.5'!L230+'St 1.3.6'!L230+'St 1.3.7'!L230</f>
        <v>187120.15045849606</v>
      </c>
      <c r="M230" s="137">
        <f>'St 1.3.1'!M230+'St 1.3.2'!M230+'St 1.3.3'!M230+'St 1.3.4'!M230+'St 1.3.5'!M230+'St 1.3.6'!M230+'St 1.3.7'!M230</f>
        <v>191470.58862058993</v>
      </c>
      <c r="N230" s="137">
        <f>'St 1.3.1'!N230+'St 1.3.2'!N230+'St 1.3.3'!N230+'St 1.3.4'!N230+'St 1.3.5'!N230+'St 1.3.6'!N230+'St 1.3.7'!N230</f>
        <v>217255.54778121487</v>
      </c>
      <c r="O230" s="137">
        <f>'St 1.3.1'!O230+'St 1.3.2'!O230+'St 1.3.3'!O230+'St 1.3.4'!O230+'St 1.3.5'!O230+'St 1.3.6'!O230+'St 1.3.7'!O230</f>
        <v>235673.91870478587</v>
      </c>
      <c r="P230" s="136"/>
      <c r="Q230" s="137">
        <f>'St 1.3.1'!Q230+'St 1.3.2'!Q230+'St 1.3.3'!Q230+'St 1.3.4'!Q230+'St 1.3.5'!Q230+'St 1.3.6'!Q230+'St 1.3.7'!Q230</f>
        <v>-4208.3556611784416</v>
      </c>
      <c r="R230" s="137">
        <f>'St 1.3.1'!R230+'St 1.3.2'!R230+'St 1.3.3'!R230+'St 1.3.4'!R230+'St 1.3.5'!R230+'St 1.3.6'!R230+'St 1.3.7'!R230</f>
        <v>16205.251204972974</v>
      </c>
      <c r="S230" s="137">
        <f>'St 1.3.1'!S230+'St 1.3.2'!S230+'St 1.3.3'!S230+'St 1.3.4'!S230+'St 1.3.5'!S230+'St 1.3.6'!S230+'St 1.3.7'!S230</f>
        <v>5544.0807272291731</v>
      </c>
      <c r="T230" s="137">
        <f>'St 1.3.1'!T230+'St 1.3.2'!T230+'St 1.3.3'!T230+'St 1.3.4'!T230+'St 1.3.5'!T230+'St 1.3.6'!T230+'St 1.3.7'!T230</f>
        <v>16196.771854629429</v>
      </c>
      <c r="U230" s="137">
        <f>'St 1.3.1'!U230+'St 1.3.2'!U230+'St 1.3.3'!U230+'St 1.3.4'!U230+'St 1.3.5'!U230+'St 1.3.6'!U230+'St 1.3.7'!U230</f>
        <v>16666.747558386218</v>
      </c>
      <c r="V230" s="137">
        <f>'St 1.3.1'!V230+'St 1.3.2'!V230+'St 1.3.3'!V230+'St 1.3.4'!V230+'St 1.3.5'!V230+'St 1.3.6'!V230+'St 1.3.7'!V230</f>
        <v>12269.440783084683</v>
      </c>
      <c r="W230" s="137">
        <f>'St 1.3.1'!W230+'St 1.3.2'!W230+'St 1.3.3'!W230+'St 1.3.4'!W230+'St 1.3.5'!W230+'St 1.3.6'!W230+'St 1.3.7'!W230</f>
        <v>22221.082869133217</v>
      </c>
      <c r="X230" s="137">
        <f>'St 1.3.1'!X230+'St 1.3.2'!X230+'St 1.3.3'!X230+'St 1.3.4'!X230+'St 1.3.5'!X230+'St 1.3.6'!X230+'St 1.3.7'!X230</f>
        <v>18702.766286547791</v>
      </c>
      <c r="Y230" s="137">
        <f>'St 1.3.1'!Y230+'St 1.3.2'!Y230+'St 1.3.3'!Y230+'St 1.3.4'!Y230+'St 1.3.5'!Y230+'St 1.3.6'!Y230+'St 1.3.7'!Y230</f>
        <v>4350.4381620938693</v>
      </c>
      <c r="Z230" s="137">
        <f>'St 1.3.1'!Z230+'St 1.3.2'!Z230+'St 1.3.3'!Z230+'St 1.3.4'!Z230+'St 1.3.5'!Z230+'St 1.3.6'!Z230+'St 1.3.7'!Z230</f>
        <v>25784.959160624945</v>
      </c>
      <c r="AA230" s="137">
        <f>'St 1.3.1'!AA230+'St 1.3.2'!AA230+'St 1.3.3'!AA230+'St 1.3.4'!AA230+'St 1.3.5'!AA230+'St 1.3.6'!AA230+'St 1.3.7'!AA230</f>
        <v>18418.370923571012</v>
      </c>
      <c r="AB230" s="131"/>
      <c r="AC230" s="137">
        <f>'St 1.3.6'!AC230+'St 1.3.7'!AC230</f>
        <v>0</v>
      </c>
      <c r="AD230" s="137">
        <f>'St 1.3.6'!AD230+'St 1.3.7'!AD230</f>
        <v>0</v>
      </c>
      <c r="AE230" s="137">
        <f>'St 1.3.6'!AE230+'St 1.3.7'!AE230</f>
        <v>0</v>
      </c>
      <c r="AF230" s="137">
        <f>'St 1.3.6'!AF230+'St 1.3.7'!AF230</f>
        <v>0</v>
      </c>
      <c r="AG230" s="137">
        <f>'St 1.3.6'!AG230+'St 1.3.7'!AG230</f>
        <v>0</v>
      </c>
      <c r="AH230" s="137">
        <f>'St 1.3.6'!AH230+'St 1.3.7'!AH230</f>
        <v>0</v>
      </c>
      <c r="AI230" s="137">
        <f>'St 1.3.6'!AI230+'St 1.3.7'!AI230</f>
        <v>0</v>
      </c>
      <c r="AJ230" s="137">
        <f>'St 1.3.6'!AJ230+'St 1.3.7'!AJ230</f>
        <v>0</v>
      </c>
      <c r="AK230" s="137">
        <f>'St 1.3.6'!AK230+'St 1.3.7'!AK230</f>
        <v>0</v>
      </c>
      <c r="AL230" s="137">
        <f>'St 1.3.6'!AL230+'St 1.3.7'!AL230</f>
        <v>0</v>
      </c>
      <c r="AM230" s="137">
        <f>'St 1.3.6'!AM230+'St 1.3.7'!AM230</f>
        <v>8.065784504840849</v>
      </c>
    </row>
    <row r="231" spans="1:39" s="43" customFormat="1">
      <c r="A231" s="36"/>
      <c r="B231" s="5" t="s">
        <v>95</v>
      </c>
      <c r="C231" s="18"/>
      <c r="D231" s="137">
        <f>'St 1.3.1'!D231+'St 1.3.2'!D231+'St 1.3.3'!D231+'St 1.3.4'!D231+'St 1.3.5'!D231+'St 1.3.6'!D231+'St 1.3.7'!D231</f>
        <v>0</v>
      </c>
      <c r="E231" s="137">
        <f>'St 1.3.1'!E231+'St 1.3.2'!E231+'St 1.3.3'!E231+'St 1.3.4'!E231+'St 1.3.5'!E231+'St 1.3.6'!E231+'St 1.3.7'!E231</f>
        <v>0</v>
      </c>
      <c r="F231" s="137">
        <f>'St 1.3.1'!F231+'St 1.3.2'!F231+'St 1.3.3'!F231+'St 1.3.4'!F231+'St 1.3.5'!F231+'St 1.3.6'!F231+'St 1.3.7'!F231</f>
        <v>0</v>
      </c>
      <c r="G231" s="137">
        <f>'St 1.3.1'!G231+'St 1.3.2'!G231+'St 1.3.3'!G231+'St 1.3.4'!G231+'St 1.3.5'!G231+'St 1.3.6'!G231+'St 1.3.7'!G231</f>
        <v>0</v>
      </c>
      <c r="H231" s="137">
        <f>'St 1.3.1'!H231+'St 1.3.2'!H231+'St 1.3.3'!H231+'St 1.3.4'!H231+'St 1.3.5'!H231+'St 1.3.6'!H231+'St 1.3.7'!H231</f>
        <v>0</v>
      </c>
      <c r="I231" s="137">
        <f>'St 1.3.1'!I231+'St 1.3.2'!I231+'St 1.3.3'!I231+'St 1.3.4'!I231+'St 1.3.5'!I231+'St 1.3.6'!I231+'St 1.3.7'!I231</f>
        <v>0</v>
      </c>
      <c r="J231" s="137">
        <f>'St 1.3.1'!J231+'St 1.3.2'!J231+'St 1.3.3'!J231+'St 1.3.4'!J231+'St 1.3.5'!J231+'St 1.3.6'!J231+'St 1.3.7'!J231</f>
        <v>0</v>
      </c>
      <c r="K231" s="137">
        <f>'St 1.3.1'!K231+'St 1.3.2'!K231+'St 1.3.3'!K231+'St 1.3.4'!K231+'St 1.3.5'!K231+'St 1.3.6'!K231+'St 1.3.7'!K231</f>
        <v>0</v>
      </c>
      <c r="L231" s="137">
        <f>'St 1.3.1'!L231+'St 1.3.2'!L231+'St 1.3.3'!L231+'St 1.3.4'!L231+'St 1.3.5'!L231+'St 1.3.6'!L231+'St 1.3.7'!L231</f>
        <v>0</v>
      </c>
      <c r="M231" s="137">
        <f>'St 1.3.1'!M231+'St 1.3.2'!M231+'St 1.3.3'!M231+'St 1.3.4'!M231+'St 1.3.5'!M231+'St 1.3.6'!M231+'St 1.3.7'!M231</f>
        <v>0</v>
      </c>
      <c r="N231" s="137">
        <f>'St 1.3.1'!N231+'St 1.3.2'!N231+'St 1.3.3'!N231+'St 1.3.4'!N231+'St 1.3.5'!N231+'St 1.3.6'!N231+'St 1.3.7'!N231</f>
        <v>0</v>
      </c>
      <c r="O231" s="137">
        <f>'St 1.3.1'!O231+'St 1.3.2'!O231+'St 1.3.3'!O231+'St 1.3.4'!O231+'St 1.3.5'!O231+'St 1.3.6'!O231+'St 1.3.7'!O231</f>
        <v>0</v>
      </c>
      <c r="P231" s="136"/>
      <c r="Q231" s="137">
        <f>'St 1.3.1'!Q231+'St 1.3.2'!Q231+'St 1.3.3'!Q231+'St 1.3.4'!Q231+'St 1.3.5'!Q231+'St 1.3.6'!Q231+'St 1.3.7'!Q231</f>
        <v>0</v>
      </c>
      <c r="R231" s="137">
        <f>'St 1.3.1'!R231+'St 1.3.2'!R231+'St 1.3.3'!R231+'St 1.3.4'!R231+'St 1.3.5'!R231+'St 1.3.6'!R231+'St 1.3.7'!R231</f>
        <v>0</v>
      </c>
      <c r="S231" s="137">
        <f>'St 1.3.1'!S231+'St 1.3.2'!S231+'St 1.3.3'!S231+'St 1.3.4'!S231+'St 1.3.5'!S231+'St 1.3.6'!S231+'St 1.3.7'!S231</f>
        <v>0</v>
      </c>
      <c r="T231" s="137">
        <f>'St 1.3.1'!T231+'St 1.3.2'!T231+'St 1.3.3'!T231+'St 1.3.4'!T231+'St 1.3.5'!T231+'St 1.3.6'!T231+'St 1.3.7'!T231</f>
        <v>0</v>
      </c>
      <c r="U231" s="137">
        <f>'St 1.3.1'!U231+'St 1.3.2'!U231+'St 1.3.3'!U231+'St 1.3.4'!U231+'St 1.3.5'!U231+'St 1.3.6'!U231+'St 1.3.7'!U231</f>
        <v>0</v>
      </c>
      <c r="V231" s="137">
        <f>'St 1.3.1'!V231+'St 1.3.2'!V231+'St 1.3.3'!V231+'St 1.3.4'!V231+'St 1.3.5'!V231+'St 1.3.6'!V231+'St 1.3.7'!V231</f>
        <v>0</v>
      </c>
      <c r="W231" s="137">
        <f>'St 1.3.1'!W231+'St 1.3.2'!W231+'St 1.3.3'!W231+'St 1.3.4'!W231+'St 1.3.5'!W231+'St 1.3.6'!W231+'St 1.3.7'!W231</f>
        <v>0</v>
      </c>
      <c r="X231" s="137">
        <f>'St 1.3.1'!X231+'St 1.3.2'!X231+'St 1.3.3'!X231+'St 1.3.4'!X231+'St 1.3.5'!X231+'St 1.3.6'!X231+'St 1.3.7'!X231</f>
        <v>0</v>
      </c>
      <c r="Y231" s="137">
        <f>'St 1.3.1'!Y231+'St 1.3.2'!Y231+'St 1.3.3'!Y231+'St 1.3.4'!Y231+'St 1.3.5'!Y231+'St 1.3.6'!Y231+'St 1.3.7'!Y231</f>
        <v>0</v>
      </c>
      <c r="Z231" s="137">
        <f>'St 1.3.1'!Z231+'St 1.3.2'!Z231+'St 1.3.3'!Z231+'St 1.3.4'!Z231+'St 1.3.5'!Z231+'St 1.3.6'!Z231+'St 1.3.7'!Z231</f>
        <v>0</v>
      </c>
      <c r="AA231" s="137">
        <f>'St 1.3.1'!AA231+'St 1.3.2'!AA231+'St 1.3.3'!AA231+'St 1.3.4'!AA231+'St 1.3.5'!AA231+'St 1.3.6'!AA231+'St 1.3.7'!AA231</f>
        <v>0</v>
      </c>
      <c r="AB231" s="131"/>
      <c r="AC231" s="137">
        <f>'St 1.3.6'!AC231+'St 1.3.7'!AC231</f>
        <v>0</v>
      </c>
      <c r="AD231" s="137">
        <f>'St 1.3.6'!AD231+'St 1.3.7'!AD231</f>
        <v>0</v>
      </c>
      <c r="AE231" s="137">
        <f>'St 1.3.6'!AE231+'St 1.3.7'!AE231</f>
        <v>0</v>
      </c>
      <c r="AF231" s="137">
        <f>'St 1.3.6'!AF231+'St 1.3.7'!AF231</f>
        <v>0</v>
      </c>
      <c r="AG231" s="137">
        <f>'St 1.3.6'!AG231+'St 1.3.7'!AG231</f>
        <v>0</v>
      </c>
      <c r="AH231" s="137">
        <f>'St 1.3.6'!AH231+'St 1.3.7'!AH231</f>
        <v>0</v>
      </c>
      <c r="AI231" s="137">
        <f>'St 1.3.6'!AI231+'St 1.3.7'!AI231</f>
        <v>0</v>
      </c>
      <c r="AJ231" s="137">
        <f>'St 1.3.6'!AJ231+'St 1.3.7'!AJ231</f>
        <v>0</v>
      </c>
      <c r="AK231" s="137">
        <f>'St 1.3.6'!AK231+'St 1.3.7'!AK231</f>
        <v>0</v>
      </c>
      <c r="AL231" s="137">
        <f>'St 1.3.6'!AL231+'St 1.3.7'!AL231</f>
        <v>0</v>
      </c>
      <c r="AM231" s="137">
        <f>'St 1.3.6'!AM231+'St 1.3.7'!AM231</f>
        <v>0</v>
      </c>
    </row>
    <row r="232" spans="1:39" s="43" customFormat="1">
      <c r="A232" s="36"/>
      <c r="B232" s="5" t="s">
        <v>99</v>
      </c>
      <c r="C232" s="18"/>
      <c r="D232" s="137">
        <f>'St 1.3.1'!D232+'St 1.3.2'!D232+'St 1.3.3'!D232+'St 1.3.4'!D232+'St 1.3.5'!D232+'St 1.3.6'!D232+'St 1.3.7'!D232</f>
        <v>5315729.4518974051</v>
      </c>
      <c r="E232" s="137">
        <f>'St 1.3.1'!E232+'St 1.3.2'!E232+'St 1.3.3'!E232+'St 1.3.4'!E232+'St 1.3.5'!E232+'St 1.3.6'!E232+'St 1.3.7'!E232</f>
        <v>6024347.8341589216</v>
      </c>
      <c r="F232" s="137">
        <f>'St 1.3.1'!F232+'St 1.3.2'!F232+'St 1.3.3'!F232+'St 1.3.4'!F232+'St 1.3.5'!F232+'St 1.3.6'!F232+'St 1.3.7'!F232</f>
        <v>6598216.9267886542</v>
      </c>
      <c r="G232" s="137">
        <f>'St 1.3.1'!G232+'St 1.3.2'!G232+'St 1.3.3'!G232+'St 1.3.4'!G232+'St 1.3.5'!G232+'St 1.3.6'!G232+'St 1.3.7'!G232</f>
        <v>7929914.2237962503</v>
      </c>
      <c r="H232" s="137">
        <f>'St 1.3.1'!H232+'St 1.3.2'!H232+'St 1.3.3'!H232+'St 1.3.4'!H232+'St 1.3.5'!H232+'St 1.3.6'!H232+'St 1.3.7'!H232</f>
        <v>8825149.2473959103</v>
      </c>
      <c r="I232" s="137">
        <f>'St 1.3.1'!I232+'St 1.3.2'!I232+'St 1.3.3'!I232+'St 1.3.4'!I232+'St 1.3.5'!I232+'St 1.3.6'!I232+'St 1.3.7'!I232</f>
        <v>10800905.714319972</v>
      </c>
      <c r="J232" s="137">
        <f>'St 1.3.1'!J232+'St 1.3.2'!J232+'St 1.3.3'!J232+'St 1.3.4'!J232+'St 1.3.5'!J232+'St 1.3.6'!J232+'St 1.3.7'!J232</f>
        <v>12823234.804182446</v>
      </c>
      <c r="K232" s="137">
        <f>'St 1.3.1'!K232+'St 1.3.2'!K232+'St 1.3.3'!K232+'St 1.3.4'!K232+'St 1.3.5'!K232+'St 1.3.6'!K232+'St 1.3.7'!K232</f>
        <v>14407612.8429246</v>
      </c>
      <c r="L232" s="137">
        <f>'St 1.3.1'!L232+'St 1.3.2'!L232+'St 1.3.3'!L232+'St 1.3.4'!L232+'St 1.3.5'!L232+'St 1.3.6'!L232+'St 1.3.7'!L232</f>
        <v>15512326.375831291</v>
      </c>
      <c r="M232" s="137">
        <f>'St 1.3.1'!M232+'St 1.3.2'!M232+'St 1.3.3'!M232+'St 1.3.4'!M232+'St 1.3.5'!M232+'St 1.3.6'!M232+'St 1.3.7'!M232</f>
        <v>18648125.803005531</v>
      </c>
      <c r="N232" s="137">
        <f>'St 1.3.1'!N232+'St 1.3.2'!N232+'St 1.3.3'!N232+'St 1.3.4'!N232+'St 1.3.5'!N232+'St 1.3.6'!N232+'St 1.3.7'!N232</f>
        <v>21015892.507853918</v>
      </c>
      <c r="O232" s="137">
        <f>'St 1.3.1'!O232+'St 1.3.2'!O232+'St 1.3.3'!O232+'St 1.3.4'!O232+'St 1.3.5'!O232+'St 1.3.6'!O232+'St 1.3.7'!O232</f>
        <v>23419858.070897613</v>
      </c>
      <c r="P232" s="136"/>
      <c r="Q232" s="137">
        <f>'St 1.3.1'!Q232+'St 1.3.2'!Q232+'St 1.3.3'!Q232+'St 1.3.4'!Q232+'St 1.3.5'!Q232+'St 1.3.6'!Q232+'St 1.3.7'!Q232</f>
        <v>681723.07985204796</v>
      </c>
      <c r="R232" s="137">
        <f>'St 1.3.1'!R232+'St 1.3.2'!R232+'St 1.3.3'!R232+'St 1.3.4'!R232+'St 1.3.5'!R232+'St 1.3.6'!R232+'St 1.3.7'!R232</f>
        <v>503322.122902676</v>
      </c>
      <c r="S232" s="137">
        <f>'St 1.3.1'!S232+'St 1.3.2'!S232+'St 1.3.3'!S232+'St 1.3.4'!S232+'St 1.3.5'!S232+'St 1.3.6'!S232+'St 1.3.7'!S232</f>
        <v>1166025.5004504547</v>
      </c>
      <c r="T232" s="137">
        <f>'St 1.3.1'!T232+'St 1.3.2'!T232+'St 1.3.3'!T232+'St 1.3.4'!T232+'St 1.3.5'!T232+'St 1.3.6'!T232+'St 1.3.7'!T232</f>
        <v>873304.14651621901</v>
      </c>
      <c r="U232" s="137">
        <f>'St 1.3.1'!U232+'St 1.3.2'!U232+'St 1.3.3'!U232+'St 1.3.4'!U232+'St 1.3.5'!U232+'St 1.3.6'!U232+'St 1.3.7'!U232</f>
        <v>1779179.7168537476</v>
      </c>
      <c r="V232" s="137">
        <f>'St 1.3.1'!V232+'St 1.3.2'!V232+'St 1.3.3'!V232+'St 1.3.4'!V232+'St 1.3.5'!V232+'St 1.3.6'!V232+'St 1.3.7'!V232</f>
        <v>1902612.3190116347</v>
      </c>
      <c r="W232" s="137">
        <f>'St 1.3.1'!W232+'St 1.3.2'!W232+'St 1.3.3'!W232+'St 1.3.4'!W232+'St 1.3.5'!W232+'St 1.3.6'!W232+'St 1.3.7'!W232</f>
        <v>1427696.1417571497</v>
      </c>
      <c r="X232" s="137">
        <f>'St 1.3.1'!X232+'St 1.3.2'!X232+'St 1.3.3'!X232+'St 1.3.4'!X232+'St 1.3.5'!X232+'St 1.3.6'!X232+'St 1.3.7'!X232</f>
        <v>1328075.6627063891</v>
      </c>
      <c r="Y232" s="137">
        <f>'St 1.3.1'!Y232+'St 1.3.2'!Y232+'St 1.3.3'!Y232+'St 1.3.4'!Y232+'St 1.3.5'!Y232+'St 1.3.6'!Y232+'St 1.3.7'!Y232</f>
        <v>2365975.5522424127</v>
      </c>
      <c r="Z232" s="137">
        <f>'St 1.3.1'!Z232+'St 1.3.2'!Z232+'St 1.3.3'!Z232+'St 1.3.4'!Z232+'St 1.3.5'!Z232+'St 1.3.6'!Z232+'St 1.3.7'!Z232</f>
        <v>1966281.324697528</v>
      </c>
      <c r="AA232" s="137">
        <f>'St 1.3.1'!AA232+'St 1.3.2'!AA232+'St 1.3.3'!AA232+'St 1.3.4'!AA232+'St 1.3.5'!AA232+'St 1.3.6'!AA232+'St 1.3.7'!AA232</f>
        <v>2273823.3433367824</v>
      </c>
      <c r="AB232" s="131"/>
      <c r="AC232" s="137">
        <f>'St 1.3.6'!AC232+'St 1.3.7'!AC232</f>
        <v>110621.28240946855</v>
      </c>
      <c r="AD232" s="137">
        <f>'St 1.3.6'!AD232+'St 1.3.7'!AD232</f>
        <v>189419.44786726334</v>
      </c>
      <c r="AE232" s="137">
        <f>'St 1.3.6'!AE232+'St 1.3.7'!AE232</f>
        <v>350268.73110425053</v>
      </c>
      <c r="AF232" s="137">
        <f>'St 1.3.6'!AF232+'St 1.3.7'!AF232</f>
        <v>172156.56695283408</v>
      </c>
      <c r="AG232" s="137">
        <f>'St 1.3.6'!AG232+'St 1.3.7'!AG232</f>
        <v>391464.725168798</v>
      </c>
      <c r="AH232" s="137">
        <f>'St 1.3.6'!AH232+'St 1.3.7'!AH232</f>
        <v>360937.87109575968</v>
      </c>
      <c r="AI232" s="137">
        <f>'St 1.3.6'!AI232+'St 1.3.7'!AI232</f>
        <v>400525.24514085636</v>
      </c>
      <c r="AJ232" s="137">
        <f>'St 1.3.6'!AJ232+'St 1.3.7'!AJ232</f>
        <v>-198881.06049749587</v>
      </c>
      <c r="AK232" s="137">
        <f>'St 1.3.6'!AK232+'St 1.3.7'!AK232</f>
        <v>1031476.4425110328</v>
      </c>
      <c r="AL232" s="137">
        <f>'St 1.3.6'!AL232+'St 1.3.7'!AL232</f>
        <v>898589.57864815427</v>
      </c>
      <c r="AM232" s="137">
        <f>'St 1.3.6'!AM232+'St 1.3.7'!AM232</f>
        <v>559204.49855561997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0900-000000000000}"/>
  </hyperlinks>
  <pageMargins left="0.7" right="0.7" top="0.75" bottom="0.75" header="0.3" footer="0.3"/>
  <pageSetup scale="21" orientation="portrait" r:id="rId1"/>
  <headerFooter>
    <oddHeader xml:space="preserve">&amp;C22-04-2016 11:50
</oddHeader>
  </headerFooter>
  <rowBreaks count="3" manualBreakCount="3">
    <brk id="61" max="16383" man="1"/>
    <brk id="119" max="16383" man="1"/>
    <brk id="17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N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16384" width="9.140625" style="37"/>
  </cols>
  <sheetData>
    <row r="1" spans="1:40">
      <c r="A1" s="174" t="s">
        <v>311</v>
      </c>
      <c r="B1" s="107"/>
    </row>
    <row r="2" spans="1:40" s="43" customFormat="1" ht="15" customHeight="1">
      <c r="A2" s="36"/>
      <c r="B2" s="168" t="s">
        <v>317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25"/>
      <c r="Q2" s="25"/>
      <c r="R2" s="25"/>
      <c r="S2" s="25"/>
      <c r="T2" s="25"/>
      <c r="AB2" s="98"/>
    </row>
    <row r="3" spans="1:40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</row>
    <row r="4" spans="1:40" s="43" customFormat="1" ht="15.7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40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3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40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</row>
    <row r="7" spans="1:40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</row>
    <row r="8" spans="1:40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</row>
    <row r="9" spans="1:40" s="43" customFormat="1">
      <c r="A9" s="36"/>
      <c r="B9" s="27" t="s">
        <v>6</v>
      </c>
      <c r="C9" s="177" t="s">
        <v>289</v>
      </c>
      <c r="D9" s="129">
        <v>123291.889853425</v>
      </c>
      <c r="E9" s="129">
        <v>148263.485372225</v>
      </c>
      <c r="F9" s="129">
        <v>203792.883198075</v>
      </c>
      <c r="G9" s="129">
        <v>230942.92329230002</v>
      </c>
      <c r="H9" s="129">
        <v>243728.05043492498</v>
      </c>
      <c r="I9" s="129">
        <v>254782.44913194995</v>
      </c>
      <c r="J9" s="129">
        <v>306300.67141989991</v>
      </c>
      <c r="K9" s="129">
        <v>336914.03496729996</v>
      </c>
      <c r="L9" s="129">
        <v>386674.42392310005</v>
      </c>
      <c r="M9" s="129">
        <v>412001.5575776</v>
      </c>
      <c r="N9" s="129">
        <v>436056.72539722489</v>
      </c>
      <c r="O9" s="129">
        <v>494761.6530488751</v>
      </c>
      <c r="P9" s="136"/>
      <c r="Q9" s="129">
        <v>24971.595518799993</v>
      </c>
      <c r="R9" s="129">
        <v>55529.397825849992</v>
      </c>
      <c r="S9" s="129">
        <v>27150.040094225027</v>
      </c>
      <c r="T9" s="129">
        <v>12785.12714262497</v>
      </c>
      <c r="U9" s="129">
        <v>11054.398697024953</v>
      </c>
      <c r="V9" s="129">
        <v>51518.22228794999</v>
      </c>
      <c r="W9" s="129">
        <v>30613.363547400011</v>
      </c>
      <c r="X9" s="129">
        <v>49760.388955800088</v>
      </c>
      <c r="Y9" s="129">
        <v>25327.133654499994</v>
      </c>
      <c r="Z9" s="129">
        <v>24055.167819624876</v>
      </c>
      <c r="AA9" s="129">
        <v>58704.927651650178</v>
      </c>
      <c r="AB9" s="131"/>
    </row>
    <row r="10" spans="1:40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</row>
    <row r="11" spans="1:40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</row>
    <row r="12" spans="1:40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</row>
    <row r="13" spans="1:40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</row>
    <row r="14" spans="1:40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</row>
    <row r="15" spans="1:40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</row>
    <row r="16" spans="1:40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</row>
    <row r="23" spans="1:28" s="43" customFormat="1">
      <c r="A23" s="36"/>
      <c r="B23" s="29" t="s">
        <v>8</v>
      </c>
      <c r="C23" s="177" t="s">
        <v>291</v>
      </c>
      <c r="D23" s="129">
        <v>123291.889853425</v>
      </c>
      <c r="E23" s="129">
        <v>148263.485372225</v>
      </c>
      <c r="F23" s="129">
        <v>203792.883198075</v>
      </c>
      <c r="G23" s="129">
        <v>230942.92329230002</v>
      </c>
      <c r="H23" s="129">
        <v>243728.05043492498</v>
      </c>
      <c r="I23" s="129">
        <v>254782.44913194995</v>
      </c>
      <c r="J23" s="129">
        <v>306300.67141989991</v>
      </c>
      <c r="K23" s="129">
        <v>336914.03496729996</v>
      </c>
      <c r="L23" s="129">
        <v>386674.42392310005</v>
      </c>
      <c r="M23" s="129">
        <v>412001.5575776</v>
      </c>
      <c r="N23" s="129">
        <v>436056.72539722489</v>
      </c>
      <c r="O23" s="129">
        <v>494761.6530488751</v>
      </c>
      <c r="P23" s="136"/>
      <c r="Q23" s="129">
        <v>24971.595518799993</v>
      </c>
      <c r="R23" s="129">
        <v>55529.397825849992</v>
      </c>
      <c r="S23" s="129">
        <v>27150.040094225027</v>
      </c>
      <c r="T23" s="129">
        <v>12785.12714262497</v>
      </c>
      <c r="U23" s="129">
        <v>11054.398697024953</v>
      </c>
      <c r="V23" s="129">
        <v>51518.22228794999</v>
      </c>
      <c r="W23" s="129">
        <v>30613.363547400011</v>
      </c>
      <c r="X23" s="129">
        <v>49760.388955800088</v>
      </c>
      <c r="Y23" s="129">
        <v>25327.133654499994</v>
      </c>
      <c r="Z23" s="129">
        <v>24055.167819624876</v>
      </c>
      <c r="AA23" s="129">
        <v>58704.927651650178</v>
      </c>
      <c r="AB23" s="131"/>
    </row>
    <row r="24" spans="1:28">
      <c r="B24" s="176" t="s">
        <v>40</v>
      </c>
      <c r="C24" s="186"/>
      <c r="D24" s="132">
        <v>123291.889853425</v>
      </c>
      <c r="E24" s="132">
        <v>148263.485372225</v>
      </c>
      <c r="F24" s="132">
        <v>203792.883198075</v>
      </c>
      <c r="G24" s="132">
        <v>230942.92329230002</v>
      </c>
      <c r="H24" s="132">
        <v>243728.05043492498</v>
      </c>
      <c r="I24" s="132">
        <v>254782.44913194995</v>
      </c>
      <c r="J24" s="132">
        <v>306300.67141989991</v>
      </c>
      <c r="K24" s="132">
        <v>336914.03496729996</v>
      </c>
      <c r="L24" s="132">
        <v>386674.42392310005</v>
      </c>
      <c r="M24" s="132">
        <v>412001.5575776</v>
      </c>
      <c r="N24" s="132">
        <v>436056.72539722489</v>
      </c>
      <c r="O24" s="132">
        <v>494761.6530488751</v>
      </c>
      <c r="P24" s="133"/>
      <c r="Q24" s="132">
        <v>24971.595518799993</v>
      </c>
      <c r="R24" s="132">
        <v>55529.397825849992</v>
      </c>
      <c r="S24" s="132">
        <v>27150.040094225027</v>
      </c>
      <c r="T24" s="132">
        <v>12785.12714262497</v>
      </c>
      <c r="U24" s="132">
        <v>11054.398697024953</v>
      </c>
      <c r="V24" s="132">
        <v>51518.22228794999</v>
      </c>
      <c r="W24" s="132">
        <v>30613.363547400011</v>
      </c>
      <c r="X24" s="132">
        <v>49760.388955800088</v>
      </c>
      <c r="Y24" s="132">
        <v>25327.133654499994</v>
      </c>
      <c r="Z24" s="132">
        <v>24055.167819624876</v>
      </c>
      <c r="AA24" s="132">
        <v>58704.927651650178</v>
      </c>
      <c r="AB24" s="135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</row>
    <row r="26" spans="1:28">
      <c r="B26" s="6" t="s">
        <v>42</v>
      </c>
      <c r="C26" s="186"/>
      <c r="D26" s="132">
        <v>119433.37518812501</v>
      </c>
      <c r="E26" s="132">
        <v>144511.219304825</v>
      </c>
      <c r="F26" s="132">
        <v>202001.55555987501</v>
      </c>
      <c r="G26" s="132">
        <v>229084.63843750002</v>
      </c>
      <c r="H26" s="132">
        <v>242235.43812392501</v>
      </c>
      <c r="I26" s="132">
        <v>251903.38749999995</v>
      </c>
      <c r="J26" s="132">
        <v>300513.61</v>
      </c>
      <c r="K26" s="132">
        <v>330207.07999999996</v>
      </c>
      <c r="L26" s="132">
        <v>383334.11000000004</v>
      </c>
      <c r="M26" s="132">
        <v>406849.62796910002</v>
      </c>
      <c r="N26" s="132">
        <v>427303.28815932496</v>
      </c>
      <c r="O26" s="132">
        <v>485943.81888634997</v>
      </c>
      <c r="P26" s="133"/>
      <c r="Q26" s="132">
        <v>25077.844116699998</v>
      </c>
      <c r="R26" s="132">
        <v>57490.33625505001</v>
      </c>
      <c r="S26" s="132">
        <v>27083.082877624998</v>
      </c>
      <c r="T26" s="132">
        <v>13150.799686424989</v>
      </c>
      <c r="U26" s="132">
        <v>9667.9493760749665</v>
      </c>
      <c r="V26" s="132">
        <v>48610.222500000011</v>
      </c>
      <c r="W26" s="132">
        <v>29693.469999999979</v>
      </c>
      <c r="X26" s="132">
        <v>53127.030000000101</v>
      </c>
      <c r="Y26" s="132">
        <v>23515.517969099983</v>
      </c>
      <c r="Z26" s="132">
        <v>20453.660190224946</v>
      </c>
      <c r="AA26" s="132">
        <v>58640.530727024998</v>
      </c>
      <c r="AB26" s="135"/>
    </row>
    <row r="27" spans="1:28">
      <c r="B27" s="6" t="s">
        <v>43</v>
      </c>
      <c r="C27" s="186"/>
      <c r="D27" s="132">
        <v>440.98474240000007</v>
      </c>
      <c r="E27" s="132">
        <v>325.36617160000003</v>
      </c>
      <c r="F27" s="132">
        <v>77.371106999999995</v>
      </c>
      <c r="G27" s="132">
        <v>50.339171699999994</v>
      </c>
      <c r="H27" s="132">
        <v>79.075499700000009</v>
      </c>
      <c r="I27" s="132">
        <v>61.56</v>
      </c>
      <c r="J27" s="132">
        <v>17.439999999999998</v>
      </c>
      <c r="K27" s="132">
        <v>14.099999999999998</v>
      </c>
      <c r="L27" s="132">
        <v>12.38</v>
      </c>
      <c r="M27" s="132">
        <v>12.19</v>
      </c>
      <c r="N27" s="132">
        <v>12.82</v>
      </c>
      <c r="O27" s="132">
        <v>13.215105147000001</v>
      </c>
      <c r="P27" s="133"/>
      <c r="Q27" s="132">
        <v>-115.61857080000001</v>
      </c>
      <c r="R27" s="132">
        <v>-247.99506460000003</v>
      </c>
      <c r="S27" s="132">
        <v>-27.031935299999997</v>
      </c>
      <c r="T27" s="132">
        <v>28.736328000000011</v>
      </c>
      <c r="U27" s="132">
        <v>-17.515499700000003</v>
      </c>
      <c r="V27" s="132">
        <v>-44.120000000000005</v>
      </c>
      <c r="W27" s="132">
        <v>-3.3399999999999985</v>
      </c>
      <c r="X27" s="132">
        <v>-1.719999999999998</v>
      </c>
      <c r="Y27" s="132">
        <v>-0.19000000000000128</v>
      </c>
      <c r="Z27" s="132">
        <v>0.63000000000000145</v>
      </c>
      <c r="AA27" s="132">
        <v>0.39510514699999943</v>
      </c>
      <c r="AB27" s="135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</row>
    <row r="31" spans="1:28">
      <c r="B31" s="6" t="s">
        <v>313</v>
      </c>
      <c r="C31" s="186"/>
      <c r="D31" s="132">
        <v>291</v>
      </c>
      <c r="E31" s="132">
        <v>302</v>
      </c>
      <c r="F31" s="132">
        <v>333</v>
      </c>
      <c r="G31" s="132">
        <v>301</v>
      </c>
      <c r="H31" s="132">
        <v>266</v>
      </c>
      <c r="I31" s="132">
        <v>476.19736975000001</v>
      </c>
      <c r="J31" s="132">
        <v>164</v>
      </c>
      <c r="K31" s="132">
        <v>83</v>
      </c>
      <c r="L31" s="132">
        <v>61</v>
      </c>
      <c r="M31" s="132">
        <v>64</v>
      </c>
      <c r="N31" s="132">
        <v>60.5</v>
      </c>
      <c r="O31" s="132">
        <v>56.899999999999991</v>
      </c>
      <c r="P31" s="133"/>
      <c r="Q31" s="132">
        <v>10.999999999999988</v>
      </c>
      <c r="R31" s="132">
        <v>31.000000000000007</v>
      </c>
      <c r="S31" s="132">
        <v>-32.000000000000028</v>
      </c>
      <c r="T31" s="132">
        <v>-34.999999999999964</v>
      </c>
      <c r="U31" s="132">
        <v>210.19736975000001</v>
      </c>
      <c r="V31" s="132">
        <v>-312.19736975000006</v>
      </c>
      <c r="W31" s="132">
        <v>-81</v>
      </c>
      <c r="X31" s="132">
        <v>-21.999999999999996</v>
      </c>
      <c r="Y31" s="132">
        <v>3.0000000000000027</v>
      </c>
      <c r="Z31" s="132">
        <v>-3.5000000000000031</v>
      </c>
      <c r="AA31" s="132">
        <v>-3.6000000000000032</v>
      </c>
      <c r="AB31" s="135"/>
    </row>
    <row r="32" spans="1:28">
      <c r="B32" s="6" t="s">
        <v>107</v>
      </c>
      <c r="C32" s="186"/>
      <c r="D32" s="132">
        <v>1264.8920869000001</v>
      </c>
      <c r="E32" s="132">
        <v>1302.43099525</v>
      </c>
      <c r="F32" s="132">
        <v>464.13187095000001</v>
      </c>
      <c r="G32" s="132">
        <v>578.84589970000002</v>
      </c>
      <c r="H32" s="132">
        <v>412.56139525000003</v>
      </c>
      <c r="I32" s="132">
        <v>1024.1871311</v>
      </c>
      <c r="J32" s="132">
        <v>2687.3057099500002</v>
      </c>
      <c r="K32" s="132">
        <v>3243.0024836500002</v>
      </c>
      <c r="L32" s="132">
        <v>1588.7669615499999</v>
      </c>
      <c r="M32" s="132">
        <v>2502.3248042499999</v>
      </c>
      <c r="N32" s="132">
        <v>4305.2036189500004</v>
      </c>
      <c r="O32" s="132">
        <v>4338.243931</v>
      </c>
      <c r="P32" s="133"/>
      <c r="Q32" s="132">
        <v>37.538908349999822</v>
      </c>
      <c r="R32" s="132">
        <v>-838.2991242999999</v>
      </c>
      <c r="S32" s="132">
        <v>114.71402875000001</v>
      </c>
      <c r="T32" s="132">
        <v>-166.28450445000001</v>
      </c>
      <c r="U32" s="132">
        <v>611.62573585000007</v>
      </c>
      <c r="V32" s="132">
        <v>1663.1185788500002</v>
      </c>
      <c r="W32" s="132">
        <v>555.69677370000011</v>
      </c>
      <c r="X32" s="132">
        <v>-1654.2355221000005</v>
      </c>
      <c r="Y32" s="132">
        <v>913.55784270000026</v>
      </c>
      <c r="Z32" s="132">
        <v>1802.8788147</v>
      </c>
      <c r="AA32" s="132">
        <v>33.040312050000153</v>
      </c>
      <c r="AB32" s="135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</row>
    <row r="34" spans="1:28">
      <c r="B34" s="6" t="s">
        <v>321</v>
      </c>
      <c r="C34" s="186"/>
      <c r="D34" s="132">
        <v>1861.6378360000003</v>
      </c>
      <c r="E34" s="132">
        <v>1822.4689005499999</v>
      </c>
      <c r="F34" s="132">
        <v>916.82466024999997</v>
      </c>
      <c r="G34" s="132">
        <v>928.09978339999986</v>
      </c>
      <c r="H34" s="132">
        <v>734.97541604999992</v>
      </c>
      <c r="I34" s="132">
        <v>1317.1171311000001</v>
      </c>
      <c r="J34" s="132">
        <v>2918.3157099500004</v>
      </c>
      <c r="K34" s="132">
        <v>3366.8524836500005</v>
      </c>
      <c r="L34" s="132">
        <v>1678.16696155</v>
      </c>
      <c r="M34" s="132">
        <v>2573.4148042500001</v>
      </c>
      <c r="N34" s="132">
        <v>4374.9136189500005</v>
      </c>
      <c r="O34" s="132">
        <v>4409.4751263779999</v>
      </c>
      <c r="P34" s="133"/>
      <c r="Q34" s="132">
        <v>-39.16893545000022</v>
      </c>
      <c r="R34" s="132">
        <v>-905.64424029999998</v>
      </c>
      <c r="S34" s="132">
        <v>11.275123149999899</v>
      </c>
      <c r="T34" s="132">
        <v>-193.12436735</v>
      </c>
      <c r="U34" s="132">
        <v>582.14171505000013</v>
      </c>
      <c r="V34" s="132">
        <v>1601.1985788500006</v>
      </c>
      <c r="W34" s="132">
        <v>448.53677370000008</v>
      </c>
      <c r="X34" s="132">
        <v>-1688.6855221000005</v>
      </c>
      <c r="Y34" s="132">
        <v>895.24784269999986</v>
      </c>
      <c r="Z34" s="132">
        <v>1801.4988147000008</v>
      </c>
      <c r="AA34" s="132">
        <v>34.561507427999061</v>
      </c>
      <c r="AB34" s="135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</row>
    <row r="36" spans="1:28" s="43" customFormat="1">
      <c r="A36" s="36"/>
      <c r="B36" s="27" t="s">
        <v>9</v>
      </c>
      <c r="C36" s="177" t="s">
        <v>292</v>
      </c>
      <c r="D36" s="129">
        <v>105224.98810802496</v>
      </c>
      <c r="E36" s="129">
        <v>124695.21436895503</v>
      </c>
      <c r="F36" s="129">
        <v>122190.480531005</v>
      </c>
      <c r="G36" s="129">
        <v>136685.54556134</v>
      </c>
      <c r="H36" s="129">
        <v>165890.57728630499</v>
      </c>
      <c r="I36" s="129">
        <v>192522.89136820001</v>
      </c>
      <c r="J36" s="129">
        <v>239053.89823710002</v>
      </c>
      <c r="K36" s="129">
        <v>273783.50193230005</v>
      </c>
      <c r="L36" s="129">
        <v>340833.52452490001</v>
      </c>
      <c r="M36" s="129">
        <v>392719.09298290004</v>
      </c>
      <c r="N36" s="129">
        <v>426201.24960317498</v>
      </c>
      <c r="O36" s="129">
        <v>532575.58513440005</v>
      </c>
      <c r="P36" s="136"/>
      <c r="Q36" s="129">
        <v>19470.226260930052</v>
      </c>
      <c r="R36" s="129">
        <v>-2504.7338379500161</v>
      </c>
      <c r="S36" s="129">
        <v>14495.06503033499</v>
      </c>
      <c r="T36" s="129">
        <v>29205.031724965011</v>
      </c>
      <c r="U36" s="129">
        <v>26632.314081894991</v>
      </c>
      <c r="V36" s="129">
        <v>46531.006868900018</v>
      </c>
      <c r="W36" s="129">
        <v>34729.603695200014</v>
      </c>
      <c r="X36" s="129">
        <v>67050.022592599998</v>
      </c>
      <c r="Y36" s="129">
        <v>51885.568457999987</v>
      </c>
      <c r="Z36" s="129">
        <v>33482.156620274967</v>
      </c>
      <c r="AA36" s="129">
        <v>106374.33553122509</v>
      </c>
      <c r="AB36" s="131"/>
    </row>
    <row r="37" spans="1:28">
      <c r="B37" s="176" t="s">
        <v>40</v>
      </c>
      <c r="C37" s="186"/>
      <c r="D37" s="132">
        <v>80936.400938024992</v>
      </c>
      <c r="E37" s="132">
        <v>92782.063963955006</v>
      </c>
      <c r="F37" s="132">
        <v>95232.376125005001</v>
      </c>
      <c r="G37" s="132">
        <v>99546.249899340008</v>
      </c>
      <c r="H37" s="132">
        <v>128731.25067630499</v>
      </c>
      <c r="I37" s="132">
        <v>154425.65136819999</v>
      </c>
      <c r="J37" s="132">
        <v>196198.10823710001</v>
      </c>
      <c r="K37" s="132">
        <v>218488.87193230004</v>
      </c>
      <c r="L37" s="132">
        <v>283898.74452490004</v>
      </c>
      <c r="M37" s="132">
        <v>339973.77143289999</v>
      </c>
      <c r="N37" s="132">
        <v>376966.693053175</v>
      </c>
      <c r="O37" s="132">
        <v>481892.60063440003</v>
      </c>
      <c r="P37" s="133"/>
      <c r="Q37" s="132">
        <v>11845.663025930015</v>
      </c>
      <c r="R37" s="132">
        <v>2450.3121610499875</v>
      </c>
      <c r="S37" s="132">
        <v>4313.8737743350021</v>
      </c>
      <c r="T37" s="132">
        <v>29185.000776964989</v>
      </c>
      <c r="U37" s="132">
        <v>25694.400691894996</v>
      </c>
      <c r="V37" s="132">
        <v>41772.45686890003</v>
      </c>
      <c r="W37" s="132">
        <v>22290.763695200007</v>
      </c>
      <c r="X37" s="132">
        <v>65409.872592600004</v>
      </c>
      <c r="Y37" s="132">
        <v>56075.026907999971</v>
      </c>
      <c r="Z37" s="132">
        <v>36992.921620275003</v>
      </c>
      <c r="AA37" s="132">
        <v>104925.90758122505</v>
      </c>
      <c r="AB37" s="135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</row>
    <row r="39" spans="1:28">
      <c r="B39" s="6" t="s">
        <v>42</v>
      </c>
      <c r="C39" s="186"/>
      <c r="D39" s="132">
        <v>4490.2800000000007</v>
      </c>
      <c r="E39" s="132">
        <v>5303.5404200000003</v>
      </c>
      <c r="F39" s="132">
        <v>5157.07359</v>
      </c>
      <c r="G39" s="132">
        <v>7255.790974999999</v>
      </c>
      <c r="H39" s="132">
        <v>28642.230949999997</v>
      </c>
      <c r="I39" s="132">
        <v>28041.334855000001</v>
      </c>
      <c r="J39" s="132">
        <v>44591.555890000003</v>
      </c>
      <c r="K39" s="132">
        <v>63881.99</v>
      </c>
      <c r="L39" s="132">
        <v>84194.7</v>
      </c>
      <c r="M39" s="132">
        <v>62746.176500000001</v>
      </c>
      <c r="N39" s="132">
        <v>83020.438974999997</v>
      </c>
      <c r="O39" s="132">
        <v>99161.39</v>
      </c>
      <c r="P39" s="133"/>
      <c r="Q39" s="132">
        <v>813.26041999999961</v>
      </c>
      <c r="R39" s="132">
        <v>-146.46682999999996</v>
      </c>
      <c r="S39" s="132">
        <v>2098.717384999999</v>
      </c>
      <c r="T39" s="132">
        <v>21386.439974999998</v>
      </c>
      <c r="U39" s="132">
        <v>-600.89609499999597</v>
      </c>
      <c r="V39" s="132">
        <v>16550.221034999999</v>
      </c>
      <c r="W39" s="132">
        <v>19290.434109999995</v>
      </c>
      <c r="X39" s="132">
        <v>20312.710000000003</v>
      </c>
      <c r="Y39" s="132">
        <v>-21448.523499999999</v>
      </c>
      <c r="Z39" s="132">
        <v>20274.262475</v>
      </c>
      <c r="AA39" s="132">
        <v>16140.951024999993</v>
      </c>
      <c r="AB39" s="135"/>
    </row>
    <row r="40" spans="1:28">
      <c r="B40" s="6" t="s">
        <v>43</v>
      </c>
      <c r="C40" s="186"/>
      <c r="D40" s="132">
        <v>59165.261462199996</v>
      </c>
      <c r="E40" s="132">
        <v>70239.603199999998</v>
      </c>
      <c r="F40" s="132">
        <v>63759.144195000001</v>
      </c>
      <c r="G40" s="132">
        <v>64712.317864999997</v>
      </c>
      <c r="H40" s="132">
        <v>73238.360591000004</v>
      </c>
      <c r="I40" s="132">
        <v>98661.19</v>
      </c>
      <c r="J40" s="132">
        <v>132542.65</v>
      </c>
      <c r="K40" s="132">
        <v>100035.45</v>
      </c>
      <c r="L40" s="132">
        <v>137305.62</v>
      </c>
      <c r="M40" s="132">
        <v>180678.20498000001</v>
      </c>
      <c r="N40" s="132">
        <v>199425.24421</v>
      </c>
      <c r="O40" s="132">
        <v>291784.02</v>
      </c>
      <c r="P40" s="133"/>
      <c r="Q40" s="132">
        <v>11074.341737800001</v>
      </c>
      <c r="R40" s="132">
        <v>-6480.4590050000006</v>
      </c>
      <c r="S40" s="132">
        <v>953.17367000000104</v>
      </c>
      <c r="T40" s="132">
        <v>8526.0427260000033</v>
      </c>
      <c r="U40" s="132">
        <v>25422.829408999998</v>
      </c>
      <c r="V40" s="132">
        <v>33881.460000000006</v>
      </c>
      <c r="W40" s="132">
        <v>-32507.200000000012</v>
      </c>
      <c r="X40" s="132">
        <v>37270.170000000006</v>
      </c>
      <c r="Y40" s="132">
        <v>43372.584980000014</v>
      </c>
      <c r="Z40" s="132">
        <v>18747.039229999995</v>
      </c>
      <c r="AA40" s="132">
        <v>92358.77579</v>
      </c>
      <c r="AB40" s="135"/>
    </row>
    <row r="41" spans="1:28">
      <c r="B41" s="6" t="s">
        <v>44</v>
      </c>
      <c r="C41" s="186"/>
      <c r="D41" s="132">
        <v>11282.1674152</v>
      </c>
      <c r="E41" s="132">
        <v>9507.7996461000002</v>
      </c>
      <c r="F41" s="132">
        <v>11131.442886299999</v>
      </c>
      <c r="G41" s="132">
        <v>11065.615085900001</v>
      </c>
      <c r="H41" s="132">
        <v>8710.6411338999987</v>
      </c>
      <c r="I41" s="132">
        <v>10121.796513199999</v>
      </c>
      <c r="J41" s="132">
        <v>14838.7523471</v>
      </c>
      <c r="K41" s="132">
        <v>45085.331932300003</v>
      </c>
      <c r="L41" s="132">
        <v>57814.484524899999</v>
      </c>
      <c r="M41" s="132">
        <v>85857.234352899992</v>
      </c>
      <c r="N41" s="132">
        <v>84832.579985500008</v>
      </c>
      <c r="O41" s="132">
        <v>82417.670634399998</v>
      </c>
      <c r="P41" s="133"/>
      <c r="Q41" s="132">
        <v>-1774.3677691000003</v>
      </c>
      <c r="R41" s="132">
        <v>1623.6432401999991</v>
      </c>
      <c r="S41" s="132">
        <v>-65.827800399998182</v>
      </c>
      <c r="T41" s="132">
        <v>-2354.9739520000016</v>
      </c>
      <c r="U41" s="132">
        <v>1411.1553792999998</v>
      </c>
      <c r="V41" s="132">
        <v>4716.9558339000023</v>
      </c>
      <c r="W41" s="132">
        <v>30246.579585200005</v>
      </c>
      <c r="X41" s="132">
        <v>12729.152592599996</v>
      </c>
      <c r="Y41" s="132">
        <v>28042.749827999989</v>
      </c>
      <c r="Z41" s="132">
        <v>-1024.6543673999781</v>
      </c>
      <c r="AA41" s="132">
        <v>-2414.909351100016</v>
      </c>
      <c r="AB41" s="135"/>
    </row>
    <row r="42" spans="1:28">
      <c r="B42" s="7" t="s">
        <v>45</v>
      </c>
      <c r="C42" s="186"/>
      <c r="D42" s="132">
        <v>11282.1674152</v>
      </c>
      <c r="E42" s="132">
        <v>9507.7996461000002</v>
      </c>
      <c r="F42" s="132">
        <v>11131.442886299999</v>
      </c>
      <c r="G42" s="132">
        <v>11065.615085900001</v>
      </c>
      <c r="H42" s="132">
        <v>8710.6411338999987</v>
      </c>
      <c r="I42" s="132">
        <v>10121.796513199999</v>
      </c>
      <c r="J42" s="132">
        <v>14838.7523471</v>
      </c>
      <c r="K42" s="132">
        <v>45085.331932300003</v>
      </c>
      <c r="L42" s="132">
        <v>57814.484524899999</v>
      </c>
      <c r="M42" s="132">
        <v>85857.234352899992</v>
      </c>
      <c r="N42" s="132">
        <v>84832.579985500008</v>
      </c>
      <c r="O42" s="132">
        <v>82417.670634399998</v>
      </c>
      <c r="P42" s="133"/>
      <c r="Q42" s="132">
        <v>-1774.3677691000003</v>
      </c>
      <c r="R42" s="132">
        <v>1623.6432401999991</v>
      </c>
      <c r="S42" s="132">
        <v>-65.827800399998182</v>
      </c>
      <c r="T42" s="132">
        <v>-2354.9739520000016</v>
      </c>
      <c r="U42" s="132">
        <v>1411.1553792999998</v>
      </c>
      <c r="V42" s="132">
        <v>4716.9558339000023</v>
      </c>
      <c r="W42" s="132">
        <v>30246.579585200005</v>
      </c>
      <c r="X42" s="132">
        <v>12729.152592599996</v>
      </c>
      <c r="Y42" s="132">
        <v>28042.749827999989</v>
      </c>
      <c r="Z42" s="132">
        <v>-1024.6543673999781</v>
      </c>
      <c r="AA42" s="132">
        <v>-2414.909351100016</v>
      </c>
      <c r="AB42" s="135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1232.3800000000001</v>
      </c>
      <c r="K44" s="132">
        <v>1826.0000000000002</v>
      </c>
      <c r="L44" s="132">
        <v>1574.4</v>
      </c>
      <c r="M44" s="132">
        <v>1434.1</v>
      </c>
      <c r="N44" s="132">
        <v>1692.6</v>
      </c>
      <c r="O44" s="132">
        <v>1663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1232.3800000000001</v>
      </c>
      <c r="W44" s="132">
        <v>593.62000000000012</v>
      </c>
      <c r="X44" s="132">
        <v>-251.6</v>
      </c>
      <c r="Y44" s="132">
        <v>-140.30000000000024</v>
      </c>
      <c r="Z44" s="132">
        <v>258.49999999999989</v>
      </c>
      <c r="AA44" s="132">
        <v>-29.599999999999937</v>
      </c>
      <c r="AB44" s="135"/>
    </row>
    <row r="45" spans="1:28">
      <c r="B45" s="6" t="s">
        <v>107</v>
      </c>
      <c r="C45" s="186"/>
      <c r="D45" s="132">
        <v>2884.8921118750004</v>
      </c>
      <c r="E45" s="132">
        <v>4298.0369951749999</v>
      </c>
      <c r="F45" s="132">
        <v>6339.2825301249995</v>
      </c>
      <c r="G45" s="132">
        <v>6361.7072074999996</v>
      </c>
      <c r="H45" s="132">
        <v>7290.2402260749996</v>
      </c>
      <c r="I45" s="132">
        <v>3456.6400000000003</v>
      </c>
      <c r="J45" s="132">
        <v>716.27</v>
      </c>
      <c r="K45" s="132">
        <v>5261.9</v>
      </c>
      <c r="L45" s="132">
        <v>536.34</v>
      </c>
      <c r="M45" s="132">
        <v>1900.7556000000002</v>
      </c>
      <c r="N45" s="132">
        <v>1193.8298826750001</v>
      </c>
      <c r="O45" s="132">
        <v>1677.38</v>
      </c>
      <c r="P45" s="133"/>
      <c r="Q45" s="132">
        <v>1413.1448832999997</v>
      </c>
      <c r="R45" s="132">
        <v>2041.2455349499992</v>
      </c>
      <c r="S45" s="132">
        <v>22.424677375000357</v>
      </c>
      <c r="T45" s="132">
        <v>928.53301857499991</v>
      </c>
      <c r="U45" s="132">
        <v>-3833.6002260749992</v>
      </c>
      <c r="V45" s="132">
        <v>-2740.37</v>
      </c>
      <c r="W45" s="132">
        <v>4545.63</v>
      </c>
      <c r="X45" s="132">
        <v>-4725.5600000000004</v>
      </c>
      <c r="Y45" s="132">
        <v>1364.4156</v>
      </c>
      <c r="Z45" s="132">
        <v>-706.92571732499994</v>
      </c>
      <c r="AA45" s="132">
        <v>483.55011732499997</v>
      </c>
      <c r="AB45" s="135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</row>
    <row r="47" spans="1:28">
      <c r="B47" s="6" t="s">
        <v>321</v>
      </c>
      <c r="C47" s="186"/>
      <c r="D47" s="132">
        <v>3113.7999487500001</v>
      </c>
      <c r="E47" s="132">
        <v>3433.08370268</v>
      </c>
      <c r="F47" s="132">
        <v>8845.4329235799996</v>
      </c>
      <c r="G47" s="132">
        <v>10150.818765939999</v>
      </c>
      <c r="H47" s="132">
        <v>10849.77777533</v>
      </c>
      <c r="I47" s="132">
        <v>14144.69</v>
      </c>
      <c r="J47" s="132">
        <v>2276.5</v>
      </c>
      <c r="K47" s="132">
        <v>2398.1999999999998</v>
      </c>
      <c r="L47" s="132">
        <v>2473.1999999999998</v>
      </c>
      <c r="M47" s="132">
        <v>7357.3000000000011</v>
      </c>
      <c r="N47" s="132">
        <v>6802</v>
      </c>
      <c r="O47" s="132">
        <v>5189.1399999999994</v>
      </c>
      <c r="P47" s="133"/>
      <c r="Q47" s="132">
        <v>319.28375392999976</v>
      </c>
      <c r="R47" s="132">
        <v>5412.3492209000005</v>
      </c>
      <c r="S47" s="132">
        <v>1305.3858423599991</v>
      </c>
      <c r="T47" s="132">
        <v>698.95900939000057</v>
      </c>
      <c r="U47" s="132">
        <v>3294.9122246699999</v>
      </c>
      <c r="V47" s="132">
        <v>-11868.19</v>
      </c>
      <c r="W47" s="132">
        <v>121.69999999999987</v>
      </c>
      <c r="X47" s="132">
        <v>75</v>
      </c>
      <c r="Y47" s="132">
        <v>4884.1000000000004</v>
      </c>
      <c r="Z47" s="132">
        <v>-555.30000000000109</v>
      </c>
      <c r="AA47" s="132">
        <v>-1612.86</v>
      </c>
      <c r="AB47" s="135"/>
    </row>
    <row r="48" spans="1:28">
      <c r="B48" s="8" t="s">
        <v>100</v>
      </c>
      <c r="C48" s="186"/>
      <c r="D48" s="132">
        <v>24288.587169999981</v>
      </c>
      <c r="E48" s="132">
        <v>31913.150405</v>
      </c>
      <c r="F48" s="132">
        <v>26958.104406000002</v>
      </c>
      <c r="G48" s="132">
        <v>37139.295661999997</v>
      </c>
      <c r="H48" s="132">
        <v>37159.326610000004</v>
      </c>
      <c r="I48" s="132">
        <v>38097.24</v>
      </c>
      <c r="J48" s="132">
        <v>42855.79</v>
      </c>
      <c r="K48" s="132">
        <v>55294.63</v>
      </c>
      <c r="L48" s="132">
        <v>56934.78</v>
      </c>
      <c r="M48" s="132">
        <v>52745.321550000008</v>
      </c>
      <c r="N48" s="132">
        <v>49234.556550000001</v>
      </c>
      <c r="O48" s="132">
        <v>50682.984500000006</v>
      </c>
      <c r="P48" s="133"/>
      <c r="Q48" s="132">
        <v>7624.5632350000196</v>
      </c>
      <c r="R48" s="132">
        <v>-4955.0459989999981</v>
      </c>
      <c r="S48" s="132">
        <v>10181.191255999995</v>
      </c>
      <c r="T48" s="132">
        <v>20.030948000010085</v>
      </c>
      <c r="U48" s="132">
        <v>937.91338999999425</v>
      </c>
      <c r="V48" s="132">
        <v>4758.5500000000029</v>
      </c>
      <c r="W48" s="132">
        <v>12438.839999999993</v>
      </c>
      <c r="X48" s="132">
        <v>1640.1500000000055</v>
      </c>
      <c r="Y48" s="132">
        <v>-4189.4584499999946</v>
      </c>
      <c r="Z48" s="132">
        <v>-3510.7650000000035</v>
      </c>
      <c r="AA48" s="132">
        <v>1448.4279500000014</v>
      </c>
      <c r="AB48" s="135"/>
    </row>
    <row r="49" spans="1:28" s="43" customFormat="1">
      <c r="A49" s="36"/>
      <c r="B49" s="27" t="s">
        <v>25</v>
      </c>
      <c r="C49" s="177" t="s">
        <v>293</v>
      </c>
      <c r="D49" s="129">
        <v>37256.243978312436</v>
      </c>
      <c r="E49" s="129">
        <v>37851.453399925813</v>
      </c>
      <c r="F49" s="129">
        <v>40684.421946888469</v>
      </c>
      <c r="G49" s="129">
        <v>29003.76544215954</v>
      </c>
      <c r="H49" s="129">
        <v>46798.508485706545</v>
      </c>
      <c r="I49" s="129">
        <v>44450.652055519</v>
      </c>
      <c r="J49" s="129">
        <v>46383.67886</v>
      </c>
      <c r="K49" s="129">
        <v>84594.348854900003</v>
      </c>
      <c r="L49" s="129">
        <v>61032.859229299997</v>
      </c>
      <c r="M49" s="129">
        <v>103088.28977016214</v>
      </c>
      <c r="N49" s="129">
        <v>170426.17812278005</v>
      </c>
      <c r="O49" s="129">
        <v>231432.72771275887</v>
      </c>
      <c r="P49" s="136"/>
      <c r="Q49" s="129">
        <v>595.20942161337871</v>
      </c>
      <c r="R49" s="129">
        <v>2832.9685469626556</v>
      </c>
      <c r="S49" s="129">
        <v>-11680.656504728933</v>
      </c>
      <c r="T49" s="129">
        <v>17794.743043547005</v>
      </c>
      <c r="U49" s="129">
        <v>-2347.8564301875449</v>
      </c>
      <c r="V49" s="129">
        <v>1933.0268044809998</v>
      </c>
      <c r="W49" s="129">
        <v>38210.669994900003</v>
      </c>
      <c r="X49" s="129">
        <v>-23561.489625600007</v>
      </c>
      <c r="Y49" s="129">
        <v>42055.430540862151</v>
      </c>
      <c r="Z49" s="129">
        <v>67337.888352617898</v>
      </c>
      <c r="AA49" s="129">
        <v>61006.549589978837</v>
      </c>
      <c r="AB49" s="131"/>
    </row>
    <row r="50" spans="1:28">
      <c r="B50" s="176" t="s">
        <v>40</v>
      </c>
      <c r="C50" s="186"/>
      <c r="D50" s="132">
        <v>13376.6956316</v>
      </c>
      <c r="E50" s="132">
        <v>13090.043966900001</v>
      </c>
      <c r="F50" s="132">
        <v>18765.1515568</v>
      </c>
      <c r="G50" s="132">
        <v>8873.9995646999996</v>
      </c>
      <c r="H50" s="132">
        <v>20504.321501800001</v>
      </c>
      <c r="I50" s="132">
        <v>19023.294550018996</v>
      </c>
      <c r="J50" s="132">
        <v>18829.535462300002</v>
      </c>
      <c r="K50" s="132">
        <v>59449.122667299991</v>
      </c>
      <c r="L50" s="132">
        <v>37896.584573699998</v>
      </c>
      <c r="M50" s="132">
        <v>81173.956525100002</v>
      </c>
      <c r="N50" s="132">
        <v>149272.67811989997</v>
      </c>
      <c r="O50" s="132">
        <v>197439.42362999998</v>
      </c>
      <c r="P50" s="133"/>
      <c r="Q50" s="132">
        <v>-286.65166469999974</v>
      </c>
      <c r="R50" s="132">
        <v>5675.1075898999998</v>
      </c>
      <c r="S50" s="132">
        <v>-9891.1519920999999</v>
      </c>
      <c r="T50" s="132">
        <v>11630.321937100001</v>
      </c>
      <c r="U50" s="132">
        <v>-1481.0269517810043</v>
      </c>
      <c r="V50" s="132">
        <v>-193.75908771899617</v>
      </c>
      <c r="W50" s="132">
        <v>40619.587204999996</v>
      </c>
      <c r="X50" s="132">
        <v>-21552.538093599993</v>
      </c>
      <c r="Y50" s="132">
        <v>43277.371951400004</v>
      </c>
      <c r="Z50" s="132">
        <v>68098.721594799979</v>
      </c>
      <c r="AA50" s="132">
        <v>48166.745510100009</v>
      </c>
      <c r="AB50" s="135"/>
    </row>
    <row r="51" spans="1:28">
      <c r="B51" s="6" t="s">
        <v>41</v>
      </c>
      <c r="C51" s="186"/>
      <c r="D51" s="132">
        <v>1293.42</v>
      </c>
      <c r="E51" s="132">
        <v>15.79</v>
      </c>
      <c r="F51" s="132">
        <v>5013.1499999999996</v>
      </c>
      <c r="G51" s="132">
        <v>10.52</v>
      </c>
      <c r="H51" s="132">
        <v>7.88</v>
      </c>
      <c r="I51" s="132">
        <v>5.25</v>
      </c>
      <c r="J51" s="132">
        <v>2.61</v>
      </c>
      <c r="K51" s="132">
        <v>0</v>
      </c>
      <c r="L51" s="132">
        <v>9537.49</v>
      </c>
      <c r="M51" s="132">
        <v>32228.800000000003</v>
      </c>
      <c r="N51" s="132">
        <v>36819.43</v>
      </c>
      <c r="O51" s="132">
        <v>15900</v>
      </c>
      <c r="P51" s="133"/>
      <c r="Q51" s="132">
        <v>-1277.6300000000001</v>
      </c>
      <c r="R51" s="132">
        <v>4997.3599999999997</v>
      </c>
      <c r="S51" s="132">
        <v>-5002.6299999999992</v>
      </c>
      <c r="T51" s="132">
        <v>-2.6400000000000006</v>
      </c>
      <c r="U51" s="132">
        <v>-2.63</v>
      </c>
      <c r="V51" s="132">
        <v>-2.64</v>
      </c>
      <c r="W51" s="132">
        <v>-2.61</v>
      </c>
      <c r="X51" s="132">
        <v>9537.49</v>
      </c>
      <c r="Y51" s="132">
        <v>22691.31</v>
      </c>
      <c r="Z51" s="132">
        <v>4590.6299999999992</v>
      </c>
      <c r="AA51" s="132">
        <v>-20919.43</v>
      </c>
      <c r="AB51" s="135"/>
    </row>
    <row r="52" spans="1:28">
      <c r="B52" s="6" t="s">
        <v>42</v>
      </c>
      <c r="C52" s="186"/>
      <c r="D52" s="132">
        <v>11291.9354958</v>
      </c>
      <c r="E52" s="132">
        <v>12225.7739669</v>
      </c>
      <c r="F52" s="132">
        <v>11324.818999900001</v>
      </c>
      <c r="G52" s="132">
        <v>6136.4189157000001</v>
      </c>
      <c r="H52" s="132">
        <v>15748.965850299999</v>
      </c>
      <c r="I52" s="132">
        <v>16534.021075418997</v>
      </c>
      <c r="J52" s="132">
        <v>15658.435015699999</v>
      </c>
      <c r="K52" s="132">
        <v>59434.130627499995</v>
      </c>
      <c r="L52" s="132">
        <v>27884.114339900003</v>
      </c>
      <c r="M52" s="132">
        <v>48445.208300600003</v>
      </c>
      <c r="N52" s="132">
        <v>107602.29510990001</v>
      </c>
      <c r="O52" s="132">
        <v>166950.90286779997</v>
      </c>
      <c r="P52" s="133"/>
      <c r="Q52" s="132">
        <v>933.83847110000033</v>
      </c>
      <c r="R52" s="132">
        <v>-900.9549669999999</v>
      </c>
      <c r="S52" s="132">
        <v>-5188.4000842000005</v>
      </c>
      <c r="T52" s="132">
        <v>9612.5469345999991</v>
      </c>
      <c r="U52" s="132">
        <v>785.05522511899812</v>
      </c>
      <c r="V52" s="132">
        <v>-875.58605971899794</v>
      </c>
      <c r="W52" s="132">
        <v>43775.695611799994</v>
      </c>
      <c r="X52" s="132">
        <v>-31550.016287599992</v>
      </c>
      <c r="Y52" s="132">
        <v>20561.093960699996</v>
      </c>
      <c r="Z52" s="132">
        <v>59157.086809299995</v>
      </c>
      <c r="AA52" s="132">
        <v>59348.607757899983</v>
      </c>
      <c r="AB52" s="135"/>
    </row>
    <row r="53" spans="1:28">
      <c r="B53" s="6" t="s">
        <v>43</v>
      </c>
      <c r="C53" s="186"/>
      <c r="D53" s="132">
        <v>94.890135799999996</v>
      </c>
      <c r="E53" s="132">
        <v>0</v>
      </c>
      <c r="F53" s="132">
        <v>49.932556900000002</v>
      </c>
      <c r="G53" s="132">
        <v>398.77064899999999</v>
      </c>
      <c r="H53" s="132">
        <v>2149.4256515000002</v>
      </c>
      <c r="I53" s="132">
        <v>1371.8934746</v>
      </c>
      <c r="J53" s="132">
        <v>299.81044659999998</v>
      </c>
      <c r="K53" s="132">
        <v>14.992039800000001</v>
      </c>
      <c r="L53" s="132">
        <v>474.98023380000001</v>
      </c>
      <c r="M53" s="132">
        <v>499.94822449999992</v>
      </c>
      <c r="N53" s="132">
        <v>4850.9530100000002</v>
      </c>
      <c r="O53" s="132">
        <v>14588.5207622</v>
      </c>
      <c r="P53" s="133"/>
      <c r="Q53" s="132">
        <v>-94.890135799999996</v>
      </c>
      <c r="R53" s="132">
        <v>49.932556900000002</v>
      </c>
      <c r="S53" s="132">
        <v>348.83809209999998</v>
      </c>
      <c r="T53" s="132">
        <v>1750.6550025000004</v>
      </c>
      <c r="U53" s="132">
        <v>-777.53217690000031</v>
      </c>
      <c r="V53" s="132">
        <v>-1072.083028</v>
      </c>
      <c r="W53" s="132">
        <v>-284.81840679999999</v>
      </c>
      <c r="X53" s="132">
        <v>459.98819400000002</v>
      </c>
      <c r="Y53" s="132">
        <v>24.967990699999909</v>
      </c>
      <c r="Z53" s="132">
        <v>4351.0047854999993</v>
      </c>
      <c r="AA53" s="132">
        <v>9737.5677521999987</v>
      </c>
      <c r="AB53" s="135"/>
    </row>
    <row r="54" spans="1:28">
      <c r="B54" s="6" t="s">
        <v>44</v>
      </c>
      <c r="C54" s="186"/>
      <c r="D54" s="132">
        <v>85</v>
      </c>
      <c r="E54" s="132">
        <v>43</v>
      </c>
      <c r="F54" s="132">
        <v>40</v>
      </c>
      <c r="G54" s="132">
        <v>20</v>
      </c>
      <c r="H54" s="132">
        <v>12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3"/>
      <c r="Q54" s="132">
        <v>-42</v>
      </c>
      <c r="R54" s="132">
        <v>-2.9999999999999973</v>
      </c>
      <c r="S54" s="132">
        <v>-20</v>
      </c>
      <c r="T54" s="132">
        <v>-8.0000000000000018</v>
      </c>
      <c r="U54" s="132">
        <v>-12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5"/>
    </row>
    <row r="55" spans="1:28">
      <c r="B55" s="7" t="s">
        <v>45</v>
      </c>
      <c r="C55" s="186"/>
      <c r="D55" s="132">
        <v>85</v>
      </c>
      <c r="E55" s="132">
        <v>43</v>
      </c>
      <c r="F55" s="132">
        <v>40</v>
      </c>
      <c r="G55" s="132">
        <v>20</v>
      </c>
      <c r="H55" s="132">
        <v>12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-42</v>
      </c>
      <c r="R55" s="132">
        <v>-2.9999999999999973</v>
      </c>
      <c r="S55" s="132">
        <v>-20</v>
      </c>
      <c r="T55" s="132">
        <v>-8.0000000000000018</v>
      </c>
      <c r="U55" s="132">
        <v>-12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5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5"/>
    </row>
    <row r="57" spans="1:28">
      <c r="B57" s="6" t="s">
        <v>313</v>
      </c>
      <c r="C57" s="186"/>
      <c r="D57" s="132">
        <v>611.45000000000005</v>
      </c>
      <c r="E57" s="132">
        <v>805.48</v>
      </c>
      <c r="F57" s="132">
        <v>2337.25</v>
      </c>
      <c r="G57" s="132">
        <v>2308.29</v>
      </c>
      <c r="H57" s="132">
        <v>2586.0500000000002</v>
      </c>
      <c r="I57" s="132">
        <v>1112.1300000000001</v>
      </c>
      <c r="J57" s="132">
        <v>2868.68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194.02999999999997</v>
      </c>
      <c r="R57" s="132">
        <v>1531.7699999999998</v>
      </c>
      <c r="S57" s="132">
        <v>-28.960000000000008</v>
      </c>
      <c r="T57" s="132">
        <v>277.76000000000033</v>
      </c>
      <c r="U57" s="132">
        <v>-1473.92</v>
      </c>
      <c r="V57" s="132">
        <v>1756.5499999999997</v>
      </c>
      <c r="W57" s="132">
        <v>-2868.68</v>
      </c>
      <c r="X57" s="132">
        <v>0</v>
      </c>
      <c r="Y57" s="132">
        <v>0</v>
      </c>
      <c r="Z57" s="132">
        <v>0</v>
      </c>
      <c r="AA57" s="132">
        <v>0</v>
      </c>
      <c r="AB57" s="135"/>
    </row>
    <row r="58" spans="1:28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5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</row>
    <row r="61" spans="1:28">
      <c r="B61" s="8" t="s">
        <v>100</v>
      </c>
      <c r="C61" s="186"/>
      <c r="D61" s="132">
        <v>23879.548346712436</v>
      </c>
      <c r="E61" s="132">
        <v>24761.409433025816</v>
      </c>
      <c r="F61" s="132">
        <v>21919.27039008847</v>
      </c>
      <c r="G61" s="132">
        <v>20129.76587745954</v>
      </c>
      <c r="H61" s="132">
        <v>26294.18698390654</v>
      </c>
      <c r="I61" s="132">
        <v>25427.3575055</v>
      </c>
      <c r="J61" s="132">
        <v>27554.143397699998</v>
      </c>
      <c r="K61" s="132">
        <v>25145.226187600001</v>
      </c>
      <c r="L61" s="132">
        <v>23136.274655599998</v>
      </c>
      <c r="M61" s="132">
        <v>21914.333245062131</v>
      </c>
      <c r="N61" s="132">
        <v>21153.500002880053</v>
      </c>
      <c r="O61" s="132">
        <v>33993.304082758914</v>
      </c>
      <c r="P61" s="133"/>
      <c r="Q61" s="132">
        <v>881.86108631337845</v>
      </c>
      <c r="R61" s="132">
        <v>-2842.1390429373446</v>
      </c>
      <c r="S61" s="132">
        <v>-1789.5045126289319</v>
      </c>
      <c r="T61" s="132">
        <v>6164.4211064470028</v>
      </c>
      <c r="U61" s="132">
        <v>-866.82947840654094</v>
      </c>
      <c r="V61" s="132">
        <v>2126.7858921999987</v>
      </c>
      <c r="W61" s="132">
        <v>-2408.9172100999976</v>
      </c>
      <c r="X61" s="132">
        <v>-2008.9515320000032</v>
      </c>
      <c r="Y61" s="132">
        <v>-1221.9414105378689</v>
      </c>
      <c r="Z61" s="132">
        <v>-760.83324218207622</v>
      </c>
      <c r="AA61" s="132">
        <v>12839.804079878861</v>
      </c>
      <c r="AB61" s="135"/>
    </row>
    <row r="62" spans="1:28" s="43" customFormat="1">
      <c r="A62" s="36"/>
      <c r="B62" s="27" t="s">
        <v>10</v>
      </c>
      <c r="C62" s="177" t="s">
        <v>294</v>
      </c>
      <c r="D62" s="129">
        <v>6199.9918881000003</v>
      </c>
      <c r="E62" s="129">
        <v>7959.3663881000011</v>
      </c>
      <c r="F62" s="129">
        <v>9359.3663881000011</v>
      </c>
      <c r="G62" s="129">
        <v>10959.366388099997</v>
      </c>
      <c r="H62" s="129">
        <v>13596.3486381</v>
      </c>
      <c r="I62" s="129">
        <v>15541.288419099999</v>
      </c>
      <c r="J62" s="129">
        <v>19921.292030999997</v>
      </c>
      <c r="K62" s="129">
        <v>26921.292031000001</v>
      </c>
      <c r="L62" s="129">
        <v>29921.290000000005</v>
      </c>
      <c r="M62" s="129">
        <v>32221.366388099999</v>
      </c>
      <c r="N62" s="129">
        <v>55007.907557099985</v>
      </c>
      <c r="O62" s="129">
        <v>55007.907557099985</v>
      </c>
      <c r="P62" s="136"/>
      <c r="Q62" s="129">
        <v>1759.3745000000013</v>
      </c>
      <c r="R62" s="129">
        <v>1400</v>
      </c>
      <c r="S62" s="129">
        <v>1599.9999999999973</v>
      </c>
      <c r="T62" s="129">
        <v>2636.9822500000014</v>
      </c>
      <c r="U62" s="129">
        <v>1944.9397809999994</v>
      </c>
      <c r="V62" s="129">
        <v>4380.0036118999969</v>
      </c>
      <c r="W62" s="129">
        <v>7000.0000000000055</v>
      </c>
      <c r="X62" s="129">
        <v>2999.9979690000032</v>
      </c>
      <c r="Y62" s="129">
        <v>2300.0763880999957</v>
      </c>
      <c r="Z62" s="129">
        <v>22786.541168999986</v>
      </c>
      <c r="AA62" s="129">
        <v>0</v>
      </c>
      <c r="AB62" s="131"/>
    </row>
    <row r="63" spans="1:28" s="43" customFormat="1">
      <c r="A63" s="36"/>
      <c r="B63" s="29" t="s">
        <v>26</v>
      </c>
      <c r="C63" s="177" t="s">
        <v>295</v>
      </c>
      <c r="D63" s="129">
        <v>6199.9918881000003</v>
      </c>
      <c r="E63" s="129">
        <v>7959.3663881000011</v>
      </c>
      <c r="F63" s="129">
        <v>9359.3663881000011</v>
      </c>
      <c r="G63" s="129">
        <v>10959.366388099997</v>
      </c>
      <c r="H63" s="129">
        <v>13596.3486381</v>
      </c>
      <c r="I63" s="129">
        <v>15541.288419099999</v>
      </c>
      <c r="J63" s="129">
        <v>19921.292030999997</v>
      </c>
      <c r="K63" s="129">
        <v>26921.292031000001</v>
      </c>
      <c r="L63" s="129">
        <v>29921.290000000005</v>
      </c>
      <c r="M63" s="129">
        <v>32221.366388099999</v>
      </c>
      <c r="N63" s="129">
        <v>55007.907557099985</v>
      </c>
      <c r="O63" s="129">
        <v>55007.907557099985</v>
      </c>
      <c r="P63" s="136"/>
      <c r="Q63" s="129">
        <v>1759.3745000000013</v>
      </c>
      <c r="R63" s="129">
        <v>1400</v>
      </c>
      <c r="S63" s="129">
        <v>1599.9999999999973</v>
      </c>
      <c r="T63" s="129">
        <v>2636.9822500000014</v>
      </c>
      <c r="U63" s="129">
        <v>1944.9397809999994</v>
      </c>
      <c r="V63" s="129">
        <v>4380.0036118999969</v>
      </c>
      <c r="W63" s="129">
        <v>7000.0000000000055</v>
      </c>
      <c r="X63" s="129">
        <v>2999.9979690000032</v>
      </c>
      <c r="Y63" s="129">
        <v>2300.0763880999957</v>
      </c>
      <c r="Z63" s="129">
        <v>22786.541168999986</v>
      </c>
      <c r="AA63" s="129">
        <v>0</v>
      </c>
      <c r="AB63" s="131"/>
    </row>
    <row r="64" spans="1:28">
      <c r="B64" s="176" t="s">
        <v>40</v>
      </c>
      <c r="C64" s="186"/>
      <c r="D64" s="132">
        <v>6199.9918881000003</v>
      </c>
      <c r="E64" s="132">
        <v>7959.3663881000011</v>
      </c>
      <c r="F64" s="132">
        <v>9359.3663881000011</v>
      </c>
      <c r="G64" s="132">
        <v>10959.366388099997</v>
      </c>
      <c r="H64" s="132">
        <v>13596.3486381</v>
      </c>
      <c r="I64" s="132">
        <v>15541.288419099999</v>
      </c>
      <c r="J64" s="132">
        <v>19921.292030999997</v>
      </c>
      <c r="K64" s="132">
        <v>26921.292031000001</v>
      </c>
      <c r="L64" s="132">
        <v>29921.290000000005</v>
      </c>
      <c r="M64" s="132">
        <v>32221.366388099999</v>
      </c>
      <c r="N64" s="132">
        <v>55007.907557099985</v>
      </c>
      <c r="O64" s="132">
        <v>55007.907557099985</v>
      </c>
      <c r="P64" s="133"/>
      <c r="Q64" s="132">
        <v>1759.3745000000013</v>
      </c>
      <c r="R64" s="132">
        <v>1400</v>
      </c>
      <c r="S64" s="132">
        <v>1599.9999999999973</v>
      </c>
      <c r="T64" s="132">
        <v>2636.9822500000014</v>
      </c>
      <c r="U64" s="132">
        <v>1944.9397809999994</v>
      </c>
      <c r="V64" s="132">
        <v>4380.0036118999969</v>
      </c>
      <c r="W64" s="132">
        <v>7000.0000000000055</v>
      </c>
      <c r="X64" s="132">
        <v>2999.9979690000032</v>
      </c>
      <c r="Y64" s="132">
        <v>2300.0763880999957</v>
      </c>
      <c r="Z64" s="132">
        <v>22786.541168999986</v>
      </c>
      <c r="AA64" s="132">
        <v>0</v>
      </c>
      <c r="AB64" s="135"/>
    </row>
    <row r="65" spans="1:28">
      <c r="B65" s="6" t="s">
        <v>41</v>
      </c>
      <c r="C65" s="186"/>
      <c r="D65" s="132">
        <v>471</v>
      </c>
      <c r="E65" s="132">
        <v>478</v>
      </c>
      <c r="F65" s="132">
        <v>482.9</v>
      </c>
      <c r="G65" s="132">
        <v>484.99999999999994</v>
      </c>
      <c r="H65" s="132">
        <v>1487.1</v>
      </c>
      <c r="I65" s="132">
        <v>1476.8</v>
      </c>
      <c r="J65" s="132">
        <v>1450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7.0000000000000284</v>
      </c>
      <c r="R65" s="132">
        <v>4.8999999999999488</v>
      </c>
      <c r="S65" s="132">
        <v>2.0999999999999908</v>
      </c>
      <c r="T65" s="132">
        <v>1002.0999999999999</v>
      </c>
      <c r="U65" s="132">
        <v>-10.299999999999976</v>
      </c>
      <c r="V65" s="132">
        <v>-26.799999999999891</v>
      </c>
      <c r="W65" s="132">
        <v>-1450</v>
      </c>
      <c r="X65" s="132">
        <v>0</v>
      </c>
      <c r="Y65" s="132">
        <v>0</v>
      </c>
      <c r="Z65" s="132">
        <v>0</v>
      </c>
      <c r="AA65" s="132">
        <v>0</v>
      </c>
      <c r="AB65" s="135"/>
    </row>
    <row r="66" spans="1:28">
      <c r="B66" s="6" t="s">
        <v>42</v>
      </c>
      <c r="C66" s="186"/>
      <c r="D66" s="132">
        <v>216</v>
      </c>
      <c r="E66" s="132">
        <v>216</v>
      </c>
      <c r="F66" s="132">
        <v>216</v>
      </c>
      <c r="G66" s="132">
        <v>216</v>
      </c>
      <c r="H66" s="132">
        <v>233.75148000000002</v>
      </c>
      <c r="I66" s="132">
        <v>255.32257487999996</v>
      </c>
      <c r="J66" s="132">
        <v>255.32257487999996</v>
      </c>
      <c r="K66" s="132">
        <v>255.32257487999996</v>
      </c>
      <c r="L66" s="132">
        <v>255.32159999999996</v>
      </c>
      <c r="M66" s="132">
        <v>255.35999999999999</v>
      </c>
      <c r="N66" s="132">
        <v>272.89976111999999</v>
      </c>
      <c r="O66" s="132">
        <v>272.89976111999999</v>
      </c>
      <c r="P66" s="133"/>
      <c r="Q66" s="132">
        <v>0</v>
      </c>
      <c r="R66" s="132">
        <v>0</v>
      </c>
      <c r="S66" s="132">
        <v>0</v>
      </c>
      <c r="T66" s="132">
        <v>17.751479999999997</v>
      </c>
      <c r="U66" s="132">
        <v>21.571094879999954</v>
      </c>
      <c r="V66" s="132">
        <v>0</v>
      </c>
      <c r="W66" s="132">
        <v>0</v>
      </c>
      <c r="X66" s="132">
        <v>-9.7488000001533237E-4</v>
      </c>
      <c r="Y66" s="132">
        <v>3.8400000000038403E-2</v>
      </c>
      <c r="Z66" s="132">
        <v>17.539761120000019</v>
      </c>
      <c r="AA66" s="132">
        <v>0</v>
      </c>
      <c r="AB66" s="135"/>
    </row>
    <row r="67" spans="1:28">
      <c r="B67" s="6" t="s">
        <v>43</v>
      </c>
      <c r="C67" s="186"/>
      <c r="D67" s="132">
        <v>166.5</v>
      </c>
      <c r="E67" s="132">
        <v>166.5</v>
      </c>
      <c r="F67" s="132">
        <v>166.5</v>
      </c>
      <c r="G67" s="132">
        <v>166.5</v>
      </c>
      <c r="H67" s="132">
        <v>180.18343250000001</v>
      </c>
      <c r="I67" s="132">
        <v>196.81115146999997</v>
      </c>
      <c r="J67" s="132">
        <v>196.81115146999997</v>
      </c>
      <c r="K67" s="132">
        <v>196.81115146999997</v>
      </c>
      <c r="L67" s="132">
        <v>196.81039999999999</v>
      </c>
      <c r="M67" s="132">
        <v>196.84</v>
      </c>
      <c r="N67" s="132">
        <v>210.36023252999999</v>
      </c>
      <c r="O67" s="132">
        <v>210.36023252999999</v>
      </c>
      <c r="P67" s="133"/>
      <c r="Q67" s="132">
        <v>0</v>
      </c>
      <c r="R67" s="132">
        <v>0</v>
      </c>
      <c r="S67" s="132">
        <v>0</v>
      </c>
      <c r="T67" s="132">
        <v>13.683432500000015</v>
      </c>
      <c r="U67" s="132">
        <v>16.62771896999995</v>
      </c>
      <c r="V67" s="132">
        <v>0</v>
      </c>
      <c r="W67" s="132">
        <v>0</v>
      </c>
      <c r="X67" s="132">
        <v>-7.5146999998221276E-4</v>
      </c>
      <c r="Y67" s="132">
        <v>2.9600000000007398E-2</v>
      </c>
      <c r="Z67" s="132">
        <v>13.520232529999987</v>
      </c>
      <c r="AA67" s="132">
        <v>0</v>
      </c>
      <c r="AB67" s="135"/>
    </row>
    <row r="68" spans="1:28">
      <c r="B68" s="6" t="s">
        <v>44</v>
      </c>
      <c r="C68" s="186"/>
      <c r="D68" s="132">
        <v>5346.4918880999994</v>
      </c>
      <c r="E68" s="132">
        <v>7098.8663881000011</v>
      </c>
      <c r="F68" s="132">
        <v>8493.9663881000015</v>
      </c>
      <c r="G68" s="132">
        <v>10091.866388099999</v>
      </c>
      <c r="H68" s="132">
        <v>11695.313725600001</v>
      </c>
      <c r="I68" s="132">
        <v>13612.354692749999</v>
      </c>
      <c r="J68" s="132">
        <v>18019.158304649998</v>
      </c>
      <c r="K68" s="132">
        <v>26469.158304650002</v>
      </c>
      <c r="L68" s="132">
        <v>29469.158000000003</v>
      </c>
      <c r="M68" s="132">
        <v>31769.166388100002</v>
      </c>
      <c r="N68" s="132">
        <v>54524.647563449995</v>
      </c>
      <c r="O68" s="132">
        <v>54524.647563449995</v>
      </c>
      <c r="P68" s="133"/>
      <c r="Q68" s="132">
        <v>1752.3745000000013</v>
      </c>
      <c r="R68" s="132">
        <v>1395.1000000000008</v>
      </c>
      <c r="S68" s="132">
        <v>1597.8999999999971</v>
      </c>
      <c r="T68" s="132">
        <v>1603.4473375000018</v>
      </c>
      <c r="U68" s="132">
        <v>1917.0409671499997</v>
      </c>
      <c r="V68" s="132">
        <v>4406.8036118999971</v>
      </c>
      <c r="W68" s="132">
        <v>8450.0000000000036</v>
      </c>
      <c r="X68" s="132">
        <v>2999.9996953500045</v>
      </c>
      <c r="Y68" s="132">
        <v>2300.0083880999964</v>
      </c>
      <c r="Z68" s="132">
        <v>22755.481175349989</v>
      </c>
      <c r="AA68" s="132">
        <v>0</v>
      </c>
      <c r="AB68" s="135"/>
    </row>
    <row r="69" spans="1:28">
      <c r="B69" s="7" t="s">
        <v>45</v>
      </c>
      <c r="C69" s="186"/>
      <c r="D69" s="132">
        <v>5346.4918880999994</v>
      </c>
      <c r="E69" s="132">
        <v>7098.8663881000011</v>
      </c>
      <c r="F69" s="132">
        <v>8493.9663881000015</v>
      </c>
      <c r="G69" s="132">
        <v>10091.866388099999</v>
      </c>
      <c r="H69" s="132">
        <v>11695.313725600001</v>
      </c>
      <c r="I69" s="132">
        <v>13612.354692749999</v>
      </c>
      <c r="J69" s="132">
        <v>18019.158304649998</v>
      </c>
      <c r="K69" s="132">
        <v>26469.158304650002</v>
      </c>
      <c r="L69" s="132">
        <v>29469.158000000003</v>
      </c>
      <c r="M69" s="132">
        <v>31769.166388100002</v>
      </c>
      <c r="N69" s="132">
        <v>54524.647563449995</v>
      </c>
      <c r="O69" s="132">
        <v>54524.647563449995</v>
      </c>
      <c r="P69" s="133"/>
      <c r="Q69" s="132">
        <v>1752.3745000000013</v>
      </c>
      <c r="R69" s="132">
        <v>1395.1000000000008</v>
      </c>
      <c r="S69" s="132">
        <v>1597.8999999999971</v>
      </c>
      <c r="T69" s="132">
        <v>1603.4473375000018</v>
      </c>
      <c r="U69" s="132">
        <v>1917.0409671499997</v>
      </c>
      <c r="V69" s="132">
        <v>4406.8036118999971</v>
      </c>
      <c r="W69" s="132">
        <v>8450.0000000000036</v>
      </c>
      <c r="X69" s="132">
        <v>2999.9996953500045</v>
      </c>
      <c r="Y69" s="132">
        <v>2300.0083880999964</v>
      </c>
      <c r="Z69" s="132">
        <v>22755.481175349989</v>
      </c>
      <c r="AA69" s="132">
        <v>0</v>
      </c>
      <c r="AB69" s="135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</row>
    <row r="72" spans="1:28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5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5"/>
    </row>
    <row r="75" spans="1:28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5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</row>
    <row r="86" spans="1:28" s="43" customFormat="1">
      <c r="A86" s="36"/>
      <c r="B86" s="5" t="s">
        <v>21</v>
      </c>
      <c r="C86" s="177" t="s">
        <v>304</v>
      </c>
      <c r="D86" s="129">
        <v>477.38598034200044</v>
      </c>
      <c r="E86" s="129">
        <v>1203.8882542680001</v>
      </c>
      <c r="F86" s="129">
        <v>4348.8349893909999</v>
      </c>
      <c r="G86" s="129">
        <v>6484.2595471250052</v>
      </c>
      <c r="H86" s="129">
        <v>6824.8640858400167</v>
      </c>
      <c r="I86" s="129">
        <v>877.91065330600304</v>
      </c>
      <c r="J86" s="129">
        <v>1723.5409601259998</v>
      </c>
      <c r="K86" s="129">
        <v>6430.8503850640091</v>
      </c>
      <c r="L86" s="129">
        <v>7945.4009473120041</v>
      </c>
      <c r="M86" s="129">
        <v>6753.2481156459935</v>
      </c>
      <c r="N86" s="129">
        <v>6788.0805225349686</v>
      </c>
      <c r="O86" s="129">
        <v>8045.1677236359883</v>
      </c>
      <c r="P86" s="136"/>
      <c r="Q86" s="129">
        <v>726.5022739259997</v>
      </c>
      <c r="R86" s="129">
        <v>3144.9467351229996</v>
      </c>
      <c r="S86" s="129">
        <v>2135.4245577340052</v>
      </c>
      <c r="T86" s="129">
        <v>340.60453871501153</v>
      </c>
      <c r="U86" s="129">
        <v>-5946.9534325340137</v>
      </c>
      <c r="V86" s="129">
        <v>845.6303068199968</v>
      </c>
      <c r="W86" s="129">
        <v>4707.3094249380092</v>
      </c>
      <c r="X86" s="129">
        <v>1514.5505622479945</v>
      </c>
      <c r="Y86" s="129">
        <v>-1192.1528316660101</v>
      </c>
      <c r="Z86" s="129">
        <v>34.832406888975243</v>
      </c>
      <c r="AA86" s="129">
        <v>1257.0872011010194</v>
      </c>
      <c r="AB86" s="131"/>
    </row>
    <row r="87" spans="1:28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1"/>
    </row>
    <row r="88" spans="1:28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5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5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</row>
    <row r="100" spans="1:28" s="43" customFormat="1">
      <c r="A100" s="36"/>
      <c r="B100" s="9" t="s">
        <v>94</v>
      </c>
      <c r="C100" s="177" t="s">
        <v>306</v>
      </c>
      <c r="D100" s="129">
        <v>477.38598034200044</v>
      </c>
      <c r="E100" s="129">
        <v>1203.8882542680001</v>
      </c>
      <c r="F100" s="129">
        <v>4348.8349893909999</v>
      </c>
      <c r="G100" s="129">
        <v>6484.2595471250052</v>
      </c>
      <c r="H100" s="129">
        <v>6824.8640858400167</v>
      </c>
      <c r="I100" s="129">
        <v>877.91065330600304</v>
      </c>
      <c r="J100" s="129">
        <v>1723.5409601259998</v>
      </c>
      <c r="K100" s="129">
        <v>6430.8503850640091</v>
      </c>
      <c r="L100" s="129">
        <v>7945.4009473120041</v>
      </c>
      <c r="M100" s="129">
        <v>6753.2481156459935</v>
      </c>
      <c r="N100" s="129">
        <v>6788.0805225349686</v>
      </c>
      <c r="O100" s="129">
        <v>8045.1677236359883</v>
      </c>
      <c r="P100" s="136"/>
      <c r="Q100" s="129">
        <v>726.5022739259997</v>
      </c>
      <c r="R100" s="129">
        <v>3144.9467351229996</v>
      </c>
      <c r="S100" s="129">
        <v>2135.4245577340052</v>
      </c>
      <c r="T100" s="129">
        <v>340.60453871501153</v>
      </c>
      <c r="U100" s="129">
        <v>-5946.9534325340137</v>
      </c>
      <c r="V100" s="129">
        <v>845.6303068199968</v>
      </c>
      <c r="W100" s="129">
        <v>4707.3094249380092</v>
      </c>
      <c r="X100" s="129">
        <v>1514.5505622479945</v>
      </c>
      <c r="Y100" s="129">
        <v>-1192.1528316660101</v>
      </c>
      <c r="Z100" s="129">
        <v>34.832406888975243</v>
      </c>
      <c r="AA100" s="129">
        <v>1257.0872011010194</v>
      </c>
      <c r="AB100" s="131"/>
    </row>
    <row r="101" spans="1:28">
      <c r="B101" s="176" t="s">
        <v>40</v>
      </c>
      <c r="C101" s="186"/>
      <c r="D101" s="132">
        <v>108.92001699544069</v>
      </c>
      <c r="E101" s="132">
        <v>120.06408453696463</v>
      </c>
      <c r="F101" s="132">
        <v>1239.4476650372394</v>
      </c>
      <c r="G101" s="132">
        <v>1260.710021743083</v>
      </c>
      <c r="H101" s="132">
        <v>1431.4167026385949</v>
      </c>
      <c r="I101" s="132">
        <v>675.26991961573412</v>
      </c>
      <c r="J101" s="132">
        <v>664.67806169216715</v>
      </c>
      <c r="K101" s="132">
        <v>1551.5446649241435</v>
      </c>
      <c r="L101" s="132">
        <v>2022.1250547925436</v>
      </c>
      <c r="M101" s="132">
        <v>1224.8499999999999</v>
      </c>
      <c r="N101" s="132">
        <v>1620.1627587208684</v>
      </c>
      <c r="O101" s="132">
        <v>2194.6516493370514</v>
      </c>
      <c r="P101" s="133"/>
      <c r="Q101" s="132">
        <v>11.144067541523928</v>
      </c>
      <c r="R101" s="132">
        <v>1119.3835805002748</v>
      </c>
      <c r="S101" s="132">
        <v>21.262356705843644</v>
      </c>
      <c r="T101" s="132">
        <v>170.70668089551191</v>
      </c>
      <c r="U101" s="132">
        <v>-756.14678302286075</v>
      </c>
      <c r="V101" s="132">
        <v>-10.591857923566916</v>
      </c>
      <c r="W101" s="132">
        <v>886.86660323197623</v>
      </c>
      <c r="X101" s="132">
        <v>470.58038986840012</v>
      </c>
      <c r="Y101" s="132">
        <v>-797.27505479254364</v>
      </c>
      <c r="Z101" s="132">
        <v>395.31275872086837</v>
      </c>
      <c r="AA101" s="132">
        <v>574.48889061618297</v>
      </c>
      <c r="AB101" s="135"/>
    </row>
    <row r="102" spans="1:28">
      <c r="B102" s="6" t="s">
        <v>41</v>
      </c>
      <c r="C102" s="186"/>
      <c r="D102" s="132">
        <v>32.57266865017651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-32.57266865017651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</row>
    <row r="103" spans="1:28">
      <c r="B103" s="6" t="s">
        <v>42</v>
      </c>
      <c r="C103" s="186"/>
      <c r="D103" s="132">
        <v>76.34734834526418</v>
      </c>
      <c r="E103" s="132">
        <v>120.06408453696463</v>
      </c>
      <c r="F103" s="132">
        <v>1239.4476650372394</v>
      </c>
      <c r="G103" s="132">
        <v>1260.710021743083</v>
      </c>
      <c r="H103" s="132">
        <v>1431.4167026385949</v>
      </c>
      <c r="I103" s="132">
        <v>675.26991961573412</v>
      </c>
      <c r="J103" s="132">
        <v>664.67806169216715</v>
      </c>
      <c r="K103" s="132">
        <v>1551.5446649241435</v>
      </c>
      <c r="L103" s="132">
        <v>2022.1250547925436</v>
      </c>
      <c r="M103" s="132">
        <v>1224.8499999999999</v>
      </c>
      <c r="N103" s="132">
        <v>767.15</v>
      </c>
      <c r="O103" s="132">
        <v>1339.4593850148833</v>
      </c>
      <c r="P103" s="133"/>
      <c r="Q103" s="132">
        <v>43.716736191700448</v>
      </c>
      <c r="R103" s="132">
        <v>1119.3835805002748</v>
      </c>
      <c r="S103" s="132">
        <v>21.262356705843644</v>
      </c>
      <c r="T103" s="132">
        <v>170.70668089551191</v>
      </c>
      <c r="U103" s="132">
        <v>-756.14678302286075</v>
      </c>
      <c r="V103" s="132">
        <v>-10.591857923566916</v>
      </c>
      <c r="W103" s="132">
        <v>886.86660323197623</v>
      </c>
      <c r="X103" s="132">
        <v>470.58038986840012</v>
      </c>
      <c r="Y103" s="132">
        <v>-797.27505479254364</v>
      </c>
      <c r="Z103" s="132">
        <v>-457.7</v>
      </c>
      <c r="AA103" s="132">
        <v>572.30938501488333</v>
      </c>
      <c r="AB103" s="135"/>
    </row>
    <row r="104" spans="1:28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850.94275872086826</v>
      </c>
      <c r="O104" s="132">
        <v>855.19226432216794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850.94275872086826</v>
      </c>
      <c r="AA104" s="132">
        <v>4.2495056012997523</v>
      </c>
      <c r="AB104" s="135"/>
    </row>
    <row r="105" spans="1:28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5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5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2.0699999999999998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2.0699999999999998</v>
      </c>
      <c r="AA109" s="132">
        <v>-2.0699999999999998</v>
      </c>
      <c r="AB109" s="135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</row>
    <row r="112" spans="1:28">
      <c r="B112" s="8" t="s">
        <v>100</v>
      </c>
      <c r="C112" s="186"/>
      <c r="D112" s="132">
        <v>368.4659633465597</v>
      </c>
      <c r="E112" s="132">
        <v>1083.8241697310355</v>
      </c>
      <c r="F112" s="132">
        <v>3109.3873243537601</v>
      </c>
      <c r="G112" s="132">
        <v>5223.5495253819217</v>
      </c>
      <c r="H112" s="132">
        <v>5393.4473832014219</v>
      </c>
      <c r="I112" s="132">
        <v>202.64073369026906</v>
      </c>
      <c r="J112" s="132">
        <v>1058.8628984338327</v>
      </c>
      <c r="K112" s="132">
        <v>4879.305720139866</v>
      </c>
      <c r="L112" s="132">
        <v>5923.2758925194603</v>
      </c>
      <c r="M112" s="132">
        <v>5528.3981156459931</v>
      </c>
      <c r="N112" s="132">
        <v>5167.9177638141009</v>
      </c>
      <c r="O112" s="132">
        <v>5850.5160742989374</v>
      </c>
      <c r="P112" s="133"/>
      <c r="Q112" s="132">
        <v>715.35820638447581</v>
      </c>
      <c r="R112" s="132">
        <v>2025.5631546227246</v>
      </c>
      <c r="S112" s="132">
        <v>2114.1622010281617</v>
      </c>
      <c r="T112" s="132">
        <v>169.89785781950033</v>
      </c>
      <c r="U112" s="132">
        <v>-5190.8066495111525</v>
      </c>
      <c r="V112" s="132">
        <v>856.22216474356355</v>
      </c>
      <c r="W112" s="132">
        <v>3820.4428217060331</v>
      </c>
      <c r="X112" s="132">
        <v>1043.9701723795943</v>
      </c>
      <c r="Y112" s="132">
        <v>-394.87777687346721</v>
      </c>
      <c r="Z112" s="132">
        <v>-360.48035183189245</v>
      </c>
      <c r="AA112" s="132">
        <v>682.59831048483693</v>
      </c>
      <c r="AB112" s="135"/>
    </row>
    <row r="113" spans="1:40" s="43" customFormat="1">
      <c r="A113" s="36"/>
      <c r="B113" s="5" t="s">
        <v>22</v>
      </c>
      <c r="C113" s="181"/>
      <c r="D113" s="129">
        <v>12810.044344799999</v>
      </c>
      <c r="E113" s="129">
        <v>14048.2388694</v>
      </c>
      <c r="F113" s="129">
        <v>14871.062487400002</v>
      </c>
      <c r="G113" s="129">
        <v>16074.526793000001</v>
      </c>
      <c r="H113" s="129">
        <v>17852.629132300004</v>
      </c>
      <c r="I113" s="129">
        <v>19127.1991404</v>
      </c>
      <c r="J113" s="129">
        <v>17787.561691999999</v>
      </c>
      <c r="K113" s="129">
        <v>15960.113984200001</v>
      </c>
      <c r="L113" s="129">
        <v>16848.997084999999</v>
      </c>
      <c r="M113" s="129">
        <v>17671.562261499999</v>
      </c>
      <c r="N113" s="129">
        <v>18974.4942367</v>
      </c>
      <c r="O113" s="129">
        <v>20289.274407200002</v>
      </c>
      <c r="P113" s="136"/>
      <c r="Q113" s="129">
        <v>1238.1945246000014</v>
      </c>
      <c r="R113" s="129">
        <v>822.82361800000103</v>
      </c>
      <c r="S113" s="129">
        <v>1203.4643055999993</v>
      </c>
      <c r="T113" s="129">
        <v>1778.1023393000028</v>
      </c>
      <c r="U113" s="129">
        <v>1274.5700080999968</v>
      </c>
      <c r="V113" s="129">
        <v>-1339.6374484000007</v>
      </c>
      <c r="W113" s="129">
        <v>-1827.4477077999991</v>
      </c>
      <c r="X113" s="129">
        <v>888.88310079999826</v>
      </c>
      <c r="Y113" s="129">
        <v>822.56517650000092</v>
      </c>
      <c r="Z113" s="129">
        <v>1302.9319751999992</v>
      </c>
      <c r="AA113" s="129">
        <v>1314.7801705000034</v>
      </c>
      <c r="AB113" s="131"/>
    </row>
    <row r="114" spans="1:40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</row>
    <row r="115" spans="1:40" s="43" customFormat="1">
      <c r="A115" s="36"/>
      <c r="B115" s="5" t="s">
        <v>54</v>
      </c>
      <c r="C115" s="181"/>
      <c r="D115" s="129">
        <v>285260.54415300442</v>
      </c>
      <c r="E115" s="129">
        <v>334021.64665287384</v>
      </c>
      <c r="F115" s="129">
        <v>395247.04954085941</v>
      </c>
      <c r="G115" s="129">
        <v>430150.38702402462</v>
      </c>
      <c r="H115" s="129">
        <v>494690.97806317662</v>
      </c>
      <c r="I115" s="129">
        <v>527302.3907684749</v>
      </c>
      <c r="J115" s="129">
        <v>631170.64320012589</v>
      </c>
      <c r="K115" s="129">
        <v>744604.14215476392</v>
      </c>
      <c r="L115" s="129">
        <v>843256.49570961192</v>
      </c>
      <c r="M115" s="129">
        <v>964455.11709590827</v>
      </c>
      <c r="N115" s="129">
        <v>1113454.6354395151</v>
      </c>
      <c r="O115" s="129">
        <v>1342112.3155839702</v>
      </c>
      <c r="P115" s="136"/>
      <c r="Q115" s="129">
        <v>48761.102499869412</v>
      </c>
      <c r="R115" s="129">
        <v>61225.40288798559</v>
      </c>
      <c r="S115" s="129">
        <v>34903.337483165204</v>
      </c>
      <c r="T115" s="129">
        <v>64540.591039151972</v>
      </c>
      <c r="U115" s="129">
        <v>32611.412705298335</v>
      </c>
      <c r="V115" s="129">
        <v>103868.25243165094</v>
      </c>
      <c r="W115" s="129">
        <v>113433.49895463807</v>
      </c>
      <c r="X115" s="129">
        <v>98652.353554848014</v>
      </c>
      <c r="Y115" s="129">
        <v>121198.62138629632</v>
      </c>
      <c r="Z115" s="129">
        <v>148999.51834360673</v>
      </c>
      <c r="AA115" s="129">
        <v>228657.68014445511</v>
      </c>
      <c r="AB115" s="131"/>
    </row>
    <row r="116" spans="1:40">
      <c r="B116" s="49"/>
      <c r="C116" s="182"/>
      <c r="D116" s="49"/>
      <c r="E116" s="49"/>
      <c r="F116" s="49"/>
      <c r="G116" s="49"/>
      <c r="H116" s="49"/>
      <c r="I116" s="49"/>
      <c r="J116" s="10"/>
      <c r="K116" s="10"/>
      <c r="L116" s="10"/>
      <c r="M116" s="10"/>
      <c r="N116" s="10"/>
      <c r="O116" s="10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</row>
    <row r="117" spans="1:40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40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40" s="43" customFormat="1">
      <c r="A119" s="36"/>
      <c r="B119" s="159" t="s">
        <v>172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25"/>
      <c r="R119" s="25"/>
      <c r="S119" s="25"/>
      <c r="T119" s="25"/>
      <c r="AB119" s="98"/>
    </row>
    <row r="120" spans="1:40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</row>
    <row r="121" spans="1:40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40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3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40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</row>
    <row r="124" spans="1:40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</row>
    <row r="125" spans="1:40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</row>
    <row r="126" spans="1:40" s="43" customFormat="1">
      <c r="A126" s="36"/>
      <c r="B126" s="5" t="s">
        <v>6</v>
      </c>
      <c r="C126" s="177" t="s">
        <v>289</v>
      </c>
      <c r="D126" s="129">
        <v>15533.712507308002</v>
      </c>
      <c r="E126" s="129">
        <v>20269.980956791998</v>
      </c>
      <c r="F126" s="129">
        <v>22924.708991820007</v>
      </c>
      <c r="G126" s="129">
        <v>20724.356529828005</v>
      </c>
      <c r="H126" s="129">
        <v>29771.137481976002</v>
      </c>
      <c r="I126" s="129">
        <v>21716.128257700002</v>
      </c>
      <c r="J126" s="129">
        <v>29484.377622699998</v>
      </c>
      <c r="K126" s="129">
        <v>23474.881217800001</v>
      </c>
      <c r="L126" s="129">
        <v>35117.020491200004</v>
      </c>
      <c r="M126" s="129">
        <v>34632.873373901013</v>
      </c>
      <c r="N126" s="129">
        <v>43425.419072917</v>
      </c>
      <c r="O126" s="129">
        <v>46096.19344310501</v>
      </c>
      <c r="P126" s="136"/>
      <c r="Q126" s="129">
        <v>4736.268449483995</v>
      </c>
      <c r="R126" s="129">
        <v>2654.7280350280116</v>
      </c>
      <c r="S126" s="129">
        <v>-2200.3524619920058</v>
      </c>
      <c r="T126" s="129">
        <v>9046.7809521479976</v>
      </c>
      <c r="U126" s="129">
        <v>-8055.0092242759974</v>
      </c>
      <c r="V126" s="129">
        <v>7768.2493649999942</v>
      </c>
      <c r="W126" s="129">
        <v>-6009.4964048999973</v>
      </c>
      <c r="X126" s="129">
        <v>11642.139273400002</v>
      </c>
      <c r="Y126" s="129">
        <v>-484.14711729898841</v>
      </c>
      <c r="Z126" s="129">
        <v>8792.5456990159892</v>
      </c>
      <c r="AA126" s="129">
        <v>2670.7743701880077</v>
      </c>
      <c r="AB126" s="131"/>
    </row>
    <row r="127" spans="1:40" s="43" customFormat="1">
      <c r="A127" s="36"/>
      <c r="B127" s="29" t="s">
        <v>23</v>
      </c>
      <c r="C127" s="199" t="s">
        <v>290</v>
      </c>
      <c r="D127" s="129">
        <v>0.15111648</v>
      </c>
      <c r="E127" s="129">
        <v>0.64291227399999995</v>
      </c>
      <c r="F127" s="129">
        <v>0.49842591800000008</v>
      </c>
      <c r="G127" s="129">
        <v>1.902102975</v>
      </c>
      <c r="H127" s="129">
        <v>22.122517209000005</v>
      </c>
      <c r="I127" s="129">
        <v>5.4061199999999997E-2</v>
      </c>
      <c r="J127" s="129">
        <v>0.03</v>
      </c>
      <c r="K127" s="129">
        <v>0.03</v>
      </c>
      <c r="L127" s="129">
        <v>0.06</v>
      </c>
      <c r="M127" s="129">
        <v>0.14823824799999996</v>
      </c>
      <c r="N127" s="129">
        <v>2.0236581999999999E-2</v>
      </c>
      <c r="O127" s="129">
        <v>2.0198610000000002E-2</v>
      </c>
      <c r="P127" s="136"/>
      <c r="Q127" s="129">
        <v>0.49179579399999995</v>
      </c>
      <c r="R127" s="129">
        <v>-0.14448635599999987</v>
      </c>
      <c r="S127" s="129">
        <v>1.4036770570000001</v>
      </c>
      <c r="T127" s="129">
        <v>20.220414234000007</v>
      </c>
      <c r="U127" s="129">
        <v>-22.068456009000005</v>
      </c>
      <c r="V127" s="129">
        <v>-2.4061200000000001E-2</v>
      </c>
      <c r="W127" s="129">
        <v>0</v>
      </c>
      <c r="X127" s="129">
        <v>0.03</v>
      </c>
      <c r="Y127" s="129">
        <v>8.8238247999999964E-2</v>
      </c>
      <c r="Z127" s="129">
        <v>-0.12800166599999996</v>
      </c>
      <c r="AA127" s="129">
        <v>-3.7971999999997339E-5</v>
      </c>
      <c r="AB127" s="131"/>
    </row>
    <row r="128" spans="1:40">
      <c r="B128" s="176" t="s">
        <v>40</v>
      </c>
      <c r="C128" s="186"/>
      <c r="D128" s="132">
        <v>0.15111648</v>
      </c>
      <c r="E128" s="132">
        <v>0.64291227399999995</v>
      </c>
      <c r="F128" s="132">
        <v>0.49842591800000008</v>
      </c>
      <c r="G128" s="132">
        <v>1.902102975</v>
      </c>
      <c r="H128" s="132">
        <v>22.122517209000005</v>
      </c>
      <c r="I128" s="132">
        <v>5.4061199999999997E-2</v>
      </c>
      <c r="J128" s="132">
        <v>0.03</v>
      </c>
      <c r="K128" s="132">
        <v>0.03</v>
      </c>
      <c r="L128" s="132">
        <v>0.06</v>
      </c>
      <c r="M128" s="132">
        <v>0.14823824799999996</v>
      </c>
      <c r="N128" s="132">
        <v>2.0236581999999999E-2</v>
      </c>
      <c r="O128" s="132">
        <v>2.0198610000000002E-2</v>
      </c>
      <c r="P128" s="133"/>
      <c r="Q128" s="132">
        <v>0.49179579399999995</v>
      </c>
      <c r="R128" s="132">
        <v>-0.14448635599999987</v>
      </c>
      <c r="S128" s="132">
        <v>1.4036770570000001</v>
      </c>
      <c r="T128" s="132">
        <v>20.220414234000007</v>
      </c>
      <c r="U128" s="132">
        <v>-22.068456009000005</v>
      </c>
      <c r="V128" s="132">
        <v>-2.4061200000000001E-2</v>
      </c>
      <c r="W128" s="132">
        <v>0</v>
      </c>
      <c r="X128" s="132">
        <v>0.03</v>
      </c>
      <c r="Y128" s="132">
        <v>8.8238247999999964E-2</v>
      </c>
      <c r="Z128" s="132">
        <v>-0.12800166599999996</v>
      </c>
      <c r="AA128" s="132">
        <v>-3.7971999999997339E-5</v>
      </c>
      <c r="AB128" s="135"/>
    </row>
    <row r="129" spans="1:28">
      <c r="B129" s="6" t="s">
        <v>41</v>
      </c>
      <c r="C129" s="186"/>
      <c r="D129" s="132">
        <v>0.15111648</v>
      </c>
      <c r="E129" s="132">
        <v>0.64291227399999995</v>
      </c>
      <c r="F129" s="132">
        <v>0.49842591800000008</v>
      </c>
      <c r="G129" s="132">
        <v>1.902102975</v>
      </c>
      <c r="H129" s="132">
        <v>22.122517209000005</v>
      </c>
      <c r="I129" s="132">
        <v>5.4061199999999997E-2</v>
      </c>
      <c r="J129" s="132">
        <v>0.03</v>
      </c>
      <c r="K129" s="132">
        <v>0.03</v>
      </c>
      <c r="L129" s="132">
        <v>0.06</v>
      </c>
      <c r="M129" s="132">
        <v>0.14823824799999996</v>
      </c>
      <c r="N129" s="132">
        <v>2.0236581999999999E-2</v>
      </c>
      <c r="O129" s="132">
        <v>2.0198610000000002E-2</v>
      </c>
      <c r="P129" s="133"/>
      <c r="Q129" s="132">
        <v>0.49179579399999995</v>
      </c>
      <c r="R129" s="132">
        <v>-0.14448635599999987</v>
      </c>
      <c r="S129" s="132">
        <v>1.4036770570000001</v>
      </c>
      <c r="T129" s="132">
        <v>20.220414234000007</v>
      </c>
      <c r="U129" s="132">
        <v>-22.068456009000005</v>
      </c>
      <c r="V129" s="132">
        <v>-2.4061200000000001E-2</v>
      </c>
      <c r="W129" s="132">
        <v>0</v>
      </c>
      <c r="X129" s="132">
        <v>0.03</v>
      </c>
      <c r="Y129" s="132">
        <v>8.8238247999999964E-2</v>
      </c>
      <c r="Z129" s="132">
        <v>-0.12800166599999996</v>
      </c>
      <c r="AA129" s="132">
        <v>-3.7971999999997339E-5</v>
      </c>
      <c r="AB129" s="135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</row>
    <row r="140" spans="1:28" s="43" customFormat="1">
      <c r="A140" s="36"/>
      <c r="B140" s="29" t="s">
        <v>24</v>
      </c>
      <c r="C140" s="177" t="s">
        <v>291</v>
      </c>
      <c r="D140" s="129">
        <v>15533.561390828001</v>
      </c>
      <c r="E140" s="129">
        <v>20269.338044517997</v>
      </c>
      <c r="F140" s="129">
        <v>22924.210565902009</v>
      </c>
      <c r="G140" s="129">
        <v>20722.454426853001</v>
      </c>
      <c r="H140" s="129">
        <v>29749.014964767004</v>
      </c>
      <c r="I140" s="129">
        <v>21716.074196500002</v>
      </c>
      <c r="J140" s="129">
        <v>29484.347622699999</v>
      </c>
      <c r="K140" s="129">
        <v>23474.851217799998</v>
      </c>
      <c r="L140" s="129">
        <v>35116.9604912</v>
      </c>
      <c r="M140" s="129">
        <v>34632.725135653018</v>
      </c>
      <c r="N140" s="129">
        <v>43425.398836335007</v>
      </c>
      <c r="O140" s="129">
        <v>46096.17324449501</v>
      </c>
      <c r="P140" s="136"/>
      <c r="Q140" s="129">
        <v>4735.7766536899962</v>
      </c>
      <c r="R140" s="129">
        <v>2654.872521384013</v>
      </c>
      <c r="S140" s="129">
        <v>-2201.7561390490073</v>
      </c>
      <c r="T140" s="129">
        <v>9026.5605379139997</v>
      </c>
      <c r="U140" s="129">
        <v>-8032.9407682669998</v>
      </c>
      <c r="V140" s="129">
        <v>7768.2734261999967</v>
      </c>
      <c r="W140" s="129">
        <v>-6009.4964049</v>
      </c>
      <c r="X140" s="129">
        <v>11642.109273400001</v>
      </c>
      <c r="Y140" s="129">
        <v>-484.2353555469856</v>
      </c>
      <c r="Z140" s="129">
        <v>8792.6737006819912</v>
      </c>
      <c r="AA140" s="129">
        <v>2670.7744081600026</v>
      </c>
      <c r="AB140" s="131"/>
    </row>
    <row r="141" spans="1:28">
      <c r="B141" s="176" t="s">
        <v>40</v>
      </c>
      <c r="C141" s="186"/>
      <c r="D141" s="132">
        <v>13567.416470696</v>
      </c>
      <c r="E141" s="132">
        <v>16814.320952282997</v>
      </c>
      <c r="F141" s="132">
        <v>17787.54182965001</v>
      </c>
      <c r="G141" s="132">
        <v>17556.532744676999</v>
      </c>
      <c r="H141" s="132">
        <v>25103.346833043004</v>
      </c>
      <c r="I141" s="132">
        <v>17108.643952600003</v>
      </c>
      <c r="J141" s="132">
        <v>26022.4779791</v>
      </c>
      <c r="K141" s="132">
        <v>18880.0898935</v>
      </c>
      <c r="L141" s="132">
        <v>25429.276774299997</v>
      </c>
      <c r="M141" s="132">
        <v>23101.521755159014</v>
      </c>
      <c r="N141" s="132">
        <v>40245.814913467002</v>
      </c>
      <c r="O141" s="132">
        <v>44505.589239260007</v>
      </c>
      <c r="P141" s="133"/>
      <c r="Q141" s="132">
        <v>3246.9044815869979</v>
      </c>
      <c r="R141" s="132">
        <v>973.22087736701235</v>
      </c>
      <c r="S141" s="132">
        <v>-231.0090849730102</v>
      </c>
      <c r="T141" s="132">
        <v>7546.8140883660026</v>
      </c>
      <c r="U141" s="132">
        <v>-7994.7028804430001</v>
      </c>
      <c r="V141" s="132">
        <v>8913.8340264999988</v>
      </c>
      <c r="W141" s="132">
        <v>-7142.3880856000014</v>
      </c>
      <c r="X141" s="132">
        <v>6549.186880799999</v>
      </c>
      <c r="Y141" s="132">
        <v>-2327.755019140986</v>
      </c>
      <c r="Z141" s="132">
        <v>17144.293158307988</v>
      </c>
      <c r="AA141" s="132">
        <v>4259.774325793006</v>
      </c>
      <c r="AB141" s="135"/>
    </row>
    <row r="142" spans="1:28">
      <c r="B142" s="6" t="s">
        <v>41</v>
      </c>
      <c r="C142" s="186"/>
      <c r="D142" s="132">
        <v>1169.1233785669997</v>
      </c>
      <c r="E142" s="132">
        <v>611.61801496400005</v>
      </c>
      <c r="F142" s="132">
        <v>107.53775986100005</v>
      </c>
      <c r="G142" s="132">
        <v>2030.8120159879998</v>
      </c>
      <c r="H142" s="132">
        <v>267.29645846299996</v>
      </c>
      <c r="I142" s="132">
        <v>2254.1504322000001</v>
      </c>
      <c r="J142" s="132">
        <v>293.69704110000004</v>
      </c>
      <c r="K142" s="132">
        <v>1425.3909655999998</v>
      </c>
      <c r="L142" s="132">
        <v>922.19303539999999</v>
      </c>
      <c r="M142" s="132">
        <v>862.57683787499991</v>
      </c>
      <c r="N142" s="132">
        <v>493.85012370900876</v>
      </c>
      <c r="O142" s="132">
        <v>4802.0276722850103</v>
      </c>
      <c r="P142" s="133"/>
      <c r="Q142" s="132">
        <v>-557.50536360299964</v>
      </c>
      <c r="R142" s="132">
        <v>-504.08025510300007</v>
      </c>
      <c r="S142" s="132">
        <v>1923.2742561269997</v>
      </c>
      <c r="T142" s="132">
        <v>-1763.5155575249996</v>
      </c>
      <c r="U142" s="132">
        <v>1986.8539737369999</v>
      </c>
      <c r="V142" s="132">
        <v>-1960.4533911000001</v>
      </c>
      <c r="W142" s="132">
        <v>1131.6939244999996</v>
      </c>
      <c r="X142" s="132">
        <v>-503.1979301999998</v>
      </c>
      <c r="Y142" s="132">
        <v>-59.616197525000025</v>
      </c>
      <c r="Z142" s="132">
        <v>-368.72671416599115</v>
      </c>
      <c r="AA142" s="132">
        <v>4308.1775485760018</v>
      </c>
      <c r="AB142" s="135"/>
    </row>
    <row r="143" spans="1:28">
      <c r="B143" s="6" t="s">
        <v>42</v>
      </c>
      <c r="C143" s="186"/>
      <c r="D143" s="132">
        <v>12393.748592129001</v>
      </c>
      <c r="E143" s="132">
        <v>16198.347937318998</v>
      </c>
      <c r="F143" s="132">
        <v>17675.542869789009</v>
      </c>
      <c r="G143" s="132">
        <v>15521.148828688998</v>
      </c>
      <c r="H143" s="132">
        <v>24831.273174580005</v>
      </c>
      <c r="I143" s="132">
        <v>14739.2324204</v>
      </c>
      <c r="J143" s="132">
        <v>25691.769338000002</v>
      </c>
      <c r="K143" s="132">
        <v>17356.0689279</v>
      </c>
      <c r="L143" s="132">
        <v>24469.053738899998</v>
      </c>
      <c r="M143" s="132">
        <v>21610.98698354001</v>
      </c>
      <c r="N143" s="132">
        <v>39696.844789757997</v>
      </c>
      <c r="O143" s="132">
        <v>39648.131566974997</v>
      </c>
      <c r="P143" s="133"/>
      <c r="Q143" s="132">
        <v>3804.599345189999</v>
      </c>
      <c r="R143" s="132">
        <v>1477.1949324700104</v>
      </c>
      <c r="S143" s="132">
        <v>-2154.3940411000108</v>
      </c>
      <c r="T143" s="132">
        <v>9310.1243458910067</v>
      </c>
      <c r="U143" s="132">
        <v>-10092.040754180005</v>
      </c>
      <c r="V143" s="132">
        <v>10952.5369176</v>
      </c>
      <c r="W143" s="132">
        <v>-8335.7004101000002</v>
      </c>
      <c r="X143" s="132">
        <v>7112.9848109999984</v>
      </c>
      <c r="Y143" s="132">
        <v>-2858.0667553599878</v>
      </c>
      <c r="Z143" s="132">
        <v>18085.857806217984</v>
      </c>
      <c r="AA143" s="132">
        <v>-48.713222782998855</v>
      </c>
      <c r="AB143" s="135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104.73000000000002</v>
      </c>
      <c r="J144" s="132">
        <v>0</v>
      </c>
      <c r="K144" s="132">
        <v>60.97</v>
      </c>
      <c r="L144" s="132">
        <v>0</v>
      </c>
      <c r="M144" s="132">
        <v>589.72793374399998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104.73000000000002</v>
      </c>
      <c r="V144" s="132">
        <v>-104.73000000000002</v>
      </c>
      <c r="W144" s="132">
        <v>60.97</v>
      </c>
      <c r="X144" s="132">
        <v>-60.97</v>
      </c>
      <c r="Y144" s="132">
        <v>589.72793374399998</v>
      </c>
      <c r="Z144" s="132">
        <v>-589.72793374399998</v>
      </c>
      <c r="AA144" s="132">
        <v>0</v>
      </c>
      <c r="AB144" s="135"/>
    </row>
    <row r="145" spans="1:28">
      <c r="B145" s="6" t="s">
        <v>44</v>
      </c>
      <c r="C145" s="186"/>
      <c r="D145" s="132">
        <v>3.1518999999999999</v>
      </c>
      <c r="E145" s="132">
        <v>3.2065999999999999</v>
      </c>
      <c r="F145" s="132">
        <v>3.3631000000000002</v>
      </c>
      <c r="G145" s="132">
        <v>3.3868</v>
      </c>
      <c r="H145" s="132">
        <v>3.6162000000000001</v>
      </c>
      <c r="I145" s="132">
        <v>9.3236000000000008</v>
      </c>
      <c r="J145" s="132">
        <v>35.735500000000002</v>
      </c>
      <c r="K145" s="132">
        <v>36.630000000000003</v>
      </c>
      <c r="L145" s="132">
        <v>37.06</v>
      </c>
      <c r="M145" s="132">
        <v>37.53</v>
      </c>
      <c r="N145" s="132">
        <v>53.88</v>
      </c>
      <c r="O145" s="132">
        <v>54.069999999999993</v>
      </c>
      <c r="P145" s="133"/>
      <c r="Q145" s="132">
        <v>5.4699999999999888E-2</v>
      </c>
      <c r="R145" s="132">
        <v>0.15650000000000039</v>
      </c>
      <c r="S145" s="132">
        <v>2.370000000000011E-2</v>
      </c>
      <c r="T145" s="132">
        <v>0.22939999999999974</v>
      </c>
      <c r="U145" s="132">
        <v>5.7074000000000016</v>
      </c>
      <c r="V145" s="132">
        <v>26.411899999999999</v>
      </c>
      <c r="W145" s="132">
        <v>0.89449999999999807</v>
      </c>
      <c r="X145" s="132">
        <v>0.4300000000000026</v>
      </c>
      <c r="Y145" s="132">
        <v>0.4699999999999982</v>
      </c>
      <c r="Z145" s="132">
        <v>16.350000000000005</v>
      </c>
      <c r="AA145" s="132">
        <v>0.18999999999999018</v>
      </c>
      <c r="AB145" s="135"/>
    </row>
    <row r="146" spans="1:28">
      <c r="B146" s="7" t="s">
        <v>45</v>
      </c>
      <c r="C146" s="186"/>
      <c r="D146" s="132">
        <v>3.1518999999999999</v>
      </c>
      <c r="E146" s="132">
        <v>3.2065999999999999</v>
      </c>
      <c r="F146" s="132">
        <v>3.3631000000000002</v>
      </c>
      <c r="G146" s="132">
        <v>3.3868</v>
      </c>
      <c r="H146" s="132">
        <v>3.6162000000000001</v>
      </c>
      <c r="I146" s="132">
        <v>9.3236000000000008</v>
      </c>
      <c r="J146" s="132">
        <v>35.735500000000002</v>
      </c>
      <c r="K146" s="132">
        <v>36.630000000000003</v>
      </c>
      <c r="L146" s="132">
        <v>37.06</v>
      </c>
      <c r="M146" s="132">
        <v>37.53</v>
      </c>
      <c r="N146" s="132">
        <v>53.88</v>
      </c>
      <c r="O146" s="132">
        <v>54.069999999999993</v>
      </c>
      <c r="P146" s="133"/>
      <c r="Q146" s="132">
        <v>5.4699999999999888E-2</v>
      </c>
      <c r="R146" s="132">
        <v>0.15650000000000039</v>
      </c>
      <c r="S146" s="132">
        <v>2.370000000000011E-2</v>
      </c>
      <c r="T146" s="132">
        <v>0.22939999999999974</v>
      </c>
      <c r="U146" s="132">
        <v>5.7074000000000016</v>
      </c>
      <c r="V146" s="132">
        <v>26.411899999999999</v>
      </c>
      <c r="W146" s="132">
        <v>0.89449999999999807</v>
      </c>
      <c r="X146" s="132">
        <v>0.4300000000000026</v>
      </c>
      <c r="Y146" s="132">
        <v>0.4699999999999982</v>
      </c>
      <c r="Z146" s="132">
        <v>16.350000000000005</v>
      </c>
      <c r="AA146" s="132">
        <v>0.18999999999999018</v>
      </c>
      <c r="AB146" s="135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</row>
    <row r="151" spans="1:28">
      <c r="B151" s="6" t="s">
        <v>321</v>
      </c>
      <c r="C151" s="186"/>
      <c r="D151" s="132">
        <v>1.3926000000000001</v>
      </c>
      <c r="E151" s="132">
        <v>1.1484000000000001</v>
      </c>
      <c r="F151" s="132">
        <v>1.0981000000000001</v>
      </c>
      <c r="G151" s="132">
        <v>1.1851</v>
      </c>
      <c r="H151" s="132">
        <v>1.161</v>
      </c>
      <c r="I151" s="132">
        <v>1.2075</v>
      </c>
      <c r="J151" s="132">
        <v>1.2761</v>
      </c>
      <c r="K151" s="132">
        <v>1.03</v>
      </c>
      <c r="L151" s="132">
        <v>0.97</v>
      </c>
      <c r="M151" s="132">
        <v>0.7</v>
      </c>
      <c r="N151" s="132">
        <v>1.24</v>
      </c>
      <c r="O151" s="132">
        <v>1.36</v>
      </c>
      <c r="P151" s="133"/>
      <c r="Q151" s="132">
        <v>-0.24419999999999997</v>
      </c>
      <c r="R151" s="132">
        <v>-5.0299999999999997E-2</v>
      </c>
      <c r="S151" s="132">
        <v>8.6999999999999925E-2</v>
      </c>
      <c r="T151" s="132">
        <v>-2.4099999999999989E-2</v>
      </c>
      <c r="U151" s="132">
        <v>4.6500000000000014E-2</v>
      </c>
      <c r="V151" s="132">
        <v>6.8599999999999911E-2</v>
      </c>
      <c r="W151" s="132">
        <v>-0.24609999999999996</v>
      </c>
      <c r="X151" s="132">
        <v>-5.9999999999999984E-2</v>
      </c>
      <c r="Y151" s="132">
        <v>-0.27000000000000013</v>
      </c>
      <c r="Z151" s="132">
        <v>0.54</v>
      </c>
      <c r="AA151" s="132">
        <v>0.12000000000000013</v>
      </c>
      <c r="AB151" s="135"/>
    </row>
    <row r="152" spans="1:28">
      <c r="B152" s="8" t="s">
        <v>100</v>
      </c>
      <c r="C152" s="186"/>
      <c r="D152" s="132">
        <v>1966.1449201319999</v>
      </c>
      <c r="E152" s="132">
        <v>3455.0170922349998</v>
      </c>
      <c r="F152" s="132">
        <v>5136.6687362520006</v>
      </c>
      <c r="G152" s="132">
        <v>3165.9216821760024</v>
      </c>
      <c r="H152" s="132">
        <v>4645.6681317240009</v>
      </c>
      <c r="I152" s="132">
        <v>4607.4302439000003</v>
      </c>
      <c r="J152" s="132">
        <v>3461.8696436</v>
      </c>
      <c r="K152" s="132">
        <v>4594.7613242999996</v>
      </c>
      <c r="L152" s="132">
        <v>9687.6837169000009</v>
      </c>
      <c r="M152" s="132">
        <v>11531.203380494</v>
      </c>
      <c r="N152" s="132">
        <v>3179.5839228680034</v>
      </c>
      <c r="O152" s="132">
        <v>1590.5840052350013</v>
      </c>
      <c r="P152" s="133"/>
      <c r="Q152" s="132">
        <v>1488.8721721029999</v>
      </c>
      <c r="R152" s="132">
        <v>1681.6516440170005</v>
      </c>
      <c r="S152" s="132">
        <v>-1970.7470540759982</v>
      </c>
      <c r="T152" s="132">
        <v>1479.746449547999</v>
      </c>
      <c r="U152" s="132">
        <v>-38.237887824001149</v>
      </c>
      <c r="V152" s="132">
        <v>-1145.5606003</v>
      </c>
      <c r="W152" s="132">
        <v>1132.8916806999998</v>
      </c>
      <c r="X152" s="132">
        <v>5092.9223926000013</v>
      </c>
      <c r="Y152" s="132">
        <v>1843.5196635939988</v>
      </c>
      <c r="Z152" s="132">
        <v>-8351.6194576259968</v>
      </c>
      <c r="AA152" s="132">
        <v>-1588.999917633002</v>
      </c>
      <c r="AB152" s="135"/>
    </row>
    <row r="153" spans="1:28" s="43" customFormat="1">
      <c r="A153" s="36"/>
      <c r="B153" s="5" t="s">
        <v>9</v>
      </c>
      <c r="C153" s="177" t="s">
        <v>292</v>
      </c>
      <c r="D153" s="129">
        <v>23235.666544521944</v>
      </c>
      <c r="E153" s="129">
        <v>20382.523102544415</v>
      </c>
      <c r="F153" s="129">
        <v>30067.025905573486</v>
      </c>
      <c r="G153" s="129">
        <v>29800.942977999188</v>
      </c>
      <c r="H153" s="129">
        <v>34584.719234550525</v>
      </c>
      <c r="I153" s="129">
        <v>33014.078975008</v>
      </c>
      <c r="J153" s="129">
        <v>43918.1294805</v>
      </c>
      <c r="K153" s="129">
        <v>49024.776391799998</v>
      </c>
      <c r="L153" s="129">
        <v>47009.756649700008</v>
      </c>
      <c r="M153" s="129">
        <v>67904.362064506422</v>
      </c>
      <c r="N153" s="129">
        <v>87031.172035567404</v>
      </c>
      <c r="O153" s="129">
        <v>90633.497463403779</v>
      </c>
      <c r="P153" s="136"/>
      <c r="Q153" s="129">
        <v>-2853.143441977531</v>
      </c>
      <c r="R153" s="129">
        <v>9684.5028030290705</v>
      </c>
      <c r="S153" s="129">
        <v>-266.08292757429695</v>
      </c>
      <c r="T153" s="129">
        <v>4783.7762565513403</v>
      </c>
      <c r="U153" s="129">
        <v>-1570.6402595425288</v>
      </c>
      <c r="V153" s="129">
        <v>10904.050505492</v>
      </c>
      <c r="W153" s="129">
        <v>5106.6469112999985</v>
      </c>
      <c r="X153" s="129">
        <v>-2015.0197420999916</v>
      </c>
      <c r="Y153" s="129">
        <v>20894.605414806421</v>
      </c>
      <c r="Z153" s="129">
        <v>19126.809971060982</v>
      </c>
      <c r="AA153" s="129">
        <v>3602.3254278363652</v>
      </c>
      <c r="AB153" s="131"/>
    </row>
    <row r="154" spans="1:28">
      <c r="B154" s="176" t="s">
        <v>40</v>
      </c>
      <c r="C154" s="186"/>
      <c r="D154" s="132">
        <v>23235.666544521944</v>
      </c>
      <c r="E154" s="132">
        <v>20382.523102544415</v>
      </c>
      <c r="F154" s="132">
        <v>30067.025905573486</v>
      </c>
      <c r="G154" s="132">
        <v>29800.942977999188</v>
      </c>
      <c r="H154" s="132">
        <v>34584.719234550525</v>
      </c>
      <c r="I154" s="132">
        <v>33014.078975008</v>
      </c>
      <c r="J154" s="132">
        <v>43918.1294805</v>
      </c>
      <c r="K154" s="132">
        <v>49024.776391799998</v>
      </c>
      <c r="L154" s="132">
        <v>47009.756649700008</v>
      </c>
      <c r="M154" s="132">
        <v>67904.362064506422</v>
      </c>
      <c r="N154" s="132">
        <v>87031.172035567404</v>
      </c>
      <c r="O154" s="132">
        <v>90633.497463403779</v>
      </c>
      <c r="P154" s="133"/>
      <c r="Q154" s="132">
        <v>-2853.143441977531</v>
      </c>
      <c r="R154" s="132">
        <v>9684.5028030290705</v>
      </c>
      <c r="S154" s="132">
        <v>-266.08292757429695</v>
      </c>
      <c r="T154" s="132">
        <v>4783.7762565513403</v>
      </c>
      <c r="U154" s="132">
        <v>-1570.6402595425288</v>
      </c>
      <c r="V154" s="132">
        <v>10904.050505492</v>
      </c>
      <c r="W154" s="132">
        <v>5106.6469112999985</v>
      </c>
      <c r="X154" s="132">
        <v>-2015.0197420999916</v>
      </c>
      <c r="Y154" s="132">
        <v>20894.605414806421</v>
      </c>
      <c r="Z154" s="132">
        <v>19126.809971060982</v>
      </c>
      <c r="AA154" s="132">
        <v>3602.3254278363652</v>
      </c>
      <c r="AB154" s="135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</row>
    <row r="156" spans="1:28">
      <c r="B156" s="6" t="s">
        <v>42</v>
      </c>
      <c r="C156" s="186"/>
      <c r="D156" s="132">
        <v>13469.455041972444</v>
      </c>
      <c r="E156" s="132">
        <v>11625.736652770323</v>
      </c>
      <c r="F156" s="132">
        <v>9339.4316784435541</v>
      </c>
      <c r="G156" s="132">
        <v>7424.3127838838418</v>
      </c>
      <c r="H156" s="132">
        <v>7984.1624867766232</v>
      </c>
      <c r="I156" s="132">
        <v>6086.3985684999998</v>
      </c>
      <c r="J156" s="132">
        <v>6464.1151754999992</v>
      </c>
      <c r="K156" s="132">
        <v>5669.5257541000001</v>
      </c>
      <c r="L156" s="132">
        <v>6792.4575535000004</v>
      </c>
      <c r="M156" s="132">
        <v>4642.122179647431</v>
      </c>
      <c r="N156" s="132">
        <v>11392.678419611835</v>
      </c>
      <c r="O156" s="132">
        <v>11166.559375944789</v>
      </c>
      <c r="P156" s="133"/>
      <c r="Q156" s="132">
        <v>-1843.7183892021196</v>
      </c>
      <c r="R156" s="132">
        <v>-2286.3049743267693</v>
      </c>
      <c r="S156" s="132">
        <v>-1915.1188945597128</v>
      </c>
      <c r="T156" s="132">
        <v>559.8497028927809</v>
      </c>
      <c r="U156" s="132">
        <v>-1897.7639182766231</v>
      </c>
      <c r="V156" s="132">
        <v>377.71660699999995</v>
      </c>
      <c r="W156" s="132">
        <v>-794.5894213999992</v>
      </c>
      <c r="X156" s="132">
        <v>1122.9317993999998</v>
      </c>
      <c r="Y156" s="132">
        <v>-2150.3353738525689</v>
      </c>
      <c r="Z156" s="132">
        <v>6750.5562399644032</v>
      </c>
      <c r="AA156" s="132">
        <v>-226.11904366704607</v>
      </c>
      <c r="AB156" s="135"/>
    </row>
    <row r="157" spans="1:28">
      <c r="B157" s="6" t="s">
        <v>43</v>
      </c>
      <c r="C157" s="186"/>
      <c r="D157" s="132">
        <v>4514.5491467821948</v>
      </c>
      <c r="E157" s="132">
        <v>3261.9838258999998</v>
      </c>
      <c r="F157" s="132">
        <v>8752.4216582999998</v>
      </c>
      <c r="G157" s="132">
        <v>5885.76</v>
      </c>
      <c r="H157" s="132">
        <v>12551.2409819</v>
      </c>
      <c r="I157" s="132">
        <v>8924.8795351000008</v>
      </c>
      <c r="J157" s="132">
        <v>13396.523048200001</v>
      </c>
      <c r="K157" s="132">
        <v>14987.833263299999</v>
      </c>
      <c r="L157" s="132">
        <v>3978.6936088000002</v>
      </c>
      <c r="M157" s="132">
        <v>7580.7265908000008</v>
      </c>
      <c r="N157" s="132">
        <v>7109.7975499999993</v>
      </c>
      <c r="O157" s="132">
        <v>6585.8672303000003</v>
      </c>
      <c r="P157" s="133"/>
      <c r="Q157" s="132">
        <v>-1252.565320882195</v>
      </c>
      <c r="R157" s="132">
        <v>5490.4378323999999</v>
      </c>
      <c r="S157" s="132">
        <v>-2866.6616582999991</v>
      </c>
      <c r="T157" s="132">
        <v>6665.4809818999993</v>
      </c>
      <c r="U157" s="132">
        <v>-3626.3614467999987</v>
      </c>
      <c r="V157" s="132">
        <v>4471.6435130999998</v>
      </c>
      <c r="W157" s="132">
        <v>1591.3102150999975</v>
      </c>
      <c r="X157" s="132">
        <v>-11009.139654499999</v>
      </c>
      <c r="Y157" s="132">
        <v>3602.0329820000002</v>
      </c>
      <c r="Z157" s="132">
        <v>-470.92904080000153</v>
      </c>
      <c r="AA157" s="132">
        <v>-523.93031969999834</v>
      </c>
      <c r="AB157" s="135"/>
    </row>
    <row r="158" spans="1:28">
      <c r="B158" s="6" t="s">
        <v>44</v>
      </c>
      <c r="C158" s="186"/>
      <c r="D158" s="132">
        <v>4855.8163105523063</v>
      </c>
      <c r="E158" s="132">
        <v>5225.5269859567907</v>
      </c>
      <c r="F158" s="132">
        <v>10356.736334423931</v>
      </c>
      <c r="G158" s="132">
        <v>14504.808294115344</v>
      </c>
      <c r="H158" s="132">
        <v>12184.367055873909</v>
      </c>
      <c r="I158" s="132">
        <v>16230.399316608</v>
      </c>
      <c r="J158" s="132">
        <v>22821.591256800002</v>
      </c>
      <c r="K158" s="132">
        <v>27516.1873744</v>
      </c>
      <c r="L158" s="132">
        <v>35731.115487400006</v>
      </c>
      <c r="M158" s="132">
        <v>55285.071254199996</v>
      </c>
      <c r="N158" s="132">
        <v>68260.19200000001</v>
      </c>
      <c r="O158" s="132">
        <v>72708.558408757119</v>
      </c>
      <c r="P158" s="133"/>
      <c r="Q158" s="132">
        <v>369.71067540448388</v>
      </c>
      <c r="R158" s="132">
        <v>5131.2093484671404</v>
      </c>
      <c r="S158" s="132">
        <v>4148.0719596914132</v>
      </c>
      <c r="T158" s="132">
        <v>-2320.4412382414348</v>
      </c>
      <c r="U158" s="132">
        <v>4046.0322607340913</v>
      </c>
      <c r="V158" s="132">
        <v>6591.1919401920013</v>
      </c>
      <c r="W158" s="132">
        <v>4694.5961175999964</v>
      </c>
      <c r="X158" s="132">
        <v>8214.9281130000072</v>
      </c>
      <c r="Y158" s="132">
        <v>19553.955766799994</v>
      </c>
      <c r="Z158" s="132">
        <v>12975.120745800006</v>
      </c>
      <c r="AA158" s="132">
        <v>4448.3664087571124</v>
      </c>
      <c r="AB158" s="135"/>
    </row>
    <row r="159" spans="1:28">
      <c r="B159" s="7" t="s">
        <v>45</v>
      </c>
      <c r="C159" s="186"/>
      <c r="D159" s="132">
        <v>4855.8163105523063</v>
      </c>
      <c r="E159" s="132">
        <v>5225.5269859567907</v>
      </c>
      <c r="F159" s="132">
        <v>10356.736334423931</v>
      </c>
      <c r="G159" s="132">
        <v>14504.808294115344</v>
      </c>
      <c r="H159" s="132">
        <v>12184.367055873909</v>
      </c>
      <c r="I159" s="132">
        <v>16230.399316608</v>
      </c>
      <c r="J159" s="132">
        <v>22821.591256800002</v>
      </c>
      <c r="K159" s="132">
        <v>27516.1873744</v>
      </c>
      <c r="L159" s="132">
        <v>35731.115487400006</v>
      </c>
      <c r="M159" s="132">
        <v>55285.071254199996</v>
      </c>
      <c r="N159" s="132">
        <v>63257.557000000008</v>
      </c>
      <c r="O159" s="132">
        <v>70538.64840875713</v>
      </c>
      <c r="P159" s="133"/>
      <c r="Q159" s="132">
        <v>369.71067540448388</v>
      </c>
      <c r="R159" s="132">
        <v>5131.2093484671404</v>
      </c>
      <c r="S159" s="132">
        <v>4148.0719596914132</v>
      </c>
      <c r="T159" s="132">
        <v>-2320.4412382414348</v>
      </c>
      <c r="U159" s="132">
        <v>4046.0322607340913</v>
      </c>
      <c r="V159" s="132">
        <v>6591.1919401920013</v>
      </c>
      <c r="W159" s="132">
        <v>4694.5961175999964</v>
      </c>
      <c r="X159" s="132">
        <v>8214.9281130000072</v>
      </c>
      <c r="Y159" s="132">
        <v>19553.955766799994</v>
      </c>
      <c r="Z159" s="132">
        <v>7972.4857458000088</v>
      </c>
      <c r="AA159" s="132">
        <v>7281.0914087571182</v>
      </c>
      <c r="AB159" s="135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5002.6350000000002</v>
      </c>
      <c r="O160" s="132">
        <v>2169.91</v>
      </c>
      <c r="P160" s="133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5002.6350000000002</v>
      </c>
      <c r="AA160" s="132">
        <v>-2832.7250000000004</v>
      </c>
      <c r="AB160" s="135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</row>
    <row r="162" spans="1:28">
      <c r="B162" s="6" t="s">
        <v>107</v>
      </c>
      <c r="C162" s="186"/>
      <c r="D162" s="132">
        <v>395.84604521499995</v>
      </c>
      <c r="E162" s="132">
        <v>269.27563791729995</v>
      </c>
      <c r="F162" s="132">
        <v>1618.4362344059998</v>
      </c>
      <c r="G162" s="132">
        <v>1986.0618999999999</v>
      </c>
      <c r="H162" s="132">
        <v>1864.9487099999999</v>
      </c>
      <c r="I162" s="132">
        <v>1772.4015548</v>
      </c>
      <c r="J162" s="132">
        <v>1235.9000000000001</v>
      </c>
      <c r="K162" s="132">
        <v>851.23</v>
      </c>
      <c r="L162" s="132">
        <v>507.49000000000007</v>
      </c>
      <c r="M162" s="132">
        <v>396.44203985899293</v>
      </c>
      <c r="N162" s="132">
        <v>268.5040659555732</v>
      </c>
      <c r="O162" s="132">
        <v>172.5124484018624</v>
      </c>
      <c r="P162" s="133"/>
      <c r="Q162" s="132">
        <v>-126.5704072977</v>
      </c>
      <c r="R162" s="132">
        <v>1349.1605964886999</v>
      </c>
      <c r="S162" s="132">
        <v>367.62566559400011</v>
      </c>
      <c r="T162" s="132">
        <v>-121.11319000000016</v>
      </c>
      <c r="U162" s="132">
        <v>-92.547155199999764</v>
      </c>
      <c r="V162" s="132">
        <v>-536.50155479999989</v>
      </c>
      <c r="W162" s="132">
        <v>-384.67000000000019</v>
      </c>
      <c r="X162" s="132">
        <v>-343.73999999999995</v>
      </c>
      <c r="Y162" s="132">
        <v>-111.04796014100712</v>
      </c>
      <c r="Z162" s="132">
        <v>-127.9379739034197</v>
      </c>
      <c r="AA162" s="132">
        <v>-95.991617553710824</v>
      </c>
      <c r="AB162" s="135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</row>
    <row r="166" spans="1:28" s="43" customFormat="1">
      <c r="A166" s="36"/>
      <c r="B166" s="5" t="s">
        <v>25</v>
      </c>
      <c r="C166" s="177" t="s">
        <v>293</v>
      </c>
      <c r="D166" s="129">
        <v>289033.59389996604</v>
      </c>
      <c r="E166" s="129">
        <v>340258.69611464953</v>
      </c>
      <c r="F166" s="129">
        <v>386060.15560096112</v>
      </c>
      <c r="G166" s="129">
        <v>431214.75597419223</v>
      </c>
      <c r="H166" s="129">
        <v>482343.9937645485</v>
      </c>
      <c r="I166" s="129">
        <v>536467.09898160002</v>
      </c>
      <c r="J166" s="129">
        <v>622902.43753510003</v>
      </c>
      <c r="K166" s="129">
        <v>730164.59012579988</v>
      </c>
      <c r="L166" s="129">
        <v>829279.32437130006</v>
      </c>
      <c r="M166" s="129">
        <v>948605.79823690024</v>
      </c>
      <c r="N166" s="129">
        <v>1074095.6275738406</v>
      </c>
      <c r="O166" s="129">
        <v>1314352.7530316988</v>
      </c>
      <c r="P166" s="136"/>
      <c r="Q166" s="129">
        <v>51225.10221468356</v>
      </c>
      <c r="R166" s="129">
        <v>45801.459486311542</v>
      </c>
      <c r="S166" s="129">
        <v>45154.600373231122</v>
      </c>
      <c r="T166" s="129">
        <v>51129.23779035631</v>
      </c>
      <c r="U166" s="129">
        <v>54123.105217051525</v>
      </c>
      <c r="V166" s="129">
        <v>86435.338553499998</v>
      </c>
      <c r="W166" s="129">
        <v>107262.1525907</v>
      </c>
      <c r="X166" s="129">
        <v>99114.734245500062</v>
      </c>
      <c r="Y166" s="129">
        <v>119326.47386560013</v>
      </c>
      <c r="Z166" s="129">
        <v>125489.82933694047</v>
      </c>
      <c r="AA166" s="129">
        <v>240257.125457858</v>
      </c>
      <c r="AB166" s="131"/>
    </row>
    <row r="167" spans="1:28">
      <c r="B167" s="176" t="s">
        <v>40</v>
      </c>
      <c r="C167" s="186"/>
      <c r="D167" s="132">
        <v>263094.25857835112</v>
      </c>
      <c r="E167" s="132">
        <v>305666.04815038142</v>
      </c>
      <c r="F167" s="132">
        <v>342435.6242212996</v>
      </c>
      <c r="G167" s="132">
        <v>382371.76502899284</v>
      </c>
      <c r="H167" s="132">
        <v>428491.6232310108</v>
      </c>
      <c r="I167" s="132">
        <v>482534.09898159996</v>
      </c>
      <c r="J167" s="132">
        <v>568859.42753510003</v>
      </c>
      <c r="K167" s="132">
        <v>669754.76012579992</v>
      </c>
      <c r="L167" s="132">
        <v>759748.02437130013</v>
      </c>
      <c r="M167" s="132">
        <v>878537.65568143094</v>
      </c>
      <c r="N167" s="132">
        <v>994484.1124474057</v>
      </c>
      <c r="O167" s="132">
        <v>1227091.9417848224</v>
      </c>
      <c r="P167" s="133"/>
      <c r="Q167" s="132">
        <v>42571.789572030335</v>
      </c>
      <c r="R167" s="132">
        <v>36769.576070918156</v>
      </c>
      <c r="S167" s="132">
        <v>39936.140807693271</v>
      </c>
      <c r="T167" s="132">
        <v>46119.858202018011</v>
      </c>
      <c r="U167" s="132">
        <v>54042.475750589161</v>
      </c>
      <c r="V167" s="132">
        <v>86325.328553499989</v>
      </c>
      <c r="W167" s="132">
        <v>100895.3325907</v>
      </c>
      <c r="X167" s="132">
        <v>89993.264245500075</v>
      </c>
      <c r="Y167" s="132">
        <v>118789.63131013095</v>
      </c>
      <c r="Z167" s="132">
        <v>115946.45676597462</v>
      </c>
      <c r="AA167" s="132">
        <v>232607.82933741674</v>
      </c>
      <c r="AB167" s="135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</row>
    <row r="169" spans="1:28">
      <c r="B169" s="6" t="s">
        <v>42</v>
      </c>
      <c r="C169" s="186"/>
      <c r="D169" s="132">
        <v>76521.767121099998</v>
      </c>
      <c r="E169" s="132">
        <v>79955.250603599998</v>
      </c>
      <c r="F169" s="132">
        <v>87500.577612699999</v>
      </c>
      <c r="G169" s="132">
        <v>92174.211508312495</v>
      </c>
      <c r="H169" s="132">
        <v>112700.15245464198</v>
      </c>
      <c r="I169" s="132">
        <v>99303.935796000005</v>
      </c>
      <c r="J169" s="132">
        <v>156474.74297620001</v>
      </c>
      <c r="K169" s="132">
        <v>181685.21956860001</v>
      </c>
      <c r="L169" s="132">
        <v>206580.2804547</v>
      </c>
      <c r="M169" s="132">
        <v>160932.80142979999</v>
      </c>
      <c r="N169" s="132">
        <v>203815.47506530001</v>
      </c>
      <c r="O169" s="132">
        <v>345306.11721280002</v>
      </c>
      <c r="P169" s="133"/>
      <c r="Q169" s="132">
        <v>3433.483482500003</v>
      </c>
      <c r="R169" s="132">
        <v>7545.3270091000031</v>
      </c>
      <c r="S169" s="132">
        <v>4673.6338956125001</v>
      </c>
      <c r="T169" s="132">
        <v>20525.940946329491</v>
      </c>
      <c r="U169" s="132">
        <v>-13396.216658641981</v>
      </c>
      <c r="V169" s="132">
        <v>57170.807180200005</v>
      </c>
      <c r="W169" s="132">
        <v>25210.47659239998</v>
      </c>
      <c r="X169" s="132">
        <v>24895.060886100007</v>
      </c>
      <c r="Y169" s="132">
        <v>-45647.479024900007</v>
      </c>
      <c r="Z169" s="132">
        <v>42882.67363550001</v>
      </c>
      <c r="AA169" s="132">
        <v>141490.64214750001</v>
      </c>
      <c r="AB169" s="135"/>
    </row>
    <row r="170" spans="1:28">
      <c r="B170" s="6" t="s">
        <v>43</v>
      </c>
      <c r="C170" s="186"/>
      <c r="D170" s="132">
        <v>3734.4416882000005</v>
      </c>
      <c r="E170" s="132">
        <v>7004.7486643000011</v>
      </c>
      <c r="F170" s="132">
        <v>6763.2427468000005</v>
      </c>
      <c r="G170" s="132">
        <v>7541.1840250000014</v>
      </c>
      <c r="H170" s="132">
        <v>11200.5746807</v>
      </c>
      <c r="I170" s="132">
        <v>36572.005246499997</v>
      </c>
      <c r="J170" s="132">
        <v>21615.594620400003</v>
      </c>
      <c r="K170" s="132">
        <v>25882.711307699999</v>
      </c>
      <c r="L170" s="132">
        <v>40754.301365300002</v>
      </c>
      <c r="M170" s="132">
        <v>85802.457049799996</v>
      </c>
      <c r="N170" s="132">
        <v>84797.586449499999</v>
      </c>
      <c r="O170" s="132">
        <v>116081.2667336</v>
      </c>
      <c r="P170" s="133"/>
      <c r="Q170" s="132">
        <v>3270.3069761000011</v>
      </c>
      <c r="R170" s="132">
        <v>-241.50591750000103</v>
      </c>
      <c r="S170" s="132">
        <v>777.94127820000085</v>
      </c>
      <c r="T170" s="132">
        <v>3659.3906556999982</v>
      </c>
      <c r="U170" s="132">
        <v>25371.430565800001</v>
      </c>
      <c r="V170" s="132">
        <v>-14956.410626099994</v>
      </c>
      <c r="W170" s="132">
        <v>4267.1166872999947</v>
      </c>
      <c r="X170" s="132">
        <v>14871.590057600002</v>
      </c>
      <c r="Y170" s="132">
        <v>45048.155684500001</v>
      </c>
      <c r="Z170" s="132">
        <v>-1004.8706003000007</v>
      </c>
      <c r="AA170" s="132">
        <v>31283.680284100003</v>
      </c>
      <c r="AB170" s="135"/>
    </row>
    <row r="171" spans="1:28">
      <c r="B171" s="6" t="s">
        <v>44</v>
      </c>
      <c r="C171" s="186"/>
      <c r="D171" s="132">
        <v>71531.81</v>
      </c>
      <c r="E171" s="132">
        <v>75585.34</v>
      </c>
      <c r="F171" s="132">
        <v>79826.240000000005</v>
      </c>
      <c r="G171" s="132">
        <v>85052.63</v>
      </c>
      <c r="H171" s="132">
        <v>93991.89</v>
      </c>
      <c r="I171" s="132">
        <v>113751.67000000001</v>
      </c>
      <c r="J171" s="132">
        <v>142288.67000000001</v>
      </c>
      <c r="K171" s="132">
        <v>177571.67000000004</v>
      </c>
      <c r="L171" s="132">
        <v>204468.13</v>
      </c>
      <c r="M171" s="132">
        <v>240370.62000000005</v>
      </c>
      <c r="N171" s="132">
        <v>251961.40999999997</v>
      </c>
      <c r="O171" s="132">
        <v>263886.58</v>
      </c>
      <c r="P171" s="133"/>
      <c r="Q171" s="132">
        <v>4053.5300000000007</v>
      </c>
      <c r="R171" s="132">
        <v>4240.9000000000106</v>
      </c>
      <c r="S171" s="132">
        <v>5226.3899999999921</v>
      </c>
      <c r="T171" s="132">
        <v>8939.260000000002</v>
      </c>
      <c r="U171" s="132">
        <v>19759.780000000013</v>
      </c>
      <c r="V171" s="132">
        <v>28537.000000000011</v>
      </c>
      <c r="W171" s="132">
        <v>35283.000000000015</v>
      </c>
      <c r="X171" s="132">
        <v>26896.459999999977</v>
      </c>
      <c r="Y171" s="132">
        <v>35902.490000000034</v>
      </c>
      <c r="Z171" s="132">
        <v>11590.789999999924</v>
      </c>
      <c r="AA171" s="132">
        <v>11925.170000000026</v>
      </c>
      <c r="AB171" s="135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6360.2</v>
      </c>
      <c r="J172" s="132">
        <v>21641.9</v>
      </c>
      <c r="K172" s="132">
        <v>41982.3</v>
      </c>
      <c r="L172" s="132">
        <v>60099.899999999994</v>
      </c>
      <c r="M172" s="132">
        <v>85018.1</v>
      </c>
      <c r="N172" s="132">
        <v>86117.323999999993</v>
      </c>
      <c r="O172" s="132">
        <v>86595.445000000007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6360.2</v>
      </c>
      <c r="V172" s="132">
        <v>15281.7</v>
      </c>
      <c r="W172" s="132">
        <v>20340.400000000001</v>
      </c>
      <c r="X172" s="132">
        <v>18117.599999999988</v>
      </c>
      <c r="Y172" s="132">
        <v>24918.200000000012</v>
      </c>
      <c r="Z172" s="132">
        <v>1099.2239999999924</v>
      </c>
      <c r="AA172" s="132">
        <v>478.1210000000101</v>
      </c>
      <c r="AB172" s="135"/>
    </row>
    <row r="173" spans="1:28">
      <c r="B173" s="7" t="s">
        <v>46</v>
      </c>
      <c r="C173" s="186"/>
      <c r="D173" s="132">
        <v>71531.81</v>
      </c>
      <c r="E173" s="132">
        <v>75585.34</v>
      </c>
      <c r="F173" s="132">
        <v>79826.240000000005</v>
      </c>
      <c r="G173" s="132">
        <v>85052.63</v>
      </c>
      <c r="H173" s="132">
        <v>93991.89</v>
      </c>
      <c r="I173" s="132">
        <v>107391.47</v>
      </c>
      <c r="J173" s="132">
        <v>120646.77000000002</v>
      </c>
      <c r="K173" s="132">
        <v>135589.37000000002</v>
      </c>
      <c r="L173" s="132">
        <v>144368.23000000001</v>
      </c>
      <c r="M173" s="132">
        <v>155352.52000000002</v>
      </c>
      <c r="N173" s="132">
        <v>165844.08599999998</v>
      </c>
      <c r="O173" s="132">
        <v>177291.13500000001</v>
      </c>
      <c r="P173" s="133"/>
      <c r="Q173" s="132">
        <v>4053.5300000000007</v>
      </c>
      <c r="R173" s="132">
        <v>4240.9000000000106</v>
      </c>
      <c r="S173" s="132">
        <v>5226.3899999999921</v>
      </c>
      <c r="T173" s="132">
        <v>8939.260000000002</v>
      </c>
      <c r="U173" s="132">
        <v>13399.580000000004</v>
      </c>
      <c r="V173" s="132">
        <v>13255.30000000001</v>
      </c>
      <c r="W173" s="132">
        <v>14942.600000000017</v>
      </c>
      <c r="X173" s="132">
        <v>8778.859999999986</v>
      </c>
      <c r="Y173" s="132">
        <v>10984.29000000001</v>
      </c>
      <c r="Z173" s="132">
        <v>10491.565999999944</v>
      </c>
      <c r="AA173" s="132">
        <v>11447.049000000039</v>
      </c>
      <c r="AB173" s="135"/>
    </row>
    <row r="174" spans="1:28">
      <c r="B174" s="6" t="s">
        <v>313</v>
      </c>
      <c r="C174" s="186"/>
      <c r="D174" s="132">
        <v>529.80089118149999</v>
      </c>
      <c r="E174" s="132">
        <v>409.97251552143501</v>
      </c>
      <c r="F174" s="132">
        <v>310.68105825099997</v>
      </c>
      <c r="G174" s="132">
        <v>2494.781813997</v>
      </c>
      <c r="H174" s="132">
        <v>7066.7823375796006</v>
      </c>
      <c r="I174" s="132">
        <v>9898.14</v>
      </c>
      <c r="J174" s="132">
        <v>14061.85</v>
      </c>
      <c r="K174" s="132">
        <v>24826.29</v>
      </c>
      <c r="L174" s="132">
        <v>30868.77</v>
      </c>
      <c r="M174" s="132">
        <v>36523.574474815199</v>
      </c>
      <c r="N174" s="132">
        <v>42786.457867470694</v>
      </c>
      <c r="O174" s="132">
        <v>49637.072706730847</v>
      </c>
      <c r="P174" s="133"/>
      <c r="Q174" s="132">
        <v>-119.82837566006496</v>
      </c>
      <c r="R174" s="132">
        <v>-99.291457270435046</v>
      </c>
      <c r="S174" s="132">
        <v>2184.1007557459998</v>
      </c>
      <c r="T174" s="132">
        <v>4572.0005235826011</v>
      </c>
      <c r="U174" s="132">
        <v>2831.3576624203988</v>
      </c>
      <c r="V174" s="132">
        <v>4163.7100000000019</v>
      </c>
      <c r="W174" s="132">
        <v>10764.439999999999</v>
      </c>
      <c r="X174" s="132">
        <v>6042.4800000000005</v>
      </c>
      <c r="Y174" s="132">
        <v>5654.8044748151997</v>
      </c>
      <c r="Z174" s="132">
        <v>6262.8833926554935</v>
      </c>
      <c r="AA174" s="132">
        <v>6850.6148392601517</v>
      </c>
      <c r="AB174" s="135"/>
    </row>
    <row r="175" spans="1:28">
      <c r="B175" s="6" t="s">
        <v>107</v>
      </c>
      <c r="C175" s="186"/>
      <c r="D175" s="132">
        <v>110533.63334051763</v>
      </c>
      <c r="E175" s="132">
        <v>142466.05684313501</v>
      </c>
      <c r="F175" s="132">
        <v>167783.90834115559</v>
      </c>
      <c r="G175" s="132">
        <v>194855.86435980137</v>
      </c>
      <c r="H175" s="132">
        <v>203283.51391196428</v>
      </c>
      <c r="I175" s="132">
        <v>222783.70293910001</v>
      </c>
      <c r="J175" s="132">
        <v>234177.53353849999</v>
      </c>
      <c r="K175" s="132">
        <v>259527.40924949999</v>
      </c>
      <c r="L175" s="132">
        <v>276656.28963530005</v>
      </c>
      <c r="M175" s="132">
        <v>354494.3071718858</v>
      </c>
      <c r="N175" s="132">
        <v>410689.61750533397</v>
      </c>
      <c r="O175" s="132">
        <v>451723.93098653154</v>
      </c>
      <c r="P175" s="133"/>
      <c r="Q175" s="132">
        <v>31932.423502617392</v>
      </c>
      <c r="R175" s="132">
        <v>25317.85149802058</v>
      </c>
      <c r="S175" s="132">
        <v>27071.956018645778</v>
      </c>
      <c r="T175" s="132">
        <v>8427.6495521629149</v>
      </c>
      <c r="U175" s="132">
        <v>19500.18902713573</v>
      </c>
      <c r="V175" s="132">
        <v>11393.830599399962</v>
      </c>
      <c r="W175" s="132">
        <v>25349.875711000004</v>
      </c>
      <c r="X175" s="132">
        <v>17128.880385800083</v>
      </c>
      <c r="Y175" s="132">
        <v>77838.017536585714</v>
      </c>
      <c r="Z175" s="132">
        <v>56195.3103334482</v>
      </c>
      <c r="AA175" s="132">
        <v>41034.313481197569</v>
      </c>
      <c r="AB175" s="135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</row>
    <row r="177" spans="1:28">
      <c r="B177" s="6" t="s">
        <v>321</v>
      </c>
      <c r="C177" s="186"/>
      <c r="D177" s="132">
        <v>242.80553735200004</v>
      </c>
      <c r="E177" s="132">
        <v>244.67952382499999</v>
      </c>
      <c r="F177" s="132">
        <v>250.97446239300001</v>
      </c>
      <c r="G177" s="132">
        <v>253.093321882</v>
      </c>
      <c r="H177" s="132">
        <v>248.70984612500001</v>
      </c>
      <c r="I177" s="132">
        <v>224.64499999999998</v>
      </c>
      <c r="J177" s="132">
        <v>241.03639999999999</v>
      </c>
      <c r="K177" s="132">
        <v>261.45999999999998</v>
      </c>
      <c r="L177" s="132">
        <v>420.25291600000003</v>
      </c>
      <c r="M177" s="132">
        <v>413.89555513000005</v>
      </c>
      <c r="N177" s="132">
        <v>433.56555980099995</v>
      </c>
      <c r="O177" s="132">
        <v>456.97414515999998</v>
      </c>
      <c r="P177" s="133"/>
      <c r="Q177" s="132">
        <v>1.8739864729999667</v>
      </c>
      <c r="R177" s="132">
        <v>6.2949385680000081</v>
      </c>
      <c r="S177" s="132">
        <v>2.1188594889999912</v>
      </c>
      <c r="T177" s="132">
        <v>-4.3834757569999994</v>
      </c>
      <c r="U177" s="132">
        <v>-24.064846125000017</v>
      </c>
      <c r="V177" s="132">
        <v>16.391400000000012</v>
      </c>
      <c r="W177" s="132">
        <v>20.423599999999986</v>
      </c>
      <c r="X177" s="132">
        <v>158.79291600000002</v>
      </c>
      <c r="Y177" s="132">
        <v>-6.3573608699999617</v>
      </c>
      <c r="Z177" s="132">
        <v>19.67000467099993</v>
      </c>
      <c r="AA177" s="132">
        <v>23.408585358999989</v>
      </c>
      <c r="AB177" s="135"/>
    </row>
    <row r="178" spans="1:28">
      <c r="B178" s="8" t="s">
        <v>100</v>
      </c>
      <c r="C178" s="186"/>
      <c r="D178" s="132">
        <v>25939.335321614886</v>
      </c>
      <c r="E178" s="132">
        <v>34592.647964268108</v>
      </c>
      <c r="F178" s="132">
        <v>43624.531379661494</v>
      </c>
      <c r="G178" s="132">
        <v>48842.990945199344</v>
      </c>
      <c r="H178" s="132">
        <v>53852.370533537643</v>
      </c>
      <c r="I178" s="132">
        <v>53933.000000000007</v>
      </c>
      <c r="J178" s="132">
        <v>54043.01</v>
      </c>
      <c r="K178" s="132">
        <v>60409.83</v>
      </c>
      <c r="L178" s="132">
        <v>69531.299999999988</v>
      </c>
      <c r="M178" s="132">
        <v>70068.142555469167</v>
      </c>
      <c r="N178" s="132">
        <v>79611.515126434999</v>
      </c>
      <c r="O178" s="132">
        <v>87260.811246876227</v>
      </c>
      <c r="P178" s="133"/>
      <c r="Q178" s="132">
        <v>8653.3126426532253</v>
      </c>
      <c r="R178" s="132">
        <v>9031.883415393384</v>
      </c>
      <c r="S178" s="132">
        <v>5218.4595655378525</v>
      </c>
      <c r="T178" s="132">
        <v>5009.3795883382991</v>
      </c>
      <c r="U178" s="132">
        <v>80.629466462357868</v>
      </c>
      <c r="V178" s="132">
        <v>110.00999999999976</v>
      </c>
      <c r="W178" s="132">
        <v>6366.8199999999961</v>
      </c>
      <c r="X178" s="132">
        <v>9121.4699999999884</v>
      </c>
      <c r="Y178" s="132">
        <v>536.84255546918394</v>
      </c>
      <c r="Z178" s="132">
        <v>9543.3725709658229</v>
      </c>
      <c r="AA178" s="132">
        <v>7649.2961204412268</v>
      </c>
      <c r="AB178" s="135"/>
    </row>
    <row r="179" spans="1:28" s="43" customFormat="1">
      <c r="A179" s="36"/>
      <c r="B179" s="5" t="s">
        <v>10</v>
      </c>
      <c r="C179" s="177" t="s">
        <v>294</v>
      </c>
      <c r="D179" s="129">
        <v>1606.244056009896</v>
      </c>
      <c r="E179" s="129">
        <v>1678.153945916996</v>
      </c>
      <c r="F179" s="129">
        <v>2586.3281524799236</v>
      </c>
      <c r="G179" s="129">
        <v>2548.6191489532653</v>
      </c>
      <c r="H179" s="129">
        <v>7271.93695545229</v>
      </c>
      <c r="I179" s="129">
        <v>8006.6712874000023</v>
      </c>
      <c r="J179" s="129">
        <v>6369.0152299000001</v>
      </c>
      <c r="K179" s="129">
        <v>12231.883225400001</v>
      </c>
      <c r="L179" s="129">
        <v>12857.6766739</v>
      </c>
      <c r="M179" s="129">
        <v>11816.235033252837</v>
      </c>
      <c r="N179" s="129">
        <v>29688.222200939999</v>
      </c>
      <c r="O179" s="129">
        <v>10327.34826498131</v>
      </c>
      <c r="P179" s="136"/>
      <c r="Q179" s="129">
        <v>71.909889907099966</v>
      </c>
      <c r="R179" s="129">
        <v>908.17420656292745</v>
      </c>
      <c r="S179" s="129">
        <v>-37.709003526658336</v>
      </c>
      <c r="T179" s="129">
        <v>4723.3178064990252</v>
      </c>
      <c r="U179" s="129">
        <v>734.73433194771189</v>
      </c>
      <c r="V179" s="129">
        <v>-1637.6560575000021</v>
      </c>
      <c r="W179" s="129">
        <v>5862.8679955000007</v>
      </c>
      <c r="X179" s="129">
        <v>625.79344849999927</v>
      </c>
      <c r="Y179" s="129">
        <v>-1041.441640647163</v>
      </c>
      <c r="Z179" s="129">
        <v>17871.987167687159</v>
      </c>
      <c r="AA179" s="129">
        <v>-19360.873935958687</v>
      </c>
      <c r="AB179" s="131"/>
    </row>
    <row r="180" spans="1:28" s="43" customFormat="1">
      <c r="A180" s="36"/>
      <c r="B180" s="29" t="s">
        <v>26</v>
      </c>
      <c r="C180" s="177" t="s">
        <v>295</v>
      </c>
      <c r="D180" s="129">
        <v>1606.244056009896</v>
      </c>
      <c r="E180" s="129">
        <v>1678.153945916996</v>
      </c>
      <c r="F180" s="129">
        <v>1685.3281524799236</v>
      </c>
      <c r="G180" s="129">
        <v>1698.619148953265</v>
      </c>
      <c r="H180" s="129">
        <v>2576.9369554522891</v>
      </c>
      <c r="I180" s="129">
        <v>4005.578487400001</v>
      </c>
      <c r="J180" s="129">
        <v>6369.0152299000001</v>
      </c>
      <c r="K180" s="129">
        <v>4453.0932253999999</v>
      </c>
      <c r="L180" s="129">
        <v>5706.4066738000001</v>
      </c>
      <c r="M180" s="129">
        <v>5779.9225740528354</v>
      </c>
      <c r="N180" s="129">
        <v>6130.292200939999</v>
      </c>
      <c r="O180" s="129">
        <v>6110.7282649813096</v>
      </c>
      <c r="P180" s="136"/>
      <c r="Q180" s="129">
        <v>71.909889907099966</v>
      </c>
      <c r="R180" s="129">
        <v>7.1742065629276652</v>
      </c>
      <c r="S180" s="129">
        <v>13.290996473341465</v>
      </c>
      <c r="T180" s="129">
        <v>878.31780649902419</v>
      </c>
      <c r="U180" s="129">
        <v>1428.6415319477119</v>
      </c>
      <c r="V180" s="129">
        <v>2363.4367424999987</v>
      </c>
      <c r="W180" s="129">
        <v>-1915.9220044999997</v>
      </c>
      <c r="X180" s="129">
        <v>1253.3134484000002</v>
      </c>
      <c r="Y180" s="129">
        <v>73.515900252835564</v>
      </c>
      <c r="Z180" s="129">
        <v>350.36962688716358</v>
      </c>
      <c r="AA180" s="129">
        <v>-19.563935958689171</v>
      </c>
      <c r="AB180" s="131"/>
    </row>
    <row r="181" spans="1:28">
      <c r="B181" s="176" t="s">
        <v>40</v>
      </c>
      <c r="C181" s="186"/>
      <c r="D181" s="132">
        <v>1545.3109312567469</v>
      </c>
      <c r="E181" s="132">
        <v>1616.7368792369168</v>
      </c>
      <c r="F181" s="132">
        <v>1612.8888370420004</v>
      </c>
      <c r="G181" s="132">
        <v>1623.7992959009996</v>
      </c>
      <c r="H181" s="132">
        <v>2500.1615363330002</v>
      </c>
      <c r="I181" s="132">
        <v>4005.578487400001</v>
      </c>
      <c r="J181" s="132">
        <v>6348.9352298999993</v>
      </c>
      <c r="K181" s="132">
        <v>4432.9332254000001</v>
      </c>
      <c r="L181" s="132">
        <v>5680.8666738000002</v>
      </c>
      <c r="M181" s="132">
        <v>5748.6951927778355</v>
      </c>
      <c r="N181" s="132">
        <v>6119.5037487179998</v>
      </c>
      <c r="O181" s="132">
        <v>6099.8648805370603</v>
      </c>
      <c r="P181" s="133"/>
      <c r="Q181" s="132">
        <v>71.425947980169724</v>
      </c>
      <c r="R181" s="132">
        <v>-3.8480421949163457</v>
      </c>
      <c r="S181" s="132">
        <v>10.910458858999306</v>
      </c>
      <c r="T181" s="132">
        <v>876.36224043200036</v>
      </c>
      <c r="U181" s="132">
        <v>1505.416951067001</v>
      </c>
      <c r="V181" s="132">
        <v>2343.3567424999987</v>
      </c>
      <c r="W181" s="132">
        <v>-1916.0020044999997</v>
      </c>
      <c r="X181" s="132">
        <v>1247.9334483999999</v>
      </c>
      <c r="Y181" s="132">
        <v>67.828518977835728</v>
      </c>
      <c r="Z181" s="132">
        <v>370.80855594016384</v>
      </c>
      <c r="AA181" s="132">
        <v>-19.638868180939539</v>
      </c>
      <c r="AB181" s="135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</row>
    <row r="183" spans="1:28">
      <c r="B183" s="6" t="s">
        <v>42</v>
      </c>
      <c r="C183" s="186"/>
      <c r="D183" s="132">
        <v>86.755120950000006</v>
      </c>
      <c r="E183" s="132">
        <v>86.837923950000004</v>
      </c>
      <c r="F183" s="132">
        <v>86.755013950000006</v>
      </c>
      <c r="G183" s="132">
        <v>85.115013950000005</v>
      </c>
      <c r="H183" s="132">
        <v>85.315013949999994</v>
      </c>
      <c r="I183" s="132">
        <v>138.87735570000001</v>
      </c>
      <c r="J183" s="132">
        <v>199.31369120000002</v>
      </c>
      <c r="K183" s="132">
        <v>178.7171142</v>
      </c>
      <c r="L183" s="132">
        <v>182.4671142</v>
      </c>
      <c r="M183" s="132">
        <v>185.21477044999997</v>
      </c>
      <c r="N183" s="132">
        <v>185.21477044999997</v>
      </c>
      <c r="O183" s="132">
        <v>161.74862644999999</v>
      </c>
      <c r="P183" s="133"/>
      <c r="Q183" s="132">
        <v>8.2802999999997962E-2</v>
      </c>
      <c r="R183" s="132">
        <v>-8.2910000000002704E-2</v>
      </c>
      <c r="S183" s="132">
        <v>-1.639999999999997</v>
      </c>
      <c r="T183" s="132">
        <v>0.19999999999998908</v>
      </c>
      <c r="U183" s="132">
        <v>53.562341750000023</v>
      </c>
      <c r="V183" s="132">
        <v>60.436335500000006</v>
      </c>
      <c r="W183" s="132">
        <v>-20.596577000000018</v>
      </c>
      <c r="X183" s="132">
        <v>3.7499999999999867</v>
      </c>
      <c r="Y183" s="132">
        <v>2.7476562499999746</v>
      </c>
      <c r="Z183" s="132">
        <v>0</v>
      </c>
      <c r="AA183" s="132">
        <v>-23.466143999999979</v>
      </c>
      <c r="AB183" s="135"/>
    </row>
    <row r="184" spans="1:28">
      <c r="B184" s="6" t="s">
        <v>43</v>
      </c>
      <c r="C184" s="186"/>
      <c r="D184" s="132">
        <v>218.11327990000001</v>
      </c>
      <c r="E184" s="132">
        <v>276.62839989999998</v>
      </c>
      <c r="F184" s="132">
        <v>288.63327989999999</v>
      </c>
      <c r="G184" s="132">
        <v>318.46827389999999</v>
      </c>
      <c r="H184" s="132">
        <v>762.14339989999996</v>
      </c>
      <c r="I184" s="132">
        <v>418.21500000000003</v>
      </c>
      <c r="J184" s="132">
        <v>3225.1865502999999</v>
      </c>
      <c r="K184" s="132">
        <v>2679.5198740000001</v>
      </c>
      <c r="L184" s="132">
        <v>3951.5198740000001</v>
      </c>
      <c r="M184" s="132">
        <v>4012.5217488850003</v>
      </c>
      <c r="N184" s="132">
        <v>4367.0267488850004</v>
      </c>
      <c r="O184" s="132">
        <v>4460.0714371849999</v>
      </c>
      <c r="P184" s="133"/>
      <c r="Q184" s="132">
        <v>58.515119999999939</v>
      </c>
      <c r="R184" s="132">
        <v>12.004880000000018</v>
      </c>
      <c r="S184" s="132">
        <v>29.834994000000002</v>
      </c>
      <c r="T184" s="132">
        <v>443.67512599999992</v>
      </c>
      <c r="U184" s="132">
        <v>-343.92839989999999</v>
      </c>
      <c r="V184" s="132">
        <v>2806.9715502999998</v>
      </c>
      <c r="W184" s="132">
        <v>-545.66667629999972</v>
      </c>
      <c r="X184" s="132">
        <v>1272.0000000000002</v>
      </c>
      <c r="Y184" s="132">
        <v>61.001874885000262</v>
      </c>
      <c r="Z184" s="132">
        <v>354.50499999999965</v>
      </c>
      <c r="AA184" s="132">
        <v>93.044688299999478</v>
      </c>
      <c r="AB184" s="135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</row>
    <row r="188" spans="1:28">
      <c r="B188" s="6" t="s">
        <v>313</v>
      </c>
      <c r="C188" s="186"/>
      <c r="D188" s="132">
        <v>1112.0805192</v>
      </c>
      <c r="E188" s="132">
        <v>1115.4910377000001</v>
      </c>
      <c r="F188" s="132">
        <v>1098.6063118000002</v>
      </c>
      <c r="G188" s="132">
        <v>1070.2042133</v>
      </c>
      <c r="H188" s="132">
        <v>1483.8511086999999</v>
      </c>
      <c r="I188" s="132">
        <v>3097.6774751000003</v>
      </c>
      <c r="J188" s="132">
        <v>2546.9349883999998</v>
      </c>
      <c r="K188" s="132">
        <v>1341.2262372</v>
      </c>
      <c r="L188" s="132">
        <v>1375.9996856</v>
      </c>
      <c r="M188" s="132">
        <v>1351.8500197999999</v>
      </c>
      <c r="N188" s="132">
        <v>1342.4070883000002</v>
      </c>
      <c r="O188" s="132">
        <v>1278.1590561</v>
      </c>
      <c r="P188" s="133"/>
      <c r="Q188" s="132">
        <v>3.4105184999999594</v>
      </c>
      <c r="R188" s="132">
        <v>-16.884725899999786</v>
      </c>
      <c r="S188" s="132">
        <v>-28.402098500000328</v>
      </c>
      <c r="T188" s="132">
        <v>413.64689539999995</v>
      </c>
      <c r="U188" s="132">
        <v>1613.8263664000008</v>
      </c>
      <c r="V188" s="132">
        <v>-550.74248670000043</v>
      </c>
      <c r="W188" s="132">
        <v>-1205.7087511999998</v>
      </c>
      <c r="X188" s="132">
        <v>34.773448400000007</v>
      </c>
      <c r="Y188" s="132">
        <v>-24.149665800000086</v>
      </c>
      <c r="Z188" s="132">
        <v>-9.4429314999997516</v>
      </c>
      <c r="AA188" s="132">
        <v>-64.248032200000267</v>
      </c>
      <c r="AB188" s="135"/>
    </row>
    <row r="189" spans="1:28">
      <c r="B189" s="6" t="s">
        <v>107</v>
      </c>
      <c r="C189" s="186"/>
      <c r="D189" s="132">
        <v>128.36201120674696</v>
      </c>
      <c r="E189" s="132">
        <v>137.77951768691662</v>
      </c>
      <c r="F189" s="132">
        <v>138.89423139199999</v>
      </c>
      <c r="G189" s="132">
        <v>150.011794751</v>
      </c>
      <c r="H189" s="132">
        <v>168.85201378300002</v>
      </c>
      <c r="I189" s="132">
        <v>350.80865659999995</v>
      </c>
      <c r="J189" s="132">
        <v>377.49999999999994</v>
      </c>
      <c r="K189" s="132">
        <v>233.46999999999997</v>
      </c>
      <c r="L189" s="132">
        <v>170.87999999999997</v>
      </c>
      <c r="M189" s="132">
        <v>199.10865364283524</v>
      </c>
      <c r="N189" s="132">
        <v>224.85514108299998</v>
      </c>
      <c r="O189" s="132">
        <v>199.88576080206019</v>
      </c>
      <c r="P189" s="133"/>
      <c r="Q189" s="132">
        <v>9.4175064801696795</v>
      </c>
      <c r="R189" s="132">
        <v>1.1147137050833589</v>
      </c>
      <c r="S189" s="132">
        <v>11.117563359000005</v>
      </c>
      <c r="T189" s="132">
        <v>18.840219032000014</v>
      </c>
      <c r="U189" s="132">
        <v>181.95664281699993</v>
      </c>
      <c r="V189" s="132">
        <v>26.691343400000012</v>
      </c>
      <c r="W189" s="132">
        <v>-144.02999999999997</v>
      </c>
      <c r="X189" s="132">
        <v>-62.590000000000011</v>
      </c>
      <c r="Y189" s="132">
        <v>28.228653642835265</v>
      </c>
      <c r="Z189" s="132">
        <v>25.746487440164746</v>
      </c>
      <c r="AA189" s="132">
        <v>-24.969380280939781</v>
      </c>
      <c r="AB189" s="135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</row>
    <row r="192" spans="1:28">
      <c r="B192" s="8" t="s">
        <v>100</v>
      </c>
      <c r="C192" s="186"/>
      <c r="D192" s="132">
        <v>60.933124753148803</v>
      </c>
      <c r="E192" s="132">
        <v>61.417066680079103</v>
      </c>
      <c r="F192" s="132">
        <v>72.439315437923341</v>
      </c>
      <c r="G192" s="132">
        <v>74.819853052265529</v>
      </c>
      <c r="H192" s="132">
        <v>76.775419119289197</v>
      </c>
      <c r="I192" s="132">
        <v>0</v>
      </c>
      <c r="J192" s="132">
        <v>20.079999999999998</v>
      </c>
      <c r="K192" s="132">
        <v>20.16</v>
      </c>
      <c r="L192" s="132">
        <v>25.540000000000003</v>
      </c>
      <c r="M192" s="132">
        <v>31.227381274999992</v>
      </c>
      <c r="N192" s="132">
        <v>10.788452222</v>
      </c>
      <c r="O192" s="132">
        <v>10.863384444249998</v>
      </c>
      <c r="P192" s="133"/>
      <c r="Q192" s="132">
        <v>0.48394192693029803</v>
      </c>
      <c r="R192" s="132">
        <v>11.022248757844244</v>
      </c>
      <c r="S192" s="132">
        <v>2.3805376143421819</v>
      </c>
      <c r="T192" s="132">
        <v>1.955566067023673</v>
      </c>
      <c r="U192" s="132">
        <v>-76.775419119289197</v>
      </c>
      <c r="V192" s="132">
        <v>20.079999999999998</v>
      </c>
      <c r="W192" s="132">
        <v>8.0000000000002292E-2</v>
      </c>
      <c r="X192" s="132">
        <v>5.3800000000000017</v>
      </c>
      <c r="Y192" s="132">
        <v>5.6873812749999919</v>
      </c>
      <c r="Z192" s="132">
        <v>-20.438929052999992</v>
      </c>
      <c r="AA192" s="132">
        <v>7.4932222249998737E-2</v>
      </c>
      <c r="AB192" s="135"/>
    </row>
    <row r="193" spans="1:28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901</v>
      </c>
      <c r="G193" s="129">
        <v>850</v>
      </c>
      <c r="H193" s="129">
        <v>4695</v>
      </c>
      <c r="I193" s="129">
        <v>4001.0927999999999</v>
      </c>
      <c r="J193" s="129">
        <v>0</v>
      </c>
      <c r="K193" s="129">
        <v>7778.7899999999991</v>
      </c>
      <c r="L193" s="129">
        <v>7151.2700001000003</v>
      </c>
      <c r="M193" s="129">
        <v>6036.3124592000004</v>
      </c>
      <c r="N193" s="129">
        <v>23557.93</v>
      </c>
      <c r="O193" s="129">
        <v>4216.62</v>
      </c>
      <c r="P193" s="136"/>
      <c r="Q193" s="129">
        <v>0</v>
      </c>
      <c r="R193" s="129">
        <v>901</v>
      </c>
      <c r="S193" s="129">
        <v>-50.999999999999979</v>
      </c>
      <c r="T193" s="129">
        <v>3845.0000000000005</v>
      </c>
      <c r="U193" s="129">
        <v>-693.90720000000033</v>
      </c>
      <c r="V193" s="129">
        <v>-4001.0927999999999</v>
      </c>
      <c r="W193" s="129">
        <v>7778.7899999999991</v>
      </c>
      <c r="X193" s="129">
        <v>-627.51999989999945</v>
      </c>
      <c r="Y193" s="129">
        <v>-1114.9575408999995</v>
      </c>
      <c r="Z193" s="129">
        <v>17521.617540799998</v>
      </c>
      <c r="AA193" s="129">
        <v>-19341.309999999998</v>
      </c>
      <c r="AB193" s="131"/>
    </row>
    <row r="194" spans="1:28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250</v>
      </c>
      <c r="H194" s="132">
        <v>0</v>
      </c>
      <c r="I194" s="132">
        <v>0</v>
      </c>
      <c r="J194" s="132">
        <v>0</v>
      </c>
      <c r="K194" s="132">
        <v>0</v>
      </c>
      <c r="L194" s="132">
        <v>3410.0000000999999</v>
      </c>
      <c r="M194" s="132">
        <v>3750.8124592000004</v>
      </c>
      <c r="N194" s="132">
        <v>1999.9000000000003</v>
      </c>
      <c r="O194" s="132">
        <v>0</v>
      </c>
      <c r="P194" s="133"/>
      <c r="Q194" s="132">
        <v>0</v>
      </c>
      <c r="R194" s="132">
        <v>0</v>
      </c>
      <c r="S194" s="132">
        <v>250</v>
      </c>
      <c r="T194" s="132">
        <v>-250</v>
      </c>
      <c r="U194" s="132">
        <v>0</v>
      </c>
      <c r="V194" s="132">
        <v>0</v>
      </c>
      <c r="W194" s="132">
        <v>0</v>
      </c>
      <c r="X194" s="132">
        <v>3410.0000000999999</v>
      </c>
      <c r="Y194" s="132">
        <v>340.81245910000035</v>
      </c>
      <c r="Z194" s="132">
        <v>-1750.9124591999998</v>
      </c>
      <c r="AA194" s="132">
        <v>-1999.9000000000003</v>
      </c>
      <c r="AB194" s="135"/>
    </row>
    <row r="195" spans="1:28">
      <c r="B195" s="3" t="s">
        <v>13</v>
      </c>
      <c r="C195" s="178" t="s">
        <v>298</v>
      </c>
      <c r="D195" s="132">
        <v>0</v>
      </c>
      <c r="E195" s="132">
        <v>0</v>
      </c>
      <c r="F195" s="132">
        <v>901</v>
      </c>
      <c r="G195" s="132">
        <v>600</v>
      </c>
      <c r="H195" s="132">
        <v>4695</v>
      </c>
      <c r="I195" s="132">
        <v>4001.0927999999999</v>
      </c>
      <c r="J195" s="132">
        <v>0</v>
      </c>
      <c r="K195" s="132">
        <v>7778.7899999999991</v>
      </c>
      <c r="L195" s="132">
        <v>3741.27</v>
      </c>
      <c r="M195" s="132">
        <v>2285.5</v>
      </c>
      <c r="N195" s="132">
        <v>21558.03</v>
      </c>
      <c r="O195" s="132">
        <v>4216.62</v>
      </c>
      <c r="P195" s="133"/>
      <c r="Q195" s="132">
        <v>0</v>
      </c>
      <c r="R195" s="132">
        <v>901</v>
      </c>
      <c r="S195" s="132">
        <v>-301</v>
      </c>
      <c r="T195" s="132">
        <v>4095.0000000000005</v>
      </c>
      <c r="U195" s="132">
        <v>-693.90720000000033</v>
      </c>
      <c r="V195" s="132">
        <v>-4001.0927999999999</v>
      </c>
      <c r="W195" s="132">
        <v>7778.7899999999991</v>
      </c>
      <c r="X195" s="132">
        <v>-4037.5199999999991</v>
      </c>
      <c r="Y195" s="132">
        <v>-1455.77</v>
      </c>
      <c r="Z195" s="132">
        <v>19272.53</v>
      </c>
      <c r="AA195" s="132">
        <v>-17341.41</v>
      </c>
      <c r="AB195" s="135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</row>
    <row r="203" spans="1:28" s="43" customFormat="1">
      <c r="A203" s="36"/>
      <c r="B203" s="5" t="s">
        <v>21</v>
      </c>
      <c r="C203" s="177" t="s">
        <v>304</v>
      </c>
      <c r="D203" s="129">
        <v>2327.5790460440012</v>
      </c>
      <c r="E203" s="129">
        <v>1869.9751155809995</v>
      </c>
      <c r="F203" s="129">
        <v>5242.4456822250004</v>
      </c>
      <c r="G203" s="129">
        <v>2937.5262621940001</v>
      </c>
      <c r="H203" s="129">
        <v>3471.1621525890009</v>
      </c>
      <c r="I203" s="129">
        <v>3431.7197847740013</v>
      </c>
      <c r="J203" s="129">
        <v>3759.0428722220017</v>
      </c>
      <c r="K203" s="129">
        <v>4536.4310211180036</v>
      </c>
      <c r="L203" s="129">
        <v>4884.1135672790006</v>
      </c>
      <c r="M203" s="129">
        <v>3797.4625579620001</v>
      </c>
      <c r="N203" s="129">
        <v>4083.9989212980008</v>
      </c>
      <c r="O203" s="129">
        <v>10894.713717922003</v>
      </c>
      <c r="P203" s="136"/>
      <c r="Q203" s="129">
        <v>-457.60393046300152</v>
      </c>
      <c r="R203" s="129">
        <v>3372.4705666440004</v>
      </c>
      <c r="S203" s="129">
        <v>-2304.9194200310003</v>
      </c>
      <c r="T203" s="129">
        <v>533.63589039500107</v>
      </c>
      <c r="U203" s="129">
        <v>-39.442367814999812</v>
      </c>
      <c r="V203" s="129">
        <v>327.32308744800065</v>
      </c>
      <c r="W203" s="129">
        <v>777.38814889600224</v>
      </c>
      <c r="X203" s="129">
        <v>347.68254616099625</v>
      </c>
      <c r="Y203" s="129">
        <v>-1086.651009317</v>
      </c>
      <c r="Z203" s="129">
        <v>286.53636333600048</v>
      </c>
      <c r="AA203" s="129">
        <v>6810.7147966240009</v>
      </c>
      <c r="AB203" s="131"/>
    </row>
    <row r="204" spans="1:28" s="43" customFormat="1">
      <c r="A204" s="36"/>
      <c r="B204" s="9" t="s">
        <v>93</v>
      </c>
      <c r="C204" s="177" t="s">
        <v>305</v>
      </c>
      <c r="D204" s="129">
        <v>182.83959999999999</v>
      </c>
      <c r="E204" s="129">
        <v>84.432699999999997</v>
      </c>
      <c r="F204" s="129">
        <v>173.60759999999996</v>
      </c>
      <c r="G204" s="129">
        <v>306.8236</v>
      </c>
      <c r="H204" s="129">
        <v>437.78500000000003</v>
      </c>
      <c r="I204" s="129">
        <v>112.42540000000001</v>
      </c>
      <c r="J204" s="129">
        <v>213.42359999999999</v>
      </c>
      <c r="K204" s="129">
        <v>829.03</v>
      </c>
      <c r="L204" s="129">
        <v>1110.19</v>
      </c>
      <c r="M204" s="129">
        <v>1371.0600000000002</v>
      </c>
      <c r="N204" s="129">
        <v>1293.43</v>
      </c>
      <c r="O204" s="129">
        <v>1478.96</v>
      </c>
      <c r="P204" s="136"/>
      <c r="Q204" s="129">
        <v>-98.406899999999993</v>
      </c>
      <c r="R204" s="129">
        <v>89.17489999999998</v>
      </c>
      <c r="S204" s="129">
        <v>133.21600000000001</v>
      </c>
      <c r="T204" s="129">
        <v>130.96140000000008</v>
      </c>
      <c r="U204" s="129">
        <v>-325.35960000000006</v>
      </c>
      <c r="V204" s="129">
        <v>100.9982</v>
      </c>
      <c r="W204" s="129">
        <v>615.60640000000012</v>
      </c>
      <c r="X204" s="129">
        <v>281.16000000000003</v>
      </c>
      <c r="Y204" s="129">
        <v>260.87000000000006</v>
      </c>
      <c r="Z204" s="129">
        <v>-77.630000000000081</v>
      </c>
      <c r="AA204" s="129">
        <v>185.52999999999997</v>
      </c>
      <c r="AB204" s="131"/>
    </row>
    <row r="205" spans="1:28">
      <c r="B205" s="176" t="s">
        <v>40</v>
      </c>
      <c r="C205" s="186"/>
      <c r="D205" s="132">
        <v>182.83959999999999</v>
      </c>
      <c r="E205" s="132">
        <v>84.432699999999997</v>
      </c>
      <c r="F205" s="132">
        <v>173.60759999999996</v>
      </c>
      <c r="G205" s="132">
        <v>306.8236</v>
      </c>
      <c r="H205" s="132">
        <v>437.78500000000003</v>
      </c>
      <c r="I205" s="132">
        <v>112.42540000000001</v>
      </c>
      <c r="J205" s="132">
        <v>213.42359999999999</v>
      </c>
      <c r="K205" s="132">
        <v>829.03</v>
      </c>
      <c r="L205" s="132">
        <v>1110.19</v>
      </c>
      <c r="M205" s="132">
        <v>1371.0600000000002</v>
      </c>
      <c r="N205" s="132">
        <v>1293.43</v>
      </c>
      <c r="O205" s="132">
        <v>1478.96</v>
      </c>
      <c r="P205" s="133"/>
      <c r="Q205" s="132">
        <v>-98.406899999999993</v>
      </c>
      <c r="R205" s="132">
        <v>89.17489999999998</v>
      </c>
      <c r="S205" s="132">
        <v>133.21600000000001</v>
      </c>
      <c r="T205" s="132">
        <v>130.96140000000008</v>
      </c>
      <c r="U205" s="132">
        <v>-325.35960000000006</v>
      </c>
      <c r="V205" s="132">
        <v>100.9982</v>
      </c>
      <c r="W205" s="132">
        <v>615.60640000000012</v>
      </c>
      <c r="X205" s="132">
        <v>281.16000000000003</v>
      </c>
      <c r="Y205" s="132">
        <v>260.87000000000006</v>
      </c>
      <c r="Z205" s="132">
        <v>-77.630000000000081</v>
      </c>
      <c r="AA205" s="132">
        <v>185.52999999999997</v>
      </c>
      <c r="AB205" s="135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</row>
    <row r="207" spans="1:28">
      <c r="B207" s="6" t="s">
        <v>42</v>
      </c>
      <c r="C207" s="186"/>
      <c r="D207" s="132">
        <v>51.490199999999994</v>
      </c>
      <c r="E207" s="132">
        <v>47.257100000000001</v>
      </c>
      <c r="F207" s="132">
        <v>38.002699999999997</v>
      </c>
      <c r="G207" s="132">
        <v>21.420400000000001</v>
      </c>
      <c r="H207" s="132">
        <v>38.2515</v>
      </c>
      <c r="I207" s="132">
        <v>41.3795</v>
      </c>
      <c r="J207" s="132">
        <v>66.981800000000007</v>
      </c>
      <c r="K207" s="132">
        <v>79.63</v>
      </c>
      <c r="L207" s="132">
        <v>44.81</v>
      </c>
      <c r="M207" s="132">
        <v>30.43</v>
      </c>
      <c r="N207" s="132">
        <v>51.9</v>
      </c>
      <c r="O207" s="132">
        <v>63.850000000000009</v>
      </c>
      <c r="P207" s="133"/>
      <c r="Q207" s="132">
        <v>-4.233099999999995</v>
      </c>
      <c r="R207" s="132">
        <v>-9.2544000000000075</v>
      </c>
      <c r="S207" s="132">
        <v>-16.582299999999993</v>
      </c>
      <c r="T207" s="132">
        <v>16.831099999999999</v>
      </c>
      <c r="U207" s="132">
        <v>3.1280000000000028</v>
      </c>
      <c r="V207" s="132">
        <v>25.6023</v>
      </c>
      <c r="W207" s="132">
        <v>12.648199999999999</v>
      </c>
      <c r="X207" s="132">
        <v>-34.82</v>
      </c>
      <c r="Y207" s="132">
        <v>-14.379999999999999</v>
      </c>
      <c r="Z207" s="132">
        <v>21.47</v>
      </c>
      <c r="AA207" s="132">
        <v>11.950000000000005</v>
      </c>
      <c r="AB207" s="135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</row>
    <row r="209" spans="1:28">
      <c r="B209" s="6" t="s">
        <v>44</v>
      </c>
      <c r="C209" s="186"/>
      <c r="D209" s="132">
        <v>131.3167</v>
      </c>
      <c r="E209" s="132">
        <v>37.159799999999997</v>
      </c>
      <c r="F209" s="132">
        <v>135.58459999999999</v>
      </c>
      <c r="G209" s="132">
        <v>285.39279999999997</v>
      </c>
      <c r="H209" s="132">
        <v>399.52210000000002</v>
      </c>
      <c r="I209" s="132">
        <v>71.045900000000003</v>
      </c>
      <c r="J209" s="132">
        <v>146.4418</v>
      </c>
      <c r="K209" s="132">
        <v>749.4</v>
      </c>
      <c r="L209" s="132">
        <v>1065.3800000000001</v>
      </c>
      <c r="M209" s="132">
        <v>1340.63</v>
      </c>
      <c r="N209" s="132">
        <v>1241.53</v>
      </c>
      <c r="O209" s="132">
        <v>1415.11</v>
      </c>
      <c r="P209" s="133"/>
      <c r="Q209" s="132">
        <v>-94.156899999999993</v>
      </c>
      <c r="R209" s="132">
        <v>98.424799999999991</v>
      </c>
      <c r="S209" s="132">
        <v>149.8082</v>
      </c>
      <c r="T209" s="132">
        <v>114.12930000000006</v>
      </c>
      <c r="U209" s="132">
        <v>-328.47620000000001</v>
      </c>
      <c r="V209" s="132">
        <v>75.395899999999997</v>
      </c>
      <c r="W209" s="132">
        <v>602.95819999999992</v>
      </c>
      <c r="X209" s="132">
        <v>315.98000000000008</v>
      </c>
      <c r="Y209" s="132">
        <v>275.25000000000011</v>
      </c>
      <c r="Z209" s="132">
        <v>-99.100000000000136</v>
      </c>
      <c r="AA209" s="132">
        <v>173.57999999999993</v>
      </c>
      <c r="AB209" s="135"/>
    </row>
    <row r="210" spans="1:28">
      <c r="B210" s="7" t="s">
        <v>45</v>
      </c>
      <c r="C210" s="186"/>
      <c r="D210" s="132">
        <v>131.3167</v>
      </c>
      <c r="E210" s="132">
        <v>37.159799999999997</v>
      </c>
      <c r="F210" s="132">
        <v>135.58459999999999</v>
      </c>
      <c r="G210" s="132">
        <v>285.39279999999997</v>
      </c>
      <c r="H210" s="132">
        <v>399.52210000000002</v>
      </c>
      <c r="I210" s="132">
        <v>71.045900000000003</v>
      </c>
      <c r="J210" s="132">
        <v>146.4418</v>
      </c>
      <c r="K210" s="132">
        <v>749.4</v>
      </c>
      <c r="L210" s="132">
        <v>1065.3800000000001</v>
      </c>
      <c r="M210" s="132">
        <v>1340.63</v>
      </c>
      <c r="N210" s="132">
        <v>1241.53</v>
      </c>
      <c r="O210" s="132">
        <v>1415.11</v>
      </c>
      <c r="P210" s="133"/>
      <c r="Q210" s="132">
        <v>-94.156899999999993</v>
      </c>
      <c r="R210" s="132">
        <v>98.424799999999991</v>
      </c>
      <c r="S210" s="132">
        <v>149.8082</v>
      </c>
      <c r="T210" s="132">
        <v>114.12930000000006</v>
      </c>
      <c r="U210" s="132">
        <v>-328.47620000000001</v>
      </c>
      <c r="V210" s="132">
        <v>75.395899999999997</v>
      </c>
      <c r="W210" s="132">
        <v>602.95819999999992</v>
      </c>
      <c r="X210" s="132">
        <v>315.98000000000008</v>
      </c>
      <c r="Y210" s="132">
        <v>275.25000000000011</v>
      </c>
      <c r="Z210" s="132">
        <v>-99.100000000000136</v>
      </c>
      <c r="AA210" s="132">
        <v>173.57999999999993</v>
      </c>
      <c r="AB210" s="135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</row>
    <row r="213" spans="1:28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5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</row>
    <row r="215" spans="1:28">
      <c r="B215" s="6" t="s">
        <v>321</v>
      </c>
      <c r="C215" s="186"/>
      <c r="D215" s="132">
        <v>3.27E-2</v>
      </c>
      <c r="E215" s="132">
        <v>1.5800000000000002E-2</v>
      </c>
      <c r="F215" s="132">
        <v>2.0299999999999999E-2</v>
      </c>
      <c r="G215" s="132">
        <v>1.04E-2</v>
      </c>
      <c r="H215" s="132">
        <v>1.14E-2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-1.6899999999999995E-2</v>
      </c>
      <c r="R215" s="132">
        <v>4.4999999999999953E-3</v>
      </c>
      <c r="S215" s="132">
        <v>-9.8999999999999973E-3</v>
      </c>
      <c r="T215" s="132">
        <v>1.0000000000000013E-3</v>
      </c>
      <c r="U215" s="132">
        <v>-1.14E-2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</row>
    <row r="217" spans="1:28" s="43" customFormat="1">
      <c r="A217" s="36"/>
      <c r="B217" s="9" t="s">
        <v>94</v>
      </c>
      <c r="C217" s="177" t="s">
        <v>306</v>
      </c>
      <c r="D217" s="129">
        <v>2144.7394460440009</v>
      </c>
      <c r="E217" s="129">
        <v>1785.5424155809994</v>
      </c>
      <c r="F217" s="129">
        <v>5068.8380822250001</v>
      </c>
      <c r="G217" s="129">
        <v>2630.7026621939999</v>
      </c>
      <c r="H217" s="129">
        <v>3033.3771525890011</v>
      </c>
      <c r="I217" s="129">
        <v>3319.2943847740012</v>
      </c>
      <c r="J217" s="129">
        <v>3545.6192722220017</v>
      </c>
      <c r="K217" s="129">
        <v>3707.4010211180039</v>
      </c>
      <c r="L217" s="129">
        <v>3773.9235672790001</v>
      </c>
      <c r="M217" s="129">
        <v>2426.4025579620002</v>
      </c>
      <c r="N217" s="129">
        <v>2790.5689212980005</v>
      </c>
      <c r="O217" s="129">
        <v>9415.7537179220017</v>
      </c>
      <c r="P217" s="136"/>
      <c r="Q217" s="129">
        <v>-359.19703046300134</v>
      </c>
      <c r="R217" s="129">
        <v>3283.2956666440014</v>
      </c>
      <c r="S217" s="129">
        <v>-2438.1354200310002</v>
      </c>
      <c r="T217" s="129">
        <v>402.67449039500104</v>
      </c>
      <c r="U217" s="129">
        <v>285.91723218499999</v>
      </c>
      <c r="V217" s="129">
        <v>226.32488744800057</v>
      </c>
      <c r="W217" s="129">
        <v>161.78174889600214</v>
      </c>
      <c r="X217" s="129">
        <v>66.522546160996399</v>
      </c>
      <c r="Y217" s="129">
        <v>-1347.5210093170001</v>
      </c>
      <c r="Z217" s="129">
        <v>364.16636333600076</v>
      </c>
      <c r="AA217" s="129">
        <v>6625.1847966240002</v>
      </c>
      <c r="AB217" s="131"/>
    </row>
    <row r="218" spans="1:28">
      <c r="B218" s="176" t="s">
        <v>40</v>
      </c>
      <c r="C218" s="17"/>
      <c r="D218" s="132">
        <v>1294.3118232557424</v>
      </c>
      <c r="E218" s="132">
        <v>1146.4848400265225</v>
      </c>
      <c r="F218" s="132">
        <v>4060.7312930894714</v>
      </c>
      <c r="G218" s="132">
        <v>1462.2449309493231</v>
      </c>
      <c r="H218" s="132">
        <v>1689.8913963979005</v>
      </c>
      <c r="I218" s="132">
        <v>1918.8962774664844</v>
      </c>
      <c r="J218" s="132">
        <v>2091.6929777848404</v>
      </c>
      <c r="K218" s="132">
        <v>1690.2627637120897</v>
      </c>
      <c r="L218" s="132">
        <v>1578.8545721711871</v>
      </c>
      <c r="M218" s="132">
        <v>993.95055936342533</v>
      </c>
      <c r="N218" s="132">
        <v>1288.0220347884979</v>
      </c>
      <c r="O218" s="132">
        <v>3855.8890478426592</v>
      </c>
      <c r="P218" s="133"/>
      <c r="Q218" s="132">
        <v>-147.82698322921988</v>
      </c>
      <c r="R218" s="132">
        <v>2914.2464530629491</v>
      </c>
      <c r="S218" s="132">
        <v>-2598.4863621401482</v>
      </c>
      <c r="T218" s="132">
        <v>227.64646544857729</v>
      </c>
      <c r="U218" s="132">
        <v>229.0048810685839</v>
      </c>
      <c r="V218" s="132">
        <v>172.79670031835579</v>
      </c>
      <c r="W218" s="132">
        <v>-401.43021407275052</v>
      </c>
      <c r="X218" s="132">
        <v>-111.40819154090273</v>
      </c>
      <c r="Y218" s="132">
        <v>-584.90401280776166</v>
      </c>
      <c r="Z218" s="132">
        <v>294.07147542507255</v>
      </c>
      <c r="AA218" s="132">
        <v>2567.8670130541614</v>
      </c>
      <c r="AB218" s="135"/>
    </row>
    <row r="219" spans="1:28">
      <c r="B219" s="6" t="s">
        <v>41</v>
      </c>
      <c r="C219" s="17"/>
      <c r="D219" s="132">
        <v>4.0090802095709109E-3</v>
      </c>
      <c r="E219" s="132">
        <v>1.9906310735453457E-3</v>
      </c>
      <c r="F219" s="132">
        <v>2.4864766053896131E-3</v>
      </c>
      <c r="G219" s="132">
        <v>1.2565576741721343E-2</v>
      </c>
      <c r="H219" s="132">
        <v>2.7362430467361438</v>
      </c>
      <c r="I219" s="132">
        <v>0.5896362385132784</v>
      </c>
      <c r="J219" s="132">
        <v>2.7362982285511528</v>
      </c>
      <c r="K219" s="132">
        <v>0.61823144313780687</v>
      </c>
      <c r="L219" s="132">
        <v>8.401085988338636</v>
      </c>
      <c r="M219" s="132">
        <v>0.33847470890374437</v>
      </c>
      <c r="N219" s="132">
        <v>2.3728608646248293</v>
      </c>
      <c r="O219" s="132">
        <v>6.3265962233848977E-2</v>
      </c>
      <c r="P219" s="133"/>
      <c r="Q219" s="132">
        <v>-2.0184491360255652E-3</v>
      </c>
      <c r="R219" s="132">
        <v>4.9584553184426738E-4</v>
      </c>
      <c r="S219" s="132">
        <v>1.0079100136331729E-2</v>
      </c>
      <c r="T219" s="132">
        <v>2.7236774699944224</v>
      </c>
      <c r="U219" s="132">
        <v>-2.1466068082228653</v>
      </c>
      <c r="V219" s="132">
        <v>2.1466619900378743</v>
      </c>
      <c r="W219" s="132">
        <v>-2.1180667854133457</v>
      </c>
      <c r="X219" s="132">
        <v>7.7828545452008289</v>
      </c>
      <c r="Y219" s="132">
        <v>-8.0626112794348916</v>
      </c>
      <c r="Z219" s="132">
        <v>2.0343861557210849</v>
      </c>
      <c r="AA219" s="132">
        <v>-2.3095949023909803</v>
      </c>
      <c r="AB219" s="135"/>
    </row>
    <row r="220" spans="1:28">
      <c r="B220" s="6" t="s">
        <v>42</v>
      </c>
      <c r="C220" s="17"/>
      <c r="D220" s="132">
        <v>552.44632507450603</v>
      </c>
      <c r="E220" s="132">
        <v>250.46394679792363</v>
      </c>
      <c r="F220" s="132">
        <v>3177.0606507680759</v>
      </c>
      <c r="G220" s="132">
        <v>324.70972360940709</v>
      </c>
      <c r="H220" s="132">
        <v>349.08457291079179</v>
      </c>
      <c r="I220" s="132">
        <v>0</v>
      </c>
      <c r="J220" s="132">
        <v>542.50100056050235</v>
      </c>
      <c r="K220" s="132">
        <v>189.54076686520025</v>
      </c>
      <c r="L220" s="132">
        <v>230.93591122671936</v>
      </c>
      <c r="M220" s="132">
        <v>243.52149040333268</v>
      </c>
      <c r="N220" s="132">
        <v>315.69482037378134</v>
      </c>
      <c r="O220" s="132">
        <v>1266.2310598363663</v>
      </c>
      <c r="P220" s="133"/>
      <c r="Q220" s="132">
        <v>-301.98237827658238</v>
      </c>
      <c r="R220" s="132">
        <v>2926.5967039701527</v>
      </c>
      <c r="S220" s="132">
        <v>-2852.350927158669</v>
      </c>
      <c r="T220" s="132">
        <v>24.374849301384671</v>
      </c>
      <c r="U220" s="132">
        <v>-349.08457291079179</v>
      </c>
      <c r="V220" s="132">
        <v>542.50100056050235</v>
      </c>
      <c r="W220" s="132">
        <v>-352.96023369530207</v>
      </c>
      <c r="X220" s="132">
        <v>41.395144361519101</v>
      </c>
      <c r="Y220" s="132">
        <v>12.585579176613315</v>
      </c>
      <c r="Z220" s="132">
        <v>72.173329970448691</v>
      </c>
      <c r="AA220" s="132">
        <v>950.53623946258483</v>
      </c>
      <c r="AB220" s="135"/>
    </row>
    <row r="221" spans="1:28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379.88985457934308</v>
      </c>
      <c r="J221" s="132">
        <v>29.190615213768211</v>
      </c>
      <c r="K221" s="132">
        <v>31.948980870477133</v>
      </c>
      <c r="L221" s="132">
        <v>15.625031542404425</v>
      </c>
      <c r="M221" s="132">
        <v>23.307378338330601</v>
      </c>
      <c r="N221" s="132">
        <v>0</v>
      </c>
      <c r="O221" s="132">
        <v>0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379.88985457934308</v>
      </c>
      <c r="V221" s="132">
        <v>-350.6992393655749</v>
      </c>
      <c r="W221" s="132">
        <v>2.7583656567089223</v>
      </c>
      <c r="X221" s="132">
        <v>-16.323949328072711</v>
      </c>
      <c r="Y221" s="132">
        <v>7.6823467959261755</v>
      </c>
      <c r="Z221" s="132">
        <v>-23.307378338330601</v>
      </c>
      <c r="AA221" s="132">
        <v>0</v>
      </c>
      <c r="AB221" s="135"/>
    </row>
    <row r="222" spans="1:28">
      <c r="B222" s="6" t="s">
        <v>44</v>
      </c>
      <c r="C222" s="17"/>
      <c r="D222" s="132">
        <v>152.65411940000001</v>
      </c>
      <c r="E222" s="132">
        <v>528.01970589999996</v>
      </c>
      <c r="F222" s="132">
        <v>395.29260629999999</v>
      </c>
      <c r="G222" s="132">
        <v>569.57632750000005</v>
      </c>
      <c r="H222" s="132">
        <v>580.59967040000004</v>
      </c>
      <c r="I222" s="132">
        <v>729.37936760000002</v>
      </c>
      <c r="J222" s="132">
        <v>703.52798619999999</v>
      </c>
      <c r="K222" s="132">
        <v>631.05242959999998</v>
      </c>
      <c r="L222" s="132">
        <v>637.70706229999996</v>
      </c>
      <c r="M222" s="132">
        <v>338.10943950000001</v>
      </c>
      <c r="N222" s="132">
        <v>461.02894980000002</v>
      </c>
      <c r="O222" s="132">
        <v>533.5579755</v>
      </c>
      <c r="P222" s="133"/>
      <c r="Q222" s="132">
        <v>375.36558650000001</v>
      </c>
      <c r="R222" s="132">
        <v>-132.72709959999997</v>
      </c>
      <c r="S222" s="132">
        <v>174.28372120000009</v>
      </c>
      <c r="T222" s="132">
        <v>11.023342899999911</v>
      </c>
      <c r="U222" s="132">
        <v>148.77969719999999</v>
      </c>
      <c r="V222" s="132">
        <v>-25.851381400000051</v>
      </c>
      <c r="W222" s="132">
        <v>-72.475556599999976</v>
      </c>
      <c r="X222" s="132">
        <v>6.6546327000000183</v>
      </c>
      <c r="Y222" s="132">
        <v>-299.59762280000001</v>
      </c>
      <c r="Z222" s="132">
        <v>122.91951030000004</v>
      </c>
      <c r="AA222" s="132">
        <v>72.52902570000002</v>
      </c>
      <c r="AB222" s="135"/>
    </row>
    <row r="223" spans="1:28">
      <c r="B223" s="7" t="s">
        <v>45</v>
      </c>
      <c r="C223" s="17"/>
      <c r="D223" s="132">
        <v>152.65411940000001</v>
      </c>
      <c r="E223" s="132">
        <v>528.01970589999996</v>
      </c>
      <c r="F223" s="132">
        <v>395.29260629999999</v>
      </c>
      <c r="G223" s="132">
        <v>569.57632750000005</v>
      </c>
      <c r="H223" s="132">
        <v>580.59967040000004</v>
      </c>
      <c r="I223" s="132">
        <v>729.37936760000002</v>
      </c>
      <c r="J223" s="132">
        <v>703.52798619999999</v>
      </c>
      <c r="K223" s="132">
        <v>631.05242959999998</v>
      </c>
      <c r="L223" s="132">
        <v>637.70706229999996</v>
      </c>
      <c r="M223" s="132">
        <v>338.10943950000001</v>
      </c>
      <c r="N223" s="132">
        <v>461.02894980000002</v>
      </c>
      <c r="O223" s="132">
        <v>533.5579755</v>
      </c>
      <c r="P223" s="133"/>
      <c r="Q223" s="132">
        <v>375.36558650000001</v>
      </c>
      <c r="R223" s="132">
        <v>-132.72709959999997</v>
      </c>
      <c r="S223" s="132">
        <v>174.28372120000009</v>
      </c>
      <c r="T223" s="132">
        <v>11.023342899999911</v>
      </c>
      <c r="U223" s="132">
        <v>148.77969719999999</v>
      </c>
      <c r="V223" s="132">
        <v>-25.851381400000051</v>
      </c>
      <c r="W223" s="132">
        <v>-72.475556599999976</v>
      </c>
      <c r="X223" s="132">
        <v>6.6546327000000183</v>
      </c>
      <c r="Y223" s="132">
        <v>-299.59762280000001</v>
      </c>
      <c r="Z223" s="132">
        <v>122.91951030000004</v>
      </c>
      <c r="AA223" s="132">
        <v>72.52902570000002</v>
      </c>
      <c r="AB223" s="135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</row>
    <row r="225" spans="1:28">
      <c r="B225" s="6" t="s">
        <v>313</v>
      </c>
      <c r="C225" s="17"/>
      <c r="D225" s="132">
        <v>17.156671742165063</v>
      </c>
      <c r="E225" s="132">
        <v>7.2368148004264654</v>
      </c>
      <c r="F225" s="132">
        <v>6.6933369503440376</v>
      </c>
      <c r="G225" s="132">
        <v>57.504292459963082</v>
      </c>
      <c r="H225" s="132">
        <v>89.811010107802659</v>
      </c>
      <c r="I225" s="132">
        <v>119.83940738548992</v>
      </c>
      <c r="J225" s="132">
        <v>175.67657918122299</v>
      </c>
      <c r="K225" s="132">
        <v>206.61036971179553</v>
      </c>
      <c r="L225" s="132">
        <v>162.2133581789696</v>
      </c>
      <c r="M225" s="132">
        <v>93.004751191668248</v>
      </c>
      <c r="N225" s="132">
        <v>113.85265848682965</v>
      </c>
      <c r="O225" s="132">
        <v>499.234771184946</v>
      </c>
      <c r="P225" s="133"/>
      <c r="Q225" s="132">
        <v>-9.9198569417385993</v>
      </c>
      <c r="R225" s="132">
        <v>-0.54347785008242722</v>
      </c>
      <c r="S225" s="132">
        <v>50.810955509619035</v>
      </c>
      <c r="T225" s="132">
        <v>32.306717647839577</v>
      </c>
      <c r="U225" s="132">
        <v>30.028397277687269</v>
      </c>
      <c r="V225" s="132">
        <v>55.837171795733063</v>
      </c>
      <c r="W225" s="132">
        <v>30.933790530572548</v>
      </c>
      <c r="X225" s="132">
        <v>-44.397011532825935</v>
      </c>
      <c r="Y225" s="132">
        <v>-69.208606987301351</v>
      </c>
      <c r="Z225" s="132">
        <v>20.847907295161416</v>
      </c>
      <c r="AA225" s="132">
        <v>385.38211269811632</v>
      </c>
      <c r="AB225" s="135"/>
    </row>
    <row r="226" spans="1:28">
      <c r="B226" s="6" t="s">
        <v>107</v>
      </c>
      <c r="C226" s="17"/>
      <c r="D226" s="132">
        <v>572.01763345675079</v>
      </c>
      <c r="E226" s="132">
        <v>360.73392653135181</v>
      </c>
      <c r="F226" s="132">
        <v>481.57386392760475</v>
      </c>
      <c r="G226" s="132">
        <v>510.23987660962177</v>
      </c>
      <c r="H226" s="132">
        <v>667.38274761729463</v>
      </c>
      <c r="I226" s="132">
        <v>688.87820543425596</v>
      </c>
      <c r="J226" s="132">
        <v>637.63192156981802</v>
      </c>
      <c r="K226" s="132">
        <v>629.68067437544892</v>
      </c>
      <c r="L226" s="132">
        <v>523.02169930139041</v>
      </c>
      <c r="M226" s="132">
        <v>294.9823683712595</v>
      </c>
      <c r="N226" s="132">
        <v>394.22488541631725</v>
      </c>
      <c r="O226" s="132">
        <v>1553.6920524964671</v>
      </c>
      <c r="P226" s="133"/>
      <c r="Q226" s="132">
        <v>-211.283706925399</v>
      </c>
      <c r="R226" s="132">
        <v>120.83993739625294</v>
      </c>
      <c r="S226" s="132">
        <v>28.666012682016984</v>
      </c>
      <c r="T226" s="132">
        <v>157.14287100767291</v>
      </c>
      <c r="U226" s="132">
        <v>21.495457816961316</v>
      </c>
      <c r="V226" s="132">
        <v>-51.246283864437991</v>
      </c>
      <c r="W226" s="132">
        <v>-7.9512471943690599</v>
      </c>
      <c r="X226" s="132">
        <v>-106.65897507405847</v>
      </c>
      <c r="Y226" s="132">
        <v>-228.03933093013094</v>
      </c>
      <c r="Z226" s="132">
        <v>99.242517045057753</v>
      </c>
      <c r="AA226" s="132">
        <v>1159.4671670801499</v>
      </c>
      <c r="AB226" s="135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</row>
    <row r="228" spans="1:28">
      <c r="B228" s="6" t="s">
        <v>321</v>
      </c>
      <c r="C228" s="17"/>
      <c r="D228" s="132">
        <v>3.3064502110760383E-2</v>
      </c>
      <c r="E228" s="132">
        <v>2.8455365747048822E-2</v>
      </c>
      <c r="F228" s="132">
        <v>0.10834866684132388</v>
      </c>
      <c r="G228" s="132">
        <v>0.20214519358932778</v>
      </c>
      <c r="H228" s="132">
        <v>0.27715231527507855</v>
      </c>
      <c r="I228" s="132">
        <v>0.31980622888199989</v>
      </c>
      <c r="J228" s="132">
        <v>0.4285768309778914</v>
      </c>
      <c r="K228" s="132">
        <v>0.81131084603028569</v>
      </c>
      <c r="L228" s="132">
        <v>0.95042363336450919</v>
      </c>
      <c r="M228" s="132">
        <v>0.68665684993059406</v>
      </c>
      <c r="N228" s="132">
        <v>0.84785984694477279</v>
      </c>
      <c r="O228" s="132">
        <v>3.109922862646195</v>
      </c>
      <c r="P228" s="133"/>
      <c r="Q228" s="132">
        <v>-4.6091363637115589E-3</v>
      </c>
      <c r="R228" s="132">
        <v>7.989330109427506E-2</v>
      </c>
      <c r="S228" s="132">
        <v>9.37965267480039E-2</v>
      </c>
      <c r="T228" s="132">
        <v>7.5007121685750786E-2</v>
      </c>
      <c r="U228" s="132">
        <v>4.2653913606921327E-2</v>
      </c>
      <c r="V228" s="132">
        <v>0.10877060209589151</v>
      </c>
      <c r="W228" s="132">
        <v>0.38273401505239435</v>
      </c>
      <c r="X228" s="132">
        <v>0.13911278733422344</v>
      </c>
      <c r="Y228" s="132">
        <v>-0.26376678343391513</v>
      </c>
      <c r="Z228" s="132">
        <v>0.16120299701417873</v>
      </c>
      <c r="AA228" s="132">
        <v>2.2620630157014223</v>
      </c>
      <c r="AB228" s="135"/>
    </row>
    <row r="229" spans="1:28">
      <c r="B229" s="8" t="s">
        <v>100</v>
      </c>
      <c r="C229" s="17"/>
      <c r="D229" s="132">
        <v>850.42762278825865</v>
      </c>
      <c r="E229" s="132">
        <v>639.05757555447713</v>
      </c>
      <c r="F229" s="132">
        <v>1008.1067891355287</v>
      </c>
      <c r="G229" s="132">
        <v>1168.4577312446768</v>
      </c>
      <c r="H229" s="132">
        <v>1343.4857561911006</v>
      </c>
      <c r="I229" s="132">
        <v>1400.3981073075165</v>
      </c>
      <c r="J229" s="132">
        <v>1453.9262944371612</v>
      </c>
      <c r="K229" s="132">
        <v>2017.1382574059137</v>
      </c>
      <c r="L229" s="132">
        <v>2195.0689951078134</v>
      </c>
      <c r="M229" s="132">
        <v>1432.4519985985746</v>
      </c>
      <c r="N229" s="132">
        <v>1502.5468865095031</v>
      </c>
      <c r="O229" s="132">
        <v>5559.8646700793424</v>
      </c>
      <c r="P229" s="133"/>
      <c r="Q229" s="132">
        <v>-211.37004723378158</v>
      </c>
      <c r="R229" s="132">
        <v>369.04921358105167</v>
      </c>
      <c r="S229" s="132">
        <v>160.35094210914806</v>
      </c>
      <c r="T229" s="132">
        <v>175.02802494642378</v>
      </c>
      <c r="U229" s="132">
        <v>56.912351116415927</v>
      </c>
      <c r="V229" s="132">
        <v>53.528187129644778</v>
      </c>
      <c r="W229" s="132">
        <v>563.21196296875246</v>
      </c>
      <c r="X229" s="132">
        <v>177.93073770189949</v>
      </c>
      <c r="Y229" s="132">
        <v>-762.61699650923856</v>
      </c>
      <c r="Z229" s="132">
        <v>70.09488791092835</v>
      </c>
      <c r="AA229" s="132">
        <v>4057.3177835698393</v>
      </c>
      <c r="AB229" s="135"/>
    </row>
    <row r="230" spans="1:28" s="43" customFormat="1">
      <c r="A230" s="36"/>
      <c r="B230" s="5" t="s">
        <v>29</v>
      </c>
      <c r="C230" s="2"/>
      <c r="D230" s="129">
        <v>3445.0636244000002</v>
      </c>
      <c r="E230" s="129">
        <v>3961.9738134999998</v>
      </c>
      <c r="F230" s="129">
        <v>5554.4158524000004</v>
      </c>
      <c r="G230" s="129">
        <v>5998.1152817999991</v>
      </c>
      <c r="H230" s="129">
        <v>5899.6453247000009</v>
      </c>
      <c r="I230" s="129">
        <v>5494.2578215000003</v>
      </c>
      <c r="J230" s="129">
        <v>7013.3682273999993</v>
      </c>
      <c r="K230" s="129">
        <v>8775.7476649</v>
      </c>
      <c r="L230" s="129">
        <v>7692.1082673000019</v>
      </c>
      <c r="M230" s="129">
        <v>6117.5244891999992</v>
      </c>
      <c r="N230" s="129">
        <v>6110.2363114999998</v>
      </c>
      <c r="O230" s="129">
        <v>7615.8543708000007</v>
      </c>
      <c r="P230" s="136"/>
      <c r="Q230" s="129">
        <v>516.91018909999968</v>
      </c>
      <c r="R230" s="129">
        <v>1592.4420389000006</v>
      </c>
      <c r="S230" s="129">
        <v>443.69942939999873</v>
      </c>
      <c r="T230" s="129">
        <v>-98.469957099998595</v>
      </c>
      <c r="U230" s="129">
        <v>-405.38750320000008</v>
      </c>
      <c r="V230" s="129">
        <v>1519.110405899999</v>
      </c>
      <c r="W230" s="129">
        <v>1762.3794375000002</v>
      </c>
      <c r="X230" s="129">
        <v>-1083.6393975999981</v>
      </c>
      <c r="Y230" s="129">
        <v>-1574.5837781000021</v>
      </c>
      <c r="Z230" s="129">
        <v>-7.2881776999999204</v>
      </c>
      <c r="AA230" s="129">
        <v>1505.6180593000015</v>
      </c>
      <c r="AB230" s="131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</row>
    <row r="232" spans="1:28" s="43" customFormat="1">
      <c r="A232" s="36"/>
      <c r="B232" s="5" t="s">
        <v>99</v>
      </c>
      <c r="C232" s="2"/>
      <c r="D232" s="129">
        <v>335181.85967824986</v>
      </c>
      <c r="E232" s="129">
        <v>388421.30304898397</v>
      </c>
      <c r="F232" s="129">
        <v>452435.08018545952</v>
      </c>
      <c r="G232" s="129">
        <v>493224.31617496657</v>
      </c>
      <c r="H232" s="129">
        <v>563342.59491381631</v>
      </c>
      <c r="I232" s="129">
        <v>608129.95510798204</v>
      </c>
      <c r="J232" s="129">
        <v>713446.37096782203</v>
      </c>
      <c r="K232" s="129">
        <v>828208.30964681774</v>
      </c>
      <c r="L232" s="129">
        <v>936840.00002067897</v>
      </c>
      <c r="M232" s="129">
        <v>1072874.2557557225</v>
      </c>
      <c r="N232" s="129">
        <v>1244434.676116063</v>
      </c>
      <c r="O232" s="129">
        <v>1479920.3602919108</v>
      </c>
      <c r="P232" s="136"/>
      <c r="Q232" s="129">
        <v>53239.443370734123</v>
      </c>
      <c r="R232" s="129">
        <v>64013.777136475575</v>
      </c>
      <c r="S232" s="129">
        <v>40789.235989507055</v>
      </c>
      <c r="T232" s="129">
        <v>70118.278738849767</v>
      </c>
      <c r="U232" s="129">
        <v>44787.360194165653</v>
      </c>
      <c r="V232" s="129">
        <v>105316.41585983998</v>
      </c>
      <c r="W232" s="129">
        <v>114761.93867899574</v>
      </c>
      <c r="X232" s="129">
        <v>108631.69037386123</v>
      </c>
      <c r="Y232" s="129">
        <v>136034.25573504355</v>
      </c>
      <c r="Z232" s="129">
        <v>171560.4203603405</v>
      </c>
      <c r="AA232" s="129">
        <v>235485.68417584774</v>
      </c>
      <c r="AB232" s="131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0A00-000000000000}"/>
  </hyperlinks>
  <pageMargins left="0.7" right="0.7" top="0.75" bottom="0.75" header="0.3" footer="0.3"/>
  <pageSetup scale="21" fitToWidth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9" width="13.85546875" style="39" customWidth="1"/>
    <col min="20" max="27" width="13.85546875" style="37" customWidth="1"/>
    <col min="28" max="28" width="7.42578125" style="37" customWidth="1"/>
    <col min="29" max="16384" width="9.140625" style="37"/>
  </cols>
  <sheetData>
    <row r="1" spans="1:39" ht="15" customHeight="1">
      <c r="A1" s="174" t="s">
        <v>311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106"/>
    </row>
    <row r="2" spans="1:39" s="43" customFormat="1">
      <c r="A2" s="36"/>
      <c r="B2" s="168" t="s">
        <v>173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25"/>
      <c r="Q2" s="25"/>
      <c r="R2" s="25"/>
      <c r="S2" s="25"/>
      <c r="T2" s="25"/>
      <c r="AB2" s="98"/>
    </row>
    <row r="3" spans="1:39" s="43" customFormat="1" ht="27" customHeight="1">
      <c r="A3" s="36"/>
      <c r="B3" s="97"/>
      <c r="C3" s="123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39" s="43" customFormat="1">
      <c r="A5" s="36"/>
      <c r="B5" s="100" t="s">
        <v>319</v>
      </c>
      <c r="C5" s="42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3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B5" s="73"/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</row>
    <row r="9" spans="1:39" s="43" customFormat="1">
      <c r="A9" s="36"/>
      <c r="B9" s="27" t="s">
        <v>6</v>
      </c>
      <c r="C9" s="177" t="s">
        <v>289</v>
      </c>
      <c r="D9" s="129">
        <v>1621.6034044869925</v>
      </c>
      <c r="E9" s="129">
        <v>1642.862350565814</v>
      </c>
      <c r="F9" s="129">
        <v>1664.3999978283728</v>
      </c>
      <c r="G9" s="129">
        <v>1741.6499999999999</v>
      </c>
      <c r="H9" s="129">
        <v>1442.85</v>
      </c>
      <c r="I9" s="129">
        <v>1691.76</v>
      </c>
      <c r="J9" s="129">
        <v>1081.2720516865982</v>
      </c>
      <c r="K9" s="129">
        <v>1070.5434405774938</v>
      </c>
      <c r="L9" s="129">
        <v>1324.4809174192728</v>
      </c>
      <c r="M9" s="129">
        <v>1576.8698316408154</v>
      </c>
      <c r="N9" s="129">
        <v>1648.0937974077819</v>
      </c>
      <c r="O9" s="129">
        <v>1827.2830623171894</v>
      </c>
      <c r="P9" s="136"/>
      <c r="Q9" s="129">
        <v>21.258946078821594</v>
      </c>
      <c r="R9" s="129">
        <v>21.537647262558579</v>
      </c>
      <c r="S9" s="129">
        <v>77.25000217162723</v>
      </c>
      <c r="T9" s="129">
        <v>-298.79999999999995</v>
      </c>
      <c r="U9" s="129">
        <v>248.91000000000005</v>
      </c>
      <c r="V9" s="129">
        <v>-610.48794831340183</v>
      </c>
      <c r="W9" s="129">
        <v>-10.728611109104413</v>
      </c>
      <c r="X9" s="129">
        <v>253.93747684177902</v>
      </c>
      <c r="Y9" s="129">
        <v>252.38891422154256</v>
      </c>
      <c r="Z9" s="129">
        <v>71.223965766966472</v>
      </c>
      <c r="AA9" s="129">
        <v>179.18926490940771</v>
      </c>
      <c r="AB9" s="131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8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</row>
    <row r="23" spans="1:28" s="43" customFormat="1">
      <c r="A23" s="36"/>
      <c r="B23" s="29" t="s">
        <v>8</v>
      </c>
      <c r="C23" s="177" t="s">
        <v>291</v>
      </c>
      <c r="D23" s="129">
        <v>1621.6034044869925</v>
      </c>
      <c r="E23" s="129">
        <v>1642.862350565814</v>
      </c>
      <c r="F23" s="129">
        <v>1664.3999978283728</v>
      </c>
      <c r="G23" s="129">
        <v>1741.6499999999999</v>
      </c>
      <c r="H23" s="129">
        <v>1442.85</v>
      </c>
      <c r="I23" s="129">
        <v>1691.76</v>
      </c>
      <c r="J23" s="129">
        <v>1081.2720516865982</v>
      </c>
      <c r="K23" s="129">
        <v>1070.5434405774938</v>
      </c>
      <c r="L23" s="129">
        <v>1324.4809174192728</v>
      </c>
      <c r="M23" s="129">
        <v>1576.8698316408154</v>
      </c>
      <c r="N23" s="129">
        <v>1648.0937974077819</v>
      </c>
      <c r="O23" s="129">
        <v>1827.2830623171894</v>
      </c>
      <c r="P23" s="136"/>
      <c r="Q23" s="129">
        <v>21.258946078821594</v>
      </c>
      <c r="R23" s="129">
        <v>21.537647262558579</v>
      </c>
      <c r="S23" s="129">
        <v>77.25000217162723</v>
      </c>
      <c r="T23" s="129">
        <v>-298.79999999999995</v>
      </c>
      <c r="U23" s="129">
        <v>248.91000000000005</v>
      </c>
      <c r="V23" s="129">
        <v>-610.48794831340183</v>
      </c>
      <c r="W23" s="129">
        <v>-10.728611109104413</v>
      </c>
      <c r="X23" s="129">
        <v>253.93747684177902</v>
      </c>
      <c r="Y23" s="129">
        <v>252.38891422154256</v>
      </c>
      <c r="Z23" s="129">
        <v>71.223965766966472</v>
      </c>
      <c r="AA23" s="129">
        <v>179.18926490940771</v>
      </c>
      <c r="AB23" s="131"/>
    </row>
    <row r="24" spans="1:28">
      <c r="B24" s="176" t="s">
        <v>40</v>
      </c>
      <c r="C24" s="186"/>
      <c r="D24" s="132">
        <v>1621.6034044869925</v>
      </c>
      <c r="E24" s="132">
        <v>1642.862350565814</v>
      </c>
      <c r="F24" s="132">
        <v>1664.3999978283728</v>
      </c>
      <c r="G24" s="132">
        <v>1686.5500000000002</v>
      </c>
      <c r="H24" s="132">
        <v>1438.36</v>
      </c>
      <c r="I24" s="132">
        <v>1687.5</v>
      </c>
      <c r="J24" s="132">
        <v>1074.9319013335241</v>
      </c>
      <c r="K24" s="132">
        <v>1063.5634128671104</v>
      </c>
      <c r="L24" s="132">
        <v>1314.7047428917367</v>
      </c>
      <c r="M24" s="132">
        <v>1563.4626793631567</v>
      </c>
      <c r="N24" s="132">
        <v>1639.084831708979</v>
      </c>
      <c r="O24" s="132">
        <v>1816.6370383729789</v>
      </c>
      <c r="P24" s="133"/>
      <c r="Q24" s="132">
        <v>21.258946078821594</v>
      </c>
      <c r="R24" s="132">
        <v>21.537647262558579</v>
      </c>
      <c r="S24" s="132">
        <v>22.150002171627392</v>
      </c>
      <c r="T24" s="132">
        <v>-248.19000000000014</v>
      </c>
      <c r="U24" s="132">
        <v>249.14000000000004</v>
      </c>
      <c r="V24" s="132">
        <v>-612.56809866647598</v>
      </c>
      <c r="W24" s="132">
        <v>-11.368488466413673</v>
      </c>
      <c r="X24" s="132">
        <v>251.14133002462626</v>
      </c>
      <c r="Y24" s="132">
        <v>248.75793647142004</v>
      </c>
      <c r="Z24" s="132">
        <v>75.622152345822428</v>
      </c>
      <c r="AA24" s="132">
        <v>177.5522066639997</v>
      </c>
      <c r="AB24" s="135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0.33</v>
      </c>
      <c r="H25" s="132">
        <v>0</v>
      </c>
      <c r="I25" s="132">
        <v>0</v>
      </c>
      <c r="J25" s="132">
        <v>3.0367128518018816E-2</v>
      </c>
      <c r="K25" s="132">
        <v>3.3431919865712416E-2</v>
      </c>
      <c r="L25" s="132">
        <v>4.6824496543418623E-2</v>
      </c>
      <c r="M25" s="132">
        <v>6.4215624804371416E-2</v>
      </c>
      <c r="N25" s="132">
        <v>3.4942242204829457E-2</v>
      </c>
      <c r="O25" s="132">
        <v>4.4662716186196841E-2</v>
      </c>
      <c r="P25" s="133"/>
      <c r="Q25" s="132">
        <v>0</v>
      </c>
      <c r="R25" s="132">
        <v>0</v>
      </c>
      <c r="S25" s="132">
        <v>0.33</v>
      </c>
      <c r="T25" s="132">
        <v>-0.33</v>
      </c>
      <c r="U25" s="132">
        <v>0</v>
      </c>
      <c r="V25" s="132">
        <v>3.0367128518018816E-2</v>
      </c>
      <c r="W25" s="132">
        <v>3.0647913476935986E-3</v>
      </c>
      <c r="X25" s="132">
        <v>1.339257667770621E-2</v>
      </c>
      <c r="Y25" s="132">
        <v>1.7391128260952796E-2</v>
      </c>
      <c r="Z25" s="132">
        <v>-2.9273382599541962E-2</v>
      </c>
      <c r="AA25" s="132">
        <v>9.7204739813673852E-3</v>
      </c>
      <c r="AB25" s="135"/>
    </row>
    <row r="26" spans="1:28">
      <c r="B26" s="6" t="s">
        <v>42</v>
      </c>
      <c r="C26" s="186"/>
      <c r="D26" s="132">
        <v>1621.6034044869925</v>
      </c>
      <c r="E26" s="132">
        <v>1642.862350565814</v>
      </c>
      <c r="F26" s="132">
        <v>1664.3999978283728</v>
      </c>
      <c r="G26" s="132">
        <v>1686.2200000000003</v>
      </c>
      <c r="H26" s="132">
        <v>1438.36</v>
      </c>
      <c r="I26" s="132">
        <v>1687.5</v>
      </c>
      <c r="J26" s="132">
        <v>1074.9015342050059</v>
      </c>
      <c r="K26" s="132">
        <v>1063.5299809472447</v>
      </c>
      <c r="L26" s="132">
        <v>1314.6579183951933</v>
      </c>
      <c r="M26" s="132">
        <v>1563.3984637383523</v>
      </c>
      <c r="N26" s="132">
        <v>1639.0498894667744</v>
      </c>
      <c r="O26" s="132">
        <v>1816.5923756567927</v>
      </c>
      <c r="P26" s="133"/>
      <c r="Q26" s="132">
        <v>21.258946078821594</v>
      </c>
      <c r="R26" s="132">
        <v>21.537647262558579</v>
      </c>
      <c r="S26" s="132">
        <v>21.820002171627451</v>
      </c>
      <c r="T26" s="132">
        <v>-247.86000000000018</v>
      </c>
      <c r="U26" s="132">
        <v>249.14000000000004</v>
      </c>
      <c r="V26" s="132">
        <v>-612.59846579499401</v>
      </c>
      <c r="W26" s="132">
        <v>-11.371553257761313</v>
      </c>
      <c r="X26" s="132">
        <v>251.12793744794857</v>
      </c>
      <c r="Y26" s="132">
        <v>248.74054534315917</v>
      </c>
      <c r="Z26" s="132">
        <v>75.651425728421984</v>
      </c>
      <c r="AA26" s="132">
        <v>177.54248619001842</v>
      </c>
      <c r="AB26" s="135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5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8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55.1</v>
      </c>
      <c r="H35" s="132">
        <v>4.49</v>
      </c>
      <c r="I35" s="132">
        <v>4.26</v>
      </c>
      <c r="J35" s="132">
        <v>6.3401503530741365</v>
      </c>
      <c r="K35" s="132">
        <v>6.9800277103833173</v>
      </c>
      <c r="L35" s="132">
        <v>9.7761745275362202</v>
      </c>
      <c r="M35" s="132">
        <v>13.407152277658744</v>
      </c>
      <c r="N35" s="132">
        <v>9.0089656988025819</v>
      </c>
      <c r="O35" s="132">
        <v>10.646023944210645</v>
      </c>
      <c r="P35" s="133"/>
      <c r="Q35" s="132">
        <v>0</v>
      </c>
      <c r="R35" s="132">
        <v>0</v>
      </c>
      <c r="S35" s="132">
        <v>55.1</v>
      </c>
      <c r="T35" s="132">
        <v>-50.61</v>
      </c>
      <c r="U35" s="132">
        <v>-0.23000000000000034</v>
      </c>
      <c r="V35" s="132">
        <v>2.0801503530741368</v>
      </c>
      <c r="W35" s="132">
        <v>0.63987735730918072</v>
      </c>
      <c r="X35" s="132">
        <v>2.7961468171529029</v>
      </c>
      <c r="Y35" s="132">
        <v>3.6309777501225229</v>
      </c>
      <c r="Z35" s="132">
        <v>-4.3981865788561612</v>
      </c>
      <c r="AA35" s="132">
        <v>1.6370582454080642</v>
      </c>
      <c r="AB35" s="135"/>
    </row>
    <row r="36" spans="1:28" s="43" customFormat="1">
      <c r="A36" s="36"/>
      <c r="B36" s="27" t="s">
        <v>9</v>
      </c>
      <c r="C36" s="177" t="s">
        <v>292</v>
      </c>
      <c r="D36" s="129">
        <v>126838.83559274368</v>
      </c>
      <c r="E36" s="129">
        <v>117794.14123957929</v>
      </c>
      <c r="F36" s="129">
        <v>109412.97582377656</v>
      </c>
      <c r="G36" s="129">
        <v>101646.33</v>
      </c>
      <c r="H36" s="129">
        <v>94589.62</v>
      </c>
      <c r="I36" s="129">
        <v>87778.220000000016</v>
      </c>
      <c r="J36" s="129">
        <v>68618.603220935911</v>
      </c>
      <c r="K36" s="129">
        <v>66169.026273704774</v>
      </c>
      <c r="L36" s="129">
        <v>80134.396988053748</v>
      </c>
      <c r="M36" s="129">
        <v>94150.648336293671</v>
      </c>
      <c r="N36" s="129">
        <v>98694.199180890995</v>
      </c>
      <c r="O36" s="129">
        <v>107840.15807218323</v>
      </c>
      <c r="P36" s="136"/>
      <c r="Q36" s="129">
        <v>-9044.6943531643919</v>
      </c>
      <c r="R36" s="129">
        <v>-8381.1654158027304</v>
      </c>
      <c r="S36" s="129">
        <v>-7766.6458237765601</v>
      </c>
      <c r="T36" s="129">
        <v>-7056.7099999999982</v>
      </c>
      <c r="U36" s="129">
        <v>-6811.3999999999924</v>
      </c>
      <c r="V36" s="129">
        <v>-19159.616779064094</v>
      </c>
      <c r="W36" s="129">
        <v>-2449.5769472311395</v>
      </c>
      <c r="X36" s="129">
        <v>13965.370714348966</v>
      </c>
      <c r="Y36" s="129">
        <v>14016.251348239928</v>
      </c>
      <c r="Z36" s="129">
        <v>4543.5508445973255</v>
      </c>
      <c r="AA36" s="129">
        <v>9145.95889129223</v>
      </c>
      <c r="AB36" s="131"/>
    </row>
    <row r="37" spans="1:28">
      <c r="B37" s="176" t="s">
        <v>40</v>
      </c>
      <c r="C37" s="186"/>
      <c r="D37" s="132">
        <v>126838.83559274368</v>
      </c>
      <c r="E37" s="132">
        <v>117794.14123957929</v>
      </c>
      <c r="F37" s="132">
        <v>109412.97582377656</v>
      </c>
      <c r="G37" s="132">
        <v>101646.33</v>
      </c>
      <c r="H37" s="132">
        <v>94589.62</v>
      </c>
      <c r="I37" s="132">
        <v>87778.220000000016</v>
      </c>
      <c r="J37" s="132">
        <v>68618.603220935911</v>
      </c>
      <c r="K37" s="132">
        <v>66169.026273704774</v>
      </c>
      <c r="L37" s="132">
        <v>80134.396988053748</v>
      </c>
      <c r="M37" s="132">
        <v>94150.648336293671</v>
      </c>
      <c r="N37" s="132">
        <v>98694.199180890995</v>
      </c>
      <c r="O37" s="132">
        <v>107840.15807218323</v>
      </c>
      <c r="P37" s="133"/>
      <c r="Q37" s="132">
        <v>-9044.6943531643919</v>
      </c>
      <c r="R37" s="132">
        <v>-8381.1654158027304</v>
      </c>
      <c r="S37" s="132">
        <v>-7766.6458237765601</v>
      </c>
      <c r="T37" s="132">
        <v>-7056.7099999999982</v>
      </c>
      <c r="U37" s="132">
        <v>-6811.3999999999924</v>
      </c>
      <c r="V37" s="132">
        <v>-19159.616779064094</v>
      </c>
      <c r="W37" s="132">
        <v>-2449.5769472311395</v>
      </c>
      <c r="X37" s="132">
        <v>13965.370714348966</v>
      </c>
      <c r="Y37" s="132">
        <v>14016.251348239928</v>
      </c>
      <c r="Z37" s="132">
        <v>4543.5508445973255</v>
      </c>
      <c r="AA37" s="132">
        <v>9145.95889129223</v>
      </c>
      <c r="AB37" s="135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</row>
    <row r="39" spans="1:28">
      <c r="B39" s="6" t="s">
        <v>42</v>
      </c>
      <c r="C39" s="186"/>
      <c r="D39" s="132">
        <v>5918.8171234485208</v>
      </c>
      <c r="E39" s="132">
        <v>5810.7295705075185</v>
      </c>
      <c r="F39" s="132">
        <v>5704.6158780283467</v>
      </c>
      <c r="G39" s="132">
        <v>5600.44</v>
      </c>
      <c r="H39" s="132">
        <v>5500.26</v>
      </c>
      <c r="I39" s="132">
        <v>5397.76</v>
      </c>
      <c r="J39" s="132">
        <v>3725.7356094987595</v>
      </c>
      <c r="K39" s="132">
        <v>3664.2837917444099</v>
      </c>
      <c r="L39" s="132">
        <v>4513.5048215434135</v>
      </c>
      <c r="M39" s="132">
        <v>5368.8706887296785</v>
      </c>
      <c r="N39" s="132">
        <v>5652.2875430474587</v>
      </c>
      <c r="O39" s="132">
        <v>6160.0084222874284</v>
      </c>
      <c r="P39" s="133"/>
      <c r="Q39" s="132">
        <v>-108.08755294100152</v>
      </c>
      <c r="R39" s="132">
        <v>-106.11369247917182</v>
      </c>
      <c r="S39" s="132">
        <v>-104.17587802834731</v>
      </c>
      <c r="T39" s="132">
        <v>-100.17999999999958</v>
      </c>
      <c r="U39" s="132">
        <v>-102.49999999999986</v>
      </c>
      <c r="V39" s="132">
        <v>-1672.024390501241</v>
      </c>
      <c r="W39" s="132">
        <v>-61.451817754349491</v>
      </c>
      <c r="X39" s="132">
        <v>849.22102979900342</v>
      </c>
      <c r="Y39" s="132">
        <v>855.36586718626563</v>
      </c>
      <c r="Z39" s="132">
        <v>283.41685431777961</v>
      </c>
      <c r="AA39" s="132">
        <v>507.72087923996946</v>
      </c>
      <c r="AB39" s="135"/>
    </row>
    <row r="40" spans="1:28">
      <c r="B40" s="6" t="s">
        <v>43</v>
      </c>
      <c r="C40" s="186"/>
      <c r="D40" s="132">
        <v>120720.01846929516</v>
      </c>
      <c r="E40" s="132">
        <v>111783.41166907178</v>
      </c>
      <c r="F40" s="132">
        <v>103508.35994574821</v>
      </c>
      <c r="G40" s="132">
        <v>95845.89</v>
      </c>
      <c r="H40" s="132">
        <v>88889.36</v>
      </c>
      <c r="I40" s="132">
        <v>82180.460000000006</v>
      </c>
      <c r="J40" s="132">
        <v>64760.187438629728</v>
      </c>
      <c r="K40" s="132">
        <v>62373.453967656016</v>
      </c>
      <c r="L40" s="132">
        <v>75458.304292698536</v>
      </c>
      <c r="M40" s="132">
        <v>88587.586539297365</v>
      </c>
      <c r="N40" s="132">
        <v>92837.150610033525</v>
      </c>
      <c r="O40" s="132">
        <v>101457.14028261632</v>
      </c>
      <c r="P40" s="133"/>
      <c r="Q40" s="132">
        <v>-8936.6068002233769</v>
      </c>
      <c r="R40" s="132">
        <v>-8275.0517233235769</v>
      </c>
      <c r="S40" s="132">
        <v>-7662.4699457482056</v>
      </c>
      <c r="T40" s="132">
        <v>-6956.5299999999979</v>
      </c>
      <c r="U40" s="132">
        <v>-6708.8999999999942</v>
      </c>
      <c r="V40" s="132">
        <v>-17420.272561370279</v>
      </c>
      <c r="W40" s="132">
        <v>-2386.7334709737065</v>
      </c>
      <c r="X40" s="132">
        <v>13084.85032504252</v>
      </c>
      <c r="Y40" s="132">
        <v>13129.282246598825</v>
      </c>
      <c r="Z40" s="132">
        <v>4249.5640707361526</v>
      </c>
      <c r="AA40" s="132">
        <v>8619.989672582813</v>
      </c>
      <c r="AB40" s="135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8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</row>
    <row r="47" spans="1:28">
      <c r="B47" s="6" t="s">
        <v>321</v>
      </c>
      <c r="C47" s="186"/>
      <c r="D47" s="132">
        <v>200</v>
      </c>
      <c r="E47" s="132">
        <v>200</v>
      </c>
      <c r="F47" s="132">
        <v>200</v>
      </c>
      <c r="G47" s="132">
        <v>200</v>
      </c>
      <c r="H47" s="132">
        <v>200</v>
      </c>
      <c r="I47" s="132">
        <v>200</v>
      </c>
      <c r="J47" s="132">
        <v>132.68017280743615</v>
      </c>
      <c r="K47" s="132">
        <v>131.2885143043417</v>
      </c>
      <c r="L47" s="132">
        <v>162.58787381178325</v>
      </c>
      <c r="M47" s="132">
        <v>194.19110826662492</v>
      </c>
      <c r="N47" s="132">
        <v>204.76102781001089</v>
      </c>
      <c r="O47" s="132">
        <v>223.00936727947712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-67.319827192563835</v>
      </c>
      <c r="W47" s="132">
        <v>-1.3916585030944617</v>
      </c>
      <c r="X47" s="132">
        <v>31.299359507441558</v>
      </c>
      <c r="Y47" s="132">
        <v>31.603234454841655</v>
      </c>
      <c r="Z47" s="132">
        <v>10.569919543385975</v>
      </c>
      <c r="AA47" s="132">
        <v>18.248339469466224</v>
      </c>
      <c r="AB47" s="135"/>
    </row>
    <row r="48" spans="1:28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</row>
    <row r="49" spans="1:28" s="43" customFormat="1">
      <c r="A49" s="36"/>
      <c r="B49" s="27" t="s">
        <v>25</v>
      </c>
      <c r="C49" s="177" t="s">
        <v>293</v>
      </c>
      <c r="D49" s="129">
        <v>209978.86611799264</v>
      </c>
      <c r="E49" s="129">
        <v>158523.47924724658</v>
      </c>
      <c r="F49" s="129">
        <v>127344.42514245526</v>
      </c>
      <c r="G49" s="129">
        <v>179853.92449999999</v>
      </c>
      <c r="H49" s="129">
        <v>95338.87000000001</v>
      </c>
      <c r="I49" s="129">
        <v>62437.520000000004</v>
      </c>
      <c r="J49" s="129">
        <v>84134.672610363254</v>
      </c>
      <c r="K49" s="129">
        <v>77106.021461514028</v>
      </c>
      <c r="L49" s="129">
        <v>91116.251323394099</v>
      </c>
      <c r="M49" s="129">
        <v>106630.61811946357</v>
      </c>
      <c r="N49" s="129">
        <v>103737.24067681457</v>
      </c>
      <c r="O49" s="129">
        <v>114141.07720674115</v>
      </c>
      <c r="P49" s="136"/>
      <c r="Q49" s="129">
        <v>-51455.386870746042</v>
      </c>
      <c r="R49" s="129">
        <v>-31179.054104791318</v>
      </c>
      <c r="S49" s="129">
        <v>52509.499357544722</v>
      </c>
      <c r="T49" s="129">
        <v>-84515.054499999984</v>
      </c>
      <c r="U49" s="129">
        <v>-32901.350000000006</v>
      </c>
      <c r="V49" s="129">
        <v>21697.152610363253</v>
      </c>
      <c r="W49" s="129">
        <v>-7028.6511488492233</v>
      </c>
      <c r="X49" s="129">
        <v>14010.229861880067</v>
      </c>
      <c r="Y49" s="129">
        <v>15514.366796069464</v>
      </c>
      <c r="Z49" s="129">
        <v>-2893.377442648989</v>
      </c>
      <c r="AA49" s="129">
        <v>10403.836529926572</v>
      </c>
      <c r="AB49" s="131"/>
    </row>
    <row r="50" spans="1:28">
      <c r="B50" s="176" t="s">
        <v>40</v>
      </c>
      <c r="C50" s="186"/>
      <c r="D50" s="132">
        <v>209978.86611799264</v>
      </c>
      <c r="E50" s="132">
        <v>158523.47924724658</v>
      </c>
      <c r="F50" s="132">
        <v>127344.42514245526</v>
      </c>
      <c r="G50" s="132">
        <v>179853.92449999999</v>
      </c>
      <c r="H50" s="132">
        <v>95338.87000000001</v>
      </c>
      <c r="I50" s="132">
        <v>62437.520000000004</v>
      </c>
      <c r="J50" s="132">
        <v>84134.672610363254</v>
      </c>
      <c r="K50" s="132">
        <v>77106.021461514028</v>
      </c>
      <c r="L50" s="132">
        <v>91116.251323394099</v>
      </c>
      <c r="M50" s="132">
        <v>106630.61811946357</v>
      </c>
      <c r="N50" s="132">
        <v>103737.24067681457</v>
      </c>
      <c r="O50" s="132">
        <v>114141.07720674115</v>
      </c>
      <c r="P50" s="133"/>
      <c r="Q50" s="132">
        <v>-51455.386870746042</v>
      </c>
      <c r="R50" s="132">
        <v>-31179.054104791318</v>
      </c>
      <c r="S50" s="132">
        <v>52509.499357544722</v>
      </c>
      <c r="T50" s="132">
        <v>-84515.054499999984</v>
      </c>
      <c r="U50" s="132">
        <v>-32901.350000000006</v>
      </c>
      <c r="V50" s="132">
        <v>21697.152610363253</v>
      </c>
      <c r="W50" s="132">
        <v>-7028.6511488492233</v>
      </c>
      <c r="X50" s="132">
        <v>14010.229861880067</v>
      </c>
      <c r="Y50" s="132">
        <v>15514.366796069464</v>
      </c>
      <c r="Z50" s="132">
        <v>-2893.377442648989</v>
      </c>
      <c r="AA50" s="132">
        <v>10403.836529926572</v>
      </c>
      <c r="AB50" s="135"/>
    </row>
    <row r="51" spans="1:28">
      <c r="B51" s="6" t="s">
        <v>41</v>
      </c>
      <c r="C51" s="186"/>
      <c r="D51" s="132">
        <v>407.49670598328976</v>
      </c>
      <c r="E51" s="132">
        <v>515.43347761992072</v>
      </c>
      <c r="F51" s="132">
        <v>651.96028814588669</v>
      </c>
      <c r="G51" s="132">
        <v>824.65000000000009</v>
      </c>
      <c r="H51" s="132">
        <v>1281.69</v>
      </c>
      <c r="I51" s="132">
        <v>1250.33</v>
      </c>
      <c r="J51" s="132">
        <v>594.65294579319709</v>
      </c>
      <c r="K51" s="132">
        <v>624.54926921616027</v>
      </c>
      <c r="L51" s="132">
        <v>819.86124882379977</v>
      </c>
      <c r="M51" s="132">
        <v>1030.5375899865419</v>
      </c>
      <c r="N51" s="132">
        <v>1116.0273439434286</v>
      </c>
      <c r="O51" s="132">
        <v>1178.3980273202535</v>
      </c>
      <c r="P51" s="133"/>
      <c r="Q51" s="132">
        <v>107.93677163663089</v>
      </c>
      <c r="R51" s="132">
        <v>136.526810525966</v>
      </c>
      <c r="S51" s="132">
        <v>172.68971185411343</v>
      </c>
      <c r="T51" s="132">
        <v>457.03999999999996</v>
      </c>
      <c r="U51" s="132">
        <v>-31.360000000000099</v>
      </c>
      <c r="V51" s="132">
        <v>-655.67705420680284</v>
      </c>
      <c r="W51" s="132">
        <v>29.896323422963267</v>
      </c>
      <c r="X51" s="132">
        <v>195.3119796076395</v>
      </c>
      <c r="Y51" s="132">
        <v>210.67634116274209</v>
      </c>
      <c r="Z51" s="132">
        <v>85.489753956886716</v>
      </c>
      <c r="AA51" s="132">
        <v>62.370683376824942</v>
      </c>
      <c r="AB51" s="135"/>
    </row>
    <row r="52" spans="1:28">
      <c r="B52" s="6" t="s">
        <v>42</v>
      </c>
      <c r="C52" s="186"/>
      <c r="D52" s="132">
        <v>2579.2981624457161</v>
      </c>
      <c r="E52" s="132">
        <v>6215.6947364331672</v>
      </c>
      <c r="F52" s="132">
        <v>14978.8270387046</v>
      </c>
      <c r="G52" s="132">
        <v>96406.76999999999</v>
      </c>
      <c r="H52" s="132">
        <v>34480.600000000006</v>
      </c>
      <c r="I52" s="132">
        <v>15021.759999999995</v>
      </c>
      <c r="J52" s="132">
        <v>18195.295260741321</v>
      </c>
      <c r="K52" s="132">
        <v>19841.008261072879</v>
      </c>
      <c r="L52" s="132">
        <v>27127.387633192891</v>
      </c>
      <c r="M52" s="132">
        <v>35047.066664841899</v>
      </c>
      <c r="N52" s="132">
        <v>29464.753921901076</v>
      </c>
      <c r="O52" s="132">
        <v>30987.139616407614</v>
      </c>
      <c r="P52" s="133"/>
      <c r="Q52" s="132">
        <v>3636.3965739874516</v>
      </c>
      <c r="R52" s="132">
        <v>8763.1323022714332</v>
      </c>
      <c r="S52" s="132">
        <v>81427.942961295383</v>
      </c>
      <c r="T52" s="132">
        <v>-61926.169999999991</v>
      </c>
      <c r="U52" s="132">
        <v>-19458.840000000011</v>
      </c>
      <c r="V52" s="132">
        <v>3173.5352607413261</v>
      </c>
      <c r="W52" s="132">
        <v>1645.7130003315569</v>
      </c>
      <c r="X52" s="132">
        <v>7286.3793721200154</v>
      </c>
      <c r="Y52" s="132">
        <v>7919.6790316490024</v>
      </c>
      <c r="Z52" s="132">
        <v>-5582.3127429408205</v>
      </c>
      <c r="AA52" s="132">
        <v>1522.3856945065393</v>
      </c>
      <c r="AB52" s="135"/>
    </row>
    <row r="53" spans="1:28">
      <c r="B53" s="6" t="s">
        <v>43</v>
      </c>
      <c r="C53" s="186"/>
      <c r="D53" s="132">
        <v>201922.96352715406</v>
      </c>
      <c r="E53" s="132">
        <v>146685.03631215892</v>
      </c>
      <c r="F53" s="132">
        <v>106557.963998017</v>
      </c>
      <c r="G53" s="132">
        <v>77408.03</v>
      </c>
      <c r="H53" s="132">
        <v>54290.14</v>
      </c>
      <c r="I53" s="132">
        <v>40800.720000000001</v>
      </c>
      <c r="J53" s="132">
        <v>61879.7781018362</v>
      </c>
      <c r="K53" s="132">
        <v>53200.485976294956</v>
      </c>
      <c r="L53" s="132">
        <v>58894.766692810605</v>
      </c>
      <c r="M53" s="132">
        <v>65433.27654444646</v>
      </c>
      <c r="N53" s="132">
        <v>67750.798283008815</v>
      </c>
      <c r="O53" s="132">
        <v>76089.377194959918</v>
      </c>
      <c r="P53" s="133"/>
      <c r="Q53" s="132">
        <v>-55237.927214995128</v>
      </c>
      <c r="R53" s="132">
        <v>-40127.072314141922</v>
      </c>
      <c r="S53" s="132">
        <v>-29149.933998017001</v>
      </c>
      <c r="T53" s="132">
        <v>-23117.89</v>
      </c>
      <c r="U53" s="132">
        <v>-13489.419999999995</v>
      </c>
      <c r="V53" s="132">
        <v>21079.058101836199</v>
      </c>
      <c r="W53" s="132">
        <v>-8679.2921255412475</v>
      </c>
      <c r="X53" s="132">
        <v>5694.2807165156519</v>
      </c>
      <c r="Y53" s="132">
        <v>6538.5098516358539</v>
      </c>
      <c r="Z53" s="132">
        <v>2317.5217385623569</v>
      </c>
      <c r="AA53" s="132">
        <v>8338.5789119510955</v>
      </c>
      <c r="AB53" s="135"/>
    </row>
    <row r="54" spans="1:28">
      <c r="B54" s="6" t="s">
        <v>44</v>
      </c>
      <c r="C54" s="186"/>
      <c r="D54" s="132">
        <v>1893.8586310316748</v>
      </c>
      <c r="E54" s="132">
        <v>2008.6934646987163</v>
      </c>
      <c r="F54" s="132">
        <v>2130.4913518942853</v>
      </c>
      <c r="G54" s="132">
        <v>2259.6745000000001</v>
      </c>
      <c r="H54" s="132">
        <v>2400.04</v>
      </c>
      <c r="I54" s="132">
        <v>2542.0099999999998</v>
      </c>
      <c r="J54" s="132">
        <v>1496.440826939458</v>
      </c>
      <c r="K54" s="132">
        <v>1507.4901037182699</v>
      </c>
      <c r="L54" s="132">
        <v>1897.5154023041475</v>
      </c>
      <c r="M54" s="132">
        <v>2295.6564615476545</v>
      </c>
      <c r="N54" s="132">
        <v>2433.6067854820317</v>
      </c>
      <c r="O54" s="132">
        <v>2646.0346171194524</v>
      </c>
      <c r="P54" s="133"/>
      <c r="Q54" s="132">
        <v>114.83483366704164</v>
      </c>
      <c r="R54" s="132">
        <v>121.79788719556903</v>
      </c>
      <c r="S54" s="132">
        <v>129.18314810571479</v>
      </c>
      <c r="T54" s="132">
        <v>140.36549999999971</v>
      </c>
      <c r="U54" s="132">
        <v>141.96999999999989</v>
      </c>
      <c r="V54" s="132">
        <v>-1045.5691730605417</v>
      </c>
      <c r="W54" s="132">
        <v>11.049276778811823</v>
      </c>
      <c r="X54" s="132">
        <v>390.02529858587775</v>
      </c>
      <c r="Y54" s="132">
        <v>398.14105924350685</v>
      </c>
      <c r="Z54" s="132">
        <v>137.95032393437731</v>
      </c>
      <c r="AA54" s="132">
        <v>212.42783163742052</v>
      </c>
      <c r="AB54" s="135"/>
    </row>
    <row r="55" spans="1:28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5"/>
    </row>
    <row r="56" spans="1:28">
      <c r="B56" s="7" t="s">
        <v>46</v>
      </c>
      <c r="C56" s="186"/>
      <c r="D56" s="132">
        <v>1893.8586310316748</v>
      </c>
      <c r="E56" s="132">
        <v>2008.6934646987163</v>
      </c>
      <c r="F56" s="132">
        <v>2130.4913518942853</v>
      </c>
      <c r="G56" s="132">
        <v>2259.6745000000001</v>
      </c>
      <c r="H56" s="132">
        <v>2400.04</v>
      </c>
      <c r="I56" s="132">
        <v>2542.0099999999998</v>
      </c>
      <c r="J56" s="132">
        <v>1496.440826939458</v>
      </c>
      <c r="K56" s="132">
        <v>1507.4901037182699</v>
      </c>
      <c r="L56" s="132">
        <v>1897.5154023041475</v>
      </c>
      <c r="M56" s="132">
        <v>2295.6564615476545</v>
      </c>
      <c r="N56" s="132">
        <v>2433.6067854820317</v>
      </c>
      <c r="O56" s="132">
        <v>2646.0346171194524</v>
      </c>
      <c r="P56" s="133"/>
      <c r="Q56" s="132">
        <v>114.83483366704164</v>
      </c>
      <c r="R56" s="132">
        <v>121.79788719556903</v>
      </c>
      <c r="S56" s="132">
        <v>129.18314810571479</v>
      </c>
      <c r="T56" s="132">
        <v>140.36549999999971</v>
      </c>
      <c r="U56" s="132">
        <v>141.96999999999989</v>
      </c>
      <c r="V56" s="132">
        <v>-1045.5691730605417</v>
      </c>
      <c r="W56" s="132">
        <v>11.049276778811823</v>
      </c>
      <c r="X56" s="132">
        <v>390.02529858587775</v>
      </c>
      <c r="Y56" s="132">
        <v>398.14105924350685</v>
      </c>
      <c r="Z56" s="132">
        <v>137.95032393437731</v>
      </c>
      <c r="AA56" s="132">
        <v>212.42783163742052</v>
      </c>
      <c r="AB56" s="135"/>
    </row>
    <row r="57" spans="1:28">
      <c r="B57" s="6" t="s">
        <v>313</v>
      </c>
      <c r="C57" s="186"/>
      <c r="D57" s="132">
        <v>1841.2490913778815</v>
      </c>
      <c r="E57" s="132">
        <v>1764.6212563358681</v>
      </c>
      <c r="F57" s="132">
        <v>1691.1824656935084</v>
      </c>
      <c r="G57" s="132">
        <v>1620.7999999999997</v>
      </c>
      <c r="H57" s="132">
        <v>1552.4</v>
      </c>
      <c r="I57" s="132">
        <v>1488.7</v>
      </c>
      <c r="J57" s="132">
        <v>1083.528722427488</v>
      </c>
      <c r="K57" s="132">
        <v>1056.7934608018127</v>
      </c>
      <c r="L57" s="132">
        <v>1292.2592279380749</v>
      </c>
      <c r="M57" s="132">
        <v>1528.8261665026214</v>
      </c>
      <c r="N57" s="132">
        <v>1606.2982869864502</v>
      </c>
      <c r="O57" s="132">
        <v>1752.6552711798197</v>
      </c>
      <c r="P57" s="133"/>
      <c r="Q57" s="132">
        <v>-76.627835042013359</v>
      </c>
      <c r="R57" s="132">
        <v>-73.438790642359564</v>
      </c>
      <c r="S57" s="132">
        <v>-70.382465693508678</v>
      </c>
      <c r="T57" s="132">
        <v>-68.39999999999975</v>
      </c>
      <c r="U57" s="132">
        <v>-63.700000000000045</v>
      </c>
      <c r="V57" s="132">
        <v>-405.171277572512</v>
      </c>
      <c r="W57" s="132">
        <v>-26.7352616256753</v>
      </c>
      <c r="X57" s="132">
        <v>235.4657671362622</v>
      </c>
      <c r="Y57" s="132">
        <v>236.56693856454643</v>
      </c>
      <c r="Z57" s="132">
        <v>77.472120483828803</v>
      </c>
      <c r="AA57" s="132">
        <v>146.35698419336939</v>
      </c>
      <c r="AB57" s="135"/>
    </row>
    <row r="58" spans="1:28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5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8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</row>
    <row r="60" spans="1:28">
      <c r="B60" s="6" t="s">
        <v>321</v>
      </c>
      <c r="C60" s="186"/>
      <c r="D60" s="132">
        <v>1334</v>
      </c>
      <c r="E60" s="132">
        <v>1334</v>
      </c>
      <c r="F60" s="132">
        <v>1334</v>
      </c>
      <c r="G60" s="132">
        <v>1334</v>
      </c>
      <c r="H60" s="132">
        <v>1334</v>
      </c>
      <c r="I60" s="132">
        <v>1334</v>
      </c>
      <c r="J60" s="132">
        <v>884.97675262559903</v>
      </c>
      <c r="K60" s="132">
        <v>875.69439040995928</v>
      </c>
      <c r="L60" s="132">
        <v>1084.4611183245941</v>
      </c>
      <c r="M60" s="132">
        <v>1295.2546921383882</v>
      </c>
      <c r="N60" s="132">
        <v>1365.7560554927729</v>
      </c>
      <c r="O60" s="132">
        <v>1487.4724797541126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-449.02324737440102</v>
      </c>
      <c r="W60" s="132">
        <v>-9.2823622156396723</v>
      </c>
      <c r="X60" s="132">
        <v>208.76672791463483</v>
      </c>
      <c r="Y60" s="132">
        <v>210.79357381379413</v>
      </c>
      <c r="Z60" s="132">
        <v>70.501363354384594</v>
      </c>
      <c r="AA60" s="132">
        <v>121.71642426133964</v>
      </c>
      <c r="AB60" s="135"/>
    </row>
    <row r="61" spans="1:28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5"/>
    </row>
    <row r="62" spans="1:28" s="43" customFormat="1">
      <c r="A62" s="36"/>
      <c r="B62" s="27" t="s">
        <v>10</v>
      </c>
      <c r="C62" s="177" t="s">
        <v>294</v>
      </c>
      <c r="D62" s="129">
        <v>23151.596323174603</v>
      </c>
      <c r="E62" s="129">
        <v>23204.370860949733</v>
      </c>
      <c r="F62" s="129">
        <v>23308.59496953007</v>
      </c>
      <c r="G62" s="129">
        <v>24239.920000000002</v>
      </c>
      <c r="H62" s="129">
        <v>24352.126</v>
      </c>
      <c r="I62" s="129">
        <v>24303.323000000004</v>
      </c>
      <c r="J62" s="129">
        <v>15822.404285064624</v>
      </c>
      <c r="K62" s="129">
        <v>15708.098908392201</v>
      </c>
      <c r="L62" s="129">
        <v>19530.09534249223</v>
      </c>
      <c r="M62" s="129">
        <v>23429.250623858894</v>
      </c>
      <c r="N62" s="129">
        <v>24690.877706340987</v>
      </c>
      <c r="O62" s="129">
        <v>26845.77675976526</v>
      </c>
      <c r="P62" s="136"/>
      <c r="Q62" s="129">
        <v>52.774537775133012</v>
      </c>
      <c r="R62" s="129">
        <v>104.22410858033686</v>
      </c>
      <c r="S62" s="129">
        <v>931.32503046993236</v>
      </c>
      <c r="T62" s="129">
        <v>112.20599999999763</v>
      </c>
      <c r="U62" s="129">
        <v>-48.802999999998065</v>
      </c>
      <c r="V62" s="129">
        <v>-8480.9187149353784</v>
      </c>
      <c r="W62" s="129">
        <v>-114.3053766724222</v>
      </c>
      <c r="X62" s="129">
        <v>3821.9964341000291</v>
      </c>
      <c r="Y62" s="129">
        <v>3899.1552813666631</v>
      </c>
      <c r="Z62" s="129">
        <v>1261.6270824820931</v>
      </c>
      <c r="AA62" s="129">
        <v>2154.8990534242735</v>
      </c>
      <c r="AB62" s="131"/>
    </row>
    <row r="63" spans="1:28" s="43" customFormat="1">
      <c r="A63" s="36"/>
      <c r="B63" s="29" t="s">
        <v>26</v>
      </c>
      <c r="C63" s="177" t="s">
        <v>295</v>
      </c>
      <c r="D63" s="129">
        <v>22070.841944460004</v>
      </c>
      <c r="E63" s="129">
        <v>22219.255217716389</v>
      </c>
      <c r="F63" s="129">
        <v>22401.952931947806</v>
      </c>
      <c r="G63" s="129">
        <v>23397.420000000002</v>
      </c>
      <c r="H63" s="129">
        <v>23481.725999999999</v>
      </c>
      <c r="I63" s="129">
        <v>23574.453000000001</v>
      </c>
      <c r="J63" s="129">
        <v>15239.029610028294</v>
      </c>
      <c r="K63" s="129">
        <v>15145.727839806872</v>
      </c>
      <c r="L63" s="129">
        <v>18847.327090553888</v>
      </c>
      <c r="M63" s="129">
        <v>22623.377245427029</v>
      </c>
      <c r="N63" s="129">
        <v>23842.695107292566</v>
      </c>
      <c r="O63" s="129">
        <v>25930.122007801703</v>
      </c>
      <c r="P63" s="136"/>
      <c r="Q63" s="129">
        <v>148.41327325638645</v>
      </c>
      <c r="R63" s="129">
        <v>182.69771423141776</v>
      </c>
      <c r="S63" s="129">
        <v>995.46706805219571</v>
      </c>
      <c r="T63" s="129">
        <v>84.305999999997994</v>
      </c>
      <c r="U63" s="129">
        <v>92.727000000002135</v>
      </c>
      <c r="V63" s="129">
        <v>-8335.4233899717092</v>
      </c>
      <c r="W63" s="129">
        <v>-93.301770221421521</v>
      </c>
      <c r="X63" s="129">
        <v>3701.5992507470173</v>
      </c>
      <c r="Y63" s="129">
        <v>3776.0501548731381</v>
      </c>
      <c r="Z63" s="129">
        <v>1219.3178618655365</v>
      </c>
      <c r="AA63" s="129">
        <v>2087.4269005091378</v>
      </c>
      <c r="AB63" s="131"/>
    </row>
    <row r="64" spans="1:28">
      <c r="B64" s="176" t="s">
        <v>40</v>
      </c>
      <c r="C64" s="186"/>
      <c r="D64" s="132">
        <v>22070.841944460004</v>
      </c>
      <c r="E64" s="132">
        <v>22219.255217716389</v>
      </c>
      <c r="F64" s="132">
        <v>22401.952931947806</v>
      </c>
      <c r="G64" s="132">
        <v>23397.420000000002</v>
      </c>
      <c r="H64" s="132">
        <v>23481.725999999999</v>
      </c>
      <c r="I64" s="132">
        <v>23574.453000000001</v>
      </c>
      <c r="J64" s="132">
        <v>15239.029610028294</v>
      </c>
      <c r="K64" s="132">
        <v>15145.727839806872</v>
      </c>
      <c r="L64" s="132">
        <v>18847.327090553888</v>
      </c>
      <c r="M64" s="132">
        <v>22623.377245427029</v>
      </c>
      <c r="N64" s="132">
        <v>23842.695107292566</v>
      </c>
      <c r="O64" s="132">
        <v>25930.122007801703</v>
      </c>
      <c r="P64" s="133"/>
      <c r="Q64" s="132">
        <v>148.41327325638645</v>
      </c>
      <c r="R64" s="132">
        <v>182.69771423141776</v>
      </c>
      <c r="S64" s="132">
        <v>995.46706805219571</v>
      </c>
      <c r="T64" s="132">
        <v>84.305999999997994</v>
      </c>
      <c r="U64" s="132">
        <v>92.727000000002135</v>
      </c>
      <c r="V64" s="132">
        <v>-8335.4233899717092</v>
      </c>
      <c r="W64" s="132">
        <v>-93.301770221421521</v>
      </c>
      <c r="X64" s="132">
        <v>3701.5992507470173</v>
      </c>
      <c r="Y64" s="132">
        <v>3776.0501548731381</v>
      </c>
      <c r="Z64" s="132">
        <v>1219.3178618655365</v>
      </c>
      <c r="AA64" s="132">
        <v>2087.4269005091378</v>
      </c>
      <c r="AB64" s="135"/>
    </row>
    <row r="65" spans="1:28">
      <c r="B65" s="6" t="s">
        <v>41</v>
      </c>
      <c r="C65" s="186"/>
      <c r="D65" s="132">
        <v>4.3712325526386264E-2</v>
      </c>
      <c r="E65" s="132">
        <v>0.61915837623859016</v>
      </c>
      <c r="F65" s="132">
        <v>8.77</v>
      </c>
      <c r="G65" s="132">
        <v>358.03999999999996</v>
      </c>
      <c r="H65" s="132">
        <v>381.59</v>
      </c>
      <c r="I65" s="132">
        <v>229.65999999999997</v>
      </c>
      <c r="J65" s="132">
        <v>120.67748945360952</v>
      </c>
      <c r="K65" s="132">
        <v>132.85359011796663</v>
      </c>
      <c r="L65" s="132">
        <v>186.0078219002298</v>
      </c>
      <c r="M65" s="132">
        <v>253.83098978697691</v>
      </c>
      <c r="N65" s="132">
        <v>255.64858070138962</v>
      </c>
      <c r="O65" s="132">
        <v>252.90325219516703</v>
      </c>
      <c r="P65" s="133"/>
      <c r="Q65" s="132">
        <v>0.57544605071220389</v>
      </c>
      <c r="R65" s="132">
        <v>8.1508416237614103</v>
      </c>
      <c r="S65" s="132">
        <v>349.27</v>
      </c>
      <c r="T65" s="132">
        <v>23.550000000000004</v>
      </c>
      <c r="U65" s="132">
        <v>-151.92999999999998</v>
      </c>
      <c r="V65" s="132">
        <v>-108.98251054639046</v>
      </c>
      <c r="W65" s="132">
        <v>12.176100664357126</v>
      </c>
      <c r="X65" s="132">
        <v>53.154231782263153</v>
      </c>
      <c r="Y65" s="132">
        <v>67.823167886747115</v>
      </c>
      <c r="Z65" s="132">
        <v>1.8175909144126923</v>
      </c>
      <c r="AA65" s="132">
        <v>-2.7453285062225774</v>
      </c>
      <c r="AB65" s="135"/>
    </row>
    <row r="66" spans="1:28">
      <c r="B66" s="6" t="s">
        <v>42</v>
      </c>
      <c r="C66" s="186"/>
      <c r="D66" s="132">
        <v>1.3878181496334288</v>
      </c>
      <c r="E66" s="132">
        <v>7.356152023960413</v>
      </c>
      <c r="F66" s="132">
        <v>38.991400000000006</v>
      </c>
      <c r="G66" s="132">
        <v>540.98699999999997</v>
      </c>
      <c r="H66" s="132">
        <v>545.29300000000001</v>
      </c>
      <c r="I66" s="132">
        <v>555.69000000000005</v>
      </c>
      <c r="J66" s="132">
        <v>215.13973259677766</v>
      </c>
      <c r="K66" s="132">
        <v>236.75005537111451</v>
      </c>
      <c r="L66" s="132">
        <v>330.80715071499594</v>
      </c>
      <c r="M66" s="132">
        <v>448.06095263067004</v>
      </c>
      <c r="N66" s="132">
        <v>462.57332514933262</v>
      </c>
      <c r="O66" s="132">
        <v>485.70417251212535</v>
      </c>
      <c r="P66" s="133"/>
      <c r="Q66" s="132">
        <v>5.9683338743269845</v>
      </c>
      <c r="R66" s="132">
        <v>31.635247976039594</v>
      </c>
      <c r="S66" s="132">
        <v>501.99559999999997</v>
      </c>
      <c r="T66" s="132">
        <v>4.3060000000000542</v>
      </c>
      <c r="U66" s="132">
        <v>10.397000000000034</v>
      </c>
      <c r="V66" s="132">
        <v>-340.55026740322239</v>
      </c>
      <c r="W66" s="132">
        <v>21.610322774336854</v>
      </c>
      <c r="X66" s="132">
        <v>94.057095343881429</v>
      </c>
      <c r="Y66" s="132">
        <v>117.25380191567413</v>
      </c>
      <c r="Z66" s="132">
        <v>14.512372518662531</v>
      </c>
      <c r="AA66" s="132">
        <v>23.130847362792739</v>
      </c>
      <c r="AB66" s="135"/>
    </row>
    <row r="67" spans="1:28">
      <c r="B67" s="6" t="s">
        <v>43</v>
      </c>
      <c r="C67" s="186"/>
      <c r="D67" s="132">
        <v>3063.620653373941</v>
      </c>
      <c r="E67" s="132">
        <v>3064.7843268548918</v>
      </c>
      <c r="F67" s="132">
        <v>3065.9484423409485</v>
      </c>
      <c r="G67" s="132">
        <v>3067.1130000000003</v>
      </c>
      <c r="H67" s="132">
        <v>3067.1130000000003</v>
      </c>
      <c r="I67" s="132">
        <v>3069.4430000000002</v>
      </c>
      <c r="J67" s="132">
        <v>2034.4801498907082</v>
      </c>
      <c r="K67" s="132">
        <v>2013.3716528013024</v>
      </c>
      <c r="L67" s="132">
        <v>2493.6081830325497</v>
      </c>
      <c r="M67" s="132">
        <v>2978.5151388819363</v>
      </c>
      <c r="N67" s="132">
        <v>3140.699217849407</v>
      </c>
      <c r="O67" s="132">
        <v>3420.7072613091491</v>
      </c>
      <c r="P67" s="133"/>
      <c r="Q67" s="132">
        <v>1.163673480951033</v>
      </c>
      <c r="R67" s="132">
        <v>1.1641154860566161</v>
      </c>
      <c r="S67" s="132">
        <v>1.1645576590517237</v>
      </c>
      <c r="T67" s="132">
        <v>0</v>
      </c>
      <c r="U67" s="132">
        <v>2.3299999999998988</v>
      </c>
      <c r="V67" s="132">
        <v>-1034.9628501092918</v>
      </c>
      <c r="W67" s="132">
        <v>-21.108497089405631</v>
      </c>
      <c r="X67" s="132">
        <v>480.236530231247</v>
      </c>
      <c r="Y67" s="132">
        <v>484.90695584938663</v>
      </c>
      <c r="Z67" s="132">
        <v>162.18407896747101</v>
      </c>
      <c r="AA67" s="132">
        <v>280.00804345974188</v>
      </c>
      <c r="AB67" s="135"/>
    </row>
    <row r="68" spans="1:28">
      <c r="B68" s="6" t="s">
        <v>44</v>
      </c>
      <c r="C68" s="186"/>
      <c r="D68" s="132">
        <v>19005.7897606109</v>
      </c>
      <c r="E68" s="132">
        <v>19146.495580461298</v>
      </c>
      <c r="F68" s="132">
        <v>19288.243089606858</v>
      </c>
      <c r="G68" s="132">
        <v>19431.04</v>
      </c>
      <c r="H68" s="132">
        <v>19487.490000000002</v>
      </c>
      <c r="I68" s="132">
        <v>19719.420000000002</v>
      </c>
      <c r="J68" s="132">
        <v>12868.6403135076</v>
      </c>
      <c r="K68" s="132">
        <v>12762.651339482292</v>
      </c>
      <c r="L68" s="132">
        <v>15836.762192095068</v>
      </c>
      <c r="M68" s="132">
        <v>18942.77577649181</v>
      </c>
      <c r="N68" s="132">
        <v>19983.573957722852</v>
      </c>
      <c r="O68" s="132">
        <v>21770.598107534337</v>
      </c>
      <c r="P68" s="133"/>
      <c r="Q68" s="132">
        <v>140.7058198503961</v>
      </c>
      <c r="R68" s="132">
        <v>141.74750914556</v>
      </c>
      <c r="S68" s="132">
        <v>142.79691039314457</v>
      </c>
      <c r="T68" s="132">
        <v>56.450000000000955</v>
      </c>
      <c r="U68" s="132">
        <v>231.92999999999984</v>
      </c>
      <c r="V68" s="132">
        <v>-6850.7796864924021</v>
      </c>
      <c r="W68" s="132">
        <v>-105.98897402530838</v>
      </c>
      <c r="X68" s="132">
        <v>3074.1108526127759</v>
      </c>
      <c r="Y68" s="132">
        <v>3106.01358439674</v>
      </c>
      <c r="Z68" s="132">
        <v>1040.7981812310425</v>
      </c>
      <c r="AA68" s="132">
        <v>1787.0241498114865</v>
      </c>
      <c r="AB68" s="135"/>
    </row>
    <row r="69" spans="1:28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</row>
    <row r="70" spans="1:28">
      <c r="B70" s="7" t="s">
        <v>46</v>
      </c>
      <c r="C70" s="186"/>
      <c r="D70" s="132">
        <v>19005.7897606109</v>
      </c>
      <c r="E70" s="132">
        <v>19146.495580461298</v>
      </c>
      <c r="F70" s="132">
        <v>19288.243089606858</v>
      </c>
      <c r="G70" s="132">
        <v>19431.04</v>
      </c>
      <c r="H70" s="132">
        <v>19487.490000000002</v>
      </c>
      <c r="I70" s="132">
        <v>19719.420000000002</v>
      </c>
      <c r="J70" s="132">
        <v>12868.6403135076</v>
      </c>
      <c r="K70" s="132">
        <v>12762.651339482292</v>
      </c>
      <c r="L70" s="132">
        <v>15836.762192095068</v>
      </c>
      <c r="M70" s="132">
        <v>18942.77577649181</v>
      </c>
      <c r="N70" s="132">
        <v>19983.573957722852</v>
      </c>
      <c r="O70" s="132">
        <v>21770.598107534337</v>
      </c>
      <c r="P70" s="133"/>
      <c r="Q70" s="132">
        <v>140.7058198503961</v>
      </c>
      <c r="R70" s="132">
        <v>141.74750914556</v>
      </c>
      <c r="S70" s="132">
        <v>142.79691039314457</v>
      </c>
      <c r="T70" s="132">
        <v>56.450000000000955</v>
      </c>
      <c r="U70" s="132">
        <v>231.92999999999984</v>
      </c>
      <c r="V70" s="132">
        <v>-6850.7796864924021</v>
      </c>
      <c r="W70" s="132">
        <v>-105.98897402530838</v>
      </c>
      <c r="X70" s="132">
        <v>3074.1108526127759</v>
      </c>
      <c r="Y70" s="132">
        <v>3106.01358439674</v>
      </c>
      <c r="Z70" s="132">
        <v>1040.7981812310425</v>
      </c>
      <c r="AA70" s="132">
        <v>1787.0241498114865</v>
      </c>
      <c r="AB70" s="135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0.16</v>
      </c>
      <c r="H71" s="132">
        <v>0.16</v>
      </c>
      <c r="I71" s="132">
        <v>0.16</v>
      </c>
      <c r="J71" s="132">
        <v>6.1283053064511248E-2</v>
      </c>
      <c r="K71" s="132">
        <v>6.7468022798508859E-2</v>
      </c>
      <c r="L71" s="132">
        <v>9.4495207364985317E-2</v>
      </c>
      <c r="M71" s="132">
        <v>0.12959175709095935</v>
      </c>
      <c r="N71" s="132">
        <v>0.1333505797226307</v>
      </c>
      <c r="O71" s="132">
        <v>0.13947616727999512</v>
      </c>
      <c r="P71" s="133"/>
      <c r="Q71" s="132">
        <v>0</v>
      </c>
      <c r="R71" s="132">
        <v>0</v>
      </c>
      <c r="S71" s="132">
        <v>0.16</v>
      </c>
      <c r="T71" s="132">
        <v>0</v>
      </c>
      <c r="U71" s="132">
        <v>0</v>
      </c>
      <c r="V71" s="132">
        <v>-9.8716946935488756E-2</v>
      </c>
      <c r="W71" s="132">
        <v>6.1849697339976129E-3</v>
      </c>
      <c r="X71" s="132">
        <v>2.7027184566476466E-2</v>
      </c>
      <c r="Y71" s="132">
        <v>3.5096549725974015E-2</v>
      </c>
      <c r="Z71" s="132">
        <v>3.7588226316713708E-3</v>
      </c>
      <c r="AA71" s="132">
        <v>6.1255875573644047E-3</v>
      </c>
      <c r="AB71" s="135"/>
    </row>
    <row r="72" spans="1:28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0.08</v>
      </c>
      <c r="H72" s="132">
        <v>0.08</v>
      </c>
      <c r="I72" s="132">
        <v>0.08</v>
      </c>
      <c r="J72" s="132">
        <v>3.0641526532255624E-2</v>
      </c>
      <c r="K72" s="132">
        <v>3.3734011399254429E-2</v>
      </c>
      <c r="L72" s="132">
        <v>4.7247603682492659E-2</v>
      </c>
      <c r="M72" s="132">
        <v>6.4795878545479677E-2</v>
      </c>
      <c r="N72" s="132">
        <v>6.6675289861315351E-2</v>
      </c>
      <c r="O72" s="132">
        <v>6.9738083639997561E-2</v>
      </c>
      <c r="P72" s="133"/>
      <c r="Q72" s="132">
        <v>0</v>
      </c>
      <c r="R72" s="132">
        <v>0</v>
      </c>
      <c r="S72" s="132">
        <v>0.08</v>
      </c>
      <c r="T72" s="132">
        <v>0</v>
      </c>
      <c r="U72" s="132">
        <v>0</v>
      </c>
      <c r="V72" s="132">
        <v>-4.9358473467744378E-2</v>
      </c>
      <c r="W72" s="132">
        <v>3.0924848669988065E-3</v>
      </c>
      <c r="X72" s="132">
        <v>1.3513592283238233E-2</v>
      </c>
      <c r="Y72" s="132">
        <v>1.7548274862987007E-2</v>
      </c>
      <c r="Z72" s="132">
        <v>1.8794113158356854E-3</v>
      </c>
      <c r="AA72" s="132">
        <v>3.0627937786822023E-3</v>
      </c>
      <c r="AB72" s="135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8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5"/>
    </row>
    <row r="75" spans="1:28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5"/>
    </row>
    <row r="76" spans="1:28" s="43" customFormat="1">
      <c r="A76" s="36"/>
      <c r="B76" s="29" t="s">
        <v>11</v>
      </c>
      <c r="C76" s="177" t="s">
        <v>296</v>
      </c>
      <c r="D76" s="129">
        <v>1080.7543787145996</v>
      </c>
      <c r="E76" s="129">
        <v>985.11564323334687</v>
      </c>
      <c r="F76" s="129">
        <v>906.64203758226449</v>
      </c>
      <c r="G76" s="129">
        <v>842.50000000000011</v>
      </c>
      <c r="H76" s="129">
        <v>870.40000000000009</v>
      </c>
      <c r="I76" s="129">
        <v>728.87</v>
      </c>
      <c r="J76" s="129">
        <v>583.37467503632911</v>
      </c>
      <c r="K76" s="129">
        <v>562.37106858533036</v>
      </c>
      <c r="L76" s="129">
        <v>682.76825193834281</v>
      </c>
      <c r="M76" s="129">
        <v>805.87337843186674</v>
      </c>
      <c r="N76" s="129">
        <v>848.18259904842193</v>
      </c>
      <c r="O76" s="129">
        <v>915.65475196356056</v>
      </c>
      <c r="P76" s="136"/>
      <c r="Q76" s="129">
        <v>-95.638735481252894</v>
      </c>
      <c r="R76" s="129">
        <v>-78.473605651082323</v>
      </c>
      <c r="S76" s="129">
        <v>-64.142037582264422</v>
      </c>
      <c r="T76" s="129">
        <v>27.899999999999991</v>
      </c>
      <c r="U76" s="129">
        <v>-141.53000000000003</v>
      </c>
      <c r="V76" s="129">
        <v>-145.49532496367092</v>
      </c>
      <c r="W76" s="129">
        <v>-21.003606450998724</v>
      </c>
      <c r="X76" s="129">
        <v>120.39718335301242</v>
      </c>
      <c r="Y76" s="129">
        <v>123.1051264935239</v>
      </c>
      <c r="Z76" s="129">
        <v>42.309220616555265</v>
      </c>
      <c r="AA76" s="129">
        <v>67.472152915138565</v>
      </c>
      <c r="AB76" s="131"/>
    </row>
    <row r="77" spans="1:28">
      <c r="B77" s="3" t="s">
        <v>12</v>
      </c>
      <c r="C77" s="178" t="s">
        <v>297</v>
      </c>
      <c r="D77" s="132">
        <v>617.61178524969239</v>
      </c>
      <c r="E77" s="132">
        <v>514.9670943531936</v>
      </c>
      <c r="F77" s="132">
        <v>429.3815542385704</v>
      </c>
      <c r="G77" s="132">
        <v>358.02</v>
      </c>
      <c r="H77" s="132">
        <v>381.57</v>
      </c>
      <c r="I77" s="132">
        <v>229.64</v>
      </c>
      <c r="J77" s="132">
        <v>262.8379553405166</v>
      </c>
      <c r="K77" s="132">
        <v>243.71599212661721</v>
      </c>
      <c r="L77" s="132">
        <v>286.51866899283431</v>
      </c>
      <c r="M77" s="132">
        <v>331.13893232013851</v>
      </c>
      <c r="N77" s="132">
        <v>347.05482301006953</v>
      </c>
      <c r="O77" s="132">
        <v>369.74138489374963</v>
      </c>
      <c r="P77" s="133"/>
      <c r="Q77" s="132">
        <v>-102.64469089649867</v>
      </c>
      <c r="R77" s="132">
        <v>-85.585540114623271</v>
      </c>
      <c r="S77" s="132">
        <v>-71.36155423857042</v>
      </c>
      <c r="T77" s="132">
        <v>23.550000000000047</v>
      </c>
      <c r="U77" s="132">
        <v>-151.93000000000004</v>
      </c>
      <c r="V77" s="132">
        <v>33.197955340516614</v>
      </c>
      <c r="W77" s="132">
        <v>-19.121963213899384</v>
      </c>
      <c r="X77" s="132">
        <v>42.802676866217084</v>
      </c>
      <c r="Y77" s="132">
        <v>44.620263327304244</v>
      </c>
      <c r="Z77" s="132">
        <v>15.915890689931</v>
      </c>
      <c r="AA77" s="132">
        <v>22.686561883680099</v>
      </c>
      <c r="AB77" s="135"/>
    </row>
    <row r="78" spans="1:28">
      <c r="B78" s="3" t="s">
        <v>13</v>
      </c>
      <c r="C78" s="178" t="s">
        <v>298</v>
      </c>
      <c r="D78" s="132">
        <v>463.14259346490741</v>
      </c>
      <c r="E78" s="132">
        <v>470.14854888015316</v>
      </c>
      <c r="F78" s="132">
        <v>477.2604833436942</v>
      </c>
      <c r="G78" s="132">
        <v>484.48</v>
      </c>
      <c r="H78" s="132">
        <v>488.83</v>
      </c>
      <c r="I78" s="132">
        <v>499.23</v>
      </c>
      <c r="J78" s="132">
        <v>320.53671969581251</v>
      </c>
      <c r="K78" s="132">
        <v>318.65507645871321</v>
      </c>
      <c r="L78" s="132">
        <v>396.24958294550856</v>
      </c>
      <c r="M78" s="132">
        <v>474.73444611172812</v>
      </c>
      <c r="N78" s="132">
        <v>501.12777603835241</v>
      </c>
      <c r="O78" s="132">
        <v>545.91336706981087</v>
      </c>
      <c r="P78" s="133"/>
      <c r="Q78" s="132">
        <v>7.0059554152457792</v>
      </c>
      <c r="R78" s="132">
        <v>7.1119344635410364</v>
      </c>
      <c r="S78" s="132">
        <v>7.2195166563058244</v>
      </c>
      <c r="T78" s="132">
        <v>4.3499999999999872</v>
      </c>
      <c r="U78" s="132">
        <v>10.400000000000009</v>
      </c>
      <c r="V78" s="132">
        <v>-178.69328030418751</v>
      </c>
      <c r="W78" s="132">
        <v>-1.8816432370992953</v>
      </c>
      <c r="X78" s="132">
        <v>77.594506486795339</v>
      </c>
      <c r="Y78" s="132">
        <v>78.484863166219569</v>
      </c>
      <c r="Z78" s="132">
        <v>26.393329926624265</v>
      </c>
      <c r="AA78" s="132">
        <v>44.785591031458424</v>
      </c>
      <c r="AB78" s="135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</row>
    <row r="86" spans="1:28" s="43" customFormat="1">
      <c r="A86" s="36"/>
      <c r="B86" s="5" t="s">
        <v>21</v>
      </c>
      <c r="C86" s="177" t="s">
        <v>304</v>
      </c>
      <c r="D86" s="129">
        <v>791.4807412028315</v>
      </c>
      <c r="E86" s="129">
        <v>845.51438997218963</v>
      </c>
      <c r="F86" s="129">
        <v>903.23686532612567</v>
      </c>
      <c r="G86" s="129">
        <v>964.89999999999986</v>
      </c>
      <c r="H86" s="129">
        <v>1084.3300000000002</v>
      </c>
      <c r="I86" s="129">
        <v>1098.17</v>
      </c>
      <c r="J86" s="129">
        <v>645.61735655762629</v>
      </c>
      <c r="K86" s="129">
        <v>652.27630010459825</v>
      </c>
      <c r="L86" s="129">
        <v>823.5520766723962</v>
      </c>
      <c r="M86" s="129">
        <v>999.43591662177516</v>
      </c>
      <c r="N86" s="129">
        <v>1061.83743452812</v>
      </c>
      <c r="O86" s="129">
        <v>1147.33567270304</v>
      </c>
      <c r="P86" s="136"/>
      <c r="Q86" s="129">
        <v>54.033648769358145</v>
      </c>
      <c r="R86" s="129">
        <v>57.722475353935998</v>
      </c>
      <c r="S86" s="129">
        <v>61.663134673874254</v>
      </c>
      <c r="T86" s="129">
        <v>119.43000000000019</v>
      </c>
      <c r="U86" s="129">
        <v>13.839999999999897</v>
      </c>
      <c r="V86" s="129">
        <v>-452.55264344237372</v>
      </c>
      <c r="W86" s="129">
        <v>6.6589435469719405</v>
      </c>
      <c r="X86" s="129">
        <v>171.27577656779795</v>
      </c>
      <c r="Y86" s="129">
        <v>175.883839949379</v>
      </c>
      <c r="Z86" s="129">
        <v>62.40151790634485</v>
      </c>
      <c r="AA86" s="129">
        <v>85.49823817492009</v>
      </c>
      <c r="AB86" s="131"/>
    </row>
    <row r="87" spans="1:28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1"/>
    </row>
    <row r="88" spans="1:28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5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5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</row>
    <row r="100" spans="1:28" s="43" customFormat="1">
      <c r="A100" s="36"/>
      <c r="B100" s="9" t="s">
        <v>94</v>
      </c>
      <c r="C100" s="177" t="s">
        <v>306</v>
      </c>
      <c r="D100" s="129">
        <v>791.4807412028315</v>
      </c>
      <c r="E100" s="129">
        <v>845.51438997218963</v>
      </c>
      <c r="F100" s="129">
        <v>903.23686532612567</v>
      </c>
      <c r="G100" s="129">
        <v>964.89999999999986</v>
      </c>
      <c r="H100" s="129">
        <v>1084.3300000000002</v>
      </c>
      <c r="I100" s="129">
        <v>1098.17</v>
      </c>
      <c r="J100" s="129">
        <v>645.61735655762629</v>
      </c>
      <c r="K100" s="129">
        <v>652.27630010459825</v>
      </c>
      <c r="L100" s="129">
        <v>823.5520766723962</v>
      </c>
      <c r="M100" s="129">
        <v>999.43591662177516</v>
      </c>
      <c r="N100" s="129">
        <v>1061.83743452812</v>
      </c>
      <c r="O100" s="129">
        <v>1147.33567270304</v>
      </c>
      <c r="P100" s="136"/>
      <c r="Q100" s="129">
        <v>54.033648769358145</v>
      </c>
      <c r="R100" s="129">
        <v>57.722475353935998</v>
      </c>
      <c r="S100" s="129">
        <v>61.663134673874254</v>
      </c>
      <c r="T100" s="129">
        <v>119.43000000000019</v>
      </c>
      <c r="U100" s="129">
        <v>13.839999999999897</v>
      </c>
      <c r="V100" s="129">
        <v>-452.55264344237372</v>
      </c>
      <c r="W100" s="129">
        <v>6.6589435469719405</v>
      </c>
      <c r="X100" s="129">
        <v>171.27577656779795</v>
      </c>
      <c r="Y100" s="129">
        <v>175.883839949379</v>
      </c>
      <c r="Z100" s="129">
        <v>62.40151790634485</v>
      </c>
      <c r="AA100" s="129">
        <v>85.49823817492009</v>
      </c>
      <c r="AB100" s="131"/>
    </row>
    <row r="101" spans="1:28">
      <c r="B101" s="176" t="s">
        <v>40</v>
      </c>
      <c r="C101" s="186"/>
      <c r="D101" s="132">
        <v>791.4807412028315</v>
      </c>
      <c r="E101" s="132">
        <v>845.51438997218963</v>
      </c>
      <c r="F101" s="132">
        <v>903.23686532612567</v>
      </c>
      <c r="G101" s="132">
        <v>964.89999999999986</v>
      </c>
      <c r="H101" s="132">
        <v>1084.3300000000002</v>
      </c>
      <c r="I101" s="132">
        <v>1098.17</v>
      </c>
      <c r="J101" s="132">
        <v>645.61735655762629</v>
      </c>
      <c r="K101" s="132">
        <v>652.27630010459825</v>
      </c>
      <c r="L101" s="132">
        <v>823.5520766723962</v>
      </c>
      <c r="M101" s="132">
        <v>999.43591662177516</v>
      </c>
      <c r="N101" s="132">
        <v>1061.83743452812</v>
      </c>
      <c r="O101" s="132">
        <v>1147.33567270304</v>
      </c>
      <c r="P101" s="133"/>
      <c r="Q101" s="132">
        <v>54.033648769358145</v>
      </c>
      <c r="R101" s="132">
        <v>57.722475353935998</v>
      </c>
      <c r="S101" s="132">
        <v>61.663134673874254</v>
      </c>
      <c r="T101" s="132">
        <v>119.43000000000019</v>
      </c>
      <c r="U101" s="132">
        <v>13.839999999999897</v>
      </c>
      <c r="V101" s="132">
        <v>-452.55264344237372</v>
      </c>
      <c r="W101" s="132">
        <v>6.6589435469719405</v>
      </c>
      <c r="X101" s="132">
        <v>171.27577656779795</v>
      </c>
      <c r="Y101" s="132">
        <v>175.883839949379</v>
      </c>
      <c r="Z101" s="132">
        <v>62.40151790634485</v>
      </c>
      <c r="AA101" s="132">
        <v>85.49823817492009</v>
      </c>
      <c r="AB101" s="135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</row>
    <row r="103" spans="1:28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5"/>
    </row>
    <row r="104" spans="1:28">
      <c r="B104" s="6" t="s">
        <v>43</v>
      </c>
      <c r="C104" s="186"/>
      <c r="D104" s="132">
        <v>791.4807412028315</v>
      </c>
      <c r="E104" s="132">
        <v>845.51438997218963</v>
      </c>
      <c r="F104" s="132">
        <v>903.23686532612567</v>
      </c>
      <c r="G104" s="132">
        <v>964.89999999999986</v>
      </c>
      <c r="H104" s="132">
        <v>1084.3300000000002</v>
      </c>
      <c r="I104" s="132">
        <v>1098.17</v>
      </c>
      <c r="J104" s="132">
        <v>645.61735655762629</v>
      </c>
      <c r="K104" s="132">
        <v>652.27630010459825</v>
      </c>
      <c r="L104" s="132">
        <v>823.5520766723962</v>
      </c>
      <c r="M104" s="132">
        <v>999.43591662177516</v>
      </c>
      <c r="N104" s="132">
        <v>1061.83743452812</v>
      </c>
      <c r="O104" s="132">
        <v>1147.33567270304</v>
      </c>
      <c r="P104" s="133"/>
      <c r="Q104" s="132">
        <v>54.033648769358145</v>
      </c>
      <c r="R104" s="132">
        <v>57.722475353935998</v>
      </c>
      <c r="S104" s="132">
        <v>61.663134673874254</v>
      </c>
      <c r="T104" s="132">
        <v>119.43000000000019</v>
      </c>
      <c r="U104" s="132">
        <v>13.839999999999897</v>
      </c>
      <c r="V104" s="132">
        <v>-452.55264344237372</v>
      </c>
      <c r="W104" s="132">
        <v>6.6589435469719405</v>
      </c>
      <c r="X104" s="132">
        <v>171.27577656779795</v>
      </c>
      <c r="Y104" s="132">
        <v>175.883839949379</v>
      </c>
      <c r="Z104" s="132">
        <v>62.40151790634485</v>
      </c>
      <c r="AA104" s="132">
        <v>85.49823817492009</v>
      </c>
      <c r="AB104" s="135"/>
    </row>
    <row r="105" spans="1:28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5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5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5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</row>
    <row r="112" spans="1:28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5"/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</row>
    <row r="115" spans="1:39" s="43" customFormat="1">
      <c r="A115" s="36"/>
      <c r="B115" s="5" t="s">
        <v>54</v>
      </c>
      <c r="C115" s="181"/>
      <c r="D115" s="129">
        <v>362382.38217960077</v>
      </c>
      <c r="E115" s="129">
        <v>302010.36808831361</v>
      </c>
      <c r="F115" s="129">
        <v>262633.63279891637</v>
      </c>
      <c r="G115" s="129">
        <v>308446.72449999995</v>
      </c>
      <c r="H115" s="129">
        <v>216807.796</v>
      </c>
      <c r="I115" s="129">
        <v>177308.99300000005</v>
      </c>
      <c r="J115" s="129">
        <v>170302.56952460803</v>
      </c>
      <c r="K115" s="129">
        <v>160705.9663842931</v>
      </c>
      <c r="L115" s="129">
        <v>192928.77664803175</v>
      </c>
      <c r="M115" s="129">
        <v>226786.82282787873</v>
      </c>
      <c r="N115" s="129">
        <v>229832.24879598248</v>
      </c>
      <c r="O115" s="129">
        <v>251801.63077370985</v>
      </c>
      <c r="P115" s="136"/>
      <c r="Q115" s="129">
        <v>-60372.014091287114</v>
      </c>
      <c r="R115" s="129">
        <v>-39376.735289397264</v>
      </c>
      <c r="S115" s="129">
        <v>45813.091701083569</v>
      </c>
      <c r="T115" s="129">
        <v>-91638.928499999922</v>
      </c>
      <c r="U115" s="129">
        <v>-39498.802999999978</v>
      </c>
      <c r="V115" s="129">
        <v>-7006.4234753920118</v>
      </c>
      <c r="W115" s="129">
        <v>-9596.6031403149136</v>
      </c>
      <c r="X115" s="129">
        <v>32222.810263738644</v>
      </c>
      <c r="Y115" s="129">
        <v>33858.046179846977</v>
      </c>
      <c r="Z115" s="129">
        <v>3045.4259681037456</v>
      </c>
      <c r="AA115" s="129">
        <v>21969.381977727382</v>
      </c>
      <c r="AB115" s="131"/>
    </row>
    <row r="116" spans="1:39">
      <c r="B116" s="49"/>
      <c r="C116" s="182"/>
      <c r="D116" s="10"/>
      <c r="E116" s="10"/>
      <c r="F116" s="10"/>
      <c r="G116" s="10"/>
      <c r="H116" s="10"/>
      <c r="P116" s="11"/>
      <c r="Q116" s="11"/>
      <c r="R116" s="11"/>
      <c r="S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9" t="s">
        <v>174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25"/>
      <c r="R119" s="25"/>
      <c r="S119" s="25"/>
      <c r="T119" s="25"/>
      <c r="AB119" s="98"/>
    </row>
    <row r="120" spans="1:39" s="43" customFormat="1" ht="28.5">
      <c r="A120" s="36"/>
      <c r="B120" s="54"/>
      <c r="C120" s="189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3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B122" s="73"/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</row>
    <row r="126" spans="1:39" s="43" customFormat="1">
      <c r="A126" s="36"/>
      <c r="B126" s="5" t="s">
        <v>6</v>
      </c>
      <c r="C126" s="177" t="s">
        <v>289</v>
      </c>
      <c r="D126" s="129">
        <v>205552.93930297645</v>
      </c>
      <c r="E126" s="129">
        <v>144836.46338356574</v>
      </c>
      <c r="F126" s="129">
        <v>102065.69040085317</v>
      </c>
      <c r="G126" s="129">
        <v>62930.99</v>
      </c>
      <c r="H126" s="129">
        <v>69003.87000000001</v>
      </c>
      <c r="I126" s="129">
        <v>27737.66</v>
      </c>
      <c r="J126" s="129">
        <v>85871.464136132345</v>
      </c>
      <c r="K126" s="129">
        <v>69212.504442960621</v>
      </c>
      <c r="L126" s="129">
        <v>74172.878002865124</v>
      </c>
      <c r="M126" s="129">
        <v>86481.349524597972</v>
      </c>
      <c r="N126" s="129">
        <v>85854.994900119011</v>
      </c>
      <c r="O126" s="129">
        <v>109747.0866624417</v>
      </c>
      <c r="P126" s="136"/>
      <c r="Q126" s="129">
        <v>-60716.475919410688</v>
      </c>
      <c r="R126" s="129">
        <v>-42770.77298271258</v>
      </c>
      <c r="S126" s="129">
        <v>-39134.700400853173</v>
      </c>
      <c r="T126" s="129">
        <v>6072.8800000000092</v>
      </c>
      <c r="U126" s="129">
        <v>-41266.210000000006</v>
      </c>
      <c r="V126" s="129">
        <v>58133.804136132356</v>
      </c>
      <c r="W126" s="129">
        <v>-16658.959693171731</v>
      </c>
      <c r="X126" s="129">
        <v>4960.3735599045085</v>
      </c>
      <c r="Y126" s="129">
        <v>12308.471521732838</v>
      </c>
      <c r="Z126" s="129">
        <v>-626.35462447894952</v>
      </c>
      <c r="AA126" s="129">
        <v>23892.091762322674</v>
      </c>
      <c r="AB126" s="131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1"/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5"/>
    </row>
    <row r="129" spans="1:28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5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8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</row>
    <row r="140" spans="1:28" s="43" customFormat="1">
      <c r="A140" s="36"/>
      <c r="B140" s="29" t="s">
        <v>24</v>
      </c>
      <c r="C140" s="177" t="s">
        <v>291</v>
      </c>
      <c r="D140" s="129">
        <v>205552.93930297645</v>
      </c>
      <c r="E140" s="129">
        <v>144836.46338356574</v>
      </c>
      <c r="F140" s="129">
        <v>102065.69040085317</v>
      </c>
      <c r="G140" s="129">
        <v>62930.99</v>
      </c>
      <c r="H140" s="129">
        <v>69003.87000000001</v>
      </c>
      <c r="I140" s="129">
        <v>27737.66</v>
      </c>
      <c r="J140" s="129">
        <v>85871.464136132345</v>
      </c>
      <c r="K140" s="129">
        <v>69212.504442960621</v>
      </c>
      <c r="L140" s="129">
        <v>74172.878002865124</v>
      </c>
      <c r="M140" s="129">
        <v>86481.349524597972</v>
      </c>
      <c r="N140" s="129">
        <v>85854.994900119011</v>
      </c>
      <c r="O140" s="129">
        <v>109747.0866624417</v>
      </c>
      <c r="P140" s="136"/>
      <c r="Q140" s="129">
        <v>-60716.475919410688</v>
      </c>
      <c r="R140" s="129">
        <v>-42770.77298271258</v>
      </c>
      <c r="S140" s="129">
        <v>-39134.700400853173</v>
      </c>
      <c r="T140" s="129">
        <v>6072.8800000000092</v>
      </c>
      <c r="U140" s="129">
        <v>-41266.210000000006</v>
      </c>
      <c r="V140" s="129">
        <v>58133.804136132356</v>
      </c>
      <c r="W140" s="129">
        <v>-16658.959693171731</v>
      </c>
      <c r="X140" s="129">
        <v>4960.3735599045085</v>
      </c>
      <c r="Y140" s="129">
        <v>12308.471521732838</v>
      </c>
      <c r="Z140" s="129">
        <v>-626.35462447894952</v>
      </c>
      <c r="AA140" s="129">
        <v>23892.091762322674</v>
      </c>
      <c r="AB140" s="131"/>
    </row>
    <row r="141" spans="1:28">
      <c r="B141" s="176" t="s">
        <v>40</v>
      </c>
      <c r="C141" s="186"/>
      <c r="D141" s="132">
        <v>205552.93930297645</v>
      </c>
      <c r="E141" s="132">
        <v>144836.46338356574</v>
      </c>
      <c r="F141" s="132">
        <v>102065.69040085317</v>
      </c>
      <c r="G141" s="132">
        <v>62930.99</v>
      </c>
      <c r="H141" s="132">
        <v>69003.87000000001</v>
      </c>
      <c r="I141" s="132">
        <v>27737.66</v>
      </c>
      <c r="J141" s="132">
        <v>85871.464136132345</v>
      </c>
      <c r="K141" s="132">
        <v>69212.504442960621</v>
      </c>
      <c r="L141" s="132">
        <v>74172.878002865124</v>
      </c>
      <c r="M141" s="132">
        <v>86481.349524597972</v>
      </c>
      <c r="N141" s="132">
        <v>85854.994900119011</v>
      </c>
      <c r="O141" s="132">
        <v>109747.0866624417</v>
      </c>
      <c r="P141" s="133"/>
      <c r="Q141" s="132">
        <v>-60716.475919410688</v>
      </c>
      <c r="R141" s="132">
        <v>-42770.77298271258</v>
      </c>
      <c r="S141" s="132">
        <v>-39134.700400853173</v>
      </c>
      <c r="T141" s="132">
        <v>6072.8800000000092</v>
      </c>
      <c r="U141" s="132">
        <v>-41266.210000000006</v>
      </c>
      <c r="V141" s="132">
        <v>58133.804136132356</v>
      </c>
      <c r="W141" s="132">
        <v>-16658.959693171731</v>
      </c>
      <c r="X141" s="132">
        <v>4960.3735599045085</v>
      </c>
      <c r="Y141" s="132">
        <v>12308.471521732838</v>
      </c>
      <c r="Z141" s="132">
        <v>-626.35462447894952</v>
      </c>
      <c r="AA141" s="132">
        <v>23892.091762322674</v>
      </c>
      <c r="AB141" s="135"/>
    </row>
    <row r="142" spans="1:28">
      <c r="B142" s="6" t="s">
        <v>41</v>
      </c>
      <c r="C142" s="186"/>
      <c r="D142" s="132">
        <v>2.1899999999999999E-2</v>
      </c>
      <c r="E142" s="132">
        <v>0</v>
      </c>
      <c r="F142" s="132">
        <v>0</v>
      </c>
      <c r="G142" s="132">
        <v>1.41</v>
      </c>
      <c r="H142" s="132">
        <v>1.5899999999999999</v>
      </c>
      <c r="I142" s="132">
        <v>2.08</v>
      </c>
      <c r="J142" s="132">
        <v>1.0529976243617216</v>
      </c>
      <c r="K142" s="132">
        <v>1.1808354198380551</v>
      </c>
      <c r="L142" s="132">
        <v>1.7028769998471538</v>
      </c>
      <c r="M142" s="132">
        <v>1.9957148267525697</v>
      </c>
      <c r="N142" s="132">
        <v>1.9819491624056509</v>
      </c>
      <c r="O142" s="132">
        <v>2.1053016870059817</v>
      </c>
      <c r="P142" s="133"/>
      <c r="Q142" s="132">
        <v>-2.1899999999999999E-2</v>
      </c>
      <c r="R142" s="132">
        <v>0</v>
      </c>
      <c r="S142" s="132">
        <v>1.41</v>
      </c>
      <c r="T142" s="132">
        <v>0.17999999999999977</v>
      </c>
      <c r="U142" s="132">
        <v>0.49000000000000016</v>
      </c>
      <c r="V142" s="132">
        <v>-1.0270023756382782</v>
      </c>
      <c r="W142" s="132">
        <v>0.1278377954763335</v>
      </c>
      <c r="X142" s="132">
        <v>0.5220415800090985</v>
      </c>
      <c r="Y142" s="132">
        <v>0.29283782690541599</v>
      </c>
      <c r="Z142" s="132">
        <v>-1.3765664346918755E-2</v>
      </c>
      <c r="AA142" s="132">
        <v>0.12335252460033072</v>
      </c>
      <c r="AB142" s="135"/>
    </row>
    <row r="143" spans="1:28">
      <c r="B143" s="6" t="s">
        <v>42</v>
      </c>
      <c r="C143" s="186"/>
      <c r="D143" s="132">
        <v>205483.85381894131</v>
      </c>
      <c r="E143" s="132">
        <v>144760.00992185972</v>
      </c>
      <c r="F143" s="132">
        <v>101981.0563366282</v>
      </c>
      <c r="G143" s="132">
        <v>62835.889999999992</v>
      </c>
      <c r="H143" s="132">
        <v>68889.84</v>
      </c>
      <c r="I143" s="132">
        <v>27621.58</v>
      </c>
      <c r="J143" s="132">
        <v>85769.421027217497</v>
      </c>
      <c r="K143" s="132">
        <v>69112.369538690764</v>
      </c>
      <c r="L143" s="132">
        <v>74049.733388928638</v>
      </c>
      <c r="M143" s="132">
        <v>86335.003726588868</v>
      </c>
      <c r="N143" s="132">
        <v>85708.919622916917</v>
      </c>
      <c r="O143" s="132">
        <v>109580.8493403186</v>
      </c>
      <c r="P143" s="133"/>
      <c r="Q143" s="132">
        <v>-60723.843897081591</v>
      </c>
      <c r="R143" s="132">
        <v>-42778.953585231531</v>
      </c>
      <c r="S143" s="132">
        <v>-39145.166336628201</v>
      </c>
      <c r="T143" s="132">
        <v>6053.9500000000089</v>
      </c>
      <c r="U143" s="132">
        <v>-41268.26</v>
      </c>
      <c r="V143" s="132">
        <v>58147.84102721751</v>
      </c>
      <c r="W143" s="132">
        <v>-16657.051488526748</v>
      </c>
      <c r="X143" s="132">
        <v>4937.3638502378872</v>
      </c>
      <c r="Y143" s="132">
        <v>12285.270337660222</v>
      </c>
      <c r="Z143" s="132">
        <v>-626.0841036719512</v>
      </c>
      <c r="AA143" s="132">
        <v>23871.92971740169</v>
      </c>
      <c r="AB143" s="135"/>
    </row>
    <row r="144" spans="1:28">
      <c r="B144" s="6" t="s">
        <v>43</v>
      </c>
      <c r="C144" s="186"/>
      <c r="D144" s="132">
        <v>69.063584035100675</v>
      </c>
      <c r="E144" s="132">
        <v>76.453461706017634</v>
      </c>
      <c r="F144" s="132">
        <v>84.634064224972633</v>
      </c>
      <c r="G144" s="132">
        <v>93.69</v>
      </c>
      <c r="H144" s="132">
        <v>112.44000000000001</v>
      </c>
      <c r="I144" s="132">
        <v>113.99999999999999</v>
      </c>
      <c r="J144" s="132">
        <v>100.99011129049612</v>
      </c>
      <c r="K144" s="132">
        <v>98.954068850031135</v>
      </c>
      <c r="L144" s="132">
        <v>121.44173693663933</v>
      </c>
      <c r="M144" s="132">
        <v>144.35008318234401</v>
      </c>
      <c r="N144" s="132">
        <v>144.09332803969784</v>
      </c>
      <c r="O144" s="132">
        <v>164.13202043605762</v>
      </c>
      <c r="P144" s="133"/>
      <c r="Q144" s="132">
        <v>7.389877670916956</v>
      </c>
      <c r="R144" s="132">
        <v>8.1806025189549931</v>
      </c>
      <c r="S144" s="132">
        <v>9.0559357750273684</v>
      </c>
      <c r="T144" s="132">
        <v>18.750000000000011</v>
      </c>
      <c r="U144" s="132">
        <v>1.5599999999999836</v>
      </c>
      <c r="V144" s="132">
        <v>-13.00988870950388</v>
      </c>
      <c r="W144" s="132">
        <v>-2.0360424404649691</v>
      </c>
      <c r="X144" s="132">
        <v>22.487668086608192</v>
      </c>
      <c r="Y144" s="132">
        <v>22.908346245704681</v>
      </c>
      <c r="Z144" s="132">
        <v>-0.25675514264618116</v>
      </c>
      <c r="AA144" s="132">
        <v>20.038692396359782</v>
      </c>
      <c r="AB144" s="135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8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</row>
    <row r="153" spans="1:28" s="43" customFormat="1">
      <c r="A153" s="36"/>
      <c r="B153" s="5" t="s">
        <v>9</v>
      </c>
      <c r="C153" s="177" t="s">
        <v>292</v>
      </c>
      <c r="D153" s="129">
        <v>132.78218757025812</v>
      </c>
      <c r="E153" s="129">
        <v>124.79006620127922</v>
      </c>
      <c r="F153" s="129">
        <v>117.27898830014266</v>
      </c>
      <c r="G153" s="129">
        <v>110.22000000000001</v>
      </c>
      <c r="H153" s="129">
        <v>103.24</v>
      </c>
      <c r="I153" s="129">
        <v>97.35</v>
      </c>
      <c r="J153" s="129">
        <v>116.47727614554071</v>
      </c>
      <c r="K153" s="129">
        <v>107.28260323396566</v>
      </c>
      <c r="L153" s="129">
        <v>125.25211529077689</v>
      </c>
      <c r="M153" s="129">
        <v>144.87156575466912</v>
      </c>
      <c r="N153" s="129">
        <v>147.38150016687351</v>
      </c>
      <c r="O153" s="129">
        <v>173.60327577213189</v>
      </c>
      <c r="P153" s="136"/>
      <c r="Q153" s="129">
        <v>-7.9921213689789106</v>
      </c>
      <c r="R153" s="129">
        <v>-7.5110779011365647</v>
      </c>
      <c r="S153" s="129">
        <v>-7.0589883001426434</v>
      </c>
      <c r="T153" s="129">
        <v>-6.9800000000000084</v>
      </c>
      <c r="U153" s="129">
        <v>-5.8900000000000059</v>
      </c>
      <c r="V153" s="129">
        <v>19.127276145540716</v>
      </c>
      <c r="W153" s="129">
        <v>-9.1946729115750525</v>
      </c>
      <c r="X153" s="129">
        <v>17.969512056811233</v>
      </c>
      <c r="Y153" s="129">
        <v>19.619450463892242</v>
      </c>
      <c r="Z153" s="129">
        <v>2.5099344122043732</v>
      </c>
      <c r="AA153" s="129">
        <v>26.221775605258379</v>
      </c>
      <c r="AB153" s="131"/>
    </row>
    <row r="154" spans="1:28">
      <c r="B154" s="176" t="s">
        <v>40</v>
      </c>
      <c r="C154" s="186"/>
      <c r="D154" s="132">
        <v>0</v>
      </c>
      <c r="E154" s="132">
        <v>0</v>
      </c>
      <c r="F154" s="132">
        <v>0</v>
      </c>
      <c r="G154" s="132">
        <v>0</v>
      </c>
      <c r="H154" s="132">
        <v>0</v>
      </c>
      <c r="I154" s="132">
        <v>0</v>
      </c>
      <c r="J154" s="132">
        <v>0</v>
      </c>
      <c r="K154" s="132">
        <v>0</v>
      </c>
      <c r="L154" s="132">
        <v>0</v>
      </c>
      <c r="M154" s="132">
        <v>0</v>
      </c>
      <c r="N154" s="132">
        <v>0</v>
      </c>
      <c r="O154" s="132">
        <v>0</v>
      </c>
      <c r="P154" s="133"/>
      <c r="Q154" s="132">
        <v>0</v>
      </c>
      <c r="R154" s="132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35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</row>
    <row r="156" spans="1:28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5"/>
    </row>
    <row r="157" spans="1:28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5"/>
    </row>
    <row r="158" spans="1:28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3"/>
      <c r="Q158" s="132">
        <v>0</v>
      </c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5"/>
    </row>
    <row r="159" spans="1:28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3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5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5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</row>
    <row r="165" spans="1:28">
      <c r="B165" s="8" t="s">
        <v>100</v>
      </c>
      <c r="C165" s="186"/>
      <c r="D165" s="132">
        <v>132.78218757025812</v>
      </c>
      <c r="E165" s="132">
        <v>124.79006620127922</v>
      </c>
      <c r="F165" s="132">
        <v>117.27898830014266</v>
      </c>
      <c r="G165" s="132">
        <v>110.22000000000001</v>
      </c>
      <c r="H165" s="132">
        <v>103.24</v>
      </c>
      <c r="I165" s="132">
        <v>97.35</v>
      </c>
      <c r="J165" s="132">
        <v>116.47727614554071</v>
      </c>
      <c r="K165" s="132">
        <v>107.28260323396566</v>
      </c>
      <c r="L165" s="132">
        <v>125.25211529077689</v>
      </c>
      <c r="M165" s="132">
        <v>144.87156575466912</v>
      </c>
      <c r="N165" s="132">
        <v>147.38150016687351</v>
      </c>
      <c r="O165" s="132">
        <v>173.60327577213189</v>
      </c>
      <c r="P165" s="133"/>
      <c r="Q165" s="132">
        <v>-7.9921213689789106</v>
      </c>
      <c r="R165" s="132">
        <v>-7.5110779011365647</v>
      </c>
      <c r="S165" s="132">
        <v>-7.0589883001426434</v>
      </c>
      <c r="T165" s="132">
        <v>-6.9800000000000084</v>
      </c>
      <c r="U165" s="132">
        <v>-5.8900000000000059</v>
      </c>
      <c r="V165" s="132">
        <v>19.127276145540716</v>
      </c>
      <c r="W165" s="132">
        <v>-9.1946729115750525</v>
      </c>
      <c r="X165" s="132">
        <v>17.969512056811233</v>
      </c>
      <c r="Y165" s="132">
        <v>19.619450463892242</v>
      </c>
      <c r="Z165" s="132">
        <v>2.5099344122043732</v>
      </c>
      <c r="AA165" s="132">
        <v>26.221775605258379</v>
      </c>
      <c r="AB165" s="135"/>
    </row>
    <row r="166" spans="1:28" s="43" customFormat="1">
      <c r="A166" s="36"/>
      <c r="B166" s="5" t="s">
        <v>25</v>
      </c>
      <c r="C166" s="177" t="s">
        <v>293</v>
      </c>
      <c r="D166" s="129">
        <v>370654.34720808559</v>
      </c>
      <c r="E166" s="129">
        <v>462409.52307887521</v>
      </c>
      <c r="F166" s="129">
        <v>407109.74056231964</v>
      </c>
      <c r="G166" s="129">
        <v>423139.97760000004</v>
      </c>
      <c r="H166" s="129">
        <v>425099.5500000001</v>
      </c>
      <c r="I166" s="129">
        <v>461182.272</v>
      </c>
      <c r="J166" s="129">
        <v>457133.73272655916</v>
      </c>
      <c r="K166" s="129">
        <v>426161.9793557591</v>
      </c>
      <c r="L166" s="129">
        <v>512303.1938470375</v>
      </c>
      <c r="M166" s="129">
        <v>600712.54320922506</v>
      </c>
      <c r="N166" s="129">
        <v>611980.5960920105</v>
      </c>
      <c r="O166" s="129">
        <v>703924.4872501858</v>
      </c>
      <c r="P166" s="136"/>
      <c r="Q166" s="129">
        <v>91755.175870789637</v>
      </c>
      <c r="R166" s="129">
        <v>-55299.782516555533</v>
      </c>
      <c r="S166" s="129">
        <v>16030.237037680359</v>
      </c>
      <c r="T166" s="129">
        <v>1959.5724000000416</v>
      </c>
      <c r="U166" s="129">
        <v>36082.721999999936</v>
      </c>
      <c r="V166" s="129">
        <v>-4048.5392734407696</v>
      </c>
      <c r="W166" s="129">
        <v>-30971.753370800132</v>
      </c>
      <c r="X166" s="129">
        <v>86141.214491278442</v>
      </c>
      <c r="Y166" s="129">
        <v>88409.349362187524</v>
      </c>
      <c r="Z166" s="129">
        <v>11268.05288278542</v>
      </c>
      <c r="AA166" s="129">
        <v>91943.891158175393</v>
      </c>
      <c r="AB166" s="131"/>
    </row>
    <row r="167" spans="1:28">
      <c r="B167" s="176" t="s">
        <v>40</v>
      </c>
      <c r="C167" s="186"/>
      <c r="D167" s="132">
        <v>370466.79293930001</v>
      </c>
      <c r="E167" s="132">
        <v>462197.56626264181</v>
      </c>
      <c r="F167" s="132">
        <v>406870.2062012055</v>
      </c>
      <c r="G167" s="132">
        <v>422869.27759999997</v>
      </c>
      <c r="H167" s="132">
        <v>424781.6100000001</v>
      </c>
      <c r="I167" s="132">
        <v>460837.08199999999</v>
      </c>
      <c r="J167" s="132">
        <v>456843.2874883216</v>
      </c>
      <c r="K167" s="132">
        <v>425875.90841190267</v>
      </c>
      <c r="L167" s="132">
        <v>511950.82157183514</v>
      </c>
      <c r="M167" s="132">
        <v>600293.36196267686</v>
      </c>
      <c r="N167" s="132">
        <v>611559.6893794426</v>
      </c>
      <c r="O167" s="132">
        <v>703448.67109456158</v>
      </c>
      <c r="P167" s="133"/>
      <c r="Q167" s="132">
        <v>91730.77332334184</v>
      </c>
      <c r="R167" s="132">
        <v>-55327.360061436346</v>
      </c>
      <c r="S167" s="132">
        <v>15999.071398794518</v>
      </c>
      <c r="T167" s="132">
        <v>1912.3324000000416</v>
      </c>
      <c r="U167" s="132">
        <v>36055.471999999943</v>
      </c>
      <c r="V167" s="132">
        <v>-3993.794511678369</v>
      </c>
      <c r="W167" s="132">
        <v>-30967.379076418954</v>
      </c>
      <c r="X167" s="132">
        <v>86074.91315993249</v>
      </c>
      <c r="Y167" s="132">
        <v>88342.540390841721</v>
      </c>
      <c r="Z167" s="132">
        <v>11266.327416765731</v>
      </c>
      <c r="AA167" s="132">
        <v>91888.98171511908</v>
      </c>
      <c r="AB167" s="135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5"/>
    </row>
    <row r="170" spans="1:28">
      <c r="B170" s="6" t="s">
        <v>43</v>
      </c>
      <c r="C170" s="186"/>
      <c r="D170" s="132">
        <v>190128.78787638198</v>
      </c>
      <c r="E170" s="132">
        <v>290311.92524943501</v>
      </c>
      <c r="F170" s="132">
        <v>243037.48093067197</v>
      </c>
      <c r="G170" s="132">
        <v>266708.90000000002</v>
      </c>
      <c r="H170" s="132">
        <v>275232.30000000005</v>
      </c>
      <c r="I170" s="132">
        <v>318954.18</v>
      </c>
      <c r="J170" s="132">
        <v>291862.10470478272</v>
      </c>
      <c r="K170" s="132">
        <v>273007.60519764206</v>
      </c>
      <c r="L170" s="132">
        <v>332653.74077001668</v>
      </c>
      <c r="M170" s="132">
        <v>392433.9971206786</v>
      </c>
      <c r="N170" s="132">
        <v>400508.86865759606</v>
      </c>
      <c r="O170" s="132">
        <v>455584.99901324202</v>
      </c>
      <c r="P170" s="133"/>
      <c r="Q170" s="132">
        <v>100183.137373053</v>
      </c>
      <c r="R170" s="132">
        <v>-47274.444318763017</v>
      </c>
      <c r="S170" s="132">
        <v>23671.419069328022</v>
      </c>
      <c r="T170" s="132">
        <v>8523.4000000000378</v>
      </c>
      <c r="U170" s="132">
        <v>43721.879999999961</v>
      </c>
      <c r="V170" s="132">
        <v>-27092.075295217273</v>
      </c>
      <c r="W170" s="132">
        <v>-18854.499507140645</v>
      </c>
      <c r="X170" s="132">
        <v>59646.135572374624</v>
      </c>
      <c r="Y170" s="132">
        <v>59780.256350661875</v>
      </c>
      <c r="Z170" s="132">
        <v>8074.8715369174533</v>
      </c>
      <c r="AA170" s="132">
        <v>55076.130355646004</v>
      </c>
      <c r="AB170" s="135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5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5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</row>
    <row r="174" spans="1:28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5"/>
    </row>
    <row r="175" spans="1:28">
      <c r="B175" s="6" t="s">
        <v>107</v>
      </c>
      <c r="C175" s="186"/>
      <c r="D175" s="132">
        <v>178798.31947125861</v>
      </c>
      <c r="E175" s="132">
        <v>170347.25504878926</v>
      </c>
      <c r="F175" s="132">
        <v>162295.6378363604</v>
      </c>
      <c r="G175" s="132">
        <v>154624.58760000003</v>
      </c>
      <c r="H175" s="132">
        <v>148027.72000000003</v>
      </c>
      <c r="I175" s="132">
        <v>140349.81200000001</v>
      </c>
      <c r="J175" s="132">
        <v>163368.32984832628</v>
      </c>
      <c r="K175" s="132">
        <v>151347.31847900612</v>
      </c>
      <c r="L175" s="132">
        <v>177489.78098593056</v>
      </c>
      <c r="M175" s="132">
        <v>205752.86708282001</v>
      </c>
      <c r="N175" s="132">
        <v>208913.71455402981</v>
      </c>
      <c r="O175" s="132">
        <v>245382.46354644815</v>
      </c>
      <c r="P175" s="133"/>
      <c r="Q175" s="132">
        <v>-8451.0644224693569</v>
      </c>
      <c r="R175" s="132">
        <v>-8051.617212428846</v>
      </c>
      <c r="S175" s="132">
        <v>-7671.0502363603837</v>
      </c>
      <c r="T175" s="132">
        <v>-6596.8675999999959</v>
      </c>
      <c r="U175" s="132">
        <v>-7677.9080000000249</v>
      </c>
      <c r="V175" s="132">
        <v>23018.517848326293</v>
      </c>
      <c r="W175" s="132">
        <v>-12021.011369320171</v>
      </c>
      <c r="X175" s="132">
        <v>26142.462506924425</v>
      </c>
      <c r="Y175" s="132">
        <v>28263.08609688947</v>
      </c>
      <c r="Z175" s="132">
        <v>3160.8474712098086</v>
      </c>
      <c r="AA175" s="132">
        <v>36468.748992418339</v>
      </c>
      <c r="AB175" s="135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8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</row>
    <row r="177" spans="1:28">
      <c r="B177" s="6" t="s">
        <v>321</v>
      </c>
      <c r="C177" s="186"/>
      <c r="D177" s="132">
        <v>1539.6855916594002</v>
      </c>
      <c r="E177" s="132">
        <v>1538.3859644176002</v>
      </c>
      <c r="F177" s="132">
        <v>1537.0874341731203</v>
      </c>
      <c r="G177" s="132">
        <v>1535.7900000000002</v>
      </c>
      <c r="H177" s="132">
        <v>1521.59</v>
      </c>
      <c r="I177" s="132">
        <v>1533.0900000000001</v>
      </c>
      <c r="J177" s="132">
        <v>1612.8529352126134</v>
      </c>
      <c r="K177" s="132">
        <v>1520.9847352544718</v>
      </c>
      <c r="L177" s="132">
        <v>1807.2998158879057</v>
      </c>
      <c r="M177" s="132">
        <v>2106.4977591782763</v>
      </c>
      <c r="N177" s="132">
        <v>2137.1061678167453</v>
      </c>
      <c r="O177" s="132">
        <v>2481.2085348714754</v>
      </c>
      <c r="P177" s="133"/>
      <c r="Q177" s="132">
        <v>-1.2996272417998611</v>
      </c>
      <c r="R177" s="132">
        <v>-1.2985302444798563</v>
      </c>
      <c r="S177" s="132">
        <v>-1.2974341731201378</v>
      </c>
      <c r="T177" s="132">
        <v>-14.200000000000301</v>
      </c>
      <c r="U177" s="132">
        <v>11.500000000000199</v>
      </c>
      <c r="V177" s="132">
        <v>79.762935212613144</v>
      </c>
      <c r="W177" s="132">
        <v>-91.868199958141446</v>
      </c>
      <c r="X177" s="132">
        <v>286.31508063343369</v>
      </c>
      <c r="Y177" s="132">
        <v>299.1979432903708</v>
      </c>
      <c r="Z177" s="132">
        <v>30.608408638468987</v>
      </c>
      <c r="AA177" s="132">
        <v>344.10236705472988</v>
      </c>
      <c r="AB177" s="135"/>
    </row>
    <row r="178" spans="1:28">
      <c r="B178" s="8" t="s">
        <v>100</v>
      </c>
      <c r="C178" s="186"/>
      <c r="D178" s="132">
        <v>187.55426878554582</v>
      </c>
      <c r="E178" s="132">
        <v>211.95681623335213</v>
      </c>
      <c r="F178" s="132">
        <v>239.5343611141592</v>
      </c>
      <c r="G178" s="132">
        <v>270.7</v>
      </c>
      <c r="H178" s="132">
        <v>317.94</v>
      </c>
      <c r="I178" s="132">
        <v>345.19</v>
      </c>
      <c r="J178" s="132">
        <v>290.44523823759891</v>
      </c>
      <c r="K178" s="132">
        <v>286.07094385642262</v>
      </c>
      <c r="L178" s="132">
        <v>352.37227520238804</v>
      </c>
      <c r="M178" s="132">
        <v>419.18124654820031</v>
      </c>
      <c r="N178" s="132">
        <v>420.90671256789039</v>
      </c>
      <c r="O178" s="132">
        <v>475.81615562420313</v>
      </c>
      <c r="P178" s="133"/>
      <c r="Q178" s="132">
        <v>24.40254744780632</v>
      </c>
      <c r="R178" s="132">
        <v>27.577544880807061</v>
      </c>
      <c r="S178" s="132">
        <v>31.165638885840785</v>
      </c>
      <c r="T178" s="132">
        <v>47.239999999999995</v>
      </c>
      <c r="U178" s="132">
        <v>27.250000000000043</v>
      </c>
      <c r="V178" s="132">
        <v>-54.744761762401104</v>
      </c>
      <c r="W178" s="132">
        <v>-4.3742943811762913</v>
      </c>
      <c r="X178" s="132">
        <v>66.301331345965409</v>
      </c>
      <c r="Y178" s="132">
        <v>66.808971345812253</v>
      </c>
      <c r="Z178" s="132">
        <v>1.7254660196901028</v>
      </c>
      <c r="AA178" s="132">
        <v>54.909443056312753</v>
      </c>
      <c r="AB178" s="135"/>
    </row>
    <row r="179" spans="1:28" s="43" customFormat="1">
      <c r="A179" s="36"/>
      <c r="B179" s="5" t="s">
        <v>10</v>
      </c>
      <c r="C179" s="177" t="s">
        <v>294</v>
      </c>
      <c r="D179" s="129">
        <v>61860.962842792185</v>
      </c>
      <c r="E179" s="129">
        <v>80623.321061911629</v>
      </c>
      <c r="F179" s="129">
        <v>105093.52183156201</v>
      </c>
      <c r="G179" s="129">
        <v>131737.06940000001</v>
      </c>
      <c r="H179" s="129">
        <v>151138.78940000001</v>
      </c>
      <c r="I179" s="129">
        <v>228337.39940000005</v>
      </c>
      <c r="J179" s="129">
        <v>145112.20487468614</v>
      </c>
      <c r="K179" s="129">
        <v>147652.99361116259</v>
      </c>
      <c r="L179" s="129">
        <v>186530.95628592756</v>
      </c>
      <c r="M179" s="129">
        <v>225305.74516124278</v>
      </c>
      <c r="N179" s="129">
        <v>231923.51345505335</v>
      </c>
      <c r="O179" s="129">
        <v>250837.08710242104</v>
      </c>
      <c r="P179" s="136"/>
      <c r="Q179" s="129">
        <v>18762.358219119436</v>
      </c>
      <c r="R179" s="129">
        <v>24470.200769650397</v>
      </c>
      <c r="S179" s="129">
        <v>26643.547568437974</v>
      </c>
      <c r="T179" s="129">
        <v>19401.720000000023</v>
      </c>
      <c r="U179" s="129">
        <v>77198.61000000003</v>
      </c>
      <c r="V179" s="129">
        <v>-83225.194525313913</v>
      </c>
      <c r="W179" s="129">
        <v>2540.788736476452</v>
      </c>
      <c r="X179" s="129">
        <v>38877.962674764967</v>
      </c>
      <c r="Y179" s="129">
        <v>38774.788875315244</v>
      </c>
      <c r="Z179" s="129">
        <v>6617.768293810559</v>
      </c>
      <c r="AA179" s="129">
        <v>18913.573647367684</v>
      </c>
      <c r="AB179" s="131"/>
    </row>
    <row r="180" spans="1:28" s="43" customFormat="1">
      <c r="A180" s="36"/>
      <c r="B180" s="29" t="s">
        <v>26</v>
      </c>
      <c r="C180" s="177" t="s">
        <v>295</v>
      </c>
      <c r="D180" s="129">
        <v>185.72</v>
      </c>
      <c r="E180" s="129">
        <v>185.72</v>
      </c>
      <c r="F180" s="129">
        <v>185.72</v>
      </c>
      <c r="G180" s="129">
        <v>228.85999999999999</v>
      </c>
      <c r="H180" s="129">
        <v>228.23000000000002</v>
      </c>
      <c r="I180" s="129">
        <v>228.38</v>
      </c>
      <c r="J180" s="129">
        <v>222.24350258179732</v>
      </c>
      <c r="K180" s="129">
        <v>214.49548780720247</v>
      </c>
      <c r="L180" s="129">
        <v>262.6714236327557</v>
      </c>
      <c r="M180" s="129">
        <v>304.49058971112231</v>
      </c>
      <c r="N180" s="129">
        <v>306.52749164888513</v>
      </c>
      <c r="O180" s="129">
        <v>353.3581891438003</v>
      </c>
      <c r="P180" s="136"/>
      <c r="Q180" s="129">
        <v>0</v>
      </c>
      <c r="R180" s="129">
        <v>0</v>
      </c>
      <c r="S180" s="129">
        <v>43.139999999999979</v>
      </c>
      <c r="T180" s="129">
        <v>-0.62999999999995282</v>
      </c>
      <c r="U180" s="129">
        <v>0.14999999999996128</v>
      </c>
      <c r="V180" s="129">
        <v>-6.1364974182026799</v>
      </c>
      <c r="W180" s="129">
        <v>-7.7480147745948358</v>
      </c>
      <c r="X180" s="129">
        <v>48.175935825553218</v>
      </c>
      <c r="Y180" s="129">
        <v>41.819166078366621</v>
      </c>
      <c r="Z180" s="129">
        <v>2.0369019377628472</v>
      </c>
      <c r="AA180" s="129">
        <v>46.830697494915128</v>
      </c>
      <c r="AB180" s="131"/>
    </row>
    <row r="181" spans="1:28">
      <c r="B181" s="176" t="s">
        <v>40</v>
      </c>
      <c r="C181" s="186"/>
      <c r="D181" s="132">
        <v>185.72</v>
      </c>
      <c r="E181" s="132">
        <v>185.72</v>
      </c>
      <c r="F181" s="132">
        <v>185.72</v>
      </c>
      <c r="G181" s="132">
        <v>226.26999999999998</v>
      </c>
      <c r="H181" s="132">
        <v>225.99</v>
      </c>
      <c r="I181" s="132">
        <v>225.99</v>
      </c>
      <c r="J181" s="132">
        <v>220.72964339750868</v>
      </c>
      <c r="K181" s="132">
        <v>212.7978405342196</v>
      </c>
      <c r="L181" s="132">
        <v>260.22325478005286</v>
      </c>
      <c r="M181" s="132">
        <v>301.78740896962756</v>
      </c>
      <c r="N181" s="132">
        <v>303.86783646023707</v>
      </c>
      <c r="O181" s="132">
        <v>350.41366670448031</v>
      </c>
      <c r="P181" s="133"/>
      <c r="Q181" s="132">
        <v>0</v>
      </c>
      <c r="R181" s="132">
        <v>0</v>
      </c>
      <c r="S181" s="132">
        <v>40.549999999999976</v>
      </c>
      <c r="T181" s="132">
        <v>-0.27999999999996916</v>
      </c>
      <c r="U181" s="132">
        <v>0</v>
      </c>
      <c r="V181" s="132">
        <v>-5.2603566024913118</v>
      </c>
      <c r="W181" s="132">
        <v>-7.9318028632890947</v>
      </c>
      <c r="X181" s="132">
        <v>47.425414245833238</v>
      </c>
      <c r="Y181" s="132">
        <v>41.56415418957473</v>
      </c>
      <c r="Z181" s="132">
        <v>2.0804274906094822</v>
      </c>
      <c r="AA181" s="132">
        <v>46.545830244243234</v>
      </c>
      <c r="AB181" s="135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</row>
    <row r="183" spans="1:28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5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5"/>
    </row>
    <row r="185" spans="1:28">
      <c r="B185" s="6" t="s">
        <v>44</v>
      </c>
      <c r="C185" s="186"/>
      <c r="D185" s="132">
        <v>185.72</v>
      </c>
      <c r="E185" s="132">
        <v>185.72</v>
      </c>
      <c r="F185" s="132">
        <v>185.72</v>
      </c>
      <c r="G185" s="132">
        <v>185.72</v>
      </c>
      <c r="H185" s="132">
        <v>185.72</v>
      </c>
      <c r="I185" s="132">
        <v>185.72</v>
      </c>
      <c r="J185" s="132">
        <v>195.37032914637967</v>
      </c>
      <c r="K185" s="132">
        <v>184.35981199765146</v>
      </c>
      <c r="L185" s="132">
        <v>219.21291252375408</v>
      </c>
      <c r="M185" s="132">
        <v>255.66887737581263</v>
      </c>
      <c r="N185" s="132">
        <v>259.08357913801177</v>
      </c>
      <c r="O185" s="132">
        <v>300.84053044086198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9.650329146379665</v>
      </c>
      <c r="W185" s="132">
        <v>-11.010517148728205</v>
      </c>
      <c r="X185" s="132">
        <v>34.853100526102622</v>
      </c>
      <c r="Y185" s="132">
        <v>36.455964852058557</v>
      </c>
      <c r="Z185" s="132">
        <v>3.4147017621991349</v>
      </c>
      <c r="AA185" s="132">
        <v>41.756951302850219</v>
      </c>
      <c r="AB185" s="135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</row>
    <row r="187" spans="1:28">
      <c r="B187" s="7" t="s">
        <v>46</v>
      </c>
      <c r="C187" s="186"/>
      <c r="D187" s="132">
        <v>185.72</v>
      </c>
      <c r="E187" s="132">
        <v>185.72</v>
      </c>
      <c r="F187" s="132">
        <v>185.72</v>
      </c>
      <c r="G187" s="132">
        <v>185.72</v>
      </c>
      <c r="H187" s="132">
        <v>185.72</v>
      </c>
      <c r="I187" s="132">
        <v>185.72</v>
      </c>
      <c r="J187" s="132">
        <v>195.37032914637967</v>
      </c>
      <c r="K187" s="132">
        <v>184.35981199765146</v>
      </c>
      <c r="L187" s="132">
        <v>219.21291252375408</v>
      </c>
      <c r="M187" s="132">
        <v>255.66887737581263</v>
      </c>
      <c r="N187" s="132">
        <v>259.08357913801177</v>
      </c>
      <c r="O187" s="132">
        <v>300.84053044086198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9.650329146379665</v>
      </c>
      <c r="W187" s="132">
        <v>-11.010517148728205</v>
      </c>
      <c r="X187" s="132">
        <v>34.853100526102622</v>
      </c>
      <c r="Y187" s="132">
        <v>36.455964852058557</v>
      </c>
      <c r="Z187" s="132">
        <v>3.4147017621991349</v>
      </c>
      <c r="AA187" s="132">
        <v>41.756951302850219</v>
      </c>
      <c r="AB187" s="135"/>
    </row>
    <row r="188" spans="1:28">
      <c r="B188" s="6" t="s">
        <v>313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3"/>
      <c r="Q188" s="132">
        <v>0</v>
      </c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5"/>
    </row>
    <row r="189" spans="1:28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40.549999999999997</v>
      </c>
      <c r="H189" s="132">
        <v>40.270000000000003</v>
      </c>
      <c r="I189" s="132">
        <v>40.270000000000003</v>
      </c>
      <c r="J189" s="132">
        <v>25.359314251129017</v>
      </c>
      <c r="K189" s="132">
        <v>28.438028536568151</v>
      </c>
      <c r="L189" s="132">
        <v>41.010342256298777</v>
      </c>
      <c r="M189" s="132">
        <v>46.118531593814957</v>
      </c>
      <c r="N189" s="132">
        <v>44.784257322225308</v>
      </c>
      <c r="O189" s="132">
        <v>49.573136263618281</v>
      </c>
      <c r="P189" s="133"/>
      <c r="Q189" s="132">
        <v>0</v>
      </c>
      <c r="R189" s="132">
        <v>0</v>
      </c>
      <c r="S189" s="132">
        <v>40.549999999999997</v>
      </c>
      <c r="T189" s="132">
        <v>-0.27999999999999137</v>
      </c>
      <c r="U189" s="132">
        <v>0</v>
      </c>
      <c r="V189" s="132">
        <v>-14.910685748870989</v>
      </c>
      <c r="W189" s="132">
        <v>3.0787142854391325</v>
      </c>
      <c r="X189" s="132">
        <v>12.572313719730627</v>
      </c>
      <c r="Y189" s="132">
        <v>5.108189337516178</v>
      </c>
      <c r="Z189" s="132">
        <v>-1.3342742715896472</v>
      </c>
      <c r="AA189" s="132">
        <v>4.7888789413929764</v>
      </c>
      <c r="AB189" s="135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</row>
    <row r="192" spans="1:28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2.59</v>
      </c>
      <c r="H192" s="132">
        <v>2.2400000000000002</v>
      </c>
      <c r="I192" s="132">
        <v>2.39</v>
      </c>
      <c r="J192" s="132">
        <v>1.5138591842886118</v>
      </c>
      <c r="K192" s="132">
        <v>1.6976472729828904</v>
      </c>
      <c r="L192" s="132">
        <v>2.4481688527028385</v>
      </c>
      <c r="M192" s="132">
        <v>2.7031807414947155</v>
      </c>
      <c r="N192" s="132">
        <v>2.6596551886481246</v>
      </c>
      <c r="O192" s="132">
        <v>2.9445224393199974</v>
      </c>
      <c r="P192" s="133"/>
      <c r="Q192" s="132">
        <v>0</v>
      </c>
      <c r="R192" s="132">
        <v>0</v>
      </c>
      <c r="S192" s="132">
        <v>2.59</v>
      </c>
      <c r="T192" s="132">
        <v>-0.34999999999999964</v>
      </c>
      <c r="U192" s="132">
        <v>0.1499999999999998</v>
      </c>
      <c r="V192" s="132">
        <v>-0.87614081571138824</v>
      </c>
      <c r="W192" s="132">
        <v>0.18378808869427865</v>
      </c>
      <c r="X192" s="132">
        <v>0.75052157971994793</v>
      </c>
      <c r="Y192" s="132">
        <v>0.25501188879187703</v>
      </c>
      <c r="Z192" s="132">
        <v>-4.352555284659089E-2</v>
      </c>
      <c r="AA192" s="132">
        <v>0.28486725067187296</v>
      </c>
      <c r="AB192" s="135"/>
    </row>
    <row r="193" spans="1:28" s="43" customFormat="1">
      <c r="A193" s="36"/>
      <c r="B193" s="29" t="s">
        <v>27</v>
      </c>
      <c r="C193" s="177" t="s">
        <v>296</v>
      </c>
      <c r="D193" s="129">
        <v>61675.242842792184</v>
      </c>
      <c r="E193" s="129">
        <v>80437.601061911613</v>
      </c>
      <c r="F193" s="129">
        <v>104907.80183156203</v>
      </c>
      <c r="G193" s="129">
        <v>131508.20939999999</v>
      </c>
      <c r="H193" s="129">
        <v>150910.5594</v>
      </c>
      <c r="I193" s="129">
        <v>228109.01940000005</v>
      </c>
      <c r="J193" s="129">
        <v>144889.96137210433</v>
      </c>
      <c r="K193" s="129">
        <v>147438.49812335538</v>
      </c>
      <c r="L193" s="129">
        <v>186268.28486229479</v>
      </c>
      <c r="M193" s="129">
        <v>225001.25457153167</v>
      </c>
      <c r="N193" s="129">
        <v>231616.98596340447</v>
      </c>
      <c r="O193" s="129">
        <v>250483.72891327721</v>
      </c>
      <c r="P193" s="136"/>
      <c r="Q193" s="129">
        <v>18762.358219119436</v>
      </c>
      <c r="R193" s="129">
        <v>24470.200769650408</v>
      </c>
      <c r="S193" s="129">
        <v>26600.407568437957</v>
      </c>
      <c r="T193" s="129">
        <v>19402.350000000024</v>
      </c>
      <c r="U193" s="129">
        <v>77198.460000000021</v>
      </c>
      <c r="V193" s="129">
        <v>-83219.058027895691</v>
      </c>
      <c r="W193" s="129">
        <v>2548.5367512510493</v>
      </c>
      <c r="X193" s="129">
        <v>38829.786738939401</v>
      </c>
      <c r="Y193" s="129">
        <v>38732.969709236888</v>
      </c>
      <c r="Z193" s="129">
        <v>6615.731391872805</v>
      </c>
      <c r="AA193" s="129">
        <v>18866.742949872743</v>
      </c>
      <c r="AB193" s="131"/>
    </row>
    <row r="194" spans="1:28">
      <c r="B194" s="3" t="s">
        <v>12</v>
      </c>
      <c r="C194" s="178" t="s">
        <v>297</v>
      </c>
      <c r="D194" s="132">
        <v>30609.538432086083</v>
      </c>
      <c r="E194" s="132">
        <v>39961.609446321891</v>
      </c>
      <c r="F194" s="132">
        <v>52171</v>
      </c>
      <c r="G194" s="132">
        <v>65471</v>
      </c>
      <c r="H194" s="132">
        <v>75171</v>
      </c>
      <c r="I194" s="132">
        <v>113771</v>
      </c>
      <c r="J194" s="132">
        <v>72152.067785626758</v>
      </c>
      <c r="K194" s="132">
        <v>73438.869572321375</v>
      </c>
      <c r="L194" s="132">
        <v>92800.871128497267</v>
      </c>
      <c r="M194" s="132">
        <v>112112.1537040027</v>
      </c>
      <c r="N194" s="132">
        <v>115415.43289498449</v>
      </c>
      <c r="O194" s="132">
        <v>124785.97490097932</v>
      </c>
      <c r="P194" s="133"/>
      <c r="Q194" s="132">
        <v>9352.0710142358093</v>
      </c>
      <c r="R194" s="132">
        <v>12209.390553678111</v>
      </c>
      <c r="S194" s="132">
        <v>13300</v>
      </c>
      <c r="T194" s="132">
        <v>9700</v>
      </c>
      <c r="U194" s="132">
        <v>38600</v>
      </c>
      <c r="V194" s="132">
        <v>-41618.932214373242</v>
      </c>
      <c r="W194" s="132">
        <v>1286.8017866946161</v>
      </c>
      <c r="X194" s="132">
        <v>19362.001556175881</v>
      </c>
      <c r="Y194" s="132">
        <v>19311.282575505447</v>
      </c>
      <c r="Z194" s="132">
        <v>3303.2791909817888</v>
      </c>
      <c r="AA194" s="132">
        <v>9370.542005994821</v>
      </c>
      <c r="AB194" s="135"/>
    </row>
    <row r="195" spans="1:28">
      <c r="B195" s="3" t="s">
        <v>13</v>
      </c>
      <c r="C195" s="178" t="s">
        <v>298</v>
      </c>
      <c r="D195" s="132">
        <v>31065.704410706097</v>
      </c>
      <c r="E195" s="132">
        <v>40475.991615589723</v>
      </c>
      <c r="F195" s="132">
        <v>52736.801831562028</v>
      </c>
      <c r="G195" s="132">
        <v>66037.209399999992</v>
      </c>
      <c r="H195" s="132">
        <v>75739.559399999998</v>
      </c>
      <c r="I195" s="132">
        <v>114338.0194</v>
      </c>
      <c r="J195" s="132">
        <v>72737.893586477585</v>
      </c>
      <c r="K195" s="132">
        <v>73999.628551033995</v>
      </c>
      <c r="L195" s="132">
        <v>93467.413733797541</v>
      </c>
      <c r="M195" s="132">
        <v>112889.10086752896</v>
      </c>
      <c r="N195" s="132">
        <v>116201.55306842001</v>
      </c>
      <c r="O195" s="132">
        <v>125697.7540122979</v>
      </c>
      <c r="P195" s="133"/>
      <c r="Q195" s="132">
        <v>9410.2872048836271</v>
      </c>
      <c r="R195" s="132">
        <v>12260.810215972298</v>
      </c>
      <c r="S195" s="132">
        <v>13300.40756843797</v>
      </c>
      <c r="T195" s="132">
        <v>9702.3500000000022</v>
      </c>
      <c r="U195" s="132">
        <v>38598.460000000014</v>
      </c>
      <c r="V195" s="132">
        <v>-41600.125813522427</v>
      </c>
      <c r="W195" s="132">
        <v>1261.7349645564104</v>
      </c>
      <c r="X195" s="132">
        <v>19467.785182763542</v>
      </c>
      <c r="Y195" s="132">
        <v>19421.687133731426</v>
      </c>
      <c r="Z195" s="132">
        <v>3312.452200891039</v>
      </c>
      <c r="AA195" s="132">
        <v>9496.2009438778987</v>
      </c>
      <c r="AB195" s="135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</row>
    <row r="203" spans="1:28" s="43" customFormat="1">
      <c r="A203" s="36"/>
      <c r="B203" s="5" t="s">
        <v>21</v>
      </c>
      <c r="C203" s="177" t="s">
        <v>304</v>
      </c>
      <c r="D203" s="129">
        <v>13682.622927187402</v>
      </c>
      <c r="E203" s="129">
        <v>12927.381887262967</v>
      </c>
      <c r="F203" s="129">
        <v>12677.082806827246</v>
      </c>
      <c r="G203" s="129">
        <v>12431.63</v>
      </c>
      <c r="H203" s="129">
        <v>12018.209999999997</v>
      </c>
      <c r="I203" s="129">
        <v>11952.49</v>
      </c>
      <c r="J203" s="129">
        <v>13051.347202498653</v>
      </c>
      <c r="K203" s="129">
        <v>12218.439404102444</v>
      </c>
      <c r="L203" s="129">
        <v>14435.763606674245</v>
      </c>
      <c r="M203" s="129">
        <v>16777.077310345998</v>
      </c>
      <c r="N203" s="129">
        <v>17049.783277506329</v>
      </c>
      <c r="O203" s="129">
        <v>19877.845981652517</v>
      </c>
      <c r="P203" s="136"/>
      <c r="Q203" s="129">
        <v>-755.24103992443372</v>
      </c>
      <c r="R203" s="129">
        <v>-250.29908043572249</v>
      </c>
      <c r="S203" s="129">
        <v>-245.45280682724524</v>
      </c>
      <c r="T203" s="129">
        <v>-413.42000000000212</v>
      </c>
      <c r="U203" s="129">
        <v>-65.719999999997469</v>
      </c>
      <c r="V203" s="129">
        <v>1098.8572024986524</v>
      </c>
      <c r="W203" s="129">
        <v>-832.90779839620791</v>
      </c>
      <c r="X203" s="129">
        <v>2217.3242025718009</v>
      </c>
      <c r="Y203" s="129">
        <v>2341.313703671753</v>
      </c>
      <c r="Z203" s="129">
        <v>272.7059671603314</v>
      </c>
      <c r="AA203" s="129">
        <v>2828.0627041461885</v>
      </c>
      <c r="AB203" s="131"/>
    </row>
    <row r="204" spans="1:28" s="43" customFormat="1">
      <c r="A204" s="36"/>
      <c r="B204" s="9" t="s">
        <v>93</v>
      </c>
      <c r="C204" s="177" t="s">
        <v>305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36"/>
      <c r="Q204" s="129">
        <v>0</v>
      </c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31"/>
    </row>
    <row r="205" spans="1:28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3"/>
      <c r="Q205" s="132">
        <v>0</v>
      </c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5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</row>
    <row r="213" spans="1:28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5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8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</row>
    <row r="217" spans="1:28" s="43" customFormat="1">
      <c r="A217" s="36"/>
      <c r="B217" s="9" t="s">
        <v>94</v>
      </c>
      <c r="C217" s="177" t="s">
        <v>306</v>
      </c>
      <c r="D217" s="129">
        <v>13682.622927187402</v>
      </c>
      <c r="E217" s="129">
        <v>12927.381887262967</v>
      </c>
      <c r="F217" s="129">
        <v>12677.082806827246</v>
      </c>
      <c r="G217" s="129">
        <v>12431.63</v>
      </c>
      <c r="H217" s="129">
        <v>12018.209999999997</v>
      </c>
      <c r="I217" s="129">
        <v>11952.49</v>
      </c>
      <c r="J217" s="129">
        <v>13051.347202498653</v>
      </c>
      <c r="K217" s="129">
        <v>12218.439404102444</v>
      </c>
      <c r="L217" s="129">
        <v>14435.763606674245</v>
      </c>
      <c r="M217" s="129">
        <v>16777.077310345998</v>
      </c>
      <c r="N217" s="129">
        <v>17049.783277506329</v>
      </c>
      <c r="O217" s="129">
        <v>19877.845981652517</v>
      </c>
      <c r="P217" s="136"/>
      <c r="Q217" s="129">
        <v>-755.24103992443372</v>
      </c>
      <c r="R217" s="129">
        <v>-250.29908043572249</v>
      </c>
      <c r="S217" s="129">
        <v>-245.45280682724524</v>
      </c>
      <c r="T217" s="129">
        <v>-413.42000000000212</v>
      </c>
      <c r="U217" s="129">
        <v>-65.719999999997469</v>
      </c>
      <c r="V217" s="129">
        <v>1098.8572024986524</v>
      </c>
      <c r="W217" s="129">
        <v>-832.90779839620791</v>
      </c>
      <c r="X217" s="129">
        <v>2217.3242025718009</v>
      </c>
      <c r="Y217" s="129">
        <v>2341.313703671753</v>
      </c>
      <c r="Z217" s="129">
        <v>272.7059671603314</v>
      </c>
      <c r="AA217" s="129">
        <v>2828.0627041461885</v>
      </c>
      <c r="AB217" s="131"/>
    </row>
    <row r="218" spans="1:28">
      <c r="B218" s="176" t="s">
        <v>40</v>
      </c>
      <c r="C218" s="17"/>
      <c r="D218" s="132">
        <v>13682.622927187402</v>
      </c>
      <c r="E218" s="132">
        <v>12927.381887262967</v>
      </c>
      <c r="F218" s="132">
        <v>12677.082806827246</v>
      </c>
      <c r="G218" s="132">
        <v>12431.63</v>
      </c>
      <c r="H218" s="132">
        <v>12018.209999999997</v>
      </c>
      <c r="I218" s="132">
        <v>11952.49</v>
      </c>
      <c r="J218" s="132">
        <v>13051.347202498653</v>
      </c>
      <c r="K218" s="132">
        <v>12218.439404102444</v>
      </c>
      <c r="L218" s="132">
        <v>14435.763606674245</v>
      </c>
      <c r="M218" s="132">
        <v>16777.077310345998</v>
      </c>
      <c r="N218" s="132">
        <v>17049.783277506329</v>
      </c>
      <c r="O218" s="132">
        <v>19877.845981652517</v>
      </c>
      <c r="P218" s="133"/>
      <c r="Q218" s="132">
        <v>-755.24103992443372</v>
      </c>
      <c r="R218" s="132">
        <v>-250.29908043572249</v>
      </c>
      <c r="S218" s="132">
        <v>-245.45280682724524</v>
      </c>
      <c r="T218" s="132">
        <v>-413.42000000000212</v>
      </c>
      <c r="U218" s="132">
        <v>-65.719999999997469</v>
      </c>
      <c r="V218" s="132">
        <v>1098.8572024986524</v>
      </c>
      <c r="W218" s="132">
        <v>-832.90779839620791</v>
      </c>
      <c r="X218" s="132">
        <v>2217.3242025718009</v>
      </c>
      <c r="Y218" s="132">
        <v>2341.313703671753</v>
      </c>
      <c r="Z218" s="132">
        <v>272.7059671603314</v>
      </c>
      <c r="AA218" s="132">
        <v>2828.0627041461885</v>
      </c>
      <c r="AB218" s="135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</row>
    <row r="220" spans="1:28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5"/>
    </row>
    <row r="221" spans="1:28">
      <c r="B221" s="6" t="s">
        <v>43</v>
      </c>
      <c r="C221" s="17"/>
      <c r="D221" s="132">
        <v>13682.622927187402</v>
      </c>
      <c r="E221" s="132">
        <v>12927.381887262967</v>
      </c>
      <c r="F221" s="132">
        <v>12677.082806827246</v>
      </c>
      <c r="G221" s="132">
        <v>12431.63</v>
      </c>
      <c r="H221" s="132">
        <v>12018.209999999997</v>
      </c>
      <c r="I221" s="132">
        <v>11952.49</v>
      </c>
      <c r="J221" s="132">
        <v>13051.347202498653</v>
      </c>
      <c r="K221" s="132">
        <v>12218.439404102444</v>
      </c>
      <c r="L221" s="132">
        <v>14435.763606674245</v>
      </c>
      <c r="M221" s="132">
        <v>16777.077310345998</v>
      </c>
      <c r="N221" s="132">
        <v>17049.783277506329</v>
      </c>
      <c r="O221" s="132">
        <v>19877.845981652517</v>
      </c>
      <c r="P221" s="133"/>
      <c r="Q221" s="132">
        <v>-755.24103992443372</v>
      </c>
      <c r="R221" s="132">
        <v>-250.29908043572249</v>
      </c>
      <c r="S221" s="132">
        <v>-245.45280682724524</v>
      </c>
      <c r="T221" s="132">
        <v>-413.42000000000212</v>
      </c>
      <c r="U221" s="132">
        <v>-65.719999999997469</v>
      </c>
      <c r="V221" s="132">
        <v>1098.8572024986524</v>
      </c>
      <c r="W221" s="132">
        <v>-832.90779839620791</v>
      </c>
      <c r="X221" s="132">
        <v>2217.3242025718009</v>
      </c>
      <c r="Y221" s="132">
        <v>2341.313703671753</v>
      </c>
      <c r="Z221" s="132">
        <v>272.7059671603314</v>
      </c>
      <c r="AA221" s="132">
        <v>2828.0627041461885</v>
      </c>
      <c r="AB221" s="135"/>
    </row>
    <row r="222" spans="1:28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5"/>
    </row>
    <row r="223" spans="1:28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5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</row>
    <row r="225" spans="1:28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</row>
    <row r="226" spans="1:28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5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8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5"/>
    </row>
    <row r="229" spans="1:28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5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</row>
    <row r="232" spans="1:28" s="43" customFormat="1">
      <c r="A232" s="36"/>
      <c r="B232" s="5" t="s">
        <v>99</v>
      </c>
      <c r="C232" s="2"/>
      <c r="D232" s="129">
        <v>651883.65446861181</v>
      </c>
      <c r="E232" s="129">
        <v>700921.47947781684</v>
      </c>
      <c r="F232" s="129">
        <v>627063.31458986225</v>
      </c>
      <c r="G232" s="129">
        <v>630349.88699999999</v>
      </c>
      <c r="H232" s="129">
        <v>657363.65940000012</v>
      </c>
      <c r="I232" s="129">
        <v>729307.17140000011</v>
      </c>
      <c r="J232" s="129">
        <v>701285.22621602193</v>
      </c>
      <c r="K232" s="129">
        <v>655353.19941721868</v>
      </c>
      <c r="L232" s="129">
        <v>787568.04385779519</v>
      </c>
      <c r="M232" s="129">
        <v>929421.58677116653</v>
      </c>
      <c r="N232" s="129">
        <v>946956.26922485605</v>
      </c>
      <c r="O232" s="129">
        <v>1084560.1102724734</v>
      </c>
      <c r="P232" s="130"/>
      <c r="Q232" s="129">
        <v>49037.825009205058</v>
      </c>
      <c r="R232" s="129">
        <v>-73858.164887954626</v>
      </c>
      <c r="S232" s="129">
        <v>3286.5724101377964</v>
      </c>
      <c r="T232" s="129">
        <v>27013.772400000107</v>
      </c>
      <c r="U232" s="129">
        <v>71943.511999999915</v>
      </c>
      <c r="V232" s="129">
        <v>-28021.945183978187</v>
      </c>
      <c r="W232" s="129">
        <v>-45932.026798803141</v>
      </c>
      <c r="X232" s="129">
        <v>132214.8444405765</v>
      </c>
      <c r="Y232" s="129">
        <v>141853.54291337135</v>
      </c>
      <c r="Z232" s="129">
        <v>17534.682453689493</v>
      </c>
      <c r="AA232" s="129">
        <v>137603.84104761726</v>
      </c>
      <c r="AB232" s="131"/>
    </row>
  </sheetData>
  <mergeCells count="9">
    <mergeCell ref="D120:O120"/>
    <mergeCell ref="D121:O121"/>
    <mergeCell ref="B1:R1"/>
    <mergeCell ref="D3:O3"/>
    <mergeCell ref="D4:O4"/>
    <mergeCell ref="Q3:AA3"/>
    <mergeCell ref="Q4:AA4"/>
    <mergeCell ref="Q120:AA120"/>
    <mergeCell ref="Q121:AA121"/>
  </mergeCells>
  <phoneticPr fontId="89" type="noConversion"/>
  <hyperlinks>
    <hyperlink ref="A1" location="Index!A1" display="Index" xr:uid="{00000000-0004-0000-0B00-000000000000}"/>
  </hyperlinks>
  <pageMargins left="0.7" right="0.7" top="0.75" bottom="0.75" header="0.3" footer="0.3"/>
  <pageSetup scale="21" fitToWidth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16384" width="9.140625" style="37"/>
  </cols>
  <sheetData>
    <row r="1" spans="1:39" ht="15" customHeight="1">
      <c r="A1" s="174" t="str">
        <f>'St 1.3.2'!$A$1</f>
        <v>Index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</row>
    <row r="2" spans="1:39" s="43" customFormat="1">
      <c r="A2" s="36"/>
      <c r="B2" s="168" t="s">
        <v>175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25"/>
      <c r="Q2" s="25"/>
      <c r="R2" s="25"/>
      <c r="S2" s="25"/>
      <c r="T2" s="25"/>
      <c r="AB2" s="98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3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</row>
    <row r="9" spans="1:39" s="43" customFormat="1">
      <c r="A9" s="36"/>
      <c r="B9" s="27" t="s">
        <v>6</v>
      </c>
      <c r="C9" s="177" t="s">
        <v>289</v>
      </c>
      <c r="D9" s="129">
        <v>149.52540271218308</v>
      </c>
      <c r="E9" s="129">
        <v>181.09652479817186</v>
      </c>
      <c r="F9" s="129">
        <v>222.9854502536154</v>
      </c>
      <c r="G9" s="129">
        <v>279.83000000000004</v>
      </c>
      <c r="H9" s="129">
        <v>306.67</v>
      </c>
      <c r="I9" s="129">
        <v>415.34999999999991</v>
      </c>
      <c r="J9" s="129">
        <v>563.1932471385793</v>
      </c>
      <c r="K9" s="129">
        <v>149.25770012239425</v>
      </c>
      <c r="L9" s="129">
        <v>186.61821514767914</v>
      </c>
      <c r="M9" s="129">
        <v>227.97972486315538</v>
      </c>
      <c r="N9" s="129">
        <v>258.53959102365246</v>
      </c>
      <c r="O9" s="129">
        <v>300.45106212341227</v>
      </c>
      <c r="P9" s="136"/>
      <c r="Q9" s="129">
        <v>31.57112208598878</v>
      </c>
      <c r="R9" s="129">
        <v>41.888925455443541</v>
      </c>
      <c r="S9" s="129">
        <v>56.844549746384622</v>
      </c>
      <c r="T9" s="129">
        <v>26.839999999999975</v>
      </c>
      <c r="U9" s="129">
        <v>108.67999999999994</v>
      </c>
      <c r="V9" s="129">
        <v>147.84324713857941</v>
      </c>
      <c r="W9" s="129">
        <v>-413.93554701618507</v>
      </c>
      <c r="X9" s="129">
        <v>37.360515025284883</v>
      </c>
      <c r="Y9" s="129">
        <v>41.361509715476252</v>
      </c>
      <c r="Z9" s="129">
        <v>30.559866160497062</v>
      </c>
      <c r="AA9" s="129">
        <v>41.911471099759808</v>
      </c>
      <c r="AB9" s="131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8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</row>
    <row r="22" spans="1:28">
      <c r="A22" s="48"/>
      <c r="B22" s="8" t="s">
        <v>101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</row>
    <row r="23" spans="1:28" s="43" customFormat="1">
      <c r="A23" s="36"/>
      <c r="B23" s="29" t="s">
        <v>8</v>
      </c>
      <c r="C23" s="177" t="s">
        <v>291</v>
      </c>
      <c r="D23" s="129">
        <v>149.52540271218308</v>
      </c>
      <c r="E23" s="129">
        <v>181.09652479817186</v>
      </c>
      <c r="F23" s="129">
        <v>222.9854502536154</v>
      </c>
      <c r="G23" s="129">
        <v>279.83000000000004</v>
      </c>
      <c r="H23" s="129">
        <v>306.67</v>
      </c>
      <c r="I23" s="129">
        <v>415.34999999999991</v>
      </c>
      <c r="J23" s="129">
        <v>563.1932471385793</v>
      </c>
      <c r="K23" s="129">
        <v>149.25770012239425</v>
      </c>
      <c r="L23" s="129">
        <v>186.61821514767914</v>
      </c>
      <c r="M23" s="129">
        <v>227.97972486315538</v>
      </c>
      <c r="N23" s="129">
        <v>258.53959102365246</v>
      </c>
      <c r="O23" s="129">
        <v>300.45106212341227</v>
      </c>
      <c r="P23" s="136"/>
      <c r="Q23" s="129">
        <v>31.57112208598878</v>
      </c>
      <c r="R23" s="129">
        <v>41.888925455443541</v>
      </c>
      <c r="S23" s="129">
        <v>56.844549746384622</v>
      </c>
      <c r="T23" s="129">
        <v>26.839999999999975</v>
      </c>
      <c r="U23" s="129">
        <v>108.67999999999994</v>
      </c>
      <c r="V23" s="129">
        <v>147.84324713857941</v>
      </c>
      <c r="W23" s="129">
        <v>-413.93554701618507</v>
      </c>
      <c r="X23" s="129">
        <v>37.360515025284883</v>
      </c>
      <c r="Y23" s="129">
        <v>41.361509715476252</v>
      </c>
      <c r="Z23" s="129">
        <v>30.559866160497062</v>
      </c>
      <c r="AA23" s="129">
        <v>41.911471099759808</v>
      </c>
      <c r="AB23" s="131"/>
    </row>
    <row r="24" spans="1:28">
      <c r="B24" s="176" t="s">
        <v>40</v>
      </c>
      <c r="C24" s="186"/>
      <c r="D24" s="132">
        <v>27.931787593169695</v>
      </c>
      <c r="E24" s="132">
        <v>42.936908658064148</v>
      </c>
      <c r="F24" s="132">
        <v>66.002869274351923</v>
      </c>
      <c r="G24" s="132">
        <v>101.46</v>
      </c>
      <c r="H24" s="132">
        <v>191.08999999999997</v>
      </c>
      <c r="I24" s="132">
        <v>227.58999999999995</v>
      </c>
      <c r="J24" s="132">
        <v>349.85269055527323</v>
      </c>
      <c r="K24" s="132">
        <v>78.723724840197676</v>
      </c>
      <c r="L24" s="132">
        <v>99.144393122193804</v>
      </c>
      <c r="M24" s="132">
        <v>122.09189199723988</v>
      </c>
      <c r="N24" s="132">
        <v>144.89254911574815</v>
      </c>
      <c r="O24" s="132">
        <v>172.6527189450151</v>
      </c>
      <c r="P24" s="133"/>
      <c r="Q24" s="132">
        <v>15.005121064894455</v>
      </c>
      <c r="R24" s="132">
        <v>23.065960616287768</v>
      </c>
      <c r="S24" s="132">
        <v>35.457130725648078</v>
      </c>
      <c r="T24" s="132">
        <v>89.629999999999981</v>
      </c>
      <c r="U24" s="132">
        <v>36.499999999999979</v>
      </c>
      <c r="V24" s="132">
        <v>122.26269055527328</v>
      </c>
      <c r="W24" s="132">
        <v>-271.12896571507559</v>
      </c>
      <c r="X24" s="132">
        <v>20.420668281996136</v>
      </c>
      <c r="Y24" s="132">
        <v>22.94749887504608</v>
      </c>
      <c r="Z24" s="132">
        <v>22.800657118508273</v>
      </c>
      <c r="AA24" s="132">
        <v>27.760169829266921</v>
      </c>
      <c r="AB24" s="135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5"/>
    </row>
    <row r="27" spans="1:28">
      <c r="B27" s="6" t="s">
        <v>43</v>
      </c>
      <c r="C27" s="186"/>
      <c r="D27" s="132">
        <v>27.931787593169695</v>
      </c>
      <c r="E27" s="132">
        <v>42.936908658064148</v>
      </c>
      <c r="F27" s="132">
        <v>66.002869274351923</v>
      </c>
      <c r="G27" s="132">
        <v>101.46</v>
      </c>
      <c r="H27" s="132">
        <v>191.08999999999997</v>
      </c>
      <c r="I27" s="132">
        <v>227.58999999999995</v>
      </c>
      <c r="J27" s="132">
        <v>349.85269055527323</v>
      </c>
      <c r="K27" s="132">
        <v>78.723724840197676</v>
      </c>
      <c r="L27" s="132">
        <v>99.144393122193804</v>
      </c>
      <c r="M27" s="132">
        <v>122.09189199723988</v>
      </c>
      <c r="N27" s="132">
        <v>144.89254911574815</v>
      </c>
      <c r="O27" s="132">
        <v>172.6527189450151</v>
      </c>
      <c r="P27" s="133"/>
      <c r="Q27" s="132">
        <v>15.005121064894455</v>
      </c>
      <c r="R27" s="132">
        <v>23.065960616287768</v>
      </c>
      <c r="S27" s="132">
        <v>35.457130725648078</v>
      </c>
      <c r="T27" s="132">
        <v>89.629999999999981</v>
      </c>
      <c r="U27" s="132">
        <v>36.499999999999979</v>
      </c>
      <c r="V27" s="132">
        <v>122.26269055527328</v>
      </c>
      <c r="W27" s="132">
        <v>-271.12896571507559</v>
      </c>
      <c r="X27" s="132">
        <v>20.420668281996136</v>
      </c>
      <c r="Y27" s="132">
        <v>22.94749887504608</v>
      </c>
      <c r="Z27" s="132">
        <v>22.800657118508273</v>
      </c>
      <c r="AA27" s="132">
        <v>27.760169829266921</v>
      </c>
      <c r="AB27" s="135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8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</row>
    <row r="35" spans="1:28">
      <c r="B35" s="8" t="s">
        <v>101</v>
      </c>
      <c r="C35" s="186"/>
      <c r="D35" s="132">
        <v>121.59361511901339</v>
      </c>
      <c r="E35" s="132">
        <v>138.15961614010772</v>
      </c>
      <c r="F35" s="132">
        <v>156.98258097926347</v>
      </c>
      <c r="G35" s="132">
        <v>178.37</v>
      </c>
      <c r="H35" s="132">
        <v>115.58</v>
      </c>
      <c r="I35" s="132">
        <v>187.76</v>
      </c>
      <c r="J35" s="132">
        <v>213.34055658330615</v>
      </c>
      <c r="K35" s="132">
        <v>70.533975282196565</v>
      </c>
      <c r="L35" s="132">
        <v>87.473822025485333</v>
      </c>
      <c r="M35" s="132">
        <v>105.88783286591547</v>
      </c>
      <c r="N35" s="132">
        <v>113.64704190790431</v>
      </c>
      <c r="O35" s="132">
        <v>127.7983431783972</v>
      </c>
      <c r="P35" s="133"/>
      <c r="Q35" s="132">
        <v>16.566001021094333</v>
      </c>
      <c r="R35" s="132">
        <v>18.822964839155752</v>
      </c>
      <c r="S35" s="132">
        <v>21.38741902073653</v>
      </c>
      <c r="T35" s="132">
        <v>-62.790000000000013</v>
      </c>
      <c r="U35" s="132">
        <v>72.180000000000007</v>
      </c>
      <c r="V35" s="132">
        <v>25.580556583306159</v>
      </c>
      <c r="W35" s="132">
        <v>-142.80658130110959</v>
      </c>
      <c r="X35" s="132">
        <v>16.939846743288768</v>
      </c>
      <c r="Y35" s="132">
        <v>18.414010840430141</v>
      </c>
      <c r="Z35" s="132">
        <v>7.7592090419888349</v>
      </c>
      <c r="AA35" s="132">
        <v>14.151301270492889</v>
      </c>
      <c r="AB35" s="135"/>
    </row>
    <row r="36" spans="1:28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1"/>
    </row>
    <row r="37" spans="1:28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5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</row>
    <row r="39" spans="1:28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5"/>
    </row>
    <row r="40" spans="1:28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5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8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</row>
    <row r="47" spans="1:28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5"/>
    </row>
    <row r="48" spans="1:28">
      <c r="B48" s="8" t="s">
        <v>101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</row>
    <row r="49" spans="1:28" s="43" customFormat="1">
      <c r="A49" s="36"/>
      <c r="B49" s="27" t="s">
        <v>25</v>
      </c>
      <c r="C49" s="177" t="s">
        <v>293</v>
      </c>
      <c r="D49" s="129">
        <v>1220.7535171736299</v>
      </c>
      <c r="E49" s="129">
        <v>1140.186866749176</v>
      </c>
      <c r="F49" s="129">
        <v>1051.7857079798885</v>
      </c>
      <c r="G49" s="129">
        <v>929.9899999999999</v>
      </c>
      <c r="H49" s="129">
        <v>740.61</v>
      </c>
      <c r="I49" s="129">
        <v>901.63000000000011</v>
      </c>
      <c r="J49" s="129">
        <v>669.32773517636099</v>
      </c>
      <c r="K49" s="129">
        <v>332.72966413076688</v>
      </c>
      <c r="L49" s="129">
        <v>403.54966189657506</v>
      </c>
      <c r="M49" s="129">
        <v>479.3131192783685</v>
      </c>
      <c r="N49" s="129">
        <v>473.33430891212089</v>
      </c>
      <c r="O49" s="129">
        <v>517.8382692325722</v>
      </c>
      <c r="P49" s="136"/>
      <c r="Q49" s="129">
        <v>-80.566650424453812</v>
      </c>
      <c r="R49" s="129">
        <v>-88.401158769287491</v>
      </c>
      <c r="S49" s="129">
        <v>-121.79570797988859</v>
      </c>
      <c r="T49" s="129">
        <v>-189.37999999999988</v>
      </c>
      <c r="U49" s="129">
        <v>161.02000000000007</v>
      </c>
      <c r="V49" s="129">
        <v>-232.30226482363906</v>
      </c>
      <c r="W49" s="129">
        <v>-336.59807104559417</v>
      </c>
      <c r="X49" s="129">
        <v>70.81999776580821</v>
      </c>
      <c r="Y49" s="129">
        <v>75.763457381793401</v>
      </c>
      <c r="Z49" s="129">
        <v>-5.9788103662476111</v>
      </c>
      <c r="AA49" s="129">
        <v>44.503960320451341</v>
      </c>
      <c r="AB49" s="131"/>
    </row>
    <row r="50" spans="1:28">
      <c r="B50" s="176" t="s">
        <v>40</v>
      </c>
      <c r="C50" s="186"/>
      <c r="D50" s="132">
        <v>1220.7535171736299</v>
      </c>
      <c r="E50" s="132">
        <v>1140.186866749176</v>
      </c>
      <c r="F50" s="132">
        <v>964.71361761598882</v>
      </c>
      <c r="G50" s="132">
        <v>845.00999999999988</v>
      </c>
      <c r="H50" s="132">
        <v>658.35000000000014</v>
      </c>
      <c r="I50" s="132">
        <v>820.69</v>
      </c>
      <c r="J50" s="132">
        <v>590.33248915374168</v>
      </c>
      <c r="K50" s="132">
        <v>303.42128474032182</v>
      </c>
      <c r="L50" s="132">
        <v>366.49272154306999</v>
      </c>
      <c r="M50" s="132">
        <v>433.3859137582765</v>
      </c>
      <c r="N50" s="132">
        <v>426.32853297998184</v>
      </c>
      <c r="O50" s="132">
        <v>465.84383816680173</v>
      </c>
      <c r="P50" s="133"/>
      <c r="Q50" s="132">
        <v>-80.566650424453812</v>
      </c>
      <c r="R50" s="132">
        <v>-175.47324913318718</v>
      </c>
      <c r="S50" s="132">
        <v>-119.70361761598892</v>
      </c>
      <c r="T50" s="132">
        <v>-186.65999999999983</v>
      </c>
      <c r="U50" s="132">
        <v>162.34000000000003</v>
      </c>
      <c r="V50" s="132">
        <v>-230.35751084625841</v>
      </c>
      <c r="W50" s="132">
        <v>-286.91120441341985</v>
      </c>
      <c r="X50" s="132">
        <v>63.07143680274816</v>
      </c>
      <c r="Y50" s="132">
        <v>66.893192215206511</v>
      </c>
      <c r="Z50" s="132">
        <v>-7.0573807782946751</v>
      </c>
      <c r="AA50" s="132">
        <v>39.515305186819916</v>
      </c>
      <c r="AB50" s="135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1.94</v>
      </c>
      <c r="H51" s="132">
        <v>1.94</v>
      </c>
      <c r="I51" s="132">
        <v>1.94</v>
      </c>
      <c r="J51" s="132">
        <v>1.94</v>
      </c>
      <c r="K51" s="132">
        <v>0.51280564373025417</v>
      </c>
      <c r="L51" s="132">
        <v>0.64838140313033021</v>
      </c>
      <c r="M51" s="132">
        <v>0.8035835034652461</v>
      </c>
      <c r="N51" s="132">
        <v>1.0059856651976522</v>
      </c>
      <c r="O51" s="132">
        <v>1.1033888625978296</v>
      </c>
      <c r="P51" s="133"/>
      <c r="Q51" s="132">
        <v>0</v>
      </c>
      <c r="R51" s="132">
        <v>0</v>
      </c>
      <c r="S51" s="132">
        <v>1.94</v>
      </c>
      <c r="T51" s="132">
        <v>0</v>
      </c>
      <c r="U51" s="132">
        <v>0</v>
      </c>
      <c r="V51" s="132">
        <v>0</v>
      </c>
      <c r="W51" s="132">
        <v>-1.427194356269746</v>
      </c>
      <c r="X51" s="132">
        <v>0.1355757594000761</v>
      </c>
      <c r="Y51" s="132">
        <v>0.15520210033491594</v>
      </c>
      <c r="Z51" s="132">
        <v>0.20240216173240608</v>
      </c>
      <c r="AA51" s="132">
        <v>9.740319740017736E-2</v>
      </c>
      <c r="AB51" s="135"/>
    </row>
    <row r="52" spans="1:28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3"/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5"/>
    </row>
    <row r="53" spans="1:28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159</v>
      </c>
      <c r="J53" s="132">
        <v>0</v>
      </c>
      <c r="K53" s="132">
        <v>8.2004627707690485</v>
      </c>
      <c r="L53" s="132">
        <v>10.368504369320345</v>
      </c>
      <c r="M53" s="132">
        <v>12.850397970341479</v>
      </c>
      <c r="N53" s="132">
        <v>16.087085031615036</v>
      </c>
      <c r="O53" s="132">
        <v>20.038418877239138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159</v>
      </c>
      <c r="V53" s="132">
        <v>-159</v>
      </c>
      <c r="W53" s="132">
        <v>8.2004627707690485</v>
      </c>
      <c r="X53" s="132">
        <v>2.1680415985512957</v>
      </c>
      <c r="Y53" s="132">
        <v>2.4818936010211345</v>
      </c>
      <c r="Z53" s="132">
        <v>3.2366870612735577</v>
      </c>
      <c r="AA53" s="132">
        <v>3.9513338456241027</v>
      </c>
      <c r="AB53" s="135"/>
    </row>
    <row r="54" spans="1:28">
      <c r="B54" s="6" t="s">
        <v>44</v>
      </c>
      <c r="C54" s="186"/>
      <c r="D54" s="132">
        <v>1188.5035171736299</v>
      </c>
      <c r="E54" s="132">
        <v>1062.776866749176</v>
      </c>
      <c r="F54" s="132">
        <v>948.27361761598877</v>
      </c>
      <c r="G54" s="132">
        <v>843.06999999999994</v>
      </c>
      <c r="H54" s="132">
        <v>656.41000000000008</v>
      </c>
      <c r="I54" s="132">
        <v>659.75</v>
      </c>
      <c r="J54" s="132">
        <v>588.39248915374162</v>
      </c>
      <c r="K54" s="132">
        <v>291.61264024428999</v>
      </c>
      <c r="L54" s="132">
        <v>352.0150996121439</v>
      </c>
      <c r="M54" s="132">
        <v>416.85724954569406</v>
      </c>
      <c r="N54" s="132">
        <v>407.61719903170501</v>
      </c>
      <c r="O54" s="132">
        <v>442.68628693939365</v>
      </c>
      <c r="P54" s="133"/>
      <c r="Q54" s="132">
        <v>-125.72665042445391</v>
      </c>
      <c r="R54" s="132">
        <v>-114.50324913318717</v>
      </c>
      <c r="S54" s="132">
        <v>-105.20361761598878</v>
      </c>
      <c r="T54" s="132">
        <v>-186.65999999999991</v>
      </c>
      <c r="U54" s="132">
        <v>3.339999999999943</v>
      </c>
      <c r="V54" s="132">
        <v>-71.35751084625835</v>
      </c>
      <c r="W54" s="132">
        <v>-296.77984890945169</v>
      </c>
      <c r="X54" s="132">
        <v>60.402459367853908</v>
      </c>
      <c r="Y54" s="132">
        <v>64.842149933550132</v>
      </c>
      <c r="Z54" s="132">
        <v>-9.2400505139890399</v>
      </c>
      <c r="AA54" s="132">
        <v>35.069087907688612</v>
      </c>
      <c r="AB54" s="135"/>
    </row>
    <row r="55" spans="1:28">
      <c r="B55" s="7" t="s">
        <v>45</v>
      </c>
      <c r="C55" s="186"/>
      <c r="D55" s="132">
        <v>0</v>
      </c>
      <c r="E55" s="132">
        <v>2.82</v>
      </c>
      <c r="F55" s="132">
        <v>2.96</v>
      </c>
      <c r="G55" s="132">
        <v>0</v>
      </c>
      <c r="H55" s="132">
        <v>0</v>
      </c>
      <c r="I55" s="132">
        <v>0</v>
      </c>
      <c r="J55" s="132">
        <v>0</v>
      </c>
      <c r="K55" s="132">
        <v>0.31427750835272383</v>
      </c>
      <c r="L55" s="132">
        <v>0.39736632061177374</v>
      </c>
      <c r="M55" s="132">
        <v>0.44095593526583265</v>
      </c>
      <c r="N55" s="132">
        <v>0.19543894265178066</v>
      </c>
      <c r="O55" s="132">
        <v>0.2434429475622614</v>
      </c>
      <c r="P55" s="133"/>
      <c r="Q55" s="132">
        <v>2.82</v>
      </c>
      <c r="R55" s="132">
        <v>0.14000000000000018</v>
      </c>
      <c r="S55" s="132">
        <v>-2.96</v>
      </c>
      <c r="T55" s="132">
        <v>0</v>
      </c>
      <c r="U55" s="132">
        <v>0</v>
      </c>
      <c r="V55" s="132">
        <v>0</v>
      </c>
      <c r="W55" s="132">
        <v>0.31427750835272383</v>
      </c>
      <c r="X55" s="132">
        <v>8.3088812259049905E-2</v>
      </c>
      <c r="Y55" s="132">
        <v>4.3589614654058945E-2</v>
      </c>
      <c r="Z55" s="132">
        <v>-0.24551699261405199</v>
      </c>
      <c r="AA55" s="132">
        <v>4.8004004910480721E-2</v>
      </c>
      <c r="AB55" s="135"/>
    </row>
    <row r="56" spans="1:28">
      <c r="B56" s="7" t="s">
        <v>46</v>
      </c>
      <c r="C56" s="186"/>
      <c r="D56" s="132">
        <v>1188.5035171736299</v>
      </c>
      <c r="E56" s="132">
        <v>1059.956866749176</v>
      </c>
      <c r="F56" s="132">
        <v>945.31361761598873</v>
      </c>
      <c r="G56" s="132">
        <v>843.06999999999994</v>
      </c>
      <c r="H56" s="132">
        <v>656.41000000000008</v>
      </c>
      <c r="I56" s="132">
        <v>659.75</v>
      </c>
      <c r="J56" s="132">
        <v>588.39248915374162</v>
      </c>
      <c r="K56" s="132">
        <v>291.2983627359373</v>
      </c>
      <c r="L56" s="132">
        <v>351.61773329153215</v>
      </c>
      <c r="M56" s="132">
        <v>416.41629361042823</v>
      </c>
      <c r="N56" s="132">
        <v>407.42176008905318</v>
      </c>
      <c r="O56" s="132">
        <v>442.44284399183141</v>
      </c>
      <c r="P56" s="133"/>
      <c r="Q56" s="132">
        <v>-128.5466504244539</v>
      </c>
      <c r="R56" s="132">
        <v>-114.6432491331872</v>
      </c>
      <c r="S56" s="132">
        <v>-102.24361761598874</v>
      </c>
      <c r="T56" s="132">
        <v>-186.65999999999991</v>
      </c>
      <c r="U56" s="132">
        <v>3.339999999999943</v>
      </c>
      <c r="V56" s="132">
        <v>-71.35751084625835</v>
      </c>
      <c r="W56" s="132">
        <v>-297.09412641780438</v>
      </c>
      <c r="X56" s="132">
        <v>60.319370555594844</v>
      </c>
      <c r="Y56" s="132">
        <v>64.798560318896079</v>
      </c>
      <c r="Z56" s="132">
        <v>-8.9945335213750255</v>
      </c>
      <c r="AA56" s="132">
        <v>35.021083902778201</v>
      </c>
      <c r="AB56" s="135"/>
    </row>
    <row r="57" spans="1:28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</row>
    <row r="58" spans="1:28">
      <c r="B58" s="6" t="s">
        <v>107</v>
      </c>
      <c r="C58" s="186"/>
      <c r="D58" s="132">
        <v>0</v>
      </c>
      <c r="E58" s="132">
        <v>27.339999999999996</v>
      </c>
      <c r="F58" s="132">
        <v>16.440000000000001</v>
      </c>
      <c r="G58" s="132">
        <v>0</v>
      </c>
      <c r="H58" s="132">
        <v>0</v>
      </c>
      <c r="I58" s="132">
        <v>0</v>
      </c>
      <c r="J58" s="132">
        <v>0</v>
      </c>
      <c r="K58" s="132">
        <v>1.9233614484175918</v>
      </c>
      <c r="L58" s="132">
        <v>2.4318605107001647</v>
      </c>
      <c r="M58" s="132">
        <v>2.5144116419770199</v>
      </c>
      <c r="N58" s="132">
        <v>1.1672490663772965</v>
      </c>
      <c r="O58" s="132">
        <v>1.4539505249190812</v>
      </c>
      <c r="P58" s="133"/>
      <c r="Q58" s="132">
        <v>27.339999999999996</v>
      </c>
      <c r="R58" s="132">
        <v>-10.899999999999995</v>
      </c>
      <c r="S58" s="132">
        <v>-16.440000000000001</v>
      </c>
      <c r="T58" s="132">
        <v>0</v>
      </c>
      <c r="U58" s="132">
        <v>0</v>
      </c>
      <c r="V58" s="132">
        <v>0</v>
      </c>
      <c r="W58" s="132">
        <v>1.9233614484175918</v>
      </c>
      <c r="X58" s="132">
        <v>0.50849906228257291</v>
      </c>
      <c r="Y58" s="132">
        <v>8.2551131276855164E-2</v>
      </c>
      <c r="Z58" s="132">
        <v>-1.3471625755997234</v>
      </c>
      <c r="AA58" s="132">
        <v>0.28670145854178475</v>
      </c>
      <c r="AB58" s="135"/>
    </row>
    <row r="59" spans="1:28">
      <c r="B59" s="6" t="s">
        <v>48</v>
      </c>
      <c r="C59" s="186"/>
      <c r="D59" s="132">
        <v>32.25</v>
      </c>
      <c r="E59" s="132">
        <v>50.07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1.1720146331149559</v>
      </c>
      <c r="L59" s="132">
        <v>1.0288756477752343</v>
      </c>
      <c r="M59" s="132">
        <v>0.36027109679877406</v>
      </c>
      <c r="N59" s="132">
        <v>0.45101418508683572</v>
      </c>
      <c r="O59" s="132">
        <v>0.56179296265206358</v>
      </c>
      <c r="P59" s="138"/>
      <c r="Q59" s="132">
        <v>17.820000000000004</v>
      </c>
      <c r="R59" s="132">
        <v>-50.07</v>
      </c>
      <c r="S59" s="132">
        <v>0</v>
      </c>
      <c r="T59" s="132">
        <v>0</v>
      </c>
      <c r="U59" s="132">
        <v>0</v>
      </c>
      <c r="V59" s="132">
        <v>0</v>
      </c>
      <c r="W59" s="132">
        <v>1.1720146331149559</v>
      </c>
      <c r="X59" s="132">
        <v>-0.14313898533972158</v>
      </c>
      <c r="Y59" s="132">
        <v>-0.66860455097646032</v>
      </c>
      <c r="Z59" s="132">
        <v>9.0743088288061657E-2</v>
      </c>
      <c r="AA59" s="132">
        <v>0.11077877756522783</v>
      </c>
      <c r="AB59" s="135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</row>
    <row r="61" spans="1:28">
      <c r="B61" s="8" t="s">
        <v>101</v>
      </c>
      <c r="C61" s="186"/>
      <c r="D61" s="132">
        <v>0</v>
      </c>
      <c r="E61" s="132">
        <v>0</v>
      </c>
      <c r="F61" s="132">
        <v>87.072090363899733</v>
      </c>
      <c r="G61" s="132">
        <v>84.98</v>
      </c>
      <c r="H61" s="132">
        <v>82.26</v>
      </c>
      <c r="I61" s="132">
        <v>80.94</v>
      </c>
      <c r="J61" s="132">
        <v>78.995246022619312</v>
      </c>
      <c r="K61" s="132">
        <v>29.308379390445051</v>
      </c>
      <c r="L61" s="132">
        <v>37.056940353505105</v>
      </c>
      <c r="M61" s="132">
        <v>45.927205520091988</v>
      </c>
      <c r="N61" s="132">
        <v>47.005775932139059</v>
      </c>
      <c r="O61" s="132">
        <v>51.994431065770478</v>
      </c>
      <c r="P61" s="133"/>
      <c r="Q61" s="132">
        <v>0</v>
      </c>
      <c r="R61" s="132">
        <v>87.072090363899733</v>
      </c>
      <c r="S61" s="132">
        <v>-2.0920903638997346</v>
      </c>
      <c r="T61" s="132">
        <v>-2.72</v>
      </c>
      <c r="U61" s="132">
        <v>-1.319999999999999</v>
      </c>
      <c r="V61" s="132">
        <v>-1.9447539773806866</v>
      </c>
      <c r="W61" s="132">
        <v>-49.686866632174265</v>
      </c>
      <c r="X61" s="132">
        <v>7.7485609630600525</v>
      </c>
      <c r="Y61" s="132">
        <v>8.8702651665868828</v>
      </c>
      <c r="Z61" s="132">
        <v>1.0785704120470752</v>
      </c>
      <c r="AA61" s="132">
        <v>4.9886551336314149</v>
      </c>
      <c r="AB61" s="135"/>
    </row>
    <row r="62" spans="1:28" s="43" customFormat="1">
      <c r="A62" s="36"/>
      <c r="B62" s="27" t="s">
        <v>10</v>
      </c>
      <c r="C62" s="177" t="s">
        <v>294</v>
      </c>
      <c r="D62" s="129">
        <v>2910.0424281478035</v>
      </c>
      <c r="E62" s="129">
        <v>2944.7446839821114</v>
      </c>
      <c r="F62" s="129">
        <v>3028.2550929460012</v>
      </c>
      <c r="G62" s="129">
        <v>3156.4700000000007</v>
      </c>
      <c r="H62" s="129">
        <v>3198.69</v>
      </c>
      <c r="I62" s="129">
        <v>3548.7900000000004</v>
      </c>
      <c r="J62" s="129">
        <v>3858.488453127015</v>
      </c>
      <c r="K62" s="129">
        <v>1320.8356671743238</v>
      </c>
      <c r="L62" s="129">
        <v>1629.1630794183784</v>
      </c>
      <c r="M62" s="129">
        <v>1965.3267180566338</v>
      </c>
      <c r="N62" s="129">
        <v>2095.5373034371382</v>
      </c>
      <c r="O62" s="129">
        <v>2366.6961649001587</v>
      </c>
      <c r="P62" s="136"/>
      <c r="Q62" s="129">
        <v>34.702255834307394</v>
      </c>
      <c r="R62" s="129">
        <v>83.510408963890015</v>
      </c>
      <c r="S62" s="129">
        <v>128.21490705399938</v>
      </c>
      <c r="T62" s="129">
        <v>42.219999999999658</v>
      </c>
      <c r="U62" s="129">
        <v>350.10000000000014</v>
      </c>
      <c r="V62" s="129">
        <v>309.69845312701455</v>
      </c>
      <c r="W62" s="129">
        <v>-2537.6527859526909</v>
      </c>
      <c r="X62" s="129">
        <v>308.32741224405459</v>
      </c>
      <c r="Y62" s="129">
        <v>336.16363863825535</v>
      </c>
      <c r="Z62" s="129">
        <v>130.2105853805042</v>
      </c>
      <c r="AA62" s="129">
        <v>271.15886146302091</v>
      </c>
      <c r="AB62" s="131"/>
    </row>
    <row r="63" spans="1:28" s="43" customFormat="1">
      <c r="A63" s="36"/>
      <c r="B63" s="29" t="s">
        <v>26</v>
      </c>
      <c r="C63" s="177" t="s">
        <v>295</v>
      </c>
      <c r="D63" s="129">
        <v>2901.4825863088404</v>
      </c>
      <c r="E63" s="129">
        <v>2931.3444758777523</v>
      </c>
      <c r="F63" s="129">
        <v>3007.2774182858502</v>
      </c>
      <c r="G63" s="129">
        <v>3123.6300000000006</v>
      </c>
      <c r="H63" s="129">
        <v>3135.9900000000002</v>
      </c>
      <c r="I63" s="129">
        <v>3472.1900000000005</v>
      </c>
      <c r="J63" s="129">
        <v>3738.5731602857873</v>
      </c>
      <c r="K63" s="129">
        <v>1294.232938702027</v>
      </c>
      <c r="L63" s="129">
        <v>1595.6473460818459</v>
      </c>
      <c r="M63" s="129">
        <v>1924.0332232520445</v>
      </c>
      <c r="N63" s="129">
        <v>2046.370150918829</v>
      </c>
      <c r="O63" s="129">
        <v>2307.9864052678977</v>
      </c>
      <c r="P63" s="136"/>
      <c r="Q63" s="129">
        <v>29.861889568912048</v>
      </c>
      <c r="R63" s="129">
        <v>75.932942408097759</v>
      </c>
      <c r="S63" s="129">
        <v>116.35258171415046</v>
      </c>
      <c r="T63" s="129">
        <v>12.359999999999616</v>
      </c>
      <c r="U63" s="129">
        <v>336.20000000000016</v>
      </c>
      <c r="V63" s="129">
        <v>266.38316028578686</v>
      </c>
      <c r="W63" s="129">
        <v>-2444.34022158376</v>
      </c>
      <c r="X63" s="129">
        <v>301.41440737981873</v>
      </c>
      <c r="Y63" s="129">
        <v>328.38587717019863</v>
      </c>
      <c r="Z63" s="129">
        <v>122.33692766678459</v>
      </c>
      <c r="AA63" s="129">
        <v>261.61625434906847</v>
      </c>
      <c r="AB63" s="131"/>
    </row>
    <row r="64" spans="1:28">
      <c r="B64" s="176" t="s">
        <v>40</v>
      </c>
      <c r="C64" s="186"/>
      <c r="D64" s="132">
        <v>2711.1523237750707</v>
      </c>
      <c r="E64" s="132">
        <v>2675.1422106498717</v>
      </c>
      <c r="F64" s="132">
        <v>2662.4053005570618</v>
      </c>
      <c r="G64" s="132">
        <v>2659.4000000000005</v>
      </c>
      <c r="H64" s="132">
        <v>2659.4000000000005</v>
      </c>
      <c r="I64" s="132">
        <v>2678.4000000000005</v>
      </c>
      <c r="J64" s="132">
        <v>2670.0578679309729</v>
      </c>
      <c r="K64" s="132">
        <v>1024.7784165201926</v>
      </c>
      <c r="L64" s="132">
        <v>1257.6277871401796</v>
      </c>
      <c r="M64" s="132">
        <v>1509.7837792197258</v>
      </c>
      <c r="N64" s="132">
        <v>1569.327585489383</v>
      </c>
      <c r="O64" s="132">
        <v>1749.5914656702105</v>
      </c>
      <c r="P64" s="133"/>
      <c r="Q64" s="132">
        <v>-36.010113125199084</v>
      </c>
      <c r="R64" s="132">
        <v>-12.736910092809595</v>
      </c>
      <c r="S64" s="132">
        <v>-3.0053005570614744</v>
      </c>
      <c r="T64" s="132">
        <v>0</v>
      </c>
      <c r="U64" s="132">
        <v>19.000000000000128</v>
      </c>
      <c r="V64" s="132">
        <v>-8.3421320690277412</v>
      </c>
      <c r="W64" s="132">
        <v>-1645.27945141078</v>
      </c>
      <c r="X64" s="132">
        <v>232.84937061998701</v>
      </c>
      <c r="Y64" s="132">
        <v>252.15599207954628</v>
      </c>
      <c r="Z64" s="132">
        <v>59.54380626965694</v>
      </c>
      <c r="AA64" s="132">
        <v>180.26388018082767</v>
      </c>
      <c r="AB64" s="135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</row>
    <row r="66" spans="1:28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48.4</v>
      </c>
      <c r="J66" s="132">
        <v>48.4</v>
      </c>
      <c r="K66" s="132">
        <v>9.8430992556854786</v>
      </c>
      <c r="L66" s="132">
        <v>12.445421739370643</v>
      </c>
      <c r="M66" s="132">
        <v>15.424463988544909</v>
      </c>
      <c r="N66" s="132">
        <v>19.309492540503182</v>
      </c>
      <c r="O66" s="132">
        <v>24.052318929943635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48.4</v>
      </c>
      <c r="V66" s="132">
        <v>0</v>
      </c>
      <c r="W66" s="132">
        <v>-38.556900744314518</v>
      </c>
      <c r="X66" s="132">
        <v>2.6023224836851626</v>
      </c>
      <c r="Y66" s="132">
        <v>2.9790422491742672</v>
      </c>
      <c r="Z66" s="132">
        <v>3.8850285519582721</v>
      </c>
      <c r="AA66" s="132">
        <v>4.7428263894404523</v>
      </c>
      <c r="AB66" s="135"/>
    </row>
    <row r="67" spans="1:28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8.5399999999999991</v>
      </c>
      <c r="H67" s="132">
        <v>8.5399999999999991</v>
      </c>
      <c r="I67" s="132">
        <v>0</v>
      </c>
      <c r="J67" s="132">
        <v>0</v>
      </c>
      <c r="K67" s="132">
        <v>0.52062390653908153</v>
      </c>
      <c r="L67" s="132">
        <v>0.65826666136024103</v>
      </c>
      <c r="M67" s="132">
        <v>0.815834981380404</v>
      </c>
      <c r="N67" s="132">
        <v>1.0213229775080552</v>
      </c>
      <c r="O67" s="132">
        <v>0.61324379959745223</v>
      </c>
      <c r="P67" s="133"/>
      <c r="Q67" s="132">
        <v>0</v>
      </c>
      <c r="R67" s="132">
        <v>0</v>
      </c>
      <c r="S67" s="132">
        <v>8.5399999999999991</v>
      </c>
      <c r="T67" s="132">
        <v>0</v>
      </c>
      <c r="U67" s="132">
        <v>-8.5399999999999991</v>
      </c>
      <c r="V67" s="132">
        <v>0</v>
      </c>
      <c r="W67" s="132">
        <v>0.52062390653908153</v>
      </c>
      <c r="X67" s="132">
        <v>0.13764275482115954</v>
      </c>
      <c r="Y67" s="132">
        <v>0.15756832002016299</v>
      </c>
      <c r="Z67" s="132">
        <v>0.20548799612765123</v>
      </c>
      <c r="AA67" s="132">
        <v>-0.408079177910603</v>
      </c>
      <c r="AB67" s="135"/>
    </row>
    <row r="68" spans="1:28">
      <c r="B68" s="6" t="s">
        <v>44</v>
      </c>
      <c r="C68" s="186"/>
      <c r="D68" s="132">
        <v>2689.1523237750703</v>
      </c>
      <c r="E68" s="132">
        <v>2675.1422106498717</v>
      </c>
      <c r="F68" s="132">
        <v>2662.4053005570618</v>
      </c>
      <c r="G68" s="132">
        <v>2650.8600000000006</v>
      </c>
      <c r="H68" s="132">
        <v>2650.8600000000006</v>
      </c>
      <c r="I68" s="132">
        <v>2630.0000000000005</v>
      </c>
      <c r="J68" s="132">
        <v>2621.6578679309728</v>
      </c>
      <c r="K68" s="132">
        <v>1014.1353732681868</v>
      </c>
      <c r="L68" s="132">
        <v>1244.4799528837164</v>
      </c>
      <c r="M68" s="132">
        <v>1493.4887672656812</v>
      </c>
      <c r="N68" s="132">
        <v>1548.9282761838722</v>
      </c>
      <c r="O68" s="132">
        <v>1724.8405856068143</v>
      </c>
      <c r="P68" s="133"/>
      <c r="Q68" s="132">
        <v>-14.010113125198842</v>
      </c>
      <c r="R68" s="132">
        <v>-12.736910092809595</v>
      </c>
      <c r="S68" s="132">
        <v>-11.545300557061466</v>
      </c>
      <c r="T68" s="132">
        <v>0</v>
      </c>
      <c r="U68" s="132">
        <v>-20.860000000000056</v>
      </c>
      <c r="V68" s="132">
        <v>-8.3421320690277412</v>
      </c>
      <c r="W68" s="132">
        <v>-1607.5224946627859</v>
      </c>
      <c r="X68" s="132">
        <v>230.34457961552963</v>
      </c>
      <c r="Y68" s="132">
        <v>249.00881438196478</v>
      </c>
      <c r="Z68" s="132">
        <v>55.439508918191116</v>
      </c>
      <c r="AA68" s="132">
        <v>175.91230942294197</v>
      </c>
      <c r="AB68" s="135"/>
    </row>
    <row r="69" spans="1:28">
      <c r="B69" s="7" t="s">
        <v>45</v>
      </c>
      <c r="C69" s="186"/>
      <c r="D69" s="132">
        <v>300.76713674437821</v>
      </c>
      <c r="E69" s="132">
        <v>281.29458852922704</v>
      </c>
      <c r="F69" s="132">
        <v>263.08275030418912</v>
      </c>
      <c r="G69" s="132">
        <v>246.05</v>
      </c>
      <c r="H69" s="132">
        <v>246.05</v>
      </c>
      <c r="I69" s="132">
        <v>214.19000000000003</v>
      </c>
      <c r="J69" s="132">
        <v>200.32271001828897</v>
      </c>
      <c r="K69" s="132">
        <v>88.673031528359459</v>
      </c>
      <c r="L69" s="132">
        <v>107.89174465095519</v>
      </c>
      <c r="M69" s="132">
        <v>128.5777842747076</v>
      </c>
      <c r="N69" s="132">
        <v>129.27043593120416</v>
      </c>
      <c r="O69" s="132">
        <v>142.03705592300332</v>
      </c>
      <c r="P69" s="133"/>
      <c r="Q69" s="132">
        <v>-19.472548215151164</v>
      </c>
      <c r="R69" s="132">
        <v>-18.211838225037937</v>
      </c>
      <c r="S69" s="132">
        <v>-17.032750304189115</v>
      </c>
      <c r="T69" s="132">
        <v>0</v>
      </c>
      <c r="U69" s="132">
        <v>-31.86</v>
      </c>
      <c r="V69" s="132">
        <v>-13.867289981711028</v>
      </c>
      <c r="W69" s="132">
        <v>-111.64967848992953</v>
      </c>
      <c r="X69" s="132">
        <v>19.21871312259573</v>
      </c>
      <c r="Y69" s="132">
        <v>20.686039623752393</v>
      </c>
      <c r="Z69" s="132">
        <v>0.6926516564965679</v>
      </c>
      <c r="AA69" s="132">
        <v>12.766619991799178</v>
      </c>
      <c r="AB69" s="135"/>
    </row>
    <row r="70" spans="1:28">
      <c r="B70" s="7" t="s">
        <v>46</v>
      </c>
      <c r="C70" s="186"/>
      <c r="D70" s="132">
        <v>2388.3851870306921</v>
      </c>
      <c r="E70" s="132">
        <v>2393.8476221206447</v>
      </c>
      <c r="F70" s="132">
        <v>2399.3225502528726</v>
      </c>
      <c r="G70" s="132">
        <v>2404.8100000000004</v>
      </c>
      <c r="H70" s="132">
        <v>2404.8100000000004</v>
      </c>
      <c r="I70" s="132">
        <v>2415.8100000000004</v>
      </c>
      <c r="J70" s="132">
        <v>2421.3351579126838</v>
      </c>
      <c r="K70" s="132">
        <v>925.46234173982691</v>
      </c>
      <c r="L70" s="132">
        <v>1136.588208232761</v>
      </c>
      <c r="M70" s="132">
        <v>1364.910982990973</v>
      </c>
      <c r="N70" s="132">
        <v>1419.6578402526679</v>
      </c>
      <c r="O70" s="132">
        <v>1582.8035296838107</v>
      </c>
      <c r="P70" s="133"/>
      <c r="Q70" s="132">
        <v>5.4624350899523222</v>
      </c>
      <c r="R70" s="132">
        <v>5.4749281322280297</v>
      </c>
      <c r="S70" s="132">
        <v>5.4874497471278261</v>
      </c>
      <c r="T70" s="132">
        <v>0</v>
      </c>
      <c r="U70" s="132">
        <v>10.999999999999943</v>
      </c>
      <c r="V70" s="132">
        <v>5.5251579126831984</v>
      </c>
      <c r="W70" s="132">
        <v>-1495.8728161728568</v>
      </c>
      <c r="X70" s="132">
        <v>211.12586649293411</v>
      </c>
      <c r="Y70" s="132">
        <v>228.32277475821206</v>
      </c>
      <c r="Z70" s="132">
        <v>54.746857261694792</v>
      </c>
      <c r="AA70" s="132">
        <v>163.14568943114267</v>
      </c>
      <c r="AB70" s="135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</row>
    <row r="72" spans="1:28">
      <c r="B72" s="6" t="s">
        <v>107</v>
      </c>
      <c r="C72" s="186"/>
      <c r="D72" s="132">
        <v>0.1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1.2696367717327209E-3</v>
      </c>
      <c r="L72" s="132">
        <v>2.0066298060161087E-4</v>
      </c>
      <c r="M72" s="132">
        <v>2.4869538236155838E-4</v>
      </c>
      <c r="N72" s="132">
        <v>3.1133539772496943E-4</v>
      </c>
      <c r="O72" s="132">
        <v>3.878060629793576E-4</v>
      </c>
      <c r="P72" s="133"/>
      <c r="Q72" s="132">
        <v>-0.1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1.2696367717327209E-3</v>
      </c>
      <c r="X72" s="132">
        <v>-1.06897379113111E-3</v>
      </c>
      <c r="Y72" s="132">
        <v>4.8032401759947491E-5</v>
      </c>
      <c r="Z72" s="132">
        <v>6.2640015363411047E-5</v>
      </c>
      <c r="AA72" s="132">
        <v>7.6470665254388203E-5</v>
      </c>
      <c r="AB72" s="135"/>
    </row>
    <row r="73" spans="1:28">
      <c r="B73" s="6" t="s">
        <v>48</v>
      </c>
      <c r="C73" s="186"/>
      <c r="D73" s="132">
        <v>21.9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0.27805045300946585</v>
      </c>
      <c r="L73" s="132">
        <v>4.3945192751752779E-2</v>
      </c>
      <c r="M73" s="132">
        <v>5.4464288737181274E-2</v>
      </c>
      <c r="N73" s="132">
        <v>6.8182452101768293E-2</v>
      </c>
      <c r="O73" s="132">
        <v>8.4929527792479309E-2</v>
      </c>
      <c r="P73" s="138"/>
      <c r="Q73" s="132">
        <v>-21.9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0.27805045300946585</v>
      </c>
      <c r="X73" s="132">
        <v>-0.23410526025771311</v>
      </c>
      <c r="Y73" s="132">
        <v>1.0519095985428498E-2</v>
      </c>
      <c r="Z73" s="132">
        <v>1.3718163364587015E-2</v>
      </c>
      <c r="AA73" s="132">
        <v>1.674707569071102E-2</v>
      </c>
      <c r="AB73" s="135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5"/>
    </row>
    <row r="75" spans="1:28">
      <c r="B75" s="8" t="s">
        <v>101</v>
      </c>
      <c r="C75" s="186"/>
      <c r="D75" s="132">
        <v>190.33026253376971</v>
      </c>
      <c r="E75" s="132">
        <v>256.20226522788079</v>
      </c>
      <c r="F75" s="132">
        <v>344.87211772878817</v>
      </c>
      <c r="G75" s="132">
        <v>464.23000000000008</v>
      </c>
      <c r="H75" s="132">
        <v>476.58999999999992</v>
      </c>
      <c r="I75" s="132">
        <v>793.79</v>
      </c>
      <c r="J75" s="132">
        <v>1068.5152923548144</v>
      </c>
      <c r="K75" s="132">
        <v>269.45452218183453</v>
      </c>
      <c r="L75" s="132">
        <v>338.01955894166628</v>
      </c>
      <c r="M75" s="132">
        <v>414.24944403231837</v>
      </c>
      <c r="N75" s="132">
        <v>477.04256542944626</v>
      </c>
      <c r="O75" s="132">
        <v>558.39493959768697</v>
      </c>
      <c r="P75" s="133"/>
      <c r="Q75" s="132">
        <v>65.872002694111103</v>
      </c>
      <c r="R75" s="132">
        <v>88.669852500907353</v>
      </c>
      <c r="S75" s="132">
        <v>119.35788227121189</v>
      </c>
      <c r="T75" s="132">
        <v>12.359999999999882</v>
      </c>
      <c r="U75" s="132">
        <v>317.20000000000005</v>
      </c>
      <c r="V75" s="132">
        <v>274.72529235481448</v>
      </c>
      <c r="W75" s="132">
        <v>-799.06077017298003</v>
      </c>
      <c r="X75" s="132">
        <v>68.565036759831742</v>
      </c>
      <c r="Y75" s="132">
        <v>76.229885090652076</v>
      </c>
      <c r="Z75" s="132">
        <v>62.793121397127919</v>
      </c>
      <c r="AA75" s="132">
        <v>81.352374168240701</v>
      </c>
      <c r="AB75" s="135"/>
    </row>
    <row r="76" spans="1:28" s="43" customFormat="1">
      <c r="A76" s="36"/>
      <c r="B76" s="29" t="s">
        <v>11</v>
      </c>
      <c r="C76" s="177" t="s">
        <v>296</v>
      </c>
      <c r="D76" s="129">
        <v>8.5598418389633739</v>
      </c>
      <c r="E76" s="129">
        <v>13.400208104358768</v>
      </c>
      <c r="F76" s="129">
        <v>20.977674660151017</v>
      </c>
      <c r="G76" s="129">
        <v>32.840000000000003</v>
      </c>
      <c r="H76" s="129">
        <v>62.7</v>
      </c>
      <c r="I76" s="129">
        <v>76.599999999999994</v>
      </c>
      <c r="J76" s="129">
        <v>119.91529284122717</v>
      </c>
      <c r="K76" s="129">
        <v>26.602728472296892</v>
      </c>
      <c r="L76" s="129">
        <v>33.515733336532875</v>
      </c>
      <c r="M76" s="129">
        <v>41.293494804589308</v>
      </c>
      <c r="N76" s="129">
        <v>49.167152518309159</v>
      </c>
      <c r="O76" s="129">
        <v>58.709759632261324</v>
      </c>
      <c r="P76" s="136"/>
      <c r="Q76" s="129">
        <v>4.8403662653953949</v>
      </c>
      <c r="R76" s="129">
        <v>7.577466555792248</v>
      </c>
      <c r="S76" s="129">
        <v>11.862325339848987</v>
      </c>
      <c r="T76" s="129">
        <v>29.86</v>
      </c>
      <c r="U76" s="129">
        <v>13.89999999999999</v>
      </c>
      <c r="V76" s="129">
        <v>43.315292841227183</v>
      </c>
      <c r="W76" s="129">
        <v>-93.312564368930268</v>
      </c>
      <c r="X76" s="129">
        <v>6.9130048642359831</v>
      </c>
      <c r="Y76" s="129">
        <v>7.7777614680564326</v>
      </c>
      <c r="Z76" s="129">
        <v>7.8736577137198509</v>
      </c>
      <c r="AA76" s="129">
        <v>9.5426071139521671</v>
      </c>
      <c r="AB76" s="131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</row>
    <row r="78" spans="1:28">
      <c r="B78" s="3" t="s">
        <v>13</v>
      </c>
      <c r="C78" s="178" t="s">
        <v>298</v>
      </c>
      <c r="D78" s="132">
        <v>8.5598418389633739</v>
      </c>
      <c r="E78" s="132">
        <v>13.400208104358768</v>
      </c>
      <c r="F78" s="132">
        <v>20.977674660151017</v>
      </c>
      <c r="G78" s="132">
        <v>32.840000000000003</v>
      </c>
      <c r="H78" s="132">
        <v>62.7</v>
      </c>
      <c r="I78" s="132">
        <v>76.599999999999994</v>
      </c>
      <c r="J78" s="132">
        <v>119.91529284122717</v>
      </c>
      <c r="K78" s="132">
        <v>26.602728472296892</v>
      </c>
      <c r="L78" s="132">
        <v>33.515733336532875</v>
      </c>
      <c r="M78" s="132">
        <v>41.293494804589308</v>
      </c>
      <c r="N78" s="132">
        <v>49.167152518309159</v>
      </c>
      <c r="O78" s="132">
        <v>58.709759632261324</v>
      </c>
      <c r="P78" s="133"/>
      <c r="Q78" s="132">
        <v>4.8403662653953949</v>
      </c>
      <c r="R78" s="132">
        <v>7.577466555792248</v>
      </c>
      <c r="S78" s="132">
        <v>11.862325339848987</v>
      </c>
      <c r="T78" s="132">
        <v>29.86</v>
      </c>
      <c r="U78" s="132">
        <v>13.89999999999999</v>
      </c>
      <c r="V78" s="132">
        <v>43.315292841227183</v>
      </c>
      <c r="W78" s="132">
        <v>-93.312564368930268</v>
      </c>
      <c r="X78" s="132">
        <v>6.9130048642359831</v>
      </c>
      <c r="Y78" s="132">
        <v>7.7777614680564326</v>
      </c>
      <c r="Z78" s="132">
        <v>7.8736577137198509</v>
      </c>
      <c r="AA78" s="132">
        <v>9.5426071139521671</v>
      </c>
      <c r="AB78" s="135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</row>
    <row r="86" spans="1:28" s="43" customFormat="1">
      <c r="A86" s="36"/>
      <c r="B86" s="5" t="s">
        <v>21</v>
      </c>
      <c r="C86" s="177" t="s">
        <v>304</v>
      </c>
      <c r="D86" s="129">
        <v>64310.375776626912</v>
      </c>
      <c r="E86" s="129">
        <v>52914.757404969932</v>
      </c>
      <c r="F86" s="129">
        <v>5197.3217038020694</v>
      </c>
      <c r="G86" s="129">
        <v>11800.183440942998</v>
      </c>
      <c r="H86" s="129">
        <v>118492.92897656698</v>
      </c>
      <c r="I86" s="129">
        <v>12019.323583997009</v>
      </c>
      <c r="J86" s="129">
        <v>646.03697417366504</v>
      </c>
      <c r="K86" s="129">
        <v>4293.1458050695574</v>
      </c>
      <c r="L86" s="129">
        <v>4524.8395770194629</v>
      </c>
      <c r="M86" s="129">
        <v>4641.079010694596</v>
      </c>
      <c r="N86" s="129">
        <v>5183.9421602164002</v>
      </c>
      <c r="O86" s="129">
        <v>5546.7391536547948</v>
      </c>
      <c r="P86" s="136"/>
      <c r="Q86" s="129">
        <v>-11395.618371656985</v>
      </c>
      <c r="R86" s="129">
        <v>-47717.435701167858</v>
      </c>
      <c r="S86" s="129">
        <v>6602.8617371409282</v>
      </c>
      <c r="T86" s="129">
        <v>106692.745535624</v>
      </c>
      <c r="U86" s="129">
        <v>-106473.60539256997</v>
      </c>
      <c r="V86" s="129">
        <v>-11373.286609823344</v>
      </c>
      <c r="W86" s="129">
        <v>3647.1088308958924</v>
      </c>
      <c r="X86" s="129">
        <v>231.69377194990517</v>
      </c>
      <c r="Y86" s="129">
        <v>116.23943367513334</v>
      </c>
      <c r="Z86" s="129">
        <v>542.86314952180419</v>
      </c>
      <c r="AA86" s="129">
        <v>362.79699343839479</v>
      </c>
      <c r="AB86" s="131"/>
    </row>
    <row r="87" spans="1:28" s="43" customFormat="1">
      <c r="A87" s="36"/>
      <c r="B87" s="9" t="s">
        <v>93</v>
      </c>
      <c r="C87" s="177" t="s">
        <v>305</v>
      </c>
      <c r="D87" s="129">
        <v>511.59915407369203</v>
      </c>
      <c r="E87" s="129">
        <v>280.99630309863272</v>
      </c>
      <c r="F87" s="129">
        <v>154.33747637457046</v>
      </c>
      <c r="G87" s="129">
        <v>88.97</v>
      </c>
      <c r="H87" s="129">
        <v>103.47</v>
      </c>
      <c r="I87" s="129">
        <v>10.359999999999998</v>
      </c>
      <c r="J87" s="129">
        <v>9.36</v>
      </c>
      <c r="K87" s="129">
        <v>32.404244571414068</v>
      </c>
      <c r="L87" s="129">
        <v>33.785160819349748</v>
      </c>
      <c r="M87" s="129">
        <v>36.737867059112872</v>
      </c>
      <c r="N87" s="129">
        <v>27.398613746539784</v>
      </c>
      <c r="O87" s="129">
        <v>27.26346392804853</v>
      </c>
      <c r="P87" s="136"/>
      <c r="Q87" s="129">
        <v>-230.60285097505931</v>
      </c>
      <c r="R87" s="129">
        <v>-126.65882672406225</v>
      </c>
      <c r="S87" s="129">
        <v>-65.367476374570444</v>
      </c>
      <c r="T87" s="129">
        <v>14.499999999999991</v>
      </c>
      <c r="U87" s="129">
        <v>-93.11</v>
      </c>
      <c r="V87" s="129">
        <v>-0.99999999999999956</v>
      </c>
      <c r="W87" s="129">
        <v>23.044244571414065</v>
      </c>
      <c r="X87" s="129">
        <v>1.3809162479356818</v>
      </c>
      <c r="Y87" s="129">
        <v>2.9527062397631254</v>
      </c>
      <c r="Z87" s="129">
        <v>-9.3392533125730868</v>
      </c>
      <c r="AA87" s="129">
        <v>-0.13514981849125363</v>
      </c>
      <c r="AB87" s="131"/>
    </row>
    <row r="88" spans="1:28">
      <c r="B88" s="176" t="s">
        <v>40</v>
      </c>
      <c r="C88" s="186"/>
      <c r="D88" s="132">
        <v>511.59915407369203</v>
      </c>
      <c r="E88" s="132">
        <v>280.99630309863272</v>
      </c>
      <c r="F88" s="132">
        <v>154.33747637457046</v>
      </c>
      <c r="G88" s="132">
        <v>87.97</v>
      </c>
      <c r="H88" s="132">
        <v>103.47</v>
      </c>
      <c r="I88" s="132">
        <v>9.36</v>
      </c>
      <c r="J88" s="132">
        <v>9.36</v>
      </c>
      <c r="K88" s="132">
        <v>32.298801511924033</v>
      </c>
      <c r="L88" s="132">
        <v>33.651840681987018</v>
      </c>
      <c r="M88" s="132">
        <v>36.572634277069497</v>
      </c>
      <c r="N88" s="132">
        <v>27.191763046594385</v>
      </c>
      <c r="O88" s="132">
        <v>27.082965272881637</v>
      </c>
      <c r="P88" s="133"/>
      <c r="Q88" s="132">
        <v>-230.60285097505931</v>
      </c>
      <c r="R88" s="132">
        <v>-126.65882672406225</v>
      </c>
      <c r="S88" s="132">
        <v>-66.367476374570444</v>
      </c>
      <c r="T88" s="132">
        <v>15.499999999999991</v>
      </c>
      <c r="U88" s="132">
        <v>-94.11</v>
      </c>
      <c r="V88" s="132">
        <v>0</v>
      </c>
      <c r="W88" s="132">
        <v>22.938801511924037</v>
      </c>
      <c r="X88" s="132">
        <v>1.3530391700629807</v>
      </c>
      <c r="Y88" s="132">
        <v>2.9207935950824826</v>
      </c>
      <c r="Z88" s="132">
        <v>-9.3808712304751136</v>
      </c>
      <c r="AA88" s="132">
        <v>-0.10879777371274879</v>
      </c>
      <c r="AB88" s="135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3.2</v>
      </c>
      <c r="H90" s="132">
        <v>10.35</v>
      </c>
      <c r="I90" s="132">
        <v>9.36</v>
      </c>
      <c r="J90" s="132">
        <v>9.36</v>
      </c>
      <c r="K90" s="132">
        <v>2.1493534945856192</v>
      </c>
      <c r="L90" s="132">
        <v>2.7176004236325526</v>
      </c>
      <c r="M90" s="132">
        <v>3.3681084295416124</v>
      </c>
      <c r="N90" s="132">
        <v>4.216448924522723</v>
      </c>
      <c r="O90" s="132">
        <v>5.0051905329082782</v>
      </c>
      <c r="P90" s="133"/>
      <c r="Q90" s="132">
        <v>0</v>
      </c>
      <c r="R90" s="132">
        <v>0</v>
      </c>
      <c r="S90" s="132">
        <v>3.2</v>
      </c>
      <c r="T90" s="132">
        <v>7.1499999999999995</v>
      </c>
      <c r="U90" s="132">
        <v>-0.99000000000000066</v>
      </c>
      <c r="V90" s="132">
        <v>0</v>
      </c>
      <c r="W90" s="132">
        <v>-7.2106465054143793</v>
      </c>
      <c r="X90" s="132">
        <v>0.56824692904693319</v>
      </c>
      <c r="Y90" s="132">
        <v>0.65050800590905966</v>
      </c>
      <c r="Z90" s="132">
        <v>0.84834049498111042</v>
      </c>
      <c r="AA90" s="132">
        <v>0.78874160838555563</v>
      </c>
      <c r="AB90" s="135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</row>
    <row r="96" spans="1:28">
      <c r="B96" s="6" t="s">
        <v>107</v>
      </c>
      <c r="C96" s="186"/>
      <c r="D96" s="132">
        <v>511.59915407369203</v>
      </c>
      <c r="E96" s="132">
        <v>280.99630309863272</v>
      </c>
      <c r="F96" s="132">
        <v>154.33747637457046</v>
      </c>
      <c r="G96" s="132">
        <v>84.77</v>
      </c>
      <c r="H96" s="132">
        <v>93.12</v>
      </c>
      <c r="I96" s="132">
        <v>0</v>
      </c>
      <c r="J96" s="132">
        <v>0</v>
      </c>
      <c r="K96" s="132">
        <v>30.149448017338415</v>
      </c>
      <c r="L96" s="132">
        <v>30.93424025835446</v>
      </c>
      <c r="M96" s="132">
        <v>33.20452584752789</v>
      </c>
      <c r="N96" s="132">
        <v>22.975314122071662</v>
      </c>
      <c r="O96" s="132">
        <v>22.077774739973357</v>
      </c>
      <c r="P96" s="133"/>
      <c r="Q96" s="132">
        <v>-230.60285097505931</v>
      </c>
      <c r="R96" s="132">
        <v>-126.65882672406225</v>
      </c>
      <c r="S96" s="132">
        <v>-69.567476374570447</v>
      </c>
      <c r="T96" s="132">
        <v>8.3500000000000014</v>
      </c>
      <c r="U96" s="132">
        <v>-93.12</v>
      </c>
      <c r="V96" s="132">
        <v>0</v>
      </c>
      <c r="W96" s="132">
        <v>30.149448017338415</v>
      </c>
      <c r="X96" s="132">
        <v>0.78479224101604683</v>
      </c>
      <c r="Y96" s="132">
        <v>2.2702855891734264</v>
      </c>
      <c r="Z96" s="132">
        <v>-10.229211725456228</v>
      </c>
      <c r="AA96" s="132">
        <v>-0.89753938209830297</v>
      </c>
      <c r="AB96" s="135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</row>
    <row r="99" spans="1:28">
      <c r="B99" s="8" t="s">
        <v>101</v>
      </c>
      <c r="C99" s="186"/>
      <c r="D99" s="132">
        <v>0</v>
      </c>
      <c r="E99" s="132">
        <v>0</v>
      </c>
      <c r="F99" s="132">
        <v>0</v>
      </c>
      <c r="G99" s="132">
        <v>1</v>
      </c>
      <c r="H99" s="132">
        <v>0</v>
      </c>
      <c r="I99" s="132">
        <v>1</v>
      </c>
      <c r="J99" s="132">
        <v>0</v>
      </c>
      <c r="K99" s="132">
        <v>0.10544305949003038</v>
      </c>
      <c r="L99" s="132">
        <v>0.13332013736273027</v>
      </c>
      <c r="M99" s="132">
        <v>0.16523278204337363</v>
      </c>
      <c r="N99" s="132">
        <v>0.20685069994539873</v>
      </c>
      <c r="O99" s="132">
        <v>0.18049865516689656</v>
      </c>
      <c r="P99" s="133"/>
      <c r="Q99" s="132">
        <v>0</v>
      </c>
      <c r="R99" s="132">
        <v>0</v>
      </c>
      <c r="S99" s="132">
        <v>1</v>
      </c>
      <c r="T99" s="132">
        <v>-1</v>
      </c>
      <c r="U99" s="132">
        <v>1</v>
      </c>
      <c r="V99" s="132">
        <v>-1</v>
      </c>
      <c r="W99" s="132">
        <v>0.10544305949003038</v>
      </c>
      <c r="X99" s="132">
        <v>2.7877077872699892E-2</v>
      </c>
      <c r="Y99" s="132">
        <v>3.1912644680643372E-2</v>
      </c>
      <c r="Z99" s="132">
        <v>4.1617917902025091E-2</v>
      </c>
      <c r="AA99" s="132">
        <v>-2.6352044778502167E-2</v>
      </c>
      <c r="AB99" s="135"/>
    </row>
    <row r="100" spans="1:28" s="43" customFormat="1">
      <c r="A100" s="36"/>
      <c r="B100" s="9" t="s">
        <v>94</v>
      </c>
      <c r="C100" s="177" t="s">
        <v>306</v>
      </c>
      <c r="D100" s="129">
        <v>63798.776622553225</v>
      </c>
      <c r="E100" s="129">
        <v>52633.7611018713</v>
      </c>
      <c r="F100" s="129">
        <v>5042.9842274274988</v>
      </c>
      <c r="G100" s="129">
        <v>11711.213440942996</v>
      </c>
      <c r="H100" s="129">
        <v>118389.458976567</v>
      </c>
      <c r="I100" s="129">
        <v>12008.963583997011</v>
      </c>
      <c r="J100" s="129">
        <v>636.67697417366503</v>
      </c>
      <c r="K100" s="129">
        <v>4260.7415604981434</v>
      </c>
      <c r="L100" s="129">
        <v>4491.0544162001133</v>
      </c>
      <c r="M100" s="129">
        <v>4604.3411436354827</v>
      </c>
      <c r="N100" s="129">
        <v>5156.5435464698603</v>
      </c>
      <c r="O100" s="129">
        <v>5519.4756897267471</v>
      </c>
      <c r="P100" s="136"/>
      <c r="Q100" s="129">
        <v>-11165.015520681925</v>
      </c>
      <c r="R100" s="129">
        <v>-47590.776874443807</v>
      </c>
      <c r="S100" s="129">
        <v>6668.2292135154985</v>
      </c>
      <c r="T100" s="129">
        <v>106678.245535624</v>
      </c>
      <c r="U100" s="129">
        <v>-106380.49539257</v>
      </c>
      <c r="V100" s="129">
        <v>-11372.286609823346</v>
      </c>
      <c r="W100" s="129">
        <v>3624.0645863244781</v>
      </c>
      <c r="X100" s="129">
        <v>230.31285570196971</v>
      </c>
      <c r="Y100" s="129">
        <v>113.28672743536998</v>
      </c>
      <c r="Z100" s="129">
        <v>552.20240283437715</v>
      </c>
      <c r="AA100" s="129">
        <v>362.93214325688655</v>
      </c>
      <c r="AB100" s="131"/>
    </row>
    <row r="101" spans="1:28">
      <c r="B101" s="176" t="s">
        <v>40</v>
      </c>
      <c r="C101" s="186"/>
      <c r="D101" s="132">
        <v>63798.776622553225</v>
      </c>
      <c r="E101" s="132">
        <v>52633.7611018713</v>
      </c>
      <c r="F101" s="132">
        <v>5042.9842274274988</v>
      </c>
      <c r="G101" s="132">
        <v>11691.643440942997</v>
      </c>
      <c r="H101" s="132">
        <v>118371.98897656699</v>
      </c>
      <c r="I101" s="132">
        <v>11996.293583997011</v>
      </c>
      <c r="J101" s="132">
        <v>624.00697417366507</v>
      </c>
      <c r="K101" s="132">
        <v>4256.9867190832365</v>
      </c>
      <c r="L101" s="132">
        <v>4486.3068683232605</v>
      </c>
      <c r="M101" s="132">
        <v>4598.457182224296</v>
      </c>
      <c r="N101" s="132">
        <v>5149.1775654502089</v>
      </c>
      <c r="O101" s="132">
        <v>5511.8104675220548</v>
      </c>
      <c r="P101" s="133"/>
      <c r="Q101" s="132">
        <v>-11165.015520681925</v>
      </c>
      <c r="R101" s="132">
        <v>-47590.776874443807</v>
      </c>
      <c r="S101" s="132">
        <v>6648.6592135154979</v>
      </c>
      <c r="T101" s="132">
        <v>106680.345535624</v>
      </c>
      <c r="U101" s="132">
        <v>-106375.69539256996</v>
      </c>
      <c r="V101" s="132">
        <v>-11372.286609823346</v>
      </c>
      <c r="W101" s="132">
        <v>3632.9797449095709</v>
      </c>
      <c r="X101" s="132">
        <v>229.32014924002431</v>
      </c>
      <c r="Y101" s="132">
        <v>112.15031390103576</v>
      </c>
      <c r="Z101" s="132">
        <v>550.7203832259122</v>
      </c>
      <c r="AA101" s="132">
        <v>362.63290207184582</v>
      </c>
      <c r="AB101" s="135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</row>
    <row r="103" spans="1:28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5"/>
    </row>
    <row r="104" spans="1:28">
      <c r="B104" s="6" t="s">
        <v>43</v>
      </c>
      <c r="C104" s="186"/>
      <c r="D104" s="132">
        <v>63434.146622553228</v>
      </c>
      <c r="E104" s="132">
        <v>52269.131101871302</v>
      </c>
      <c r="F104" s="132">
        <v>4678.3542274274996</v>
      </c>
      <c r="G104" s="132">
        <v>11327.013440942997</v>
      </c>
      <c r="H104" s="132">
        <v>118007.35897656697</v>
      </c>
      <c r="I104" s="132">
        <v>11631.663583997011</v>
      </c>
      <c r="J104" s="132">
        <v>259.37697417366508</v>
      </c>
      <c r="K104" s="132">
        <v>4116.9963881940303</v>
      </c>
      <c r="L104" s="132">
        <v>4314.4275802351513</v>
      </c>
      <c r="M104" s="132">
        <v>4392.0979651528169</v>
      </c>
      <c r="N104" s="132">
        <v>4934.7676400386754</v>
      </c>
      <c r="O104" s="132">
        <v>5272.8713504825128</v>
      </c>
      <c r="P104" s="133"/>
      <c r="Q104" s="132">
        <v>-11165.015520681925</v>
      </c>
      <c r="R104" s="132">
        <v>-47590.776874443807</v>
      </c>
      <c r="S104" s="132">
        <v>6648.6592135154979</v>
      </c>
      <c r="T104" s="132">
        <v>106680.34553562397</v>
      </c>
      <c r="U104" s="132">
        <v>-106375.69539256996</v>
      </c>
      <c r="V104" s="132">
        <v>-11372.286609823346</v>
      </c>
      <c r="W104" s="132">
        <v>3857.6194140203652</v>
      </c>
      <c r="X104" s="132">
        <v>197.43119204112105</v>
      </c>
      <c r="Y104" s="132">
        <v>77.670384917665558</v>
      </c>
      <c r="Z104" s="132">
        <v>542.66967488585817</v>
      </c>
      <c r="AA104" s="132">
        <v>338.10371044383771</v>
      </c>
      <c r="AB104" s="135"/>
    </row>
    <row r="105" spans="1:28">
      <c r="B105" s="6" t="s">
        <v>44</v>
      </c>
      <c r="C105" s="186"/>
      <c r="D105" s="132">
        <v>364.63</v>
      </c>
      <c r="E105" s="132">
        <v>364.63</v>
      </c>
      <c r="F105" s="132">
        <v>364.63</v>
      </c>
      <c r="G105" s="132">
        <v>364.63</v>
      </c>
      <c r="H105" s="132">
        <v>364.63</v>
      </c>
      <c r="I105" s="132">
        <v>364.63</v>
      </c>
      <c r="J105" s="132">
        <v>364.63</v>
      </c>
      <c r="K105" s="132">
        <v>139.99033088920541</v>
      </c>
      <c r="L105" s="132">
        <v>171.87928808810915</v>
      </c>
      <c r="M105" s="132">
        <v>206.35921707147924</v>
      </c>
      <c r="N105" s="132">
        <v>214.40992541153329</v>
      </c>
      <c r="O105" s="132">
        <v>238.93911703954109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-224.63966911079459</v>
      </c>
      <c r="X105" s="132">
        <v>31.888957198903746</v>
      </c>
      <c r="Y105" s="132">
        <v>34.479928983370087</v>
      </c>
      <c r="Z105" s="132">
        <v>8.050708340054058</v>
      </c>
      <c r="AA105" s="132">
        <v>24.529191628007794</v>
      </c>
      <c r="AB105" s="135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5"/>
    </row>
    <row r="107" spans="1:28">
      <c r="B107" s="7" t="s">
        <v>46</v>
      </c>
      <c r="C107" s="186"/>
      <c r="D107" s="132">
        <v>364.63</v>
      </c>
      <c r="E107" s="132">
        <v>364.63</v>
      </c>
      <c r="F107" s="132">
        <v>364.63</v>
      </c>
      <c r="G107" s="132">
        <v>364.63</v>
      </c>
      <c r="H107" s="132">
        <v>364.63</v>
      </c>
      <c r="I107" s="132">
        <v>364.63</v>
      </c>
      <c r="J107" s="132">
        <v>364.63</v>
      </c>
      <c r="K107" s="132">
        <v>139.99033088920541</v>
      </c>
      <c r="L107" s="132">
        <v>171.87928808810915</v>
      </c>
      <c r="M107" s="132">
        <v>206.35921707147924</v>
      </c>
      <c r="N107" s="132">
        <v>214.40992541153329</v>
      </c>
      <c r="O107" s="132">
        <v>238.93911703954109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-224.63966911079459</v>
      </c>
      <c r="X107" s="132">
        <v>31.888957198903746</v>
      </c>
      <c r="Y107" s="132">
        <v>34.479928983370087</v>
      </c>
      <c r="Z107" s="132">
        <v>8.050708340054058</v>
      </c>
      <c r="AA107" s="132">
        <v>24.529191628007794</v>
      </c>
      <c r="AB107" s="135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5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8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</row>
    <row r="112" spans="1:28">
      <c r="B112" s="8" t="s">
        <v>101</v>
      </c>
      <c r="C112" s="186"/>
      <c r="D112" s="132">
        <v>0</v>
      </c>
      <c r="E112" s="132">
        <v>0</v>
      </c>
      <c r="F112" s="132">
        <v>0</v>
      </c>
      <c r="G112" s="132">
        <v>19.57</v>
      </c>
      <c r="H112" s="132">
        <v>17.47</v>
      </c>
      <c r="I112" s="132">
        <v>12.67</v>
      </c>
      <c r="J112" s="132">
        <v>12.67</v>
      </c>
      <c r="K112" s="132">
        <v>3.7548414149073484</v>
      </c>
      <c r="L112" s="132">
        <v>4.7475478768524102</v>
      </c>
      <c r="M112" s="132">
        <v>5.8839614111868546</v>
      </c>
      <c r="N112" s="132">
        <v>7.3659810196515814</v>
      </c>
      <c r="O112" s="132">
        <v>7.6652222046925802</v>
      </c>
      <c r="P112" s="133"/>
      <c r="Q112" s="132">
        <v>0</v>
      </c>
      <c r="R112" s="132">
        <v>0</v>
      </c>
      <c r="S112" s="132">
        <v>19.57</v>
      </c>
      <c r="T112" s="132">
        <v>-2.1000000000000019</v>
      </c>
      <c r="U112" s="132">
        <v>-4.7999999999999989</v>
      </c>
      <c r="V112" s="132">
        <v>0</v>
      </c>
      <c r="W112" s="132">
        <v>-8.9151585850926534</v>
      </c>
      <c r="X112" s="132">
        <v>0.99270646194506151</v>
      </c>
      <c r="Y112" s="132">
        <v>1.1364135343344448</v>
      </c>
      <c r="Z112" s="132">
        <v>1.4820196084647261</v>
      </c>
      <c r="AA112" s="132">
        <v>0.29924118504099928</v>
      </c>
      <c r="AB112" s="135"/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</row>
    <row r="115" spans="1:39" s="43" customFormat="1">
      <c r="A115" s="36"/>
      <c r="B115" s="5" t="s">
        <v>54</v>
      </c>
      <c r="C115" s="181"/>
      <c r="D115" s="129">
        <v>68590.697124660524</v>
      </c>
      <c r="E115" s="129">
        <v>57180.785480499391</v>
      </c>
      <c r="F115" s="129">
        <v>9500.3479549815747</v>
      </c>
      <c r="G115" s="129">
        <v>16166.473440942997</v>
      </c>
      <c r="H115" s="129">
        <v>122738.898976567</v>
      </c>
      <c r="I115" s="129">
        <v>16885.093583997012</v>
      </c>
      <c r="J115" s="129">
        <v>5737.0464096156202</v>
      </c>
      <c r="K115" s="129">
        <v>6095.9688364970425</v>
      </c>
      <c r="L115" s="129">
        <v>6744.1705334820954</v>
      </c>
      <c r="M115" s="129">
        <v>7313.6985728927539</v>
      </c>
      <c r="N115" s="129">
        <v>8011.3533635893118</v>
      </c>
      <c r="O115" s="129">
        <v>8731.7246499109388</v>
      </c>
      <c r="P115" s="136"/>
      <c r="Q115" s="129">
        <v>-11409.911644161139</v>
      </c>
      <c r="R115" s="129">
        <v>-47680.437525517809</v>
      </c>
      <c r="S115" s="129">
        <v>6666.1254859614219</v>
      </c>
      <c r="T115" s="129">
        <v>106572.425535624</v>
      </c>
      <c r="U115" s="129">
        <v>-105853.80539256998</v>
      </c>
      <c r="V115" s="129">
        <v>-11148.047174381389</v>
      </c>
      <c r="W115" s="129">
        <v>358.92242688142204</v>
      </c>
      <c r="X115" s="129">
        <v>648.20169698505265</v>
      </c>
      <c r="Y115" s="129">
        <v>569.52803941065895</v>
      </c>
      <c r="Z115" s="129">
        <v>697.65479069655782</v>
      </c>
      <c r="AA115" s="129">
        <v>720.37128632162671</v>
      </c>
      <c r="AB115" s="131"/>
    </row>
    <row r="116" spans="1:39">
      <c r="B116" s="49"/>
      <c r="C116" s="182"/>
      <c r="D116" s="10"/>
      <c r="E116" s="10"/>
      <c r="F116" s="10"/>
      <c r="G116" s="10"/>
      <c r="H116" s="10"/>
      <c r="P116" s="11"/>
      <c r="Q116" s="11"/>
      <c r="R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9" t="s">
        <v>176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47"/>
      <c r="Q119" s="79"/>
      <c r="R119" s="68"/>
      <c r="T119" s="74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3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</row>
    <row r="126" spans="1:39" s="43" customFormat="1">
      <c r="A126" s="36"/>
      <c r="B126" s="5" t="s">
        <v>6</v>
      </c>
      <c r="C126" s="177" t="s">
        <v>289</v>
      </c>
      <c r="D126" s="129">
        <v>219898.89083451062</v>
      </c>
      <c r="E126" s="129">
        <v>221761.83601724202</v>
      </c>
      <c r="F126" s="129">
        <v>223711.66078288597</v>
      </c>
      <c r="G126" s="129">
        <v>207044.70514000003</v>
      </c>
      <c r="H126" s="129">
        <v>237309.05595999997</v>
      </c>
      <c r="I126" s="129">
        <v>376472.61</v>
      </c>
      <c r="J126" s="129">
        <v>488436.34178084903</v>
      </c>
      <c r="K126" s="129">
        <v>723556.69223170739</v>
      </c>
      <c r="L126" s="129">
        <v>741920.61305069085</v>
      </c>
      <c r="M126" s="129">
        <v>771617.04417731485</v>
      </c>
      <c r="N126" s="129">
        <v>806672.77260830044</v>
      </c>
      <c r="O126" s="129">
        <v>915451.52384034242</v>
      </c>
      <c r="P126" s="136"/>
      <c r="Q126" s="129">
        <v>1862.9451827313915</v>
      </c>
      <c r="R126" s="129">
        <v>1949.8247656439617</v>
      </c>
      <c r="S126" s="129">
        <v>-16666.955642885932</v>
      </c>
      <c r="T126" s="129">
        <v>30264.350819999934</v>
      </c>
      <c r="U126" s="129">
        <v>139163.55404000002</v>
      </c>
      <c r="V126" s="129">
        <v>111963.73178084905</v>
      </c>
      <c r="W126" s="129">
        <v>235120.3504508583</v>
      </c>
      <c r="X126" s="129">
        <v>18363.920818983479</v>
      </c>
      <c r="Y126" s="129">
        <v>29696.431126624066</v>
      </c>
      <c r="Z126" s="129">
        <v>35055.728430985531</v>
      </c>
      <c r="AA126" s="129">
        <v>108778.75123204204</v>
      </c>
      <c r="AB126" s="131"/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1"/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5"/>
    </row>
    <row r="129" spans="1:28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5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8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</row>
    <row r="139" spans="1:28">
      <c r="B139" s="8" t="s">
        <v>101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</row>
    <row r="140" spans="1:28" s="43" customFormat="1">
      <c r="A140" s="36"/>
      <c r="B140" s="29" t="s">
        <v>24</v>
      </c>
      <c r="C140" s="177" t="s">
        <v>291</v>
      </c>
      <c r="D140" s="129">
        <v>219898.89083451062</v>
      </c>
      <c r="E140" s="129">
        <v>221761.83601724202</v>
      </c>
      <c r="F140" s="129">
        <v>223711.66078288597</v>
      </c>
      <c r="G140" s="129">
        <v>207044.70514000003</v>
      </c>
      <c r="H140" s="129">
        <v>237309.05595999997</v>
      </c>
      <c r="I140" s="129">
        <v>376472.61</v>
      </c>
      <c r="J140" s="129">
        <v>488436.34178084903</v>
      </c>
      <c r="K140" s="129">
        <v>723556.69223170739</v>
      </c>
      <c r="L140" s="129">
        <v>741920.61305069085</v>
      </c>
      <c r="M140" s="129">
        <v>771617.04417731485</v>
      </c>
      <c r="N140" s="129">
        <v>806672.77260830044</v>
      </c>
      <c r="O140" s="129">
        <v>915451.52384034242</v>
      </c>
      <c r="P140" s="136"/>
      <c r="Q140" s="129">
        <v>1862.9451827313915</v>
      </c>
      <c r="R140" s="129">
        <v>1949.8247656439617</v>
      </c>
      <c r="S140" s="129">
        <v>-16666.955642885932</v>
      </c>
      <c r="T140" s="129">
        <v>30264.350819999934</v>
      </c>
      <c r="U140" s="129">
        <v>139163.55404000002</v>
      </c>
      <c r="V140" s="129">
        <v>111963.73178084905</v>
      </c>
      <c r="W140" s="129">
        <v>235120.3504508583</v>
      </c>
      <c r="X140" s="129">
        <v>18363.920818983479</v>
      </c>
      <c r="Y140" s="129">
        <v>29696.431126624066</v>
      </c>
      <c r="Z140" s="129">
        <v>35055.728430985531</v>
      </c>
      <c r="AA140" s="129">
        <v>108778.75123204204</v>
      </c>
      <c r="AB140" s="131"/>
    </row>
    <row r="141" spans="1:28">
      <c r="B141" s="176" t="s">
        <v>40</v>
      </c>
      <c r="C141" s="186"/>
      <c r="D141" s="132">
        <v>219898.89083451062</v>
      </c>
      <c r="E141" s="132">
        <v>221761.83601724202</v>
      </c>
      <c r="F141" s="132">
        <v>223711.66078288597</v>
      </c>
      <c r="G141" s="132">
        <v>207044.70514000003</v>
      </c>
      <c r="H141" s="132">
        <v>237309.05595999997</v>
      </c>
      <c r="I141" s="132">
        <v>376472.61</v>
      </c>
      <c r="J141" s="132">
        <v>488436.34178084903</v>
      </c>
      <c r="K141" s="132">
        <v>723556.69223170739</v>
      </c>
      <c r="L141" s="132">
        <v>741920.61305069085</v>
      </c>
      <c r="M141" s="132">
        <v>771617.04417731485</v>
      </c>
      <c r="N141" s="132">
        <v>806672.77260830044</v>
      </c>
      <c r="O141" s="132">
        <v>915451.52384034242</v>
      </c>
      <c r="P141" s="133"/>
      <c r="Q141" s="132">
        <v>1862.9451827313915</v>
      </c>
      <c r="R141" s="132">
        <v>1949.8247656439617</v>
      </c>
      <c r="S141" s="132">
        <v>-16666.955642885932</v>
      </c>
      <c r="T141" s="132">
        <v>30264.350819999934</v>
      </c>
      <c r="U141" s="132">
        <v>139163.55404000002</v>
      </c>
      <c r="V141" s="132">
        <v>111963.73178084905</v>
      </c>
      <c r="W141" s="132">
        <v>235120.3504508583</v>
      </c>
      <c r="X141" s="132">
        <v>18363.920818983479</v>
      </c>
      <c r="Y141" s="132">
        <v>29696.431126624066</v>
      </c>
      <c r="Z141" s="132">
        <v>35055.728430985531</v>
      </c>
      <c r="AA141" s="132">
        <v>108778.75123204204</v>
      </c>
      <c r="AB141" s="135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32.369999999999997</v>
      </c>
      <c r="G142" s="132">
        <v>0</v>
      </c>
      <c r="H142" s="132">
        <v>0</v>
      </c>
      <c r="I142" s="132">
        <v>0</v>
      </c>
      <c r="J142" s="132">
        <v>0</v>
      </c>
      <c r="K142" s="132">
        <v>18.234562569426821</v>
      </c>
      <c r="L142" s="132">
        <v>23.38867440097734</v>
      </c>
      <c r="M142" s="132">
        <v>29.360189171366653</v>
      </c>
      <c r="N142" s="132">
        <v>12.297944892596565</v>
      </c>
      <c r="O142" s="132">
        <v>15.521868726099555</v>
      </c>
      <c r="P142" s="133"/>
      <c r="Q142" s="132">
        <v>0</v>
      </c>
      <c r="R142" s="132">
        <v>32.369999999999997</v>
      </c>
      <c r="S142" s="132">
        <v>-32.369999999999997</v>
      </c>
      <c r="T142" s="132">
        <v>0</v>
      </c>
      <c r="U142" s="132">
        <v>0</v>
      </c>
      <c r="V142" s="132">
        <v>0</v>
      </c>
      <c r="W142" s="132">
        <v>18.234562569426821</v>
      </c>
      <c r="X142" s="132">
        <v>5.1541118315505203</v>
      </c>
      <c r="Y142" s="132">
        <v>5.9715147703893106</v>
      </c>
      <c r="Z142" s="132">
        <v>-17.062244278770088</v>
      </c>
      <c r="AA142" s="132">
        <v>3.2239238335029912</v>
      </c>
      <c r="AB142" s="135"/>
    </row>
    <row r="143" spans="1:28">
      <c r="B143" s="6" t="s">
        <v>42</v>
      </c>
      <c r="C143" s="186"/>
      <c r="D143" s="132">
        <v>219849.61533451066</v>
      </c>
      <c r="E143" s="132">
        <v>221756.186017242</v>
      </c>
      <c r="F143" s="132">
        <v>223679.29078288598</v>
      </c>
      <c r="G143" s="132">
        <v>206993.47514</v>
      </c>
      <c r="H143" s="132">
        <v>237252.32596000002</v>
      </c>
      <c r="I143" s="132">
        <v>376440.95</v>
      </c>
      <c r="J143" s="132">
        <v>488404.681780849</v>
      </c>
      <c r="K143" s="132">
        <v>723449.99681732978</v>
      </c>
      <c r="L143" s="132">
        <v>741825.47334396245</v>
      </c>
      <c r="M143" s="132">
        <v>771501.6832517467</v>
      </c>
      <c r="N143" s="132">
        <v>806551.3409030959</v>
      </c>
      <c r="O143" s="132">
        <v>915323.66810033121</v>
      </c>
      <c r="P143" s="133"/>
      <c r="Q143" s="132">
        <v>1906.5706827313534</v>
      </c>
      <c r="R143" s="132">
        <v>1923.1047656439841</v>
      </c>
      <c r="S143" s="132">
        <v>-16685.815642885973</v>
      </c>
      <c r="T143" s="132">
        <v>30258.85082</v>
      </c>
      <c r="U143" s="132">
        <v>139188.62404000002</v>
      </c>
      <c r="V143" s="132">
        <v>111963.731780849</v>
      </c>
      <c r="W143" s="132">
        <v>235045.31503648078</v>
      </c>
      <c r="X143" s="132">
        <v>18375.476526632701</v>
      </c>
      <c r="Y143" s="132">
        <v>29676.209907784232</v>
      </c>
      <c r="Z143" s="132">
        <v>35049.657651349204</v>
      </c>
      <c r="AA143" s="132">
        <v>108772.32719723534</v>
      </c>
      <c r="AB143" s="135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26.380000000000003</v>
      </c>
      <c r="H144" s="132">
        <v>26.72</v>
      </c>
      <c r="I144" s="132">
        <v>6.0000000000000005E-2</v>
      </c>
      <c r="J144" s="132">
        <v>6.0000000000000005E-2</v>
      </c>
      <c r="K144" s="132">
        <v>18.076175578336255</v>
      </c>
      <c r="L144" s="132">
        <v>23.185518347748026</v>
      </c>
      <c r="M144" s="132">
        <v>29.105164023217522</v>
      </c>
      <c r="N144" s="132">
        <v>36.934055770118654</v>
      </c>
      <c r="O144" s="132">
        <v>33.53221039154694</v>
      </c>
      <c r="P144" s="133"/>
      <c r="Q144" s="132">
        <v>0</v>
      </c>
      <c r="R144" s="132">
        <v>0</v>
      </c>
      <c r="S144" s="132">
        <v>26.380000000000003</v>
      </c>
      <c r="T144" s="132">
        <v>0.33999999999999586</v>
      </c>
      <c r="U144" s="132">
        <v>-26.66</v>
      </c>
      <c r="V144" s="132">
        <v>0</v>
      </c>
      <c r="W144" s="132">
        <v>18.016175578336256</v>
      </c>
      <c r="X144" s="132">
        <v>5.1093427694117732</v>
      </c>
      <c r="Y144" s="132">
        <v>5.9196456754694955</v>
      </c>
      <c r="Z144" s="132">
        <v>7.8288917469011343</v>
      </c>
      <c r="AA144" s="132">
        <v>-3.401845378571716</v>
      </c>
      <c r="AB144" s="135"/>
    </row>
    <row r="145" spans="1:28">
      <c r="B145" s="6" t="s">
        <v>44</v>
      </c>
      <c r="C145" s="186"/>
      <c r="D145" s="132">
        <v>0.02</v>
      </c>
      <c r="E145" s="132">
        <v>0.02</v>
      </c>
      <c r="F145" s="132">
        <v>0</v>
      </c>
      <c r="G145" s="132">
        <v>24.85</v>
      </c>
      <c r="H145" s="132">
        <v>30.010000000000005</v>
      </c>
      <c r="I145" s="132">
        <v>31.6</v>
      </c>
      <c r="J145" s="132">
        <v>31.6</v>
      </c>
      <c r="K145" s="132">
        <v>29.942950539269912</v>
      </c>
      <c r="L145" s="132">
        <v>38.389579750116951</v>
      </c>
      <c r="M145" s="132">
        <v>48.176667974540052</v>
      </c>
      <c r="N145" s="132">
        <v>61.135533899439153</v>
      </c>
      <c r="O145" s="132">
        <v>64.837002100922888</v>
      </c>
      <c r="P145" s="133"/>
      <c r="Q145" s="132">
        <v>0</v>
      </c>
      <c r="R145" s="132">
        <v>-0.02</v>
      </c>
      <c r="S145" s="132">
        <v>24.85</v>
      </c>
      <c r="T145" s="132">
        <v>5.160000000000001</v>
      </c>
      <c r="U145" s="132">
        <v>1.589999999999997</v>
      </c>
      <c r="V145" s="132">
        <v>0</v>
      </c>
      <c r="W145" s="132">
        <v>-1.6570494607300867</v>
      </c>
      <c r="X145" s="132">
        <v>8.4466292108470338</v>
      </c>
      <c r="Y145" s="132">
        <v>9.7870882244231012</v>
      </c>
      <c r="Z145" s="132">
        <v>12.958865924899104</v>
      </c>
      <c r="AA145" s="132">
        <v>3.7014682014837375</v>
      </c>
      <c r="AB145" s="135"/>
    </row>
    <row r="146" spans="1:28">
      <c r="B146" s="7" t="s">
        <v>45</v>
      </c>
      <c r="C146" s="186"/>
      <c r="D146" s="132">
        <v>0.02</v>
      </c>
      <c r="E146" s="132">
        <v>0.02</v>
      </c>
      <c r="F146" s="132">
        <v>0</v>
      </c>
      <c r="G146" s="132">
        <v>24.85</v>
      </c>
      <c r="H146" s="132">
        <v>30.010000000000005</v>
      </c>
      <c r="I146" s="132">
        <v>31.6</v>
      </c>
      <c r="J146" s="132">
        <v>31.6</v>
      </c>
      <c r="K146" s="132">
        <v>29.942950539269912</v>
      </c>
      <c r="L146" s="132">
        <v>38.389579750116951</v>
      </c>
      <c r="M146" s="132">
        <v>48.176667974540052</v>
      </c>
      <c r="N146" s="132">
        <v>61.135533899439153</v>
      </c>
      <c r="O146" s="132">
        <v>64.837002100922888</v>
      </c>
      <c r="P146" s="133"/>
      <c r="Q146" s="132">
        <v>0</v>
      </c>
      <c r="R146" s="132">
        <v>-0.02</v>
      </c>
      <c r="S146" s="132">
        <v>24.85</v>
      </c>
      <c r="T146" s="132">
        <v>5.160000000000001</v>
      </c>
      <c r="U146" s="132">
        <v>1.589999999999997</v>
      </c>
      <c r="V146" s="132">
        <v>0</v>
      </c>
      <c r="W146" s="132">
        <v>-1.6570494607300867</v>
      </c>
      <c r="X146" s="132">
        <v>8.4466292108470338</v>
      </c>
      <c r="Y146" s="132">
        <v>9.7870882244231012</v>
      </c>
      <c r="Z146" s="132">
        <v>12.958865924899104</v>
      </c>
      <c r="AA146" s="132">
        <v>3.7014682014837375</v>
      </c>
      <c r="AB146" s="135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</row>
    <row r="149" spans="1:28">
      <c r="B149" s="6" t="s">
        <v>107</v>
      </c>
      <c r="C149" s="186"/>
      <c r="D149" s="132">
        <v>22.785499999999999</v>
      </c>
      <c r="E149" s="132">
        <v>3.8900000000000006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19.459389019610462</v>
      </c>
      <c r="L149" s="132">
        <v>5.6708017155363795</v>
      </c>
      <c r="M149" s="132">
        <v>4.3168050381801732</v>
      </c>
      <c r="N149" s="132">
        <v>5.4779666557347308</v>
      </c>
      <c r="O149" s="132">
        <v>6.9140234452874001</v>
      </c>
      <c r="P149" s="133"/>
      <c r="Q149" s="132">
        <v>-18.895499999999998</v>
      </c>
      <c r="R149" s="132">
        <v>-3.8900000000000006</v>
      </c>
      <c r="S149" s="132">
        <v>0</v>
      </c>
      <c r="T149" s="132">
        <v>0</v>
      </c>
      <c r="U149" s="132">
        <v>0</v>
      </c>
      <c r="V149" s="132">
        <v>0</v>
      </c>
      <c r="W149" s="132">
        <v>19.459389019610462</v>
      </c>
      <c r="X149" s="132">
        <v>-13.788587304074085</v>
      </c>
      <c r="Y149" s="132">
        <v>-1.3539966773562062</v>
      </c>
      <c r="Z149" s="132">
        <v>1.1611616175545576</v>
      </c>
      <c r="AA149" s="132">
        <v>1.4360567895526692</v>
      </c>
      <c r="AB149" s="135"/>
    </row>
    <row r="150" spans="1:28">
      <c r="B150" s="6" t="s">
        <v>48</v>
      </c>
      <c r="C150" s="186"/>
      <c r="D150" s="132">
        <v>24.75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18.668347570054543</v>
      </c>
      <c r="L150" s="132">
        <v>2.9931339266972548</v>
      </c>
      <c r="M150" s="132">
        <v>3.7573304410700024</v>
      </c>
      <c r="N150" s="132">
        <v>4.768001030557425</v>
      </c>
      <c r="O150" s="132">
        <v>6.017939316574199</v>
      </c>
      <c r="P150" s="138"/>
      <c r="Q150" s="132">
        <v>-24.75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18.668347570054543</v>
      </c>
      <c r="X150" s="132">
        <v>-15.675213643357289</v>
      </c>
      <c r="Y150" s="132">
        <v>0.76419651437274783</v>
      </c>
      <c r="Z150" s="132">
        <v>1.0106705894874224</v>
      </c>
      <c r="AA150" s="132">
        <v>1.2499382860167745</v>
      </c>
      <c r="AB150" s="135"/>
    </row>
    <row r="151" spans="1:28">
      <c r="B151" s="6" t="s">
        <v>321</v>
      </c>
      <c r="C151" s="186"/>
      <c r="D151" s="132">
        <v>1.72</v>
      </c>
      <c r="E151" s="132">
        <v>1.7399999999999998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2.313989100893088</v>
      </c>
      <c r="L151" s="132">
        <v>1.5119985872644928</v>
      </c>
      <c r="M151" s="132">
        <v>0.64476891977086404</v>
      </c>
      <c r="N151" s="132">
        <v>0.81820295610289673</v>
      </c>
      <c r="O151" s="132">
        <v>1.032696030666169</v>
      </c>
      <c r="P151" s="133"/>
      <c r="Q151" s="132">
        <v>1.9999999999999879E-2</v>
      </c>
      <c r="R151" s="132">
        <v>-1.7399999999999998</v>
      </c>
      <c r="S151" s="132">
        <v>0</v>
      </c>
      <c r="T151" s="132">
        <v>0</v>
      </c>
      <c r="U151" s="132">
        <v>0</v>
      </c>
      <c r="V151" s="132">
        <v>0</v>
      </c>
      <c r="W151" s="132">
        <v>2.313989100893088</v>
      </c>
      <c r="X151" s="132">
        <v>-0.80199051362859519</v>
      </c>
      <c r="Y151" s="132">
        <v>-0.86722966749362873</v>
      </c>
      <c r="Z151" s="132">
        <v>0.17343403633203261</v>
      </c>
      <c r="AA151" s="132">
        <v>0.21449307456327238</v>
      </c>
      <c r="AB151" s="135"/>
    </row>
    <row r="152" spans="1:28">
      <c r="B152" s="8" t="s">
        <v>101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</row>
    <row r="153" spans="1:28" s="43" customFormat="1">
      <c r="A153" s="36"/>
      <c r="B153" s="5" t="s">
        <v>9</v>
      </c>
      <c r="C153" s="177" t="s">
        <v>292</v>
      </c>
      <c r="D153" s="129">
        <v>0</v>
      </c>
      <c r="E153" s="129">
        <v>0</v>
      </c>
      <c r="F153" s="129">
        <v>0</v>
      </c>
      <c r="G153" s="129">
        <v>25.22</v>
      </c>
      <c r="H153" s="129">
        <v>25.009999999999998</v>
      </c>
      <c r="I153" s="129">
        <v>23.72</v>
      </c>
      <c r="J153" s="129">
        <v>23.72</v>
      </c>
      <c r="K153" s="129">
        <v>25.484282509367752</v>
      </c>
      <c r="L153" s="129">
        <v>32.687572497817257</v>
      </c>
      <c r="M153" s="129">
        <v>41.033249496541494</v>
      </c>
      <c r="N153" s="129">
        <v>52.070633380574868</v>
      </c>
      <c r="O153" s="129">
        <v>53.212209428448112</v>
      </c>
      <c r="P153" s="136"/>
      <c r="Q153" s="129">
        <v>0</v>
      </c>
      <c r="R153" s="129">
        <v>0</v>
      </c>
      <c r="S153" s="129">
        <v>25.22</v>
      </c>
      <c r="T153" s="129">
        <v>-0.20999999999999908</v>
      </c>
      <c r="U153" s="129">
        <v>-1.2899999999999996</v>
      </c>
      <c r="V153" s="129">
        <v>0</v>
      </c>
      <c r="W153" s="129">
        <v>1.7642825093677512</v>
      </c>
      <c r="X153" s="129">
        <v>7.203289988449507</v>
      </c>
      <c r="Y153" s="129">
        <v>8.3456769987242332</v>
      </c>
      <c r="Z153" s="129">
        <v>11.03738388403338</v>
      </c>
      <c r="AA153" s="129">
        <v>1.1415760478732384</v>
      </c>
      <c r="AB153" s="131"/>
    </row>
    <row r="154" spans="1:28">
      <c r="B154" s="176" t="s">
        <v>40</v>
      </c>
      <c r="C154" s="186"/>
      <c r="D154" s="132">
        <v>0</v>
      </c>
      <c r="E154" s="132">
        <v>0</v>
      </c>
      <c r="F154" s="132">
        <v>0</v>
      </c>
      <c r="G154" s="132">
        <v>14.16</v>
      </c>
      <c r="H154" s="132">
        <v>14.02</v>
      </c>
      <c r="I154" s="132">
        <v>13.16</v>
      </c>
      <c r="J154" s="132">
        <v>13.16</v>
      </c>
      <c r="K154" s="132">
        <v>14.24464908460622</v>
      </c>
      <c r="L154" s="132">
        <v>18.2709872050694</v>
      </c>
      <c r="M154" s="132">
        <v>22.935871930648663</v>
      </c>
      <c r="N154" s="132">
        <v>29.105308334532104</v>
      </c>
      <c r="O154" s="132">
        <v>29.712117806040609</v>
      </c>
      <c r="P154" s="133"/>
      <c r="Q154" s="132">
        <v>0</v>
      </c>
      <c r="R154" s="132">
        <v>0</v>
      </c>
      <c r="S154" s="132">
        <v>14.16</v>
      </c>
      <c r="T154" s="132">
        <v>-0.14000000000000123</v>
      </c>
      <c r="U154" s="132">
        <v>-0.85999999999999965</v>
      </c>
      <c r="V154" s="132">
        <v>0</v>
      </c>
      <c r="W154" s="132">
        <v>1.0846490846062207</v>
      </c>
      <c r="X154" s="132">
        <v>4.0263381204631798</v>
      </c>
      <c r="Y154" s="132">
        <v>4.6648847255792631</v>
      </c>
      <c r="Z154" s="132">
        <v>6.1694364038834406</v>
      </c>
      <c r="AA154" s="132">
        <v>0.60680947150850706</v>
      </c>
      <c r="AB154" s="135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14.16</v>
      </c>
      <c r="H155" s="132">
        <v>14.02</v>
      </c>
      <c r="I155" s="132">
        <v>13.16</v>
      </c>
      <c r="J155" s="132">
        <v>13.16</v>
      </c>
      <c r="K155" s="132">
        <v>14.24464908460622</v>
      </c>
      <c r="L155" s="132">
        <v>18.2709872050694</v>
      </c>
      <c r="M155" s="132">
        <v>22.935871930648663</v>
      </c>
      <c r="N155" s="132">
        <v>29.105308334532104</v>
      </c>
      <c r="O155" s="132">
        <v>29.712117806040609</v>
      </c>
      <c r="P155" s="133"/>
      <c r="Q155" s="132">
        <v>0</v>
      </c>
      <c r="R155" s="132">
        <v>0</v>
      </c>
      <c r="S155" s="132">
        <v>14.16</v>
      </c>
      <c r="T155" s="132">
        <v>-0.14000000000000123</v>
      </c>
      <c r="U155" s="132">
        <v>-0.85999999999999965</v>
      </c>
      <c r="V155" s="132">
        <v>0</v>
      </c>
      <c r="W155" s="132">
        <v>1.0846490846062207</v>
      </c>
      <c r="X155" s="132">
        <v>4.0263381204631798</v>
      </c>
      <c r="Y155" s="132">
        <v>4.6648847255792631</v>
      </c>
      <c r="Z155" s="132">
        <v>6.1694364038834406</v>
      </c>
      <c r="AA155" s="132">
        <v>0.60680947150850706</v>
      </c>
      <c r="AB155" s="135"/>
    </row>
    <row r="156" spans="1:28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5"/>
    </row>
    <row r="157" spans="1:28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5"/>
    </row>
    <row r="158" spans="1:28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3"/>
      <c r="Q158" s="132">
        <v>0</v>
      </c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5"/>
    </row>
    <row r="159" spans="1:28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3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5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5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</row>
    <row r="165" spans="1:28">
      <c r="B165" s="8" t="s">
        <v>101</v>
      </c>
      <c r="C165" s="186"/>
      <c r="D165" s="132">
        <v>0</v>
      </c>
      <c r="E165" s="132">
        <v>0</v>
      </c>
      <c r="F165" s="132">
        <v>0</v>
      </c>
      <c r="G165" s="132">
        <v>11.06</v>
      </c>
      <c r="H165" s="132">
        <v>10.99</v>
      </c>
      <c r="I165" s="132">
        <v>10.56</v>
      </c>
      <c r="J165" s="132">
        <v>10.56</v>
      </c>
      <c r="K165" s="132">
        <v>11.239633424761527</v>
      </c>
      <c r="L165" s="132">
        <v>14.416585292747857</v>
      </c>
      <c r="M165" s="132">
        <v>18.097377565892831</v>
      </c>
      <c r="N165" s="132">
        <v>22.965325046042761</v>
      </c>
      <c r="O165" s="132">
        <v>23.500091622407503</v>
      </c>
      <c r="P165" s="133"/>
      <c r="Q165" s="132">
        <v>0</v>
      </c>
      <c r="R165" s="132">
        <v>0</v>
      </c>
      <c r="S165" s="132">
        <v>11.06</v>
      </c>
      <c r="T165" s="132">
        <v>-7.0000000000000617E-2</v>
      </c>
      <c r="U165" s="132">
        <v>-0.42999999999999983</v>
      </c>
      <c r="V165" s="132">
        <v>0</v>
      </c>
      <c r="W165" s="132">
        <v>0.67963342476152766</v>
      </c>
      <c r="X165" s="132">
        <v>3.1769518679863302</v>
      </c>
      <c r="Y165" s="132">
        <v>3.6807922731449727</v>
      </c>
      <c r="Z165" s="132">
        <v>4.8679474801499314</v>
      </c>
      <c r="AA165" s="132">
        <v>0.53476657636473968</v>
      </c>
      <c r="AB165" s="135"/>
    </row>
    <row r="166" spans="1:28" s="43" customFormat="1">
      <c r="A166" s="36"/>
      <c r="B166" s="5" t="s">
        <v>25</v>
      </c>
      <c r="C166" s="177" t="s">
        <v>293</v>
      </c>
      <c r="D166" s="129">
        <v>2066.8752401383836</v>
      </c>
      <c r="E166" s="129">
        <v>3629.7745519281521</v>
      </c>
      <c r="F166" s="129">
        <v>1963.0933182255517</v>
      </c>
      <c r="G166" s="129">
        <v>2307.96</v>
      </c>
      <c r="H166" s="129">
        <v>2194.29</v>
      </c>
      <c r="I166" s="129">
        <v>3086.06</v>
      </c>
      <c r="J166" s="129">
        <v>3728.2717292968805</v>
      </c>
      <c r="K166" s="129">
        <v>7507.7170876220262</v>
      </c>
      <c r="L166" s="129">
        <v>7880.1211140098558</v>
      </c>
      <c r="M166" s="129">
        <v>7277.6324548589873</v>
      </c>
      <c r="N166" s="129">
        <v>7721.5218255988129</v>
      </c>
      <c r="O166" s="129">
        <v>8601.0095681909352</v>
      </c>
      <c r="P166" s="136"/>
      <c r="Q166" s="129">
        <v>1562.8993117897683</v>
      </c>
      <c r="R166" s="129">
        <v>-1666.6812337025999</v>
      </c>
      <c r="S166" s="129">
        <v>344.86668177444824</v>
      </c>
      <c r="T166" s="129">
        <v>-113.66999999999996</v>
      </c>
      <c r="U166" s="129">
        <v>891.77</v>
      </c>
      <c r="V166" s="129">
        <v>642.21172929688043</v>
      </c>
      <c r="W166" s="129">
        <v>3779.4453583251466</v>
      </c>
      <c r="X166" s="129">
        <v>372.40402638782786</v>
      </c>
      <c r="Y166" s="129">
        <v>-602.48865915086765</v>
      </c>
      <c r="Z166" s="129">
        <v>443.88937073982805</v>
      </c>
      <c r="AA166" s="129">
        <v>879.48774259212166</v>
      </c>
      <c r="AB166" s="131"/>
    </row>
    <row r="167" spans="1:28">
      <c r="B167" s="176" t="s">
        <v>40</v>
      </c>
      <c r="C167" s="186"/>
      <c r="D167" s="132">
        <v>2066.8752401383836</v>
      </c>
      <c r="E167" s="132">
        <v>3629.7745519281521</v>
      </c>
      <c r="F167" s="132">
        <v>1963.0933182255517</v>
      </c>
      <c r="G167" s="132">
        <v>2305.34</v>
      </c>
      <c r="H167" s="132">
        <v>2193.33</v>
      </c>
      <c r="I167" s="132">
        <v>3085.5199999999995</v>
      </c>
      <c r="J167" s="132">
        <v>3727.7317292968801</v>
      </c>
      <c r="K167" s="132">
        <v>7506.3282603298749</v>
      </c>
      <c r="L167" s="132">
        <v>7878.3397260982101</v>
      </c>
      <c r="M167" s="132">
        <v>7275.396249199066</v>
      </c>
      <c r="N167" s="132">
        <v>7718.6841111474851</v>
      </c>
      <c r="O167" s="132">
        <v>8598.7274311470082</v>
      </c>
      <c r="P167" s="133"/>
      <c r="Q167" s="132">
        <v>1562.8993117897683</v>
      </c>
      <c r="R167" s="132">
        <v>-1666.6812337025999</v>
      </c>
      <c r="S167" s="132">
        <v>342.24668177444823</v>
      </c>
      <c r="T167" s="132">
        <v>-112.00999999999996</v>
      </c>
      <c r="U167" s="132">
        <v>892.19</v>
      </c>
      <c r="V167" s="132">
        <v>642.21172929688043</v>
      </c>
      <c r="W167" s="132">
        <v>3778.5965310329948</v>
      </c>
      <c r="X167" s="132">
        <v>372.01146576833372</v>
      </c>
      <c r="Y167" s="132">
        <v>-602.94347689914241</v>
      </c>
      <c r="Z167" s="132">
        <v>443.28786194842047</v>
      </c>
      <c r="AA167" s="132">
        <v>880.04331999952296</v>
      </c>
      <c r="AB167" s="135"/>
    </row>
    <row r="168" spans="1:28">
      <c r="B168" s="6" t="s">
        <v>41</v>
      </c>
      <c r="C168" s="186"/>
      <c r="D168" s="132">
        <v>961.28582300534106</v>
      </c>
      <c r="E168" s="132">
        <v>1126.5986395170808</v>
      </c>
      <c r="F168" s="132">
        <v>1320.340385956868</v>
      </c>
      <c r="G168" s="132">
        <v>1547.4</v>
      </c>
      <c r="H168" s="132">
        <v>1470.74</v>
      </c>
      <c r="I168" s="132">
        <v>2049.4499999999998</v>
      </c>
      <c r="J168" s="132">
        <v>2401.8949686990782</v>
      </c>
      <c r="K168" s="132">
        <v>3933.0375911324154</v>
      </c>
      <c r="L168" s="132">
        <v>4230.9652632917196</v>
      </c>
      <c r="M168" s="132">
        <v>4499.7466026181164</v>
      </c>
      <c r="N168" s="132">
        <v>4692.0340489966502</v>
      </c>
      <c r="O168" s="132">
        <v>5154.5658002326927</v>
      </c>
      <c r="P168" s="133"/>
      <c r="Q168" s="132">
        <v>165.31281651173975</v>
      </c>
      <c r="R168" s="132">
        <v>193.74174643978711</v>
      </c>
      <c r="S168" s="132">
        <v>227.05961404313211</v>
      </c>
      <c r="T168" s="132">
        <v>-76.660000000000039</v>
      </c>
      <c r="U168" s="132">
        <v>578.70999999999992</v>
      </c>
      <c r="V168" s="132">
        <v>352.44496869907812</v>
      </c>
      <c r="W168" s="132">
        <v>1531.1426224333375</v>
      </c>
      <c r="X168" s="132">
        <v>297.92767215930451</v>
      </c>
      <c r="Y168" s="132">
        <v>268.78133932639656</v>
      </c>
      <c r="Z168" s="132">
        <v>192.2874463785341</v>
      </c>
      <c r="AA168" s="132">
        <v>462.53175123604183</v>
      </c>
      <c r="AB168" s="135"/>
    </row>
    <row r="169" spans="1:28">
      <c r="B169" s="6" t="s">
        <v>42</v>
      </c>
      <c r="C169" s="186"/>
      <c r="D169" s="132">
        <v>1.35</v>
      </c>
      <c r="E169" s="132">
        <v>2.73</v>
      </c>
      <c r="F169" s="132">
        <v>3.2799999999999994</v>
      </c>
      <c r="G169" s="132">
        <v>0</v>
      </c>
      <c r="H169" s="132">
        <v>0</v>
      </c>
      <c r="I169" s="132">
        <v>0</v>
      </c>
      <c r="J169" s="132">
        <v>0</v>
      </c>
      <c r="K169" s="132">
        <v>4.4610148607239362</v>
      </c>
      <c r="L169" s="132">
        <v>4.5791153341061257</v>
      </c>
      <c r="M169" s="132">
        <v>3.7819050129332741</v>
      </c>
      <c r="N169" s="132">
        <v>2.270056122304716</v>
      </c>
      <c r="O169" s="132">
        <v>2.8651545798114917</v>
      </c>
      <c r="P169" s="133"/>
      <c r="Q169" s="132">
        <v>1.38</v>
      </c>
      <c r="R169" s="132">
        <v>0.54999999999999949</v>
      </c>
      <c r="S169" s="132">
        <v>-3.2799999999999994</v>
      </c>
      <c r="T169" s="132">
        <v>0</v>
      </c>
      <c r="U169" s="132">
        <v>0</v>
      </c>
      <c r="V169" s="132">
        <v>0</v>
      </c>
      <c r="W169" s="132">
        <v>4.4610148607239362</v>
      </c>
      <c r="X169" s="132">
        <v>0.11810047338218985</v>
      </c>
      <c r="Y169" s="132">
        <v>-0.79721032117285184</v>
      </c>
      <c r="Z169" s="132">
        <v>-1.5118488906285581</v>
      </c>
      <c r="AA169" s="132">
        <v>0.59509845750677604</v>
      </c>
      <c r="AB169" s="135"/>
    </row>
    <row r="170" spans="1:28">
      <c r="B170" s="6" t="s">
        <v>43</v>
      </c>
      <c r="C170" s="186"/>
      <c r="D170" s="132">
        <v>565.96</v>
      </c>
      <c r="E170" s="132">
        <v>1932.3500000000004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1555.9083668283222</v>
      </c>
      <c r="L170" s="132">
        <v>1516.5860489687625</v>
      </c>
      <c r="M170" s="132">
        <v>511.98391471071216</v>
      </c>
      <c r="N170" s="132">
        <v>649.70059760682614</v>
      </c>
      <c r="O170" s="132">
        <v>820.02053801627903</v>
      </c>
      <c r="P170" s="133"/>
      <c r="Q170" s="132">
        <v>1366.39</v>
      </c>
      <c r="R170" s="132">
        <v>-1932.3500000000004</v>
      </c>
      <c r="S170" s="132">
        <v>0</v>
      </c>
      <c r="T170" s="132">
        <v>0</v>
      </c>
      <c r="U170" s="132">
        <v>0</v>
      </c>
      <c r="V170" s="132">
        <v>0</v>
      </c>
      <c r="W170" s="132">
        <v>1555.9083668283222</v>
      </c>
      <c r="X170" s="132">
        <v>-39.322317859559774</v>
      </c>
      <c r="Y170" s="132">
        <v>-1004.6021342580502</v>
      </c>
      <c r="Z170" s="132">
        <v>137.71668289611395</v>
      </c>
      <c r="AA170" s="132">
        <v>170.3199404094529</v>
      </c>
      <c r="AB170" s="135"/>
    </row>
    <row r="171" spans="1:28">
      <c r="B171" s="6" t="s">
        <v>44</v>
      </c>
      <c r="C171" s="186"/>
      <c r="D171" s="132">
        <v>239.00161827621719</v>
      </c>
      <c r="E171" s="132">
        <v>291.11642991048581</v>
      </c>
      <c r="F171" s="132">
        <v>355.4322347792417</v>
      </c>
      <c r="G171" s="132">
        <v>434.92999999999995</v>
      </c>
      <c r="H171" s="132">
        <v>448.96000000000004</v>
      </c>
      <c r="I171" s="132">
        <v>615.54</v>
      </c>
      <c r="J171" s="132">
        <v>757.40577059533121</v>
      </c>
      <c r="K171" s="132">
        <v>1091.2793519664956</v>
      </c>
      <c r="L171" s="132">
        <v>1197.4110768890714</v>
      </c>
      <c r="M171" s="132">
        <v>1293.4477879934514</v>
      </c>
      <c r="N171" s="132">
        <v>1367.3022715509801</v>
      </c>
      <c r="O171" s="132">
        <v>1510.0224977006396</v>
      </c>
      <c r="P171" s="133"/>
      <c r="Q171" s="132">
        <v>52.114811634268634</v>
      </c>
      <c r="R171" s="132">
        <v>64.315804868755905</v>
      </c>
      <c r="S171" s="132">
        <v>79.497765220758239</v>
      </c>
      <c r="T171" s="132">
        <v>14.030000000000076</v>
      </c>
      <c r="U171" s="132">
        <v>166.57999999999998</v>
      </c>
      <c r="V171" s="132">
        <v>141.86577059533113</v>
      </c>
      <c r="W171" s="132">
        <v>333.87358137116456</v>
      </c>
      <c r="X171" s="132">
        <v>106.13172492257573</v>
      </c>
      <c r="Y171" s="132">
        <v>96.036711104379975</v>
      </c>
      <c r="Z171" s="132">
        <v>73.854483557528823</v>
      </c>
      <c r="AA171" s="132">
        <v>142.72022614965945</v>
      </c>
      <c r="AB171" s="135"/>
    </row>
    <row r="172" spans="1:28">
      <c r="B172" s="7" t="s">
        <v>45</v>
      </c>
      <c r="C172" s="186"/>
      <c r="D172" s="132">
        <v>168.55243105308492</v>
      </c>
      <c r="E172" s="132">
        <v>211.75523650111637</v>
      </c>
      <c r="F172" s="132">
        <v>266.03164312427782</v>
      </c>
      <c r="G172" s="132">
        <v>334.22</v>
      </c>
      <c r="H172" s="132">
        <v>312.49</v>
      </c>
      <c r="I172" s="132">
        <v>493.00000000000006</v>
      </c>
      <c r="J172" s="132">
        <v>619.36414053957776</v>
      </c>
      <c r="K172" s="132">
        <v>814.52686931865173</v>
      </c>
      <c r="L172" s="132">
        <v>902.07105549010157</v>
      </c>
      <c r="M172" s="132">
        <v>979.86398134138369</v>
      </c>
      <c r="N172" s="132">
        <v>1038.3033644758666</v>
      </c>
      <c r="O172" s="132">
        <v>1144.7269985995351</v>
      </c>
      <c r="P172" s="133"/>
      <c r="Q172" s="132">
        <v>43.202805448031455</v>
      </c>
      <c r="R172" s="132">
        <v>54.276406623161442</v>
      </c>
      <c r="S172" s="132">
        <v>68.188356875722178</v>
      </c>
      <c r="T172" s="132">
        <v>-21.729999999999983</v>
      </c>
      <c r="U172" s="132">
        <v>180.51000000000005</v>
      </c>
      <c r="V172" s="132">
        <v>126.36414053957772</v>
      </c>
      <c r="W172" s="132">
        <v>195.162728779074</v>
      </c>
      <c r="X172" s="132">
        <v>87.544186171449752</v>
      </c>
      <c r="Y172" s="132">
        <v>77.792925851282206</v>
      </c>
      <c r="Z172" s="132">
        <v>58.439383134482981</v>
      </c>
      <c r="AA172" s="132">
        <v>106.42363412366845</v>
      </c>
      <c r="AB172" s="135"/>
    </row>
    <row r="173" spans="1:28">
      <c r="B173" s="7" t="s">
        <v>46</v>
      </c>
      <c r="C173" s="186"/>
      <c r="D173" s="132">
        <v>70.449187223132228</v>
      </c>
      <c r="E173" s="132">
        <v>79.36119340936942</v>
      </c>
      <c r="F173" s="132">
        <v>89.400591654963861</v>
      </c>
      <c r="G173" s="132">
        <v>100.71</v>
      </c>
      <c r="H173" s="132">
        <v>136.47</v>
      </c>
      <c r="I173" s="132">
        <v>122.54</v>
      </c>
      <c r="J173" s="132">
        <v>138.04163005575342</v>
      </c>
      <c r="K173" s="132">
        <v>276.75248264784386</v>
      </c>
      <c r="L173" s="132">
        <v>295.34002139896984</v>
      </c>
      <c r="M173" s="132">
        <v>313.58380665206772</v>
      </c>
      <c r="N173" s="132">
        <v>328.99890707511349</v>
      </c>
      <c r="O173" s="132">
        <v>365.29549910110444</v>
      </c>
      <c r="P173" s="133"/>
      <c r="Q173" s="132">
        <v>8.912006186237198</v>
      </c>
      <c r="R173" s="132">
        <v>10.039398245594434</v>
      </c>
      <c r="S173" s="132">
        <v>11.309408345036132</v>
      </c>
      <c r="T173" s="132">
        <v>35.760000000000012</v>
      </c>
      <c r="U173" s="132">
        <v>-13.929999999999998</v>
      </c>
      <c r="V173" s="132">
        <v>15.501630055753424</v>
      </c>
      <c r="W173" s="132">
        <v>138.71085259209048</v>
      </c>
      <c r="X173" s="132">
        <v>18.587538751125933</v>
      </c>
      <c r="Y173" s="132">
        <v>18.24378525309789</v>
      </c>
      <c r="Z173" s="132">
        <v>15.415100423045791</v>
      </c>
      <c r="AA173" s="132">
        <v>36.296592025990961</v>
      </c>
      <c r="AB173" s="135"/>
    </row>
    <row r="174" spans="1:28">
      <c r="B174" s="6" t="s">
        <v>313</v>
      </c>
      <c r="C174" s="186"/>
      <c r="D174" s="132">
        <v>79.984278466400852</v>
      </c>
      <c r="E174" s="132">
        <v>114.31544612539884</v>
      </c>
      <c r="F174" s="132">
        <v>163.38237305395549</v>
      </c>
      <c r="G174" s="132">
        <v>233.51000000000002</v>
      </c>
      <c r="H174" s="132">
        <v>176.02</v>
      </c>
      <c r="I174" s="132">
        <v>370.46000000000004</v>
      </c>
      <c r="J174" s="132">
        <v>529.47030320971157</v>
      </c>
      <c r="K174" s="132">
        <v>513.4722009416472</v>
      </c>
      <c r="L174" s="132">
        <v>590.89816734087458</v>
      </c>
      <c r="M174" s="132">
        <v>659.42636664024383</v>
      </c>
      <c r="N174" s="132">
        <v>710.82280823428539</v>
      </c>
      <c r="O174" s="132">
        <v>781.3478881734552</v>
      </c>
      <c r="P174" s="133"/>
      <c r="Q174" s="132">
        <v>34.331167658997984</v>
      </c>
      <c r="R174" s="132">
        <v>49.066926928556654</v>
      </c>
      <c r="S174" s="132">
        <v>70.127626946044529</v>
      </c>
      <c r="T174" s="132">
        <v>-57.489999999999995</v>
      </c>
      <c r="U174" s="132">
        <v>194.44000000000003</v>
      </c>
      <c r="V174" s="132">
        <v>159.01030320971148</v>
      </c>
      <c r="W174" s="132">
        <v>-15.998102268064329</v>
      </c>
      <c r="X174" s="132">
        <v>77.425966399227349</v>
      </c>
      <c r="Y174" s="132">
        <v>68.528199299369248</v>
      </c>
      <c r="Z174" s="132">
        <v>51.396441594041598</v>
      </c>
      <c r="AA174" s="132">
        <v>70.525079939169814</v>
      </c>
      <c r="AB174" s="135"/>
    </row>
    <row r="175" spans="1:28">
      <c r="B175" s="6" t="s">
        <v>107</v>
      </c>
      <c r="C175" s="186"/>
      <c r="D175" s="132">
        <v>219.29352039042453</v>
      </c>
      <c r="E175" s="132">
        <v>162.66403637518601</v>
      </c>
      <c r="F175" s="132">
        <v>120.65832443548663</v>
      </c>
      <c r="G175" s="132">
        <v>89.5</v>
      </c>
      <c r="H175" s="132">
        <v>89.99</v>
      </c>
      <c r="I175" s="132">
        <v>43.019999999999996</v>
      </c>
      <c r="J175" s="132">
        <v>31.910686792759712</v>
      </c>
      <c r="K175" s="132">
        <v>402.98910491698064</v>
      </c>
      <c r="L175" s="132">
        <v>331.25508758510318</v>
      </c>
      <c r="M175" s="132">
        <v>298.66813581717963</v>
      </c>
      <c r="N175" s="132">
        <v>285.96903282440525</v>
      </c>
      <c r="O175" s="132">
        <v>316.54530620329496</v>
      </c>
      <c r="P175" s="133"/>
      <c r="Q175" s="132">
        <v>-56.629484015238504</v>
      </c>
      <c r="R175" s="132">
        <v>-42.005711939699395</v>
      </c>
      <c r="S175" s="132">
        <v>-31.158324435486627</v>
      </c>
      <c r="T175" s="132">
        <v>0.48999999999999044</v>
      </c>
      <c r="U175" s="132">
        <v>-46.969999999999992</v>
      </c>
      <c r="V175" s="132">
        <v>-11.109313207240284</v>
      </c>
      <c r="W175" s="132">
        <v>371.07841812422089</v>
      </c>
      <c r="X175" s="132">
        <v>-71.734017331877453</v>
      </c>
      <c r="Y175" s="132">
        <v>-32.586951767923502</v>
      </c>
      <c r="Z175" s="132">
        <v>-12.699102992774414</v>
      </c>
      <c r="AA175" s="132">
        <v>30.576273378889731</v>
      </c>
      <c r="AB175" s="135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8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</row>
    <row r="177" spans="1:28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7.62</v>
      </c>
      <c r="I177" s="132">
        <v>7.0499999999999989</v>
      </c>
      <c r="J177" s="132">
        <v>7.0499999999999989</v>
      </c>
      <c r="K177" s="132">
        <v>5.1806296832898973</v>
      </c>
      <c r="L177" s="132">
        <v>6.6449666885710528</v>
      </c>
      <c r="M177" s="132">
        <v>8.3415364064294018</v>
      </c>
      <c r="N177" s="132">
        <v>10.585295812034397</v>
      </c>
      <c r="O177" s="132">
        <v>13.360246240836634</v>
      </c>
      <c r="P177" s="133"/>
      <c r="Q177" s="132">
        <v>0</v>
      </c>
      <c r="R177" s="132">
        <v>0</v>
      </c>
      <c r="S177" s="132">
        <v>0</v>
      </c>
      <c r="T177" s="132">
        <v>7.62</v>
      </c>
      <c r="U177" s="132">
        <v>-0.57000000000000106</v>
      </c>
      <c r="V177" s="132">
        <v>0</v>
      </c>
      <c r="W177" s="132">
        <v>-1.8693703167101019</v>
      </c>
      <c r="X177" s="132">
        <v>1.4643370052811551</v>
      </c>
      <c r="Y177" s="132">
        <v>1.6965697178583496</v>
      </c>
      <c r="Z177" s="132">
        <v>2.2437594056049961</v>
      </c>
      <c r="AA177" s="132">
        <v>2.7749504288022364</v>
      </c>
      <c r="AB177" s="135"/>
    </row>
    <row r="178" spans="1:28">
      <c r="B178" s="8" t="s">
        <v>101</v>
      </c>
      <c r="C178" s="186"/>
      <c r="D178" s="132">
        <v>0</v>
      </c>
      <c r="E178" s="132">
        <v>0</v>
      </c>
      <c r="F178" s="132">
        <v>0</v>
      </c>
      <c r="G178" s="132">
        <v>2.62</v>
      </c>
      <c r="H178" s="132">
        <v>0.96</v>
      </c>
      <c r="I178" s="132">
        <v>0.54</v>
      </c>
      <c r="J178" s="132">
        <v>0.54</v>
      </c>
      <c r="K178" s="132">
        <v>1.3888272921515394</v>
      </c>
      <c r="L178" s="132">
        <v>1.7813879116456612</v>
      </c>
      <c r="M178" s="132">
        <v>2.2362056599204636</v>
      </c>
      <c r="N178" s="132">
        <v>2.8377144513280426</v>
      </c>
      <c r="O178" s="132">
        <v>2.2821370439267228</v>
      </c>
      <c r="P178" s="133"/>
      <c r="Q178" s="132">
        <v>0</v>
      </c>
      <c r="R178" s="132">
        <v>0</v>
      </c>
      <c r="S178" s="132">
        <v>2.62</v>
      </c>
      <c r="T178" s="132">
        <v>-1.6600000000000004</v>
      </c>
      <c r="U178" s="132">
        <v>-0.41999999999999987</v>
      </c>
      <c r="V178" s="132">
        <v>0</v>
      </c>
      <c r="W178" s="132">
        <v>0.84882729215153929</v>
      </c>
      <c r="X178" s="132">
        <v>0.39256061949412191</v>
      </c>
      <c r="Y178" s="132">
        <v>0.45481774827480226</v>
      </c>
      <c r="Z178" s="132">
        <v>0.60150879140757896</v>
      </c>
      <c r="AA178" s="132">
        <v>-0.55557740740131978</v>
      </c>
      <c r="AB178" s="135"/>
    </row>
    <row r="179" spans="1:28" s="43" customFormat="1">
      <c r="A179" s="36"/>
      <c r="B179" s="5" t="s">
        <v>10</v>
      </c>
      <c r="C179" s="177" t="s">
        <v>294</v>
      </c>
      <c r="D179" s="129">
        <v>61402.825162408226</v>
      </c>
      <c r="E179" s="129">
        <v>80175.397895590722</v>
      </c>
      <c r="F179" s="129">
        <v>104694.93921033302</v>
      </c>
      <c r="G179" s="129">
        <v>131498.63</v>
      </c>
      <c r="H179" s="129">
        <v>150987.24</v>
      </c>
      <c r="I179" s="129">
        <v>228567.85000000003</v>
      </c>
      <c r="J179" s="129">
        <v>274843.85948723688</v>
      </c>
      <c r="K179" s="129">
        <v>336552.0767758374</v>
      </c>
      <c r="L179" s="129">
        <v>379700.47430624347</v>
      </c>
      <c r="M179" s="129">
        <v>418896.42999006453</v>
      </c>
      <c r="N179" s="129">
        <v>450846.08193391876</v>
      </c>
      <c r="O179" s="129">
        <v>503814.29698244255</v>
      </c>
      <c r="P179" s="136"/>
      <c r="Q179" s="129">
        <v>18772.572733182493</v>
      </c>
      <c r="R179" s="129">
        <v>24519.541314742299</v>
      </c>
      <c r="S179" s="129">
        <v>26803.690789666984</v>
      </c>
      <c r="T179" s="129">
        <v>19488.609999999993</v>
      </c>
      <c r="U179" s="129">
        <v>77580.610000000044</v>
      </c>
      <c r="V179" s="129">
        <v>46276.009487236843</v>
      </c>
      <c r="W179" s="129">
        <v>61708.217288600506</v>
      </c>
      <c r="X179" s="129">
        <v>43148.397530406059</v>
      </c>
      <c r="Y179" s="129">
        <v>39195.955683821099</v>
      </c>
      <c r="Z179" s="129">
        <v>31949.651943854224</v>
      </c>
      <c r="AA179" s="129">
        <v>52968.21504852378</v>
      </c>
      <c r="AB179" s="131"/>
    </row>
    <row r="180" spans="1:28" s="43" customFormat="1">
      <c r="A180" s="36"/>
      <c r="B180" s="29" t="s">
        <v>26</v>
      </c>
      <c r="C180" s="177" t="s">
        <v>295</v>
      </c>
      <c r="D180" s="129">
        <v>225.9241670607243</v>
      </c>
      <c r="E180" s="129">
        <v>294.22265610879663</v>
      </c>
      <c r="F180" s="129">
        <v>390.82922431999822</v>
      </c>
      <c r="G180" s="129">
        <v>576.43000000000006</v>
      </c>
      <c r="H180" s="129">
        <v>667.94</v>
      </c>
      <c r="I180" s="129">
        <v>1004.26</v>
      </c>
      <c r="J180" s="129">
        <v>1385.8755204169136</v>
      </c>
      <c r="K180" s="129">
        <v>1401.2771189691894</v>
      </c>
      <c r="L180" s="129">
        <v>1606.1022529130018</v>
      </c>
      <c r="M180" s="129">
        <v>1804.247251496495</v>
      </c>
      <c r="N180" s="129">
        <v>1988.2060430592305</v>
      </c>
      <c r="O180" s="129">
        <v>2223.5147921377093</v>
      </c>
      <c r="P180" s="136"/>
      <c r="Q180" s="129">
        <v>68.298489048072327</v>
      </c>
      <c r="R180" s="129">
        <v>96.606568211201619</v>
      </c>
      <c r="S180" s="129">
        <v>185.60077568000182</v>
      </c>
      <c r="T180" s="129">
        <v>91.510000000000076</v>
      </c>
      <c r="U180" s="129">
        <v>336.31999999999994</v>
      </c>
      <c r="V180" s="129">
        <v>381.61552041691351</v>
      </c>
      <c r="W180" s="129">
        <v>15.401598552275786</v>
      </c>
      <c r="X180" s="129">
        <v>204.82513394381243</v>
      </c>
      <c r="Y180" s="129">
        <v>198.14499858349313</v>
      </c>
      <c r="Z180" s="129">
        <v>183.95879156273551</v>
      </c>
      <c r="AA180" s="129">
        <v>235.30874907847874</v>
      </c>
      <c r="AB180" s="131"/>
    </row>
    <row r="181" spans="1:28">
      <c r="B181" s="176" t="s">
        <v>40</v>
      </c>
      <c r="C181" s="186"/>
      <c r="D181" s="132">
        <v>67.71111434535301</v>
      </c>
      <c r="E181" s="132">
        <v>69.121175035593595</v>
      </c>
      <c r="F181" s="132">
        <v>70.560599755201963</v>
      </c>
      <c r="G181" s="132">
        <v>120.76</v>
      </c>
      <c r="H181" s="132">
        <v>123.00999999999999</v>
      </c>
      <c r="I181" s="132">
        <v>105.30999999999999</v>
      </c>
      <c r="J181" s="132">
        <v>106.8724739691795</v>
      </c>
      <c r="K181" s="132">
        <v>251.68513492932877</v>
      </c>
      <c r="L181" s="132">
        <v>265.50512912114294</v>
      </c>
      <c r="M181" s="132">
        <v>283.50714043337246</v>
      </c>
      <c r="N181" s="132">
        <v>305.35909631491319</v>
      </c>
      <c r="O181" s="132">
        <v>325.51392069062302</v>
      </c>
      <c r="P181" s="133"/>
      <c r="Q181" s="132">
        <v>1.4100606902405888</v>
      </c>
      <c r="R181" s="132">
        <v>1.439424719608362</v>
      </c>
      <c r="S181" s="132">
        <v>50.199400244798042</v>
      </c>
      <c r="T181" s="132">
        <v>2.2499999999999964</v>
      </c>
      <c r="U181" s="132">
        <v>-17.700000000000003</v>
      </c>
      <c r="V181" s="132">
        <v>1.5624739691795009</v>
      </c>
      <c r="W181" s="132">
        <v>144.81266096014926</v>
      </c>
      <c r="X181" s="132">
        <v>13.819994191814189</v>
      </c>
      <c r="Y181" s="132">
        <v>18.002011312229538</v>
      </c>
      <c r="Z181" s="132">
        <v>21.851955881540697</v>
      </c>
      <c r="AA181" s="132">
        <v>20.154824375709836</v>
      </c>
      <c r="AB181" s="135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</row>
    <row r="183" spans="1:28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31.4</v>
      </c>
      <c r="H183" s="132">
        <v>31.4</v>
      </c>
      <c r="I183" s="132">
        <v>28.4</v>
      </c>
      <c r="J183" s="132">
        <v>28.4</v>
      </c>
      <c r="K183" s="132">
        <v>31.419438662773842</v>
      </c>
      <c r="L183" s="132">
        <v>40.300337227568356</v>
      </c>
      <c r="M183" s="132">
        <v>50.589678764429394</v>
      </c>
      <c r="N183" s="132">
        <v>64.197611646761828</v>
      </c>
      <c r="O183" s="132">
        <v>65.453087138623061</v>
      </c>
      <c r="P183" s="133"/>
      <c r="Q183" s="132">
        <v>0</v>
      </c>
      <c r="R183" s="132">
        <v>0</v>
      </c>
      <c r="S183" s="132">
        <v>31.4</v>
      </c>
      <c r="T183" s="132">
        <v>0</v>
      </c>
      <c r="U183" s="132">
        <v>-3.0000000000000027</v>
      </c>
      <c r="V183" s="132">
        <v>0</v>
      </c>
      <c r="W183" s="132">
        <v>3.0194386627738434</v>
      </c>
      <c r="X183" s="132">
        <v>8.8808985647945153</v>
      </c>
      <c r="Y183" s="132">
        <v>10.289341536861036</v>
      </c>
      <c r="Z183" s="132">
        <v>13.607932882332442</v>
      </c>
      <c r="AA183" s="132">
        <v>1.2554754918612243</v>
      </c>
      <c r="AB183" s="135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15.509999999999998</v>
      </c>
      <c r="H184" s="132">
        <v>17.760000000000002</v>
      </c>
      <c r="I184" s="132">
        <v>0.06</v>
      </c>
      <c r="J184" s="132">
        <v>0.06</v>
      </c>
      <c r="K184" s="132">
        <v>11.357758902951053</v>
      </c>
      <c r="L184" s="132">
        <v>14.568099667568493</v>
      </c>
      <c r="M184" s="132">
        <v>18.287576062423675</v>
      </c>
      <c r="N184" s="132">
        <v>23.206684341343731</v>
      </c>
      <c r="O184" s="132">
        <v>21.597577431149631</v>
      </c>
      <c r="P184" s="133"/>
      <c r="Q184" s="132">
        <v>0</v>
      </c>
      <c r="R184" s="132">
        <v>0</v>
      </c>
      <c r="S184" s="132">
        <v>15.509999999999998</v>
      </c>
      <c r="T184" s="132">
        <v>2.2500000000000018</v>
      </c>
      <c r="U184" s="132">
        <v>-17.700000000000003</v>
      </c>
      <c r="V184" s="132">
        <v>0</v>
      </c>
      <c r="W184" s="132">
        <v>11.297758902951053</v>
      </c>
      <c r="X184" s="132">
        <v>3.2103407646174404</v>
      </c>
      <c r="Y184" s="132">
        <v>3.7194763948551812</v>
      </c>
      <c r="Z184" s="132">
        <v>4.9191082789200564</v>
      </c>
      <c r="AA184" s="132">
        <v>-1.6091069101940998</v>
      </c>
      <c r="AB184" s="135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</row>
    <row r="188" spans="1:28">
      <c r="B188" s="6" t="s">
        <v>313</v>
      </c>
      <c r="C188" s="186"/>
      <c r="D188" s="132">
        <v>67.71111434535301</v>
      </c>
      <c r="E188" s="132">
        <v>69.121175035593595</v>
      </c>
      <c r="F188" s="132">
        <v>70.560599755201963</v>
      </c>
      <c r="G188" s="132">
        <v>72.03</v>
      </c>
      <c r="H188" s="132">
        <v>72.03</v>
      </c>
      <c r="I188" s="132">
        <v>75.03</v>
      </c>
      <c r="J188" s="132">
        <v>76.592473969179494</v>
      </c>
      <c r="K188" s="132">
        <v>207.02514787464045</v>
      </c>
      <c r="L188" s="132">
        <v>208.22172064907448</v>
      </c>
      <c r="M188" s="132">
        <v>211.59833190977704</v>
      </c>
      <c r="N188" s="132">
        <v>214.10780007570872</v>
      </c>
      <c r="O188" s="132">
        <v>234.51045723912051</v>
      </c>
      <c r="P188" s="133"/>
      <c r="Q188" s="132">
        <v>1.4100606902405888</v>
      </c>
      <c r="R188" s="132">
        <v>1.439424719608362</v>
      </c>
      <c r="S188" s="132">
        <v>1.469400244798047</v>
      </c>
      <c r="T188" s="132">
        <v>0</v>
      </c>
      <c r="U188" s="132">
        <v>2.9999999999999916</v>
      </c>
      <c r="V188" s="132">
        <v>1.5624739691795009</v>
      </c>
      <c r="W188" s="132">
        <v>130.43267390546097</v>
      </c>
      <c r="X188" s="132">
        <v>1.1965727744340349</v>
      </c>
      <c r="Y188" s="132">
        <v>3.3766112607025445</v>
      </c>
      <c r="Z188" s="132">
        <v>2.509468165931672</v>
      </c>
      <c r="AA188" s="132">
        <v>20.40265716341181</v>
      </c>
      <c r="AB188" s="135"/>
    </row>
    <row r="189" spans="1:28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3"/>
      <c r="Q189" s="132">
        <v>0</v>
      </c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5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1.82</v>
      </c>
      <c r="H191" s="132">
        <v>1.82</v>
      </c>
      <c r="I191" s="132">
        <v>1.82</v>
      </c>
      <c r="J191" s="132">
        <v>1.82</v>
      </c>
      <c r="K191" s="132">
        <v>1.8827894889633976</v>
      </c>
      <c r="L191" s="132">
        <v>2.4149715769316442</v>
      </c>
      <c r="M191" s="132">
        <v>3.0315536967423795</v>
      </c>
      <c r="N191" s="132">
        <v>3.8470002510988985</v>
      </c>
      <c r="O191" s="132">
        <v>3.952798881729823</v>
      </c>
      <c r="P191" s="133"/>
      <c r="Q191" s="132">
        <v>0</v>
      </c>
      <c r="R191" s="132">
        <v>0</v>
      </c>
      <c r="S191" s="132">
        <v>1.82</v>
      </c>
      <c r="T191" s="132">
        <v>0</v>
      </c>
      <c r="U191" s="132">
        <v>0</v>
      </c>
      <c r="V191" s="132">
        <v>0</v>
      </c>
      <c r="W191" s="132">
        <v>6.278948896339745E-2</v>
      </c>
      <c r="X191" s="132">
        <v>0.53218208796824673</v>
      </c>
      <c r="Y191" s="132">
        <v>0.61658211981073519</v>
      </c>
      <c r="Z191" s="132">
        <v>0.81544655435651892</v>
      </c>
      <c r="AA191" s="132">
        <v>0.10579863063092457</v>
      </c>
      <c r="AB191" s="135"/>
    </row>
    <row r="192" spans="1:28">
      <c r="B192" s="8" t="s">
        <v>101</v>
      </c>
      <c r="C192" s="186"/>
      <c r="D192" s="132">
        <v>158.2130527153713</v>
      </c>
      <c r="E192" s="132">
        <v>225.10148107320299</v>
      </c>
      <c r="F192" s="132">
        <v>320.26862456479626</v>
      </c>
      <c r="G192" s="132">
        <v>455.67</v>
      </c>
      <c r="H192" s="132">
        <v>544.93000000000006</v>
      </c>
      <c r="I192" s="132">
        <v>898.94999999999993</v>
      </c>
      <c r="J192" s="132">
        <v>1279.0030464477341</v>
      </c>
      <c r="K192" s="132">
        <v>1149.5919840398606</v>
      </c>
      <c r="L192" s="132">
        <v>1340.5971237918588</v>
      </c>
      <c r="M192" s="132">
        <v>1520.7401110631226</v>
      </c>
      <c r="N192" s="132">
        <v>1682.8469467443169</v>
      </c>
      <c r="O192" s="132">
        <v>1898.0008714470862</v>
      </c>
      <c r="P192" s="133"/>
      <c r="Q192" s="132">
        <v>66.888428357831714</v>
      </c>
      <c r="R192" s="132">
        <v>95.167143491593279</v>
      </c>
      <c r="S192" s="132">
        <v>135.40137543520373</v>
      </c>
      <c r="T192" s="132">
        <v>89.260000000000076</v>
      </c>
      <c r="U192" s="132">
        <v>354.01999999999987</v>
      </c>
      <c r="V192" s="132">
        <v>380.053046447734</v>
      </c>
      <c r="W192" s="132">
        <v>-129.41106240787352</v>
      </c>
      <c r="X192" s="132">
        <v>191.00513975199843</v>
      </c>
      <c r="Y192" s="132">
        <v>180.14298727126371</v>
      </c>
      <c r="Z192" s="132">
        <v>162.10683568119447</v>
      </c>
      <c r="AA192" s="132">
        <v>215.15392470276922</v>
      </c>
      <c r="AB192" s="135"/>
    </row>
    <row r="193" spans="1:28" s="43" customFormat="1">
      <c r="A193" s="36"/>
      <c r="B193" s="29" t="s">
        <v>27</v>
      </c>
      <c r="C193" s="177" t="s">
        <v>296</v>
      </c>
      <c r="D193" s="129">
        <v>61176.900995347503</v>
      </c>
      <c r="E193" s="129">
        <v>79881.17523948192</v>
      </c>
      <c r="F193" s="129">
        <v>104304.10998601301</v>
      </c>
      <c r="G193" s="129">
        <v>130922.2</v>
      </c>
      <c r="H193" s="129">
        <v>150319.29999999999</v>
      </c>
      <c r="I193" s="129">
        <v>227563.59000000003</v>
      </c>
      <c r="J193" s="129">
        <v>273457.98396682</v>
      </c>
      <c r="K193" s="129">
        <v>335150.79965686821</v>
      </c>
      <c r="L193" s="129">
        <v>378094.37205333041</v>
      </c>
      <c r="M193" s="129">
        <v>417092.18273856805</v>
      </c>
      <c r="N193" s="129">
        <v>448857.87589085958</v>
      </c>
      <c r="O193" s="129">
        <v>501590.78219030489</v>
      </c>
      <c r="P193" s="136"/>
      <c r="Q193" s="129">
        <v>18704.274244134423</v>
      </c>
      <c r="R193" s="129">
        <v>24422.934746531086</v>
      </c>
      <c r="S193" s="129">
        <v>26618.090013986988</v>
      </c>
      <c r="T193" s="129">
        <v>19397.099999999999</v>
      </c>
      <c r="U193" s="129">
        <v>77244.290000000023</v>
      </c>
      <c r="V193" s="129">
        <v>45894.39396681996</v>
      </c>
      <c r="W193" s="129">
        <v>61692.815690048199</v>
      </c>
      <c r="X193" s="129">
        <v>42943.572396462245</v>
      </c>
      <c r="Y193" s="129">
        <v>38997.810685237622</v>
      </c>
      <c r="Z193" s="129">
        <v>31765.693152291533</v>
      </c>
      <c r="AA193" s="129">
        <v>52732.906299445312</v>
      </c>
      <c r="AB193" s="131"/>
    </row>
    <row r="194" spans="1:28">
      <c r="B194" s="3" t="s">
        <v>12</v>
      </c>
      <c r="C194" s="178" t="s">
        <v>297</v>
      </c>
      <c r="D194" s="132">
        <v>30552.376152941462</v>
      </c>
      <c r="E194" s="132">
        <v>39897.102621221129</v>
      </c>
      <c r="F194" s="132">
        <v>52100</v>
      </c>
      <c r="G194" s="132">
        <v>65400</v>
      </c>
      <c r="H194" s="132">
        <v>75100</v>
      </c>
      <c r="I194" s="132">
        <v>113700</v>
      </c>
      <c r="J194" s="132">
        <v>136644.45271091198</v>
      </c>
      <c r="K194" s="132">
        <v>167423.00138095111</v>
      </c>
      <c r="L194" s="132">
        <v>188882.24969735663</v>
      </c>
      <c r="M194" s="132">
        <v>208370.36496338731</v>
      </c>
      <c r="N194" s="132">
        <v>224246.08189807824</v>
      </c>
      <c r="O194" s="132">
        <v>250594.90393450251</v>
      </c>
      <c r="P194" s="133"/>
      <c r="Q194" s="132">
        <v>9344.7264682796686</v>
      </c>
      <c r="R194" s="132">
        <v>12202.897378778869</v>
      </c>
      <c r="S194" s="132">
        <v>13300</v>
      </c>
      <c r="T194" s="132">
        <v>9700</v>
      </c>
      <c r="U194" s="132">
        <v>38600</v>
      </c>
      <c r="V194" s="132">
        <v>22944.452710911992</v>
      </c>
      <c r="W194" s="132">
        <v>30778.548670039119</v>
      </c>
      <c r="X194" s="132">
        <v>21459.248316405523</v>
      </c>
      <c r="Y194" s="132">
        <v>19488.115266030694</v>
      </c>
      <c r="Z194" s="132">
        <v>15875.7169346909</v>
      </c>
      <c r="AA194" s="132">
        <v>26348.822036424281</v>
      </c>
      <c r="AB194" s="135"/>
    </row>
    <row r="195" spans="1:28">
      <c r="B195" s="3" t="s">
        <v>13</v>
      </c>
      <c r="C195" s="178" t="s">
        <v>298</v>
      </c>
      <c r="D195" s="132">
        <v>30624.524842406045</v>
      </c>
      <c r="E195" s="132">
        <v>39984.07261826079</v>
      </c>
      <c r="F195" s="132">
        <v>52204.109986012998</v>
      </c>
      <c r="G195" s="132">
        <v>65522.2</v>
      </c>
      <c r="H195" s="132">
        <v>75219.3</v>
      </c>
      <c r="I195" s="132">
        <v>113863.59</v>
      </c>
      <c r="J195" s="132">
        <v>136813.53125590799</v>
      </c>
      <c r="K195" s="132">
        <v>167727.79827591707</v>
      </c>
      <c r="L195" s="132">
        <v>189212.12235597376</v>
      </c>
      <c r="M195" s="132">
        <v>208721.81777518068</v>
      </c>
      <c r="N195" s="132">
        <v>224611.7939927814</v>
      </c>
      <c r="O195" s="132">
        <v>250995.87825580238</v>
      </c>
      <c r="P195" s="133"/>
      <c r="Q195" s="132">
        <v>9359.5477758547477</v>
      </c>
      <c r="R195" s="132">
        <v>12220.037367752208</v>
      </c>
      <c r="S195" s="132">
        <v>13318.090013987001</v>
      </c>
      <c r="T195" s="132">
        <v>9697.1</v>
      </c>
      <c r="U195" s="132">
        <v>38644.29</v>
      </c>
      <c r="V195" s="132">
        <v>22949.941255907994</v>
      </c>
      <c r="W195" s="132">
        <v>30914.267020009083</v>
      </c>
      <c r="X195" s="132">
        <v>21484.324080056693</v>
      </c>
      <c r="Y195" s="132">
        <v>19509.695419206902</v>
      </c>
      <c r="Z195" s="132">
        <v>15889.976217600724</v>
      </c>
      <c r="AA195" s="132">
        <v>26384.084263020988</v>
      </c>
      <c r="AB195" s="135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</row>
    <row r="203" spans="1:28" s="43" customFormat="1">
      <c r="A203" s="36"/>
      <c r="B203" s="5" t="s">
        <v>21</v>
      </c>
      <c r="C203" s="177" t="s">
        <v>304</v>
      </c>
      <c r="D203" s="129">
        <v>1835.9736099992099</v>
      </c>
      <c r="E203" s="129">
        <v>62623.081106963182</v>
      </c>
      <c r="F203" s="129">
        <v>51516.974727357432</v>
      </c>
      <c r="G203" s="129">
        <v>314785.74655905698</v>
      </c>
      <c r="H203" s="129">
        <v>221009.031023433</v>
      </c>
      <c r="I203" s="129">
        <v>461473.46641600295</v>
      </c>
      <c r="J203" s="129">
        <v>634447.97740520677</v>
      </c>
      <c r="K203" s="129">
        <v>438220.07470988191</v>
      </c>
      <c r="L203" s="129">
        <v>560531.4573117072</v>
      </c>
      <c r="M203" s="129">
        <v>658538.9366291</v>
      </c>
      <c r="N203" s="129">
        <v>795953.41002164374</v>
      </c>
      <c r="O203" s="129">
        <v>848483.81176738499</v>
      </c>
      <c r="P203" s="136"/>
      <c r="Q203" s="129">
        <v>60787.107496963974</v>
      </c>
      <c r="R203" s="129">
        <v>-11106.106379605751</v>
      </c>
      <c r="S203" s="129">
        <v>263268.77183169953</v>
      </c>
      <c r="T203" s="129">
        <v>-93776.715535623996</v>
      </c>
      <c r="U203" s="129">
        <v>240464.43539256998</v>
      </c>
      <c r="V203" s="129">
        <v>172974.51098920373</v>
      </c>
      <c r="W203" s="129">
        <v>-196227.9026953248</v>
      </c>
      <c r="X203" s="129">
        <v>122311.38260182524</v>
      </c>
      <c r="Y203" s="129">
        <v>98007.47931739279</v>
      </c>
      <c r="Z203" s="129">
        <v>137414.47339254373</v>
      </c>
      <c r="AA203" s="129">
        <v>52530.401745741256</v>
      </c>
      <c r="AB203" s="131"/>
    </row>
    <row r="204" spans="1:28" s="43" customFormat="1">
      <c r="A204" s="36"/>
      <c r="B204" s="9" t="s">
        <v>93</v>
      </c>
      <c r="C204" s="177" t="s">
        <v>305</v>
      </c>
      <c r="D204" s="129">
        <v>0</v>
      </c>
      <c r="E204" s="129">
        <v>61016.999999999993</v>
      </c>
      <c r="F204" s="129">
        <v>50112</v>
      </c>
      <c r="G204" s="129">
        <v>313536.42655905703</v>
      </c>
      <c r="H204" s="129">
        <v>219580.98102343301</v>
      </c>
      <c r="I204" s="129">
        <v>460599.71641600295</v>
      </c>
      <c r="J204" s="129">
        <v>633680.74579600361</v>
      </c>
      <c r="K204" s="129">
        <v>433899.647542405</v>
      </c>
      <c r="L204" s="129">
        <v>556544.06517453084</v>
      </c>
      <c r="M204" s="129">
        <v>654690.3076994298</v>
      </c>
      <c r="N204" s="129">
        <v>792152.89493023313</v>
      </c>
      <c r="O204" s="129">
        <v>844306.6338196022</v>
      </c>
      <c r="P204" s="136"/>
      <c r="Q204" s="129">
        <v>61016.999999999993</v>
      </c>
      <c r="R204" s="129">
        <v>-10904.999999999996</v>
      </c>
      <c r="S204" s="129">
        <v>263424.42655905703</v>
      </c>
      <c r="T204" s="129">
        <v>-93955.445535623992</v>
      </c>
      <c r="U204" s="129">
        <v>241018.73539256994</v>
      </c>
      <c r="V204" s="129">
        <v>173081.02938000066</v>
      </c>
      <c r="W204" s="129">
        <v>-199781.09825359861</v>
      </c>
      <c r="X204" s="129">
        <v>122644.4176321259</v>
      </c>
      <c r="Y204" s="129">
        <v>98146.242524898931</v>
      </c>
      <c r="Z204" s="129">
        <v>137462.58723080327</v>
      </c>
      <c r="AA204" s="129">
        <v>52153.73888936911</v>
      </c>
      <c r="AB204" s="131"/>
    </row>
    <row r="205" spans="1:28">
      <c r="B205" s="176" t="s">
        <v>40</v>
      </c>
      <c r="C205" s="186"/>
      <c r="D205" s="132">
        <v>0</v>
      </c>
      <c r="E205" s="132">
        <v>61016.999999999993</v>
      </c>
      <c r="F205" s="132">
        <v>50112</v>
      </c>
      <c r="G205" s="132">
        <v>313536.42655905703</v>
      </c>
      <c r="H205" s="132">
        <v>219580.98102343301</v>
      </c>
      <c r="I205" s="132">
        <v>460599.71641600295</v>
      </c>
      <c r="J205" s="132">
        <v>633680.74579600361</v>
      </c>
      <c r="K205" s="132">
        <v>433899.647542405</v>
      </c>
      <c r="L205" s="132">
        <v>556544.06517453084</v>
      </c>
      <c r="M205" s="132">
        <v>654690.3076994298</v>
      </c>
      <c r="N205" s="132">
        <v>792152.89493023313</v>
      </c>
      <c r="O205" s="132">
        <v>844306.6338196022</v>
      </c>
      <c r="P205" s="133"/>
      <c r="Q205" s="132">
        <v>61016.999999999993</v>
      </c>
      <c r="R205" s="132">
        <v>-10904.999999999996</v>
      </c>
      <c r="S205" s="132">
        <v>263424.42655905703</v>
      </c>
      <c r="T205" s="132">
        <v>-93955.445535623992</v>
      </c>
      <c r="U205" s="132">
        <v>241018.73539256994</v>
      </c>
      <c r="V205" s="132">
        <v>173081.02938000066</v>
      </c>
      <c r="W205" s="132">
        <v>-199781.09825359861</v>
      </c>
      <c r="X205" s="132">
        <v>122644.4176321259</v>
      </c>
      <c r="Y205" s="132">
        <v>98146.242524898931</v>
      </c>
      <c r="Z205" s="132">
        <v>137462.58723080327</v>
      </c>
      <c r="AA205" s="132">
        <v>52153.73888936911</v>
      </c>
      <c r="AB205" s="135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</row>
    <row r="208" spans="1:28">
      <c r="B208" s="6" t="s">
        <v>43</v>
      </c>
      <c r="C208" s="186"/>
      <c r="D208" s="132">
        <v>0</v>
      </c>
      <c r="E208" s="132">
        <v>61016.999999999993</v>
      </c>
      <c r="F208" s="132">
        <v>50112</v>
      </c>
      <c r="G208" s="132">
        <v>313536.42655905703</v>
      </c>
      <c r="H208" s="132">
        <v>219580.98102343301</v>
      </c>
      <c r="I208" s="132">
        <v>460599.71641600295</v>
      </c>
      <c r="J208" s="132">
        <v>633680.74579600361</v>
      </c>
      <c r="K208" s="132">
        <v>433899.647542405</v>
      </c>
      <c r="L208" s="132">
        <v>556544.06517453084</v>
      </c>
      <c r="M208" s="132">
        <v>654690.3076994298</v>
      </c>
      <c r="N208" s="132">
        <v>792152.89493023313</v>
      </c>
      <c r="O208" s="132">
        <v>844306.6338196022</v>
      </c>
      <c r="P208" s="133"/>
      <c r="Q208" s="132">
        <v>61016.999999999993</v>
      </c>
      <c r="R208" s="132">
        <v>-10904.999999999996</v>
      </c>
      <c r="S208" s="132">
        <v>263424.42655905703</v>
      </c>
      <c r="T208" s="132">
        <v>-93955.445535623992</v>
      </c>
      <c r="U208" s="132">
        <v>241018.73539256994</v>
      </c>
      <c r="V208" s="132">
        <v>173081.02938000066</v>
      </c>
      <c r="W208" s="132">
        <v>-199781.09825359861</v>
      </c>
      <c r="X208" s="132">
        <v>122644.4176321259</v>
      </c>
      <c r="Y208" s="132">
        <v>98146.242524898931</v>
      </c>
      <c r="Z208" s="132">
        <v>137462.58723080327</v>
      </c>
      <c r="AA208" s="132">
        <v>52153.73888936911</v>
      </c>
      <c r="AB208" s="135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</row>
    <row r="213" spans="1:28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5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8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</row>
    <row r="216" spans="1:28">
      <c r="B216" s="8" t="s">
        <v>101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</row>
    <row r="217" spans="1:28" s="43" customFormat="1">
      <c r="A217" s="36"/>
      <c r="B217" s="9" t="s">
        <v>94</v>
      </c>
      <c r="C217" s="177" t="s">
        <v>306</v>
      </c>
      <c r="D217" s="129">
        <v>1835.9736099992099</v>
      </c>
      <c r="E217" s="129">
        <v>1606.0811069631843</v>
      </c>
      <c r="F217" s="129">
        <v>1404.974727357436</v>
      </c>
      <c r="G217" s="129">
        <v>1249.32</v>
      </c>
      <c r="H217" s="129">
        <v>1428.05</v>
      </c>
      <c r="I217" s="129">
        <v>873.75000000000011</v>
      </c>
      <c r="J217" s="129">
        <v>767.23160920310261</v>
      </c>
      <c r="K217" s="129">
        <v>4320.4271674769379</v>
      </c>
      <c r="L217" s="129">
        <v>3987.3921371762826</v>
      </c>
      <c r="M217" s="129">
        <v>3848.6289296700761</v>
      </c>
      <c r="N217" s="129">
        <v>3800.515091410623</v>
      </c>
      <c r="O217" s="129">
        <v>4177.177947782754</v>
      </c>
      <c r="P217" s="136"/>
      <c r="Q217" s="129">
        <v>-229.89250303602552</v>
      </c>
      <c r="R217" s="129">
        <v>-201.10637960574832</v>
      </c>
      <c r="S217" s="129">
        <v>-155.65472735743597</v>
      </c>
      <c r="T217" s="129">
        <v>178.73000000000002</v>
      </c>
      <c r="U217" s="129">
        <v>-554.29999999999995</v>
      </c>
      <c r="V217" s="129">
        <v>-106.51839079689749</v>
      </c>
      <c r="W217" s="129">
        <v>3553.1955582738356</v>
      </c>
      <c r="X217" s="129">
        <v>-333.03503030065542</v>
      </c>
      <c r="Y217" s="129">
        <v>-138.7632075062065</v>
      </c>
      <c r="Z217" s="129">
        <v>-48.11383825945299</v>
      </c>
      <c r="AA217" s="129">
        <v>376.66285637213048</v>
      </c>
      <c r="AB217" s="131"/>
    </row>
    <row r="218" spans="1:28">
      <c r="B218" s="176" t="s">
        <v>40</v>
      </c>
      <c r="C218" s="17"/>
      <c r="D218" s="132">
        <v>1835.9736099992099</v>
      </c>
      <c r="E218" s="132">
        <v>1606.0811069631843</v>
      </c>
      <c r="F218" s="132">
        <v>1404.974727357436</v>
      </c>
      <c r="G218" s="132">
        <v>1229.05</v>
      </c>
      <c r="H218" s="132">
        <v>1407.46</v>
      </c>
      <c r="I218" s="132">
        <v>850.68000000000006</v>
      </c>
      <c r="J218" s="132">
        <v>744.16160920310267</v>
      </c>
      <c r="K218" s="132">
        <v>4298.3523590177956</v>
      </c>
      <c r="L218" s="132">
        <v>3959.0777476454646</v>
      </c>
      <c r="M218" s="132">
        <v>3813.0854089623854</v>
      </c>
      <c r="N218" s="132">
        <v>3755.4108489113537</v>
      </c>
      <c r="O218" s="132">
        <v>4130.3032384409735</v>
      </c>
      <c r="P218" s="133"/>
      <c r="Q218" s="132">
        <v>-229.89250303602552</v>
      </c>
      <c r="R218" s="132">
        <v>-201.10637960574832</v>
      </c>
      <c r="S218" s="132">
        <v>-175.92472735743598</v>
      </c>
      <c r="T218" s="132">
        <v>178.41000000000005</v>
      </c>
      <c r="U218" s="132">
        <v>-556.78</v>
      </c>
      <c r="V218" s="132">
        <v>-106.51839079689739</v>
      </c>
      <c r="W218" s="132">
        <v>3554.1907498146934</v>
      </c>
      <c r="X218" s="132">
        <v>-339.27461137233126</v>
      </c>
      <c r="Y218" s="132">
        <v>-145.99233868307948</v>
      </c>
      <c r="Z218" s="132">
        <v>-57.67456005103142</v>
      </c>
      <c r="AA218" s="132">
        <v>374.89238952961944</v>
      </c>
      <c r="AB218" s="135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</row>
    <row r="220" spans="1:28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5"/>
    </row>
    <row r="221" spans="1:28">
      <c r="B221" s="6" t="s">
        <v>43</v>
      </c>
      <c r="C221" s="17"/>
      <c r="D221" s="132">
        <v>1835.9736099992099</v>
      </c>
      <c r="E221" s="132">
        <v>1606.0811069631843</v>
      </c>
      <c r="F221" s="132">
        <v>1404.974727357436</v>
      </c>
      <c r="G221" s="132">
        <v>1229.05</v>
      </c>
      <c r="H221" s="132">
        <v>1407.46</v>
      </c>
      <c r="I221" s="132">
        <v>850.68000000000006</v>
      </c>
      <c r="J221" s="132">
        <v>744.16160920310267</v>
      </c>
      <c r="K221" s="132">
        <v>4298.3523590177956</v>
      </c>
      <c r="L221" s="132">
        <v>3959.0777476454646</v>
      </c>
      <c r="M221" s="132">
        <v>3813.0854089623854</v>
      </c>
      <c r="N221" s="132">
        <v>3755.4108489113537</v>
      </c>
      <c r="O221" s="132">
        <v>4130.3032384409735</v>
      </c>
      <c r="P221" s="133"/>
      <c r="Q221" s="132">
        <v>-229.89250303602552</v>
      </c>
      <c r="R221" s="132">
        <v>-201.10637960574832</v>
      </c>
      <c r="S221" s="132">
        <v>-175.92472735743598</v>
      </c>
      <c r="T221" s="132">
        <v>178.41000000000005</v>
      </c>
      <c r="U221" s="132">
        <v>-556.78</v>
      </c>
      <c r="V221" s="132">
        <v>-106.51839079689739</v>
      </c>
      <c r="W221" s="132">
        <v>3554.1907498146934</v>
      </c>
      <c r="X221" s="132">
        <v>-339.27461137233126</v>
      </c>
      <c r="Y221" s="132">
        <v>-145.99233868307948</v>
      </c>
      <c r="Z221" s="132">
        <v>-57.67456005103142</v>
      </c>
      <c r="AA221" s="132">
        <v>374.89238952961944</v>
      </c>
      <c r="AB221" s="135"/>
    </row>
    <row r="222" spans="1:28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5"/>
    </row>
    <row r="223" spans="1:28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5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</row>
    <row r="225" spans="1:28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</row>
    <row r="226" spans="1:28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5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8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5"/>
    </row>
    <row r="229" spans="1:28">
      <c r="B229" s="8" t="s">
        <v>101</v>
      </c>
      <c r="C229" s="17"/>
      <c r="D229" s="132">
        <v>0</v>
      </c>
      <c r="E229" s="132">
        <v>0</v>
      </c>
      <c r="F229" s="132">
        <v>0</v>
      </c>
      <c r="G229" s="132">
        <v>20.27</v>
      </c>
      <c r="H229" s="132">
        <v>20.59</v>
      </c>
      <c r="I229" s="132">
        <v>23.07</v>
      </c>
      <c r="J229" s="132">
        <v>23.07</v>
      </c>
      <c r="K229" s="132">
        <v>22.074808459142346</v>
      </c>
      <c r="L229" s="132">
        <v>28.314389530817785</v>
      </c>
      <c r="M229" s="132">
        <v>35.543520707690703</v>
      </c>
      <c r="N229" s="132">
        <v>45.104242499269439</v>
      </c>
      <c r="O229" s="132">
        <v>46.874709341780026</v>
      </c>
      <c r="P229" s="133"/>
      <c r="Q229" s="132">
        <v>0</v>
      </c>
      <c r="R229" s="132">
        <v>0</v>
      </c>
      <c r="S229" s="132">
        <v>20.27</v>
      </c>
      <c r="T229" s="132">
        <v>0.32000000000000084</v>
      </c>
      <c r="U229" s="132">
        <v>2.4800000000000018</v>
      </c>
      <c r="V229" s="132">
        <v>0</v>
      </c>
      <c r="W229" s="132">
        <v>-0.99519154085765671</v>
      </c>
      <c r="X229" s="132">
        <v>6.2395810716754401</v>
      </c>
      <c r="Y229" s="132">
        <v>7.2291311768729161</v>
      </c>
      <c r="Z229" s="132">
        <v>9.5607217915787359</v>
      </c>
      <c r="AA229" s="132">
        <v>1.7704668425105874</v>
      </c>
      <c r="AB229" s="135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</row>
    <row r="232" spans="1:28" s="43" customFormat="1">
      <c r="A232" s="36"/>
      <c r="B232" s="5" t="s">
        <v>99</v>
      </c>
      <c r="C232" s="2"/>
      <c r="D232" s="129">
        <v>285204.5648470564</v>
      </c>
      <c r="E232" s="129">
        <v>368190.08957172406</v>
      </c>
      <c r="F232" s="129">
        <v>381886.66803880199</v>
      </c>
      <c r="G232" s="129">
        <v>655662.26169905707</v>
      </c>
      <c r="H232" s="129">
        <v>611524.62698343303</v>
      </c>
      <c r="I232" s="129">
        <v>1069623.7064160029</v>
      </c>
      <c r="J232" s="129">
        <v>1401480.1704025897</v>
      </c>
      <c r="K232" s="129">
        <v>1505862.0450875582</v>
      </c>
      <c r="L232" s="129">
        <v>1690065.3533551493</v>
      </c>
      <c r="M232" s="129">
        <v>1856371.0765008349</v>
      </c>
      <c r="N232" s="129">
        <v>2061245.8570228424</v>
      </c>
      <c r="O232" s="129">
        <v>2276403.8543677898</v>
      </c>
      <c r="P232" s="130"/>
      <c r="Q232" s="129">
        <v>82985.52472466763</v>
      </c>
      <c r="R232" s="129">
        <v>13696.578467077916</v>
      </c>
      <c r="S232" s="129">
        <v>273775.59366025508</v>
      </c>
      <c r="T232" s="129">
        <v>-44137.634715624066</v>
      </c>
      <c r="U232" s="129">
        <v>458099.07943257003</v>
      </c>
      <c r="V232" s="129">
        <v>331856.46398658666</v>
      </c>
      <c r="W232" s="129">
        <v>104381.87468496853</v>
      </c>
      <c r="X232" s="129">
        <v>184203.30826759108</v>
      </c>
      <c r="Y232" s="129">
        <v>166305.72314568562</v>
      </c>
      <c r="Z232" s="129">
        <v>204874.7805220075</v>
      </c>
      <c r="AA232" s="129">
        <v>215157.99734494722</v>
      </c>
      <c r="AB232" s="131"/>
    </row>
  </sheetData>
  <mergeCells count="9">
    <mergeCell ref="D120:O120"/>
    <mergeCell ref="D121:O121"/>
    <mergeCell ref="B1:R1"/>
    <mergeCell ref="D3:O3"/>
    <mergeCell ref="D4:O4"/>
    <mergeCell ref="Q3:AA3"/>
    <mergeCell ref="Q4:AA4"/>
    <mergeCell ref="Q120:AA120"/>
    <mergeCell ref="Q121:AA121"/>
  </mergeCells>
  <phoneticPr fontId="89" type="noConversion"/>
  <hyperlinks>
    <hyperlink ref="A1" location="Index!A1" display="Index!A1" xr:uid="{00000000-0004-0000-0C00-000000000000}"/>
  </hyperlinks>
  <pageMargins left="0.7" right="0.7" top="0.75" bottom="0.75" header="0.3" footer="0.3"/>
  <pageSetup paperSize="9" scale="22" fitToWidth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16384" width="9.140625" style="37"/>
  </cols>
  <sheetData>
    <row r="1" spans="1:39">
      <c r="A1" s="174" t="s">
        <v>311</v>
      </c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</row>
    <row r="2" spans="1:39" s="43" customFormat="1" ht="14.25" customHeight="1">
      <c r="A2" s="36"/>
      <c r="B2" s="168" t="s">
        <v>177</v>
      </c>
      <c r="C2" s="168"/>
      <c r="D2" s="169"/>
      <c r="E2" s="169"/>
      <c r="F2" s="169"/>
      <c r="G2" s="169"/>
      <c r="H2" s="169"/>
      <c r="I2" s="169"/>
      <c r="J2" s="169"/>
      <c r="K2" s="101"/>
      <c r="L2" s="101"/>
      <c r="M2" s="101"/>
      <c r="N2" s="101"/>
      <c r="O2" s="101"/>
      <c r="P2" s="25"/>
      <c r="Q2" s="25"/>
      <c r="R2" s="25"/>
      <c r="S2" s="25"/>
      <c r="T2" s="25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41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.7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41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1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</row>
    <row r="23" spans="1:28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1"/>
    </row>
    <row r="24" spans="1:28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5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5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5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</row>
    <row r="36" spans="1:28" s="43" customFormat="1">
      <c r="A36" s="36"/>
      <c r="B36" s="27" t="s">
        <v>9</v>
      </c>
      <c r="C36" s="177" t="s">
        <v>292</v>
      </c>
      <c r="D36" s="129">
        <v>351994.4219999999</v>
      </c>
      <c r="E36" s="129">
        <v>432033.89673971361</v>
      </c>
      <c r="F36" s="129">
        <v>472193.55933732615</v>
      </c>
      <c r="G36" s="129">
        <v>525015.61374948802</v>
      </c>
      <c r="H36" s="129">
        <v>589543.15906562831</v>
      </c>
      <c r="I36" s="129">
        <v>684169.40796019894</v>
      </c>
      <c r="J36" s="129">
        <v>884608.94398205634</v>
      </c>
      <c r="K36" s="129">
        <v>920676.06342600635</v>
      </c>
      <c r="L36" s="129">
        <v>932844.95428605727</v>
      </c>
      <c r="M36" s="129">
        <v>1003492.2221267076</v>
      </c>
      <c r="N36" s="129">
        <v>1016291.4164268388</v>
      </c>
      <c r="O36" s="129">
        <v>1111557.5693470812</v>
      </c>
      <c r="P36" s="136"/>
      <c r="Q36" s="129">
        <v>80039.474739713711</v>
      </c>
      <c r="R36" s="129">
        <v>40159.662597612536</v>
      </c>
      <c r="S36" s="129">
        <v>52822.05441216183</v>
      </c>
      <c r="T36" s="129">
        <v>64527.545316140371</v>
      </c>
      <c r="U36" s="129">
        <v>94626.24889457057</v>
      </c>
      <c r="V36" s="129">
        <v>200439.53602185746</v>
      </c>
      <c r="W36" s="129">
        <v>36067.119443949923</v>
      </c>
      <c r="X36" s="129">
        <v>12168.890860051033</v>
      </c>
      <c r="Y36" s="129">
        <v>70647.267840650238</v>
      </c>
      <c r="Z36" s="129">
        <v>12799.194300131239</v>
      </c>
      <c r="AA36" s="129">
        <v>95266.15292024253</v>
      </c>
      <c r="AB36" s="131"/>
    </row>
    <row r="37" spans="1:28">
      <c r="B37" s="176" t="s">
        <v>40</v>
      </c>
      <c r="C37" s="186"/>
      <c r="D37" s="132">
        <v>340446.67632713821</v>
      </c>
      <c r="E37" s="132">
        <v>417860.3267914785</v>
      </c>
      <c r="F37" s="132">
        <v>456702.48677825375</v>
      </c>
      <c r="G37" s="132">
        <v>507791.62835957052</v>
      </c>
      <c r="H37" s="132">
        <v>570202.24330513563</v>
      </c>
      <c r="I37" s="132">
        <v>661724.12523274508</v>
      </c>
      <c r="J37" s="132">
        <v>855587.91845840891</v>
      </c>
      <c r="K37" s="132">
        <v>890471.79778132227</v>
      </c>
      <c r="L37" s="132">
        <v>902241.46851744573</v>
      </c>
      <c r="M37" s="132">
        <v>970571.03860348102</v>
      </c>
      <c r="N37" s="132">
        <v>982950.33465705579</v>
      </c>
      <c r="O37" s="132">
        <v>1075091.127524988</v>
      </c>
      <c r="P37" s="133"/>
      <c r="Q37" s="132">
        <v>77413.650464340259</v>
      </c>
      <c r="R37" s="132">
        <v>38842.159986775281</v>
      </c>
      <c r="S37" s="132">
        <v>51089.14158131674</v>
      </c>
      <c r="T37" s="132">
        <v>62410.614945565161</v>
      </c>
      <c r="U37" s="132">
        <v>91521.881927609415</v>
      </c>
      <c r="V37" s="132">
        <v>193863.79322566389</v>
      </c>
      <c r="W37" s="132">
        <v>34883.879322913344</v>
      </c>
      <c r="X37" s="132">
        <v>11769.670736123408</v>
      </c>
      <c r="Y37" s="132">
        <v>68329.570086035354</v>
      </c>
      <c r="Z37" s="132">
        <v>12379.296053574762</v>
      </c>
      <c r="AA37" s="132">
        <v>92140.792867932207</v>
      </c>
      <c r="AB37" s="135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</row>
    <row r="39" spans="1:28">
      <c r="B39" s="6" t="s">
        <v>42</v>
      </c>
      <c r="C39" s="186"/>
      <c r="D39" s="132">
        <v>26760.82051160164</v>
      </c>
      <c r="E39" s="132">
        <v>32845.922670840831</v>
      </c>
      <c r="F39" s="132">
        <v>35899.111742630135</v>
      </c>
      <c r="G39" s="132">
        <v>39914.975145084623</v>
      </c>
      <c r="H39" s="132">
        <v>44820.763277884842</v>
      </c>
      <c r="I39" s="132">
        <v>52014.843365761189</v>
      </c>
      <c r="J39" s="132">
        <v>67253.51225270635</v>
      </c>
      <c r="K39" s="132">
        <v>69995.560562239029</v>
      </c>
      <c r="L39" s="132">
        <v>70920.715859532647</v>
      </c>
      <c r="M39" s="132">
        <v>76291.763626643806</v>
      </c>
      <c r="N39" s="132">
        <v>77264.838539060802</v>
      </c>
      <c r="O39" s="132">
        <v>84507.568138706032</v>
      </c>
      <c r="P39" s="133"/>
      <c r="Q39" s="132">
        <v>6085.1021592391935</v>
      </c>
      <c r="R39" s="132">
        <v>3053.189071789302</v>
      </c>
      <c r="S39" s="132">
        <v>4015.8634024544881</v>
      </c>
      <c r="T39" s="132">
        <v>4905.7881328002168</v>
      </c>
      <c r="U39" s="132">
        <v>7194.080087876353</v>
      </c>
      <c r="V39" s="132">
        <v>15238.668886945152</v>
      </c>
      <c r="W39" s="132">
        <v>2742.0483095326858</v>
      </c>
      <c r="X39" s="132">
        <v>925.15529729361106</v>
      </c>
      <c r="Y39" s="132">
        <v>5371.0477671111676</v>
      </c>
      <c r="Z39" s="132">
        <v>973.07491241699609</v>
      </c>
      <c r="AA39" s="132">
        <v>7242.7295996452249</v>
      </c>
      <c r="AB39" s="135"/>
    </row>
    <row r="40" spans="1:28">
      <c r="B40" s="6" t="s">
        <v>43</v>
      </c>
      <c r="C40" s="186"/>
      <c r="D40" s="132">
        <v>207335.80085815411</v>
      </c>
      <c r="E40" s="132">
        <v>254481.57237672823</v>
      </c>
      <c r="F40" s="132">
        <v>278136.8785022021</v>
      </c>
      <c r="G40" s="132">
        <v>309250.73221695953</v>
      </c>
      <c r="H40" s="132">
        <v>347259.48874643882</v>
      </c>
      <c r="I40" s="132">
        <v>402997.32966244867</v>
      </c>
      <c r="J40" s="132">
        <v>521062.52935680252</v>
      </c>
      <c r="K40" s="132">
        <v>542307.19866738049</v>
      </c>
      <c r="L40" s="132">
        <v>549475.05865132122</v>
      </c>
      <c r="M40" s="132">
        <v>591088.52449249802</v>
      </c>
      <c r="N40" s="132">
        <v>598627.65305447497</v>
      </c>
      <c r="O40" s="132">
        <v>654742.41759581177</v>
      </c>
      <c r="P40" s="133"/>
      <c r="Q40" s="132">
        <v>47145.771518574111</v>
      </c>
      <c r="R40" s="132">
        <v>23655.306125473908</v>
      </c>
      <c r="S40" s="132">
        <v>31113.853714757395</v>
      </c>
      <c r="T40" s="132">
        <v>38008.756529479295</v>
      </c>
      <c r="U40" s="132">
        <v>55737.840916009824</v>
      </c>
      <c r="V40" s="132">
        <v>118065.19969435385</v>
      </c>
      <c r="W40" s="132">
        <v>21244.669310577956</v>
      </c>
      <c r="X40" s="132">
        <v>7167.859983940798</v>
      </c>
      <c r="Y40" s="132">
        <v>41613.46584117673</v>
      </c>
      <c r="Z40" s="132">
        <v>7539.1285619770315</v>
      </c>
      <c r="AA40" s="132">
        <v>56114.764541336714</v>
      </c>
      <c r="AB40" s="135"/>
    </row>
    <row r="41" spans="1:28">
      <c r="B41" s="6" t="s">
        <v>44</v>
      </c>
      <c r="C41" s="186"/>
      <c r="D41" s="132">
        <v>25451.659536351744</v>
      </c>
      <c r="E41" s="132">
        <v>31239.073578224314</v>
      </c>
      <c r="F41" s="132">
        <v>34142.898172152665</v>
      </c>
      <c r="G41" s="132">
        <v>37962.302290178697</v>
      </c>
      <c r="H41" s="132">
        <v>42628.095301247806</v>
      </c>
      <c r="I41" s="132">
        <v>49470.235174892434</v>
      </c>
      <c r="J41" s="132">
        <v>63963.416059595853</v>
      </c>
      <c r="K41" s="132">
        <v>66571.321148910982</v>
      </c>
      <c r="L41" s="132">
        <v>67451.217101083341</v>
      </c>
      <c r="M41" s="132">
        <v>72559.508868995734</v>
      </c>
      <c r="N41" s="132">
        <v>73484.980169977178</v>
      </c>
      <c r="O41" s="132">
        <v>80373.389581942349</v>
      </c>
      <c r="P41" s="133"/>
      <c r="Q41" s="132">
        <v>5787.4140418725719</v>
      </c>
      <c r="R41" s="132">
        <v>2903.8245939283515</v>
      </c>
      <c r="S41" s="132">
        <v>3819.4041180260283</v>
      </c>
      <c r="T41" s="132">
        <v>4665.7930110691095</v>
      </c>
      <c r="U41" s="132">
        <v>6842.139873644629</v>
      </c>
      <c r="V41" s="132">
        <v>14493.180884703417</v>
      </c>
      <c r="W41" s="132">
        <v>2607.9050893151361</v>
      </c>
      <c r="X41" s="132">
        <v>879.89595217235319</v>
      </c>
      <c r="Y41" s="132">
        <v>5108.2917679123966</v>
      </c>
      <c r="Z41" s="132">
        <v>925.47130098143953</v>
      </c>
      <c r="AA41" s="132">
        <v>6888.4094119651654</v>
      </c>
      <c r="AB41" s="135"/>
    </row>
    <row r="42" spans="1:28">
      <c r="B42" s="7" t="s">
        <v>45</v>
      </c>
      <c r="C42" s="186"/>
      <c r="D42" s="132">
        <v>25451.659536351744</v>
      </c>
      <c r="E42" s="132">
        <v>31239.073578224314</v>
      </c>
      <c r="F42" s="132">
        <v>34142.898172152665</v>
      </c>
      <c r="G42" s="132">
        <v>37962.302290178697</v>
      </c>
      <c r="H42" s="132">
        <v>42628.095301247806</v>
      </c>
      <c r="I42" s="132">
        <v>49470.235174892434</v>
      </c>
      <c r="J42" s="132">
        <v>63963.416059595853</v>
      </c>
      <c r="K42" s="132">
        <v>66571.321148910982</v>
      </c>
      <c r="L42" s="132">
        <v>67451.217101083341</v>
      </c>
      <c r="M42" s="132">
        <v>72559.508868995734</v>
      </c>
      <c r="N42" s="132">
        <v>73484.980169977178</v>
      </c>
      <c r="O42" s="132">
        <v>80373.389581942349</v>
      </c>
      <c r="P42" s="133"/>
      <c r="Q42" s="132">
        <v>5787.4140418725719</v>
      </c>
      <c r="R42" s="132">
        <v>2903.8245939283515</v>
      </c>
      <c r="S42" s="132">
        <v>3819.4041180260283</v>
      </c>
      <c r="T42" s="132">
        <v>4665.7930110691095</v>
      </c>
      <c r="U42" s="132">
        <v>6842.139873644629</v>
      </c>
      <c r="V42" s="132">
        <v>14493.180884703417</v>
      </c>
      <c r="W42" s="132">
        <v>2607.9050893151361</v>
      </c>
      <c r="X42" s="132">
        <v>879.89595217235319</v>
      </c>
      <c r="Y42" s="132">
        <v>5108.2917679123966</v>
      </c>
      <c r="Z42" s="132">
        <v>925.47130098143953</v>
      </c>
      <c r="AA42" s="132">
        <v>6888.4094119651654</v>
      </c>
      <c r="AB42" s="135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</row>
    <row r="44" spans="1:28">
      <c r="B44" s="6" t="s">
        <v>313</v>
      </c>
      <c r="C44" s="186"/>
      <c r="D44" s="132">
        <v>5013.8426165255332</v>
      </c>
      <c r="E44" s="132">
        <v>6153.9326417427401</v>
      </c>
      <c r="F44" s="132">
        <v>6725.9707628388642</v>
      </c>
      <c r="G44" s="132">
        <v>7478.3732185349609</v>
      </c>
      <c r="H44" s="132">
        <v>8397.5098196423678</v>
      </c>
      <c r="I44" s="132">
        <v>9745.3752677759476</v>
      </c>
      <c r="J44" s="132">
        <v>12600.455419423903</v>
      </c>
      <c r="K44" s="132">
        <v>13114.198959721798</v>
      </c>
      <c r="L44" s="132">
        <v>13287.533818959917</v>
      </c>
      <c r="M44" s="132">
        <v>14293.840340034691</v>
      </c>
      <c r="N44" s="132">
        <v>14476.15330248041</v>
      </c>
      <c r="O44" s="132">
        <v>15833.133605492007</v>
      </c>
      <c r="P44" s="133"/>
      <c r="Q44" s="132">
        <v>1140.0900252172064</v>
      </c>
      <c r="R44" s="132">
        <v>572.03812109612431</v>
      </c>
      <c r="S44" s="132">
        <v>752.40245569609669</v>
      </c>
      <c r="T44" s="132">
        <v>919.13660110740807</v>
      </c>
      <c r="U44" s="132">
        <v>1347.8654481335795</v>
      </c>
      <c r="V44" s="132">
        <v>2855.0801516479551</v>
      </c>
      <c r="W44" s="132">
        <v>513.74354029789515</v>
      </c>
      <c r="X44" s="132">
        <v>173.33485923811907</v>
      </c>
      <c r="Y44" s="132">
        <v>1006.3065210747737</v>
      </c>
      <c r="Z44" s="132">
        <v>182.31296244571809</v>
      </c>
      <c r="AA44" s="132">
        <v>1356.9803030115963</v>
      </c>
      <c r="AB44" s="135"/>
    </row>
    <row r="45" spans="1:28">
      <c r="B45" s="6" t="s">
        <v>107</v>
      </c>
      <c r="C45" s="186"/>
      <c r="D45" s="132">
        <v>5019.3327476223149</v>
      </c>
      <c r="E45" s="132">
        <v>6160.6711653758048</v>
      </c>
      <c r="F45" s="132">
        <v>6733.3356651833028</v>
      </c>
      <c r="G45" s="132">
        <v>7486.5619975814125</v>
      </c>
      <c r="H45" s="132">
        <v>8406.705048396534</v>
      </c>
      <c r="I45" s="132">
        <v>9756.0464020534928</v>
      </c>
      <c r="J45" s="132">
        <v>12614.252851338453</v>
      </c>
      <c r="K45" s="132">
        <v>13128.558938090655</v>
      </c>
      <c r="L45" s="132">
        <v>13302.083598081137</v>
      </c>
      <c r="M45" s="132">
        <v>14309.49201946408</v>
      </c>
      <c r="N45" s="132">
        <v>14492.004613637599</v>
      </c>
      <c r="O45" s="132">
        <v>15850.470802890362</v>
      </c>
      <c r="P45" s="133"/>
      <c r="Q45" s="132">
        <v>1141.3384177534901</v>
      </c>
      <c r="R45" s="132">
        <v>572.66449980749815</v>
      </c>
      <c r="S45" s="132">
        <v>753.22633239810989</v>
      </c>
      <c r="T45" s="132">
        <v>920.14305081512191</v>
      </c>
      <c r="U45" s="132">
        <v>1349.3413536569576</v>
      </c>
      <c r="V45" s="132">
        <v>2858.2064492849613</v>
      </c>
      <c r="W45" s="132">
        <v>514.30608675220105</v>
      </c>
      <c r="X45" s="132">
        <v>173.52465999048263</v>
      </c>
      <c r="Y45" s="132">
        <v>1007.4084213829423</v>
      </c>
      <c r="Z45" s="132">
        <v>182.51259417351946</v>
      </c>
      <c r="AA45" s="132">
        <v>1358.4661892527633</v>
      </c>
      <c r="AB45" s="135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</row>
    <row r="47" spans="1:28">
      <c r="B47" s="6" t="s">
        <v>321</v>
      </c>
      <c r="C47" s="186"/>
      <c r="D47" s="132">
        <v>70865.220056882885</v>
      </c>
      <c r="E47" s="132">
        <v>86979.154358566608</v>
      </c>
      <c r="F47" s="132">
        <v>95064.291933246641</v>
      </c>
      <c r="G47" s="132">
        <v>105698.68349123132</v>
      </c>
      <c r="H47" s="132">
        <v>118689.68111152532</v>
      </c>
      <c r="I47" s="132">
        <v>137740.2953598134</v>
      </c>
      <c r="J47" s="132">
        <v>178093.75251854199</v>
      </c>
      <c r="K47" s="132">
        <v>185354.95950497934</v>
      </c>
      <c r="L47" s="132">
        <v>187804.85948846748</v>
      </c>
      <c r="M47" s="132">
        <v>202027.90925584486</v>
      </c>
      <c r="N47" s="132">
        <v>204604.70497742473</v>
      </c>
      <c r="O47" s="132">
        <v>223784.14780014555</v>
      </c>
      <c r="P47" s="133"/>
      <c r="Q47" s="132">
        <v>16113.934301683719</v>
      </c>
      <c r="R47" s="132">
        <v>8085.1375746800386</v>
      </c>
      <c r="S47" s="132">
        <v>10634.39155798468</v>
      </c>
      <c r="T47" s="132">
        <v>12990.997620294002</v>
      </c>
      <c r="U47" s="132">
        <v>19050.614248288071</v>
      </c>
      <c r="V47" s="132">
        <v>40353.45715872859</v>
      </c>
      <c r="W47" s="132">
        <v>7261.2069864373552</v>
      </c>
      <c r="X47" s="132">
        <v>2449.8999834881488</v>
      </c>
      <c r="Y47" s="132">
        <v>14223.04976737737</v>
      </c>
      <c r="Z47" s="132">
        <v>2576.7957215798788</v>
      </c>
      <c r="AA47" s="132">
        <v>19179.442822720808</v>
      </c>
      <c r="AB47" s="135"/>
    </row>
    <row r="48" spans="1:28">
      <c r="B48" s="8" t="s">
        <v>100</v>
      </c>
      <c r="C48" s="186"/>
      <c r="D48" s="132">
        <v>11547.745672861653</v>
      </c>
      <c r="E48" s="132">
        <v>14173.569948235112</v>
      </c>
      <c r="F48" s="132">
        <v>15491.072559072403</v>
      </c>
      <c r="G48" s="132">
        <v>17223.985389917507</v>
      </c>
      <c r="H48" s="132">
        <v>19340.915760492648</v>
      </c>
      <c r="I48" s="132">
        <v>22445.282727453872</v>
      </c>
      <c r="J48" s="132">
        <v>29021.025523647393</v>
      </c>
      <c r="K48" s="132">
        <v>30204.265644683899</v>
      </c>
      <c r="L48" s="132">
        <v>30603.48576861155</v>
      </c>
      <c r="M48" s="132">
        <v>32921.183523226442</v>
      </c>
      <c r="N48" s="132">
        <v>33341.081769782904</v>
      </c>
      <c r="O48" s="132">
        <v>36466.441822093358</v>
      </c>
      <c r="P48" s="133"/>
      <c r="Q48" s="132">
        <v>2625.8242753734594</v>
      </c>
      <c r="R48" s="132">
        <v>1317.5026108372917</v>
      </c>
      <c r="S48" s="132">
        <v>1732.9128308451031</v>
      </c>
      <c r="T48" s="132">
        <v>2116.9303705751418</v>
      </c>
      <c r="U48" s="132">
        <v>3104.3669669612227</v>
      </c>
      <c r="V48" s="132">
        <v>6575.7427961935209</v>
      </c>
      <c r="W48" s="132">
        <v>1183.2401210365049</v>
      </c>
      <c r="X48" s="132">
        <v>399.22012392765396</v>
      </c>
      <c r="Y48" s="132">
        <v>2317.6977546148919</v>
      </c>
      <c r="Z48" s="132">
        <v>419.89824655645975</v>
      </c>
      <c r="AA48" s="132">
        <v>3125.3600523104578</v>
      </c>
      <c r="AB48" s="135"/>
    </row>
    <row r="49" spans="1:28" s="43" customFormat="1">
      <c r="A49" s="36"/>
      <c r="B49" s="27" t="s">
        <v>25</v>
      </c>
      <c r="C49" s="177" t="s">
        <v>293</v>
      </c>
      <c r="D49" s="129">
        <v>331146.79090000008</v>
      </c>
      <c r="E49" s="129">
        <v>378383.78906028625</v>
      </c>
      <c r="F49" s="129">
        <v>394698.51766267361</v>
      </c>
      <c r="G49" s="129">
        <v>416081.33015051205</v>
      </c>
      <c r="H49" s="129">
        <v>476556.84093437146</v>
      </c>
      <c r="I49" s="129">
        <v>443368.59203980112</v>
      </c>
      <c r="J49" s="129">
        <v>588106.05601794319</v>
      </c>
      <c r="K49" s="129">
        <v>812004.93657399365</v>
      </c>
      <c r="L49" s="129">
        <v>1008109.0457139424</v>
      </c>
      <c r="M49" s="129">
        <v>1063753.7778732923</v>
      </c>
      <c r="N49" s="129">
        <v>1228498.5835731609</v>
      </c>
      <c r="O49" s="129">
        <v>1496833.4306529185</v>
      </c>
      <c r="P49" s="136"/>
      <c r="Q49" s="129">
        <v>47236.998160286159</v>
      </c>
      <c r="R49" s="129">
        <v>16314.728602387368</v>
      </c>
      <c r="S49" s="129">
        <v>21382.812487838462</v>
      </c>
      <c r="T49" s="129">
        <v>60475.510783859412</v>
      </c>
      <c r="U49" s="129">
        <v>-33188.248894570366</v>
      </c>
      <c r="V49" s="129">
        <v>144737.46397814213</v>
      </c>
      <c r="W49" s="129">
        <v>223898.88055605043</v>
      </c>
      <c r="X49" s="129">
        <v>196104.10913994873</v>
      </c>
      <c r="Y49" s="129">
        <v>55644.732159349951</v>
      </c>
      <c r="Z49" s="129">
        <v>164744.80569986862</v>
      </c>
      <c r="AA49" s="129">
        <v>268334.84707975748</v>
      </c>
      <c r="AB49" s="131"/>
    </row>
    <row r="50" spans="1:28">
      <c r="B50" s="176" t="s">
        <v>40</v>
      </c>
      <c r="C50" s="186"/>
      <c r="D50" s="132">
        <v>255559.05601773789</v>
      </c>
      <c r="E50" s="132">
        <v>273774.92609300854</v>
      </c>
      <c r="F50" s="132">
        <v>276876.14880986238</v>
      </c>
      <c r="G50" s="132">
        <v>274209.02164144506</v>
      </c>
      <c r="H50" s="132">
        <v>342296.47025864368</v>
      </c>
      <c r="I50" s="132">
        <v>327734.34885072737</v>
      </c>
      <c r="J50" s="132">
        <v>423800.53882389393</v>
      </c>
      <c r="K50" s="132">
        <v>617830.23624068883</v>
      </c>
      <c r="L50" s="132">
        <v>720294.9145267033</v>
      </c>
      <c r="M50" s="132">
        <v>797788.15130694897</v>
      </c>
      <c r="N50" s="132">
        <v>939261.91872304119</v>
      </c>
      <c r="O50" s="132">
        <v>1174497.3530851868</v>
      </c>
      <c r="P50" s="133"/>
      <c r="Q50" s="132">
        <v>18215.870075270686</v>
      </c>
      <c r="R50" s="132">
        <v>3101.2227168538175</v>
      </c>
      <c r="S50" s="132">
        <v>-2667.1271684173462</v>
      </c>
      <c r="T50" s="132">
        <v>68087.448617198606</v>
      </c>
      <c r="U50" s="132">
        <v>-14562.121407916266</v>
      </c>
      <c r="V50" s="132">
        <v>96066.189973166547</v>
      </c>
      <c r="W50" s="132">
        <v>194029.69741679489</v>
      </c>
      <c r="X50" s="132">
        <v>102464.67828601444</v>
      </c>
      <c r="Y50" s="132">
        <v>77493.236780245657</v>
      </c>
      <c r="Z50" s="132">
        <v>141473.76741609222</v>
      </c>
      <c r="AA50" s="132">
        <v>235235.43436214566</v>
      </c>
      <c r="AB50" s="135"/>
    </row>
    <row r="51" spans="1:28">
      <c r="B51" s="6" t="s">
        <v>41</v>
      </c>
      <c r="C51" s="186"/>
      <c r="D51" s="132">
        <v>1072.1157177378063</v>
      </c>
      <c r="E51" s="132">
        <v>1483.7434456342876</v>
      </c>
      <c r="F51" s="132">
        <v>1671.1601921258655</v>
      </c>
      <c r="G51" s="132">
        <v>2012.2779456381263</v>
      </c>
      <c r="H51" s="132">
        <v>1904.312305362258</v>
      </c>
      <c r="I51" s="132">
        <v>1640.1244173386917</v>
      </c>
      <c r="J51" s="132">
        <v>2330.4644300978657</v>
      </c>
      <c r="K51" s="132">
        <v>2754.1207384852673</v>
      </c>
      <c r="L51" s="132">
        <v>4082.2767650535952</v>
      </c>
      <c r="M51" s="132">
        <v>3772.383562808343</v>
      </c>
      <c r="N51" s="132">
        <v>4102.4535927011102</v>
      </c>
      <c r="O51" s="132">
        <v>4571.9265922256627</v>
      </c>
      <c r="P51" s="133"/>
      <c r="Q51" s="132">
        <v>411.62772789648125</v>
      </c>
      <c r="R51" s="132">
        <v>187.41674649157787</v>
      </c>
      <c r="S51" s="132">
        <v>341.11775351226078</v>
      </c>
      <c r="T51" s="132">
        <v>-107.96564027586832</v>
      </c>
      <c r="U51" s="132">
        <v>-264.18788802356625</v>
      </c>
      <c r="V51" s="132">
        <v>690.3400127591741</v>
      </c>
      <c r="W51" s="132">
        <v>423.6563083874014</v>
      </c>
      <c r="X51" s="132">
        <v>1328.1560265683279</v>
      </c>
      <c r="Y51" s="132">
        <v>-309.89320224525227</v>
      </c>
      <c r="Z51" s="132">
        <v>330.07002989276725</v>
      </c>
      <c r="AA51" s="132">
        <v>469.47299952455239</v>
      </c>
      <c r="AB51" s="135"/>
    </row>
    <row r="52" spans="1:28">
      <c r="B52" s="6" t="s">
        <v>42</v>
      </c>
      <c r="C52" s="186"/>
      <c r="D52" s="132">
        <v>206508.24230000007</v>
      </c>
      <c r="E52" s="132">
        <v>221202.96990000003</v>
      </c>
      <c r="F52" s="132">
        <v>227790.43449999992</v>
      </c>
      <c r="G52" s="132">
        <v>222071.33919999996</v>
      </c>
      <c r="H52" s="132">
        <v>271600</v>
      </c>
      <c r="I52" s="132">
        <v>246203.00000000003</v>
      </c>
      <c r="J52" s="132">
        <v>341806</v>
      </c>
      <c r="K52" s="132">
        <v>503467</v>
      </c>
      <c r="L52" s="132">
        <v>570522</v>
      </c>
      <c r="M52" s="132">
        <v>660497</v>
      </c>
      <c r="N52" s="132">
        <v>789659</v>
      </c>
      <c r="O52" s="132">
        <v>992487.00000000012</v>
      </c>
      <c r="P52" s="133"/>
      <c r="Q52" s="132">
        <v>14694.727599999942</v>
      </c>
      <c r="R52" s="132">
        <v>6587.4645999998847</v>
      </c>
      <c r="S52" s="132">
        <v>-5719.0952999999354</v>
      </c>
      <c r="T52" s="132">
        <v>49528.660800000034</v>
      </c>
      <c r="U52" s="132">
        <v>-25396.999999999978</v>
      </c>
      <c r="V52" s="132">
        <v>95602.999999999971</v>
      </c>
      <c r="W52" s="132">
        <v>161661</v>
      </c>
      <c r="X52" s="132">
        <v>67055.000000000015</v>
      </c>
      <c r="Y52" s="132">
        <v>89975</v>
      </c>
      <c r="Z52" s="132">
        <v>129161.99999999999</v>
      </c>
      <c r="AA52" s="132">
        <v>202828.00000000006</v>
      </c>
      <c r="AB52" s="135"/>
    </row>
    <row r="53" spans="1:28">
      <c r="B53" s="6" t="s">
        <v>43</v>
      </c>
      <c r="C53" s="186"/>
      <c r="D53" s="132">
        <v>13231.360899999996</v>
      </c>
      <c r="E53" s="132">
        <v>16221.4485</v>
      </c>
      <c r="F53" s="132">
        <v>13688.354100000004</v>
      </c>
      <c r="G53" s="132">
        <v>12261.668</v>
      </c>
      <c r="H53" s="132">
        <v>15900</v>
      </c>
      <c r="I53" s="132">
        <v>25966.000000000004</v>
      </c>
      <c r="J53" s="132">
        <v>27748</v>
      </c>
      <c r="K53" s="132">
        <v>33751</v>
      </c>
      <c r="L53" s="132">
        <v>55448</v>
      </c>
      <c r="M53" s="132">
        <v>44270</v>
      </c>
      <c r="N53" s="132">
        <v>54767.999999999993</v>
      </c>
      <c r="O53" s="132">
        <v>76541</v>
      </c>
      <c r="P53" s="133"/>
      <c r="Q53" s="132">
        <v>2990.0876000000039</v>
      </c>
      <c r="R53" s="132">
        <v>-2533.0943999999959</v>
      </c>
      <c r="S53" s="132">
        <v>-1426.6861000000035</v>
      </c>
      <c r="T53" s="132">
        <v>3638.3319999999999</v>
      </c>
      <c r="U53" s="132">
        <v>10066.000000000002</v>
      </c>
      <c r="V53" s="132">
        <v>1781.9999999999993</v>
      </c>
      <c r="W53" s="132">
        <v>6002.9999999999973</v>
      </c>
      <c r="X53" s="132">
        <v>21697.000000000004</v>
      </c>
      <c r="Y53" s="132">
        <v>-11178.000000000004</v>
      </c>
      <c r="Z53" s="132">
        <v>10497.999999999996</v>
      </c>
      <c r="AA53" s="132">
        <v>21773</v>
      </c>
      <c r="AB53" s="135"/>
    </row>
    <row r="54" spans="1:28">
      <c r="B54" s="6" t="s">
        <v>44</v>
      </c>
      <c r="C54" s="186"/>
      <c r="D54" s="132">
        <v>4395.6196</v>
      </c>
      <c r="E54" s="132">
        <v>6111.0962473742402</v>
      </c>
      <c r="F54" s="132">
        <v>8140.461217736598</v>
      </c>
      <c r="G54" s="132">
        <v>12453.102095806944</v>
      </c>
      <c r="H54" s="132">
        <v>16192.157953281423</v>
      </c>
      <c r="I54" s="132">
        <v>13113.224433388612</v>
      </c>
      <c r="J54" s="132">
        <v>788.07439379613572</v>
      </c>
      <c r="K54" s="132">
        <v>11236.115502203498</v>
      </c>
      <c r="L54" s="132">
        <v>17931.637761649654</v>
      </c>
      <c r="M54" s="132">
        <v>15171.767744140525</v>
      </c>
      <c r="N54" s="132">
        <v>14744.465130340188</v>
      </c>
      <c r="O54" s="132">
        <v>14643.426492961295</v>
      </c>
      <c r="P54" s="133"/>
      <c r="Q54" s="132">
        <v>1715.4766473742407</v>
      </c>
      <c r="R54" s="132">
        <v>2029.3649703623573</v>
      </c>
      <c r="S54" s="132">
        <v>4312.6408780703459</v>
      </c>
      <c r="T54" s="132">
        <v>3739.05585747448</v>
      </c>
      <c r="U54" s="132">
        <v>-3078.9335198928115</v>
      </c>
      <c r="V54" s="132">
        <v>-12325.150039592476</v>
      </c>
      <c r="W54" s="132">
        <v>10448.041108407362</v>
      </c>
      <c r="X54" s="132">
        <v>6695.5222594461557</v>
      </c>
      <c r="Y54" s="132">
        <v>-2759.8700175091294</v>
      </c>
      <c r="Z54" s="132">
        <v>-427.30261380033596</v>
      </c>
      <c r="AA54" s="132">
        <v>-101.03863737889469</v>
      </c>
      <c r="AB54" s="135"/>
    </row>
    <row r="55" spans="1:28">
      <c r="B55" s="7" t="s">
        <v>45</v>
      </c>
      <c r="C55" s="186"/>
      <c r="D55" s="132">
        <v>2197.8098</v>
      </c>
      <c r="E55" s="132">
        <v>3055.5481236871201</v>
      </c>
      <c r="F55" s="132">
        <v>4070.230608868299</v>
      </c>
      <c r="G55" s="132">
        <v>6226.551047903472</v>
      </c>
      <c r="H55" s="132">
        <v>8096.0789766407115</v>
      </c>
      <c r="I55" s="132">
        <v>6556.612216694306</v>
      </c>
      <c r="J55" s="132">
        <v>394.03719689806786</v>
      </c>
      <c r="K55" s="132">
        <v>5618.0577511017491</v>
      </c>
      <c r="L55" s="132">
        <v>8965.8188808248269</v>
      </c>
      <c r="M55" s="132">
        <v>7585.8838720702624</v>
      </c>
      <c r="N55" s="132">
        <v>7372.2325651700939</v>
      </c>
      <c r="O55" s="132">
        <v>7321.7132464806473</v>
      </c>
      <c r="P55" s="133"/>
      <c r="Q55" s="132">
        <v>857.73832368712033</v>
      </c>
      <c r="R55" s="132">
        <v>1014.6824851811787</v>
      </c>
      <c r="S55" s="132">
        <v>2156.320439035173</v>
      </c>
      <c r="T55" s="132">
        <v>1869.52792873724</v>
      </c>
      <c r="U55" s="132">
        <v>-1539.4667599464058</v>
      </c>
      <c r="V55" s="132">
        <v>-6162.5750197962379</v>
      </c>
      <c r="W55" s="132">
        <v>5224.0205542036811</v>
      </c>
      <c r="X55" s="132">
        <v>3347.7611297230778</v>
      </c>
      <c r="Y55" s="132">
        <v>-1379.9350087545647</v>
      </c>
      <c r="Z55" s="132">
        <v>-213.65130690016798</v>
      </c>
      <c r="AA55" s="132">
        <v>-50.519318689447346</v>
      </c>
      <c r="AB55" s="135"/>
    </row>
    <row r="56" spans="1:28">
      <c r="B56" s="7" t="s">
        <v>46</v>
      </c>
      <c r="C56" s="186"/>
      <c r="D56" s="132">
        <v>2197.8098</v>
      </c>
      <c r="E56" s="132">
        <v>3055.5481236871201</v>
      </c>
      <c r="F56" s="132">
        <v>4070.230608868299</v>
      </c>
      <c r="G56" s="132">
        <v>6226.551047903472</v>
      </c>
      <c r="H56" s="132">
        <v>8096.0789766407115</v>
      </c>
      <c r="I56" s="132">
        <v>6556.612216694306</v>
      </c>
      <c r="J56" s="132">
        <v>394.03719689806786</v>
      </c>
      <c r="K56" s="132">
        <v>5618.0577511017491</v>
      </c>
      <c r="L56" s="132">
        <v>8965.8188808248269</v>
      </c>
      <c r="M56" s="132">
        <v>7585.8838720702624</v>
      </c>
      <c r="N56" s="132">
        <v>7372.2325651700939</v>
      </c>
      <c r="O56" s="132">
        <v>7321.7132464806473</v>
      </c>
      <c r="P56" s="133"/>
      <c r="Q56" s="132">
        <v>857.73832368712033</v>
      </c>
      <c r="R56" s="132">
        <v>1014.6824851811787</v>
      </c>
      <c r="S56" s="132">
        <v>2156.320439035173</v>
      </c>
      <c r="T56" s="132">
        <v>1869.52792873724</v>
      </c>
      <c r="U56" s="132">
        <v>-1539.4667599464058</v>
      </c>
      <c r="V56" s="132">
        <v>-6162.5750197962379</v>
      </c>
      <c r="W56" s="132">
        <v>5224.0205542036811</v>
      </c>
      <c r="X56" s="132">
        <v>3347.7611297230778</v>
      </c>
      <c r="Y56" s="132">
        <v>-1379.9350087545647</v>
      </c>
      <c r="Z56" s="132">
        <v>-213.65130690016798</v>
      </c>
      <c r="AA56" s="132">
        <v>-50.519318689447346</v>
      </c>
      <c r="AB56" s="135"/>
    </row>
    <row r="57" spans="1:28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</row>
    <row r="58" spans="1:28">
      <c r="B58" s="6" t="s">
        <v>107</v>
      </c>
      <c r="C58" s="186"/>
      <c r="D58" s="132">
        <v>30351.717500000002</v>
      </c>
      <c r="E58" s="132">
        <v>27460.277699999999</v>
      </c>
      <c r="F58" s="132">
        <v>24229.600500000011</v>
      </c>
      <c r="G58" s="132">
        <v>24911.017199999998</v>
      </c>
      <c r="H58" s="132">
        <v>35600</v>
      </c>
      <c r="I58" s="132">
        <v>39161</v>
      </c>
      <c r="J58" s="132">
        <v>48905</v>
      </c>
      <c r="K58" s="132">
        <v>64713</v>
      </c>
      <c r="L58" s="132">
        <v>69750</v>
      </c>
      <c r="M58" s="132">
        <v>69950</v>
      </c>
      <c r="N58" s="132">
        <v>73117</v>
      </c>
      <c r="O58" s="132">
        <v>83708</v>
      </c>
      <c r="P58" s="133"/>
      <c r="Q58" s="132">
        <v>-2891.4398000000006</v>
      </c>
      <c r="R58" s="132">
        <v>-3230.6771999999883</v>
      </c>
      <c r="S58" s="132">
        <v>681.41669999998555</v>
      </c>
      <c r="T58" s="132">
        <v>10688.982800000002</v>
      </c>
      <c r="U58" s="132">
        <v>3561.0000000000014</v>
      </c>
      <c r="V58" s="132">
        <v>9744</v>
      </c>
      <c r="W58" s="132">
        <v>15807.999999999998</v>
      </c>
      <c r="X58" s="132">
        <v>5037</v>
      </c>
      <c r="Y58" s="132">
        <v>200</v>
      </c>
      <c r="Z58" s="132">
        <v>3166.9999999999959</v>
      </c>
      <c r="AA58" s="132">
        <v>10591.000000000007</v>
      </c>
      <c r="AB58" s="135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</row>
    <row r="60" spans="1:28">
      <c r="B60" s="6" t="s">
        <v>321</v>
      </c>
      <c r="C60" s="186"/>
      <c r="D60" s="132">
        <v>0</v>
      </c>
      <c r="E60" s="132">
        <v>1295.3903</v>
      </c>
      <c r="F60" s="132">
        <v>1356.1382999999998</v>
      </c>
      <c r="G60" s="132">
        <v>499.61720000000003</v>
      </c>
      <c r="H60" s="132">
        <v>1100</v>
      </c>
      <c r="I60" s="132">
        <v>1651.0000000000002</v>
      </c>
      <c r="J60" s="132">
        <v>2223</v>
      </c>
      <c r="K60" s="132">
        <v>1909</v>
      </c>
      <c r="L60" s="132">
        <v>2561</v>
      </c>
      <c r="M60" s="132">
        <v>4127</v>
      </c>
      <c r="N60" s="132">
        <v>2871</v>
      </c>
      <c r="O60" s="132">
        <v>2546</v>
      </c>
      <c r="P60" s="133"/>
      <c r="Q60" s="132">
        <v>1295.3903</v>
      </c>
      <c r="R60" s="132">
        <v>60.747999999999891</v>
      </c>
      <c r="S60" s="132">
        <v>-856.52109999999982</v>
      </c>
      <c r="T60" s="132">
        <v>600.38279999999997</v>
      </c>
      <c r="U60" s="132">
        <v>551.00000000000011</v>
      </c>
      <c r="V60" s="132">
        <v>571.99999999999989</v>
      </c>
      <c r="W60" s="132">
        <v>-314.00000000000006</v>
      </c>
      <c r="X60" s="132">
        <v>652</v>
      </c>
      <c r="Y60" s="132">
        <v>1566.0000000000005</v>
      </c>
      <c r="Z60" s="132">
        <v>-1256.0000000000002</v>
      </c>
      <c r="AA60" s="132">
        <v>-325</v>
      </c>
      <c r="AB60" s="135"/>
    </row>
    <row r="61" spans="1:28">
      <c r="B61" s="8" t="s">
        <v>100</v>
      </c>
      <c r="C61" s="186"/>
      <c r="D61" s="132">
        <v>75587.734882262186</v>
      </c>
      <c r="E61" s="132">
        <v>104608.86296727767</v>
      </c>
      <c r="F61" s="132">
        <v>117822.36885281123</v>
      </c>
      <c r="G61" s="132">
        <v>141872.30850906705</v>
      </c>
      <c r="H61" s="132">
        <v>134260.37067572781</v>
      </c>
      <c r="I61" s="132">
        <v>115634.24318907369</v>
      </c>
      <c r="J61" s="132">
        <v>164305.51719404935</v>
      </c>
      <c r="K61" s="132">
        <v>194174.70033330479</v>
      </c>
      <c r="L61" s="132">
        <v>287814.1311872392</v>
      </c>
      <c r="M61" s="132">
        <v>265965.62656634348</v>
      </c>
      <c r="N61" s="132">
        <v>289236.66485011979</v>
      </c>
      <c r="O61" s="132">
        <v>322336.07756773161</v>
      </c>
      <c r="P61" s="133"/>
      <c r="Q61" s="132">
        <v>29021.128085015484</v>
      </c>
      <c r="R61" s="132">
        <v>13213.50588553355</v>
      </c>
      <c r="S61" s="132">
        <v>24049.939656255832</v>
      </c>
      <c r="T61" s="132">
        <v>-7611.9378333392433</v>
      </c>
      <c r="U61" s="132">
        <v>-18626.127486654128</v>
      </c>
      <c r="V61" s="132">
        <v>48671.274004975654</v>
      </c>
      <c r="W61" s="132">
        <v>29869.183139255438</v>
      </c>
      <c r="X61" s="132">
        <v>93639.430853934435</v>
      </c>
      <c r="Y61" s="132">
        <v>-21848.504620895757</v>
      </c>
      <c r="Z61" s="132">
        <v>23271.038283776354</v>
      </c>
      <c r="AA61" s="132">
        <v>33099.412717611813</v>
      </c>
      <c r="AB61" s="135"/>
    </row>
    <row r="62" spans="1:28" s="43" customFormat="1">
      <c r="A62" s="36"/>
      <c r="B62" s="27" t="s">
        <v>10</v>
      </c>
      <c r="C62" s="177" t="s">
        <v>294</v>
      </c>
      <c r="D62" s="129">
        <v>61650.617999999995</v>
      </c>
      <c r="E62" s="129">
        <v>64728.895300000091</v>
      </c>
      <c r="F62" s="129">
        <v>63779.612899999986</v>
      </c>
      <c r="G62" s="129">
        <v>62985.715700000001</v>
      </c>
      <c r="H62" s="129">
        <v>72600</v>
      </c>
      <c r="I62" s="129">
        <v>81468</v>
      </c>
      <c r="J62" s="129">
        <v>91545</v>
      </c>
      <c r="K62" s="129">
        <v>98040.999999999985</v>
      </c>
      <c r="L62" s="129">
        <v>118609.99999999999</v>
      </c>
      <c r="M62" s="129">
        <v>118223.99999999997</v>
      </c>
      <c r="N62" s="129">
        <v>104891.00000000001</v>
      </c>
      <c r="O62" s="129">
        <v>113725.99999999997</v>
      </c>
      <c r="P62" s="136"/>
      <c r="Q62" s="129">
        <v>3078.277300000093</v>
      </c>
      <c r="R62" s="129">
        <v>-949.28240000010646</v>
      </c>
      <c r="S62" s="129">
        <v>-793.89719999998078</v>
      </c>
      <c r="T62" s="129">
        <v>9614.2842999999975</v>
      </c>
      <c r="U62" s="129">
        <v>8867.9999999999945</v>
      </c>
      <c r="V62" s="129">
        <v>10076.999999999998</v>
      </c>
      <c r="W62" s="129">
        <v>6495.9999999999927</v>
      </c>
      <c r="X62" s="129">
        <v>20569.000000000007</v>
      </c>
      <c r="Y62" s="129">
        <v>-386.00000000001273</v>
      </c>
      <c r="Z62" s="129">
        <v>-13332.999999999971</v>
      </c>
      <c r="AA62" s="129">
        <v>8834.9999999999673</v>
      </c>
      <c r="AB62" s="131"/>
    </row>
    <row r="63" spans="1:28" s="43" customFormat="1">
      <c r="A63" s="36"/>
      <c r="B63" s="29" t="s">
        <v>26</v>
      </c>
      <c r="C63" s="177" t="s">
        <v>295</v>
      </c>
      <c r="D63" s="129">
        <v>61650.617999999995</v>
      </c>
      <c r="E63" s="129">
        <v>64728.895300000091</v>
      </c>
      <c r="F63" s="129">
        <v>63779.612899999986</v>
      </c>
      <c r="G63" s="129">
        <v>62985.715700000001</v>
      </c>
      <c r="H63" s="129">
        <v>72600</v>
      </c>
      <c r="I63" s="129">
        <v>81468</v>
      </c>
      <c r="J63" s="129">
        <v>91545</v>
      </c>
      <c r="K63" s="129">
        <v>98040.999999999985</v>
      </c>
      <c r="L63" s="129">
        <v>118609.99999999999</v>
      </c>
      <c r="M63" s="129">
        <v>118223.99999999997</v>
      </c>
      <c r="N63" s="129">
        <v>104891.00000000001</v>
      </c>
      <c r="O63" s="129">
        <v>113725.99999999997</v>
      </c>
      <c r="P63" s="136"/>
      <c r="Q63" s="129">
        <v>3078.277300000093</v>
      </c>
      <c r="R63" s="129">
        <v>-949.28240000010646</v>
      </c>
      <c r="S63" s="129">
        <v>-793.89719999998078</v>
      </c>
      <c r="T63" s="129">
        <v>9614.2842999999975</v>
      </c>
      <c r="U63" s="129">
        <v>8867.9999999999945</v>
      </c>
      <c r="V63" s="129">
        <v>10076.999999999998</v>
      </c>
      <c r="W63" s="129">
        <v>6495.9999999999927</v>
      </c>
      <c r="X63" s="129">
        <v>20569.000000000007</v>
      </c>
      <c r="Y63" s="129">
        <v>-386.00000000001273</v>
      </c>
      <c r="Z63" s="129">
        <v>-13332.999999999971</v>
      </c>
      <c r="AA63" s="129">
        <v>8834.9999999999673</v>
      </c>
      <c r="AB63" s="131"/>
    </row>
    <row r="64" spans="1:28">
      <c r="B64" s="176" t="s">
        <v>40</v>
      </c>
      <c r="C64" s="186"/>
      <c r="D64" s="132">
        <v>50860.595086317924</v>
      </c>
      <c r="E64" s="132">
        <v>53400.11570099707</v>
      </c>
      <c r="F64" s="132">
        <v>52616.975655767135</v>
      </c>
      <c r="G64" s="132">
        <v>51962.025464848353</v>
      </c>
      <c r="H64" s="132">
        <v>59893.628369900231</v>
      </c>
      <c r="I64" s="132">
        <v>67209.560826983914</v>
      </c>
      <c r="J64" s="132">
        <v>75522.895442458903</v>
      </c>
      <c r="K64" s="132">
        <v>80881.972713683019</v>
      </c>
      <c r="L64" s="132">
        <v>97851.009104047727</v>
      </c>
      <c r="M64" s="132">
        <v>97532.5663967367</v>
      </c>
      <c r="N64" s="132">
        <v>86533.093296793464</v>
      </c>
      <c r="O64" s="132">
        <v>93821.801377345357</v>
      </c>
      <c r="P64" s="133"/>
      <c r="Q64" s="132">
        <v>2539.5206146791452</v>
      </c>
      <c r="R64" s="132">
        <v>-783.14004522993628</v>
      </c>
      <c r="S64" s="132">
        <v>-654.95019091878248</v>
      </c>
      <c r="T64" s="132">
        <v>7931.6029050518755</v>
      </c>
      <c r="U64" s="132">
        <v>7315.9324570836816</v>
      </c>
      <c r="V64" s="132">
        <v>8313.3346154749925</v>
      </c>
      <c r="W64" s="132">
        <v>5359.0772712241233</v>
      </c>
      <c r="X64" s="132">
        <v>16969.036390364705</v>
      </c>
      <c r="Y64" s="132">
        <v>-318.44270731103279</v>
      </c>
      <c r="Z64" s="132">
        <v>-10999.473099943236</v>
      </c>
      <c r="AA64" s="132">
        <v>7288.7080805518963</v>
      </c>
      <c r="AB64" s="135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</row>
    <row r="66" spans="1:28">
      <c r="B66" s="6" t="s">
        <v>42</v>
      </c>
      <c r="C66" s="186"/>
      <c r="D66" s="132">
        <v>467.53571449227269</v>
      </c>
      <c r="E66" s="132">
        <v>490.88024247187701</v>
      </c>
      <c r="F66" s="132">
        <v>483.68123231533662</v>
      </c>
      <c r="G66" s="132">
        <v>477.66060662371086</v>
      </c>
      <c r="H66" s="132">
        <v>550.57181863349695</v>
      </c>
      <c r="I66" s="132">
        <v>617.82348375253071</v>
      </c>
      <c r="J66" s="132">
        <v>694.243762214924</v>
      </c>
      <c r="K66" s="132">
        <v>743.50704780505066</v>
      </c>
      <c r="L66" s="132">
        <v>899.49481278400935</v>
      </c>
      <c r="M66" s="132">
        <v>896.56753011193598</v>
      </c>
      <c r="N66" s="132">
        <v>795.45493978355557</v>
      </c>
      <c r="O66" s="132">
        <v>862.45634498502852</v>
      </c>
      <c r="P66" s="133"/>
      <c r="Q66" s="132">
        <v>23.34452797960429</v>
      </c>
      <c r="R66" s="132">
        <v>-7.1990101565403641</v>
      </c>
      <c r="S66" s="132">
        <v>-6.0206256916258027</v>
      </c>
      <c r="T66" s="132">
        <v>72.911212009786112</v>
      </c>
      <c r="U66" s="132">
        <v>67.251665119033703</v>
      </c>
      <c r="V66" s="132">
        <v>76.420278462393298</v>
      </c>
      <c r="W66" s="132">
        <v>49.263285590126671</v>
      </c>
      <c r="X66" s="132">
        <v>155.98776497895867</v>
      </c>
      <c r="Y66" s="132">
        <v>-2.9272826720733391</v>
      </c>
      <c r="Z66" s="132">
        <v>-101.11259032838041</v>
      </c>
      <c r="AA66" s="132">
        <v>67.001405201472949</v>
      </c>
      <c r="AB66" s="135"/>
    </row>
    <row r="67" spans="1:28">
      <c r="B67" s="6" t="s">
        <v>43</v>
      </c>
      <c r="C67" s="186"/>
      <c r="D67" s="132">
        <v>5871.9301321094226</v>
      </c>
      <c r="E67" s="132">
        <v>6165.1215034085562</v>
      </c>
      <c r="F67" s="132">
        <v>6074.7068391396315</v>
      </c>
      <c r="G67" s="132">
        <v>5999.0918811439587</v>
      </c>
      <c r="H67" s="132">
        <v>6914.8070436397593</v>
      </c>
      <c r="I67" s="132">
        <v>7759.4421519455082</v>
      </c>
      <c r="J67" s="132">
        <v>8719.2287990358382</v>
      </c>
      <c r="K67" s="132">
        <v>9337.9421124722539</v>
      </c>
      <c r="L67" s="132">
        <v>11297.042196227434</v>
      </c>
      <c r="M67" s="132">
        <v>11260.277519659325</v>
      </c>
      <c r="N67" s="132">
        <v>9990.372253642121</v>
      </c>
      <c r="O67" s="132">
        <v>10831.864267837125</v>
      </c>
      <c r="P67" s="133"/>
      <c r="Q67" s="132">
        <v>293.19137129913383</v>
      </c>
      <c r="R67" s="132">
        <v>-90.414664268925549</v>
      </c>
      <c r="S67" s="132">
        <v>-75.614957995672683</v>
      </c>
      <c r="T67" s="132">
        <v>915.71516249580043</v>
      </c>
      <c r="U67" s="132">
        <v>844.63510830574933</v>
      </c>
      <c r="V67" s="132">
        <v>959.78664709032978</v>
      </c>
      <c r="W67" s="132">
        <v>618.713313436416</v>
      </c>
      <c r="X67" s="132">
        <v>1959.1000837551803</v>
      </c>
      <c r="Y67" s="132">
        <v>-36.764676568110133</v>
      </c>
      <c r="Z67" s="132">
        <v>-1269.9052660172028</v>
      </c>
      <c r="AA67" s="132">
        <v>841.49201419500343</v>
      </c>
      <c r="AB67" s="135"/>
    </row>
    <row r="68" spans="1:28">
      <c r="B68" s="6" t="s">
        <v>44</v>
      </c>
      <c r="C68" s="186"/>
      <c r="D68" s="132">
        <v>23387.42866257855</v>
      </c>
      <c r="E68" s="132">
        <v>24555.186474144804</v>
      </c>
      <c r="F68" s="132">
        <v>24195.072088744098</v>
      </c>
      <c r="G68" s="132">
        <v>23893.903751219554</v>
      </c>
      <c r="H68" s="132">
        <v>27541.124095515192</v>
      </c>
      <c r="I68" s="132">
        <v>30905.238261892999</v>
      </c>
      <c r="J68" s="132">
        <v>34727.99180886968</v>
      </c>
      <c r="K68" s="132">
        <v>37192.277513063433</v>
      </c>
      <c r="L68" s="132">
        <v>44995.216652466348</v>
      </c>
      <c r="M68" s="132">
        <v>44848.785882481927</v>
      </c>
      <c r="N68" s="132">
        <v>39790.8546487973</v>
      </c>
      <c r="O68" s="132">
        <v>43142.450122404414</v>
      </c>
      <c r="P68" s="133"/>
      <c r="Q68" s="132">
        <v>1167.7578115662554</v>
      </c>
      <c r="R68" s="132">
        <v>-360.11438540070628</v>
      </c>
      <c r="S68" s="132">
        <v>-301.16833752454397</v>
      </c>
      <c r="T68" s="132">
        <v>3647.2203442956384</v>
      </c>
      <c r="U68" s="132">
        <v>3364.1141663778058</v>
      </c>
      <c r="V68" s="132">
        <v>3822.753546976679</v>
      </c>
      <c r="W68" s="132">
        <v>2464.2857041937532</v>
      </c>
      <c r="X68" s="132">
        <v>7802.9391394029171</v>
      </c>
      <c r="Y68" s="132">
        <v>-146.43076998441984</v>
      </c>
      <c r="Z68" s="132">
        <v>-5057.9312336846269</v>
      </c>
      <c r="AA68" s="132">
        <v>3351.5954736071135</v>
      </c>
      <c r="AB68" s="135"/>
    </row>
    <row r="69" spans="1:28">
      <c r="B69" s="7" t="s">
        <v>45</v>
      </c>
      <c r="C69" s="186"/>
      <c r="D69" s="132">
        <v>23387.42866257855</v>
      </c>
      <c r="E69" s="132">
        <v>24555.186474144804</v>
      </c>
      <c r="F69" s="132">
        <v>24195.072088744098</v>
      </c>
      <c r="G69" s="132">
        <v>23893.903751219554</v>
      </c>
      <c r="H69" s="132">
        <v>27541.124095515192</v>
      </c>
      <c r="I69" s="132">
        <v>30905.238261892999</v>
      </c>
      <c r="J69" s="132">
        <v>34727.99180886968</v>
      </c>
      <c r="K69" s="132">
        <v>37192.277513063433</v>
      </c>
      <c r="L69" s="132">
        <v>44995.216652466348</v>
      </c>
      <c r="M69" s="132">
        <v>44848.785882481927</v>
      </c>
      <c r="N69" s="132">
        <v>39790.8546487973</v>
      </c>
      <c r="O69" s="132">
        <v>43142.450122404414</v>
      </c>
      <c r="P69" s="133"/>
      <c r="Q69" s="132">
        <v>1167.7578115662554</v>
      </c>
      <c r="R69" s="132">
        <v>-360.11438540070628</v>
      </c>
      <c r="S69" s="132">
        <v>-301.16833752454397</v>
      </c>
      <c r="T69" s="132">
        <v>3647.2203442956384</v>
      </c>
      <c r="U69" s="132">
        <v>3364.1141663778058</v>
      </c>
      <c r="V69" s="132">
        <v>3822.753546976679</v>
      </c>
      <c r="W69" s="132">
        <v>2464.2857041937532</v>
      </c>
      <c r="X69" s="132">
        <v>7802.9391394029171</v>
      </c>
      <c r="Y69" s="132">
        <v>-146.43076998441984</v>
      </c>
      <c r="Z69" s="132">
        <v>-5057.9312336846269</v>
      </c>
      <c r="AA69" s="132">
        <v>3351.5954736071135</v>
      </c>
      <c r="AB69" s="135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</row>
    <row r="72" spans="1:28">
      <c r="B72" s="6" t="s">
        <v>107</v>
      </c>
      <c r="C72" s="186"/>
      <c r="D72" s="132">
        <v>14932.518720988526</v>
      </c>
      <c r="E72" s="132">
        <v>15678.11438412763</v>
      </c>
      <c r="F72" s="132">
        <v>15448.186807253924</v>
      </c>
      <c r="G72" s="132">
        <v>15255.895388511937</v>
      </c>
      <c r="H72" s="132">
        <v>17584.590297923161</v>
      </c>
      <c r="I72" s="132">
        <v>19732.526203735593</v>
      </c>
      <c r="J72" s="132">
        <v>22173.296402525837</v>
      </c>
      <c r="K72" s="132">
        <v>23746.705473811082</v>
      </c>
      <c r="L72" s="132">
        <v>28728.76384623507</v>
      </c>
      <c r="M72" s="132">
        <v>28635.270019031235</v>
      </c>
      <c r="N72" s="132">
        <v>25405.857588697778</v>
      </c>
      <c r="O72" s="132">
        <v>27545.800498920238</v>
      </c>
      <c r="P72" s="133"/>
      <c r="Q72" s="132">
        <v>745.59566313910466</v>
      </c>
      <c r="R72" s="132">
        <v>-229.92757687370613</v>
      </c>
      <c r="S72" s="132">
        <v>-192.29141874198774</v>
      </c>
      <c r="T72" s="132">
        <v>2328.694909411226</v>
      </c>
      <c r="U72" s="132">
        <v>2147.9359058124319</v>
      </c>
      <c r="V72" s="132">
        <v>2440.7701987902442</v>
      </c>
      <c r="W72" s="132">
        <v>1573.4090712852435</v>
      </c>
      <c r="X72" s="132">
        <v>4982.0583724239868</v>
      </c>
      <c r="Y72" s="132">
        <v>-93.493827203832325</v>
      </c>
      <c r="Z72" s="132">
        <v>-3229.4124303334597</v>
      </c>
      <c r="AA72" s="132">
        <v>2139.9429102224617</v>
      </c>
      <c r="AB72" s="135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</row>
    <row r="74" spans="1:28">
      <c r="B74" s="6" t="s">
        <v>321</v>
      </c>
      <c r="C74" s="186"/>
      <c r="D74" s="132">
        <v>6201.1818561491555</v>
      </c>
      <c r="E74" s="132">
        <v>6510.8130968442028</v>
      </c>
      <c r="F74" s="132">
        <v>6415.3286883141473</v>
      </c>
      <c r="G74" s="132">
        <v>6335.4738373491891</v>
      </c>
      <c r="H74" s="132">
        <v>7302.5351141886149</v>
      </c>
      <c r="I74" s="132">
        <v>8194.5307256572742</v>
      </c>
      <c r="J74" s="132">
        <v>9208.134669812629</v>
      </c>
      <c r="K74" s="132">
        <v>9861.5405665312119</v>
      </c>
      <c r="L74" s="132">
        <v>11930.491596334869</v>
      </c>
      <c r="M74" s="132">
        <v>11891.66544545227</v>
      </c>
      <c r="N74" s="132">
        <v>10550.5538658727</v>
      </c>
      <c r="O74" s="132">
        <v>11439.230143198545</v>
      </c>
      <c r="P74" s="133"/>
      <c r="Q74" s="132">
        <v>309.63124069504744</v>
      </c>
      <c r="R74" s="132">
        <v>-95.48440853005502</v>
      </c>
      <c r="S74" s="132">
        <v>-79.854850964958501</v>
      </c>
      <c r="T74" s="132">
        <v>967.06127683942566</v>
      </c>
      <c r="U74" s="132">
        <v>891.99561146865847</v>
      </c>
      <c r="V74" s="132">
        <v>1013.603944155355</v>
      </c>
      <c r="W74" s="132">
        <v>653.40589671858288</v>
      </c>
      <c r="X74" s="132">
        <v>2068.951029803658</v>
      </c>
      <c r="Y74" s="132">
        <v>-38.826150882599109</v>
      </c>
      <c r="Z74" s="132">
        <v>-1341.1115795795695</v>
      </c>
      <c r="AA74" s="132">
        <v>888.67627732584538</v>
      </c>
      <c r="AB74" s="135"/>
    </row>
    <row r="75" spans="1:28">
      <c r="B75" s="8" t="s">
        <v>100</v>
      </c>
      <c r="C75" s="186"/>
      <c r="D75" s="132">
        <v>10790.022913682069</v>
      </c>
      <c r="E75" s="132">
        <v>11328.779599003024</v>
      </c>
      <c r="F75" s="132">
        <v>11162.637244232854</v>
      </c>
      <c r="G75" s="132">
        <v>11023.690235151649</v>
      </c>
      <c r="H75" s="132">
        <v>12706.371630099769</v>
      </c>
      <c r="I75" s="132">
        <v>14258.43917301609</v>
      </c>
      <c r="J75" s="132">
        <v>16022.104557541095</v>
      </c>
      <c r="K75" s="132">
        <v>17159.027286316963</v>
      </c>
      <c r="L75" s="132">
        <v>20758.990895952255</v>
      </c>
      <c r="M75" s="132">
        <v>20691.433603263293</v>
      </c>
      <c r="N75" s="132">
        <v>18357.906703206543</v>
      </c>
      <c r="O75" s="132">
        <v>19904.198622654632</v>
      </c>
      <c r="P75" s="133"/>
      <c r="Q75" s="132">
        <v>538.75668532095631</v>
      </c>
      <c r="R75" s="132">
        <v>-166.14235477017019</v>
      </c>
      <c r="S75" s="132">
        <v>-138.94700908120541</v>
      </c>
      <c r="T75" s="132">
        <v>1682.6813949481207</v>
      </c>
      <c r="U75" s="132">
        <v>1552.0675429163191</v>
      </c>
      <c r="V75" s="132">
        <v>1763.6653845250066</v>
      </c>
      <c r="W75" s="132">
        <v>1136.9227287758663</v>
      </c>
      <c r="X75" s="132">
        <v>3599.9636096352929</v>
      </c>
      <c r="Y75" s="132">
        <v>-67.557292688960047</v>
      </c>
      <c r="Z75" s="132">
        <v>-2333.5269000567505</v>
      </c>
      <c r="AA75" s="132">
        <v>1546.2919194480889</v>
      </c>
      <c r="AB75" s="135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</row>
    <row r="79" spans="1:28" s="43" customFormat="1">
      <c r="A79" s="36"/>
      <c r="B79" s="5" t="s">
        <v>14</v>
      </c>
      <c r="C79" s="177" t="s">
        <v>307</v>
      </c>
      <c r="D79" s="129">
        <v>119.6572093789173</v>
      </c>
      <c r="E79" s="129">
        <v>140.78160165201473</v>
      </c>
      <c r="F79" s="129">
        <v>141.64025882792126</v>
      </c>
      <c r="G79" s="129">
        <v>127.65132101317795</v>
      </c>
      <c r="H79" s="129">
        <v>155.72149399830258</v>
      </c>
      <c r="I79" s="129">
        <v>170.23973241587476</v>
      </c>
      <c r="J79" s="129">
        <v>253.93849044013211</v>
      </c>
      <c r="K79" s="129">
        <v>442.76897698130011</v>
      </c>
      <c r="L79" s="129">
        <v>361.4179850924674</v>
      </c>
      <c r="M79" s="129">
        <v>329.35796291598569</v>
      </c>
      <c r="N79" s="129">
        <v>448.13251467817832</v>
      </c>
      <c r="O79" s="129">
        <v>452.74003534740802</v>
      </c>
      <c r="P79" s="136"/>
      <c r="Q79" s="129">
        <v>21.124392273097435</v>
      </c>
      <c r="R79" s="129">
        <v>0.85865717590651869</v>
      </c>
      <c r="S79" s="129">
        <v>-13.988937814743307</v>
      </c>
      <c r="T79" s="129">
        <v>28.070172985124621</v>
      </c>
      <c r="U79" s="129">
        <v>14.518238417572181</v>
      </c>
      <c r="V79" s="129">
        <v>83.698758024257344</v>
      </c>
      <c r="W79" s="129">
        <v>188.830486541168</v>
      </c>
      <c r="X79" s="129">
        <v>-81.350991888832709</v>
      </c>
      <c r="Y79" s="129">
        <v>-32.060022176481695</v>
      </c>
      <c r="Z79" s="129">
        <v>118.77455176219263</v>
      </c>
      <c r="AA79" s="129">
        <v>4.6075206692297144</v>
      </c>
      <c r="AB79" s="131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</row>
    <row r="82" spans="1:28">
      <c r="B82" s="3" t="s">
        <v>17</v>
      </c>
      <c r="C82" s="178" t="s">
        <v>301</v>
      </c>
      <c r="D82" s="132">
        <v>49.545783453636169</v>
      </c>
      <c r="E82" s="132">
        <v>58.292641002672049</v>
      </c>
      <c r="F82" s="132">
        <v>58.648180319686006</v>
      </c>
      <c r="G82" s="132">
        <v>52.855860013093839</v>
      </c>
      <c r="H82" s="132">
        <v>64.47871766994416</v>
      </c>
      <c r="I82" s="132">
        <v>70.490202481422898</v>
      </c>
      <c r="J82" s="132">
        <v>105.14687349968253</v>
      </c>
      <c r="K82" s="132">
        <v>183.33484432212325</v>
      </c>
      <c r="L82" s="132">
        <v>149.65029953971103</v>
      </c>
      <c r="M82" s="132">
        <v>136.37538760987783</v>
      </c>
      <c r="N82" s="132">
        <v>185.55569401980779</v>
      </c>
      <c r="O82" s="132">
        <v>187.46350402574657</v>
      </c>
      <c r="P82" s="133"/>
      <c r="Q82" s="132">
        <v>8.7468575490358855</v>
      </c>
      <c r="R82" s="132">
        <v>0.35553931701395314</v>
      </c>
      <c r="S82" s="132">
        <v>-5.7923203065921687</v>
      </c>
      <c r="T82" s="132">
        <v>11.622857656850327</v>
      </c>
      <c r="U82" s="132">
        <v>6.0114848114787396</v>
      </c>
      <c r="V82" s="132">
        <v>34.656671018259622</v>
      </c>
      <c r="W82" s="132">
        <v>78.187970822440732</v>
      </c>
      <c r="X82" s="132">
        <v>-33.684544782412232</v>
      </c>
      <c r="Y82" s="132">
        <v>-13.274911929833188</v>
      </c>
      <c r="Z82" s="132">
        <v>49.180306409929941</v>
      </c>
      <c r="AA82" s="132">
        <v>1.9078100059387815</v>
      </c>
      <c r="AB82" s="135"/>
    </row>
    <row r="83" spans="1:28">
      <c r="B83" s="4" t="s">
        <v>18</v>
      </c>
      <c r="C83" s="40"/>
      <c r="D83" s="132">
        <v>70.111425925281139</v>
      </c>
      <c r="E83" s="132">
        <v>82.488960649342687</v>
      </c>
      <c r="F83" s="132">
        <v>82.992078508235252</v>
      </c>
      <c r="G83" s="132">
        <v>74.795461000084131</v>
      </c>
      <c r="H83" s="132">
        <v>91.242776328358417</v>
      </c>
      <c r="I83" s="132">
        <v>99.749529934451857</v>
      </c>
      <c r="J83" s="132">
        <v>148.79161694044959</v>
      </c>
      <c r="K83" s="132">
        <v>259.43413265917684</v>
      </c>
      <c r="L83" s="132">
        <v>211.76768555275638</v>
      </c>
      <c r="M83" s="132">
        <v>192.98257530610783</v>
      </c>
      <c r="N83" s="132">
        <v>262.57682065837054</v>
      </c>
      <c r="O83" s="132">
        <v>265.27653132166148</v>
      </c>
      <c r="P83" s="133"/>
      <c r="Q83" s="132">
        <v>12.377534724061556</v>
      </c>
      <c r="R83" s="132">
        <v>0.50311785889256555</v>
      </c>
      <c r="S83" s="132">
        <v>-8.1966175081511281</v>
      </c>
      <c r="T83" s="132">
        <v>16.447315328274282</v>
      </c>
      <c r="U83" s="132">
        <v>8.5067536060934419</v>
      </c>
      <c r="V83" s="132">
        <v>49.042087005997729</v>
      </c>
      <c r="W83" s="132">
        <v>110.64251571872725</v>
      </c>
      <c r="X83" s="132">
        <v>-47.666447106420449</v>
      </c>
      <c r="Y83" s="132">
        <v>-18.78511024664855</v>
      </c>
      <c r="Z83" s="132">
        <v>69.594245352262689</v>
      </c>
      <c r="AA83" s="132">
        <v>2.6997106632909773</v>
      </c>
      <c r="AB83" s="135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</row>
    <row r="86" spans="1:28" s="43" customFormat="1">
      <c r="A86" s="36"/>
      <c r="B86" s="5" t="s">
        <v>21</v>
      </c>
      <c r="C86" s="177" t="s">
        <v>304</v>
      </c>
      <c r="D86" s="129">
        <v>21696.508025279676</v>
      </c>
      <c r="E86" s="129">
        <v>25526.829230841468</v>
      </c>
      <c r="F86" s="129">
        <v>25682.522835971638</v>
      </c>
      <c r="G86" s="129">
        <v>23146.017905444718</v>
      </c>
      <c r="H86" s="129">
        <v>28235.763325749082</v>
      </c>
      <c r="I86" s="129">
        <v>30868.242204161561</v>
      </c>
      <c r="J86" s="129">
        <v>46044.684848988945</v>
      </c>
      <c r="K86" s="129">
        <v>80283.84342475103</v>
      </c>
      <c r="L86" s="129">
        <v>65533.102892342264</v>
      </c>
      <c r="M86" s="129">
        <v>59719.909253169542</v>
      </c>
      <c r="N86" s="129">
        <v>81256.371860674204</v>
      </c>
      <c r="O86" s="129">
        <v>82091.817628592951</v>
      </c>
      <c r="P86" s="136"/>
      <c r="Q86" s="129">
        <v>3830.3212055617932</v>
      </c>
      <c r="R86" s="129">
        <v>155.69360513017045</v>
      </c>
      <c r="S86" s="129">
        <v>-2536.5049305269222</v>
      </c>
      <c r="T86" s="129">
        <v>5089.7454203043653</v>
      </c>
      <c r="U86" s="129">
        <v>2632.4788784124794</v>
      </c>
      <c r="V86" s="129">
        <v>15176.442644827386</v>
      </c>
      <c r="W86" s="129">
        <v>34239.158575762085</v>
      </c>
      <c r="X86" s="129">
        <v>-14750.74053240877</v>
      </c>
      <c r="Y86" s="129">
        <v>-5813.1936391727213</v>
      </c>
      <c r="Z86" s="129">
        <v>21536.462607504654</v>
      </c>
      <c r="AA86" s="129">
        <v>835.44576791875897</v>
      </c>
      <c r="AB86" s="131"/>
    </row>
    <row r="87" spans="1:28" s="43" customFormat="1">
      <c r="A87" s="36"/>
      <c r="B87" s="9" t="s">
        <v>93</v>
      </c>
      <c r="C87" s="177" t="s">
        <v>305</v>
      </c>
      <c r="D87" s="129">
        <v>617.74649640313669</v>
      </c>
      <c r="E87" s="129">
        <v>726.80402317553251</v>
      </c>
      <c r="F87" s="129">
        <v>731.23695675956708</v>
      </c>
      <c r="G87" s="129">
        <v>659.01717687072062</v>
      </c>
      <c r="H87" s="129">
        <v>803.933234206468</v>
      </c>
      <c r="I87" s="129">
        <v>878.88559990973204</v>
      </c>
      <c r="J87" s="129">
        <v>1310.9917370255193</v>
      </c>
      <c r="K87" s="129">
        <v>2285.8546147441016</v>
      </c>
      <c r="L87" s="129">
        <v>1865.8691372363767</v>
      </c>
      <c r="M87" s="129">
        <v>1700.3549448452407</v>
      </c>
      <c r="N87" s="129">
        <v>2313.5446021487082</v>
      </c>
      <c r="O87" s="129">
        <v>2337.3315495904494</v>
      </c>
      <c r="P87" s="136"/>
      <c r="Q87" s="129">
        <v>109.05752677239579</v>
      </c>
      <c r="R87" s="129">
        <v>4.432933584034604</v>
      </c>
      <c r="S87" s="129">
        <v>-72.219779888846517</v>
      </c>
      <c r="T87" s="129">
        <v>144.91605733574744</v>
      </c>
      <c r="U87" s="129">
        <v>74.952365703263979</v>
      </c>
      <c r="V87" s="129">
        <v>432.10613711578725</v>
      </c>
      <c r="W87" s="129">
        <v>974.86287771858213</v>
      </c>
      <c r="X87" s="129">
        <v>-419.98547750772491</v>
      </c>
      <c r="Y87" s="129">
        <v>-165.51419239113585</v>
      </c>
      <c r="Z87" s="129">
        <v>613.1896573034677</v>
      </c>
      <c r="AA87" s="129">
        <v>23.786947441740836</v>
      </c>
      <c r="AB87" s="131"/>
    </row>
    <row r="88" spans="1:28">
      <c r="B88" s="176" t="s">
        <v>40</v>
      </c>
      <c r="C88" s="186"/>
      <c r="D88" s="132">
        <v>608.60772924309697</v>
      </c>
      <c r="E88" s="132">
        <v>716.05188977217813</v>
      </c>
      <c r="F88" s="132">
        <v>720.41924378903377</v>
      </c>
      <c r="G88" s="132">
        <v>649.26786292243412</v>
      </c>
      <c r="H88" s="132">
        <v>792.04007304342031</v>
      </c>
      <c r="I88" s="132">
        <v>865.88361462182957</v>
      </c>
      <c r="J88" s="132">
        <v>1291.5972956111666</v>
      </c>
      <c r="K88" s="132">
        <v>2252.0383273066473</v>
      </c>
      <c r="L88" s="132">
        <v>1838.2659963111066</v>
      </c>
      <c r="M88" s="132">
        <v>1675.2003741259564</v>
      </c>
      <c r="N88" s="132">
        <v>2279.3186768597593</v>
      </c>
      <c r="O88" s="132">
        <v>2302.7537269206427</v>
      </c>
      <c r="P88" s="133"/>
      <c r="Q88" s="132">
        <v>107.44416052908115</v>
      </c>
      <c r="R88" s="132">
        <v>4.367354016855618</v>
      </c>
      <c r="S88" s="132">
        <v>-71.151380866599652</v>
      </c>
      <c r="T88" s="132">
        <v>142.77221012098619</v>
      </c>
      <c r="U88" s="132">
        <v>73.843541578409244</v>
      </c>
      <c r="V88" s="132">
        <v>425.71368098933709</v>
      </c>
      <c r="W88" s="132">
        <v>960.44103169548055</v>
      </c>
      <c r="X88" s="132">
        <v>-413.77233099554047</v>
      </c>
      <c r="Y88" s="132">
        <v>-163.06562218515026</v>
      </c>
      <c r="Z88" s="132">
        <v>604.11830273380292</v>
      </c>
      <c r="AA88" s="132">
        <v>23.435050060883356</v>
      </c>
      <c r="AB88" s="135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</row>
    <row r="91" spans="1:28">
      <c r="B91" s="6" t="s">
        <v>43</v>
      </c>
      <c r="C91" s="186"/>
      <c r="D91" s="132">
        <v>17.303871276860349</v>
      </c>
      <c r="E91" s="132">
        <v>20.358712406725324</v>
      </c>
      <c r="F91" s="132">
        <v>20.48288455915943</v>
      </c>
      <c r="G91" s="132">
        <v>18.459915943204297</v>
      </c>
      <c r="H91" s="132">
        <v>22.51920048255592</v>
      </c>
      <c r="I91" s="132">
        <v>24.618712330178042</v>
      </c>
      <c r="J91" s="132">
        <v>36.722559163998767</v>
      </c>
      <c r="K91" s="132">
        <v>64.029718082506776</v>
      </c>
      <c r="L91" s="132">
        <v>52.265386462240059</v>
      </c>
      <c r="M91" s="132">
        <v>47.629121754458289</v>
      </c>
      <c r="N91" s="132">
        <v>64.805350126552426</v>
      </c>
      <c r="O91" s="132">
        <v>65.471653017783581</v>
      </c>
      <c r="P91" s="133"/>
      <c r="Q91" s="132">
        <v>3.054841129864974</v>
      </c>
      <c r="R91" s="132">
        <v>0.12417215243410717</v>
      </c>
      <c r="S91" s="132">
        <v>-2.0229686159551341</v>
      </c>
      <c r="T91" s="132">
        <v>4.0592845393516237</v>
      </c>
      <c r="U91" s="132">
        <v>2.0995118476221206</v>
      </c>
      <c r="V91" s="132">
        <v>12.103846833820722</v>
      </c>
      <c r="W91" s="132">
        <v>27.307158918508005</v>
      </c>
      <c r="X91" s="132">
        <v>-11.764331620266709</v>
      </c>
      <c r="Y91" s="132">
        <v>-4.636264707781768</v>
      </c>
      <c r="Z91" s="132">
        <v>17.176228372094137</v>
      </c>
      <c r="AA91" s="132">
        <v>0.66630289123115194</v>
      </c>
      <c r="AB91" s="135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</row>
    <row r="96" spans="1:28">
      <c r="B96" s="6" t="s">
        <v>107</v>
      </c>
      <c r="C96" s="186"/>
      <c r="D96" s="132">
        <v>575.25549956089583</v>
      </c>
      <c r="E96" s="132">
        <v>676.81162721133785</v>
      </c>
      <c r="F96" s="132">
        <v>680.93964645264805</v>
      </c>
      <c r="G96" s="132">
        <v>613.68742276536955</v>
      </c>
      <c r="H96" s="132">
        <v>748.63559235024115</v>
      </c>
      <c r="I96" s="132">
        <v>818.43244401504512</v>
      </c>
      <c r="J96" s="132">
        <v>1220.8166472718699</v>
      </c>
      <c r="K96" s="132">
        <v>2128.6246801634147</v>
      </c>
      <c r="L96" s="132">
        <v>1737.5274305978551</v>
      </c>
      <c r="M96" s="132">
        <v>1583.3979454728669</v>
      </c>
      <c r="N96" s="132">
        <v>2154.4100429781265</v>
      </c>
      <c r="O96" s="132">
        <v>2176.5608320369088</v>
      </c>
      <c r="P96" s="133"/>
      <c r="Q96" s="132">
        <v>101.55612765044211</v>
      </c>
      <c r="R96" s="132">
        <v>4.1280192413100991</v>
      </c>
      <c r="S96" s="132">
        <v>-67.25222368727843</v>
      </c>
      <c r="T96" s="132">
        <v>134.94816958487164</v>
      </c>
      <c r="U96" s="132">
        <v>69.796851664803938</v>
      </c>
      <c r="V96" s="132">
        <v>402.38420325682466</v>
      </c>
      <c r="W96" s="132">
        <v>907.80803289154483</v>
      </c>
      <c r="X96" s="132">
        <v>-391.09724956555959</v>
      </c>
      <c r="Y96" s="132">
        <v>-154.12948512498801</v>
      </c>
      <c r="Z96" s="132">
        <v>571.0120975052597</v>
      </c>
      <c r="AA96" s="132">
        <v>22.150789058781939</v>
      </c>
      <c r="AB96" s="135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</row>
    <row r="98" spans="1:28">
      <c r="B98" s="6" t="s">
        <v>321</v>
      </c>
      <c r="C98" s="186"/>
      <c r="D98" s="132">
        <v>16.048358405340863</v>
      </c>
      <c r="E98" s="132">
        <v>18.881550154114944</v>
      </c>
      <c r="F98" s="132">
        <v>18.996712777226339</v>
      </c>
      <c r="G98" s="132">
        <v>17.12052421386025</v>
      </c>
      <c r="H98" s="132">
        <v>20.885280210623179</v>
      </c>
      <c r="I98" s="132">
        <v>22.832458276606378</v>
      </c>
      <c r="J98" s="132">
        <v>34.058089175297958</v>
      </c>
      <c r="K98" s="132">
        <v>59.383929060725663</v>
      </c>
      <c r="L98" s="132">
        <v>48.473179251011373</v>
      </c>
      <c r="M98" s="132">
        <v>44.173306898631346</v>
      </c>
      <c r="N98" s="132">
        <v>60.10328375507995</v>
      </c>
      <c r="O98" s="132">
        <v>60.721241865950304</v>
      </c>
      <c r="P98" s="133"/>
      <c r="Q98" s="132">
        <v>2.8331917487740803</v>
      </c>
      <c r="R98" s="132">
        <v>0.11516262311139502</v>
      </c>
      <c r="S98" s="132">
        <v>-1.876188563366088</v>
      </c>
      <c r="T98" s="132">
        <v>3.7647559967629309</v>
      </c>
      <c r="U98" s="132">
        <v>1.947178065983199</v>
      </c>
      <c r="V98" s="132">
        <v>11.225630898691577</v>
      </c>
      <c r="W98" s="132">
        <v>25.325839885427705</v>
      </c>
      <c r="X98" s="132">
        <v>-10.910749809714288</v>
      </c>
      <c r="Y98" s="132">
        <v>-4.2998723523800297</v>
      </c>
      <c r="Z98" s="132">
        <v>15.929976856448608</v>
      </c>
      <c r="AA98" s="132">
        <v>0.61795811087035357</v>
      </c>
      <c r="AB98" s="135"/>
    </row>
    <row r="99" spans="1:28">
      <c r="B99" s="8" t="s">
        <v>100</v>
      </c>
      <c r="C99" s="186"/>
      <c r="D99" s="132">
        <v>9.138767160039766</v>
      </c>
      <c r="E99" s="132">
        <v>10.752133403354437</v>
      </c>
      <c r="F99" s="132">
        <v>10.817712970533359</v>
      </c>
      <c r="G99" s="132">
        <v>9.7493139482865701</v>
      </c>
      <c r="H99" s="132">
        <v>11.893161163047791</v>
      </c>
      <c r="I99" s="132">
        <v>13.001985287902516</v>
      </c>
      <c r="J99" s="132">
        <v>19.394441414352748</v>
      </c>
      <c r="K99" s="132">
        <v>33.816287437454207</v>
      </c>
      <c r="L99" s="132">
        <v>27.603140925269916</v>
      </c>
      <c r="M99" s="132">
        <v>25.154570719284479</v>
      </c>
      <c r="N99" s="132">
        <v>34.225925288949199</v>
      </c>
      <c r="O99" s="132">
        <v>34.577822669806721</v>
      </c>
      <c r="P99" s="133"/>
      <c r="Q99" s="132">
        <v>1.6133662433146707</v>
      </c>
      <c r="R99" s="132">
        <v>6.5579567178920828E-2</v>
      </c>
      <c r="S99" s="132">
        <v>-1.0683990222467883</v>
      </c>
      <c r="T99" s="132">
        <v>2.1438472147612213</v>
      </c>
      <c r="U99" s="132">
        <v>1.1088241248547237</v>
      </c>
      <c r="V99" s="132">
        <v>6.3924561264502326</v>
      </c>
      <c r="W99" s="132">
        <v>14.421846023101459</v>
      </c>
      <c r="X99" s="132">
        <v>-6.2131465121842924</v>
      </c>
      <c r="Y99" s="132">
        <v>-2.4485702059854342</v>
      </c>
      <c r="Z99" s="132">
        <v>9.0713545696647184</v>
      </c>
      <c r="AA99" s="132">
        <v>0.35189738085751876</v>
      </c>
      <c r="AB99" s="135"/>
    </row>
    <row r="100" spans="1:28" s="43" customFormat="1">
      <c r="A100" s="36"/>
      <c r="B100" s="9" t="s">
        <v>94</v>
      </c>
      <c r="C100" s="177" t="s">
        <v>306</v>
      </c>
      <c r="D100" s="129">
        <v>21078.761528876537</v>
      </c>
      <c r="E100" s="129">
        <v>24800.025207665938</v>
      </c>
      <c r="F100" s="129">
        <v>24951.285879212075</v>
      </c>
      <c r="G100" s="129">
        <v>22487.000728573996</v>
      </c>
      <c r="H100" s="129">
        <v>27431.830091542615</v>
      </c>
      <c r="I100" s="129">
        <v>29989.356604251829</v>
      </c>
      <c r="J100" s="129">
        <v>44733.693111963432</v>
      </c>
      <c r="K100" s="129">
        <v>77997.988810006937</v>
      </c>
      <c r="L100" s="129">
        <v>63667.233755105881</v>
      </c>
      <c r="M100" s="129">
        <v>58019.554308324303</v>
      </c>
      <c r="N100" s="129">
        <v>78942.827258525489</v>
      </c>
      <c r="O100" s="129">
        <v>79754.486079002498</v>
      </c>
      <c r="P100" s="136"/>
      <c r="Q100" s="129">
        <v>3721.2636787893985</v>
      </c>
      <c r="R100" s="129">
        <v>151.26067154613736</v>
      </c>
      <c r="S100" s="129">
        <v>-2464.2851506380766</v>
      </c>
      <c r="T100" s="129">
        <v>4944.8293629686195</v>
      </c>
      <c r="U100" s="129">
        <v>2557.5265127092107</v>
      </c>
      <c r="V100" s="129">
        <v>14744.336507711603</v>
      </c>
      <c r="W100" s="129">
        <v>33264.295698043512</v>
      </c>
      <c r="X100" s="129">
        <v>-14330.755054901056</v>
      </c>
      <c r="Y100" s="129">
        <v>-5647.6794467815807</v>
      </c>
      <c r="Z100" s="129">
        <v>20923.272950201193</v>
      </c>
      <c r="AA100" s="129">
        <v>811.65882047700961</v>
      </c>
      <c r="AB100" s="131"/>
    </row>
    <row r="101" spans="1:28">
      <c r="B101" s="176" t="s">
        <v>40</v>
      </c>
      <c r="C101" s="186"/>
      <c r="D101" s="132">
        <v>15485.195459140607</v>
      </c>
      <c r="E101" s="132">
        <v>18218.965910602503</v>
      </c>
      <c r="F101" s="132">
        <v>18330.087290336509</v>
      </c>
      <c r="G101" s="132">
        <v>16519.737229095397</v>
      </c>
      <c r="H101" s="132">
        <v>20152.381826965564</v>
      </c>
      <c r="I101" s="132">
        <v>22031.230253946516</v>
      </c>
      <c r="J101" s="132">
        <v>32862.935542915919</v>
      </c>
      <c r="K101" s="132">
        <v>57300.050597763642</v>
      </c>
      <c r="L101" s="132">
        <v>46772.176709243126</v>
      </c>
      <c r="M101" s="132">
        <v>42623.193857277387</v>
      </c>
      <c r="N101" s="132">
        <v>57994.16196823374</v>
      </c>
      <c r="O101" s="132">
        <v>58590.434925921691</v>
      </c>
      <c r="P101" s="133"/>
      <c r="Q101" s="132">
        <v>2733.7704514618963</v>
      </c>
      <c r="R101" s="132">
        <v>111.12137973400422</v>
      </c>
      <c r="S101" s="132">
        <v>-1810.3500612411096</v>
      </c>
      <c r="T101" s="132">
        <v>3632.6445978701659</v>
      </c>
      <c r="U101" s="132">
        <v>1878.8484269809544</v>
      </c>
      <c r="V101" s="132">
        <v>10831.705288969402</v>
      </c>
      <c r="W101" s="132">
        <v>24437.11505484772</v>
      </c>
      <c r="X101" s="132">
        <v>-10527.873888520515</v>
      </c>
      <c r="Y101" s="132">
        <v>-4148.9828519657403</v>
      </c>
      <c r="Z101" s="132">
        <v>15370.968110956357</v>
      </c>
      <c r="AA101" s="132">
        <v>596.27295768794966</v>
      </c>
      <c r="AB101" s="135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</row>
    <row r="103" spans="1:28">
      <c r="B103" s="6" t="s">
        <v>42</v>
      </c>
      <c r="C103" s="186"/>
      <c r="D103" s="132">
        <v>8464.57639211276</v>
      </c>
      <c r="E103" s="132">
        <v>9958.9203857651355</v>
      </c>
      <c r="F103" s="132">
        <v>10019.661976663185</v>
      </c>
      <c r="G103" s="132">
        <v>9030.0815460980666</v>
      </c>
      <c r="H103" s="132">
        <v>11015.771541758879</v>
      </c>
      <c r="I103" s="132">
        <v>12042.79480932723</v>
      </c>
      <c r="J103" s="132">
        <v>17963.66271940666</v>
      </c>
      <c r="K103" s="132">
        <v>31321.571421973793</v>
      </c>
      <c r="L103" s="132">
        <v>25566.784986694482</v>
      </c>
      <c r="M103" s="132">
        <v>23298.852212278023</v>
      </c>
      <c r="N103" s="132">
        <v>31700.989217214483</v>
      </c>
      <c r="O103" s="132">
        <v>32026.926207433182</v>
      </c>
      <c r="P103" s="133"/>
      <c r="Q103" s="132">
        <v>1494.343993652376</v>
      </c>
      <c r="R103" s="132">
        <v>60.741590898049935</v>
      </c>
      <c r="S103" s="132">
        <v>-989.58043056511974</v>
      </c>
      <c r="T103" s="132">
        <v>1985.6899956608131</v>
      </c>
      <c r="U103" s="132">
        <v>1027.0232675683501</v>
      </c>
      <c r="V103" s="132">
        <v>5920.8679100794325</v>
      </c>
      <c r="W103" s="132">
        <v>13357.908702567132</v>
      </c>
      <c r="X103" s="132">
        <v>-5754.786435279314</v>
      </c>
      <c r="Y103" s="132">
        <v>-2267.9327744164566</v>
      </c>
      <c r="Z103" s="132">
        <v>8402.1370049364577</v>
      </c>
      <c r="AA103" s="132">
        <v>325.93699021870179</v>
      </c>
      <c r="AB103" s="135"/>
    </row>
    <row r="104" spans="1:28">
      <c r="B104" s="6" t="s">
        <v>43</v>
      </c>
      <c r="C104" s="186"/>
      <c r="D104" s="132">
        <v>67.645837790925157</v>
      </c>
      <c r="E104" s="132">
        <v>79.588095349453823</v>
      </c>
      <c r="F104" s="132">
        <v>80.073520208857403</v>
      </c>
      <c r="G104" s="132">
        <v>72.165150765885983</v>
      </c>
      <c r="H104" s="132">
        <v>88.034068137190729</v>
      </c>
      <c r="I104" s="132">
        <v>96.24166721210365</v>
      </c>
      <c r="J104" s="132">
        <v>143.5591054007331</v>
      </c>
      <c r="K104" s="132">
        <v>250.31068793259129</v>
      </c>
      <c r="L104" s="132">
        <v>204.32051291508461</v>
      </c>
      <c r="M104" s="132">
        <v>186.19601317971089</v>
      </c>
      <c r="N104" s="132">
        <v>253.34285793648627</v>
      </c>
      <c r="O104" s="132">
        <v>255.9476286596782</v>
      </c>
      <c r="P104" s="133"/>
      <c r="Q104" s="132">
        <v>11.942257558528668</v>
      </c>
      <c r="R104" s="132">
        <v>0.4854248594035826</v>
      </c>
      <c r="S104" s="132">
        <v>-7.9083694429714306</v>
      </c>
      <c r="T104" s="132">
        <v>15.868917371304747</v>
      </c>
      <c r="U104" s="132">
        <v>8.2075990749129311</v>
      </c>
      <c r="V104" s="132">
        <v>47.317438188629438</v>
      </c>
      <c r="W104" s="132">
        <v>106.75158253185819</v>
      </c>
      <c r="X104" s="132">
        <v>-45.990175017506687</v>
      </c>
      <c r="Y104" s="132">
        <v>-18.124499735373711</v>
      </c>
      <c r="Z104" s="132">
        <v>67.146844756775366</v>
      </c>
      <c r="AA104" s="132">
        <v>2.6047707231919404</v>
      </c>
      <c r="AB104" s="135"/>
    </row>
    <row r="105" spans="1:28">
      <c r="B105" s="6" t="s">
        <v>44</v>
      </c>
      <c r="C105" s="186"/>
      <c r="D105" s="132">
        <v>161.61098336660984</v>
      </c>
      <c r="E105" s="132">
        <v>190.14193295165677</v>
      </c>
      <c r="F105" s="132">
        <v>191.3016493723666</v>
      </c>
      <c r="G105" s="132">
        <v>172.40796124250329</v>
      </c>
      <c r="H105" s="132">
        <v>210.31999581980409</v>
      </c>
      <c r="I105" s="132">
        <v>229.9285659978425</v>
      </c>
      <c r="J105" s="132">
        <v>342.97347704895589</v>
      </c>
      <c r="K105" s="132">
        <v>598.0110195247745</v>
      </c>
      <c r="L105" s="132">
        <v>488.13703980182942</v>
      </c>
      <c r="M105" s="132">
        <v>444.8362496731786</v>
      </c>
      <c r="N105" s="132">
        <v>605.25510123130562</v>
      </c>
      <c r="O105" s="132">
        <v>611.47809397951676</v>
      </c>
      <c r="P105" s="133"/>
      <c r="Q105" s="132">
        <v>28.530949585046915</v>
      </c>
      <c r="R105" s="132">
        <v>1.1597164207098443</v>
      </c>
      <c r="S105" s="132">
        <v>-18.893688129863296</v>
      </c>
      <c r="T105" s="132">
        <v>37.912034577300787</v>
      </c>
      <c r="U105" s="132">
        <v>19.608570178038409</v>
      </c>
      <c r="V105" s="132">
        <v>113.0449110511134</v>
      </c>
      <c r="W105" s="132">
        <v>255.03754247581858</v>
      </c>
      <c r="X105" s="132">
        <v>-109.87397972294505</v>
      </c>
      <c r="Y105" s="132">
        <v>-43.300790128650846</v>
      </c>
      <c r="Z105" s="132">
        <v>160.41885155812699</v>
      </c>
      <c r="AA105" s="132">
        <v>6.2229927482111869</v>
      </c>
      <c r="AB105" s="135"/>
    </row>
    <row r="106" spans="1:28">
      <c r="B106" s="7" t="s">
        <v>45</v>
      </c>
      <c r="C106" s="186"/>
      <c r="D106" s="132">
        <v>161.61098336660984</v>
      </c>
      <c r="E106" s="132">
        <v>190.14193295165677</v>
      </c>
      <c r="F106" s="132">
        <v>191.3016493723666</v>
      </c>
      <c r="G106" s="132">
        <v>172.40796124250329</v>
      </c>
      <c r="H106" s="132">
        <v>210.31999581980409</v>
      </c>
      <c r="I106" s="132">
        <v>229.9285659978425</v>
      </c>
      <c r="J106" s="132">
        <v>342.97347704895589</v>
      </c>
      <c r="K106" s="132">
        <v>598.0110195247745</v>
      </c>
      <c r="L106" s="132">
        <v>488.13703980182942</v>
      </c>
      <c r="M106" s="132">
        <v>444.8362496731786</v>
      </c>
      <c r="N106" s="132">
        <v>605.25510123130562</v>
      </c>
      <c r="O106" s="132">
        <v>611.47809397951676</v>
      </c>
      <c r="P106" s="133"/>
      <c r="Q106" s="132">
        <v>28.530949585046915</v>
      </c>
      <c r="R106" s="132">
        <v>1.1597164207098443</v>
      </c>
      <c r="S106" s="132">
        <v>-18.893688129863296</v>
      </c>
      <c r="T106" s="132">
        <v>37.912034577300787</v>
      </c>
      <c r="U106" s="132">
        <v>19.608570178038409</v>
      </c>
      <c r="V106" s="132">
        <v>113.0449110511134</v>
      </c>
      <c r="W106" s="132">
        <v>255.03754247581858</v>
      </c>
      <c r="X106" s="132">
        <v>-109.87397972294505</v>
      </c>
      <c r="Y106" s="132">
        <v>-43.300790128650846</v>
      </c>
      <c r="Z106" s="132">
        <v>160.41885155812699</v>
      </c>
      <c r="AA106" s="132">
        <v>6.2229927482111869</v>
      </c>
      <c r="AB106" s="135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</row>
    <row r="108" spans="1:28">
      <c r="B108" s="6" t="s">
        <v>47</v>
      </c>
      <c r="C108" s="186"/>
      <c r="D108" s="132">
        <v>2010.3109821596079</v>
      </c>
      <c r="E108" s="132">
        <v>2365.2131063064012</v>
      </c>
      <c r="F108" s="132">
        <v>2379.6390482082279</v>
      </c>
      <c r="G108" s="132">
        <v>2144.6167251597922</v>
      </c>
      <c r="H108" s="132">
        <v>2616.2120207213015</v>
      </c>
      <c r="I108" s="132">
        <v>2860.1269029415053</v>
      </c>
      <c r="J108" s="132">
        <v>4266.3149071799726</v>
      </c>
      <c r="K108" s="132">
        <v>7438.7773340626782</v>
      </c>
      <c r="L108" s="132">
        <v>6072.0331716962082</v>
      </c>
      <c r="M108" s="132">
        <v>5533.4060801553505</v>
      </c>
      <c r="N108" s="132">
        <v>7528.8878989941804</v>
      </c>
      <c r="O108" s="132">
        <v>7606.2969364433857</v>
      </c>
      <c r="P108" s="133"/>
      <c r="Q108" s="132">
        <v>354.90212414679331</v>
      </c>
      <c r="R108" s="132">
        <v>14.425941901826889</v>
      </c>
      <c r="S108" s="132">
        <v>-235.02232304843602</v>
      </c>
      <c r="T108" s="132">
        <v>471.59529556150943</v>
      </c>
      <c r="U108" s="132">
        <v>243.91488222020394</v>
      </c>
      <c r="V108" s="132">
        <v>1406.1880042384676</v>
      </c>
      <c r="W108" s="132">
        <v>3172.4624268827051</v>
      </c>
      <c r="X108" s="132">
        <v>-1366.7441623664693</v>
      </c>
      <c r="Y108" s="132">
        <v>-538.62709154085803</v>
      </c>
      <c r="Z108" s="132">
        <v>1995.4818188388301</v>
      </c>
      <c r="AA108" s="132">
        <v>77.409037449204732</v>
      </c>
      <c r="AB108" s="135"/>
    </row>
    <row r="109" spans="1:28">
      <c r="B109" s="6" t="s">
        <v>245</v>
      </c>
      <c r="C109" s="186"/>
      <c r="D109" s="132">
        <v>3464.1292932373103</v>
      </c>
      <c r="E109" s="132">
        <v>4075.6898206380611</v>
      </c>
      <c r="F109" s="132">
        <v>4100.5483267936479</v>
      </c>
      <c r="G109" s="132">
        <v>3695.562371355968</v>
      </c>
      <c r="H109" s="132">
        <v>4508.206331621529</v>
      </c>
      <c r="I109" s="132">
        <v>4928.5157743167238</v>
      </c>
      <c r="J109" s="132">
        <v>7351.631949132825</v>
      </c>
      <c r="K109" s="132">
        <v>12818.358302511806</v>
      </c>
      <c r="L109" s="132">
        <v>10463.210998820221</v>
      </c>
      <c r="M109" s="132">
        <v>9535.059134508434</v>
      </c>
      <c r="N109" s="132">
        <v>12973.635098181521</v>
      </c>
      <c r="O109" s="132">
        <v>13107.024865520412</v>
      </c>
      <c r="P109" s="133"/>
      <c r="Q109" s="132">
        <v>611.56052740075074</v>
      </c>
      <c r="R109" s="132">
        <v>24.858506155586468</v>
      </c>
      <c r="S109" s="132">
        <v>-404.98595543767948</v>
      </c>
      <c r="T109" s="132">
        <v>812.64396026556085</v>
      </c>
      <c r="U109" s="132">
        <v>420.30944269519495</v>
      </c>
      <c r="V109" s="132">
        <v>2423.1161748161007</v>
      </c>
      <c r="W109" s="132">
        <v>5466.726353378981</v>
      </c>
      <c r="X109" s="132">
        <v>-2355.1473036915836</v>
      </c>
      <c r="Y109" s="132">
        <v>-928.15186431178768</v>
      </c>
      <c r="Z109" s="132">
        <v>3438.5759636730868</v>
      </c>
      <c r="AA109" s="132">
        <v>133.38976733889183</v>
      </c>
      <c r="AB109" s="135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</row>
    <row r="111" spans="1:28">
      <c r="B111" s="6" t="s">
        <v>321</v>
      </c>
      <c r="C111" s="186"/>
      <c r="D111" s="132">
        <v>1316.9219704733944</v>
      </c>
      <c r="E111" s="132">
        <v>1549.4125695917953</v>
      </c>
      <c r="F111" s="132">
        <v>1558.8627690902233</v>
      </c>
      <c r="G111" s="132">
        <v>1404.9034744731837</v>
      </c>
      <c r="H111" s="132">
        <v>1713.8378689068595</v>
      </c>
      <c r="I111" s="132">
        <v>1873.6225341511115</v>
      </c>
      <c r="J111" s="132">
        <v>2794.7933847467766</v>
      </c>
      <c r="K111" s="132">
        <v>4873.0218317580047</v>
      </c>
      <c r="L111" s="132">
        <v>3977.6899993152979</v>
      </c>
      <c r="M111" s="132">
        <v>3624.8441674826863</v>
      </c>
      <c r="N111" s="132">
        <v>4932.0517946757736</v>
      </c>
      <c r="O111" s="132">
        <v>4982.7611938855134</v>
      </c>
      <c r="P111" s="133"/>
      <c r="Q111" s="132">
        <v>232.49059911840089</v>
      </c>
      <c r="R111" s="132">
        <v>9.4501994984279136</v>
      </c>
      <c r="S111" s="132">
        <v>-153.95929461703943</v>
      </c>
      <c r="T111" s="132">
        <v>308.93439443367578</v>
      </c>
      <c r="U111" s="132">
        <v>159.78466524425201</v>
      </c>
      <c r="V111" s="132">
        <v>921.17085059566512</v>
      </c>
      <c r="W111" s="132">
        <v>2078.2284470112281</v>
      </c>
      <c r="X111" s="132">
        <v>-895.33183244270663</v>
      </c>
      <c r="Y111" s="132">
        <v>-352.84583183261162</v>
      </c>
      <c r="Z111" s="132">
        <v>1307.2076271930875</v>
      </c>
      <c r="AA111" s="132">
        <v>50.709399209739559</v>
      </c>
      <c r="AB111" s="135"/>
    </row>
    <row r="112" spans="1:28">
      <c r="B112" s="8" t="s">
        <v>100</v>
      </c>
      <c r="C112" s="186"/>
      <c r="D112" s="132">
        <v>5593.5660697359308</v>
      </c>
      <c r="E112" s="132">
        <v>6581.0592970634334</v>
      </c>
      <c r="F112" s="132">
        <v>6621.1985888755662</v>
      </c>
      <c r="G112" s="132">
        <v>5967.2634994785985</v>
      </c>
      <c r="H112" s="132">
        <v>7279.4482645770531</v>
      </c>
      <c r="I112" s="132">
        <v>7958.1263503053069</v>
      </c>
      <c r="J112" s="132">
        <v>11870.757569047508</v>
      </c>
      <c r="K112" s="132">
        <v>20697.938212243298</v>
      </c>
      <c r="L112" s="132">
        <v>16895.057045862755</v>
      </c>
      <c r="M112" s="132">
        <v>15396.360451046914</v>
      </c>
      <c r="N112" s="132">
        <v>20948.665290291749</v>
      </c>
      <c r="O112" s="132">
        <v>21164.051153080818</v>
      </c>
      <c r="P112" s="133"/>
      <c r="Q112" s="132">
        <v>987.49322732750215</v>
      </c>
      <c r="R112" s="132">
        <v>40.139291812133138</v>
      </c>
      <c r="S112" s="132">
        <v>-653.93508939696756</v>
      </c>
      <c r="T112" s="132">
        <v>1312.1847650984541</v>
      </c>
      <c r="U112" s="132">
        <v>678.67808572825368</v>
      </c>
      <c r="V112" s="132">
        <v>3912.6312187422018</v>
      </c>
      <c r="W112" s="132">
        <v>8827.1806431957903</v>
      </c>
      <c r="X112" s="132">
        <v>-3802.8811663805413</v>
      </c>
      <c r="Y112" s="132">
        <v>-1498.6965948158427</v>
      </c>
      <c r="Z112" s="132">
        <v>5552.3048392448345</v>
      </c>
      <c r="AA112" s="132">
        <v>215.38586278906848</v>
      </c>
      <c r="AB112" s="135"/>
    </row>
    <row r="113" spans="1:39" s="43" customFormat="1">
      <c r="A113" s="36"/>
      <c r="B113" s="5" t="s">
        <v>22</v>
      </c>
      <c r="C113" s="181"/>
      <c r="D113" s="129">
        <v>544.42676534140958</v>
      </c>
      <c r="E113" s="129">
        <v>640.54036029101599</v>
      </c>
      <c r="F113" s="129">
        <v>644.44715329782605</v>
      </c>
      <c r="G113" s="129">
        <v>580.79906886920253</v>
      </c>
      <c r="H113" s="129">
        <v>708.51518025260748</v>
      </c>
      <c r="I113" s="129">
        <v>774.57152254205801</v>
      </c>
      <c r="J113" s="129">
        <v>1155.3914023533991</v>
      </c>
      <c r="K113" s="129">
        <v>2014.5487529138911</v>
      </c>
      <c r="L113" s="129">
        <v>1644.4109434058923</v>
      </c>
      <c r="M113" s="129">
        <v>1498.5414695905426</v>
      </c>
      <c r="N113" s="129">
        <v>2038.9522426346921</v>
      </c>
      <c r="O113" s="129">
        <v>2059.9159404111369</v>
      </c>
      <c r="P113" s="136"/>
      <c r="Q113" s="129">
        <v>96.113594949606451</v>
      </c>
      <c r="R113" s="129">
        <v>3.9067930068100942</v>
      </c>
      <c r="S113" s="129">
        <v>-63.648084428623534</v>
      </c>
      <c r="T113" s="129">
        <v>127.71611138340492</v>
      </c>
      <c r="U113" s="129">
        <v>66.056342289450498</v>
      </c>
      <c r="V113" s="129">
        <v>380.8198798113412</v>
      </c>
      <c r="W113" s="129">
        <v>859.15735056049198</v>
      </c>
      <c r="X113" s="129">
        <v>-370.13780950799884</v>
      </c>
      <c r="Y113" s="129">
        <v>-145.86947381534969</v>
      </c>
      <c r="Z113" s="129">
        <v>540.41077304414955</v>
      </c>
      <c r="AA113" s="129">
        <v>20.96369777644469</v>
      </c>
      <c r="AB113" s="131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</row>
    <row r="115" spans="1:39" s="43" customFormat="1">
      <c r="A115" s="36"/>
      <c r="B115" s="5" t="s">
        <v>54</v>
      </c>
      <c r="C115" s="181"/>
      <c r="D115" s="129">
        <v>767152.42290000001</v>
      </c>
      <c r="E115" s="129">
        <v>901454.73229278449</v>
      </c>
      <c r="F115" s="129">
        <v>957140.30014809722</v>
      </c>
      <c r="G115" s="129">
        <v>1027937.1278953273</v>
      </c>
      <c r="H115" s="129">
        <v>1167799.9999999998</v>
      </c>
      <c r="I115" s="129">
        <v>1240819.0534591198</v>
      </c>
      <c r="J115" s="129">
        <v>1611714.0147417821</v>
      </c>
      <c r="K115" s="129">
        <v>1913463.1611546462</v>
      </c>
      <c r="L115" s="129">
        <v>2127102.9318208396</v>
      </c>
      <c r="M115" s="129">
        <v>2247017.8086856757</v>
      </c>
      <c r="N115" s="129">
        <v>2433424.4566179868</v>
      </c>
      <c r="O115" s="129">
        <v>2806721.4736043508</v>
      </c>
      <c r="P115" s="136"/>
      <c r="Q115" s="129">
        <v>134302.30939278443</v>
      </c>
      <c r="R115" s="129">
        <v>55685.567855312729</v>
      </c>
      <c r="S115" s="129">
        <v>70796.827747230054</v>
      </c>
      <c r="T115" s="129">
        <v>139862.87210467254</v>
      </c>
      <c r="U115" s="129">
        <v>73019.053459120012</v>
      </c>
      <c r="V115" s="129">
        <v>370894.96128266235</v>
      </c>
      <c r="W115" s="129">
        <v>301749.14641286398</v>
      </c>
      <c r="X115" s="129">
        <v>213639.77066619374</v>
      </c>
      <c r="Y115" s="129">
        <v>119914.87686483597</v>
      </c>
      <c r="Z115" s="129">
        <v>186406.64793231117</v>
      </c>
      <c r="AA115" s="129">
        <v>373297.0169863638</v>
      </c>
      <c r="AB115" s="131"/>
    </row>
    <row r="116" spans="1:39">
      <c r="B116" s="49"/>
      <c r="C116" s="194"/>
      <c r="D116" s="10"/>
      <c r="E116" s="10"/>
      <c r="F116" s="10"/>
      <c r="G116" s="10"/>
      <c r="H116" s="10"/>
      <c r="I116" s="10"/>
      <c r="P116" s="11"/>
      <c r="Q116" s="11"/>
      <c r="R116" s="11"/>
    </row>
    <row r="117" spans="1:39">
      <c r="B117" s="49"/>
      <c r="C117" s="195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95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9" t="s">
        <v>178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85"/>
      <c r="R119" s="85"/>
      <c r="S119" s="85"/>
      <c r="T119" s="85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41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41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</row>
    <row r="126" spans="1:39" s="43" customFormat="1">
      <c r="A126" s="36"/>
      <c r="B126" s="5" t="s">
        <v>6</v>
      </c>
      <c r="C126" s="177" t="s">
        <v>289</v>
      </c>
      <c r="D126" s="129">
        <v>38671.847200000004</v>
      </c>
      <c r="E126" s="129">
        <v>37413.329899999997</v>
      </c>
      <c r="F126" s="129">
        <v>32662.129400000005</v>
      </c>
      <c r="G126" s="129">
        <v>46343.112900000007</v>
      </c>
      <c r="H126" s="129">
        <v>48500</v>
      </c>
      <c r="I126" s="129">
        <v>63633.000000000007</v>
      </c>
      <c r="J126" s="129">
        <v>58633.999999999993</v>
      </c>
      <c r="K126" s="129">
        <v>86243</v>
      </c>
      <c r="L126" s="129">
        <v>114183.00000000001</v>
      </c>
      <c r="M126" s="129">
        <v>124572</v>
      </c>
      <c r="N126" s="129">
        <v>121992.99999999999</v>
      </c>
      <c r="O126" s="129">
        <v>131930.00000000003</v>
      </c>
      <c r="P126" s="136"/>
      <c r="Q126" s="129">
        <v>-1258.5173000000054</v>
      </c>
      <c r="R126" s="129">
        <v>-4751.2004999999936</v>
      </c>
      <c r="S126" s="129">
        <v>13680.983500000002</v>
      </c>
      <c r="T126" s="129">
        <v>2156.8870999999945</v>
      </c>
      <c r="U126" s="129">
        <v>15133.000000000004</v>
      </c>
      <c r="V126" s="129">
        <v>-4999.0000000000127</v>
      </c>
      <c r="W126" s="129">
        <v>27609.000000000015</v>
      </c>
      <c r="X126" s="129">
        <v>27940.000000000007</v>
      </c>
      <c r="Y126" s="129">
        <v>10388.999999999987</v>
      </c>
      <c r="Z126" s="129">
        <v>-2579.0000000000191</v>
      </c>
      <c r="AA126" s="129">
        <v>9937.0000000000346</v>
      </c>
      <c r="AB126" s="131"/>
    </row>
    <row r="127" spans="1:39" s="43" customFormat="1">
      <c r="A127" s="36"/>
      <c r="B127" s="29" t="s">
        <v>23</v>
      </c>
      <c r="C127" s="199" t="s">
        <v>290</v>
      </c>
      <c r="D127" s="129">
        <v>1071.5889161365362</v>
      </c>
      <c r="E127" s="129">
        <v>1786.187209244524</v>
      </c>
      <c r="F127" s="129">
        <v>1536.4425047185271</v>
      </c>
      <c r="G127" s="129">
        <v>1642.9880903264386</v>
      </c>
      <c r="H127" s="129">
        <v>1864.133439195366</v>
      </c>
      <c r="I127" s="129">
        <v>1985.0000000000002</v>
      </c>
      <c r="J127" s="129">
        <v>3041</v>
      </c>
      <c r="K127" s="129">
        <v>6323</v>
      </c>
      <c r="L127" s="129">
        <v>6120</v>
      </c>
      <c r="M127" s="129">
        <v>3198</v>
      </c>
      <c r="N127" s="129">
        <v>4558</v>
      </c>
      <c r="O127" s="129">
        <v>5765</v>
      </c>
      <c r="P127" s="136"/>
      <c r="Q127" s="129">
        <v>714.59829310798762</v>
      </c>
      <c r="R127" s="129">
        <v>-249.74470452599675</v>
      </c>
      <c r="S127" s="129">
        <v>106.54558560791152</v>
      </c>
      <c r="T127" s="129">
        <v>221.14534886892727</v>
      </c>
      <c r="U127" s="129">
        <v>120.8665608046342</v>
      </c>
      <c r="V127" s="129">
        <v>1055.9999999999998</v>
      </c>
      <c r="W127" s="129">
        <v>3281.9999999999991</v>
      </c>
      <c r="X127" s="129">
        <v>-202.9999999999994</v>
      </c>
      <c r="Y127" s="129">
        <v>-2922.0000000000005</v>
      </c>
      <c r="Z127" s="129">
        <v>1359.9999999999998</v>
      </c>
      <c r="AA127" s="129">
        <v>1207</v>
      </c>
      <c r="AB127" s="131"/>
    </row>
    <row r="128" spans="1:39">
      <c r="B128" s="176" t="s">
        <v>40</v>
      </c>
      <c r="C128" s="186"/>
      <c r="D128" s="132">
        <v>1071.5889161365362</v>
      </c>
      <c r="E128" s="132">
        <v>1786.187209244524</v>
      </c>
      <c r="F128" s="132">
        <v>1536.4425047185271</v>
      </c>
      <c r="G128" s="132">
        <v>1642.9880903264386</v>
      </c>
      <c r="H128" s="132">
        <v>1864.133439195366</v>
      </c>
      <c r="I128" s="132">
        <v>1985.0000000000002</v>
      </c>
      <c r="J128" s="132">
        <v>3041</v>
      </c>
      <c r="K128" s="132">
        <v>6323</v>
      </c>
      <c r="L128" s="132">
        <v>6120</v>
      </c>
      <c r="M128" s="132">
        <v>3198</v>
      </c>
      <c r="N128" s="132">
        <v>4558</v>
      </c>
      <c r="O128" s="132">
        <v>5765</v>
      </c>
      <c r="P128" s="133"/>
      <c r="Q128" s="132">
        <v>714.59829310798762</v>
      </c>
      <c r="R128" s="132">
        <v>-249.74470452599675</v>
      </c>
      <c r="S128" s="132">
        <v>106.54558560791152</v>
      </c>
      <c r="T128" s="132">
        <v>221.14534886892727</v>
      </c>
      <c r="U128" s="132">
        <v>120.8665608046342</v>
      </c>
      <c r="V128" s="132">
        <v>1055.9999999999998</v>
      </c>
      <c r="W128" s="132">
        <v>3281.9999999999991</v>
      </c>
      <c r="X128" s="132">
        <v>-202.9999999999994</v>
      </c>
      <c r="Y128" s="132">
        <v>-2922.0000000000005</v>
      </c>
      <c r="Z128" s="132">
        <v>1359.9999999999998</v>
      </c>
      <c r="AA128" s="132">
        <v>1207</v>
      </c>
      <c r="AB128" s="135"/>
    </row>
    <row r="129" spans="1:28">
      <c r="B129" s="6" t="s">
        <v>41</v>
      </c>
      <c r="C129" s="186"/>
      <c r="D129" s="132">
        <v>1071.5889161365362</v>
      </c>
      <c r="E129" s="132">
        <v>1786.187209244524</v>
      </c>
      <c r="F129" s="132">
        <v>1536.4425047185271</v>
      </c>
      <c r="G129" s="132">
        <v>1642.9880903264386</v>
      </c>
      <c r="H129" s="132">
        <v>1864.133439195366</v>
      </c>
      <c r="I129" s="132">
        <v>1985.0000000000002</v>
      </c>
      <c r="J129" s="132">
        <v>3041</v>
      </c>
      <c r="K129" s="132">
        <v>6323</v>
      </c>
      <c r="L129" s="132">
        <v>6120</v>
      </c>
      <c r="M129" s="132">
        <v>3198</v>
      </c>
      <c r="N129" s="132">
        <v>4558</v>
      </c>
      <c r="O129" s="132">
        <v>5765</v>
      </c>
      <c r="P129" s="133"/>
      <c r="Q129" s="132">
        <v>714.59829310798762</v>
      </c>
      <c r="R129" s="132">
        <v>-249.74470452599675</v>
      </c>
      <c r="S129" s="132">
        <v>106.54558560791152</v>
      </c>
      <c r="T129" s="132">
        <v>221.14534886892727</v>
      </c>
      <c r="U129" s="132">
        <v>120.8665608046342</v>
      </c>
      <c r="V129" s="132">
        <v>1055.9999999999998</v>
      </c>
      <c r="W129" s="132">
        <v>3281.9999999999991</v>
      </c>
      <c r="X129" s="132">
        <v>-202.9999999999994</v>
      </c>
      <c r="Y129" s="132">
        <v>-2922.0000000000005</v>
      </c>
      <c r="Z129" s="132">
        <v>1359.9999999999998</v>
      </c>
      <c r="AA129" s="132">
        <v>1207</v>
      </c>
      <c r="AB129" s="135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</row>
    <row r="140" spans="1:28" s="43" customFormat="1">
      <c r="A140" s="36"/>
      <c r="B140" s="29" t="s">
        <v>24</v>
      </c>
      <c r="C140" s="177" t="s">
        <v>291</v>
      </c>
      <c r="D140" s="129">
        <v>37600.25828386347</v>
      </c>
      <c r="E140" s="129">
        <v>35627.142690755471</v>
      </c>
      <c r="F140" s="129">
        <v>31125.686895281477</v>
      </c>
      <c r="G140" s="129">
        <v>44700.124809673565</v>
      </c>
      <c r="H140" s="129">
        <v>46635.866560804636</v>
      </c>
      <c r="I140" s="129">
        <v>61648</v>
      </c>
      <c r="J140" s="129">
        <v>55592.999999999993</v>
      </c>
      <c r="K140" s="129">
        <v>79920</v>
      </c>
      <c r="L140" s="129">
        <v>108063.00000000001</v>
      </c>
      <c r="M140" s="129">
        <v>121374</v>
      </c>
      <c r="N140" s="129">
        <v>117434.99999999999</v>
      </c>
      <c r="O140" s="129">
        <v>126165.00000000001</v>
      </c>
      <c r="P140" s="136"/>
      <c r="Q140" s="129">
        <v>-1973.1155931079968</v>
      </c>
      <c r="R140" s="129">
        <v>-4501.455795473993</v>
      </c>
      <c r="S140" s="129">
        <v>13574.437914392087</v>
      </c>
      <c r="T140" s="129">
        <v>1935.74175113107</v>
      </c>
      <c r="U140" s="129">
        <v>15012.133439195366</v>
      </c>
      <c r="V140" s="129">
        <v>-6055.0000000000073</v>
      </c>
      <c r="W140" s="129">
        <v>24327.000000000011</v>
      </c>
      <c r="X140" s="129">
        <v>28143.000000000007</v>
      </c>
      <c r="Y140" s="129">
        <v>13310.999999999989</v>
      </c>
      <c r="Z140" s="129">
        <v>-3939.00000000001</v>
      </c>
      <c r="AA140" s="129">
        <v>8730.0000000000182</v>
      </c>
      <c r="AB140" s="131"/>
    </row>
    <row r="141" spans="1:28">
      <c r="B141" s="176" t="s">
        <v>40</v>
      </c>
      <c r="C141" s="186"/>
      <c r="D141" s="132">
        <v>37600.25828386347</v>
      </c>
      <c r="E141" s="132">
        <v>35627.142690755471</v>
      </c>
      <c r="F141" s="132">
        <v>31125.686895281477</v>
      </c>
      <c r="G141" s="132">
        <v>44700.124809673565</v>
      </c>
      <c r="H141" s="132">
        <v>46635.866560804636</v>
      </c>
      <c r="I141" s="132">
        <v>61648</v>
      </c>
      <c r="J141" s="132">
        <v>55592.999999999993</v>
      </c>
      <c r="K141" s="132">
        <v>79920</v>
      </c>
      <c r="L141" s="132">
        <v>108063.00000000001</v>
      </c>
      <c r="M141" s="132">
        <v>121374</v>
      </c>
      <c r="N141" s="132">
        <v>117434.99999999999</v>
      </c>
      <c r="O141" s="132">
        <v>126165.00000000001</v>
      </c>
      <c r="P141" s="133"/>
      <c r="Q141" s="132">
        <v>-1973.1155931079968</v>
      </c>
      <c r="R141" s="132">
        <v>-4501.455795473993</v>
      </c>
      <c r="S141" s="132">
        <v>13574.437914392087</v>
      </c>
      <c r="T141" s="132">
        <v>1935.74175113107</v>
      </c>
      <c r="U141" s="132">
        <v>15012.133439195366</v>
      </c>
      <c r="V141" s="132">
        <v>-6055.0000000000073</v>
      </c>
      <c r="W141" s="132">
        <v>24327.000000000011</v>
      </c>
      <c r="X141" s="132">
        <v>28143.000000000007</v>
      </c>
      <c r="Y141" s="132">
        <v>13310.999999999989</v>
      </c>
      <c r="Z141" s="132">
        <v>-3939.00000000001</v>
      </c>
      <c r="AA141" s="132">
        <v>8730.0000000000182</v>
      </c>
      <c r="AB141" s="135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5"/>
    </row>
    <row r="143" spans="1:28">
      <c r="B143" s="6" t="s">
        <v>42</v>
      </c>
      <c r="C143" s="186"/>
      <c r="D143" s="132">
        <v>37600.25828386347</v>
      </c>
      <c r="E143" s="132">
        <v>35627.142690755471</v>
      </c>
      <c r="F143" s="132">
        <v>31125.686895281477</v>
      </c>
      <c r="G143" s="132">
        <v>44700.124809673565</v>
      </c>
      <c r="H143" s="132">
        <v>46635.866560804636</v>
      </c>
      <c r="I143" s="132">
        <v>61648</v>
      </c>
      <c r="J143" s="132">
        <v>55592.999999999993</v>
      </c>
      <c r="K143" s="132">
        <v>79920</v>
      </c>
      <c r="L143" s="132">
        <v>108063.00000000001</v>
      </c>
      <c r="M143" s="132">
        <v>121374</v>
      </c>
      <c r="N143" s="132">
        <v>117434.99999999999</v>
      </c>
      <c r="O143" s="132">
        <v>126165.00000000001</v>
      </c>
      <c r="P143" s="133"/>
      <c r="Q143" s="132">
        <v>-1973.1155931079968</v>
      </c>
      <c r="R143" s="132">
        <v>-4501.455795473993</v>
      </c>
      <c r="S143" s="132">
        <v>13574.437914392087</v>
      </c>
      <c r="T143" s="132">
        <v>1935.74175113107</v>
      </c>
      <c r="U143" s="132">
        <v>15012.133439195366</v>
      </c>
      <c r="V143" s="132">
        <v>-6055.0000000000073</v>
      </c>
      <c r="W143" s="132">
        <v>24327.000000000011</v>
      </c>
      <c r="X143" s="132">
        <v>28143.000000000007</v>
      </c>
      <c r="Y143" s="132">
        <v>13310.999999999989</v>
      </c>
      <c r="Z143" s="132">
        <v>-3939.00000000001</v>
      </c>
      <c r="AA143" s="132">
        <v>8730.0000000000182</v>
      </c>
      <c r="AB143" s="135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</row>
    <row r="153" spans="1:28" s="43" customFormat="1">
      <c r="A153" s="36"/>
      <c r="B153" s="5" t="s">
        <v>9</v>
      </c>
      <c r="C153" s="177" t="s">
        <v>292</v>
      </c>
      <c r="D153" s="129">
        <v>32480.608499999998</v>
      </c>
      <c r="E153" s="129">
        <v>45589.505997071719</v>
      </c>
      <c r="F153" s="129">
        <v>46061.412094065374</v>
      </c>
      <c r="G153" s="129">
        <v>62210.077062918332</v>
      </c>
      <c r="H153" s="129">
        <v>59361.706754573286</v>
      </c>
      <c r="I153" s="129">
        <v>43549.10327788478</v>
      </c>
      <c r="J153" s="129">
        <v>53930.662868835585</v>
      </c>
      <c r="K153" s="129">
        <v>60035.550415184887</v>
      </c>
      <c r="L153" s="129">
        <v>112243.07590494305</v>
      </c>
      <c r="M153" s="129">
        <v>73340.208754673033</v>
      </c>
      <c r="N153" s="129">
        <v>91222.078258111753</v>
      </c>
      <c r="O153" s="129">
        <v>119093.93958277078</v>
      </c>
      <c r="P153" s="136"/>
      <c r="Q153" s="129">
        <v>13108.897497071723</v>
      </c>
      <c r="R153" s="129">
        <v>471.90609699364927</v>
      </c>
      <c r="S153" s="129">
        <v>16148.664968852961</v>
      </c>
      <c r="T153" s="129">
        <v>-2848.370308345045</v>
      </c>
      <c r="U153" s="129">
        <v>-15812.603476688508</v>
      </c>
      <c r="V153" s="129">
        <v>10381.559590950808</v>
      </c>
      <c r="W153" s="129">
        <v>6104.8875463493005</v>
      </c>
      <c r="X153" s="129">
        <v>52207.525489758154</v>
      </c>
      <c r="Y153" s="129">
        <v>-38902.867150270016</v>
      </c>
      <c r="Z153" s="129">
        <v>17881.869503438724</v>
      </c>
      <c r="AA153" s="129">
        <v>27871.861324659028</v>
      </c>
      <c r="AB153" s="131"/>
    </row>
    <row r="154" spans="1:28">
      <c r="B154" s="176" t="s">
        <v>40</v>
      </c>
      <c r="C154" s="186"/>
      <c r="D154" s="132">
        <v>32480.608499999998</v>
      </c>
      <c r="E154" s="132">
        <v>45589.505997071719</v>
      </c>
      <c r="F154" s="132">
        <v>46061.412094065374</v>
      </c>
      <c r="G154" s="132">
        <v>62210.077062918332</v>
      </c>
      <c r="H154" s="132">
        <v>59361.706754573286</v>
      </c>
      <c r="I154" s="132">
        <v>43549.10327788478</v>
      </c>
      <c r="J154" s="132">
        <v>53930.662868835585</v>
      </c>
      <c r="K154" s="132">
        <v>60035.550415184887</v>
      </c>
      <c r="L154" s="132">
        <v>112243.07590494305</v>
      </c>
      <c r="M154" s="132">
        <v>73340.208754673033</v>
      </c>
      <c r="N154" s="132">
        <v>91222.078258111753</v>
      </c>
      <c r="O154" s="132">
        <v>119093.93958277078</v>
      </c>
      <c r="P154" s="133"/>
      <c r="Q154" s="132">
        <v>13108.897497071723</v>
      </c>
      <c r="R154" s="132">
        <v>471.90609699364927</v>
      </c>
      <c r="S154" s="132">
        <v>16148.664968852961</v>
      </c>
      <c r="T154" s="132">
        <v>-2848.370308345045</v>
      </c>
      <c r="U154" s="132">
        <v>-15812.603476688508</v>
      </c>
      <c r="V154" s="132">
        <v>10381.559590950808</v>
      </c>
      <c r="W154" s="132">
        <v>6104.8875463493005</v>
      </c>
      <c r="X154" s="132">
        <v>52207.525489758154</v>
      </c>
      <c r="Y154" s="132">
        <v>-38902.867150270016</v>
      </c>
      <c r="Z154" s="132">
        <v>17881.869503438724</v>
      </c>
      <c r="AA154" s="132">
        <v>27871.861324659028</v>
      </c>
      <c r="AB154" s="135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</row>
    <row r="156" spans="1:28">
      <c r="B156" s="6" t="s">
        <v>42</v>
      </c>
      <c r="C156" s="186"/>
      <c r="D156" s="132">
        <v>17145.514848976174</v>
      </c>
      <c r="E156" s="132">
        <v>18188.593519516624</v>
      </c>
      <c r="F156" s="132">
        <v>16363.611262453636</v>
      </c>
      <c r="G156" s="132">
        <v>18754.110464948022</v>
      </c>
      <c r="H156" s="132">
        <v>22246.150780021264</v>
      </c>
      <c r="I156" s="132">
        <v>26101.415772603315</v>
      </c>
      <c r="J156" s="132">
        <v>35121.239450463734</v>
      </c>
      <c r="K156" s="132">
        <v>29777.114323249334</v>
      </c>
      <c r="L156" s="132">
        <v>29775.394295850812</v>
      </c>
      <c r="M156" s="132">
        <v>23839.579743544116</v>
      </c>
      <c r="N156" s="132">
        <v>28863.779774633033</v>
      </c>
      <c r="O156" s="132">
        <v>29244.765843406123</v>
      </c>
      <c r="P156" s="133"/>
      <c r="Q156" s="132">
        <v>1043.07867054045</v>
      </c>
      <c r="R156" s="132">
        <v>-1824.9822570629874</v>
      </c>
      <c r="S156" s="132">
        <v>2390.4992024943849</v>
      </c>
      <c r="T156" s="132">
        <v>3492.0403150732427</v>
      </c>
      <c r="U156" s="132">
        <v>3855.2649925820506</v>
      </c>
      <c r="V156" s="132">
        <v>9019.8236778604205</v>
      </c>
      <c r="W156" s="132">
        <v>-5344.1251272144027</v>
      </c>
      <c r="X156" s="132">
        <v>-1.7200273985224612</v>
      </c>
      <c r="Y156" s="132">
        <v>-5935.8145523066951</v>
      </c>
      <c r="Z156" s="132">
        <v>5024.2000310889152</v>
      </c>
      <c r="AA156" s="132">
        <v>380.9860687730918</v>
      </c>
      <c r="AB156" s="135"/>
    </row>
    <row r="157" spans="1:28">
      <c r="B157" s="6" t="s">
        <v>43</v>
      </c>
      <c r="C157" s="186"/>
      <c r="D157" s="132">
        <v>1248.8213366482748</v>
      </c>
      <c r="E157" s="132">
        <v>3298.9152022904909</v>
      </c>
      <c r="F157" s="132">
        <v>2811.6960101413742</v>
      </c>
      <c r="G157" s="132">
        <v>2665.242852754121</v>
      </c>
      <c r="H157" s="132">
        <v>3068.9280587786825</v>
      </c>
      <c r="I157" s="132">
        <v>2665.164942934332</v>
      </c>
      <c r="J157" s="132">
        <v>3473.2272684532377</v>
      </c>
      <c r="K157" s="132">
        <v>3023.4059072477135</v>
      </c>
      <c r="L157" s="132">
        <v>3667.9139124619778</v>
      </c>
      <c r="M157" s="132">
        <v>3310.6125555038516</v>
      </c>
      <c r="N157" s="132">
        <v>4056.9113575373594</v>
      </c>
      <c r="O157" s="132">
        <v>4814.7360097953215</v>
      </c>
      <c r="P157" s="133"/>
      <c r="Q157" s="132">
        <v>2050.0938656422163</v>
      </c>
      <c r="R157" s="132">
        <v>-487.21919214911685</v>
      </c>
      <c r="S157" s="132">
        <v>-146.4531573872531</v>
      </c>
      <c r="T157" s="132">
        <v>403.68520602456147</v>
      </c>
      <c r="U157" s="132">
        <v>-403.76311584435064</v>
      </c>
      <c r="V157" s="132">
        <v>808.06232551890571</v>
      </c>
      <c r="W157" s="132">
        <v>-449.82136120552417</v>
      </c>
      <c r="X157" s="132">
        <v>644.5080052142647</v>
      </c>
      <c r="Y157" s="132">
        <v>-357.30135695812635</v>
      </c>
      <c r="Z157" s="132">
        <v>746.29880203350751</v>
      </c>
      <c r="AA157" s="132">
        <v>757.82465225796261</v>
      </c>
      <c r="AB157" s="135"/>
    </row>
    <row r="158" spans="1:28">
      <c r="B158" s="6" t="s">
        <v>44</v>
      </c>
      <c r="C158" s="186"/>
      <c r="D158" s="132">
        <v>12544.280900000002</v>
      </c>
      <c r="E158" s="132">
        <v>17289.14803040167</v>
      </c>
      <c r="F158" s="132">
        <v>20226.009137372643</v>
      </c>
      <c r="G158" s="132">
        <v>33541.170980305993</v>
      </c>
      <c r="H158" s="132">
        <v>24805.989659514125</v>
      </c>
      <c r="I158" s="132">
        <v>6369</v>
      </c>
      <c r="J158" s="132">
        <v>5392</v>
      </c>
      <c r="K158" s="132">
        <v>11790</v>
      </c>
      <c r="L158" s="132">
        <v>59659</v>
      </c>
      <c r="M158" s="132">
        <v>29706</v>
      </c>
      <c r="N158" s="132">
        <v>39751</v>
      </c>
      <c r="O158" s="132">
        <v>63294.000000000007</v>
      </c>
      <c r="P158" s="133"/>
      <c r="Q158" s="132">
        <v>4744.8671304016671</v>
      </c>
      <c r="R158" s="132">
        <v>2936.8611069709741</v>
      </c>
      <c r="S158" s="132">
        <v>13315.16184293335</v>
      </c>
      <c r="T158" s="132">
        <v>-8735.1813207918676</v>
      </c>
      <c r="U158" s="132">
        <v>-18436.989659514125</v>
      </c>
      <c r="V158" s="132">
        <v>-976.99999999999955</v>
      </c>
      <c r="W158" s="132">
        <v>6398</v>
      </c>
      <c r="X158" s="132">
        <v>47869.000000000007</v>
      </c>
      <c r="Y158" s="132">
        <v>-29953.000000000004</v>
      </c>
      <c r="Z158" s="132">
        <v>10044.999999999998</v>
      </c>
      <c r="AA158" s="132">
        <v>23543.000000000007</v>
      </c>
      <c r="AB158" s="135"/>
    </row>
    <row r="159" spans="1:28">
      <c r="B159" s="7" t="s">
        <v>45</v>
      </c>
      <c r="C159" s="186"/>
      <c r="D159" s="132">
        <v>11330.639613254727</v>
      </c>
      <c r="E159" s="132">
        <v>15616.447615797097</v>
      </c>
      <c r="F159" s="132">
        <v>18269.171599144156</v>
      </c>
      <c r="G159" s="132">
        <v>30296.110523513937</v>
      </c>
      <c r="H159" s="132">
        <v>22406.045537618487</v>
      </c>
      <c r="I159" s="132">
        <v>5752.8083333034529</v>
      </c>
      <c r="J159" s="132">
        <v>4870.331689931264</v>
      </c>
      <c r="K159" s="132">
        <v>10649.334314593771</v>
      </c>
      <c r="L159" s="132">
        <v>53887.076834126354</v>
      </c>
      <c r="M159" s="132">
        <v>26831.986865930663</v>
      </c>
      <c r="N159" s="132">
        <v>35905.147441850459</v>
      </c>
      <c r="O159" s="132">
        <v>57170.395768269555</v>
      </c>
      <c r="P159" s="133"/>
      <c r="Q159" s="132">
        <v>4285.8080025423706</v>
      </c>
      <c r="R159" s="132">
        <v>2652.7239833470589</v>
      </c>
      <c r="S159" s="132">
        <v>12026.938924369782</v>
      </c>
      <c r="T159" s="132">
        <v>-7890.0649858954494</v>
      </c>
      <c r="U159" s="132">
        <v>-16653.237204315035</v>
      </c>
      <c r="V159" s="132">
        <v>-882.47664337218907</v>
      </c>
      <c r="W159" s="132">
        <v>5779.0026246625057</v>
      </c>
      <c r="X159" s="132">
        <v>43237.742519532585</v>
      </c>
      <c r="Y159" s="132">
        <v>-27055.089968195694</v>
      </c>
      <c r="Z159" s="132">
        <v>9073.1605759197973</v>
      </c>
      <c r="AA159" s="132">
        <v>21265.248326419096</v>
      </c>
      <c r="AB159" s="135"/>
    </row>
    <row r="160" spans="1:28">
      <c r="B160" s="7" t="s">
        <v>46</v>
      </c>
      <c r="C160" s="186"/>
      <c r="D160" s="132">
        <v>1213.6412867452752</v>
      </c>
      <c r="E160" s="132">
        <v>1672.7004146045726</v>
      </c>
      <c r="F160" s="132">
        <v>1956.8375382284867</v>
      </c>
      <c r="G160" s="132">
        <v>3245.0604567920541</v>
      </c>
      <c r="H160" s="132">
        <v>2399.9441218956372</v>
      </c>
      <c r="I160" s="132">
        <v>616.19166669654669</v>
      </c>
      <c r="J160" s="132">
        <v>521.66831006873599</v>
      </c>
      <c r="K160" s="132">
        <v>1140.6656854062312</v>
      </c>
      <c r="L160" s="132">
        <v>5771.9231658736508</v>
      </c>
      <c r="M160" s="132">
        <v>2874.0131340693383</v>
      </c>
      <c r="N160" s="132">
        <v>3845.8525581495414</v>
      </c>
      <c r="O160" s="132">
        <v>6123.6042317304491</v>
      </c>
      <c r="P160" s="133"/>
      <c r="Q160" s="132">
        <v>459.05912785929723</v>
      </c>
      <c r="R160" s="132">
        <v>284.13712362391408</v>
      </c>
      <c r="S160" s="132">
        <v>1288.2229185635676</v>
      </c>
      <c r="T160" s="132">
        <v>-845.11633489641724</v>
      </c>
      <c r="U160" s="132">
        <v>-1783.7524551990903</v>
      </c>
      <c r="V160" s="132">
        <v>-94.523356627810699</v>
      </c>
      <c r="W160" s="132">
        <v>618.99737533749521</v>
      </c>
      <c r="X160" s="132">
        <v>4631.2574804674196</v>
      </c>
      <c r="Y160" s="132">
        <v>-2897.9100318043129</v>
      </c>
      <c r="Z160" s="132">
        <v>971.83942408020312</v>
      </c>
      <c r="AA160" s="132">
        <v>2277.7516735809081</v>
      </c>
      <c r="AB160" s="135"/>
    </row>
    <row r="161" spans="1:28">
      <c r="B161" s="6" t="s">
        <v>313</v>
      </c>
      <c r="C161" s="186"/>
      <c r="D161" s="132">
        <v>1541.9914143755529</v>
      </c>
      <c r="E161" s="132">
        <v>6812.8492448629413</v>
      </c>
      <c r="F161" s="132">
        <v>6660.095684097716</v>
      </c>
      <c r="G161" s="132">
        <v>7249.5527649101969</v>
      </c>
      <c r="H161" s="132">
        <v>9240.6382562592134</v>
      </c>
      <c r="I161" s="132">
        <v>8413.5225623471324</v>
      </c>
      <c r="J161" s="132">
        <v>9944.1961499186073</v>
      </c>
      <c r="K161" s="132">
        <v>15445.030184687846</v>
      </c>
      <c r="L161" s="132">
        <v>19140.767696630246</v>
      </c>
      <c r="M161" s="132">
        <v>16484.016455625067</v>
      </c>
      <c r="N161" s="132">
        <v>18550.387125941361</v>
      </c>
      <c r="O161" s="132">
        <v>21740.437729569352</v>
      </c>
      <c r="P161" s="133"/>
      <c r="Q161" s="132">
        <v>5270.857830487389</v>
      </c>
      <c r="R161" s="132">
        <v>-152.75356076522542</v>
      </c>
      <c r="S161" s="132">
        <v>589.45708081248108</v>
      </c>
      <c r="T161" s="132">
        <v>1991.085491349017</v>
      </c>
      <c r="U161" s="132">
        <v>-827.1156939120815</v>
      </c>
      <c r="V161" s="132">
        <v>1530.6735875714751</v>
      </c>
      <c r="W161" s="132">
        <v>5500.8340347692383</v>
      </c>
      <c r="X161" s="132">
        <v>3695.7375119424</v>
      </c>
      <c r="Y161" s="132">
        <v>-2656.7512410051791</v>
      </c>
      <c r="Z161" s="132">
        <v>2066.3706703162943</v>
      </c>
      <c r="AA161" s="132">
        <v>3190.0506036279894</v>
      </c>
      <c r="AB161" s="135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</row>
    <row r="166" spans="1:28" s="43" customFormat="1">
      <c r="A166" s="36"/>
      <c r="B166" s="5" t="s">
        <v>25</v>
      </c>
      <c r="C166" s="177" t="s">
        <v>293</v>
      </c>
      <c r="D166" s="129">
        <v>703536.46228161093</v>
      </c>
      <c r="E166" s="129">
        <v>760104.17372906732</v>
      </c>
      <c r="F166" s="129">
        <v>827337.0991614192</v>
      </c>
      <c r="G166" s="129">
        <v>951639.58906772709</v>
      </c>
      <c r="H166" s="129">
        <v>1099999.9999999998</v>
      </c>
      <c r="I166" s="129">
        <v>1225709.0008751261</v>
      </c>
      <c r="J166" s="129">
        <v>1634494.3530547032</v>
      </c>
      <c r="K166" s="129">
        <v>1916518.9899105558</v>
      </c>
      <c r="L166" s="129">
        <v>2046196.2842011016</v>
      </c>
      <c r="M166" s="129">
        <v>2283377.0000000005</v>
      </c>
      <c r="N166" s="129">
        <v>2431922</v>
      </c>
      <c r="O166" s="129">
        <v>2846750.9999999995</v>
      </c>
      <c r="P166" s="136"/>
      <c r="Q166" s="129">
        <v>56567.711447456393</v>
      </c>
      <c r="R166" s="129">
        <v>67232.925432351985</v>
      </c>
      <c r="S166" s="129">
        <v>124302.4899063078</v>
      </c>
      <c r="T166" s="129">
        <v>148360.41093227285</v>
      </c>
      <c r="U166" s="129">
        <v>125709.00087512628</v>
      </c>
      <c r="V166" s="129">
        <v>408785.35217957682</v>
      </c>
      <c r="W166" s="129">
        <v>282024.63685585262</v>
      </c>
      <c r="X166" s="129">
        <v>129677.29429054605</v>
      </c>
      <c r="Y166" s="129">
        <v>237180.71579889848</v>
      </c>
      <c r="Z166" s="129">
        <v>148544.99999999997</v>
      </c>
      <c r="AA166" s="129">
        <v>414828.99999999953</v>
      </c>
      <c r="AB166" s="131"/>
    </row>
    <row r="167" spans="1:28">
      <c r="B167" s="176" t="s">
        <v>40</v>
      </c>
      <c r="C167" s="186"/>
      <c r="D167" s="132">
        <v>703536.46228161093</v>
      </c>
      <c r="E167" s="132">
        <v>760104.17372906732</v>
      </c>
      <c r="F167" s="132">
        <v>827337.0991614192</v>
      </c>
      <c r="G167" s="132">
        <v>951639.58906772709</v>
      </c>
      <c r="H167" s="132">
        <v>1099999.9999999998</v>
      </c>
      <c r="I167" s="132">
        <v>1225709.0008751261</v>
      </c>
      <c r="J167" s="132">
        <v>1634494.3530547032</v>
      </c>
      <c r="K167" s="132">
        <v>1916518.9899105558</v>
      </c>
      <c r="L167" s="132">
        <v>2046196.2842011016</v>
      </c>
      <c r="M167" s="132">
        <v>2283377.0000000005</v>
      </c>
      <c r="N167" s="132">
        <v>2431922</v>
      </c>
      <c r="O167" s="132">
        <v>2846750.9999999995</v>
      </c>
      <c r="P167" s="133"/>
      <c r="Q167" s="132">
        <v>56567.711447456393</v>
      </c>
      <c r="R167" s="132">
        <v>67232.925432351985</v>
      </c>
      <c r="S167" s="132">
        <v>124302.4899063078</v>
      </c>
      <c r="T167" s="132">
        <v>148360.41093227285</v>
      </c>
      <c r="U167" s="132">
        <v>125709.00087512628</v>
      </c>
      <c r="V167" s="132">
        <v>408785.35217957682</v>
      </c>
      <c r="W167" s="132">
        <v>282024.63685585262</v>
      </c>
      <c r="X167" s="132">
        <v>129677.29429054605</v>
      </c>
      <c r="Y167" s="132">
        <v>237180.71579889848</v>
      </c>
      <c r="Z167" s="132">
        <v>148544.99999999997</v>
      </c>
      <c r="AA167" s="132">
        <v>414828.99999999953</v>
      </c>
      <c r="AB167" s="135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5"/>
    </row>
    <row r="170" spans="1:28">
      <c r="B170" s="6" t="s">
        <v>43</v>
      </c>
      <c r="C170" s="186"/>
      <c r="D170" s="132">
        <v>9699.0084807138737</v>
      </c>
      <c r="E170" s="132">
        <v>10478.855357852475</v>
      </c>
      <c r="F170" s="132">
        <v>11405.733705901146</v>
      </c>
      <c r="G170" s="132">
        <v>13119.377516010522</v>
      </c>
      <c r="H170" s="132">
        <v>17372.817008352315</v>
      </c>
      <c r="I170" s="132">
        <v>16335.086637495791</v>
      </c>
      <c r="J170" s="132">
        <v>20002.88319173245</v>
      </c>
      <c r="K170" s="132">
        <v>24676.934032366218</v>
      </c>
      <c r="L170" s="132">
        <v>22129.16142342041</v>
      </c>
      <c r="M170" s="132">
        <v>24205.079316151357</v>
      </c>
      <c r="N170" s="132">
        <v>28364.205658424595</v>
      </c>
      <c r="O170" s="132">
        <v>39912.138070440065</v>
      </c>
      <c r="P170" s="133"/>
      <c r="Q170" s="132">
        <v>779.84687713860262</v>
      </c>
      <c r="R170" s="132">
        <v>926.87834804867043</v>
      </c>
      <c r="S170" s="132">
        <v>1713.6438101093759</v>
      </c>
      <c r="T170" s="132">
        <v>4253.4394923417922</v>
      </c>
      <c r="U170" s="132">
        <v>-1037.7303708565223</v>
      </c>
      <c r="V170" s="132">
        <v>3667.7965542366592</v>
      </c>
      <c r="W170" s="132">
        <v>4674.0508406337685</v>
      </c>
      <c r="X170" s="132">
        <v>-2547.7726089458088</v>
      </c>
      <c r="Y170" s="132">
        <v>2075.9178927309476</v>
      </c>
      <c r="Z170" s="132">
        <v>4159.1263422732372</v>
      </c>
      <c r="AA170" s="132">
        <v>11547.932412015472</v>
      </c>
      <c r="AB170" s="135"/>
    </row>
    <row r="171" spans="1:28">
      <c r="B171" s="6" t="s">
        <v>44</v>
      </c>
      <c r="C171" s="186"/>
      <c r="D171" s="132">
        <v>95.927911699442191</v>
      </c>
      <c r="E171" s="132">
        <v>103.64097665015267</v>
      </c>
      <c r="F171" s="132">
        <v>112.80825436771924</v>
      </c>
      <c r="G171" s="132">
        <v>129.75702520623784</v>
      </c>
      <c r="H171" s="132">
        <v>167.04631738800305</v>
      </c>
      <c r="I171" s="132">
        <v>165.00087512622014</v>
      </c>
      <c r="J171" s="132">
        <v>200.35305470294338</v>
      </c>
      <c r="K171" s="132">
        <v>166.98991055568408</v>
      </c>
      <c r="L171" s="132">
        <v>62.284201101682392</v>
      </c>
      <c r="M171" s="132">
        <v>0</v>
      </c>
      <c r="N171" s="132">
        <v>0</v>
      </c>
      <c r="O171" s="132">
        <v>0</v>
      </c>
      <c r="P171" s="133"/>
      <c r="Q171" s="132">
        <v>7.7130649507104687</v>
      </c>
      <c r="R171" s="132">
        <v>9.1672777175665807</v>
      </c>
      <c r="S171" s="132">
        <v>16.948770838518602</v>
      </c>
      <c r="T171" s="132">
        <v>37.289292181765198</v>
      </c>
      <c r="U171" s="132">
        <v>-2.0454422617829149</v>
      </c>
      <c r="V171" s="132">
        <v>35.352179576723252</v>
      </c>
      <c r="W171" s="132">
        <v>-33.363144147259291</v>
      </c>
      <c r="X171" s="132">
        <v>-104.70570945400168</v>
      </c>
      <c r="Y171" s="132">
        <v>-62.284201101682392</v>
      </c>
      <c r="Z171" s="132">
        <v>0</v>
      </c>
      <c r="AA171" s="132">
        <v>0</v>
      </c>
      <c r="AB171" s="135"/>
    </row>
    <row r="172" spans="1:28">
      <c r="B172" s="7" t="s">
        <v>45</v>
      </c>
      <c r="C172" s="186"/>
      <c r="D172" s="132">
        <v>95.927911699442191</v>
      </c>
      <c r="E172" s="132">
        <v>103.64097665015267</v>
      </c>
      <c r="F172" s="132">
        <v>112.80825436771924</v>
      </c>
      <c r="G172" s="132">
        <v>129.75702520623784</v>
      </c>
      <c r="H172" s="132">
        <v>167.04631738800305</v>
      </c>
      <c r="I172" s="132">
        <v>165.00087512622014</v>
      </c>
      <c r="J172" s="132">
        <v>200.35305470294338</v>
      </c>
      <c r="K172" s="132">
        <v>166.98991055568408</v>
      </c>
      <c r="L172" s="132">
        <v>62.284201101682392</v>
      </c>
      <c r="M172" s="132">
        <v>0</v>
      </c>
      <c r="N172" s="132">
        <v>0</v>
      </c>
      <c r="O172" s="132">
        <v>0</v>
      </c>
      <c r="P172" s="133"/>
      <c r="Q172" s="132">
        <v>7.7130649507104687</v>
      </c>
      <c r="R172" s="132">
        <v>9.1672777175665807</v>
      </c>
      <c r="S172" s="132">
        <v>16.948770838518602</v>
      </c>
      <c r="T172" s="132">
        <v>37.289292181765198</v>
      </c>
      <c r="U172" s="132">
        <v>-2.0454422617829149</v>
      </c>
      <c r="V172" s="132">
        <v>35.352179576723252</v>
      </c>
      <c r="W172" s="132">
        <v>-33.363144147259291</v>
      </c>
      <c r="X172" s="132">
        <v>-104.70570945400168</v>
      </c>
      <c r="Y172" s="132">
        <v>-62.284201101682392</v>
      </c>
      <c r="Z172" s="132">
        <v>0</v>
      </c>
      <c r="AA172" s="132">
        <v>0</v>
      </c>
      <c r="AB172" s="135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</row>
    <row r="174" spans="1:28">
      <c r="B174" s="6" t="s">
        <v>313</v>
      </c>
      <c r="C174" s="186"/>
      <c r="D174" s="132">
        <v>222788.78619911266</v>
      </c>
      <c r="E174" s="132">
        <v>240702.07491561968</v>
      </c>
      <c r="F174" s="132">
        <v>261992.7153482594</v>
      </c>
      <c r="G174" s="132">
        <v>301355.56622018584</v>
      </c>
      <c r="H174" s="132">
        <v>351498.86104783602</v>
      </c>
      <c r="I174" s="132">
        <v>389831.06757320772</v>
      </c>
      <c r="J174" s="132">
        <v>510648.89213257958</v>
      </c>
      <c r="K174" s="132">
        <v>535723.33787208016</v>
      </c>
      <c r="L174" s="132">
        <v>554072.94498763746</v>
      </c>
      <c r="M174" s="132">
        <v>637002.77735180478</v>
      </c>
      <c r="N174" s="132">
        <v>668659.90390672139</v>
      </c>
      <c r="O174" s="132">
        <v>752338.44349545939</v>
      </c>
      <c r="P174" s="133"/>
      <c r="Q174" s="132">
        <v>17913.288716507031</v>
      </c>
      <c r="R174" s="132">
        <v>21290.640432639702</v>
      </c>
      <c r="S174" s="132">
        <v>39362.850871926457</v>
      </c>
      <c r="T174" s="132">
        <v>50143.294827650156</v>
      </c>
      <c r="U174" s="132">
        <v>38332.206525371701</v>
      </c>
      <c r="V174" s="132">
        <v>120817.82455937186</v>
      </c>
      <c r="W174" s="132">
        <v>25074.445739500607</v>
      </c>
      <c r="X174" s="132">
        <v>18349.607115557228</v>
      </c>
      <c r="Y174" s="132">
        <v>82929.832364167392</v>
      </c>
      <c r="Z174" s="132">
        <v>31657.126554916613</v>
      </c>
      <c r="AA174" s="132">
        <v>83678.539588738029</v>
      </c>
      <c r="AB174" s="135"/>
    </row>
    <row r="175" spans="1:28">
      <c r="B175" s="6" t="s">
        <v>107</v>
      </c>
      <c r="C175" s="186"/>
      <c r="D175" s="132">
        <v>334183.17929866898</v>
      </c>
      <c r="E175" s="132">
        <v>361053.11237342953</v>
      </c>
      <c r="F175" s="132">
        <v>392989.07302238903</v>
      </c>
      <c r="G175" s="132">
        <v>452033.3493302787</v>
      </c>
      <c r="H175" s="132">
        <v>527248.29157175391</v>
      </c>
      <c r="I175" s="132">
        <v>584746.6013598115</v>
      </c>
      <c r="J175" s="132">
        <v>765973.33819886937</v>
      </c>
      <c r="K175" s="132">
        <v>803585.00680812018</v>
      </c>
      <c r="L175" s="132">
        <v>831109.41748145595</v>
      </c>
      <c r="M175" s="132">
        <v>955504.16602770728</v>
      </c>
      <c r="N175" s="132">
        <v>1002989.855860082</v>
      </c>
      <c r="O175" s="132">
        <v>1128507.6652431891</v>
      </c>
      <c r="P175" s="133"/>
      <c r="Q175" s="132">
        <v>26869.933074760549</v>
      </c>
      <c r="R175" s="132">
        <v>31935.96064895951</v>
      </c>
      <c r="S175" s="132">
        <v>59044.276307889682</v>
      </c>
      <c r="T175" s="132">
        <v>75214.94224147519</v>
      </c>
      <c r="U175" s="132">
        <v>57498.309788057581</v>
      </c>
      <c r="V175" s="132">
        <v>181226.73683905788</v>
      </c>
      <c r="W175" s="132">
        <v>37611.668609250773</v>
      </c>
      <c r="X175" s="132">
        <v>27524.410673335842</v>
      </c>
      <c r="Y175" s="132">
        <v>124394.74854625133</v>
      </c>
      <c r="Z175" s="132">
        <v>47485.689832374737</v>
      </c>
      <c r="AA175" s="132">
        <v>125517.80938310712</v>
      </c>
      <c r="AB175" s="135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</row>
    <row r="177" spans="1:28">
      <c r="B177" s="6" t="s">
        <v>321</v>
      </c>
      <c r="C177" s="186"/>
      <c r="D177" s="132">
        <v>136769.56039141596</v>
      </c>
      <c r="E177" s="132">
        <v>147766.49010551546</v>
      </c>
      <c r="F177" s="132">
        <v>160836.768830502</v>
      </c>
      <c r="G177" s="132">
        <v>185001.53897604576</v>
      </c>
      <c r="H177" s="132">
        <v>203712.98405466971</v>
      </c>
      <c r="I177" s="132">
        <v>234631.244429485</v>
      </c>
      <c r="J177" s="132">
        <v>337668.88647681876</v>
      </c>
      <c r="K177" s="132">
        <v>552366.72128743352</v>
      </c>
      <c r="L177" s="132">
        <v>638822.47610748629</v>
      </c>
      <c r="M177" s="132">
        <v>666664.97730433673</v>
      </c>
      <c r="N177" s="132">
        <v>731908.03457477211</v>
      </c>
      <c r="O177" s="132">
        <v>925992.75319091103</v>
      </c>
      <c r="P177" s="133"/>
      <c r="Q177" s="132">
        <v>10996.929714099497</v>
      </c>
      <c r="R177" s="132">
        <v>13070.278724986543</v>
      </c>
      <c r="S177" s="132">
        <v>24164.770145543753</v>
      </c>
      <c r="T177" s="132">
        <v>18711.445078623954</v>
      </c>
      <c r="U177" s="132">
        <v>30918.260374815305</v>
      </c>
      <c r="V177" s="132">
        <v>103037.64204733375</v>
      </c>
      <c r="W177" s="132">
        <v>214697.83481061473</v>
      </c>
      <c r="X177" s="132">
        <v>86455.754820052796</v>
      </c>
      <c r="Y177" s="132">
        <v>27842.50119685048</v>
      </c>
      <c r="Z177" s="132">
        <v>65243.057270435384</v>
      </c>
      <c r="AA177" s="132">
        <v>194084.71861613888</v>
      </c>
      <c r="AB177" s="135"/>
    </row>
    <row r="178" spans="1:28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5"/>
    </row>
    <row r="179" spans="1:28" s="43" customFormat="1">
      <c r="A179" s="36"/>
      <c r="B179" s="5" t="s">
        <v>10</v>
      </c>
      <c r="C179" s="177" t="s">
        <v>294</v>
      </c>
      <c r="D179" s="129">
        <v>141408.56870000003</v>
      </c>
      <c r="E179" s="129">
        <v>156108.74671469792</v>
      </c>
      <c r="F179" s="129">
        <v>149552.68259691328</v>
      </c>
      <c r="G179" s="129">
        <v>148863.23209590555</v>
      </c>
      <c r="H179" s="129">
        <v>166526.80520281204</v>
      </c>
      <c r="I179" s="129">
        <v>144229.99999999997</v>
      </c>
      <c r="J179" s="129">
        <v>161608</v>
      </c>
      <c r="K179" s="129">
        <v>188703.00000000003</v>
      </c>
      <c r="L179" s="129">
        <v>214442.99999999994</v>
      </c>
      <c r="M179" s="129">
        <v>358790</v>
      </c>
      <c r="N179" s="129">
        <v>315786</v>
      </c>
      <c r="O179" s="129">
        <v>358969.99999999994</v>
      </c>
      <c r="P179" s="136"/>
      <c r="Q179" s="129">
        <v>14700.178014697894</v>
      </c>
      <c r="R179" s="129">
        <v>-6556.0641177846492</v>
      </c>
      <c r="S179" s="129">
        <v>-689.45050100771823</v>
      </c>
      <c r="T179" s="129">
        <v>17663.573106906482</v>
      </c>
      <c r="U179" s="129">
        <v>-22296.805202812062</v>
      </c>
      <c r="V179" s="129">
        <v>17378.000000000022</v>
      </c>
      <c r="W179" s="129">
        <v>27095.000000000029</v>
      </c>
      <c r="X179" s="129">
        <v>25739.99999999992</v>
      </c>
      <c r="Y179" s="129">
        <v>144347.00000000006</v>
      </c>
      <c r="Z179" s="129">
        <v>-43004</v>
      </c>
      <c r="AA179" s="129">
        <v>43183.999999999927</v>
      </c>
      <c r="AB179" s="131"/>
    </row>
    <row r="180" spans="1:28" s="43" customFormat="1">
      <c r="A180" s="36"/>
      <c r="B180" s="29" t="s">
        <v>26</v>
      </c>
      <c r="C180" s="177" t="s">
        <v>295</v>
      </c>
      <c r="D180" s="129">
        <v>112524.36920000003</v>
      </c>
      <c r="E180" s="129">
        <v>105177.18973325944</v>
      </c>
      <c r="F180" s="129">
        <v>103312.88094723503</v>
      </c>
      <c r="G180" s="129">
        <v>104399.73198835533</v>
      </c>
      <c r="H180" s="129">
        <v>112511.62647838716</v>
      </c>
      <c r="I180" s="129">
        <v>97879.999999999985</v>
      </c>
      <c r="J180" s="129">
        <v>114085.99999999999</v>
      </c>
      <c r="K180" s="129">
        <v>134913</v>
      </c>
      <c r="L180" s="129">
        <v>140283.99999999997</v>
      </c>
      <c r="M180" s="129">
        <v>276903</v>
      </c>
      <c r="N180" s="129">
        <v>224880.00000000003</v>
      </c>
      <c r="O180" s="129">
        <v>257432.99999999994</v>
      </c>
      <c r="P180" s="136"/>
      <c r="Q180" s="129">
        <v>-7347.1794667405902</v>
      </c>
      <c r="R180" s="129">
        <v>-1864.3087860244123</v>
      </c>
      <c r="S180" s="129">
        <v>1086.8510411203033</v>
      </c>
      <c r="T180" s="129">
        <v>8111.8944900318411</v>
      </c>
      <c r="U180" s="129">
        <v>-14631.626478387181</v>
      </c>
      <c r="V180" s="129">
        <v>16206.000000000005</v>
      </c>
      <c r="W180" s="129">
        <v>20827.000000000022</v>
      </c>
      <c r="X180" s="129">
        <v>5370.9999999999582</v>
      </c>
      <c r="Y180" s="129">
        <v>136619.00000000006</v>
      </c>
      <c r="Z180" s="129">
        <v>-52023</v>
      </c>
      <c r="AA180" s="129">
        <v>32552.999999999927</v>
      </c>
      <c r="AB180" s="131"/>
    </row>
    <row r="181" spans="1:28">
      <c r="B181" s="176" t="s">
        <v>40</v>
      </c>
      <c r="C181" s="186"/>
      <c r="D181" s="132">
        <v>112348.46110461779</v>
      </c>
      <c r="E181" s="132">
        <v>105012.7674018554</v>
      </c>
      <c r="F181" s="132">
        <v>103151.37306902975</v>
      </c>
      <c r="G181" s="132">
        <v>104236.52504800052</v>
      </c>
      <c r="H181" s="132">
        <v>112335.73830355996</v>
      </c>
      <c r="I181" s="132">
        <v>97726.985284179551</v>
      </c>
      <c r="J181" s="132">
        <v>113907.65062454953</v>
      </c>
      <c r="K181" s="132">
        <v>134702.09200699345</v>
      </c>
      <c r="L181" s="132">
        <v>140064.69558240543</v>
      </c>
      <c r="M181" s="132">
        <v>276470.1206185653</v>
      </c>
      <c r="N181" s="132">
        <v>224528.44759610033</v>
      </c>
      <c r="O181" s="132">
        <v>257030.55785310781</v>
      </c>
      <c r="P181" s="133"/>
      <c r="Q181" s="132">
        <v>-7335.6937027623871</v>
      </c>
      <c r="R181" s="132">
        <v>-1861.3943328256482</v>
      </c>
      <c r="S181" s="132">
        <v>1085.1519789707709</v>
      </c>
      <c r="T181" s="132">
        <v>8099.213255559448</v>
      </c>
      <c r="U181" s="132">
        <v>-14608.753019380423</v>
      </c>
      <c r="V181" s="132">
        <v>16180.665340369978</v>
      </c>
      <c r="W181" s="132">
        <v>20794.441382443914</v>
      </c>
      <c r="X181" s="132">
        <v>5362.6035754119812</v>
      </c>
      <c r="Y181" s="132">
        <v>136405.4250361599</v>
      </c>
      <c r="Z181" s="132">
        <v>-51941.673022464965</v>
      </c>
      <c r="AA181" s="132">
        <v>32502.110257007462</v>
      </c>
      <c r="AB181" s="135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</row>
    <row r="183" spans="1:28">
      <c r="B183" s="6" t="s">
        <v>42</v>
      </c>
      <c r="C183" s="186"/>
      <c r="D183" s="132">
        <v>1.4153524915936466E-2</v>
      </c>
      <c r="E183" s="132">
        <v>1.3229382986648764E-2</v>
      </c>
      <c r="F183" s="132">
        <v>1.2994886752263332E-2</v>
      </c>
      <c r="G183" s="132">
        <v>1.3131592902226871E-2</v>
      </c>
      <c r="H183" s="132">
        <v>1.4151922112658148E-2</v>
      </c>
      <c r="I183" s="132">
        <v>1.2311528859224754E-2</v>
      </c>
      <c r="J183" s="132">
        <v>1.4349949749014254E-2</v>
      </c>
      <c r="K183" s="132">
        <v>1.6969608632862579E-2</v>
      </c>
      <c r="L183" s="132">
        <v>1.7645183025004955E-2</v>
      </c>
      <c r="M183" s="132">
        <v>3.4829375518041605E-2</v>
      </c>
      <c r="N183" s="132">
        <v>2.8285825601373753E-2</v>
      </c>
      <c r="O183" s="132">
        <v>3.2380402623792465E-2</v>
      </c>
      <c r="P183" s="133"/>
      <c r="Q183" s="132">
        <v>-9.2414192928770317E-4</v>
      </c>
      <c r="R183" s="132">
        <v>-2.3449623438543071E-4</v>
      </c>
      <c r="S183" s="132">
        <v>1.3670614996353833E-4</v>
      </c>
      <c r="T183" s="132">
        <v>1.0203292104312767E-3</v>
      </c>
      <c r="U183" s="132">
        <v>-1.8403932534333939E-3</v>
      </c>
      <c r="V183" s="132">
        <v>2.0384208897894994E-3</v>
      </c>
      <c r="W183" s="132">
        <v>2.6196588838483265E-3</v>
      </c>
      <c r="X183" s="132">
        <v>6.7557439214237561E-4</v>
      </c>
      <c r="Y183" s="132">
        <v>1.7184192493036647E-2</v>
      </c>
      <c r="Z183" s="132">
        <v>-6.5435499166678502E-3</v>
      </c>
      <c r="AA183" s="132">
        <v>4.0945770224187078E-3</v>
      </c>
      <c r="AB183" s="135"/>
    </row>
    <row r="184" spans="1:28">
      <c r="B184" s="6" t="s">
        <v>43</v>
      </c>
      <c r="C184" s="186"/>
      <c r="D184" s="132">
        <v>40320.32966235494</v>
      </c>
      <c r="E184" s="132">
        <v>37687.649290151036</v>
      </c>
      <c r="F184" s="132">
        <v>37019.620263377969</v>
      </c>
      <c r="G184" s="132">
        <v>37409.066501409798</v>
      </c>
      <c r="H184" s="132">
        <v>40315.763622661681</v>
      </c>
      <c r="I184" s="132">
        <v>35072.881504776306</v>
      </c>
      <c r="J184" s="132">
        <v>40879.901505454742</v>
      </c>
      <c r="K184" s="132">
        <v>48342.742771290214</v>
      </c>
      <c r="L184" s="132">
        <v>50267.308020188386</v>
      </c>
      <c r="M184" s="132">
        <v>99221.353773161769</v>
      </c>
      <c r="N184" s="132">
        <v>80580.196084941737</v>
      </c>
      <c r="O184" s="132">
        <v>92244.759955241927</v>
      </c>
      <c r="P184" s="133"/>
      <c r="Q184" s="132">
        <v>-2632.6803722039076</v>
      </c>
      <c r="R184" s="132">
        <v>-668.02902677306406</v>
      </c>
      <c r="S184" s="132">
        <v>389.44623803182594</v>
      </c>
      <c r="T184" s="132">
        <v>2906.6971212518865</v>
      </c>
      <c r="U184" s="132">
        <v>-5242.882117885375</v>
      </c>
      <c r="V184" s="132">
        <v>5807.0200006784316</v>
      </c>
      <c r="W184" s="132">
        <v>7462.8412658354764</v>
      </c>
      <c r="X184" s="132">
        <v>1924.5652488981705</v>
      </c>
      <c r="Y184" s="132">
        <v>48954.04575297339</v>
      </c>
      <c r="Z184" s="132">
        <v>-18641.157688220039</v>
      </c>
      <c r="AA184" s="132">
        <v>11664.563870300186</v>
      </c>
      <c r="AB184" s="135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</row>
    <row r="188" spans="1:28">
      <c r="B188" s="6" t="s">
        <v>313</v>
      </c>
      <c r="C188" s="186"/>
      <c r="D188" s="132">
        <v>6479.5848030650077</v>
      </c>
      <c r="E188" s="132">
        <v>6056.5060268270554</v>
      </c>
      <c r="F188" s="132">
        <v>5949.1519757532515</v>
      </c>
      <c r="G188" s="132">
        <v>6011.7370276785059</v>
      </c>
      <c r="H188" s="132">
        <v>6478.851028275606</v>
      </c>
      <c r="I188" s="132">
        <v>5636.3058511951458</v>
      </c>
      <c r="J188" s="132">
        <v>6569.5094946817462</v>
      </c>
      <c r="K188" s="132">
        <v>7768.8080435460852</v>
      </c>
      <c r="L188" s="132">
        <v>8078.0908257975061</v>
      </c>
      <c r="M188" s="132">
        <v>15945.136893272269</v>
      </c>
      <c r="N188" s="132">
        <v>12949.453001805932</v>
      </c>
      <c r="O188" s="132">
        <v>14823.979609631386</v>
      </c>
      <c r="P188" s="133"/>
      <c r="Q188" s="132">
        <v>-423.07877623795207</v>
      </c>
      <c r="R188" s="132">
        <v>-107.35405107380416</v>
      </c>
      <c r="S188" s="132">
        <v>62.585051925254476</v>
      </c>
      <c r="T188" s="132">
        <v>467.11400059710047</v>
      </c>
      <c r="U188" s="132">
        <v>-842.54517708046069</v>
      </c>
      <c r="V188" s="132">
        <v>933.20364348660053</v>
      </c>
      <c r="W188" s="132">
        <v>1199.2985488643385</v>
      </c>
      <c r="X188" s="132">
        <v>309.28278225142094</v>
      </c>
      <c r="Y188" s="132">
        <v>7867.0460674747628</v>
      </c>
      <c r="Z188" s="132">
        <v>-2995.6838914663367</v>
      </c>
      <c r="AA188" s="132">
        <v>1874.5266078254531</v>
      </c>
      <c r="AB188" s="135"/>
    </row>
    <row r="189" spans="1:28">
      <c r="B189" s="6" t="s">
        <v>107</v>
      </c>
      <c r="C189" s="186"/>
      <c r="D189" s="132">
        <v>65548.532485672928</v>
      </c>
      <c r="E189" s="132">
        <v>61268.598855494318</v>
      </c>
      <c r="F189" s="132">
        <v>60182.587835011771</v>
      </c>
      <c r="G189" s="132">
        <v>60815.708387319304</v>
      </c>
      <c r="H189" s="132">
        <v>65541.109500700564</v>
      </c>
      <c r="I189" s="132">
        <v>57017.785616679233</v>
      </c>
      <c r="J189" s="132">
        <v>66458.225274463286</v>
      </c>
      <c r="K189" s="132">
        <v>78590.524222548498</v>
      </c>
      <c r="L189" s="132">
        <v>81719.279091236516</v>
      </c>
      <c r="M189" s="132">
        <v>161303.59512275574</v>
      </c>
      <c r="N189" s="132">
        <v>130998.77022352707</v>
      </c>
      <c r="O189" s="132">
        <v>149961.78590783192</v>
      </c>
      <c r="P189" s="133"/>
      <c r="Q189" s="132">
        <v>-4279.933630178607</v>
      </c>
      <c r="R189" s="132">
        <v>-1086.0110204825446</v>
      </c>
      <c r="S189" s="132">
        <v>633.12055230753685</v>
      </c>
      <c r="T189" s="132">
        <v>4725.4011133812583</v>
      </c>
      <c r="U189" s="132">
        <v>-8523.3238840213289</v>
      </c>
      <c r="V189" s="132">
        <v>9440.4396577840544</v>
      </c>
      <c r="W189" s="132">
        <v>12132.298948085212</v>
      </c>
      <c r="X189" s="132">
        <v>3128.7548686880086</v>
      </c>
      <c r="Y189" s="132">
        <v>79584.316031519236</v>
      </c>
      <c r="Z189" s="132">
        <v>-30304.824899228675</v>
      </c>
      <c r="AA189" s="132">
        <v>18963.015684304832</v>
      </c>
      <c r="AB189" s="135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</row>
    <row r="192" spans="1:28">
      <c r="B192" s="8" t="s">
        <v>100</v>
      </c>
      <c r="C192" s="186"/>
      <c r="D192" s="132">
        <v>175.9080953822276</v>
      </c>
      <c r="E192" s="132">
        <v>164.42233140403908</v>
      </c>
      <c r="F192" s="132">
        <v>161.50787820527449</v>
      </c>
      <c r="G192" s="132">
        <v>163.20694035480631</v>
      </c>
      <c r="H192" s="132">
        <v>175.88817482719725</v>
      </c>
      <c r="I192" s="132">
        <v>153.01471582044144</v>
      </c>
      <c r="J192" s="132">
        <v>178.34937545045855</v>
      </c>
      <c r="K192" s="132">
        <v>210.9079930065715</v>
      </c>
      <c r="L192" s="132">
        <v>219.30441759455258</v>
      </c>
      <c r="M192" s="132">
        <v>432.8793814346925</v>
      </c>
      <c r="N192" s="132">
        <v>351.55240389968202</v>
      </c>
      <c r="O192" s="132">
        <v>402.44214689215062</v>
      </c>
      <c r="P192" s="133"/>
      <c r="Q192" s="132">
        <v>-11.485763978188523</v>
      </c>
      <c r="R192" s="132">
        <v>-2.9144531987645994</v>
      </c>
      <c r="S192" s="132">
        <v>1.6990621495318159</v>
      </c>
      <c r="T192" s="132">
        <v>12.681234472390956</v>
      </c>
      <c r="U192" s="132">
        <v>-22.873459006755816</v>
      </c>
      <c r="V192" s="132">
        <v>25.334659630017107</v>
      </c>
      <c r="W192" s="132">
        <v>32.558617556112956</v>
      </c>
      <c r="X192" s="132">
        <v>8.3964245879810662</v>
      </c>
      <c r="Y192" s="132">
        <v>213.57496384013993</v>
      </c>
      <c r="Z192" s="132">
        <v>-81.326977535010499</v>
      </c>
      <c r="AA192" s="132">
        <v>50.889742992468626</v>
      </c>
      <c r="AB192" s="135"/>
    </row>
    <row r="193" spans="1:28" s="43" customFormat="1">
      <c r="A193" s="36"/>
      <c r="B193" s="29" t="s">
        <v>27</v>
      </c>
      <c r="C193" s="177" t="s">
        <v>296</v>
      </c>
      <c r="D193" s="129">
        <v>28884.199499999999</v>
      </c>
      <c r="E193" s="129">
        <v>50931.556981438487</v>
      </c>
      <c r="F193" s="129">
        <v>46239.801649678244</v>
      </c>
      <c r="G193" s="129">
        <v>44463.500107550237</v>
      </c>
      <c r="H193" s="129">
        <v>54015.17872442487</v>
      </c>
      <c r="I193" s="129">
        <v>46350</v>
      </c>
      <c r="J193" s="129">
        <v>47522</v>
      </c>
      <c r="K193" s="129">
        <v>53790</v>
      </c>
      <c r="L193" s="129">
        <v>74158.999999999985</v>
      </c>
      <c r="M193" s="129">
        <v>81886.999999999985</v>
      </c>
      <c r="N193" s="129">
        <v>90906</v>
      </c>
      <c r="O193" s="129">
        <v>101537</v>
      </c>
      <c r="P193" s="136"/>
      <c r="Q193" s="129">
        <v>22047.357481438485</v>
      </c>
      <c r="R193" s="129">
        <v>-4691.7553317602424</v>
      </c>
      <c r="S193" s="129">
        <v>-1776.3015421280045</v>
      </c>
      <c r="T193" s="129">
        <v>9551.6786168746312</v>
      </c>
      <c r="U193" s="129">
        <v>-7665.1787244248681</v>
      </c>
      <c r="V193" s="129">
        <v>1172.0000000000027</v>
      </c>
      <c r="W193" s="129">
        <v>6267.9999999999945</v>
      </c>
      <c r="X193" s="129">
        <v>20368.999999999993</v>
      </c>
      <c r="Y193" s="129">
        <v>7727.9999999999973</v>
      </c>
      <c r="Z193" s="129">
        <v>9019.0000000000055</v>
      </c>
      <c r="AA193" s="129">
        <v>10631.000000000005</v>
      </c>
      <c r="AB193" s="131"/>
    </row>
    <row r="194" spans="1:28">
      <c r="B194" s="3" t="s">
        <v>12</v>
      </c>
      <c r="C194" s="178" t="s">
        <v>297</v>
      </c>
      <c r="D194" s="132">
        <v>13122.833199999999</v>
      </c>
      <c r="E194" s="132">
        <v>18844.30757111304</v>
      </c>
      <c r="F194" s="132">
        <v>19090.345296376909</v>
      </c>
      <c r="G194" s="132">
        <v>21277.443367449207</v>
      </c>
      <c r="H194" s="132">
        <v>29294.194075003907</v>
      </c>
      <c r="I194" s="132">
        <v>33235</v>
      </c>
      <c r="J194" s="132">
        <v>31272.000000000004</v>
      </c>
      <c r="K194" s="132">
        <v>39615</v>
      </c>
      <c r="L194" s="132">
        <v>49803</v>
      </c>
      <c r="M194" s="132">
        <v>55816.999999999993</v>
      </c>
      <c r="N194" s="132">
        <v>58089</v>
      </c>
      <c r="O194" s="132">
        <v>57073</v>
      </c>
      <c r="P194" s="133"/>
      <c r="Q194" s="132">
        <v>5721.4743711130413</v>
      </c>
      <c r="R194" s="132">
        <v>246.03772526386933</v>
      </c>
      <c r="S194" s="132">
        <v>2187.0980710722961</v>
      </c>
      <c r="T194" s="132">
        <v>8016.750707554701</v>
      </c>
      <c r="U194" s="132">
        <v>3940.8059249960957</v>
      </c>
      <c r="V194" s="132">
        <v>-1962.9999999999995</v>
      </c>
      <c r="W194" s="132">
        <v>8342.9999999999945</v>
      </c>
      <c r="X194" s="132">
        <v>10188</v>
      </c>
      <c r="Y194" s="132">
        <v>6013.9999999999982</v>
      </c>
      <c r="Z194" s="132">
        <v>2272.0000000000027</v>
      </c>
      <c r="AA194" s="132">
        <v>-1015.9999999999968</v>
      </c>
      <c r="AB194" s="135"/>
    </row>
    <row r="195" spans="1:28">
      <c r="B195" s="3" t="s">
        <v>13</v>
      </c>
      <c r="C195" s="178" t="s">
        <v>298</v>
      </c>
      <c r="D195" s="132">
        <v>15761.366299999998</v>
      </c>
      <c r="E195" s="132">
        <v>32087.249410325443</v>
      </c>
      <c r="F195" s="132">
        <v>27149.456353301332</v>
      </c>
      <c r="G195" s="132">
        <v>23186.056740101034</v>
      </c>
      <c r="H195" s="132">
        <v>24720.984649420956</v>
      </c>
      <c r="I195" s="132">
        <v>13115</v>
      </c>
      <c r="J195" s="132">
        <v>16250</v>
      </c>
      <c r="K195" s="132">
        <v>14175</v>
      </c>
      <c r="L195" s="132">
        <v>24356</v>
      </c>
      <c r="M195" s="132">
        <v>26070</v>
      </c>
      <c r="N195" s="132">
        <v>32817</v>
      </c>
      <c r="O195" s="132">
        <v>44464</v>
      </c>
      <c r="P195" s="133"/>
      <c r="Q195" s="132">
        <v>16325.883110325447</v>
      </c>
      <c r="R195" s="132">
        <v>-4937.7930570241115</v>
      </c>
      <c r="S195" s="132">
        <v>-3963.3996132002976</v>
      </c>
      <c r="T195" s="132">
        <v>1534.9279093199216</v>
      </c>
      <c r="U195" s="132">
        <v>-11605.984649420956</v>
      </c>
      <c r="V195" s="132">
        <v>3134.9999999999995</v>
      </c>
      <c r="W195" s="132">
        <v>-2075</v>
      </c>
      <c r="X195" s="132">
        <v>10181</v>
      </c>
      <c r="Y195" s="132">
        <v>1713.9999999999986</v>
      </c>
      <c r="Z195" s="132">
        <v>6747.0000000000027</v>
      </c>
      <c r="AA195" s="132">
        <v>11646.999999999996</v>
      </c>
      <c r="AB195" s="135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</row>
    <row r="203" spans="1:28" s="43" customFormat="1">
      <c r="A203" s="36"/>
      <c r="B203" s="5" t="s">
        <v>21</v>
      </c>
      <c r="C203" s="177" t="s">
        <v>304</v>
      </c>
      <c r="D203" s="129">
        <v>67046.834966832277</v>
      </c>
      <c r="E203" s="129">
        <v>74179.021218771333</v>
      </c>
      <c r="F203" s="129">
        <v>71373.699461648124</v>
      </c>
      <c r="G203" s="129">
        <v>76085.279806506893</v>
      </c>
      <c r="H203" s="129">
        <v>99477.37839348345</v>
      </c>
      <c r="I203" s="129">
        <v>85928.136148297839</v>
      </c>
      <c r="J203" s="129">
        <v>95992.706993759377</v>
      </c>
      <c r="K203" s="129">
        <v>140197.06748787808</v>
      </c>
      <c r="L203" s="129">
        <v>180558.63802005627</v>
      </c>
      <c r="M203" s="129">
        <v>157758.42289226982</v>
      </c>
      <c r="N203" s="129">
        <v>176002.15078164154</v>
      </c>
      <c r="O203" s="129">
        <v>210538.15671190005</v>
      </c>
      <c r="P203" s="136"/>
      <c r="Q203" s="129">
        <v>7132.1862519390606</v>
      </c>
      <c r="R203" s="129">
        <v>-2805.3217571232153</v>
      </c>
      <c r="S203" s="129">
        <v>4711.5803448587712</v>
      </c>
      <c r="T203" s="129">
        <v>23392.098586976557</v>
      </c>
      <c r="U203" s="129">
        <v>-13549.242245185611</v>
      </c>
      <c r="V203" s="129">
        <v>10064.570845461549</v>
      </c>
      <c r="W203" s="129">
        <v>44204.360494118715</v>
      </c>
      <c r="X203" s="129">
        <v>40361.570532178164</v>
      </c>
      <c r="Y203" s="129">
        <v>-22800.21512778644</v>
      </c>
      <c r="Z203" s="129">
        <v>18243.727889371712</v>
      </c>
      <c r="AA203" s="129">
        <v>34536.005930258514</v>
      </c>
      <c r="AB203" s="131"/>
    </row>
    <row r="204" spans="1:28" s="43" customFormat="1">
      <c r="A204" s="36"/>
      <c r="B204" s="9" t="s">
        <v>93</v>
      </c>
      <c r="C204" s="177" t="s">
        <v>305</v>
      </c>
      <c r="D204" s="129">
        <v>1816.5294178650793</v>
      </c>
      <c r="E204" s="129">
        <v>2009.7648800125378</v>
      </c>
      <c r="F204" s="129">
        <v>1933.7590625729486</v>
      </c>
      <c r="G204" s="129">
        <v>2061.4119831814282</v>
      </c>
      <c r="H204" s="129">
        <v>2695.1844088278272</v>
      </c>
      <c r="I204" s="129">
        <v>2328.0888234756521</v>
      </c>
      <c r="J204" s="129">
        <v>2600.7726724300792</v>
      </c>
      <c r="K204" s="129">
        <v>3798.420872754567</v>
      </c>
      <c r="L204" s="129">
        <v>4891.9546728095274</v>
      </c>
      <c r="M204" s="129">
        <v>4274.2184063061895</v>
      </c>
      <c r="N204" s="129">
        <v>4768.5037580153885</v>
      </c>
      <c r="O204" s="129">
        <v>5704.202971541461</v>
      </c>
      <c r="P204" s="136"/>
      <c r="Q204" s="129">
        <v>193.23546214745841</v>
      </c>
      <c r="R204" s="129">
        <v>-76.005817439589052</v>
      </c>
      <c r="S204" s="129">
        <v>127.65292060847955</v>
      </c>
      <c r="T204" s="129">
        <v>633.77242564639891</v>
      </c>
      <c r="U204" s="129">
        <v>-367.09558535217502</v>
      </c>
      <c r="V204" s="129">
        <v>272.68384895442705</v>
      </c>
      <c r="W204" s="129">
        <v>1197.6482003244878</v>
      </c>
      <c r="X204" s="129">
        <v>1093.5338000549607</v>
      </c>
      <c r="Y204" s="129">
        <v>-617.73626650333779</v>
      </c>
      <c r="Z204" s="129">
        <v>494.28535170919827</v>
      </c>
      <c r="AA204" s="129">
        <v>935.69921352607321</v>
      </c>
      <c r="AB204" s="131"/>
    </row>
    <row r="205" spans="1:28">
      <c r="B205" s="176" t="s">
        <v>40</v>
      </c>
      <c r="C205" s="186"/>
      <c r="D205" s="132">
        <v>1815.6244337236594</v>
      </c>
      <c r="E205" s="132">
        <v>2008.7636271142876</v>
      </c>
      <c r="F205" s="132">
        <v>1932.7956753204526</v>
      </c>
      <c r="G205" s="132">
        <v>2060.3850000038565</v>
      </c>
      <c r="H205" s="132">
        <v>2693.8416840009108</v>
      </c>
      <c r="I205" s="132">
        <v>2326.9289834838846</v>
      </c>
      <c r="J205" s="132">
        <v>2599.4769829681636</v>
      </c>
      <c r="K205" s="132">
        <v>3796.5285220893511</v>
      </c>
      <c r="L205" s="132">
        <v>4889.5175301153895</v>
      </c>
      <c r="M205" s="132">
        <v>4272.0890161423804</v>
      </c>
      <c r="N205" s="132">
        <v>4766.1281178320451</v>
      </c>
      <c r="O205" s="132">
        <v>5701.3611715805491</v>
      </c>
      <c r="P205" s="133"/>
      <c r="Q205" s="132">
        <v>193.13919339062835</v>
      </c>
      <c r="R205" s="132">
        <v>-75.967951793835198</v>
      </c>
      <c r="S205" s="132">
        <v>127.58932468340376</v>
      </c>
      <c r="T205" s="132">
        <v>633.45668399705448</v>
      </c>
      <c r="U205" s="132">
        <v>-366.91270051702639</v>
      </c>
      <c r="V205" s="132">
        <v>272.54799948427933</v>
      </c>
      <c r="W205" s="132">
        <v>1197.0515391211875</v>
      </c>
      <c r="X205" s="132">
        <v>1092.9890080260379</v>
      </c>
      <c r="Y205" s="132">
        <v>-617.42851397300888</v>
      </c>
      <c r="Z205" s="132">
        <v>494.03910168966479</v>
      </c>
      <c r="AA205" s="132">
        <v>935.23305374850383</v>
      </c>
      <c r="AB205" s="135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</row>
    <row r="213" spans="1:28">
      <c r="B213" s="6" t="s">
        <v>107</v>
      </c>
      <c r="C213" s="186"/>
      <c r="D213" s="132">
        <v>1815.6244337236594</v>
      </c>
      <c r="E213" s="132">
        <v>2008.7636271142876</v>
      </c>
      <c r="F213" s="132">
        <v>1932.7956753204526</v>
      </c>
      <c r="G213" s="132">
        <v>2060.3850000038565</v>
      </c>
      <c r="H213" s="132">
        <v>2693.8416840009108</v>
      </c>
      <c r="I213" s="132">
        <v>2326.9289834838846</v>
      </c>
      <c r="J213" s="132">
        <v>2599.4769829681636</v>
      </c>
      <c r="K213" s="132">
        <v>3796.5285220893511</v>
      </c>
      <c r="L213" s="132">
        <v>4889.5175301153895</v>
      </c>
      <c r="M213" s="132">
        <v>4272.0890161423804</v>
      </c>
      <c r="N213" s="132">
        <v>4766.1281178320451</v>
      </c>
      <c r="O213" s="132">
        <v>5701.3611715805491</v>
      </c>
      <c r="P213" s="133"/>
      <c r="Q213" s="132">
        <v>193.13919339062835</v>
      </c>
      <c r="R213" s="132">
        <v>-75.967951793835198</v>
      </c>
      <c r="S213" s="132">
        <v>127.58932468340376</v>
      </c>
      <c r="T213" s="132">
        <v>633.45668399705448</v>
      </c>
      <c r="U213" s="132">
        <v>-366.91270051702639</v>
      </c>
      <c r="V213" s="132">
        <v>272.54799948427933</v>
      </c>
      <c r="W213" s="132">
        <v>1197.0515391211875</v>
      </c>
      <c r="X213" s="132">
        <v>1092.9890080260379</v>
      </c>
      <c r="Y213" s="132">
        <v>-617.42851397300888</v>
      </c>
      <c r="Z213" s="132">
        <v>494.03910168966479</v>
      </c>
      <c r="AA213" s="132">
        <v>935.23305374850383</v>
      </c>
      <c r="AB213" s="135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</row>
    <row r="216" spans="1:28">
      <c r="B216" s="8" t="s">
        <v>100</v>
      </c>
      <c r="C216" s="186"/>
      <c r="D216" s="132">
        <v>0.90498414141989247</v>
      </c>
      <c r="E216" s="132">
        <v>1.0012528982501121</v>
      </c>
      <c r="F216" s="132">
        <v>0.96338725249617563</v>
      </c>
      <c r="G216" s="132">
        <v>1.0269831775720157</v>
      </c>
      <c r="H216" s="132">
        <v>1.3427248269163417</v>
      </c>
      <c r="I216" s="132">
        <v>1.1598399917676683</v>
      </c>
      <c r="J216" s="132">
        <v>1.2956894619155956</v>
      </c>
      <c r="K216" s="132">
        <v>1.8923506652158761</v>
      </c>
      <c r="L216" s="132">
        <v>2.4371426941385113</v>
      </c>
      <c r="M216" s="132">
        <v>2.129390163809286</v>
      </c>
      <c r="N216" s="132">
        <v>2.3756401833430751</v>
      </c>
      <c r="O216" s="132">
        <v>2.8417999609124229</v>
      </c>
      <c r="P216" s="133"/>
      <c r="Q216" s="132">
        <v>9.6268756830219723E-2</v>
      </c>
      <c r="R216" s="132">
        <v>-3.7865645753936555E-2</v>
      </c>
      <c r="S216" s="132">
        <v>6.3595925075840026E-2</v>
      </c>
      <c r="T216" s="132">
        <v>0.31574164934432597</v>
      </c>
      <c r="U216" s="132">
        <v>-0.18288483514867349</v>
      </c>
      <c r="V216" s="132">
        <v>0.13584947014792739</v>
      </c>
      <c r="W216" s="132">
        <v>0.5966612033002805</v>
      </c>
      <c r="X216" s="132">
        <v>0.54479202892263534</v>
      </c>
      <c r="Y216" s="132">
        <v>-0.30775253032922534</v>
      </c>
      <c r="Z216" s="132">
        <v>0.24625001953378911</v>
      </c>
      <c r="AA216" s="132">
        <v>0.46615977756934779</v>
      </c>
      <c r="AB216" s="135"/>
    </row>
    <row r="217" spans="1:28" s="43" customFormat="1">
      <c r="A217" s="36"/>
      <c r="B217" s="9" t="s">
        <v>94</v>
      </c>
      <c r="C217" s="177" t="s">
        <v>306</v>
      </c>
      <c r="D217" s="129">
        <v>65230.30554896719</v>
      </c>
      <c r="E217" s="129">
        <v>72169.256338758787</v>
      </c>
      <c r="F217" s="129">
        <v>69439.940399075174</v>
      </c>
      <c r="G217" s="129">
        <v>74023.867823325461</v>
      </c>
      <c r="H217" s="129">
        <v>96782.19398465562</v>
      </c>
      <c r="I217" s="129">
        <v>83600.047324822182</v>
      </c>
      <c r="J217" s="129">
        <v>93391.934321329303</v>
      </c>
      <c r="K217" s="129">
        <v>136398.64661512355</v>
      </c>
      <c r="L217" s="129">
        <v>175666.68334724673</v>
      </c>
      <c r="M217" s="129">
        <v>153484.20448596365</v>
      </c>
      <c r="N217" s="129">
        <v>171233.64702362614</v>
      </c>
      <c r="O217" s="129">
        <v>204833.95374035859</v>
      </c>
      <c r="P217" s="136"/>
      <c r="Q217" s="129">
        <v>6938.9507897916019</v>
      </c>
      <c r="R217" s="129">
        <v>-2729.3159396836245</v>
      </c>
      <c r="S217" s="129">
        <v>4583.9274242502943</v>
      </c>
      <c r="T217" s="129">
        <v>22758.326161330158</v>
      </c>
      <c r="U217" s="129">
        <v>-13182.146659833437</v>
      </c>
      <c r="V217" s="129">
        <v>9791.8869965071171</v>
      </c>
      <c r="W217" s="129">
        <v>43006.71229379424</v>
      </c>
      <c r="X217" s="129">
        <v>39268.03673212319</v>
      </c>
      <c r="Y217" s="129">
        <v>-22182.478861283085</v>
      </c>
      <c r="Z217" s="129">
        <v>17749.442537662504</v>
      </c>
      <c r="AA217" s="129">
        <v>33600.306716732441</v>
      </c>
      <c r="AB217" s="131"/>
    </row>
    <row r="218" spans="1:28">
      <c r="B218" s="176" t="s">
        <v>40</v>
      </c>
      <c r="C218" s="17"/>
      <c r="D218" s="132">
        <v>55513.264576506444</v>
      </c>
      <c r="E218" s="132">
        <v>61418.553657022778</v>
      </c>
      <c r="F218" s="132">
        <v>59095.810622210607</v>
      </c>
      <c r="G218" s="132">
        <v>62996.892699940341</v>
      </c>
      <c r="H218" s="132">
        <v>82365.021836848129</v>
      </c>
      <c r="I218" s="132">
        <v>71146.555373214796</v>
      </c>
      <c r="J218" s="132">
        <v>79479.792646376081</v>
      </c>
      <c r="K218" s="132">
        <v>116080.00443503438</v>
      </c>
      <c r="L218" s="132">
        <v>149498.47295460801</v>
      </c>
      <c r="M218" s="132">
        <v>130620.40994960238</v>
      </c>
      <c r="N218" s="132">
        <v>145725.80446502569</v>
      </c>
      <c r="O218" s="132">
        <v>174320.83711005165</v>
      </c>
      <c r="P218" s="133"/>
      <c r="Q218" s="132">
        <v>5905.2890805163315</v>
      </c>
      <c r="R218" s="132">
        <v>-2322.7430348121743</v>
      </c>
      <c r="S218" s="132">
        <v>3901.082077729734</v>
      </c>
      <c r="T218" s="132">
        <v>19368.129136907795</v>
      </c>
      <c r="U218" s="132">
        <v>-11218.466463633342</v>
      </c>
      <c r="V218" s="132">
        <v>8333.237273161285</v>
      </c>
      <c r="W218" s="132">
        <v>36600.211788658307</v>
      </c>
      <c r="X218" s="132">
        <v>33418.468519573617</v>
      </c>
      <c r="Y218" s="132">
        <v>-18878.063005005606</v>
      </c>
      <c r="Z218" s="132">
        <v>15105.394515423313</v>
      </c>
      <c r="AA218" s="132">
        <v>28595.03264502596</v>
      </c>
      <c r="AB218" s="135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</row>
    <row r="220" spans="1:28">
      <c r="B220" s="6" t="s">
        <v>42</v>
      </c>
      <c r="C220" s="17"/>
      <c r="D220" s="132">
        <v>3059.1292055434274</v>
      </c>
      <c r="E220" s="132">
        <v>3384.5476876160797</v>
      </c>
      <c r="F220" s="132">
        <v>3256.5499719534764</v>
      </c>
      <c r="G220" s="132">
        <v>3471.5240724364007</v>
      </c>
      <c r="H220" s="132">
        <v>4538.8295164856427</v>
      </c>
      <c r="I220" s="132">
        <v>3920.6216221721425</v>
      </c>
      <c r="J220" s="132">
        <v>4379.835284231558</v>
      </c>
      <c r="K220" s="132">
        <v>6396.7366080125357</v>
      </c>
      <c r="L220" s="132">
        <v>8238.3039132800805</v>
      </c>
      <c r="M220" s="132">
        <v>7198.0041881015704</v>
      </c>
      <c r="N220" s="132">
        <v>8030.4062072568822</v>
      </c>
      <c r="O220" s="132">
        <v>9606.1719303717673</v>
      </c>
      <c r="P220" s="133"/>
      <c r="Q220" s="132">
        <v>325.41848207265218</v>
      </c>
      <c r="R220" s="132">
        <v>-127.99771566260318</v>
      </c>
      <c r="S220" s="132">
        <v>214.97410048292451</v>
      </c>
      <c r="T220" s="132">
        <v>1067.3054440492415</v>
      </c>
      <c r="U220" s="132">
        <v>-618.20789431349965</v>
      </c>
      <c r="V220" s="132">
        <v>459.21366205941536</v>
      </c>
      <c r="W220" s="132">
        <v>2016.9013237809779</v>
      </c>
      <c r="X220" s="132">
        <v>1841.5673052675445</v>
      </c>
      <c r="Y220" s="132">
        <v>-1040.2997251785096</v>
      </c>
      <c r="Z220" s="132">
        <v>832.40201915531179</v>
      </c>
      <c r="AA220" s="132">
        <v>1575.7657231148842</v>
      </c>
      <c r="AB220" s="135"/>
    </row>
    <row r="221" spans="1:28">
      <c r="B221" s="6" t="s">
        <v>43</v>
      </c>
      <c r="C221" s="17"/>
      <c r="D221" s="132">
        <v>1553.9708938356328</v>
      </c>
      <c r="E221" s="132">
        <v>1719.2763829077239</v>
      </c>
      <c r="F221" s="132">
        <v>1654.2563359424958</v>
      </c>
      <c r="G221" s="132">
        <v>1763.458488788347</v>
      </c>
      <c r="H221" s="132">
        <v>2305.6263684187229</v>
      </c>
      <c r="I221" s="132">
        <v>1991.5902458640574</v>
      </c>
      <c r="J221" s="132">
        <v>2224.860767291817</v>
      </c>
      <c r="K221" s="132">
        <v>3249.4026360088105</v>
      </c>
      <c r="L221" s="132">
        <v>4184.8786486725912</v>
      </c>
      <c r="M221" s="132">
        <v>3656.4290850310199</v>
      </c>
      <c r="N221" s="132">
        <v>4079.2711498229778</v>
      </c>
      <c r="O221" s="132">
        <v>4879.7257578817444</v>
      </c>
      <c r="P221" s="133"/>
      <c r="Q221" s="132">
        <v>165.30548907209129</v>
      </c>
      <c r="R221" s="132">
        <v>-65.020046965228318</v>
      </c>
      <c r="S221" s="132">
        <v>109.20215284585133</v>
      </c>
      <c r="T221" s="132">
        <v>542.16787963037586</v>
      </c>
      <c r="U221" s="132">
        <v>-314.03612255466555</v>
      </c>
      <c r="V221" s="132">
        <v>233.27052142775955</v>
      </c>
      <c r="W221" s="132">
        <v>1024.5418687169938</v>
      </c>
      <c r="X221" s="132">
        <v>935.47601266378069</v>
      </c>
      <c r="Y221" s="132">
        <v>-528.44956364157133</v>
      </c>
      <c r="Z221" s="132">
        <v>422.84206479195774</v>
      </c>
      <c r="AA221" s="132">
        <v>800.45460805876655</v>
      </c>
      <c r="AB221" s="135"/>
    </row>
    <row r="222" spans="1:28">
      <c r="B222" s="6" t="s">
        <v>44</v>
      </c>
      <c r="C222" s="17"/>
      <c r="D222" s="132">
        <v>112.78364862445413</v>
      </c>
      <c r="E222" s="132">
        <v>124.78114244442028</v>
      </c>
      <c r="F222" s="132">
        <v>120.06213634233593</v>
      </c>
      <c r="G222" s="132">
        <v>127.9877785049125</v>
      </c>
      <c r="H222" s="132">
        <v>167.33708155444916</v>
      </c>
      <c r="I222" s="132">
        <v>144.5450589740457</v>
      </c>
      <c r="J222" s="132">
        <v>161.47529919123116</v>
      </c>
      <c r="K222" s="132">
        <v>235.83420165252863</v>
      </c>
      <c r="L222" s="132">
        <v>303.72890825701211</v>
      </c>
      <c r="M222" s="132">
        <v>265.37524916473234</v>
      </c>
      <c r="N222" s="132">
        <v>296.06415784913082</v>
      </c>
      <c r="O222" s="132">
        <v>354.15932012871087</v>
      </c>
      <c r="P222" s="133"/>
      <c r="Q222" s="132">
        <v>11.997493819966154</v>
      </c>
      <c r="R222" s="132">
        <v>-4.7190061020843554</v>
      </c>
      <c r="S222" s="132">
        <v>7.9256421625765627</v>
      </c>
      <c r="T222" s="132">
        <v>39.349303049536658</v>
      </c>
      <c r="U222" s="132">
        <v>-22.792022580403447</v>
      </c>
      <c r="V222" s="132">
        <v>16.930240217185457</v>
      </c>
      <c r="W222" s="132">
        <v>74.358902461297475</v>
      </c>
      <c r="X222" s="132">
        <v>67.894706604483488</v>
      </c>
      <c r="Y222" s="132">
        <v>-38.35365909227977</v>
      </c>
      <c r="Z222" s="132">
        <v>30.688908684398484</v>
      </c>
      <c r="AA222" s="132">
        <v>58.095162279580002</v>
      </c>
      <c r="AB222" s="135"/>
    </row>
    <row r="223" spans="1:28">
      <c r="B223" s="7" t="s">
        <v>45</v>
      </c>
      <c r="C223" s="17"/>
      <c r="D223" s="132">
        <v>112.78364862445413</v>
      </c>
      <c r="E223" s="132">
        <v>124.78114244442028</v>
      </c>
      <c r="F223" s="132">
        <v>120.06213634233593</v>
      </c>
      <c r="G223" s="132">
        <v>127.9877785049125</v>
      </c>
      <c r="H223" s="132">
        <v>167.33708155444916</v>
      </c>
      <c r="I223" s="132">
        <v>144.5450589740457</v>
      </c>
      <c r="J223" s="132">
        <v>161.47529919123116</v>
      </c>
      <c r="K223" s="132">
        <v>235.83420165252863</v>
      </c>
      <c r="L223" s="132">
        <v>303.72890825701211</v>
      </c>
      <c r="M223" s="132">
        <v>265.37524916473234</v>
      </c>
      <c r="N223" s="132">
        <v>296.06415784913082</v>
      </c>
      <c r="O223" s="132">
        <v>354.15932012871087</v>
      </c>
      <c r="P223" s="133"/>
      <c r="Q223" s="132">
        <v>11.997493819966154</v>
      </c>
      <c r="R223" s="132">
        <v>-4.7190061020843554</v>
      </c>
      <c r="S223" s="132">
        <v>7.9256421625765627</v>
      </c>
      <c r="T223" s="132">
        <v>39.349303049536658</v>
      </c>
      <c r="U223" s="132">
        <v>-22.792022580403447</v>
      </c>
      <c r="V223" s="132">
        <v>16.930240217185457</v>
      </c>
      <c r="W223" s="132">
        <v>74.358902461297475</v>
      </c>
      <c r="X223" s="132">
        <v>67.894706604483488</v>
      </c>
      <c r="Y223" s="132">
        <v>-38.35365909227977</v>
      </c>
      <c r="Z223" s="132">
        <v>30.688908684398484</v>
      </c>
      <c r="AA223" s="132">
        <v>58.095162279580002</v>
      </c>
      <c r="AB223" s="135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</row>
    <row r="225" spans="1:28">
      <c r="B225" s="6" t="s">
        <v>313</v>
      </c>
      <c r="C225" s="17"/>
      <c r="D225" s="132">
        <v>21059.263778385095</v>
      </c>
      <c r="E225" s="132">
        <v>23299.467833810817</v>
      </c>
      <c r="F225" s="132">
        <v>22418.322424102415</v>
      </c>
      <c r="G225" s="132">
        <v>23898.219474343798</v>
      </c>
      <c r="H225" s="132">
        <v>31245.626323851691</v>
      </c>
      <c r="I225" s="132">
        <v>26989.839058431073</v>
      </c>
      <c r="J225" s="132">
        <v>30151.098681732758</v>
      </c>
      <c r="K225" s="132">
        <v>44035.591339156323</v>
      </c>
      <c r="L225" s="132">
        <v>56713.072099695091</v>
      </c>
      <c r="M225" s="132">
        <v>49551.574546268283</v>
      </c>
      <c r="N225" s="132">
        <v>55281.889453950665</v>
      </c>
      <c r="O225" s="132">
        <v>66129.573152919882</v>
      </c>
      <c r="P225" s="133"/>
      <c r="Q225" s="132">
        <v>2240.2040554257242</v>
      </c>
      <c r="R225" s="132">
        <v>-881.14540970840096</v>
      </c>
      <c r="S225" s="132">
        <v>1479.8970502413822</v>
      </c>
      <c r="T225" s="132">
        <v>7347.4068495078909</v>
      </c>
      <c r="U225" s="132">
        <v>-4255.7872654206167</v>
      </c>
      <c r="V225" s="132">
        <v>3161.2596233016857</v>
      </c>
      <c r="W225" s="132">
        <v>13884.492657423561</v>
      </c>
      <c r="X225" s="132">
        <v>12677.48076053877</v>
      </c>
      <c r="Y225" s="132">
        <v>-7161.4975534268069</v>
      </c>
      <c r="Z225" s="132">
        <v>5730.3149076823847</v>
      </c>
      <c r="AA225" s="132">
        <v>10847.683698969206</v>
      </c>
      <c r="AB225" s="135"/>
    </row>
    <row r="226" spans="1:28">
      <c r="B226" s="6" t="s">
        <v>107</v>
      </c>
      <c r="C226" s="17"/>
      <c r="D226" s="132">
        <v>28588.28952399948</v>
      </c>
      <c r="E226" s="132">
        <v>31629.402584897729</v>
      </c>
      <c r="F226" s="132">
        <v>30433.233509350943</v>
      </c>
      <c r="G226" s="132">
        <v>32442.21757371493</v>
      </c>
      <c r="H226" s="132">
        <v>42416.4406270365</v>
      </c>
      <c r="I226" s="132">
        <v>36639.140918142097</v>
      </c>
      <c r="J226" s="132">
        <v>40930.601736646</v>
      </c>
      <c r="K226" s="132">
        <v>59779.023987364795</v>
      </c>
      <c r="L226" s="132">
        <v>76988.908161435742</v>
      </c>
      <c r="M226" s="132">
        <v>67267.059969718975</v>
      </c>
      <c r="N226" s="132">
        <v>75046.054685225448</v>
      </c>
      <c r="O226" s="132">
        <v>89771.959897980341</v>
      </c>
      <c r="P226" s="133"/>
      <c r="Q226" s="132">
        <v>3041.1130608982489</v>
      </c>
      <c r="R226" s="132">
        <v>-1196.1690755467885</v>
      </c>
      <c r="S226" s="132">
        <v>2008.9840643639889</v>
      </c>
      <c r="T226" s="132">
        <v>9974.2230533215661</v>
      </c>
      <c r="U226" s="132">
        <v>-5777.2997088944012</v>
      </c>
      <c r="V226" s="132">
        <v>4291.4608185039069</v>
      </c>
      <c r="W226" s="132">
        <v>18848.422250718788</v>
      </c>
      <c r="X226" s="132">
        <v>17209.884174070954</v>
      </c>
      <c r="Y226" s="132">
        <v>-9721.8481917167646</v>
      </c>
      <c r="Z226" s="132">
        <v>7778.9947155064619</v>
      </c>
      <c r="AA226" s="132">
        <v>14725.9052127549</v>
      </c>
      <c r="AB226" s="135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</row>
    <row r="228" spans="1:28">
      <c r="B228" s="6" t="s">
        <v>321</v>
      </c>
      <c r="C228" s="17"/>
      <c r="D228" s="132">
        <v>1139.8275261183549</v>
      </c>
      <c r="E228" s="132">
        <v>1261.0780253460168</v>
      </c>
      <c r="F228" s="132">
        <v>1213.3862445189336</v>
      </c>
      <c r="G228" s="132">
        <v>1293.4853121519541</v>
      </c>
      <c r="H228" s="132">
        <v>1691.1619195011331</v>
      </c>
      <c r="I228" s="132">
        <v>1460.8184696313788</v>
      </c>
      <c r="J228" s="132">
        <v>1631.9208772826933</v>
      </c>
      <c r="K228" s="132">
        <v>2383.4156628393966</v>
      </c>
      <c r="L228" s="132">
        <v>3069.5812232674562</v>
      </c>
      <c r="M228" s="132">
        <v>2681.966911317797</v>
      </c>
      <c r="N228" s="132">
        <v>2992.1188109206041</v>
      </c>
      <c r="O228" s="132">
        <v>3579.2470507691983</v>
      </c>
      <c r="P228" s="133"/>
      <c r="Q228" s="132">
        <v>121.25049922766192</v>
      </c>
      <c r="R228" s="132">
        <v>-47.691780827083186</v>
      </c>
      <c r="S228" s="132">
        <v>80.099067633020482</v>
      </c>
      <c r="T228" s="132">
        <v>397.67660734917882</v>
      </c>
      <c r="U228" s="132">
        <v>-230.34344986975429</v>
      </c>
      <c r="V228" s="132">
        <v>171.10240765131462</v>
      </c>
      <c r="W228" s="132">
        <v>751.49478555670339</v>
      </c>
      <c r="X228" s="132">
        <v>686.16556042805962</v>
      </c>
      <c r="Y228" s="132">
        <v>-387.61431194965928</v>
      </c>
      <c r="Z228" s="132">
        <v>310.1518996028073</v>
      </c>
      <c r="AA228" s="132">
        <v>587.12823984859381</v>
      </c>
      <c r="AB228" s="135"/>
    </row>
    <row r="229" spans="1:28">
      <c r="B229" s="8" t="s">
        <v>100</v>
      </c>
      <c r="C229" s="17"/>
      <c r="D229" s="132">
        <v>9717.0409724607416</v>
      </c>
      <c r="E229" s="132">
        <v>10750.70268173602</v>
      </c>
      <c r="F229" s="132">
        <v>10344.129776864564</v>
      </c>
      <c r="G229" s="132">
        <v>11026.975123385128</v>
      </c>
      <c r="H229" s="132">
        <v>14417.172147807491</v>
      </c>
      <c r="I229" s="132">
        <v>12453.491951607399</v>
      </c>
      <c r="J229" s="132">
        <v>13912.141674953231</v>
      </c>
      <c r="K229" s="132">
        <v>20318.642180089169</v>
      </c>
      <c r="L229" s="132">
        <v>26168.210392638735</v>
      </c>
      <c r="M229" s="132">
        <v>22863.79453636126</v>
      </c>
      <c r="N229" s="132">
        <v>25507.842558600438</v>
      </c>
      <c r="O229" s="132">
        <v>30513.116630306915</v>
      </c>
      <c r="P229" s="133"/>
      <c r="Q229" s="132">
        <v>1033.661709275279</v>
      </c>
      <c r="R229" s="132">
        <v>-406.57290487145588</v>
      </c>
      <c r="S229" s="132">
        <v>682.84534652056266</v>
      </c>
      <c r="T229" s="132">
        <v>3390.1970244223648</v>
      </c>
      <c r="U229" s="132">
        <v>-1963.6801962000932</v>
      </c>
      <c r="V229" s="132">
        <v>1458.6497233458317</v>
      </c>
      <c r="W229" s="132">
        <v>6406.5005051359376</v>
      </c>
      <c r="X229" s="132">
        <v>5849.5682125495678</v>
      </c>
      <c r="Y229" s="132">
        <v>-3304.4158562774755</v>
      </c>
      <c r="Z229" s="132">
        <v>2644.0480222391784</v>
      </c>
      <c r="AA229" s="132">
        <v>5005.274071706478</v>
      </c>
      <c r="AB229" s="135"/>
    </row>
    <row r="230" spans="1:28" s="43" customFormat="1">
      <c r="A230" s="36"/>
      <c r="B230" s="5" t="s">
        <v>29</v>
      </c>
      <c r="C230" s="2"/>
      <c r="D230" s="129">
        <v>12147.079933167488</v>
      </c>
      <c r="E230" s="129">
        <v>6288.073169459155</v>
      </c>
      <c r="F230" s="129">
        <v>6122.9012473726971</v>
      </c>
      <c r="G230" s="129">
        <v>6922.1391346692653</v>
      </c>
      <c r="H230" s="129">
        <v>9334.1096491312292</v>
      </c>
      <c r="I230" s="129">
        <v>8737.7605738172806</v>
      </c>
      <c r="J230" s="129">
        <v>9690.6301374052491</v>
      </c>
      <c r="K230" s="129">
        <v>11779.382096937008</v>
      </c>
      <c r="L230" s="129">
        <v>14751.286075000446</v>
      </c>
      <c r="M230" s="129">
        <v>12667.36835305718</v>
      </c>
      <c r="N230" s="129">
        <v>27335.770960246798</v>
      </c>
      <c r="O230" s="129">
        <v>28898.903705329343</v>
      </c>
      <c r="P230" s="136"/>
      <c r="Q230" s="129">
        <v>-5859.0067637083339</v>
      </c>
      <c r="R230" s="129">
        <v>-165.17192208645781</v>
      </c>
      <c r="S230" s="129">
        <v>799.23788729656872</v>
      </c>
      <c r="T230" s="129">
        <v>2411.9705144619643</v>
      </c>
      <c r="U230" s="129">
        <v>-596.34907531394958</v>
      </c>
      <c r="V230" s="129">
        <v>952.86956358796851</v>
      </c>
      <c r="W230" s="129">
        <v>2088.7519595317585</v>
      </c>
      <c r="X230" s="129">
        <v>2971.9039780634375</v>
      </c>
      <c r="Y230" s="129">
        <v>-2083.9177219432659</v>
      </c>
      <c r="Z230" s="129">
        <v>14668.402607189621</v>
      </c>
      <c r="AA230" s="129">
        <v>1563.1327450825438</v>
      </c>
      <c r="AB230" s="131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</row>
    <row r="232" spans="1:28" s="43" customFormat="1">
      <c r="A232" s="36"/>
      <c r="B232" s="5" t="s">
        <v>99</v>
      </c>
      <c r="C232" s="2"/>
      <c r="D232" s="129">
        <v>995291.40158161079</v>
      </c>
      <c r="E232" s="129">
        <v>1079682.8507290676</v>
      </c>
      <c r="F232" s="129">
        <v>1133109.9239614187</v>
      </c>
      <c r="G232" s="129">
        <v>1292063.4300677271</v>
      </c>
      <c r="H232" s="129">
        <v>1483199.9999999998</v>
      </c>
      <c r="I232" s="129">
        <v>1571787.0008751259</v>
      </c>
      <c r="J232" s="129">
        <v>2014350.353054703</v>
      </c>
      <c r="K232" s="129">
        <v>2403476.9899105555</v>
      </c>
      <c r="L232" s="129">
        <v>2682375.2842011014</v>
      </c>
      <c r="M232" s="129">
        <v>3010505.0000000005</v>
      </c>
      <c r="N232" s="129">
        <v>3164261</v>
      </c>
      <c r="O232" s="129">
        <v>3696182</v>
      </c>
      <c r="P232" s="136"/>
      <c r="Q232" s="129">
        <v>84391.44914745666</v>
      </c>
      <c r="R232" s="129">
        <v>53427.073232351177</v>
      </c>
      <c r="S232" s="129">
        <v>158953.50610630849</v>
      </c>
      <c r="T232" s="129">
        <v>191136.56993227269</v>
      </c>
      <c r="U232" s="129">
        <v>88587.000875126076</v>
      </c>
      <c r="V232" s="129">
        <v>442563.35217957711</v>
      </c>
      <c r="W232" s="129">
        <v>389126.6368558525</v>
      </c>
      <c r="X232" s="129">
        <v>278898.29429054586</v>
      </c>
      <c r="Y232" s="129">
        <v>328129.71579889889</v>
      </c>
      <c r="Z232" s="129">
        <v>153755.99999999977</v>
      </c>
      <c r="AA232" s="129">
        <v>531920.99999999988</v>
      </c>
      <c r="AB232" s="131"/>
    </row>
  </sheetData>
  <mergeCells count="9">
    <mergeCell ref="D120:O120"/>
    <mergeCell ref="D121:O121"/>
    <mergeCell ref="B1:Q1"/>
    <mergeCell ref="D3:O3"/>
    <mergeCell ref="D4:O4"/>
    <mergeCell ref="Q3:AA3"/>
    <mergeCell ref="Q4:AA4"/>
    <mergeCell ref="Q120:AA120"/>
    <mergeCell ref="Q121:AA121"/>
  </mergeCells>
  <phoneticPr fontId="89" type="noConversion"/>
  <hyperlinks>
    <hyperlink ref="A1" location="Index!A1" display="Index" xr:uid="{00000000-0004-0000-0D00-000000000000}"/>
  </hyperlinks>
  <pageMargins left="0.7" right="0.7" top="0.75" bottom="0.75" header="0.3" footer="0.3"/>
  <pageSetup scale="2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20" width="13.85546875" style="39" customWidth="1"/>
    <col min="21" max="27" width="13.85546875" style="37" customWidth="1"/>
    <col min="28" max="28" width="7.42578125" style="37" customWidth="1"/>
    <col min="29" max="16384" width="9.140625" style="37"/>
  </cols>
  <sheetData>
    <row r="1" spans="1:39">
      <c r="A1" s="174" t="s">
        <v>311</v>
      </c>
    </row>
    <row r="2" spans="1:39" s="43" customFormat="1">
      <c r="A2" s="36"/>
      <c r="B2" s="168" t="s">
        <v>179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25"/>
      <c r="Q2" s="25"/>
      <c r="R2" s="25"/>
      <c r="S2" s="25"/>
      <c r="T2" s="25"/>
      <c r="AB2" s="98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3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</row>
    <row r="9" spans="1:39" s="43" customFormat="1">
      <c r="A9" s="36"/>
      <c r="B9" s="27" t="s">
        <v>6</v>
      </c>
      <c r="C9" s="177" t="s">
        <v>289</v>
      </c>
      <c r="D9" s="129">
        <v>3.3909533008551944E-3</v>
      </c>
      <c r="E9" s="129">
        <v>1.1340831264822352E-2</v>
      </c>
      <c r="F9" s="129">
        <v>1.311665501944336E-2</v>
      </c>
      <c r="G9" s="129">
        <v>2.4344737798275781E-2</v>
      </c>
      <c r="H9" s="129">
        <v>3.7287691970300442E-2</v>
      </c>
      <c r="I9" s="129">
        <v>6.3299999999999995E-2</v>
      </c>
      <c r="J9" s="129">
        <v>6.3299999999982745E-2</v>
      </c>
      <c r="K9" s="129">
        <v>5.9165277635567282E-2</v>
      </c>
      <c r="L9" s="129">
        <v>6.5597146895015612E-2</v>
      </c>
      <c r="M9" s="129">
        <v>6.9373247111798264E-2</v>
      </c>
      <c r="N9" s="129">
        <v>6.7862599084037356E-2</v>
      </c>
      <c r="O9" s="129">
        <v>7.4268343421863392E-2</v>
      </c>
      <c r="P9" s="136"/>
      <c r="Q9" s="129">
        <v>7.9498779639671571E-3</v>
      </c>
      <c r="R9" s="129">
        <v>1.775823754621008E-3</v>
      </c>
      <c r="S9" s="129">
        <v>1.1228082778832419E-2</v>
      </c>
      <c r="T9" s="129">
        <v>1.2942954172024661E-2</v>
      </c>
      <c r="U9" s="129">
        <v>2.6012308029699557E-2</v>
      </c>
      <c r="V9" s="129">
        <v>-1.7249656564244376E-14</v>
      </c>
      <c r="W9" s="129">
        <v>-4.1347223644154687E-3</v>
      </c>
      <c r="X9" s="129">
        <v>6.4318692594483341E-3</v>
      </c>
      <c r="Y9" s="129">
        <v>3.7761002167826445E-3</v>
      </c>
      <c r="Z9" s="129">
        <v>-1.5106480277608998E-3</v>
      </c>
      <c r="AA9" s="129">
        <v>6.4057443378260281E-3</v>
      </c>
      <c r="AB9" s="131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</row>
    <row r="23" spans="1:28" s="43" customFormat="1">
      <c r="A23" s="36"/>
      <c r="B23" s="29" t="s">
        <v>8</v>
      </c>
      <c r="C23" s="177" t="s">
        <v>291</v>
      </c>
      <c r="D23" s="129">
        <v>3.3909533008551944E-3</v>
      </c>
      <c r="E23" s="129">
        <v>1.1340831264822352E-2</v>
      </c>
      <c r="F23" s="129">
        <v>1.311665501944336E-2</v>
      </c>
      <c r="G23" s="129">
        <v>2.4344737798275781E-2</v>
      </c>
      <c r="H23" s="129">
        <v>3.7287691970300442E-2</v>
      </c>
      <c r="I23" s="129">
        <v>6.3299999999999995E-2</v>
      </c>
      <c r="J23" s="129">
        <v>6.3299999999982745E-2</v>
      </c>
      <c r="K23" s="129">
        <v>5.9165277635567282E-2</v>
      </c>
      <c r="L23" s="129">
        <v>6.5597146895015612E-2</v>
      </c>
      <c r="M23" s="129">
        <v>6.9373247111798264E-2</v>
      </c>
      <c r="N23" s="129">
        <v>6.7862599084037356E-2</v>
      </c>
      <c r="O23" s="129">
        <v>7.4268343421863392E-2</v>
      </c>
      <c r="P23" s="136"/>
      <c r="Q23" s="129">
        <v>7.9498779639671571E-3</v>
      </c>
      <c r="R23" s="129">
        <v>1.775823754621008E-3</v>
      </c>
      <c r="S23" s="129">
        <v>1.1228082778832419E-2</v>
      </c>
      <c r="T23" s="129">
        <v>1.2942954172024661E-2</v>
      </c>
      <c r="U23" s="129">
        <v>2.6012308029699557E-2</v>
      </c>
      <c r="V23" s="129">
        <v>-1.7249656564244376E-14</v>
      </c>
      <c r="W23" s="129">
        <v>-4.1347223644154687E-3</v>
      </c>
      <c r="X23" s="129">
        <v>6.4318692594483341E-3</v>
      </c>
      <c r="Y23" s="129">
        <v>3.7761002167826445E-3</v>
      </c>
      <c r="Z23" s="129">
        <v>-1.5106480277608998E-3</v>
      </c>
      <c r="AA23" s="129">
        <v>6.4057443378260281E-3</v>
      </c>
      <c r="AB23" s="131"/>
    </row>
    <row r="24" spans="1:28">
      <c r="B24" s="176" t="s">
        <v>40</v>
      </c>
      <c r="C24" s="186"/>
      <c r="D24" s="132">
        <v>3.3909533008551944E-3</v>
      </c>
      <c r="E24" s="132">
        <v>1.1340831264822352E-2</v>
      </c>
      <c r="F24" s="132">
        <v>1.311665501944336E-2</v>
      </c>
      <c r="G24" s="132">
        <v>2.4344737798275781E-2</v>
      </c>
      <c r="H24" s="132">
        <v>3.7287691970300442E-2</v>
      </c>
      <c r="I24" s="132">
        <v>6.3299999999999995E-2</v>
      </c>
      <c r="J24" s="132">
        <v>6.3299999999982745E-2</v>
      </c>
      <c r="K24" s="132">
        <v>5.9165277635567282E-2</v>
      </c>
      <c r="L24" s="132">
        <v>6.5597146895015612E-2</v>
      </c>
      <c r="M24" s="132">
        <v>6.9373247111798264E-2</v>
      </c>
      <c r="N24" s="132">
        <v>6.7862599084037356E-2</v>
      </c>
      <c r="O24" s="132">
        <v>7.4268343421863392E-2</v>
      </c>
      <c r="P24" s="133"/>
      <c r="Q24" s="132">
        <v>7.9498779639671571E-3</v>
      </c>
      <c r="R24" s="132">
        <v>1.775823754621008E-3</v>
      </c>
      <c r="S24" s="132">
        <v>1.1228082778832419E-2</v>
      </c>
      <c r="T24" s="132">
        <v>1.2942954172024661E-2</v>
      </c>
      <c r="U24" s="132">
        <v>2.6012308029699557E-2</v>
      </c>
      <c r="V24" s="132">
        <v>-1.7249656564244376E-14</v>
      </c>
      <c r="W24" s="132">
        <v>-4.1347223644154687E-3</v>
      </c>
      <c r="X24" s="132">
        <v>6.4318692594483341E-3</v>
      </c>
      <c r="Y24" s="132">
        <v>3.7761002167826445E-3</v>
      </c>
      <c r="Z24" s="132">
        <v>-1.5106480277608998E-3</v>
      </c>
      <c r="AA24" s="132">
        <v>6.4057443378260281E-3</v>
      </c>
      <c r="AB24" s="135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5"/>
    </row>
    <row r="27" spans="1:28">
      <c r="B27" s="6" t="s">
        <v>43</v>
      </c>
      <c r="C27" s="186"/>
      <c r="D27" s="132">
        <v>3.3909533008551944E-3</v>
      </c>
      <c r="E27" s="132">
        <v>1.1340831264822352E-2</v>
      </c>
      <c r="F27" s="132">
        <v>1.311665501944336E-2</v>
      </c>
      <c r="G27" s="132">
        <v>2.4344737798275781E-2</v>
      </c>
      <c r="H27" s="132">
        <v>3.7287691970300442E-2</v>
      </c>
      <c r="I27" s="132">
        <v>6.3299999999999995E-2</v>
      </c>
      <c r="J27" s="132">
        <v>6.3299999999982745E-2</v>
      </c>
      <c r="K27" s="132">
        <v>5.9165277635567282E-2</v>
      </c>
      <c r="L27" s="132">
        <v>6.5597146895015612E-2</v>
      </c>
      <c r="M27" s="132">
        <v>6.9373247111798264E-2</v>
      </c>
      <c r="N27" s="132">
        <v>6.7862599084037356E-2</v>
      </c>
      <c r="O27" s="132">
        <v>7.4268343421863392E-2</v>
      </c>
      <c r="P27" s="133"/>
      <c r="Q27" s="132">
        <v>7.9498779639671571E-3</v>
      </c>
      <c r="R27" s="132">
        <v>1.775823754621008E-3</v>
      </c>
      <c r="S27" s="132">
        <v>1.1228082778832419E-2</v>
      </c>
      <c r="T27" s="132">
        <v>1.2942954172024661E-2</v>
      </c>
      <c r="U27" s="132">
        <v>2.6012308029699557E-2</v>
      </c>
      <c r="V27" s="132">
        <v>-1.7249656564244376E-14</v>
      </c>
      <c r="W27" s="132">
        <v>-4.1347223644154687E-3</v>
      </c>
      <c r="X27" s="132">
        <v>6.4318692594483341E-3</v>
      </c>
      <c r="Y27" s="132">
        <v>3.7761002167826445E-3</v>
      </c>
      <c r="Z27" s="132">
        <v>-1.5106480277608998E-3</v>
      </c>
      <c r="AA27" s="132">
        <v>6.4057443378260281E-3</v>
      </c>
      <c r="AB27" s="135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</row>
    <row r="36" spans="1:28" s="43" customFormat="1">
      <c r="A36" s="36"/>
      <c r="B36" s="27" t="s">
        <v>9</v>
      </c>
      <c r="C36" s="177" t="s">
        <v>292</v>
      </c>
      <c r="D36" s="129">
        <v>4808.6580606790267</v>
      </c>
      <c r="E36" s="129">
        <v>15340.431640694907</v>
      </c>
      <c r="F36" s="129">
        <v>18539.922223656369</v>
      </c>
      <c r="G36" s="129">
        <v>35467.097351503449</v>
      </c>
      <c r="H36" s="129">
        <v>54292.705265355326</v>
      </c>
      <c r="I36" s="129">
        <v>73076.483187993261</v>
      </c>
      <c r="J36" s="129">
        <v>108661.43118459461</v>
      </c>
      <c r="K36" s="129">
        <v>100597.5171672571</v>
      </c>
      <c r="L36" s="129">
        <v>83131.193452000065</v>
      </c>
      <c r="M36" s="129">
        <v>85207.736974483356</v>
      </c>
      <c r="N36" s="129">
        <v>78268.779825324993</v>
      </c>
      <c r="O36" s="129">
        <v>95494.665370736504</v>
      </c>
      <c r="P36" s="136"/>
      <c r="Q36" s="129">
        <v>10531.773580015881</v>
      </c>
      <c r="R36" s="129">
        <v>3199.4905829614622</v>
      </c>
      <c r="S36" s="129">
        <v>16927.17512784708</v>
      </c>
      <c r="T36" s="129">
        <v>18825.607913851873</v>
      </c>
      <c r="U36" s="129">
        <v>18783.777922637932</v>
      </c>
      <c r="V36" s="129">
        <v>35584.947996601353</v>
      </c>
      <c r="W36" s="129">
        <v>-8063.9140173375035</v>
      </c>
      <c r="X36" s="129">
        <v>-17466.323715257033</v>
      </c>
      <c r="Y36" s="129">
        <v>2076.5435224832913</v>
      </c>
      <c r="Z36" s="129">
        <v>-6938.9571491583756</v>
      </c>
      <c r="AA36" s="129">
        <v>17225.885545411518</v>
      </c>
      <c r="AB36" s="131"/>
    </row>
    <row r="37" spans="1:28">
      <c r="B37" s="176" t="s">
        <v>40</v>
      </c>
      <c r="C37" s="186"/>
      <c r="D37" s="132">
        <v>4184.6778810413944</v>
      </c>
      <c r="E37" s="132">
        <v>13476.242199091879</v>
      </c>
      <c r="F37" s="132">
        <v>16105.245643444516</v>
      </c>
      <c r="G37" s="132">
        <v>30746.334937648993</v>
      </c>
      <c r="H37" s="132">
        <v>49890.823035582136</v>
      </c>
      <c r="I37" s="132">
        <v>66604.878418134496</v>
      </c>
      <c r="J37" s="132">
        <v>100806.30755412843</v>
      </c>
      <c r="K37" s="132">
        <v>92310.157160243805</v>
      </c>
      <c r="L37" s="132">
        <v>75257.438725161497</v>
      </c>
      <c r="M37" s="132">
        <v>77137.302834097354</v>
      </c>
      <c r="N37" s="132">
        <v>70855.567654019236</v>
      </c>
      <c r="O37" s="132">
        <v>86449.906819485201</v>
      </c>
      <c r="P37" s="133"/>
      <c r="Q37" s="132">
        <v>9291.5643180504849</v>
      </c>
      <c r="R37" s="132">
        <v>2629.0034443526365</v>
      </c>
      <c r="S37" s="132">
        <v>14641.089294204477</v>
      </c>
      <c r="T37" s="132">
        <v>19144.488097933139</v>
      </c>
      <c r="U37" s="132">
        <v>16714.055382552357</v>
      </c>
      <c r="V37" s="132">
        <v>34201.429135993945</v>
      </c>
      <c r="W37" s="132">
        <v>-8496.1503938846254</v>
      </c>
      <c r="X37" s="132">
        <v>-17052.718435082308</v>
      </c>
      <c r="Y37" s="132">
        <v>1879.8641089358512</v>
      </c>
      <c r="Z37" s="132">
        <v>-6281.7351800781125</v>
      </c>
      <c r="AA37" s="132">
        <v>15594.339165465964</v>
      </c>
      <c r="AB37" s="135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</row>
    <row r="39" spans="1:28">
      <c r="B39" s="6" t="s">
        <v>42</v>
      </c>
      <c r="C39" s="186"/>
      <c r="D39" s="132">
        <v>76.993824421320483</v>
      </c>
      <c r="E39" s="132">
        <v>249.22372739263605</v>
      </c>
      <c r="F39" s="132">
        <v>301.31760342508898</v>
      </c>
      <c r="G39" s="132">
        <v>559.44788600075071</v>
      </c>
      <c r="H39" s="132">
        <v>8605.1550781077603</v>
      </c>
      <c r="I39" s="132">
        <v>1255.8197775312353</v>
      </c>
      <c r="J39" s="132">
        <v>26140.11521621967</v>
      </c>
      <c r="K39" s="132">
        <v>21903.80226050823</v>
      </c>
      <c r="L39" s="132">
        <v>19098.724366166298</v>
      </c>
      <c r="M39" s="132">
        <v>19575.793571159193</v>
      </c>
      <c r="N39" s="132">
        <v>17981.623868098995</v>
      </c>
      <c r="O39" s="132">
        <v>21939.132792650922</v>
      </c>
      <c r="P39" s="133"/>
      <c r="Q39" s="132">
        <v>172.22990297131557</v>
      </c>
      <c r="R39" s="132">
        <v>52.093876032452926</v>
      </c>
      <c r="S39" s="132">
        <v>258.13028257566179</v>
      </c>
      <c r="T39" s="132">
        <v>8045.7071921070092</v>
      </c>
      <c r="U39" s="132">
        <v>-7349.3353005765257</v>
      </c>
      <c r="V39" s="132">
        <v>24884.295438688434</v>
      </c>
      <c r="W39" s="132">
        <v>-4236.3129557114407</v>
      </c>
      <c r="X39" s="132">
        <v>-2805.0778943419318</v>
      </c>
      <c r="Y39" s="132">
        <v>477.06920499289538</v>
      </c>
      <c r="Z39" s="132">
        <v>-1594.1697030601972</v>
      </c>
      <c r="AA39" s="132">
        <v>3957.508924551928</v>
      </c>
      <c r="AB39" s="135"/>
    </row>
    <row r="40" spans="1:28">
      <c r="B40" s="6" t="s">
        <v>43</v>
      </c>
      <c r="C40" s="186"/>
      <c r="D40" s="132">
        <v>3760.3655888361977</v>
      </c>
      <c r="E40" s="132">
        <v>12107.07299319366</v>
      </c>
      <c r="F40" s="132">
        <v>14481.456839014158</v>
      </c>
      <c r="G40" s="132">
        <v>27623.080466383199</v>
      </c>
      <c r="H40" s="132">
        <v>38325.815885159878</v>
      </c>
      <c r="I40" s="132">
        <v>59786.498805385949</v>
      </c>
      <c r="J40" s="132">
        <v>69920.247753367061</v>
      </c>
      <c r="K40" s="132">
        <v>66004.854263148372</v>
      </c>
      <c r="L40" s="132">
        <v>51201.904860348688</v>
      </c>
      <c r="M40" s="132">
        <v>52480.883056877938</v>
      </c>
      <c r="N40" s="132">
        <v>48207.062255948542</v>
      </c>
      <c r="O40" s="132">
        <v>58816.775844875687</v>
      </c>
      <c r="P40" s="133"/>
      <c r="Q40" s="132">
        <v>8346.707404357463</v>
      </c>
      <c r="R40" s="132">
        <v>2374.3838458204978</v>
      </c>
      <c r="S40" s="132">
        <v>13141.623627369041</v>
      </c>
      <c r="T40" s="132">
        <v>10702.735418776683</v>
      </c>
      <c r="U40" s="132">
        <v>21460.682920226071</v>
      </c>
      <c r="V40" s="132">
        <v>10133.74894798111</v>
      </c>
      <c r="W40" s="132">
        <v>-3915.3934902186847</v>
      </c>
      <c r="X40" s="132">
        <v>-14802.949402799686</v>
      </c>
      <c r="Y40" s="132">
        <v>1278.9781965292491</v>
      </c>
      <c r="Z40" s="132">
        <v>-4273.8208009293994</v>
      </c>
      <c r="AA40" s="132">
        <v>10609.71358892715</v>
      </c>
      <c r="AB40" s="135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</row>
    <row r="44" spans="1:28">
      <c r="B44" s="6" t="s">
        <v>313</v>
      </c>
      <c r="C44" s="186"/>
      <c r="D44" s="132">
        <v>1.6025871464374546</v>
      </c>
      <c r="E44" s="132">
        <v>5.4214604421327044</v>
      </c>
      <c r="F44" s="132">
        <v>6.2410081338697365</v>
      </c>
      <c r="G44" s="132">
        <v>11.403548735266021</v>
      </c>
      <c r="H44" s="132">
        <v>18.947229668103024</v>
      </c>
      <c r="I44" s="132">
        <v>31.712620644728169</v>
      </c>
      <c r="J44" s="132">
        <v>0</v>
      </c>
      <c r="K44" s="132">
        <v>61.664681336244485</v>
      </c>
      <c r="L44" s="132">
        <v>68.692755760167387</v>
      </c>
      <c r="M44" s="132">
        <v>70.408639907766741</v>
      </c>
      <c r="N44" s="132">
        <v>64.674858532997661</v>
      </c>
      <c r="O44" s="132">
        <v>78.90890834495886</v>
      </c>
      <c r="P44" s="133"/>
      <c r="Q44" s="132">
        <v>3.8188732956952491</v>
      </c>
      <c r="R44" s="132">
        <v>0.8195476917370319</v>
      </c>
      <c r="S44" s="132">
        <v>5.1625406013962847</v>
      </c>
      <c r="T44" s="132">
        <v>7.5436809328370034</v>
      </c>
      <c r="U44" s="132">
        <v>12.765390976625143</v>
      </c>
      <c r="V44" s="132">
        <v>-31.712620644728169</v>
      </c>
      <c r="W44" s="132">
        <v>61.664681336244485</v>
      </c>
      <c r="X44" s="132">
        <v>7.0280744239229032</v>
      </c>
      <c r="Y44" s="132">
        <v>1.7158841475993558</v>
      </c>
      <c r="Z44" s="132">
        <v>-5.7337813747690873</v>
      </c>
      <c r="AA44" s="132">
        <v>14.234049811961203</v>
      </c>
      <c r="AB44" s="135"/>
    </row>
    <row r="45" spans="1:28">
      <c r="B45" s="6" t="s">
        <v>107</v>
      </c>
      <c r="C45" s="186"/>
      <c r="D45" s="132">
        <v>245.56039936758944</v>
      </c>
      <c r="E45" s="132">
        <v>788.72880248718479</v>
      </c>
      <c r="F45" s="132">
        <v>939.26282921478548</v>
      </c>
      <c r="G45" s="132">
        <v>1812.1656058360627</v>
      </c>
      <c r="H45" s="132">
        <v>2388.9895479317274</v>
      </c>
      <c r="I45" s="132">
        <v>3859.1651278712361</v>
      </c>
      <c r="J45" s="132">
        <v>4336.8425665517179</v>
      </c>
      <c r="K45" s="132">
        <v>3951.9376145021597</v>
      </c>
      <c r="L45" s="132">
        <v>4164.5042689344737</v>
      </c>
      <c r="M45" s="132">
        <v>4268.5298940327475</v>
      </c>
      <c r="N45" s="132">
        <v>3920.9189014598005</v>
      </c>
      <c r="O45" s="132">
        <v>4783.8594044307347</v>
      </c>
      <c r="P45" s="133"/>
      <c r="Q45" s="132">
        <v>543.16840311959538</v>
      </c>
      <c r="R45" s="132">
        <v>150.5340267276006</v>
      </c>
      <c r="S45" s="132">
        <v>872.90277662127733</v>
      </c>
      <c r="T45" s="132">
        <v>576.82394209566473</v>
      </c>
      <c r="U45" s="132">
        <v>1470.1755799395087</v>
      </c>
      <c r="V45" s="132">
        <v>477.67743868048171</v>
      </c>
      <c r="W45" s="132">
        <v>-384.90495204955835</v>
      </c>
      <c r="X45" s="132">
        <v>212.56665443231384</v>
      </c>
      <c r="Y45" s="132">
        <v>104.02562509827433</v>
      </c>
      <c r="Z45" s="132">
        <v>-347.61099257294745</v>
      </c>
      <c r="AA45" s="132">
        <v>862.94050297093463</v>
      </c>
      <c r="AB45" s="135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</row>
    <row r="47" spans="1:28">
      <c r="B47" s="6" t="s">
        <v>321</v>
      </c>
      <c r="C47" s="186"/>
      <c r="D47" s="132">
        <v>100.15548126984966</v>
      </c>
      <c r="E47" s="132">
        <v>325.79521557626595</v>
      </c>
      <c r="F47" s="132">
        <v>376.96736365661627</v>
      </c>
      <c r="G47" s="132">
        <v>740.23743069371437</v>
      </c>
      <c r="H47" s="132">
        <v>551.91529471466777</v>
      </c>
      <c r="I47" s="132">
        <v>1671.6820867013475</v>
      </c>
      <c r="J47" s="132">
        <v>409.10201798998401</v>
      </c>
      <c r="K47" s="132">
        <v>387.89834074880031</v>
      </c>
      <c r="L47" s="132">
        <v>723.61247395187456</v>
      </c>
      <c r="M47" s="132">
        <v>741.68767211970169</v>
      </c>
      <c r="N47" s="132">
        <v>681.28776997890373</v>
      </c>
      <c r="O47" s="132">
        <v>831.22986918290815</v>
      </c>
      <c r="P47" s="133"/>
      <c r="Q47" s="132">
        <v>225.6397343064163</v>
      </c>
      <c r="R47" s="132">
        <v>51.17214808035029</v>
      </c>
      <c r="S47" s="132">
        <v>363.27006703709816</v>
      </c>
      <c r="T47" s="132">
        <v>-188.32213597904666</v>
      </c>
      <c r="U47" s="132">
        <v>1119.7667919866797</v>
      </c>
      <c r="V47" s="132">
        <v>-1262.5800687113635</v>
      </c>
      <c r="W47" s="132">
        <v>-21.203677241183705</v>
      </c>
      <c r="X47" s="132">
        <v>335.71413320307431</v>
      </c>
      <c r="Y47" s="132">
        <v>18.0751981678271</v>
      </c>
      <c r="Z47" s="132">
        <v>-60.399902140797934</v>
      </c>
      <c r="AA47" s="132">
        <v>149.94209920400436</v>
      </c>
      <c r="AB47" s="135"/>
    </row>
    <row r="48" spans="1:28">
      <c r="B48" s="8" t="s">
        <v>100</v>
      </c>
      <c r="C48" s="186"/>
      <c r="D48" s="132">
        <v>623.98017963763289</v>
      </c>
      <c r="E48" s="132">
        <v>1864.1894416030273</v>
      </c>
      <c r="F48" s="132">
        <v>2434.6765802118548</v>
      </c>
      <c r="G48" s="132">
        <v>4720.762413854457</v>
      </c>
      <c r="H48" s="132">
        <v>4401.8822297731858</v>
      </c>
      <c r="I48" s="132">
        <v>6471.6047698587618</v>
      </c>
      <c r="J48" s="132">
        <v>7855.1236304661725</v>
      </c>
      <c r="K48" s="132">
        <v>8287.3600070132961</v>
      </c>
      <c r="L48" s="132">
        <v>7873.7547268385651</v>
      </c>
      <c r="M48" s="132">
        <v>8070.4341403860144</v>
      </c>
      <c r="N48" s="132">
        <v>7413.2121713057477</v>
      </c>
      <c r="O48" s="132">
        <v>9044.7585512512997</v>
      </c>
      <c r="P48" s="133"/>
      <c r="Q48" s="132">
        <v>1240.2092619653943</v>
      </c>
      <c r="R48" s="132">
        <v>570.48713860882754</v>
      </c>
      <c r="S48" s="132">
        <v>2286.0858336426027</v>
      </c>
      <c r="T48" s="132">
        <v>-318.88018408127152</v>
      </c>
      <c r="U48" s="132">
        <v>2069.7225400855759</v>
      </c>
      <c r="V48" s="132">
        <v>1383.5188606074112</v>
      </c>
      <c r="W48" s="132">
        <v>432.23637654712377</v>
      </c>
      <c r="X48" s="132">
        <v>-413.60528017473115</v>
      </c>
      <c r="Y48" s="132">
        <v>196.67941354744869</v>
      </c>
      <c r="Z48" s="132">
        <v>-657.22196908026694</v>
      </c>
      <c r="AA48" s="132">
        <v>1631.5463799455529</v>
      </c>
      <c r="AB48" s="135"/>
    </row>
    <row r="49" spans="1:28" s="43" customFormat="1">
      <c r="A49" s="36"/>
      <c r="B49" s="27" t="s">
        <v>25</v>
      </c>
      <c r="C49" s="177" t="s">
        <v>293</v>
      </c>
      <c r="D49" s="129">
        <v>6320.6060537452213</v>
      </c>
      <c r="E49" s="129">
        <v>19832.565239604191</v>
      </c>
      <c r="F49" s="129">
        <v>23633.92066673308</v>
      </c>
      <c r="G49" s="129">
        <v>47737.167898351458</v>
      </c>
      <c r="H49" s="129">
        <v>71994.105146282454</v>
      </c>
      <c r="I49" s="129">
        <v>88601.776416783207</v>
      </c>
      <c r="J49" s="129">
        <v>128662.45327922436</v>
      </c>
      <c r="K49" s="129">
        <v>165056.84888183264</v>
      </c>
      <c r="L49" s="129">
        <v>205455.27224561284</v>
      </c>
      <c r="M49" s="129">
        <v>219079.66737675664</v>
      </c>
      <c r="N49" s="129">
        <v>237048.49708527472</v>
      </c>
      <c r="O49" s="129">
        <v>235427.87022512389</v>
      </c>
      <c r="P49" s="136"/>
      <c r="Q49" s="129">
        <v>13511.959185858967</v>
      </c>
      <c r="R49" s="129">
        <v>3801.3554271288913</v>
      </c>
      <c r="S49" s="129">
        <v>24103.247231618378</v>
      </c>
      <c r="T49" s="129">
        <v>24256.937247931</v>
      </c>
      <c r="U49" s="129">
        <v>16607.671270500749</v>
      </c>
      <c r="V49" s="129">
        <v>40060.676862441156</v>
      </c>
      <c r="W49" s="129">
        <v>36394.395602608281</v>
      </c>
      <c r="X49" s="129">
        <v>40398.423363780195</v>
      </c>
      <c r="Y49" s="129">
        <v>13624.39513114382</v>
      </c>
      <c r="Z49" s="129">
        <v>17968.829708518067</v>
      </c>
      <c r="AA49" s="129">
        <v>-1620.6268601508327</v>
      </c>
      <c r="AB49" s="131"/>
    </row>
    <row r="50" spans="1:28">
      <c r="B50" s="176" t="s">
        <v>40</v>
      </c>
      <c r="C50" s="186"/>
      <c r="D50" s="132">
        <v>5903.9827218072633</v>
      </c>
      <c r="E50" s="132">
        <v>18585.384242267119</v>
      </c>
      <c r="F50" s="132">
        <v>22176.971465572147</v>
      </c>
      <c r="G50" s="132">
        <v>44445.750229624413</v>
      </c>
      <c r="H50" s="132">
        <v>66671.433306848718</v>
      </c>
      <c r="I50" s="132">
        <v>84103.713649068915</v>
      </c>
      <c r="J50" s="132">
        <v>120893.73572501402</v>
      </c>
      <c r="K50" s="132">
        <v>147503.70511683921</v>
      </c>
      <c r="L50" s="132">
        <v>176299.32503290931</v>
      </c>
      <c r="M50" s="132">
        <v>174940.2848223178</v>
      </c>
      <c r="N50" s="132">
        <v>215515.43544374098</v>
      </c>
      <c r="O50" s="132">
        <v>219757.12582629276</v>
      </c>
      <c r="P50" s="133"/>
      <c r="Q50" s="132">
        <v>12681.401520459856</v>
      </c>
      <c r="R50" s="132">
        <v>3591.5872233050295</v>
      </c>
      <c r="S50" s="132">
        <v>22268.778764052262</v>
      </c>
      <c r="T50" s="132">
        <v>22225.683077224301</v>
      </c>
      <c r="U50" s="132">
        <v>17432.280342220201</v>
      </c>
      <c r="V50" s="132">
        <v>36790.022075945104</v>
      </c>
      <c r="W50" s="132">
        <v>26609.969391825187</v>
      </c>
      <c r="X50" s="132">
        <v>28795.619916070107</v>
      </c>
      <c r="Y50" s="132">
        <v>-1359.0402105915246</v>
      </c>
      <c r="Z50" s="132">
        <v>40575.150621423199</v>
      </c>
      <c r="AA50" s="132">
        <v>4241.6903825517693</v>
      </c>
      <c r="AB50" s="135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118.42048967873579</v>
      </c>
      <c r="I51" s="132">
        <v>94.705164007270568</v>
      </c>
      <c r="J51" s="132">
        <v>137.087280373992</v>
      </c>
      <c r="K51" s="132">
        <v>494.57542602108913</v>
      </c>
      <c r="L51" s="132">
        <v>783.01204782276454</v>
      </c>
      <c r="M51" s="132">
        <v>1185.407151118889</v>
      </c>
      <c r="N51" s="132">
        <v>578.29185136145395</v>
      </c>
      <c r="O51" s="132">
        <v>420.85347367104464</v>
      </c>
      <c r="P51" s="133"/>
      <c r="Q51" s="132">
        <v>0</v>
      </c>
      <c r="R51" s="132">
        <v>0</v>
      </c>
      <c r="S51" s="132">
        <v>0</v>
      </c>
      <c r="T51" s="132">
        <v>118.42048967873579</v>
      </c>
      <c r="U51" s="132">
        <v>-23.715325671465227</v>
      </c>
      <c r="V51" s="132">
        <v>42.382116366721434</v>
      </c>
      <c r="W51" s="132">
        <v>357.4881456470971</v>
      </c>
      <c r="X51" s="132">
        <v>288.43662180167541</v>
      </c>
      <c r="Y51" s="132">
        <v>402.39510329612449</v>
      </c>
      <c r="Z51" s="132">
        <v>-607.11529975743497</v>
      </c>
      <c r="AA51" s="132">
        <v>-157.43837769040931</v>
      </c>
      <c r="AB51" s="135"/>
    </row>
    <row r="52" spans="1:28">
      <c r="B52" s="6" t="s">
        <v>42</v>
      </c>
      <c r="C52" s="186"/>
      <c r="D52" s="132">
        <v>5357.2032767003693</v>
      </c>
      <c r="E52" s="132">
        <v>16829.148375389839</v>
      </c>
      <c r="F52" s="132">
        <v>20039.763117789847</v>
      </c>
      <c r="G52" s="132">
        <v>40430.986147492164</v>
      </c>
      <c r="H52" s="132">
        <v>60466.096653066328</v>
      </c>
      <c r="I52" s="132">
        <v>75532.738631388595</v>
      </c>
      <c r="J52" s="132">
        <v>106704.33507803929</v>
      </c>
      <c r="K52" s="132">
        <v>138218.87144427898</v>
      </c>
      <c r="L52" s="132">
        <v>157761.19931768489</v>
      </c>
      <c r="M52" s="132">
        <v>147319.09034451804</v>
      </c>
      <c r="N52" s="132">
        <v>170153.7646590886</v>
      </c>
      <c r="O52" s="132">
        <v>187949.32750184796</v>
      </c>
      <c r="P52" s="133"/>
      <c r="Q52" s="132">
        <v>11471.945098689468</v>
      </c>
      <c r="R52" s="132">
        <v>3210.6147424000083</v>
      </c>
      <c r="S52" s="132">
        <v>20391.22302970232</v>
      </c>
      <c r="T52" s="132">
        <v>20035.110505574157</v>
      </c>
      <c r="U52" s="132">
        <v>15066.641978322275</v>
      </c>
      <c r="V52" s="132">
        <v>31171.596446650699</v>
      </c>
      <c r="W52" s="132">
        <v>31514.536366239692</v>
      </c>
      <c r="X52" s="132">
        <v>19542.327873405906</v>
      </c>
      <c r="Y52" s="132">
        <v>-10442.108973166842</v>
      </c>
      <c r="Z52" s="132">
        <v>22834.674314570544</v>
      </c>
      <c r="AA52" s="132">
        <v>17795.562842759362</v>
      </c>
      <c r="AB52" s="135"/>
    </row>
    <row r="53" spans="1:28">
      <c r="B53" s="6" t="s">
        <v>43</v>
      </c>
      <c r="C53" s="186"/>
      <c r="D53" s="132">
        <v>530.61745000580606</v>
      </c>
      <c r="E53" s="132">
        <v>1714.0163267236333</v>
      </c>
      <c r="F53" s="132">
        <v>2082.1905435506451</v>
      </c>
      <c r="G53" s="132">
        <v>3872.0400353587697</v>
      </c>
      <c r="H53" s="132">
        <v>5996.4302713024872</v>
      </c>
      <c r="I53" s="132">
        <v>8439.4235853945902</v>
      </c>
      <c r="J53" s="132">
        <v>13932.094012603749</v>
      </c>
      <c r="K53" s="132">
        <v>8305.8912499096623</v>
      </c>
      <c r="L53" s="132">
        <v>16750.840705156239</v>
      </c>
      <c r="M53" s="132">
        <v>24915.411804450639</v>
      </c>
      <c r="N53" s="132">
        <v>44041.675312990301</v>
      </c>
      <c r="O53" s="132">
        <v>30847.168016113177</v>
      </c>
      <c r="P53" s="133"/>
      <c r="Q53" s="132">
        <v>1183.3988767178271</v>
      </c>
      <c r="R53" s="132">
        <v>368.17421682701195</v>
      </c>
      <c r="S53" s="132">
        <v>1789.8494918081249</v>
      </c>
      <c r="T53" s="132">
        <v>2124.390235943717</v>
      </c>
      <c r="U53" s="132">
        <v>2442.993314092103</v>
      </c>
      <c r="V53" s="132">
        <v>5492.6704272091602</v>
      </c>
      <c r="W53" s="132">
        <v>-5626.2027626940881</v>
      </c>
      <c r="X53" s="132">
        <v>8444.9494552465767</v>
      </c>
      <c r="Y53" s="132">
        <v>8164.5710992944005</v>
      </c>
      <c r="Z53" s="132">
        <v>19126.263508539661</v>
      </c>
      <c r="AA53" s="132">
        <v>-13194.507296877124</v>
      </c>
      <c r="AB53" s="135"/>
    </row>
    <row r="54" spans="1:28">
      <c r="B54" s="6" t="s">
        <v>44</v>
      </c>
      <c r="C54" s="186"/>
      <c r="D54" s="132">
        <v>0.1887009929714864</v>
      </c>
      <c r="E54" s="132">
        <v>0.55858859193350086</v>
      </c>
      <c r="F54" s="132">
        <v>0.66622352730125045</v>
      </c>
      <c r="G54" s="132">
        <v>1.4906808374138021</v>
      </c>
      <c r="H54" s="132">
        <v>1.3211284046911342</v>
      </c>
      <c r="I54" s="132">
        <v>1.8966584223523792</v>
      </c>
      <c r="J54" s="132">
        <v>1.5859354729900565</v>
      </c>
      <c r="K54" s="132">
        <v>2.0241296517507283</v>
      </c>
      <c r="L54" s="132">
        <v>4.7121566836628688</v>
      </c>
      <c r="M54" s="132">
        <v>7.1337653686664462</v>
      </c>
      <c r="N54" s="132">
        <v>3.4801531088541511</v>
      </c>
      <c r="O54" s="132">
        <v>2.5326909264244559</v>
      </c>
      <c r="P54" s="133"/>
      <c r="Q54" s="132">
        <v>0.36988759896201445</v>
      </c>
      <c r="R54" s="132">
        <v>0.10763493536774951</v>
      </c>
      <c r="S54" s="132">
        <v>0.82445731011255174</v>
      </c>
      <c r="T54" s="132">
        <v>-0.16955243272266785</v>
      </c>
      <c r="U54" s="132">
        <v>0.57553001766124479</v>
      </c>
      <c r="V54" s="132">
        <v>-0.31072294936232253</v>
      </c>
      <c r="W54" s="132">
        <v>0.43819417876067163</v>
      </c>
      <c r="X54" s="132">
        <v>2.6880270319121404</v>
      </c>
      <c r="Y54" s="132">
        <v>2.4216086850035774</v>
      </c>
      <c r="Z54" s="132">
        <v>-3.6536122598122951</v>
      </c>
      <c r="AA54" s="132">
        <v>-0.94746218242969527</v>
      </c>
      <c r="AB54" s="135"/>
    </row>
    <row r="55" spans="1:28">
      <c r="B55" s="7" t="s">
        <v>45</v>
      </c>
      <c r="C55" s="186"/>
      <c r="D55" s="132">
        <v>0.1887009929714864</v>
      </c>
      <c r="E55" s="132">
        <v>0.55858859193350086</v>
      </c>
      <c r="F55" s="132">
        <v>0.66622352730125045</v>
      </c>
      <c r="G55" s="132">
        <v>1.4906808374138021</v>
      </c>
      <c r="H55" s="132">
        <v>1.3211284046911342</v>
      </c>
      <c r="I55" s="132">
        <v>1.8966584223523792</v>
      </c>
      <c r="J55" s="132">
        <v>1.5859354729900565</v>
      </c>
      <c r="K55" s="132">
        <v>2.0241296517507283</v>
      </c>
      <c r="L55" s="132">
        <v>4.7121566836628688</v>
      </c>
      <c r="M55" s="132">
        <v>7.1337653686664462</v>
      </c>
      <c r="N55" s="132">
        <v>3.4801531088541511</v>
      </c>
      <c r="O55" s="132">
        <v>2.5326909264244559</v>
      </c>
      <c r="P55" s="133"/>
      <c r="Q55" s="132">
        <v>0.36988759896201445</v>
      </c>
      <c r="R55" s="132">
        <v>0.10763493536774951</v>
      </c>
      <c r="S55" s="132">
        <v>0.82445731011255174</v>
      </c>
      <c r="T55" s="132">
        <v>-0.16955243272266785</v>
      </c>
      <c r="U55" s="132">
        <v>0.57553001766124479</v>
      </c>
      <c r="V55" s="132">
        <v>-0.31072294936232253</v>
      </c>
      <c r="W55" s="132">
        <v>0.43819417876067163</v>
      </c>
      <c r="X55" s="132">
        <v>2.6880270319121404</v>
      </c>
      <c r="Y55" s="132">
        <v>2.4216086850035774</v>
      </c>
      <c r="Z55" s="132">
        <v>-3.6536122598122951</v>
      </c>
      <c r="AA55" s="132">
        <v>-0.94746218242969527</v>
      </c>
      <c r="AB55" s="135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5"/>
    </row>
    <row r="57" spans="1:28">
      <c r="B57" s="6" t="s">
        <v>313</v>
      </c>
      <c r="C57" s="186"/>
      <c r="D57" s="132">
        <v>1.2096928737797816</v>
      </c>
      <c r="E57" s="132">
        <v>3.0365838509939658</v>
      </c>
      <c r="F57" s="132">
        <v>3.1378543743680822</v>
      </c>
      <c r="G57" s="132">
        <v>12.852991579585629</v>
      </c>
      <c r="H57" s="132">
        <v>2.8142240611525633</v>
      </c>
      <c r="I57" s="132">
        <v>0</v>
      </c>
      <c r="J57" s="132">
        <v>5.4844802674009987</v>
      </c>
      <c r="K57" s="132">
        <v>15.621272223346752</v>
      </c>
      <c r="L57" s="132">
        <v>35.310985377871098</v>
      </c>
      <c r="M57" s="132">
        <v>53.457535802127907</v>
      </c>
      <c r="N57" s="132">
        <v>26.078851742251107</v>
      </c>
      <c r="O57" s="132">
        <v>18.978955555468364</v>
      </c>
      <c r="P57" s="133"/>
      <c r="Q57" s="132">
        <v>1.8268909772141839</v>
      </c>
      <c r="R57" s="132">
        <v>0.10127052337411645</v>
      </c>
      <c r="S57" s="132">
        <v>9.7151372052175464</v>
      </c>
      <c r="T57" s="132">
        <v>-10.038767518433065</v>
      </c>
      <c r="U57" s="132">
        <v>-2.8142240611525633</v>
      </c>
      <c r="V57" s="132">
        <v>5.4844802674009987</v>
      </c>
      <c r="W57" s="132">
        <v>10.136791955945753</v>
      </c>
      <c r="X57" s="132">
        <v>19.689713154524345</v>
      </c>
      <c r="Y57" s="132">
        <v>18.146550424256812</v>
      </c>
      <c r="Z57" s="132">
        <v>-27.3786840598768</v>
      </c>
      <c r="AA57" s="132">
        <v>-7.099896186782745</v>
      </c>
      <c r="AB57" s="135"/>
    </row>
    <row r="58" spans="1:28">
      <c r="B58" s="6" t="s">
        <v>107</v>
      </c>
      <c r="C58" s="186"/>
      <c r="D58" s="132">
        <v>14.554773185388767</v>
      </c>
      <c r="E58" s="132">
        <v>37.991558547625928</v>
      </c>
      <c r="F58" s="132">
        <v>50.386772018067006</v>
      </c>
      <c r="G58" s="132">
        <v>126.93582513803541</v>
      </c>
      <c r="H58" s="132">
        <v>85.384325942937124</v>
      </c>
      <c r="I58" s="132">
        <v>32.523611510684304</v>
      </c>
      <c r="J58" s="132">
        <v>113.14893825656213</v>
      </c>
      <c r="K58" s="132">
        <v>466.72159475438127</v>
      </c>
      <c r="L58" s="132">
        <v>964.24982018386936</v>
      </c>
      <c r="M58" s="132">
        <v>1459.7842210593765</v>
      </c>
      <c r="N58" s="132">
        <v>712.14461544951359</v>
      </c>
      <c r="O58" s="132">
        <v>518.2651881787092</v>
      </c>
      <c r="P58" s="133"/>
      <c r="Q58" s="132">
        <v>23.436785362237163</v>
      </c>
      <c r="R58" s="132">
        <v>12.395213470441075</v>
      </c>
      <c r="S58" s="132">
        <v>76.549053119968406</v>
      </c>
      <c r="T58" s="132">
        <v>-41.551499195098287</v>
      </c>
      <c r="U58" s="132">
        <v>-52.86071443225282</v>
      </c>
      <c r="V58" s="132">
        <v>80.625326745877828</v>
      </c>
      <c r="W58" s="132">
        <v>353.5726564978192</v>
      </c>
      <c r="X58" s="132">
        <v>497.52822542948803</v>
      </c>
      <c r="Y58" s="132">
        <v>495.53440087550717</v>
      </c>
      <c r="Z58" s="132">
        <v>-747.63960560986288</v>
      </c>
      <c r="AA58" s="132">
        <v>-193.87942727080434</v>
      </c>
      <c r="AB58" s="135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</row>
    <row r="60" spans="1:28">
      <c r="B60" s="6" t="s">
        <v>321</v>
      </c>
      <c r="C60" s="186"/>
      <c r="D60" s="132">
        <v>0.20882804894750642</v>
      </c>
      <c r="E60" s="132">
        <v>0.63280916309258484</v>
      </c>
      <c r="F60" s="132">
        <v>0.82695431192459368</v>
      </c>
      <c r="G60" s="132">
        <v>1.4445492184392899</v>
      </c>
      <c r="H60" s="132">
        <v>0.96621439239984819</v>
      </c>
      <c r="I60" s="132">
        <v>2.4259983454149929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0.42398111414507839</v>
      </c>
      <c r="R60" s="132">
        <v>0.19414514883200887</v>
      </c>
      <c r="S60" s="132">
        <v>0.61759490651469606</v>
      </c>
      <c r="T60" s="132">
        <v>-0.47833482603944161</v>
      </c>
      <c r="U60" s="132">
        <v>1.4597839530151446</v>
      </c>
      <c r="V60" s="132">
        <v>-2.4259983454149929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</row>
    <row r="61" spans="1:28">
      <c r="B61" s="8" t="s">
        <v>100</v>
      </c>
      <c r="C61" s="186"/>
      <c r="D61" s="132">
        <v>416.62333193795877</v>
      </c>
      <c r="E61" s="132">
        <v>1247.1809973370719</v>
      </c>
      <c r="F61" s="132">
        <v>1456.9492011609314</v>
      </c>
      <c r="G61" s="132">
        <v>3291.4176687270442</v>
      </c>
      <c r="H61" s="132">
        <v>5322.671839433744</v>
      </c>
      <c r="I61" s="132">
        <v>4498.0627677142902</v>
      </c>
      <c r="J61" s="132">
        <v>7768.7175542103432</v>
      </c>
      <c r="K61" s="132">
        <v>17553.143764993431</v>
      </c>
      <c r="L61" s="132">
        <v>29155.947212703511</v>
      </c>
      <c r="M61" s="132">
        <v>44139.382554438867</v>
      </c>
      <c r="N61" s="132">
        <v>21533.061641533721</v>
      </c>
      <c r="O61" s="132">
        <v>15670.744398831135</v>
      </c>
      <c r="P61" s="133"/>
      <c r="Q61" s="132">
        <v>830.55766539911315</v>
      </c>
      <c r="R61" s="132">
        <v>209.76820382385935</v>
      </c>
      <c r="S61" s="132">
        <v>1834.4684675661128</v>
      </c>
      <c r="T61" s="132">
        <v>2031.2541707066998</v>
      </c>
      <c r="U61" s="132">
        <v>-824.60907171945337</v>
      </c>
      <c r="V61" s="132">
        <v>3270.6547864960526</v>
      </c>
      <c r="W61" s="132">
        <v>9784.4262107830873</v>
      </c>
      <c r="X61" s="132">
        <v>11602.803447710081</v>
      </c>
      <c r="Y61" s="132">
        <v>14983.435341735356</v>
      </c>
      <c r="Z61" s="132">
        <v>-22606.320912905147</v>
      </c>
      <c r="AA61" s="132">
        <v>-5862.3172427025847</v>
      </c>
      <c r="AB61" s="135"/>
    </row>
    <row r="62" spans="1:28" s="43" customFormat="1">
      <c r="A62" s="36"/>
      <c r="B62" s="27" t="s">
        <v>10</v>
      </c>
      <c r="C62" s="177" t="s">
        <v>294</v>
      </c>
      <c r="D62" s="129">
        <v>1004.2081570885639</v>
      </c>
      <c r="E62" s="129">
        <v>3084.6751870110056</v>
      </c>
      <c r="F62" s="129">
        <v>3803.3228151621479</v>
      </c>
      <c r="G62" s="129">
        <v>7627.0355862336255</v>
      </c>
      <c r="H62" s="129">
        <v>12133.430039761522</v>
      </c>
      <c r="I62" s="129">
        <v>7612.6621446959125</v>
      </c>
      <c r="J62" s="129">
        <v>29918.095894355956</v>
      </c>
      <c r="K62" s="129">
        <v>31479.390885227207</v>
      </c>
      <c r="L62" s="129">
        <v>27934.446305839992</v>
      </c>
      <c r="M62" s="129">
        <v>28567.855350148246</v>
      </c>
      <c r="N62" s="129">
        <v>33493.399033087502</v>
      </c>
      <c r="O62" s="129">
        <v>35089.700573215254</v>
      </c>
      <c r="P62" s="136"/>
      <c r="Q62" s="129">
        <v>2080.4670299224417</v>
      </c>
      <c r="R62" s="129">
        <v>718.6476281511425</v>
      </c>
      <c r="S62" s="129">
        <v>3823.7127710714781</v>
      </c>
      <c r="T62" s="129">
        <v>4506.3944535278961</v>
      </c>
      <c r="U62" s="129">
        <v>-4520.76789506561</v>
      </c>
      <c r="V62" s="129">
        <v>22305.433749660046</v>
      </c>
      <c r="W62" s="129">
        <v>1561.2949908712494</v>
      </c>
      <c r="X62" s="129">
        <v>-3544.9445793872146</v>
      </c>
      <c r="Y62" s="129">
        <v>633.40904430825162</v>
      </c>
      <c r="Z62" s="129">
        <v>4925.5436829392584</v>
      </c>
      <c r="AA62" s="129">
        <v>1596.3015401277517</v>
      </c>
      <c r="AB62" s="131"/>
    </row>
    <row r="63" spans="1:28" s="43" customFormat="1">
      <c r="A63" s="36"/>
      <c r="B63" s="29" t="s">
        <v>26</v>
      </c>
      <c r="C63" s="177" t="s">
        <v>295</v>
      </c>
      <c r="D63" s="129">
        <v>861.32380211839268</v>
      </c>
      <c r="E63" s="129">
        <v>2612.1796747341446</v>
      </c>
      <c r="F63" s="129">
        <v>3225.2197628249769</v>
      </c>
      <c r="G63" s="129">
        <v>6608.6167664180866</v>
      </c>
      <c r="H63" s="129">
        <v>10572.888581613017</v>
      </c>
      <c r="I63" s="129">
        <v>5066.2506407999999</v>
      </c>
      <c r="J63" s="129">
        <v>26229.475548525905</v>
      </c>
      <c r="K63" s="129">
        <v>29725.910675650128</v>
      </c>
      <c r="L63" s="129">
        <v>27930.923984860146</v>
      </c>
      <c r="M63" s="129">
        <v>28565.958829380004</v>
      </c>
      <c r="N63" s="129">
        <v>33489.393733233373</v>
      </c>
      <c r="O63" s="129">
        <v>35083.619925541214</v>
      </c>
      <c r="P63" s="136"/>
      <c r="Q63" s="129">
        <v>1750.8558726157517</v>
      </c>
      <c r="R63" s="129">
        <v>613.04008809083223</v>
      </c>
      <c r="S63" s="129">
        <v>3383.3970035931097</v>
      </c>
      <c r="T63" s="129">
        <v>3964.2718151949312</v>
      </c>
      <c r="U63" s="129">
        <v>-5506.6379408130178</v>
      </c>
      <c r="V63" s="129">
        <v>21163.2249077259</v>
      </c>
      <c r="W63" s="129">
        <v>3496.4351271242267</v>
      </c>
      <c r="X63" s="129">
        <v>-1794.9866907899832</v>
      </c>
      <c r="Y63" s="129">
        <v>635.03484451985628</v>
      </c>
      <c r="Z63" s="129">
        <v>4923.434903853371</v>
      </c>
      <c r="AA63" s="129">
        <v>1594.2261923078433</v>
      </c>
      <c r="AB63" s="131"/>
    </row>
    <row r="64" spans="1:28">
      <c r="B64" s="176" t="s">
        <v>40</v>
      </c>
      <c r="C64" s="186"/>
      <c r="D64" s="132">
        <v>272.33324307882083</v>
      </c>
      <c r="E64" s="132">
        <v>896.77793441664312</v>
      </c>
      <c r="F64" s="132">
        <v>1012.4897466135382</v>
      </c>
      <c r="G64" s="132">
        <v>2007.3150242554307</v>
      </c>
      <c r="H64" s="132">
        <v>3346.0869048032064</v>
      </c>
      <c r="I64" s="132">
        <v>2288.9949408590728</v>
      </c>
      <c r="J64" s="132">
        <v>5722.6129236308034</v>
      </c>
      <c r="K64" s="132">
        <v>8306.8097895630362</v>
      </c>
      <c r="L64" s="132">
        <v>8047.8604193052033</v>
      </c>
      <c r="M64" s="132">
        <v>8230.8358122016652</v>
      </c>
      <c r="N64" s="132">
        <v>9649.4468438748354</v>
      </c>
      <c r="O64" s="132">
        <v>10108.798273832843</v>
      </c>
      <c r="P64" s="133"/>
      <c r="Q64" s="132">
        <v>624.44469133782229</v>
      </c>
      <c r="R64" s="132">
        <v>115.7118121968951</v>
      </c>
      <c r="S64" s="132">
        <v>994.8252776418924</v>
      </c>
      <c r="T64" s="132">
        <v>1338.7718805477762</v>
      </c>
      <c r="U64" s="132">
        <v>-1057.0919639441338</v>
      </c>
      <c r="V64" s="132">
        <v>3433.6179827717301</v>
      </c>
      <c r="W64" s="132">
        <v>2584.1968659322324</v>
      </c>
      <c r="X64" s="132">
        <v>-258.94937025783236</v>
      </c>
      <c r="Y64" s="132">
        <v>182.9753928964621</v>
      </c>
      <c r="Z64" s="132">
        <v>1418.6110316731699</v>
      </c>
      <c r="AA64" s="132">
        <v>459.35142995800788</v>
      </c>
      <c r="AB64" s="135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8.5243706548399487</v>
      </c>
      <c r="I65" s="132">
        <v>8.7444965747754999</v>
      </c>
      <c r="J65" s="132">
        <v>10.110488318628068</v>
      </c>
      <c r="K65" s="132">
        <v>9.1333471301628801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8.5243706548399487</v>
      </c>
      <c r="U65" s="132">
        <v>0.22012591993555153</v>
      </c>
      <c r="V65" s="132">
        <v>1.3659917438525682</v>
      </c>
      <c r="W65" s="132">
        <v>-0.97714118846518727</v>
      </c>
      <c r="X65" s="132">
        <v>-9.1333471301628801</v>
      </c>
      <c r="Y65" s="132">
        <v>0</v>
      </c>
      <c r="Z65" s="132">
        <v>0</v>
      </c>
      <c r="AA65" s="132">
        <v>0</v>
      </c>
      <c r="AB65" s="135"/>
    </row>
    <row r="66" spans="1:28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535.7265041549631</v>
      </c>
      <c r="I66" s="132">
        <v>0</v>
      </c>
      <c r="J66" s="132">
        <v>1422.8586912052988</v>
      </c>
      <c r="K66" s="132">
        <v>2906.0925825810805</v>
      </c>
      <c r="L66" s="132">
        <v>3175.4322905148988</v>
      </c>
      <c r="M66" s="132">
        <v>3247.6286185699068</v>
      </c>
      <c r="N66" s="132">
        <v>3807.3678589336873</v>
      </c>
      <c r="O66" s="132">
        <v>3988.613468000648</v>
      </c>
      <c r="P66" s="133"/>
      <c r="Q66" s="132">
        <v>0</v>
      </c>
      <c r="R66" s="132">
        <v>0</v>
      </c>
      <c r="S66" s="132">
        <v>0</v>
      </c>
      <c r="T66" s="132">
        <v>535.7265041549631</v>
      </c>
      <c r="U66" s="132">
        <v>-535.7265041549631</v>
      </c>
      <c r="V66" s="132">
        <v>1422.8586912052988</v>
      </c>
      <c r="W66" s="132">
        <v>1483.2338913757817</v>
      </c>
      <c r="X66" s="132">
        <v>269.33970793381832</v>
      </c>
      <c r="Y66" s="132">
        <v>72.196328055007797</v>
      </c>
      <c r="Z66" s="132">
        <v>559.73924036378048</v>
      </c>
      <c r="AA66" s="132">
        <v>181.24560906696061</v>
      </c>
      <c r="AB66" s="135"/>
    </row>
    <row r="67" spans="1:28">
      <c r="B67" s="6" t="s">
        <v>43</v>
      </c>
      <c r="C67" s="186"/>
      <c r="D67" s="132">
        <v>160.14611652196652</v>
      </c>
      <c r="E67" s="132">
        <v>518.48619746569307</v>
      </c>
      <c r="F67" s="132">
        <v>587.96997175616423</v>
      </c>
      <c r="G67" s="132">
        <v>1199.2294836837286</v>
      </c>
      <c r="H67" s="132">
        <v>1530.8973525658123</v>
      </c>
      <c r="I67" s="132">
        <v>1251.3278996310455</v>
      </c>
      <c r="J67" s="132">
        <v>2262.6567252562768</v>
      </c>
      <c r="K67" s="132">
        <v>3006.0940557353601</v>
      </c>
      <c r="L67" s="132">
        <v>2797.6940505789557</v>
      </c>
      <c r="M67" s="132">
        <v>2861.3021577574564</v>
      </c>
      <c r="N67" s="132">
        <v>3354.456789748494</v>
      </c>
      <c r="O67" s="132">
        <v>3514.1420595918548</v>
      </c>
      <c r="P67" s="133"/>
      <c r="Q67" s="132">
        <v>358.3400809437266</v>
      </c>
      <c r="R67" s="132">
        <v>69.48377429047116</v>
      </c>
      <c r="S67" s="132">
        <v>611.2595119275644</v>
      </c>
      <c r="T67" s="132">
        <v>331.66786888208367</v>
      </c>
      <c r="U67" s="132">
        <v>-279.5694529347669</v>
      </c>
      <c r="V67" s="132">
        <v>1011.3288256252314</v>
      </c>
      <c r="W67" s="132">
        <v>743.43733047908313</v>
      </c>
      <c r="X67" s="132">
        <v>-208.40000515640435</v>
      </c>
      <c r="Y67" s="132">
        <v>63.608107178500717</v>
      </c>
      <c r="Z67" s="132">
        <v>493.15463199103749</v>
      </c>
      <c r="AA67" s="132">
        <v>159.6852698433608</v>
      </c>
      <c r="AB67" s="135"/>
    </row>
    <row r="68" spans="1:28">
      <c r="B68" s="6" t="s">
        <v>44</v>
      </c>
      <c r="C68" s="186"/>
      <c r="D68" s="132">
        <v>0.19759277851426293</v>
      </c>
      <c r="E68" s="132">
        <v>0.74956422020340074</v>
      </c>
      <c r="F68" s="132">
        <v>0.78129170527296532</v>
      </c>
      <c r="G68" s="132">
        <v>1.2834907620682714</v>
      </c>
      <c r="H68" s="132">
        <v>1.8225013584157406</v>
      </c>
      <c r="I68" s="132">
        <v>2.6198844157848793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0.55197144168913781</v>
      </c>
      <c r="R68" s="132">
        <v>3.1727485069564521E-2</v>
      </c>
      <c r="S68" s="132">
        <v>0.50219905679530619</v>
      </c>
      <c r="T68" s="132">
        <v>0.53901059634746895</v>
      </c>
      <c r="U68" s="132">
        <v>0.79738305736913873</v>
      </c>
      <c r="V68" s="132">
        <v>-2.6198844157848793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5"/>
    </row>
    <row r="69" spans="1:28">
      <c r="B69" s="7" t="s">
        <v>45</v>
      </c>
      <c r="C69" s="186"/>
      <c r="D69" s="132">
        <v>0.19759277851426293</v>
      </c>
      <c r="E69" s="132">
        <v>0.74956422020340074</v>
      </c>
      <c r="F69" s="132">
        <v>0.78129170527296532</v>
      </c>
      <c r="G69" s="132">
        <v>1.2834907620682714</v>
      </c>
      <c r="H69" s="132">
        <v>1.8225013584157406</v>
      </c>
      <c r="I69" s="132">
        <v>2.6198844157848793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0.55197144168913781</v>
      </c>
      <c r="R69" s="132">
        <v>3.1727485069564521E-2</v>
      </c>
      <c r="S69" s="132">
        <v>0.50219905679530619</v>
      </c>
      <c r="T69" s="132">
        <v>0.53901059634746895</v>
      </c>
      <c r="U69" s="132">
        <v>0.79738305736913873</v>
      </c>
      <c r="V69" s="132">
        <v>-2.6198844157848793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</row>
    <row r="71" spans="1:28">
      <c r="B71" s="6" t="s">
        <v>313</v>
      </c>
      <c r="C71" s="186"/>
      <c r="D71" s="132">
        <v>0.63304986142931863</v>
      </c>
      <c r="E71" s="132">
        <v>2.2553539546894443</v>
      </c>
      <c r="F71" s="132">
        <v>2.4397943128710695</v>
      </c>
      <c r="G71" s="132">
        <v>4.3617515213757319</v>
      </c>
      <c r="H71" s="132">
        <v>4.8533211430318284</v>
      </c>
      <c r="I71" s="132">
        <v>6.9767522359935743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1.6223040932601258</v>
      </c>
      <c r="R71" s="132">
        <v>0.18444035818162494</v>
      </c>
      <c r="S71" s="132">
        <v>1.9219572085046628</v>
      </c>
      <c r="T71" s="132">
        <v>0.49156962165609608</v>
      </c>
      <c r="U71" s="132">
        <v>2.1234310929617464</v>
      </c>
      <c r="V71" s="132">
        <v>-6.9767522359935743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</row>
    <row r="72" spans="1:28">
      <c r="B72" s="6" t="s">
        <v>107</v>
      </c>
      <c r="C72" s="186"/>
      <c r="D72" s="132">
        <v>101.87064294990475</v>
      </c>
      <c r="E72" s="132">
        <v>343.77495995067267</v>
      </c>
      <c r="F72" s="132">
        <v>385.45723403798115</v>
      </c>
      <c r="G72" s="132">
        <v>733.4593128910559</v>
      </c>
      <c r="H72" s="132">
        <v>1175.7587820683891</v>
      </c>
      <c r="I72" s="132">
        <v>936.9243910852008</v>
      </c>
      <c r="J72" s="132">
        <v>1909.8615437187086</v>
      </c>
      <c r="K72" s="132">
        <v>2255.2205987995126</v>
      </c>
      <c r="L72" s="132">
        <v>1920.2159081456041</v>
      </c>
      <c r="M72" s="132">
        <v>1963.8737553165311</v>
      </c>
      <c r="N72" s="132">
        <v>2302.3537150279644</v>
      </c>
      <c r="O72" s="132">
        <v>2411.9547614276917</v>
      </c>
      <c r="P72" s="133"/>
      <c r="Q72" s="132">
        <v>241.90431700076795</v>
      </c>
      <c r="R72" s="132">
        <v>41.682274087308492</v>
      </c>
      <c r="S72" s="132">
        <v>348.00207885307481</v>
      </c>
      <c r="T72" s="132">
        <v>442.29946917733321</v>
      </c>
      <c r="U72" s="132">
        <v>-238.83439098318834</v>
      </c>
      <c r="V72" s="132">
        <v>972.93715263350771</v>
      </c>
      <c r="W72" s="132">
        <v>345.35905508080413</v>
      </c>
      <c r="X72" s="132">
        <v>-335.00469065390848</v>
      </c>
      <c r="Y72" s="132">
        <v>43.6578471709268</v>
      </c>
      <c r="Z72" s="132">
        <v>338.47995971143342</v>
      </c>
      <c r="AA72" s="132">
        <v>109.60104639972741</v>
      </c>
      <c r="AB72" s="135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</row>
    <row r="74" spans="1:28">
      <c r="B74" s="6" t="s">
        <v>321</v>
      </c>
      <c r="C74" s="186"/>
      <c r="D74" s="132">
        <v>9.4858409670059505</v>
      </c>
      <c r="E74" s="132">
        <v>31.511858825384419</v>
      </c>
      <c r="F74" s="132">
        <v>35.841454801248858</v>
      </c>
      <c r="G74" s="132">
        <v>68.980985397202048</v>
      </c>
      <c r="H74" s="132">
        <v>88.504072857755318</v>
      </c>
      <c r="I74" s="132">
        <v>82.401516916272314</v>
      </c>
      <c r="J74" s="132">
        <v>117.12547513189095</v>
      </c>
      <c r="K74" s="132">
        <v>130.26920531692005</v>
      </c>
      <c r="L74" s="132">
        <v>154.51817006574572</v>
      </c>
      <c r="M74" s="132">
        <v>158.03128055777174</v>
      </c>
      <c r="N74" s="132">
        <v>185.2684801646881</v>
      </c>
      <c r="O74" s="132">
        <v>194.08798481264805</v>
      </c>
      <c r="P74" s="133"/>
      <c r="Q74" s="132">
        <v>22.02601785837847</v>
      </c>
      <c r="R74" s="132">
        <v>4.3295959758644367</v>
      </c>
      <c r="S74" s="132">
        <v>33.13953059595319</v>
      </c>
      <c r="T74" s="132">
        <v>19.523087460553278</v>
      </c>
      <c r="U74" s="132">
        <v>-6.1025559414830122</v>
      </c>
      <c r="V74" s="132">
        <v>34.723958215618644</v>
      </c>
      <c r="W74" s="132">
        <v>13.143730185029101</v>
      </c>
      <c r="X74" s="132">
        <v>24.248964748825674</v>
      </c>
      <c r="Y74" s="132">
        <v>3.5131104920260059</v>
      </c>
      <c r="Z74" s="132">
        <v>27.237199606916374</v>
      </c>
      <c r="AA74" s="132">
        <v>8.8195046479599313</v>
      </c>
      <c r="AB74" s="135"/>
    </row>
    <row r="75" spans="1:28">
      <c r="B75" s="8" t="s">
        <v>100</v>
      </c>
      <c r="C75" s="186"/>
      <c r="D75" s="132">
        <v>588.99055903957174</v>
      </c>
      <c r="E75" s="132">
        <v>1715.4017403175014</v>
      </c>
      <c r="F75" s="132">
        <v>2212.7300162114384</v>
      </c>
      <c r="G75" s="132">
        <v>4601.3017421626564</v>
      </c>
      <c r="H75" s="132">
        <v>7226.8016768098105</v>
      </c>
      <c r="I75" s="132">
        <v>2777.2556999409267</v>
      </c>
      <c r="J75" s="132">
        <v>20506.862624895097</v>
      </c>
      <c r="K75" s="132">
        <v>21419.100886087097</v>
      </c>
      <c r="L75" s="132">
        <v>19883.063565554941</v>
      </c>
      <c r="M75" s="132">
        <v>20335.123017178335</v>
      </c>
      <c r="N75" s="132">
        <v>23839.94688935854</v>
      </c>
      <c r="O75" s="132">
        <v>24974.821651708375</v>
      </c>
      <c r="P75" s="133"/>
      <c r="Q75" s="132">
        <v>1126.4111812779297</v>
      </c>
      <c r="R75" s="132">
        <v>497.32827589393696</v>
      </c>
      <c r="S75" s="132">
        <v>2388.571725951218</v>
      </c>
      <c r="T75" s="132">
        <v>2625.4999346471541</v>
      </c>
      <c r="U75" s="132">
        <v>-4449.5459768688843</v>
      </c>
      <c r="V75" s="132">
        <v>17729.606924954172</v>
      </c>
      <c r="W75" s="132">
        <v>912.23826119199884</v>
      </c>
      <c r="X75" s="132">
        <v>-1536.0373205321566</v>
      </c>
      <c r="Y75" s="132">
        <v>452.0594516233956</v>
      </c>
      <c r="Z75" s="132">
        <v>3504.8238721802049</v>
      </c>
      <c r="AA75" s="132">
        <v>1134.8747623498325</v>
      </c>
      <c r="AB75" s="135"/>
    </row>
    <row r="76" spans="1:28" s="43" customFormat="1">
      <c r="A76" s="36"/>
      <c r="B76" s="29" t="s">
        <v>11</v>
      </c>
      <c r="C76" s="177" t="s">
        <v>296</v>
      </c>
      <c r="D76" s="129">
        <v>142.88435497017122</v>
      </c>
      <c r="E76" s="129">
        <v>472.49551227686084</v>
      </c>
      <c r="F76" s="129">
        <v>578.10305233717133</v>
      </c>
      <c r="G76" s="129">
        <v>1018.4188198155395</v>
      </c>
      <c r="H76" s="129">
        <v>1560.5414581485047</v>
      </c>
      <c r="I76" s="129">
        <v>2546.4115038959117</v>
      </c>
      <c r="J76" s="129">
        <v>3688.620345830052</v>
      </c>
      <c r="K76" s="129">
        <v>1753.4802095770776</v>
      </c>
      <c r="L76" s="129">
        <v>3.5223209798470601</v>
      </c>
      <c r="M76" s="129">
        <v>1.8965207682386944</v>
      </c>
      <c r="N76" s="129">
        <v>4.0052998541259113</v>
      </c>
      <c r="O76" s="129">
        <v>6.0806476740349842</v>
      </c>
      <c r="P76" s="136"/>
      <c r="Q76" s="129">
        <v>329.61115730668962</v>
      </c>
      <c r="R76" s="129">
        <v>105.60754006031053</v>
      </c>
      <c r="S76" s="129">
        <v>440.31576747836817</v>
      </c>
      <c r="T76" s="129">
        <v>542.12263833296538</v>
      </c>
      <c r="U76" s="129">
        <v>985.87004574740661</v>
      </c>
      <c r="V76" s="129">
        <v>1142.2088419341408</v>
      </c>
      <c r="W76" s="129">
        <v>-1935.1401362529746</v>
      </c>
      <c r="X76" s="129">
        <v>-1749.9578885972305</v>
      </c>
      <c r="Y76" s="129">
        <v>-1.6258002116083656</v>
      </c>
      <c r="Z76" s="129">
        <v>2.1087790858872171</v>
      </c>
      <c r="AA76" s="129">
        <v>2.0753478199090729</v>
      </c>
      <c r="AB76" s="131"/>
    </row>
    <row r="77" spans="1:28">
      <c r="B77" s="3" t="s">
        <v>12</v>
      </c>
      <c r="C77" s="178" t="s">
        <v>297</v>
      </c>
      <c r="D77" s="132">
        <v>139.67651774362912</v>
      </c>
      <c r="E77" s="132">
        <v>461.84756049696256</v>
      </c>
      <c r="F77" s="132">
        <v>565.07517532002146</v>
      </c>
      <c r="G77" s="132">
        <v>995.4681796435699</v>
      </c>
      <c r="H77" s="132">
        <v>1544.2557243690205</v>
      </c>
      <c r="I77" s="132">
        <v>2488.1611382217329</v>
      </c>
      <c r="J77" s="132">
        <v>3674.0715534561891</v>
      </c>
      <c r="K77" s="132">
        <v>1753.4802095770776</v>
      </c>
      <c r="L77" s="132">
        <v>3.5223209798470601</v>
      </c>
      <c r="M77" s="132">
        <v>1.8965207682386944</v>
      </c>
      <c r="N77" s="132">
        <v>4.0052998541259113</v>
      </c>
      <c r="O77" s="132">
        <v>6.0806476740349842</v>
      </c>
      <c r="P77" s="133"/>
      <c r="Q77" s="132">
        <v>322.17104275333344</v>
      </c>
      <c r="R77" s="132">
        <v>103.22761482305891</v>
      </c>
      <c r="S77" s="132">
        <v>430.39300432354838</v>
      </c>
      <c r="T77" s="132">
        <v>548.78754472545063</v>
      </c>
      <c r="U77" s="132">
        <v>943.9054138527124</v>
      </c>
      <c r="V77" s="132">
        <v>1185.9104152344564</v>
      </c>
      <c r="W77" s="132">
        <v>-1920.5913438791117</v>
      </c>
      <c r="X77" s="132">
        <v>-1749.9578885972305</v>
      </c>
      <c r="Y77" s="132">
        <v>-1.6258002116083656</v>
      </c>
      <c r="Z77" s="132">
        <v>2.1087790858872171</v>
      </c>
      <c r="AA77" s="132">
        <v>2.0753478199090729</v>
      </c>
      <c r="AB77" s="135"/>
    </row>
    <row r="78" spans="1:28">
      <c r="B78" s="3" t="s">
        <v>13</v>
      </c>
      <c r="C78" s="178" t="s">
        <v>298</v>
      </c>
      <c r="D78" s="132">
        <v>3.2078372265421007</v>
      </c>
      <c r="E78" s="132">
        <v>10.647951779898216</v>
      </c>
      <c r="F78" s="132">
        <v>13.027877017149883</v>
      </c>
      <c r="G78" s="132">
        <v>22.950640171969681</v>
      </c>
      <c r="H78" s="132">
        <v>16.285733779484353</v>
      </c>
      <c r="I78" s="132">
        <v>58.250365674178703</v>
      </c>
      <c r="J78" s="132">
        <v>14.548792373862646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7.4401145533561168</v>
      </c>
      <c r="R78" s="132">
        <v>2.3799252372516664</v>
      </c>
      <c r="S78" s="132">
        <v>9.9227631548197976</v>
      </c>
      <c r="T78" s="132">
        <v>-6.6649063924853262</v>
      </c>
      <c r="U78" s="132">
        <v>41.96463189469435</v>
      </c>
      <c r="V78" s="132">
        <v>-43.701573300316063</v>
      </c>
      <c r="W78" s="132">
        <v>-14.548792373862646</v>
      </c>
      <c r="X78" s="132">
        <v>0</v>
      </c>
      <c r="Y78" s="132">
        <v>0</v>
      </c>
      <c r="Z78" s="132">
        <v>0</v>
      </c>
      <c r="AA78" s="132">
        <v>0</v>
      </c>
      <c r="AB78" s="135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6.3937292501945409E-2</v>
      </c>
      <c r="I79" s="129">
        <v>1.446325115289788E-2</v>
      </c>
      <c r="J79" s="129">
        <v>9.0649714040713522E-2</v>
      </c>
      <c r="K79" s="129">
        <v>0.24581669992455157</v>
      </c>
      <c r="L79" s="129">
        <v>0.39665288226253448</v>
      </c>
      <c r="M79" s="129">
        <v>0.38550296753546492</v>
      </c>
      <c r="N79" s="129">
        <v>0.70830596714263361</v>
      </c>
      <c r="O79" s="129">
        <v>1.025991449694255</v>
      </c>
      <c r="P79" s="136"/>
      <c r="Q79" s="129">
        <v>0</v>
      </c>
      <c r="R79" s="129">
        <v>0</v>
      </c>
      <c r="S79" s="129">
        <v>0</v>
      </c>
      <c r="T79" s="129">
        <v>6.3937292501945409E-2</v>
      </c>
      <c r="U79" s="129">
        <v>-4.947404134904753E-2</v>
      </c>
      <c r="V79" s="129">
        <v>7.6186462887815637E-2</v>
      </c>
      <c r="W79" s="129">
        <v>0.15516698588383804</v>
      </c>
      <c r="X79" s="129">
        <v>0.15083618233798293</v>
      </c>
      <c r="Y79" s="129">
        <v>-1.1149914727069579E-2</v>
      </c>
      <c r="Z79" s="129">
        <v>0.32280299960716863</v>
      </c>
      <c r="AA79" s="129">
        <v>0.31768548255162143</v>
      </c>
      <c r="AB79" s="131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2.6516519207659957E-2</v>
      </c>
      <c r="I81" s="132">
        <v>0</v>
      </c>
      <c r="J81" s="132">
        <v>2.6194905977270932E-2</v>
      </c>
      <c r="K81" s="132">
        <v>0.12055807602666081</v>
      </c>
      <c r="L81" s="132">
        <v>0.36326191950594194</v>
      </c>
      <c r="M81" s="132">
        <v>0.19559085574398313</v>
      </c>
      <c r="N81" s="132">
        <v>0.41307221049168058</v>
      </c>
      <c r="O81" s="132">
        <v>0.62710575173225669</v>
      </c>
      <c r="P81" s="133"/>
      <c r="Q81" s="132">
        <v>0</v>
      </c>
      <c r="R81" s="132">
        <v>0</v>
      </c>
      <c r="S81" s="132">
        <v>0</v>
      </c>
      <c r="T81" s="132">
        <v>2.6516519207659957E-2</v>
      </c>
      <c r="U81" s="132">
        <v>-2.6516519207659957E-2</v>
      </c>
      <c r="V81" s="132">
        <v>2.6194905977270932E-2</v>
      </c>
      <c r="W81" s="132">
        <v>9.4363170049389863E-2</v>
      </c>
      <c r="X81" s="132">
        <v>0.24270384347928114</v>
      </c>
      <c r="Y81" s="132">
        <v>-0.16767106376195878</v>
      </c>
      <c r="Z81" s="132">
        <v>0.21748135474769748</v>
      </c>
      <c r="AA81" s="132">
        <v>0.21403354124057608</v>
      </c>
      <c r="AB81" s="135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3.7420773294285448E-2</v>
      </c>
      <c r="I83" s="132">
        <v>1.446325115289788E-2</v>
      </c>
      <c r="J83" s="132">
        <v>6.4454808063442573E-2</v>
      </c>
      <c r="K83" s="132">
        <v>0.12525862389789078</v>
      </c>
      <c r="L83" s="132">
        <v>0.17592010552610227</v>
      </c>
      <c r="M83" s="132">
        <v>9.4720536711416392E-2</v>
      </c>
      <c r="N83" s="132">
        <v>0.2000421815708876</v>
      </c>
      <c r="O83" s="132">
        <v>0.30369412288193276</v>
      </c>
      <c r="P83" s="133"/>
      <c r="Q83" s="132">
        <v>0</v>
      </c>
      <c r="R83" s="132">
        <v>0</v>
      </c>
      <c r="S83" s="132">
        <v>0</v>
      </c>
      <c r="T83" s="132">
        <v>3.7420773294285448E-2</v>
      </c>
      <c r="U83" s="132">
        <v>-2.2957522141387566E-2</v>
      </c>
      <c r="V83" s="132">
        <v>4.9991556910544702E-2</v>
      </c>
      <c r="W83" s="132">
        <v>6.0803815834448202E-2</v>
      </c>
      <c r="X83" s="132">
        <v>5.0661481628211491E-2</v>
      </c>
      <c r="Y83" s="132">
        <v>-8.1199568814685874E-2</v>
      </c>
      <c r="Z83" s="132">
        <v>0.10532164485947119</v>
      </c>
      <c r="AA83" s="132">
        <v>0.10365194131104517</v>
      </c>
      <c r="AB83" s="135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-7.1264571384754824E-2</v>
      </c>
      <c r="M84" s="132">
        <v>4.7595787540032686E-2</v>
      </c>
      <c r="N84" s="132">
        <v>4.7595787540032686E-2</v>
      </c>
      <c r="O84" s="132">
        <v>4.7595787540032686E-2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-7.1264571384754824E-2</v>
      </c>
      <c r="Y84" s="132">
        <v>0.11886035892478752</v>
      </c>
      <c r="Z84" s="132">
        <v>0</v>
      </c>
      <c r="AA84" s="132">
        <v>0</v>
      </c>
      <c r="AB84" s="135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-7.1264571384754824E-2</v>
      </c>
      <c r="M85" s="132">
        <v>4.7595787540032686E-2</v>
      </c>
      <c r="N85" s="132">
        <v>4.7595787540032686E-2</v>
      </c>
      <c r="O85" s="132">
        <v>4.7595787540032686E-2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-7.1264571384754824E-2</v>
      </c>
      <c r="Y85" s="132">
        <v>0.11886035892478752</v>
      </c>
      <c r="Z85" s="132">
        <v>0</v>
      </c>
      <c r="AA85" s="132">
        <v>0</v>
      </c>
      <c r="AB85" s="135"/>
    </row>
    <row r="86" spans="1:28" s="43" customFormat="1">
      <c r="A86" s="36"/>
      <c r="B86" s="5" t="s">
        <v>21</v>
      </c>
      <c r="C86" s="177" t="s">
        <v>304</v>
      </c>
      <c r="D86" s="129">
        <v>472.08343834258278</v>
      </c>
      <c r="E86" s="129">
        <v>1508.1996661333551</v>
      </c>
      <c r="F86" s="129">
        <v>1791.2196599873218</v>
      </c>
      <c r="G86" s="129">
        <v>3496.5895483230938</v>
      </c>
      <c r="H86" s="129">
        <v>5365.0859141192104</v>
      </c>
      <c r="I86" s="129">
        <v>7223.0848889625267</v>
      </c>
      <c r="J86" s="129">
        <v>9634.085871740368</v>
      </c>
      <c r="K86" s="129">
        <v>10909.960816456629</v>
      </c>
      <c r="L86" s="129">
        <v>10789.835224457676</v>
      </c>
      <c r="M86" s="129">
        <v>5809.5632698261097</v>
      </c>
      <c r="N86" s="129">
        <v>12269.331982470154</v>
      </c>
      <c r="O86" s="129">
        <v>18626.691558265629</v>
      </c>
      <c r="P86" s="136"/>
      <c r="Q86" s="129">
        <v>1036.1162277907722</v>
      </c>
      <c r="R86" s="129">
        <v>283.01999385396692</v>
      </c>
      <c r="S86" s="129">
        <v>1705.3698883357717</v>
      </c>
      <c r="T86" s="129">
        <v>1868.4963657961171</v>
      </c>
      <c r="U86" s="129">
        <v>1857.9989748433156</v>
      </c>
      <c r="V86" s="129">
        <v>2411.0009827778413</v>
      </c>
      <c r="W86" s="129">
        <v>1275.8749447162613</v>
      </c>
      <c r="X86" s="129">
        <v>-120.1255919989535</v>
      </c>
      <c r="Y86" s="129">
        <v>-4980.2719546315657</v>
      </c>
      <c r="Z86" s="129">
        <v>6459.7687126440433</v>
      </c>
      <c r="AA86" s="129">
        <v>6357.3595757954781</v>
      </c>
      <c r="AB86" s="131"/>
    </row>
    <row r="87" spans="1:28" s="43" customFormat="1">
      <c r="A87" s="36"/>
      <c r="B87" s="9" t="s">
        <v>93</v>
      </c>
      <c r="C87" s="177" t="s">
        <v>305</v>
      </c>
      <c r="D87" s="129">
        <v>4.1614193857230184</v>
      </c>
      <c r="E87" s="129">
        <v>13.248290824596086</v>
      </c>
      <c r="F87" s="129">
        <v>15.211200348821025</v>
      </c>
      <c r="G87" s="129">
        <v>31.272422747643482</v>
      </c>
      <c r="H87" s="129">
        <v>2046.2875140580259</v>
      </c>
      <c r="I87" s="129">
        <v>1812.1987516793147</v>
      </c>
      <c r="J87" s="129">
        <v>4180.9142901492378</v>
      </c>
      <c r="K87" s="129">
        <v>4681.4423264963798</v>
      </c>
      <c r="L87" s="129">
        <v>4993.1669520103032</v>
      </c>
      <c r="M87" s="129">
        <v>2688.4673140100399</v>
      </c>
      <c r="N87" s="129">
        <v>5677.8274833378891</v>
      </c>
      <c r="O87" s="129">
        <v>8619.7962044129326</v>
      </c>
      <c r="P87" s="136"/>
      <c r="Q87" s="129">
        <v>9.0868714388730698</v>
      </c>
      <c r="R87" s="129">
        <v>1.9629095242249373</v>
      </c>
      <c r="S87" s="129">
        <v>16.061222398822455</v>
      </c>
      <c r="T87" s="129">
        <v>2015.0150913103826</v>
      </c>
      <c r="U87" s="129">
        <v>-234.08876237871112</v>
      </c>
      <c r="V87" s="129">
        <v>2368.7155384699231</v>
      </c>
      <c r="W87" s="129">
        <v>500.52803634714212</v>
      </c>
      <c r="X87" s="129">
        <v>311.72462551392357</v>
      </c>
      <c r="Y87" s="129">
        <v>-2304.6996380002633</v>
      </c>
      <c r="Z87" s="129">
        <v>2989.3601693278488</v>
      </c>
      <c r="AA87" s="129">
        <v>2941.968721075044</v>
      </c>
      <c r="AB87" s="131"/>
    </row>
    <row r="88" spans="1:28">
      <c r="B88" s="176" t="s">
        <v>40</v>
      </c>
      <c r="C88" s="186"/>
      <c r="D88" s="132">
        <v>1.6190010749927901</v>
      </c>
      <c r="E88" s="132">
        <v>5.3478521089463174</v>
      </c>
      <c r="F88" s="132">
        <v>5.9989519195990963</v>
      </c>
      <c r="G88" s="132">
        <v>11.928355918282726</v>
      </c>
      <c r="H88" s="132">
        <v>418.19624837928285</v>
      </c>
      <c r="I88" s="132">
        <v>837.44770868280739</v>
      </c>
      <c r="J88" s="132">
        <v>572.45278221789158</v>
      </c>
      <c r="K88" s="132">
        <v>731.39726914551545</v>
      </c>
      <c r="L88" s="132">
        <v>544.03298765323439</v>
      </c>
      <c r="M88" s="132">
        <v>292.92329279318079</v>
      </c>
      <c r="N88" s="132">
        <v>618.630516229048</v>
      </c>
      <c r="O88" s="132">
        <v>939.17418085945474</v>
      </c>
      <c r="P88" s="133"/>
      <c r="Q88" s="132">
        <v>3.7288510339535272</v>
      </c>
      <c r="R88" s="132">
        <v>0.651099810652779</v>
      </c>
      <c r="S88" s="132">
        <v>5.9294039986836298</v>
      </c>
      <c r="T88" s="132">
        <v>406.26789246100009</v>
      </c>
      <c r="U88" s="132">
        <v>419.2514603035246</v>
      </c>
      <c r="V88" s="132">
        <v>-264.99492646491592</v>
      </c>
      <c r="W88" s="132">
        <v>158.94448692762387</v>
      </c>
      <c r="X88" s="132">
        <v>-187.36428149228104</v>
      </c>
      <c r="Y88" s="132">
        <v>-251.10969486005362</v>
      </c>
      <c r="Z88" s="132">
        <v>325.70722343586726</v>
      </c>
      <c r="AA88" s="132">
        <v>320.54366463040668</v>
      </c>
      <c r="AB88" s="135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</row>
    <row r="90" spans="1:28">
      <c r="B90" s="6" t="s">
        <v>42</v>
      </c>
      <c r="C90" s="186"/>
      <c r="D90" s="132">
        <v>0.14151187163884896</v>
      </c>
      <c r="E90" s="132">
        <v>0.58455639872220899</v>
      </c>
      <c r="F90" s="132">
        <v>0.54906528205609062</v>
      </c>
      <c r="G90" s="132">
        <v>0.90582319223666341</v>
      </c>
      <c r="H90" s="132">
        <v>33.104474650055025</v>
      </c>
      <c r="I90" s="132">
        <v>153.29947734685831</v>
      </c>
      <c r="J90" s="132">
        <v>6.7021630131797458</v>
      </c>
      <c r="K90" s="132">
        <v>1.4041337801541145</v>
      </c>
      <c r="L90" s="132">
        <v>50.406284782574453</v>
      </c>
      <c r="M90" s="132">
        <v>27.140219896727675</v>
      </c>
      <c r="N90" s="132">
        <v>57.317969100999342</v>
      </c>
      <c r="O90" s="132">
        <v>87.017299125650396</v>
      </c>
      <c r="P90" s="133"/>
      <c r="Q90" s="132">
        <v>0.44304452708336001</v>
      </c>
      <c r="R90" s="132">
        <v>-3.5491116666118427E-2</v>
      </c>
      <c r="S90" s="132">
        <v>0.35675791018057285</v>
      </c>
      <c r="T90" s="132">
        <v>32.198651457818364</v>
      </c>
      <c r="U90" s="132">
        <v>120.19500269680327</v>
      </c>
      <c r="V90" s="132">
        <v>-146.59731433367858</v>
      </c>
      <c r="W90" s="132">
        <v>-5.2980292330256313</v>
      </c>
      <c r="X90" s="132">
        <v>49.002151002420334</v>
      </c>
      <c r="Y90" s="132">
        <v>-23.266064885846777</v>
      </c>
      <c r="Z90" s="132">
        <v>30.17774920427167</v>
      </c>
      <c r="AA90" s="132">
        <v>29.699330024651051</v>
      </c>
      <c r="AB90" s="135"/>
    </row>
    <row r="91" spans="1:28">
      <c r="B91" s="6" t="s">
        <v>43</v>
      </c>
      <c r="C91" s="186"/>
      <c r="D91" s="132">
        <v>0.12572752495667483</v>
      </c>
      <c r="E91" s="132">
        <v>0.37771074776088742</v>
      </c>
      <c r="F91" s="132">
        <v>0.40838179161779853</v>
      </c>
      <c r="G91" s="132">
        <v>0.9850966219007331</v>
      </c>
      <c r="H91" s="132">
        <v>11.109681101056452</v>
      </c>
      <c r="I91" s="132">
        <v>39.324946716863963</v>
      </c>
      <c r="J91" s="132">
        <v>6.0726246888309525</v>
      </c>
      <c r="K91" s="132">
        <v>9.9652314213215654</v>
      </c>
      <c r="L91" s="132">
        <v>12.093963777871958</v>
      </c>
      <c r="M91" s="132">
        <v>6.5117442749515035</v>
      </c>
      <c r="N91" s="132">
        <v>13.752281984652662</v>
      </c>
      <c r="O91" s="132">
        <v>20.878032733681579</v>
      </c>
      <c r="P91" s="133"/>
      <c r="Q91" s="132">
        <v>0.25198322280421259</v>
      </c>
      <c r="R91" s="132">
        <v>3.0671043856911068E-2</v>
      </c>
      <c r="S91" s="132">
        <v>0.57671483028293458</v>
      </c>
      <c r="T91" s="132">
        <v>10.12458447915572</v>
      </c>
      <c r="U91" s="132">
        <v>28.21526561580751</v>
      </c>
      <c r="V91" s="132">
        <v>-33.252322028033007</v>
      </c>
      <c r="W91" s="132">
        <v>3.8926067324906133</v>
      </c>
      <c r="X91" s="132">
        <v>2.1287323565503917</v>
      </c>
      <c r="Y91" s="132">
        <v>-5.5822195029204549</v>
      </c>
      <c r="Z91" s="132">
        <v>7.240537709701159</v>
      </c>
      <c r="AA91" s="132">
        <v>7.1257507490289171</v>
      </c>
      <c r="AB91" s="135"/>
    </row>
    <row r="92" spans="1:28">
      <c r="B92" s="6" t="s">
        <v>44</v>
      </c>
      <c r="C92" s="186"/>
      <c r="D92" s="132">
        <v>1.1728688955150368E-3</v>
      </c>
      <c r="E92" s="132">
        <v>2.9871554460894709E-3</v>
      </c>
      <c r="F92" s="132">
        <v>3.7101895508273651E-3</v>
      </c>
      <c r="G92" s="132">
        <v>9.8120203557112203E-3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1.8142865505744342E-3</v>
      </c>
      <c r="R92" s="132">
        <v>7.2303410473789436E-4</v>
      </c>
      <c r="S92" s="132">
        <v>6.1018308048838557E-3</v>
      </c>
      <c r="T92" s="132">
        <v>-9.8120203557112203E-3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</row>
    <row r="93" spans="1:28">
      <c r="B93" s="7" t="s">
        <v>45</v>
      </c>
      <c r="C93" s="186"/>
      <c r="D93" s="132">
        <v>1.1728688955150368E-3</v>
      </c>
      <c r="E93" s="132">
        <v>2.9871554460894709E-3</v>
      </c>
      <c r="F93" s="132">
        <v>3.7101895508273651E-3</v>
      </c>
      <c r="G93" s="132">
        <v>9.8120203557112203E-3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1.8142865505744342E-3</v>
      </c>
      <c r="R93" s="132">
        <v>7.2303410473789436E-4</v>
      </c>
      <c r="S93" s="132">
        <v>6.1018308048838557E-3</v>
      </c>
      <c r="T93" s="132">
        <v>-9.8120203557112203E-3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</row>
    <row r="96" spans="1:28">
      <c r="B96" s="6" t="s">
        <v>107</v>
      </c>
      <c r="C96" s="186"/>
      <c r="D96" s="132">
        <v>1.235888878519771</v>
      </c>
      <c r="E96" s="132">
        <v>4.0359987011303815</v>
      </c>
      <c r="F96" s="132">
        <v>4.6498164908707746</v>
      </c>
      <c r="G96" s="132">
        <v>9.1357838492398553</v>
      </c>
      <c r="H96" s="132">
        <v>350.27420906453847</v>
      </c>
      <c r="I96" s="132">
        <v>607.56771980768769</v>
      </c>
      <c r="J96" s="132">
        <v>517.53443095197804</v>
      </c>
      <c r="K96" s="132">
        <v>677.30731215851199</v>
      </c>
      <c r="L96" s="132">
        <v>431.23835626243078</v>
      </c>
      <c r="M96" s="132">
        <v>232.19136001294464</v>
      </c>
      <c r="N96" s="132">
        <v>490.36954193380086</v>
      </c>
      <c r="O96" s="132">
        <v>744.45472827853132</v>
      </c>
      <c r="P96" s="133"/>
      <c r="Q96" s="132">
        <v>2.8001098226106103</v>
      </c>
      <c r="R96" s="132">
        <v>0.61381778974039303</v>
      </c>
      <c r="S96" s="132">
        <v>4.4859673583690807</v>
      </c>
      <c r="T96" s="132">
        <v>341.13842521529858</v>
      </c>
      <c r="U96" s="132">
        <v>257.29351074314928</v>
      </c>
      <c r="V96" s="132">
        <v>-90.033288855709685</v>
      </c>
      <c r="W96" s="132">
        <v>159.77288120653395</v>
      </c>
      <c r="X96" s="132">
        <v>-246.06895589608121</v>
      </c>
      <c r="Y96" s="132">
        <v>-199.04699624948611</v>
      </c>
      <c r="Z96" s="132">
        <v>258.17818192085622</v>
      </c>
      <c r="AA96" s="132">
        <v>254.08518634473046</v>
      </c>
      <c r="AB96" s="135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</row>
    <row r="98" spans="1:28">
      <c r="B98" s="6" t="s">
        <v>321</v>
      </c>
      <c r="C98" s="186"/>
      <c r="D98" s="132">
        <v>0.11469993098198021</v>
      </c>
      <c r="E98" s="132">
        <v>0.34659910588675041</v>
      </c>
      <c r="F98" s="132">
        <v>0.38797816550360581</v>
      </c>
      <c r="G98" s="132">
        <v>0.89184023454976413</v>
      </c>
      <c r="H98" s="132">
        <v>23.707883563632926</v>
      </c>
      <c r="I98" s="132">
        <v>37.25556481139752</v>
      </c>
      <c r="J98" s="132">
        <v>42.143563563902809</v>
      </c>
      <c r="K98" s="132">
        <v>42.72059178552783</v>
      </c>
      <c r="L98" s="132">
        <v>50.294382830357129</v>
      </c>
      <c r="M98" s="132">
        <v>27.079968608556936</v>
      </c>
      <c r="N98" s="132">
        <v>57.190723209595127</v>
      </c>
      <c r="O98" s="132">
        <v>86.824120721591456</v>
      </c>
      <c r="P98" s="133"/>
      <c r="Q98" s="132">
        <v>0.23189917490477019</v>
      </c>
      <c r="R98" s="132">
        <v>4.1379059616855403E-2</v>
      </c>
      <c r="S98" s="132">
        <v>0.50386206904615838</v>
      </c>
      <c r="T98" s="132">
        <v>22.816043329083161</v>
      </c>
      <c r="U98" s="132">
        <v>13.547681247764592</v>
      </c>
      <c r="V98" s="132">
        <v>4.8879987525052906</v>
      </c>
      <c r="W98" s="132">
        <v>0.57702822162501999</v>
      </c>
      <c r="X98" s="132">
        <v>7.5737910448293029</v>
      </c>
      <c r="Y98" s="132">
        <v>-23.214414221800194</v>
      </c>
      <c r="Z98" s="132">
        <v>30.110754601038192</v>
      </c>
      <c r="AA98" s="132">
        <v>29.633397511996328</v>
      </c>
      <c r="AB98" s="135"/>
    </row>
    <row r="99" spans="1:28">
      <c r="B99" s="8" t="s">
        <v>100</v>
      </c>
      <c r="C99" s="186"/>
      <c r="D99" s="132">
        <v>2.5424183107302278</v>
      </c>
      <c r="E99" s="132">
        <v>7.90043871564977</v>
      </c>
      <c r="F99" s="132">
        <v>9.2122484292219298</v>
      </c>
      <c r="G99" s="132">
        <v>19.344066829360752</v>
      </c>
      <c r="H99" s="132">
        <v>1628.091265678743</v>
      </c>
      <c r="I99" s="132">
        <v>974.75104299650729</v>
      </c>
      <c r="J99" s="132">
        <v>3608.4615079313467</v>
      </c>
      <c r="K99" s="132">
        <v>3950.0450573508642</v>
      </c>
      <c r="L99" s="132">
        <v>4449.1339643570691</v>
      </c>
      <c r="M99" s="132">
        <v>2395.5440212168592</v>
      </c>
      <c r="N99" s="132">
        <v>5059.1969671088409</v>
      </c>
      <c r="O99" s="132">
        <v>7680.6220235534784</v>
      </c>
      <c r="P99" s="133"/>
      <c r="Q99" s="132">
        <v>5.3580204049195421</v>
      </c>
      <c r="R99" s="132">
        <v>1.3118097135721596</v>
      </c>
      <c r="S99" s="132">
        <v>10.131818400138821</v>
      </c>
      <c r="T99" s="132">
        <v>1608.7471988493821</v>
      </c>
      <c r="U99" s="132">
        <v>-653.34022268223555</v>
      </c>
      <c r="V99" s="132">
        <v>2633.7104649348389</v>
      </c>
      <c r="W99" s="132">
        <v>341.58354941951785</v>
      </c>
      <c r="X99" s="132">
        <v>499.08890700620464</v>
      </c>
      <c r="Y99" s="132">
        <v>-2053.5899431402095</v>
      </c>
      <c r="Z99" s="132">
        <v>2663.6529458919813</v>
      </c>
      <c r="AA99" s="132">
        <v>2621.4250564446374</v>
      </c>
      <c r="AB99" s="135"/>
    </row>
    <row r="100" spans="1:28" s="43" customFormat="1">
      <c r="A100" s="36"/>
      <c r="B100" s="9" t="s">
        <v>94</v>
      </c>
      <c r="C100" s="177" t="s">
        <v>306</v>
      </c>
      <c r="D100" s="129">
        <v>467.9220189568598</v>
      </c>
      <c r="E100" s="129">
        <v>1494.9513753087588</v>
      </c>
      <c r="F100" s="129">
        <v>1776.0084596385009</v>
      </c>
      <c r="G100" s="129">
        <v>3465.3171255754501</v>
      </c>
      <c r="H100" s="129">
        <v>3318.798400061185</v>
      </c>
      <c r="I100" s="129">
        <v>5410.8861372832107</v>
      </c>
      <c r="J100" s="129">
        <v>5453.1715815911293</v>
      </c>
      <c r="K100" s="129">
        <v>6228.51848996025</v>
      </c>
      <c r="L100" s="129">
        <v>5796.6682724473731</v>
      </c>
      <c r="M100" s="129">
        <v>3121.0959558160694</v>
      </c>
      <c r="N100" s="129">
        <v>6591.5044991322648</v>
      </c>
      <c r="O100" s="129">
        <v>10006.895353852698</v>
      </c>
      <c r="P100" s="136"/>
      <c r="Q100" s="129">
        <v>1027.029356351899</v>
      </c>
      <c r="R100" s="129">
        <v>281.05708432974217</v>
      </c>
      <c r="S100" s="129">
        <v>1689.3086659369492</v>
      </c>
      <c r="T100" s="129">
        <v>-146.51872551426521</v>
      </c>
      <c r="U100" s="129">
        <v>2092.0877372220261</v>
      </c>
      <c r="V100" s="129">
        <v>42.285444307918141</v>
      </c>
      <c r="W100" s="129">
        <v>775.3469083691208</v>
      </c>
      <c r="X100" s="129">
        <v>-431.85021751287707</v>
      </c>
      <c r="Y100" s="129">
        <v>-2675.5723166313032</v>
      </c>
      <c r="Z100" s="129">
        <v>3470.4085433161949</v>
      </c>
      <c r="AA100" s="129">
        <v>3415.3908547204337</v>
      </c>
      <c r="AB100" s="131"/>
    </row>
    <row r="101" spans="1:28">
      <c r="B101" s="176" t="s">
        <v>40</v>
      </c>
      <c r="C101" s="186"/>
      <c r="D101" s="132">
        <v>465.3739910091881</v>
      </c>
      <c r="E101" s="132">
        <v>1487.4184694134287</v>
      </c>
      <c r="F101" s="132">
        <v>1766.703583946007</v>
      </c>
      <c r="G101" s="132">
        <v>3445.5174125332301</v>
      </c>
      <c r="H101" s="132">
        <v>1930.3223379346637</v>
      </c>
      <c r="I101" s="132">
        <v>4703.7359357862688</v>
      </c>
      <c r="J101" s="132">
        <v>1606.0747745976337</v>
      </c>
      <c r="K101" s="132">
        <v>3524.8319135248275</v>
      </c>
      <c r="L101" s="132">
        <v>3700.2659366025659</v>
      </c>
      <c r="M101" s="132">
        <v>1992.3315441506631</v>
      </c>
      <c r="N101" s="132">
        <v>4207.6445335044173</v>
      </c>
      <c r="O101" s="132">
        <v>6387.8373349410604</v>
      </c>
      <c r="P101" s="133"/>
      <c r="Q101" s="132">
        <v>1022.0444784042406</v>
      </c>
      <c r="R101" s="132">
        <v>279.28511453257823</v>
      </c>
      <c r="S101" s="132">
        <v>1678.8138285872228</v>
      </c>
      <c r="T101" s="132">
        <v>-1515.1950745985662</v>
      </c>
      <c r="U101" s="132">
        <v>2773.4135978516056</v>
      </c>
      <c r="V101" s="132">
        <v>-3097.6611611886356</v>
      </c>
      <c r="W101" s="132">
        <v>1918.7571389271939</v>
      </c>
      <c r="X101" s="132">
        <v>175.43402307773874</v>
      </c>
      <c r="Y101" s="132">
        <v>-1707.934392451903</v>
      </c>
      <c r="Z101" s="132">
        <v>2215.3129893537539</v>
      </c>
      <c r="AA101" s="132">
        <v>2180.1928014366431</v>
      </c>
      <c r="AB101" s="135"/>
    </row>
    <row r="102" spans="1:28">
      <c r="B102" s="6" t="s">
        <v>41</v>
      </c>
      <c r="C102" s="186"/>
      <c r="D102" s="132">
        <v>2.9677262621982187E-2</v>
      </c>
      <c r="E102" s="132">
        <v>0.10804120083004337</v>
      </c>
      <c r="F102" s="132">
        <v>0.11915321051454381</v>
      </c>
      <c r="G102" s="132">
        <v>0.20064253068971744</v>
      </c>
      <c r="H102" s="132">
        <v>4.5911142362686235</v>
      </c>
      <c r="I102" s="132">
        <v>22.307359446447059</v>
      </c>
      <c r="J102" s="132">
        <v>0</v>
      </c>
      <c r="K102" s="132">
        <v>0</v>
      </c>
      <c r="L102" s="132">
        <v>151.52129205641882</v>
      </c>
      <c r="M102" s="132">
        <v>81.583501009563378</v>
      </c>
      <c r="N102" s="132">
        <v>172.29781511760402</v>
      </c>
      <c r="O102" s="132">
        <v>261.57400117170511</v>
      </c>
      <c r="P102" s="133"/>
      <c r="Q102" s="132">
        <v>7.8363938208061173E-2</v>
      </c>
      <c r="R102" s="132">
        <v>1.1112009684500438E-2</v>
      </c>
      <c r="S102" s="132">
        <v>8.148932017517363E-2</v>
      </c>
      <c r="T102" s="132">
        <v>4.3904717055789062</v>
      </c>
      <c r="U102" s="132">
        <v>17.716245210178435</v>
      </c>
      <c r="V102" s="132">
        <v>-22.307359446447059</v>
      </c>
      <c r="W102" s="132">
        <v>0</v>
      </c>
      <c r="X102" s="132">
        <v>151.52129205641882</v>
      </c>
      <c r="Y102" s="132">
        <v>-69.937791046855452</v>
      </c>
      <c r="Z102" s="132">
        <v>90.714314108040654</v>
      </c>
      <c r="AA102" s="132">
        <v>89.276186054101075</v>
      </c>
      <c r="AB102" s="135"/>
    </row>
    <row r="103" spans="1:28">
      <c r="B103" s="6" t="s">
        <v>42</v>
      </c>
      <c r="C103" s="186"/>
      <c r="D103" s="132">
        <v>1.4498380557601453</v>
      </c>
      <c r="E103" s="132">
        <v>4.5128726764132248</v>
      </c>
      <c r="F103" s="132">
        <v>5.1309142698244159</v>
      </c>
      <c r="G103" s="132">
        <v>11.14431284962358</v>
      </c>
      <c r="H103" s="132">
        <v>553.85492944495707</v>
      </c>
      <c r="I103" s="132">
        <v>559.4204237265908</v>
      </c>
      <c r="J103" s="132">
        <v>786.60849147565079</v>
      </c>
      <c r="K103" s="132">
        <v>1550.4019952262595</v>
      </c>
      <c r="L103" s="132">
        <v>2034.9118957781673</v>
      </c>
      <c r="M103" s="132">
        <v>1095.6561579594702</v>
      </c>
      <c r="N103" s="132">
        <v>2313.9379874668052</v>
      </c>
      <c r="O103" s="132">
        <v>3512.9059380803128</v>
      </c>
      <c r="P103" s="133"/>
      <c r="Q103" s="132">
        <v>3.0630346206530787</v>
      </c>
      <c r="R103" s="132">
        <v>0.61804159341119147</v>
      </c>
      <c r="S103" s="132">
        <v>6.0133985797991647</v>
      </c>
      <c r="T103" s="132">
        <v>542.71061659533348</v>
      </c>
      <c r="U103" s="132">
        <v>5.5654942816337538</v>
      </c>
      <c r="V103" s="132">
        <v>227.18806774906</v>
      </c>
      <c r="W103" s="132">
        <v>763.79350375060881</v>
      </c>
      <c r="X103" s="132">
        <v>484.50990055190778</v>
      </c>
      <c r="Y103" s="132">
        <v>-939.25573781869718</v>
      </c>
      <c r="Z103" s="132">
        <v>1218.281829507335</v>
      </c>
      <c r="AA103" s="132">
        <v>1198.9679506135076</v>
      </c>
      <c r="AB103" s="135"/>
    </row>
    <row r="104" spans="1:28">
      <c r="B104" s="6" t="s">
        <v>43</v>
      </c>
      <c r="C104" s="186"/>
      <c r="D104" s="132">
        <v>463.46516750227903</v>
      </c>
      <c r="E104" s="132">
        <v>1481.5067249811068</v>
      </c>
      <c r="F104" s="132">
        <v>1759.8937942582752</v>
      </c>
      <c r="G104" s="132">
        <v>3430.8537949703441</v>
      </c>
      <c r="H104" s="132">
        <v>890.24933404178785</v>
      </c>
      <c r="I104" s="132">
        <v>3987.8676186152411</v>
      </c>
      <c r="J104" s="132">
        <v>157.97867997425632</v>
      </c>
      <c r="K104" s="132">
        <v>210.79150623432193</v>
      </c>
      <c r="L104" s="132">
        <v>367.15344391347111</v>
      </c>
      <c r="M104" s="132">
        <v>197.68616644996746</v>
      </c>
      <c r="N104" s="132">
        <v>417.49733876107751</v>
      </c>
      <c r="O104" s="132">
        <v>633.82376209317351</v>
      </c>
      <c r="P104" s="133"/>
      <c r="Q104" s="132">
        <v>1018.0415574788277</v>
      </c>
      <c r="R104" s="132">
        <v>278.38706927716839</v>
      </c>
      <c r="S104" s="132">
        <v>1670.9600007120691</v>
      </c>
      <c r="T104" s="132">
        <v>-2540.6044609285564</v>
      </c>
      <c r="U104" s="132">
        <v>3097.6182845734534</v>
      </c>
      <c r="V104" s="132">
        <v>-3829.8889386409846</v>
      </c>
      <c r="W104" s="132">
        <v>52.812826260065606</v>
      </c>
      <c r="X104" s="132">
        <v>156.36193767914918</v>
      </c>
      <c r="Y104" s="132">
        <v>-169.46727746350365</v>
      </c>
      <c r="Z104" s="132">
        <v>219.81117231111006</v>
      </c>
      <c r="AA104" s="132">
        <v>216.32642333209597</v>
      </c>
      <c r="AB104" s="135"/>
    </row>
    <row r="105" spans="1:28">
      <c r="B105" s="6" t="s">
        <v>44</v>
      </c>
      <c r="C105" s="186"/>
      <c r="D105" s="132">
        <v>0.32901883520654823</v>
      </c>
      <c r="E105" s="132">
        <v>0.96503844578129483</v>
      </c>
      <c r="F105" s="132">
        <v>1.195707508529978</v>
      </c>
      <c r="G105" s="132">
        <v>2.5692827268593219</v>
      </c>
      <c r="H105" s="132">
        <v>101.40053992991143</v>
      </c>
      <c r="I105" s="132">
        <v>86.002246004203371</v>
      </c>
      <c r="J105" s="132">
        <v>184.8502785455677</v>
      </c>
      <c r="K105" s="132">
        <v>259.50329221333601</v>
      </c>
      <c r="L105" s="132">
        <v>182.49681902715767</v>
      </c>
      <c r="M105" s="132">
        <v>98.261631862275962</v>
      </c>
      <c r="N105" s="132">
        <v>207.52069070651785</v>
      </c>
      <c r="O105" s="132">
        <v>315.04762470127025</v>
      </c>
      <c r="P105" s="133"/>
      <c r="Q105" s="132">
        <v>0.63601961057474665</v>
      </c>
      <c r="R105" s="132">
        <v>0.23066906274868318</v>
      </c>
      <c r="S105" s="132">
        <v>1.3735752183293437</v>
      </c>
      <c r="T105" s="132">
        <v>98.831257203052104</v>
      </c>
      <c r="U105" s="132">
        <v>-15.398293925708051</v>
      </c>
      <c r="V105" s="132">
        <v>98.848032541364333</v>
      </c>
      <c r="W105" s="132">
        <v>74.653013667768306</v>
      </c>
      <c r="X105" s="132">
        <v>-77.006473186178354</v>
      </c>
      <c r="Y105" s="132">
        <v>-84.235187164881694</v>
      </c>
      <c r="Z105" s="132">
        <v>109.25905884424189</v>
      </c>
      <c r="AA105" s="132">
        <v>107.5269339947524</v>
      </c>
      <c r="AB105" s="135"/>
    </row>
    <row r="106" spans="1:28">
      <c r="B106" s="7" t="s">
        <v>45</v>
      </c>
      <c r="C106" s="186"/>
      <c r="D106" s="132">
        <v>0.32068467486247487</v>
      </c>
      <c r="E106" s="132">
        <v>0.94063003012806734</v>
      </c>
      <c r="F106" s="132">
        <v>1.162123996555823</v>
      </c>
      <c r="G106" s="132">
        <v>2.5066317227596713</v>
      </c>
      <c r="H106" s="132">
        <v>100.07489788239687</v>
      </c>
      <c r="I106" s="132">
        <v>83.848963695732721</v>
      </c>
      <c r="J106" s="132">
        <v>183.0088685533168</v>
      </c>
      <c r="K106" s="132">
        <v>256.65511635165211</v>
      </c>
      <c r="L106" s="132">
        <v>179.79277387999642</v>
      </c>
      <c r="M106" s="132">
        <v>96.805694765915973</v>
      </c>
      <c r="N106" s="132">
        <v>204.44586825409473</v>
      </c>
      <c r="O106" s="132">
        <v>310.37958168967464</v>
      </c>
      <c r="P106" s="133"/>
      <c r="Q106" s="132">
        <v>0.61994535526559247</v>
      </c>
      <c r="R106" s="132">
        <v>0.22149396642775573</v>
      </c>
      <c r="S106" s="132">
        <v>1.3445077262038483</v>
      </c>
      <c r="T106" s="132">
        <v>97.568266159637204</v>
      </c>
      <c r="U106" s="132">
        <v>-16.225934186664148</v>
      </c>
      <c r="V106" s="132">
        <v>99.159904857584067</v>
      </c>
      <c r="W106" s="132">
        <v>73.646247798335324</v>
      </c>
      <c r="X106" s="132">
        <v>-76.862342471655708</v>
      </c>
      <c r="Y106" s="132">
        <v>-82.987079114080444</v>
      </c>
      <c r="Z106" s="132">
        <v>107.64017348817876</v>
      </c>
      <c r="AA106" s="132">
        <v>105.93371343557992</v>
      </c>
      <c r="AB106" s="135"/>
    </row>
    <row r="107" spans="1:28">
      <c r="B107" s="7" t="s">
        <v>46</v>
      </c>
      <c r="C107" s="186"/>
      <c r="D107" s="132">
        <v>8.3341603440733793E-3</v>
      </c>
      <c r="E107" s="132">
        <v>2.4408415653227575E-2</v>
      </c>
      <c r="F107" s="132">
        <v>3.358351197415519E-2</v>
      </c>
      <c r="G107" s="132">
        <v>6.265100409965102E-2</v>
      </c>
      <c r="H107" s="132">
        <v>1.3256420475145123</v>
      </c>
      <c r="I107" s="132">
        <v>2.1532823084706316</v>
      </c>
      <c r="J107" s="132">
        <v>1.8414099922509419</v>
      </c>
      <c r="K107" s="132">
        <v>2.8481758616838784</v>
      </c>
      <c r="L107" s="132">
        <v>2.704045147161207</v>
      </c>
      <c r="M107" s="132">
        <v>1.4559370963599561</v>
      </c>
      <c r="N107" s="132">
        <v>3.0748224524231103</v>
      </c>
      <c r="O107" s="132">
        <v>4.6680430115955165</v>
      </c>
      <c r="P107" s="133"/>
      <c r="Q107" s="132">
        <v>1.6074255309154198E-2</v>
      </c>
      <c r="R107" s="132">
        <v>9.1750963209276132E-3</v>
      </c>
      <c r="S107" s="132">
        <v>2.9067492125495836E-2</v>
      </c>
      <c r="T107" s="132">
        <v>1.2629910434148612</v>
      </c>
      <c r="U107" s="132">
        <v>0.82764026095611953</v>
      </c>
      <c r="V107" s="132">
        <v>-0.31187231621968986</v>
      </c>
      <c r="W107" s="132">
        <v>1.0067658694329364</v>
      </c>
      <c r="X107" s="132">
        <v>-0.14413071452267154</v>
      </c>
      <c r="Y107" s="132">
        <v>-1.248108050801251</v>
      </c>
      <c r="Z107" s="132">
        <v>1.6188853560631544</v>
      </c>
      <c r="AA107" s="132">
        <v>1.593220559172406</v>
      </c>
      <c r="AB107" s="135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</row>
    <row r="109" spans="1:28">
      <c r="B109" s="6" t="s">
        <v>245</v>
      </c>
      <c r="C109" s="186"/>
      <c r="D109" s="132">
        <v>5.7453970783999428E-2</v>
      </c>
      <c r="E109" s="132">
        <v>0.15660097225169767</v>
      </c>
      <c r="F109" s="132">
        <v>0.19699011565245494</v>
      </c>
      <c r="G109" s="132">
        <v>0.47034732335354501</v>
      </c>
      <c r="H109" s="132">
        <v>330.70105979527165</v>
      </c>
      <c r="I109" s="132">
        <v>6.7599317879200056</v>
      </c>
      <c r="J109" s="132">
        <v>459.17262416207245</v>
      </c>
      <c r="K109" s="132">
        <v>1300.7168228687524</v>
      </c>
      <c r="L109" s="132">
        <v>597.39908333205699</v>
      </c>
      <c r="M109" s="132">
        <v>321.65716155578713</v>
      </c>
      <c r="N109" s="132">
        <v>679.31414400193194</v>
      </c>
      <c r="O109" s="132">
        <v>1031.3010561267538</v>
      </c>
      <c r="P109" s="133"/>
      <c r="Q109" s="132">
        <v>9.914700146769824E-2</v>
      </c>
      <c r="R109" s="132">
        <v>4.038914340075727E-2</v>
      </c>
      <c r="S109" s="132">
        <v>0.27335720770109007</v>
      </c>
      <c r="T109" s="132">
        <v>330.23071247191808</v>
      </c>
      <c r="U109" s="132">
        <v>-323.94112800735167</v>
      </c>
      <c r="V109" s="132">
        <v>452.41269237415247</v>
      </c>
      <c r="W109" s="132">
        <v>841.54419870667994</v>
      </c>
      <c r="X109" s="132">
        <v>-703.3177395366954</v>
      </c>
      <c r="Y109" s="132">
        <v>-275.74192177626981</v>
      </c>
      <c r="Z109" s="132">
        <v>357.65698244614475</v>
      </c>
      <c r="AA109" s="132">
        <v>351.98691212482186</v>
      </c>
      <c r="AB109" s="135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</row>
    <row r="111" spans="1:28">
      <c r="B111" s="6" t="s">
        <v>321</v>
      </c>
      <c r="C111" s="186"/>
      <c r="D111" s="132">
        <v>4.2835382536414779E-2</v>
      </c>
      <c r="E111" s="132">
        <v>0.16919113704576691</v>
      </c>
      <c r="F111" s="132">
        <v>0.16702458321066249</v>
      </c>
      <c r="G111" s="132">
        <v>0.27903213235973134</v>
      </c>
      <c r="H111" s="132">
        <v>49.525360486467108</v>
      </c>
      <c r="I111" s="132">
        <v>41.378356205866673</v>
      </c>
      <c r="J111" s="132">
        <v>17.464700440086435</v>
      </c>
      <c r="K111" s="132">
        <v>203.41829698215744</v>
      </c>
      <c r="L111" s="132">
        <v>366.78340249529487</v>
      </c>
      <c r="M111" s="132">
        <v>197.48692531359885</v>
      </c>
      <c r="N111" s="132">
        <v>417.07655745048095</v>
      </c>
      <c r="O111" s="132">
        <v>633.18495276784404</v>
      </c>
      <c r="P111" s="133"/>
      <c r="Q111" s="132">
        <v>0.12635575450935213</v>
      </c>
      <c r="R111" s="132">
        <v>-2.1665538351044004E-3</v>
      </c>
      <c r="S111" s="132">
        <v>0.11200754914906885</v>
      </c>
      <c r="T111" s="132">
        <v>49.246328354107376</v>
      </c>
      <c r="U111" s="132">
        <v>-8.1470042806004344</v>
      </c>
      <c r="V111" s="132">
        <v>-23.913655765780238</v>
      </c>
      <c r="W111" s="132">
        <v>185.95359654207101</v>
      </c>
      <c r="X111" s="132">
        <v>163.36510551313742</v>
      </c>
      <c r="Y111" s="132">
        <v>-169.29647718169602</v>
      </c>
      <c r="Z111" s="132">
        <v>219.58963213688207</v>
      </c>
      <c r="AA111" s="132">
        <v>216.10839531736312</v>
      </c>
      <c r="AB111" s="135"/>
    </row>
    <row r="112" spans="1:28">
      <c r="B112" s="8" t="s">
        <v>100</v>
      </c>
      <c r="C112" s="186"/>
      <c r="D112" s="132">
        <v>2.5480279476717085</v>
      </c>
      <c r="E112" s="132">
        <v>7.5329058953300176</v>
      </c>
      <c r="F112" s="132">
        <v>9.3048756924941447</v>
      </c>
      <c r="G112" s="132">
        <v>19.799713042220159</v>
      </c>
      <c r="H112" s="132">
        <v>1388.4760621265216</v>
      </c>
      <c r="I112" s="132">
        <v>707.1502014969418</v>
      </c>
      <c r="J112" s="132">
        <v>3847.0968069934956</v>
      </c>
      <c r="K112" s="132">
        <v>2703.686576435422</v>
      </c>
      <c r="L112" s="132">
        <v>2096.4023358448067</v>
      </c>
      <c r="M112" s="132">
        <v>1128.7644116654064</v>
      </c>
      <c r="N112" s="132">
        <v>2383.8599656278484</v>
      </c>
      <c r="O112" s="132">
        <v>3619.0580189116381</v>
      </c>
      <c r="P112" s="133"/>
      <c r="Q112" s="132">
        <v>4.9848779476583092</v>
      </c>
      <c r="R112" s="132">
        <v>1.7719697971641259</v>
      </c>
      <c r="S112" s="132">
        <v>10.494837349726014</v>
      </c>
      <c r="T112" s="132">
        <v>1368.6763490843014</v>
      </c>
      <c r="U112" s="132">
        <v>-681.32586062957967</v>
      </c>
      <c r="V112" s="132">
        <v>3139.9466054965537</v>
      </c>
      <c r="W112" s="132">
        <v>-1143.4102305580734</v>
      </c>
      <c r="X112" s="132">
        <v>-607.28424059061547</v>
      </c>
      <c r="Y112" s="132">
        <v>-967.63792417940022</v>
      </c>
      <c r="Z112" s="132">
        <v>1255.0955539624417</v>
      </c>
      <c r="AA112" s="132">
        <v>1235.1980532837899</v>
      </c>
      <c r="AB112" s="135"/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</row>
    <row r="115" spans="1:39" s="43" customFormat="1">
      <c r="A115" s="36"/>
      <c r="B115" s="5" t="s">
        <v>54</v>
      </c>
      <c r="C115" s="181"/>
      <c r="D115" s="129">
        <v>12605.559100808696</v>
      </c>
      <c r="E115" s="129">
        <v>39765.883074274723</v>
      </c>
      <c r="F115" s="129">
        <v>47768.398482193938</v>
      </c>
      <c r="G115" s="129">
        <v>94327.91472914943</v>
      </c>
      <c r="H115" s="129">
        <v>143785.42759050298</v>
      </c>
      <c r="I115" s="129">
        <v>176514.08440168606</v>
      </c>
      <c r="J115" s="129">
        <v>276876.22017962934</v>
      </c>
      <c r="K115" s="129">
        <v>308044.02273275115</v>
      </c>
      <c r="L115" s="129">
        <v>327311.20947793976</v>
      </c>
      <c r="M115" s="129">
        <v>338665.27784742898</v>
      </c>
      <c r="N115" s="129">
        <v>361080.78409472358</v>
      </c>
      <c r="O115" s="129">
        <v>384640.02798713435</v>
      </c>
      <c r="P115" s="136"/>
      <c r="Q115" s="129">
        <v>27160.323973466031</v>
      </c>
      <c r="R115" s="129">
        <v>8002.5154079192134</v>
      </c>
      <c r="S115" s="129">
        <v>46559.516246955493</v>
      </c>
      <c r="T115" s="129">
        <v>49457.512861353542</v>
      </c>
      <c r="U115" s="129">
        <v>32728.6568111831</v>
      </c>
      <c r="V115" s="129">
        <v>100362.13577794329</v>
      </c>
      <c r="W115" s="129">
        <v>31167.802553121783</v>
      </c>
      <c r="X115" s="129">
        <v>19267.18674518861</v>
      </c>
      <c r="Y115" s="129">
        <v>11354.068369489232</v>
      </c>
      <c r="Z115" s="129">
        <v>22415.506247294616</v>
      </c>
      <c r="AA115" s="129">
        <v>23559.24389241077</v>
      </c>
      <c r="AB115" s="131"/>
    </row>
    <row r="116" spans="1:39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9" t="s">
        <v>180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9"/>
      <c r="Q119" s="79"/>
      <c r="R119" s="68"/>
      <c r="S119" s="68"/>
      <c r="T119" s="68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3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</row>
    <row r="126" spans="1:39" s="43" customFormat="1">
      <c r="A126" s="36"/>
      <c r="B126" s="5" t="s">
        <v>6</v>
      </c>
      <c r="C126" s="177" t="s">
        <v>289</v>
      </c>
      <c r="D126" s="129">
        <v>572.27081238858852</v>
      </c>
      <c r="E126" s="129">
        <v>1779.894081781465</v>
      </c>
      <c r="F126" s="129">
        <v>1964.1286892238606</v>
      </c>
      <c r="G126" s="129">
        <v>3921.174037985184</v>
      </c>
      <c r="H126" s="129">
        <v>6584.1948228973042</v>
      </c>
      <c r="I126" s="129">
        <v>7564.9587875229981</v>
      </c>
      <c r="J126" s="129">
        <v>9098.7449817161287</v>
      </c>
      <c r="K126" s="129">
        <v>19020.952982418996</v>
      </c>
      <c r="L126" s="129">
        <v>26029.966545219315</v>
      </c>
      <c r="M126" s="129">
        <v>16847.839289315514</v>
      </c>
      <c r="N126" s="129">
        <v>19921.101067374806</v>
      </c>
      <c r="O126" s="129">
        <v>14114.856691192514</v>
      </c>
      <c r="P126" s="136"/>
      <c r="Q126" s="129">
        <v>1207.6232693928764</v>
      </c>
      <c r="R126" s="129">
        <v>184.23460744239577</v>
      </c>
      <c r="S126" s="129">
        <v>1957.0453487613231</v>
      </c>
      <c r="T126" s="129">
        <v>2663.0207849121198</v>
      </c>
      <c r="U126" s="129">
        <v>980.76396462569448</v>
      </c>
      <c r="V126" s="129">
        <v>1533.7861941931308</v>
      </c>
      <c r="W126" s="129">
        <v>9922.2080007028671</v>
      </c>
      <c r="X126" s="129">
        <v>7009.01356280032</v>
      </c>
      <c r="Y126" s="129">
        <v>-9182.1272559038025</v>
      </c>
      <c r="Z126" s="129">
        <v>3073.2617780592932</v>
      </c>
      <c r="AA126" s="129">
        <v>-5806.2443761822924</v>
      </c>
      <c r="AB126" s="131"/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1"/>
    </row>
    <row r="128" spans="1:39" ht="14.25" customHeight="1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5"/>
    </row>
    <row r="129" spans="1:28" ht="14.25" customHeight="1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5"/>
    </row>
    <row r="130" spans="1:28" ht="14.25" customHeight="1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</row>
    <row r="131" spans="1:28" ht="14.25" customHeight="1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</row>
    <row r="140" spans="1:28" s="43" customFormat="1">
      <c r="A140" s="36"/>
      <c r="B140" s="29" t="s">
        <v>24</v>
      </c>
      <c r="C140" s="177" t="s">
        <v>291</v>
      </c>
      <c r="D140" s="129">
        <v>572.27081238858852</v>
      </c>
      <c r="E140" s="129">
        <v>1779.894081781465</v>
      </c>
      <c r="F140" s="129">
        <v>1964.1286892238606</v>
      </c>
      <c r="G140" s="129">
        <v>3921.174037985184</v>
      </c>
      <c r="H140" s="129">
        <v>6584.1948228973042</v>
      </c>
      <c r="I140" s="129">
        <v>7564.9587875229981</v>
      </c>
      <c r="J140" s="129">
        <v>9098.7449817161287</v>
      </c>
      <c r="K140" s="129">
        <v>19020.952982418996</v>
      </c>
      <c r="L140" s="129">
        <v>26029.966545219315</v>
      </c>
      <c r="M140" s="129">
        <v>16847.839289315514</v>
      </c>
      <c r="N140" s="129">
        <v>19921.101067374806</v>
      </c>
      <c r="O140" s="129">
        <v>14114.856691192514</v>
      </c>
      <c r="P140" s="136"/>
      <c r="Q140" s="129">
        <v>1207.6232693928764</v>
      </c>
      <c r="R140" s="129">
        <v>184.23460744239577</v>
      </c>
      <c r="S140" s="129">
        <v>1957.0453487613231</v>
      </c>
      <c r="T140" s="129">
        <v>2663.0207849121198</v>
      </c>
      <c r="U140" s="129">
        <v>980.76396462569448</v>
      </c>
      <c r="V140" s="129">
        <v>1533.7861941931308</v>
      </c>
      <c r="W140" s="129">
        <v>9922.2080007028671</v>
      </c>
      <c r="X140" s="129">
        <v>7009.01356280032</v>
      </c>
      <c r="Y140" s="129">
        <v>-9182.1272559038025</v>
      </c>
      <c r="Z140" s="129">
        <v>3073.2617780592932</v>
      </c>
      <c r="AA140" s="129">
        <v>-5806.2443761822924</v>
      </c>
      <c r="AB140" s="131"/>
    </row>
    <row r="141" spans="1:28">
      <c r="B141" s="176" t="s">
        <v>40</v>
      </c>
      <c r="C141" s="186"/>
      <c r="D141" s="132">
        <v>570.32792031089923</v>
      </c>
      <c r="E141" s="132">
        <v>1774.3620541775797</v>
      </c>
      <c r="F141" s="132">
        <v>1956.706179629803</v>
      </c>
      <c r="G141" s="132">
        <v>3908.0515771764285</v>
      </c>
      <c r="H141" s="132">
        <v>6414.7890461285315</v>
      </c>
      <c r="I141" s="132">
        <v>7550.1307136786681</v>
      </c>
      <c r="J141" s="132">
        <v>8775.2402274668748</v>
      </c>
      <c r="K141" s="132">
        <v>18266.344373457803</v>
      </c>
      <c r="L141" s="132">
        <v>24637.701228343714</v>
      </c>
      <c r="M141" s="132">
        <v>15946.69858803727</v>
      </c>
      <c r="N141" s="132">
        <v>18855.580754780574</v>
      </c>
      <c r="O141" s="132">
        <v>13359.895082245455</v>
      </c>
      <c r="P141" s="133"/>
      <c r="Q141" s="132">
        <v>1204.0341338666806</v>
      </c>
      <c r="R141" s="132">
        <v>182.34412545222335</v>
      </c>
      <c r="S141" s="132">
        <v>1951.3453975466252</v>
      </c>
      <c r="T141" s="132">
        <v>2506.737468952103</v>
      </c>
      <c r="U141" s="132">
        <v>1135.3416675501364</v>
      </c>
      <c r="V141" s="132">
        <v>1225.1095137882076</v>
      </c>
      <c r="W141" s="132">
        <v>9491.1041459909284</v>
      </c>
      <c r="X141" s="132">
        <v>6371.3568548859084</v>
      </c>
      <c r="Y141" s="132">
        <v>-8691.0026403064421</v>
      </c>
      <c r="Z141" s="132">
        <v>2908.8821667433022</v>
      </c>
      <c r="AA141" s="132">
        <v>-5495.6856725351172</v>
      </c>
      <c r="AB141" s="135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4.4307013200359782</v>
      </c>
      <c r="I142" s="132">
        <v>15.272060041115246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4.4307013200359782</v>
      </c>
      <c r="U142" s="132">
        <v>10.841358721079267</v>
      </c>
      <c r="V142" s="132">
        <v>-15.272060041115246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5"/>
    </row>
    <row r="143" spans="1:28">
      <c r="B143" s="6" t="s">
        <v>42</v>
      </c>
      <c r="C143" s="186"/>
      <c r="D143" s="132">
        <v>55.829235938641709</v>
      </c>
      <c r="E143" s="132">
        <v>165.39476025623713</v>
      </c>
      <c r="F143" s="132">
        <v>201.5714315028053</v>
      </c>
      <c r="G143" s="132">
        <v>381.68543899410963</v>
      </c>
      <c r="H143" s="132">
        <v>4332.5231515006662</v>
      </c>
      <c r="I143" s="132">
        <v>562.75869380721042</v>
      </c>
      <c r="J143" s="132">
        <v>8580.4927111004781</v>
      </c>
      <c r="K143" s="132">
        <v>18195.909488249828</v>
      </c>
      <c r="L143" s="132">
        <v>23858.006126339311</v>
      </c>
      <c r="M143" s="132">
        <v>15442.042627361468</v>
      </c>
      <c r="N143" s="132">
        <v>18258.869080111919</v>
      </c>
      <c r="O143" s="132">
        <v>12937.10219818629</v>
      </c>
      <c r="P143" s="133"/>
      <c r="Q143" s="132">
        <v>109.56552431759543</v>
      </c>
      <c r="R143" s="132">
        <v>36.176671246568162</v>
      </c>
      <c r="S143" s="132">
        <v>180.11400749130436</v>
      </c>
      <c r="T143" s="132">
        <v>3950.8377125065563</v>
      </c>
      <c r="U143" s="132">
        <v>-3769.7644576934558</v>
      </c>
      <c r="V143" s="132">
        <v>8017.7340172932691</v>
      </c>
      <c r="W143" s="132">
        <v>9615.4167771493485</v>
      </c>
      <c r="X143" s="132">
        <v>5662.0966380894824</v>
      </c>
      <c r="Y143" s="132">
        <v>-8415.9634989778424</v>
      </c>
      <c r="Z143" s="132">
        <v>2816.8264527504507</v>
      </c>
      <c r="AA143" s="132">
        <v>-5321.7668819256287</v>
      </c>
      <c r="AB143" s="135"/>
    </row>
    <row r="144" spans="1:28">
      <c r="B144" s="6" t="s">
        <v>43</v>
      </c>
      <c r="C144" s="186"/>
      <c r="D144" s="132">
        <v>514.37741136449881</v>
      </c>
      <c r="E144" s="132">
        <v>1608.5950218187743</v>
      </c>
      <c r="F144" s="132">
        <v>1754.6836213473696</v>
      </c>
      <c r="G144" s="132">
        <v>3525.564601806183</v>
      </c>
      <c r="H144" s="132">
        <v>2075.3732330298553</v>
      </c>
      <c r="I144" s="132">
        <v>6970.6012755731326</v>
      </c>
      <c r="J144" s="132">
        <v>188.55934884013143</v>
      </c>
      <c r="K144" s="132">
        <v>65.802555864132515</v>
      </c>
      <c r="L144" s="132">
        <v>766.44114640393138</v>
      </c>
      <c r="M144" s="132">
        <v>496.07736671116714</v>
      </c>
      <c r="N144" s="132">
        <v>586.56823523699552</v>
      </c>
      <c r="O144" s="132">
        <v>415.60587198340721</v>
      </c>
      <c r="P144" s="133"/>
      <c r="Q144" s="132">
        <v>1094.2176104542757</v>
      </c>
      <c r="R144" s="132">
        <v>146.08859952859524</v>
      </c>
      <c r="S144" s="132">
        <v>1770.8809804588136</v>
      </c>
      <c r="T144" s="132">
        <v>-1450.1913687763276</v>
      </c>
      <c r="U144" s="132">
        <v>4895.2280425432764</v>
      </c>
      <c r="V144" s="132">
        <v>-6782.0419267330008</v>
      </c>
      <c r="W144" s="132">
        <v>-122.75679297599891</v>
      </c>
      <c r="X144" s="132">
        <v>700.63859053979888</v>
      </c>
      <c r="Y144" s="132">
        <v>-270.36377969276424</v>
      </c>
      <c r="Z144" s="132">
        <v>90.490868525828375</v>
      </c>
      <c r="AA144" s="132">
        <v>-170.96236325358828</v>
      </c>
      <c r="AB144" s="135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</row>
    <row r="149" spans="1:28">
      <c r="B149" s="6" t="s">
        <v>107</v>
      </c>
      <c r="C149" s="186"/>
      <c r="D149" s="132">
        <v>0.10733366539213392</v>
      </c>
      <c r="E149" s="132">
        <v>0.32879582076790037</v>
      </c>
      <c r="F149" s="132">
        <v>0.39840700050107491</v>
      </c>
      <c r="G149" s="132">
        <v>0.71102753728491674</v>
      </c>
      <c r="H149" s="132">
        <v>1.1893969505278992</v>
      </c>
      <c r="I149" s="132">
        <v>1.3118307984034894</v>
      </c>
      <c r="J149" s="132">
        <v>2.3514674158498461</v>
      </c>
      <c r="K149" s="132">
        <v>2.0939264102078341</v>
      </c>
      <c r="L149" s="132">
        <v>6.1559532067410903</v>
      </c>
      <c r="M149" s="132">
        <v>3.9844273376051889</v>
      </c>
      <c r="N149" s="132">
        <v>4.7112379412582159</v>
      </c>
      <c r="O149" s="132">
        <v>3.3380910098325058</v>
      </c>
      <c r="P149" s="133"/>
      <c r="Q149" s="132">
        <v>0.22146215537576641</v>
      </c>
      <c r="R149" s="132">
        <v>6.9611179733174544E-2</v>
      </c>
      <c r="S149" s="132">
        <v>0.31262053678384183</v>
      </c>
      <c r="T149" s="132">
        <v>0.47836941324298238</v>
      </c>
      <c r="U149" s="132">
        <v>0.12243384787559031</v>
      </c>
      <c r="V149" s="132">
        <v>1.0396366174463565</v>
      </c>
      <c r="W149" s="132">
        <v>-0.25754100564201188</v>
      </c>
      <c r="X149" s="132">
        <v>4.0620267965332566</v>
      </c>
      <c r="Y149" s="132">
        <v>-2.1715258691359014</v>
      </c>
      <c r="Z149" s="132">
        <v>0.72681060365302685</v>
      </c>
      <c r="AA149" s="132">
        <v>-1.3731469314257103</v>
      </c>
      <c r="AB149" s="135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</row>
    <row r="151" spans="1:28">
      <c r="B151" s="6" t="s">
        <v>321</v>
      </c>
      <c r="C151" s="186"/>
      <c r="D151" s="132">
        <v>1.3939342366506079E-2</v>
      </c>
      <c r="E151" s="132">
        <v>4.3476281800448581E-2</v>
      </c>
      <c r="F151" s="132">
        <v>5.2719779127207461E-2</v>
      </c>
      <c r="G151" s="132">
        <v>9.0508838850075934E-2</v>
      </c>
      <c r="H151" s="132">
        <v>1.2725633274462171</v>
      </c>
      <c r="I151" s="132">
        <v>0.18685345880740351</v>
      </c>
      <c r="J151" s="132">
        <v>3.8367001104144802</v>
      </c>
      <c r="K151" s="132">
        <v>2.538402933635965</v>
      </c>
      <c r="L151" s="132">
        <v>7.0980023937301766</v>
      </c>
      <c r="M151" s="132">
        <v>4.5941666270295709</v>
      </c>
      <c r="N151" s="132">
        <v>5.4322014903986409</v>
      </c>
      <c r="O151" s="132">
        <v>3.8489210659259698</v>
      </c>
      <c r="P151" s="133"/>
      <c r="Q151" s="132">
        <v>2.9536939433942502E-2</v>
      </c>
      <c r="R151" s="132">
        <v>9.2434973267588819E-3</v>
      </c>
      <c r="S151" s="132">
        <v>3.7789059722868466E-2</v>
      </c>
      <c r="T151" s="132">
        <v>1.1820544885961413</v>
      </c>
      <c r="U151" s="132">
        <v>-1.0857098686388136</v>
      </c>
      <c r="V151" s="132">
        <v>3.6498466516070769</v>
      </c>
      <c r="W151" s="132">
        <v>-1.2982971767785152</v>
      </c>
      <c r="X151" s="132">
        <v>4.559599460094212</v>
      </c>
      <c r="Y151" s="132">
        <v>-2.5038357667006057</v>
      </c>
      <c r="Z151" s="132">
        <v>0.83803486336906996</v>
      </c>
      <c r="AA151" s="132">
        <v>-1.583280424472671</v>
      </c>
      <c r="AB151" s="135"/>
    </row>
    <row r="152" spans="1:28">
      <c r="B152" s="8" t="s">
        <v>100</v>
      </c>
      <c r="C152" s="186"/>
      <c r="D152" s="132">
        <v>1.942892077689377</v>
      </c>
      <c r="E152" s="132">
        <v>5.5320276038850853</v>
      </c>
      <c r="F152" s="132">
        <v>7.4225095940577122</v>
      </c>
      <c r="G152" s="132">
        <v>13.122460808755381</v>
      </c>
      <c r="H152" s="132">
        <v>169.40577676877191</v>
      </c>
      <c r="I152" s="132">
        <v>14.828073844330209</v>
      </c>
      <c r="J152" s="132">
        <v>323.50475424925338</v>
      </c>
      <c r="K152" s="132">
        <v>754.60860896119084</v>
      </c>
      <c r="L152" s="132">
        <v>1392.2653168756053</v>
      </c>
      <c r="M152" s="132">
        <v>901.14070127824255</v>
      </c>
      <c r="N152" s="132">
        <v>1065.5203125942342</v>
      </c>
      <c r="O152" s="132">
        <v>754.9616089470594</v>
      </c>
      <c r="P152" s="133"/>
      <c r="Q152" s="132">
        <v>3.5891355261957081</v>
      </c>
      <c r="R152" s="132">
        <v>1.8904819901726266</v>
      </c>
      <c r="S152" s="132">
        <v>5.6999512146976699</v>
      </c>
      <c r="T152" s="132">
        <v>156.28331596001652</v>
      </c>
      <c r="U152" s="132">
        <v>-154.5777029244417</v>
      </c>
      <c r="V152" s="132">
        <v>308.67668040492316</v>
      </c>
      <c r="W152" s="132">
        <v>431.1038547119374</v>
      </c>
      <c r="X152" s="132">
        <v>637.65670791441448</v>
      </c>
      <c r="Y152" s="132">
        <v>-491.12461559736272</v>
      </c>
      <c r="Z152" s="132">
        <v>164.37961131599153</v>
      </c>
      <c r="AA152" s="132">
        <v>-310.55870364717475</v>
      </c>
      <c r="AB152" s="135"/>
    </row>
    <row r="153" spans="1:28" s="43" customFormat="1">
      <c r="A153" s="36"/>
      <c r="B153" s="5" t="s">
        <v>9</v>
      </c>
      <c r="C153" s="177" t="s">
        <v>292</v>
      </c>
      <c r="D153" s="129">
        <v>439.49882145479148</v>
      </c>
      <c r="E153" s="129">
        <v>1312.079461177716</v>
      </c>
      <c r="F153" s="129">
        <v>1643.7838213992602</v>
      </c>
      <c r="G153" s="129">
        <v>2959.3986480191211</v>
      </c>
      <c r="H153" s="129">
        <v>3356.879939261954</v>
      </c>
      <c r="I153" s="129">
        <v>4602.8520695480256</v>
      </c>
      <c r="J153" s="129">
        <v>6941.5998847832016</v>
      </c>
      <c r="K153" s="129">
        <v>5676.0002008609772</v>
      </c>
      <c r="L153" s="129">
        <v>7833.1235056740607</v>
      </c>
      <c r="M153" s="129">
        <v>10395.079841121878</v>
      </c>
      <c r="N153" s="129">
        <v>8816.9900426196327</v>
      </c>
      <c r="O153" s="129">
        <v>11423.155612127955</v>
      </c>
      <c r="P153" s="136"/>
      <c r="Q153" s="129">
        <v>872.5806397229245</v>
      </c>
      <c r="R153" s="129">
        <v>331.70436022154422</v>
      </c>
      <c r="S153" s="129">
        <v>1315.6148266198609</v>
      </c>
      <c r="T153" s="129">
        <v>397.48129124283264</v>
      </c>
      <c r="U153" s="129">
        <v>1245.9721302860721</v>
      </c>
      <c r="V153" s="129">
        <v>2338.7478152351755</v>
      </c>
      <c r="W153" s="129">
        <v>-1265.5996839222239</v>
      </c>
      <c r="X153" s="129">
        <v>2157.1233048130835</v>
      </c>
      <c r="Y153" s="129">
        <v>2561.9563354478173</v>
      </c>
      <c r="Z153" s="129">
        <v>-1578.0897985022464</v>
      </c>
      <c r="AA153" s="129">
        <v>2606.1655695083232</v>
      </c>
      <c r="AB153" s="131"/>
    </row>
    <row r="154" spans="1:28">
      <c r="B154" s="176" t="s">
        <v>40</v>
      </c>
      <c r="C154" s="186"/>
      <c r="D154" s="132">
        <v>408.75202048462319</v>
      </c>
      <c r="E154" s="132">
        <v>1230.1355526479169</v>
      </c>
      <c r="F154" s="132">
        <v>1533.0066830641676</v>
      </c>
      <c r="G154" s="132">
        <v>2740.8878161241491</v>
      </c>
      <c r="H154" s="132">
        <v>3252.3190327876905</v>
      </c>
      <c r="I154" s="132">
        <v>4453.5714143841551</v>
      </c>
      <c r="J154" s="132">
        <v>6941.5998847832016</v>
      </c>
      <c r="K154" s="132">
        <v>5293.7651802043438</v>
      </c>
      <c r="L154" s="132">
        <v>7833.1235056740607</v>
      </c>
      <c r="M154" s="132">
        <v>10395.079841121878</v>
      </c>
      <c r="N154" s="132">
        <v>8816.9900426196327</v>
      </c>
      <c r="O154" s="132">
        <v>11423.155612127955</v>
      </c>
      <c r="P154" s="133"/>
      <c r="Q154" s="132">
        <v>821.38353216329381</v>
      </c>
      <c r="R154" s="132">
        <v>302.87113041625059</v>
      </c>
      <c r="S154" s="132">
        <v>1207.8811330599813</v>
      </c>
      <c r="T154" s="132">
        <v>511.43121666354148</v>
      </c>
      <c r="U154" s="132">
        <v>1201.2523815964648</v>
      </c>
      <c r="V154" s="132">
        <v>2488.028470399046</v>
      </c>
      <c r="W154" s="132">
        <v>-1647.8347045788573</v>
      </c>
      <c r="X154" s="132">
        <v>2539.3583254697169</v>
      </c>
      <c r="Y154" s="132">
        <v>2561.9563354478173</v>
      </c>
      <c r="Z154" s="132">
        <v>-1578.0897985022464</v>
      </c>
      <c r="AA154" s="132">
        <v>2606.1655695083232</v>
      </c>
      <c r="AB154" s="135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</row>
    <row r="156" spans="1:28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210.18750331370467</v>
      </c>
      <c r="I156" s="132">
        <v>0</v>
      </c>
      <c r="J156" s="132">
        <v>664.74313934157897</v>
      </c>
      <c r="K156" s="132">
        <v>667.52809815380431</v>
      </c>
      <c r="L156" s="132">
        <v>240.88295195847945</v>
      </c>
      <c r="M156" s="132">
        <v>319.66782039881087</v>
      </c>
      <c r="N156" s="132">
        <v>271.1386571801504</v>
      </c>
      <c r="O156" s="132">
        <v>351.28304086323323</v>
      </c>
      <c r="P156" s="133"/>
      <c r="Q156" s="132">
        <v>0</v>
      </c>
      <c r="R156" s="132">
        <v>0</v>
      </c>
      <c r="S156" s="132">
        <v>0</v>
      </c>
      <c r="T156" s="132">
        <v>210.18750331370467</v>
      </c>
      <c r="U156" s="132">
        <v>-210.18750331370467</v>
      </c>
      <c r="V156" s="132">
        <v>664.74313934157897</v>
      </c>
      <c r="W156" s="132">
        <v>2.7849588122252911</v>
      </c>
      <c r="X156" s="132">
        <v>-426.6451461953248</v>
      </c>
      <c r="Y156" s="132">
        <v>78.784868440331394</v>
      </c>
      <c r="Z156" s="132">
        <v>-48.529163218660457</v>
      </c>
      <c r="AA156" s="132">
        <v>80.144383683082808</v>
      </c>
      <c r="AB156" s="135"/>
    </row>
    <row r="157" spans="1:28">
      <c r="B157" s="6" t="s">
        <v>43</v>
      </c>
      <c r="C157" s="186"/>
      <c r="D157" s="132">
        <v>54.934284586737228</v>
      </c>
      <c r="E157" s="132">
        <v>166.89497063694205</v>
      </c>
      <c r="F157" s="132">
        <v>201.04007873955931</v>
      </c>
      <c r="G157" s="132">
        <v>372.99111097189336</v>
      </c>
      <c r="H157" s="132">
        <v>626.12780281893254</v>
      </c>
      <c r="I157" s="132">
        <v>626.08945320503494</v>
      </c>
      <c r="J157" s="132">
        <v>1347.6846311069503</v>
      </c>
      <c r="K157" s="132">
        <v>1443.2878025127682</v>
      </c>
      <c r="L157" s="132">
        <v>4100.9002453449575</v>
      </c>
      <c r="M157" s="132">
        <v>5442.1694538529782</v>
      </c>
      <c r="N157" s="132">
        <v>4615.9870456263725</v>
      </c>
      <c r="O157" s="132">
        <v>5980.4012560833498</v>
      </c>
      <c r="P157" s="133"/>
      <c r="Q157" s="132">
        <v>111.96068605020484</v>
      </c>
      <c r="R157" s="132">
        <v>34.145108102617236</v>
      </c>
      <c r="S157" s="132">
        <v>171.95103223233411</v>
      </c>
      <c r="T157" s="132">
        <v>253.13669184703915</v>
      </c>
      <c r="U157" s="132">
        <v>-3.8349613897636914E-2</v>
      </c>
      <c r="V157" s="132">
        <v>721.59517790191535</v>
      </c>
      <c r="W157" s="132">
        <v>95.603171405817903</v>
      </c>
      <c r="X157" s="132">
        <v>2657.6124428321896</v>
      </c>
      <c r="Y157" s="132">
        <v>1341.2692085080209</v>
      </c>
      <c r="Z157" s="132">
        <v>-826.18240822660596</v>
      </c>
      <c r="AA157" s="132">
        <v>1364.4142104569773</v>
      </c>
      <c r="AB157" s="135"/>
    </row>
    <row r="158" spans="1:28">
      <c r="B158" s="6" t="s">
        <v>44</v>
      </c>
      <c r="C158" s="186"/>
      <c r="D158" s="132">
        <v>102.22350542073396</v>
      </c>
      <c r="E158" s="132">
        <v>296.05223739323384</v>
      </c>
      <c r="F158" s="132">
        <v>390.33096817648698</v>
      </c>
      <c r="G158" s="132">
        <v>685.37292084640296</v>
      </c>
      <c r="H158" s="132">
        <v>1426.7690764763745</v>
      </c>
      <c r="I158" s="132">
        <v>910.51414370945952</v>
      </c>
      <c r="J158" s="132">
        <v>4630.7866439604759</v>
      </c>
      <c r="K158" s="132">
        <v>2698.3532764789607</v>
      </c>
      <c r="L158" s="132">
        <v>2862.710323866585</v>
      </c>
      <c r="M158" s="132">
        <v>3799.0084488060502</v>
      </c>
      <c r="N158" s="132">
        <v>3222.276324655511</v>
      </c>
      <c r="O158" s="132">
        <v>4174.7312522629754</v>
      </c>
      <c r="P158" s="133"/>
      <c r="Q158" s="132">
        <v>193.8287319724999</v>
      </c>
      <c r="R158" s="132">
        <v>94.278730783253152</v>
      </c>
      <c r="S158" s="132">
        <v>295.04195266991593</v>
      </c>
      <c r="T158" s="132">
        <v>741.39615562997164</v>
      </c>
      <c r="U158" s="132">
        <v>-516.25493276691509</v>
      </c>
      <c r="V158" s="132">
        <v>3720.2725002510165</v>
      </c>
      <c r="W158" s="132">
        <v>-1932.433367481515</v>
      </c>
      <c r="X158" s="132">
        <v>164.35704738762416</v>
      </c>
      <c r="Y158" s="132">
        <v>936.29812493946542</v>
      </c>
      <c r="Z158" s="132">
        <v>-576.73212415053922</v>
      </c>
      <c r="AA158" s="132">
        <v>952.45492760746447</v>
      </c>
      <c r="AB158" s="135"/>
    </row>
    <row r="159" spans="1:28">
      <c r="B159" s="7" t="s">
        <v>45</v>
      </c>
      <c r="C159" s="186"/>
      <c r="D159" s="132">
        <v>83.722939591523655</v>
      </c>
      <c r="E159" s="132">
        <v>239.43238731199025</v>
      </c>
      <c r="F159" s="132">
        <v>311.84763901535479</v>
      </c>
      <c r="G159" s="132">
        <v>572.33447616148965</v>
      </c>
      <c r="H159" s="132">
        <v>1192.2664648682003</v>
      </c>
      <c r="I159" s="132">
        <v>692.40778026402086</v>
      </c>
      <c r="J159" s="132">
        <v>3555.5578914651269</v>
      </c>
      <c r="K159" s="132">
        <v>2698.3532764789607</v>
      </c>
      <c r="L159" s="132">
        <v>2862.710323866585</v>
      </c>
      <c r="M159" s="132">
        <v>3799.0084488060502</v>
      </c>
      <c r="N159" s="132">
        <v>3222.276324655511</v>
      </c>
      <c r="O159" s="132">
        <v>4174.7312522629754</v>
      </c>
      <c r="P159" s="133"/>
      <c r="Q159" s="132">
        <v>155.70944772046658</v>
      </c>
      <c r="R159" s="132">
        <v>72.415251703364532</v>
      </c>
      <c r="S159" s="132">
        <v>260.48683714613486</v>
      </c>
      <c r="T159" s="132">
        <v>619.93198870671074</v>
      </c>
      <c r="U159" s="132">
        <v>-499.85868460417942</v>
      </c>
      <c r="V159" s="132">
        <v>2863.150111201106</v>
      </c>
      <c r="W159" s="132">
        <v>-857.20461498616623</v>
      </c>
      <c r="X159" s="132">
        <v>164.35704738762416</v>
      </c>
      <c r="Y159" s="132">
        <v>936.29812493946542</v>
      </c>
      <c r="Z159" s="132">
        <v>-576.73212415053922</v>
      </c>
      <c r="AA159" s="132">
        <v>952.45492760746447</v>
      </c>
      <c r="AB159" s="135"/>
    </row>
    <row r="160" spans="1:28">
      <c r="B160" s="7" t="s">
        <v>46</v>
      </c>
      <c r="C160" s="186"/>
      <c r="D160" s="132">
        <v>18.500565829210302</v>
      </c>
      <c r="E160" s="132">
        <v>56.619850081243605</v>
      </c>
      <c r="F160" s="132">
        <v>78.483329161132247</v>
      </c>
      <c r="G160" s="132">
        <v>113.03844468491322</v>
      </c>
      <c r="H160" s="132">
        <v>234.50261160817459</v>
      </c>
      <c r="I160" s="132">
        <v>218.10636344543872</v>
      </c>
      <c r="J160" s="132">
        <v>1075.2287524953495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38.119284252033303</v>
      </c>
      <c r="R160" s="132">
        <v>21.863479079888648</v>
      </c>
      <c r="S160" s="132">
        <v>34.55511552378097</v>
      </c>
      <c r="T160" s="132">
        <v>121.46416692326136</v>
      </c>
      <c r="U160" s="132">
        <v>-16.396248162735859</v>
      </c>
      <c r="V160" s="132">
        <v>857.12238904991068</v>
      </c>
      <c r="W160" s="132">
        <v>-1075.2287524953495</v>
      </c>
      <c r="X160" s="132">
        <v>0</v>
      </c>
      <c r="Y160" s="132">
        <v>0</v>
      </c>
      <c r="Z160" s="132">
        <v>0</v>
      </c>
      <c r="AA160" s="132">
        <v>0</v>
      </c>
      <c r="AB160" s="135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</row>
    <row r="162" spans="1:28">
      <c r="B162" s="6" t="s">
        <v>107</v>
      </c>
      <c r="C162" s="186"/>
      <c r="D162" s="132">
        <v>35.153981711038888</v>
      </c>
      <c r="E162" s="132">
        <v>113.31329017645774</v>
      </c>
      <c r="F162" s="132">
        <v>137.60755284184577</v>
      </c>
      <c r="G162" s="132">
        <v>224.06433280196279</v>
      </c>
      <c r="H162" s="132">
        <v>223.54593971940534</v>
      </c>
      <c r="I162" s="132">
        <v>514.8840021258145</v>
      </c>
      <c r="J162" s="132">
        <v>114.03766958955326</v>
      </c>
      <c r="K162" s="132">
        <v>334.47796578059808</v>
      </c>
      <c r="L162" s="132">
        <v>429.65871163047461</v>
      </c>
      <c r="M162" s="132">
        <v>570.18590458800691</v>
      </c>
      <c r="N162" s="132">
        <v>483.62528427217518</v>
      </c>
      <c r="O162" s="132">
        <v>626.57742080870855</v>
      </c>
      <c r="P162" s="133"/>
      <c r="Q162" s="132">
        <v>78.15930846541886</v>
      </c>
      <c r="R162" s="132">
        <v>24.294262665388032</v>
      </c>
      <c r="S162" s="132">
        <v>86.456779960117004</v>
      </c>
      <c r="T162" s="132">
        <v>-0.51839308255745564</v>
      </c>
      <c r="U162" s="132">
        <v>291.33806240640922</v>
      </c>
      <c r="V162" s="132">
        <v>-400.84633253626123</v>
      </c>
      <c r="W162" s="132">
        <v>220.44029619104481</v>
      </c>
      <c r="X162" s="132">
        <v>95.18074584987653</v>
      </c>
      <c r="Y162" s="132">
        <v>140.52719295753232</v>
      </c>
      <c r="Z162" s="132">
        <v>-86.560620315831741</v>
      </c>
      <c r="AA162" s="132">
        <v>142.95213653653337</v>
      </c>
      <c r="AB162" s="135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</row>
    <row r="164" spans="1:28">
      <c r="B164" s="6" t="s">
        <v>321</v>
      </c>
      <c r="C164" s="186"/>
      <c r="D164" s="132">
        <v>216.44024876611309</v>
      </c>
      <c r="E164" s="132">
        <v>653.8750544412834</v>
      </c>
      <c r="F164" s="132">
        <v>804.02808330627556</v>
      </c>
      <c r="G164" s="132">
        <v>1458.4594515038896</v>
      </c>
      <c r="H164" s="132">
        <v>765.68871045927358</v>
      </c>
      <c r="I164" s="132">
        <v>2402.0838153438463</v>
      </c>
      <c r="J164" s="132">
        <v>184.34780078464465</v>
      </c>
      <c r="K164" s="132">
        <v>150.11803727821328</v>
      </c>
      <c r="L164" s="132">
        <v>198.97127287356369</v>
      </c>
      <c r="M164" s="132">
        <v>264.04821347603121</v>
      </c>
      <c r="N164" s="132">
        <v>223.96273088542355</v>
      </c>
      <c r="O164" s="132">
        <v>290.16264210968865</v>
      </c>
      <c r="P164" s="133"/>
      <c r="Q164" s="132">
        <v>437.43480567517031</v>
      </c>
      <c r="R164" s="132">
        <v>150.15302886499217</v>
      </c>
      <c r="S164" s="132">
        <v>654.43136819761401</v>
      </c>
      <c r="T164" s="132">
        <v>-692.77074104461599</v>
      </c>
      <c r="U164" s="132">
        <v>1636.3951048845727</v>
      </c>
      <c r="V164" s="132">
        <v>-2217.7360145592015</v>
      </c>
      <c r="W164" s="132">
        <v>-34.229763506431368</v>
      </c>
      <c r="X164" s="132">
        <v>48.853235595350398</v>
      </c>
      <c r="Y164" s="132">
        <v>65.076940602467531</v>
      </c>
      <c r="Z164" s="132">
        <v>-40.085482590607668</v>
      </c>
      <c r="AA164" s="132">
        <v>66.199911224265094</v>
      </c>
      <c r="AB164" s="135"/>
    </row>
    <row r="165" spans="1:28">
      <c r="B165" s="8" t="s">
        <v>100</v>
      </c>
      <c r="C165" s="186"/>
      <c r="D165" s="132">
        <v>30.746800970168277</v>
      </c>
      <c r="E165" s="132">
        <v>81.943908529799074</v>
      </c>
      <c r="F165" s="132">
        <v>110.77713833509245</v>
      </c>
      <c r="G165" s="132">
        <v>218.51083189497245</v>
      </c>
      <c r="H165" s="132">
        <v>104.56090647426348</v>
      </c>
      <c r="I165" s="132">
        <v>149.28065516387056</v>
      </c>
      <c r="J165" s="132">
        <v>0</v>
      </c>
      <c r="K165" s="132">
        <v>382.2350206566332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51.197107559630794</v>
      </c>
      <c r="R165" s="132">
        <v>28.833229805293371</v>
      </c>
      <c r="S165" s="132">
        <v>107.73369355988001</v>
      </c>
      <c r="T165" s="132">
        <v>-113.94992542070896</v>
      </c>
      <c r="U165" s="132">
        <v>44.719748689607087</v>
      </c>
      <c r="V165" s="132">
        <v>-149.28065516387056</v>
      </c>
      <c r="W165" s="132">
        <v>382.2350206566332</v>
      </c>
      <c r="X165" s="132">
        <v>-382.2350206566332</v>
      </c>
      <c r="Y165" s="132">
        <v>0</v>
      </c>
      <c r="Z165" s="132">
        <v>0</v>
      </c>
      <c r="AA165" s="132">
        <v>0</v>
      </c>
      <c r="AB165" s="135"/>
    </row>
    <row r="166" spans="1:28" s="43" customFormat="1">
      <c r="A166" s="36"/>
      <c r="B166" s="5" t="s">
        <v>25</v>
      </c>
      <c r="C166" s="177" t="s">
        <v>293</v>
      </c>
      <c r="D166" s="129">
        <v>12049.412150130996</v>
      </c>
      <c r="E166" s="129">
        <v>38054.164190309035</v>
      </c>
      <c r="F166" s="129">
        <v>44007.659247456832</v>
      </c>
      <c r="G166" s="129">
        <v>79537.675934937812</v>
      </c>
      <c r="H166" s="129">
        <v>134182.50790984335</v>
      </c>
      <c r="I166" s="129">
        <v>171992.87863771207</v>
      </c>
      <c r="J166" s="129">
        <v>253621.9338058068</v>
      </c>
      <c r="K166" s="129">
        <v>280267.70024936047</v>
      </c>
      <c r="L166" s="129">
        <v>292939.1770573195</v>
      </c>
      <c r="M166" s="129">
        <v>316227.56949985307</v>
      </c>
      <c r="N166" s="129">
        <v>335029.36808734218</v>
      </c>
      <c r="O166" s="129">
        <v>359956.09452628013</v>
      </c>
      <c r="P166" s="136"/>
      <c r="Q166" s="129">
        <v>26004.752040178038</v>
      </c>
      <c r="R166" s="129">
        <v>5953.4950571477966</v>
      </c>
      <c r="S166" s="129">
        <v>35530.016687480987</v>
      </c>
      <c r="T166" s="129">
        <v>54644.831974905523</v>
      </c>
      <c r="U166" s="129">
        <v>37810.370727868736</v>
      </c>
      <c r="V166" s="129">
        <v>81629.05516809471</v>
      </c>
      <c r="W166" s="129">
        <v>26645.766443553657</v>
      </c>
      <c r="X166" s="129">
        <v>12671.476807959061</v>
      </c>
      <c r="Y166" s="129">
        <v>23288.392442533543</v>
      </c>
      <c r="Z166" s="129">
        <v>18801.798587489156</v>
      </c>
      <c r="AA166" s="129">
        <v>24926.726438937931</v>
      </c>
      <c r="AB166" s="131"/>
    </row>
    <row r="167" spans="1:28">
      <c r="B167" s="176" t="s">
        <v>40</v>
      </c>
      <c r="C167" s="186"/>
      <c r="D167" s="132">
        <v>7981.8009246450029</v>
      </c>
      <c r="E167" s="132">
        <v>25805.771779600309</v>
      </c>
      <c r="F167" s="132">
        <v>29611.46631133978</v>
      </c>
      <c r="G167" s="132">
        <v>51647.239083612883</v>
      </c>
      <c r="H167" s="132">
        <v>82763.346372801956</v>
      </c>
      <c r="I167" s="132">
        <v>127442.13660369188</v>
      </c>
      <c r="J167" s="132">
        <v>152611.29120376328</v>
      </c>
      <c r="K167" s="132">
        <v>142289.01891276593</v>
      </c>
      <c r="L167" s="132">
        <v>136525.29710291506</v>
      </c>
      <c r="M167" s="132">
        <v>147378.93139384518</v>
      </c>
      <c r="N167" s="132">
        <v>156141.57340032508</v>
      </c>
      <c r="O167" s="132">
        <v>167758.75880742824</v>
      </c>
      <c r="P167" s="133"/>
      <c r="Q167" s="132">
        <v>17823.970854955307</v>
      </c>
      <c r="R167" s="132">
        <v>3805.6945317394707</v>
      </c>
      <c r="S167" s="132">
        <v>22035.772772273107</v>
      </c>
      <c r="T167" s="132">
        <v>31116.107289189073</v>
      </c>
      <c r="U167" s="132">
        <v>44678.790230889914</v>
      </c>
      <c r="V167" s="132">
        <v>25169.154600071419</v>
      </c>
      <c r="W167" s="132">
        <v>-10322.272290997375</v>
      </c>
      <c r="X167" s="132">
        <v>-5763.7218098508583</v>
      </c>
      <c r="Y167" s="132">
        <v>10853.634290930131</v>
      </c>
      <c r="Z167" s="132">
        <v>8762.6420064799058</v>
      </c>
      <c r="AA167" s="132">
        <v>11617.185407103148</v>
      </c>
      <c r="AB167" s="135"/>
    </row>
    <row r="168" spans="1:28">
      <c r="B168" s="6" t="s">
        <v>41</v>
      </c>
      <c r="C168" s="186"/>
      <c r="D168" s="132">
        <v>1.0654591957148527E-2</v>
      </c>
      <c r="E168" s="132">
        <v>3.4441900041561078E-2</v>
      </c>
      <c r="F168" s="132">
        <v>3.186421109204092E-2</v>
      </c>
      <c r="G168" s="132">
        <v>5.6405758485559829E-2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2.3787308084412553E-2</v>
      </c>
      <c r="R168" s="132">
        <v>-2.5776889495201594E-3</v>
      </c>
      <c r="S168" s="132">
        <v>2.4541547393518909E-2</v>
      </c>
      <c r="T168" s="132">
        <v>-5.6405758485559829E-2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4101.5284019204009</v>
      </c>
      <c r="I169" s="132">
        <v>0</v>
      </c>
      <c r="J169" s="132">
        <v>10865.26169805773</v>
      </c>
      <c r="K169" s="132">
        <v>13693.874306589132</v>
      </c>
      <c r="L169" s="132">
        <v>13800.597453166631</v>
      </c>
      <c r="M169" s="132">
        <v>14897.732130266806</v>
      </c>
      <c r="N169" s="132">
        <v>15783.499805003881</v>
      </c>
      <c r="O169" s="132">
        <v>16957.817698788629</v>
      </c>
      <c r="P169" s="133"/>
      <c r="Q169" s="132">
        <v>0</v>
      </c>
      <c r="R169" s="132">
        <v>0</v>
      </c>
      <c r="S169" s="132">
        <v>0</v>
      </c>
      <c r="T169" s="132">
        <v>4101.5284019204009</v>
      </c>
      <c r="U169" s="132">
        <v>-4101.5284019204009</v>
      </c>
      <c r="V169" s="132">
        <v>10865.26169805773</v>
      </c>
      <c r="W169" s="132">
        <v>2828.6126085314022</v>
      </c>
      <c r="X169" s="132">
        <v>106.72314657749951</v>
      </c>
      <c r="Y169" s="132">
        <v>1097.1346771001749</v>
      </c>
      <c r="Z169" s="132">
        <v>885.76767473707605</v>
      </c>
      <c r="AA169" s="132">
        <v>1174.317893784746</v>
      </c>
      <c r="AB169" s="135"/>
    </row>
    <row r="170" spans="1:28">
      <c r="B170" s="6" t="s">
        <v>43</v>
      </c>
      <c r="C170" s="186"/>
      <c r="D170" s="132">
        <v>604.5209836156929</v>
      </c>
      <c r="E170" s="132">
        <v>1948.7895045269952</v>
      </c>
      <c r="F170" s="132">
        <v>2185.4477922969272</v>
      </c>
      <c r="G170" s="132">
        <v>3969.292557418381</v>
      </c>
      <c r="H170" s="132">
        <v>3225.449191495687</v>
      </c>
      <c r="I170" s="132">
        <v>9523.9503170541248</v>
      </c>
      <c r="J170" s="132">
        <v>1640.2516028876794</v>
      </c>
      <c r="K170" s="132">
        <v>2878.8885663324859</v>
      </c>
      <c r="L170" s="132">
        <v>4557.9490603778268</v>
      </c>
      <c r="M170" s="132">
        <v>4920.301776451668</v>
      </c>
      <c r="N170" s="132">
        <v>5212.8459184340527</v>
      </c>
      <c r="O170" s="132">
        <v>5600.6900794368721</v>
      </c>
      <c r="P170" s="133"/>
      <c r="Q170" s="132">
        <v>1344.2685209113024</v>
      </c>
      <c r="R170" s="132">
        <v>236.65828776993186</v>
      </c>
      <c r="S170" s="132">
        <v>1783.844765121454</v>
      </c>
      <c r="T170" s="132">
        <v>-743.84336592269381</v>
      </c>
      <c r="U170" s="132">
        <v>6298.5011255584368</v>
      </c>
      <c r="V170" s="132">
        <v>-7883.6987141664449</v>
      </c>
      <c r="W170" s="132">
        <v>1238.6369634448065</v>
      </c>
      <c r="X170" s="132">
        <v>1679.0604940453409</v>
      </c>
      <c r="Y170" s="132">
        <v>362.35271607384118</v>
      </c>
      <c r="Z170" s="132">
        <v>292.54414198238476</v>
      </c>
      <c r="AA170" s="132">
        <v>387.84416100281902</v>
      </c>
      <c r="AB170" s="135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4.5010026068751596E-2</v>
      </c>
      <c r="I171" s="132">
        <v>0</v>
      </c>
      <c r="J171" s="132">
        <v>4.9791559739276445E-2</v>
      </c>
      <c r="K171" s="132">
        <v>0.22701531540766606</v>
      </c>
      <c r="L171" s="132">
        <v>0.308279640610164</v>
      </c>
      <c r="M171" s="132">
        <v>0.33278758565422301</v>
      </c>
      <c r="N171" s="132">
        <v>0.35257398558065456</v>
      </c>
      <c r="O171" s="132">
        <v>0.37880605991559424</v>
      </c>
      <c r="P171" s="133"/>
      <c r="Q171" s="132">
        <v>0</v>
      </c>
      <c r="R171" s="132">
        <v>0</v>
      </c>
      <c r="S171" s="132">
        <v>0</v>
      </c>
      <c r="T171" s="132">
        <v>4.5010026068751596E-2</v>
      </c>
      <c r="U171" s="132">
        <v>-4.5010026068751596E-2</v>
      </c>
      <c r="V171" s="132">
        <v>4.9791559739276445E-2</v>
      </c>
      <c r="W171" s="132">
        <v>0.17722375566838963</v>
      </c>
      <c r="X171" s="132">
        <v>8.1264325202497906E-2</v>
      </c>
      <c r="Y171" s="132">
        <v>2.4507945044059024E-2</v>
      </c>
      <c r="Z171" s="132">
        <v>1.9786399926431577E-2</v>
      </c>
      <c r="AA171" s="132">
        <v>2.6232074334939671E-2</v>
      </c>
      <c r="AB171" s="135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2.5088475434582862E-2</v>
      </c>
      <c r="I172" s="132">
        <v>0</v>
      </c>
      <c r="J172" s="132">
        <v>4.9791559739276445E-2</v>
      </c>
      <c r="K172" s="132">
        <v>0.10218457699149863</v>
      </c>
      <c r="L172" s="132">
        <v>0.24746868880399422</v>
      </c>
      <c r="M172" s="132">
        <v>0.26714221967138968</v>
      </c>
      <c r="N172" s="132">
        <v>0.28302557296794217</v>
      </c>
      <c r="O172" s="132">
        <v>0.30408313300475764</v>
      </c>
      <c r="P172" s="133"/>
      <c r="Q172" s="132">
        <v>0</v>
      </c>
      <c r="R172" s="132">
        <v>0</v>
      </c>
      <c r="S172" s="132">
        <v>0</v>
      </c>
      <c r="T172" s="132">
        <v>2.5088475434582862E-2</v>
      </c>
      <c r="U172" s="132">
        <v>-2.5088475434582862E-2</v>
      </c>
      <c r="V172" s="132">
        <v>4.9791559739276445E-2</v>
      </c>
      <c r="W172" s="132">
        <v>5.2393017252222188E-2</v>
      </c>
      <c r="X172" s="132">
        <v>0.14528411181249559</v>
      </c>
      <c r="Y172" s="132">
        <v>1.9673530867395442E-2</v>
      </c>
      <c r="Z172" s="132">
        <v>1.5883353296552515E-2</v>
      </c>
      <c r="AA172" s="132">
        <v>2.1057560036815467E-2</v>
      </c>
      <c r="AB172" s="135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1.9921550634168731E-2</v>
      </c>
      <c r="I173" s="132">
        <v>0</v>
      </c>
      <c r="J173" s="132">
        <v>0</v>
      </c>
      <c r="K173" s="132">
        <v>0.12483073841616744</v>
      </c>
      <c r="L173" s="132">
        <v>6.0810951806169758E-2</v>
      </c>
      <c r="M173" s="132">
        <v>6.5645365982833354E-2</v>
      </c>
      <c r="N173" s="132">
        <v>6.9548412612712412E-2</v>
      </c>
      <c r="O173" s="132">
        <v>7.4722926910836596E-2</v>
      </c>
      <c r="P173" s="133"/>
      <c r="Q173" s="132">
        <v>0</v>
      </c>
      <c r="R173" s="132">
        <v>0</v>
      </c>
      <c r="S173" s="132">
        <v>0</v>
      </c>
      <c r="T173" s="132">
        <v>1.9921550634168731E-2</v>
      </c>
      <c r="U173" s="132">
        <v>-1.9921550634168731E-2</v>
      </c>
      <c r="V173" s="132">
        <v>0</v>
      </c>
      <c r="W173" s="132">
        <v>0.12483073841616744</v>
      </c>
      <c r="X173" s="132">
        <v>-6.4019786609997686E-2</v>
      </c>
      <c r="Y173" s="132">
        <v>4.8344141766635939E-3</v>
      </c>
      <c r="Z173" s="132">
        <v>3.9030466298790607E-3</v>
      </c>
      <c r="AA173" s="132">
        <v>5.1745142981241823E-3</v>
      </c>
      <c r="AB173" s="135"/>
    </row>
    <row r="174" spans="1:28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5"/>
    </row>
    <row r="175" spans="1:28">
      <c r="B175" s="6" t="s">
        <v>107</v>
      </c>
      <c r="C175" s="186"/>
      <c r="D175" s="132">
        <v>4189.1982825870255</v>
      </c>
      <c r="E175" s="132">
        <v>13617.381057268534</v>
      </c>
      <c r="F175" s="132">
        <v>15628.542613086505</v>
      </c>
      <c r="G175" s="132">
        <v>26951.295281804254</v>
      </c>
      <c r="H175" s="132">
        <v>42136.344679140195</v>
      </c>
      <c r="I175" s="132">
        <v>68545.64360080786</v>
      </c>
      <c r="J175" s="132">
        <v>79818.335864554523</v>
      </c>
      <c r="K175" s="132">
        <v>64129.837083615676</v>
      </c>
      <c r="L175" s="132">
        <v>59344.871776247135</v>
      </c>
      <c r="M175" s="132">
        <v>64062.733952485338</v>
      </c>
      <c r="N175" s="132">
        <v>67871.682750477776</v>
      </c>
      <c r="O175" s="132">
        <v>72921.445637027122</v>
      </c>
      <c r="P175" s="133"/>
      <c r="Q175" s="132">
        <v>9428.1827746815088</v>
      </c>
      <c r="R175" s="132">
        <v>2011.1615558179722</v>
      </c>
      <c r="S175" s="132">
        <v>11322.752668717749</v>
      </c>
      <c r="T175" s="132">
        <v>15185.049397335939</v>
      </c>
      <c r="U175" s="132">
        <v>26409.298921667669</v>
      </c>
      <c r="V175" s="132">
        <v>11272.69226374666</v>
      </c>
      <c r="W175" s="132">
        <v>-15688.498780938846</v>
      </c>
      <c r="X175" s="132">
        <v>-4784.9653073685431</v>
      </c>
      <c r="Y175" s="132">
        <v>4717.8621762382027</v>
      </c>
      <c r="Z175" s="132">
        <v>3808.9487979924343</v>
      </c>
      <c r="AA175" s="132">
        <v>5049.7628865493534</v>
      </c>
      <c r="AB175" s="135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</row>
    <row r="177" spans="1:28">
      <c r="B177" s="6" t="s">
        <v>321</v>
      </c>
      <c r="C177" s="186"/>
      <c r="D177" s="132">
        <v>3188.0710038503275</v>
      </c>
      <c r="E177" s="132">
        <v>10239.566775904734</v>
      </c>
      <c r="F177" s="132">
        <v>11797.444041745253</v>
      </c>
      <c r="G177" s="132">
        <v>20726.594838631758</v>
      </c>
      <c r="H177" s="132">
        <v>33299.979090219611</v>
      </c>
      <c r="I177" s="132">
        <v>49372.542685829867</v>
      </c>
      <c r="J177" s="132">
        <v>60287.392246703617</v>
      </c>
      <c r="K177" s="132">
        <v>61586.191940913195</v>
      </c>
      <c r="L177" s="132">
        <v>58821.57053348286</v>
      </c>
      <c r="M177" s="132">
        <v>63497.830747055705</v>
      </c>
      <c r="N177" s="132">
        <v>67273.192352423808</v>
      </c>
      <c r="O177" s="132">
        <v>72278.426586115689</v>
      </c>
      <c r="P177" s="133"/>
      <c r="Q177" s="132">
        <v>7051.4957720544062</v>
      </c>
      <c r="R177" s="132">
        <v>1557.8772658405185</v>
      </c>
      <c r="S177" s="132">
        <v>8929.1507968865044</v>
      </c>
      <c r="T177" s="132">
        <v>12573.384251587851</v>
      </c>
      <c r="U177" s="132">
        <v>16072.563595610256</v>
      </c>
      <c r="V177" s="132">
        <v>10914.849560873756</v>
      </c>
      <c r="W177" s="132">
        <v>1298.799694209572</v>
      </c>
      <c r="X177" s="132">
        <v>-2764.6214074303316</v>
      </c>
      <c r="Y177" s="132">
        <v>4676.2602135728457</v>
      </c>
      <c r="Z177" s="132">
        <v>3775.3616053680958</v>
      </c>
      <c r="AA177" s="132">
        <v>5005.2342336918855</v>
      </c>
      <c r="AB177" s="135"/>
    </row>
    <row r="178" spans="1:28">
      <c r="B178" s="8" t="s">
        <v>100</v>
      </c>
      <c r="C178" s="186"/>
      <c r="D178" s="132">
        <v>4067.6112254859922</v>
      </c>
      <c r="E178" s="132">
        <v>12248.392410708724</v>
      </c>
      <c r="F178" s="132">
        <v>14396.192936117051</v>
      </c>
      <c r="G178" s="132">
        <v>27890.436851324932</v>
      </c>
      <c r="H178" s="132">
        <v>51419.161537041386</v>
      </c>
      <c r="I178" s="132">
        <v>44550.742034020201</v>
      </c>
      <c r="J178" s="132">
        <v>101010.64260204349</v>
      </c>
      <c r="K178" s="132">
        <v>137978.68133659454</v>
      </c>
      <c r="L178" s="132">
        <v>156413.87995440446</v>
      </c>
      <c r="M178" s="132">
        <v>168848.63810600786</v>
      </c>
      <c r="N178" s="132">
        <v>178887.7946870171</v>
      </c>
      <c r="O178" s="132">
        <v>192197.33571885191</v>
      </c>
      <c r="P178" s="133"/>
      <c r="Q178" s="132">
        <v>8180.7811852227333</v>
      </c>
      <c r="R178" s="132">
        <v>2147.8005254083273</v>
      </c>
      <c r="S178" s="132">
        <v>13494.24391520788</v>
      </c>
      <c r="T178" s="132">
        <v>23528.72468571645</v>
      </c>
      <c r="U178" s="132">
        <v>-6868.4195030211813</v>
      </c>
      <c r="V178" s="132">
        <v>56459.900568023295</v>
      </c>
      <c r="W178" s="132">
        <v>36968.038734551046</v>
      </c>
      <c r="X178" s="132">
        <v>18435.198617809918</v>
      </c>
      <c r="Y178" s="132">
        <v>12434.75815160341</v>
      </c>
      <c r="Z178" s="132">
        <v>10039.156581009229</v>
      </c>
      <c r="AA178" s="132">
        <v>13309.541031834829</v>
      </c>
      <c r="AB178" s="135"/>
    </row>
    <row r="179" spans="1:28" s="43" customFormat="1">
      <c r="A179" s="36"/>
      <c r="B179" s="5" t="s">
        <v>10</v>
      </c>
      <c r="C179" s="177" t="s">
        <v>294</v>
      </c>
      <c r="D179" s="129">
        <v>629.84516316680777</v>
      </c>
      <c r="E179" s="129">
        <v>2007.1403426814727</v>
      </c>
      <c r="F179" s="129">
        <v>2344.7490861516817</v>
      </c>
      <c r="G179" s="129">
        <v>4088.3907609535108</v>
      </c>
      <c r="H179" s="129">
        <v>8010.7839084521429</v>
      </c>
      <c r="I179" s="129">
        <v>9385.9156820450044</v>
      </c>
      <c r="J179" s="129">
        <v>18308.197171586758</v>
      </c>
      <c r="K179" s="129">
        <v>14808.374130683054</v>
      </c>
      <c r="L179" s="129">
        <v>15537.649722181637</v>
      </c>
      <c r="M179" s="129">
        <v>20619.50246137023</v>
      </c>
      <c r="N179" s="129">
        <v>17489.230546020663</v>
      </c>
      <c r="O179" s="129">
        <v>22658.775965251956</v>
      </c>
      <c r="P179" s="136"/>
      <c r="Q179" s="129">
        <v>1377.2951795146648</v>
      </c>
      <c r="R179" s="129">
        <v>337.60874347020933</v>
      </c>
      <c r="S179" s="129">
        <v>1743.6416748018289</v>
      </c>
      <c r="T179" s="129">
        <v>3922.3931474986321</v>
      </c>
      <c r="U179" s="129">
        <v>1375.131773592861</v>
      </c>
      <c r="V179" s="129">
        <v>8922.2814895417541</v>
      </c>
      <c r="W179" s="129">
        <v>-3499.8230409037033</v>
      </c>
      <c r="X179" s="129">
        <v>729.27559149858325</v>
      </c>
      <c r="Y179" s="129">
        <v>5081.8527391885909</v>
      </c>
      <c r="Z179" s="129">
        <v>-3130.2719153495673</v>
      </c>
      <c r="AA179" s="129">
        <v>5169.5454192312955</v>
      </c>
      <c r="AB179" s="131"/>
    </row>
    <row r="180" spans="1:28" s="43" customFormat="1">
      <c r="A180" s="36"/>
      <c r="B180" s="29" t="s">
        <v>26</v>
      </c>
      <c r="C180" s="177" t="s">
        <v>295</v>
      </c>
      <c r="D180" s="129">
        <v>94.115635310919572</v>
      </c>
      <c r="E180" s="129">
        <v>281.16496301872223</v>
      </c>
      <c r="F180" s="129">
        <v>322.02214560106637</v>
      </c>
      <c r="G180" s="129">
        <v>656.66232963953894</v>
      </c>
      <c r="H180" s="129">
        <v>1654.9173018323256</v>
      </c>
      <c r="I180" s="129">
        <v>989.89759500607659</v>
      </c>
      <c r="J180" s="129">
        <v>2956.1638405494737</v>
      </c>
      <c r="K180" s="129">
        <v>5673.4653049077242</v>
      </c>
      <c r="L180" s="129">
        <v>9170.554917365238</v>
      </c>
      <c r="M180" s="129">
        <v>12169.940954505762</v>
      </c>
      <c r="N180" s="129">
        <v>10322.407317226118</v>
      </c>
      <c r="O180" s="129">
        <v>13373.550895086233</v>
      </c>
      <c r="P180" s="136"/>
      <c r="Q180" s="129">
        <v>187.04932770780269</v>
      </c>
      <c r="R180" s="129">
        <v>40.857182582344144</v>
      </c>
      <c r="S180" s="129">
        <v>334.64018403847251</v>
      </c>
      <c r="T180" s="129">
        <v>998.25497219278668</v>
      </c>
      <c r="U180" s="129">
        <v>-665.01970682624892</v>
      </c>
      <c r="V180" s="129">
        <v>1966.266245543397</v>
      </c>
      <c r="W180" s="129">
        <v>2717.301464358251</v>
      </c>
      <c r="X180" s="129">
        <v>3497.0896124575142</v>
      </c>
      <c r="Y180" s="129">
        <v>2999.3860371405235</v>
      </c>
      <c r="Z180" s="129">
        <v>-1847.5336372796435</v>
      </c>
      <c r="AA180" s="129">
        <v>3051.1435778601153</v>
      </c>
      <c r="AB180" s="131"/>
    </row>
    <row r="181" spans="1:28">
      <c r="B181" s="176" t="s">
        <v>40</v>
      </c>
      <c r="C181" s="186"/>
      <c r="D181" s="132">
        <v>92.808186592191305</v>
      </c>
      <c r="E181" s="132">
        <v>277.73104939907</v>
      </c>
      <c r="F181" s="132">
        <v>317.82713845863191</v>
      </c>
      <c r="G181" s="132">
        <v>647.06389080681333</v>
      </c>
      <c r="H181" s="132">
        <v>1653.3020123874437</v>
      </c>
      <c r="I181" s="132">
        <v>984.45508020118382</v>
      </c>
      <c r="J181" s="132">
        <v>2956.1638405494737</v>
      </c>
      <c r="K181" s="132">
        <v>5673.4653049077242</v>
      </c>
      <c r="L181" s="132">
        <v>9170.554917365238</v>
      </c>
      <c r="M181" s="132">
        <v>12169.940954505762</v>
      </c>
      <c r="N181" s="132">
        <v>10322.407317226118</v>
      </c>
      <c r="O181" s="132">
        <v>13373.550895086233</v>
      </c>
      <c r="P181" s="133"/>
      <c r="Q181" s="132">
        <v>184.92286280687873</v>
      </c>
      <c r="R181" s="132">
        <v>40.096089059561855</v>
      </c>
      <c r="S181" s="132">
        <v>329.23675234818148</v>
      </c>
      <c r="T181" s="132">
        <v>1006.2381215806303</v>
      </c>
      <c r="U181" s="132">
        <v>-668.84693218625989</v>
      </c>
      <c r="V181" s="132">
        <v>1971.7087603482898</v>
      </c>
      <c r="W181" s="132">
        <v>2717.301464358251</v>
      </c>
      <c r="X181" s="132">
        <v>3497.0896124575142</v>
      </c>
      <c r="Y181" s="132">
        <v>2999.3860371405235</v>
      </c>
      <c r="Z181" s="132">
        <v>-1847.5336372796435</v>
      </c>
      <c r="AA181" s="132">
        <v>3051.1435778601153</v>
      </c>
      <c r="AB181" s="135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</row>
    <row r="183" spans="1:28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13.479887788607822</v>
      </c>
      <c r="I183" s="132">
        <v>0</v>
      </c>
      <c r="J183" s="132">
        <v>59.255814820571636</v>
      </c>
      <c r="K183" s="132">
        <v>26.159738446090959</v>
      </c>
      <c r="L183" s="132">
        <v>29.788208130950412</v>
      </c>
      <c r="M183" s="132">
        <v>39.530948493392764</v>
      </c>
      <c r="N183" s="132">
        <v>33.529706800591285</v>
      </c>
      <c r="O183" s="132">
        <v>43.440568330094301</v>
      </c>
      <c r="P183" s="133"/>
      <c r="Q183" s="132">
        <v>0</v>
      </c>
      <c r="R183" s="132">
        <v>0</v>
      </c>
      <c r="S183" s="132">
        <v>0</v>
      </c>
      <c r="T183" s="132">
        <v>13.479887788607822</v>
      </c>
      <c r="U183" s="132">
        <v>-13.479887788607822</v>
      </c>
      <c r="V183" s="132">
        <v>59.255814820571636</v>
      </c>
      <c r="W183" s="132">
        <v>-33.096076374480681</v>
      </c>
      <c r="X183" s="132">
        <v>3.6284696848594535</v>
      </c>
      <c r="Y183" s="132">
        <v>9.742740362442353</v>
      </c>
      <c r="Z183" s="132">
        <v>-6.0012416928014787</v>
      </c>
      <c r="AA183" s="132">
        <v>9.910861529503018</v>
      </c>
      <c r="AB183" s="135"/>
    </row>
    <row r="184" spans="1:28">
      <c r="B184" s="6" t="s">
        <v>43</v>
      </c>
      <c r="C184" s="186"/>
      <c r="D184" s="132">
        <v>92.271044756954652</v>
      </c>
      <c r="E184" s="132">
        <v>275.97648478479908</v>
      </c>
      <c r="F184" s="132">
        <v>315.65222458090642</v>
      </c>
      <c r="G184" s="132">
        <v>643.51585155989312</v>
      </c>
      <c r="H184" s="132">
        <v>1637.2191112081666</v>
      </c>
      <c r="I184" s="132">
        <v>976.16698658967209</v>
      </c>
      <c r="J184" s="132">
        <v>2896.3662750127269</v>
      </c>
      <c r="K184" s="132">
        <v>5646.939903325062</v>
      </c>
      <c r="L184" s="132">
        <v>9140.333979080835</v>
      </c>
      <c r="M184" s="132">
        <v>12129.835744098646</v>
      </c>
      <c r="N184" s="132">
        <v>10288.390527916055</v>
      </c>
      <c r="O184" s="132">
        <v>13329.479270207961</v>
      </c>
      <c r="P184" s="133"/>
      <c r="Q184" s="132">
        <v>183.70544002784445</v>
      </c>
      <c r="R184" s="132">
        <v>39.675739796107301</v>
      </c>
      <c r="S184" s="132">
        <v>327.8636269789867</v>
      </c>
      <c r="T184" s="132">
        <v>993.70325964827339</v>
      </c>
      <c r="U184" s="132">
        <v>-661.05212461849442</v>
      </c>
      <c r="V184" s="132">
        <v>1920.1992884230549</v>
      </c>
      <c r="W184" s="132">
        <v>2750.5736283123347</v>
      </c>
      <c r="X184" s="132">
        <v>3493.394075755773</v>
      </c>
      <c r="Y184" s="132">
        <v>2989.5017650178106</v>
      </c>
      <c r="Z184" s="132">
        <v>-1841.4452161825893</v>
      </c>
      <c r="AA184" s="132">
        <v>3041.0887422919045</v>
      </c>
      <c r="AB184" s="135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</row>
    <row r="188" spans="1:28">
      <c r="B188" s="6" t="s">
        <v>313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0.14318174871715436</v>
      </c>
      <c r="I188" s="132">
        <v>0</v>
      </c>
      <c r="J188" s="132">
        <v>0.54175071617522874</v>
      </c>
      <c r="K188" s="132">
        <v>0.36566313657172844</v>
      </c>
      <c r="L188" s="132">
        <v>0.43273015345314697</v>
      </c>
      <c r="M188" s="132">
        <v>0.57426191372419799</v>
      </c>
      <c r="N188" s="132">
        <v>0.48708250947070186</v>
      </c>
      <c r="O188" s="132">
        <v>0.63105654817961887</v>
      </c>
      <c r="P188" s="133"/>
      <c r="Q188" s="132">
        <v>0</v>
      </c>
      <c r="R188" s="132">
        <v>0</v>
      </c>
      <c r="S188" s="132">
        <v>0</v>
      </c>
      <c r="T188" s="132">
        <v>0.14318174871715436</v>
      </c>
      <c r="U188" s="132">
        <v>-0.14318174871715436</v>
      </c>
      <c r="V188" s="132">
        <v>0.54175071617522874</v>
      </c>
      <c r="W188" s="132">
        <v>-0.17608757960350024</v>
      </c>
      <c r="X188" s="132">
        <v>6.7067016881418529E-2</v>
      </c>
      <c r="Y188" s="132">
        <v>0.14153176027105102</v>
      </c>
      <c r="Z188" s="132">
        <v>-8.7179404253496115E-2</v>
      </c>
      <c r="AA188" s="132">
        <v>0.14397403870891698</v>
      </c>
      <c r="AB188" s="135"/>
    </row>
    <row r="189" spans="1:28">
      <c r="B189" s="6" t="s">
        <v>107</v>
      </c>
      <c r="C189" s="186"/>
      <c r="D189" s="132">
        <v>0.53714183523666781</v>
      </c>
      <c r="E189" s="132">
        <v>1.7545646142709082</v>
      </c>
      <c r="F189" s="132">
        <v>2.1749138777254879</v>
      </c>
      <c r="G189" s="132">
        <v>3.5480392469202968</v>
      </c>
      <c r="H189" s="132">
        <v>2.4598316419520478</v>
      </c>
      <c r="I189" s="132">
        <v>8.2880936115117407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3"/>
      <c r="Q189" s="132">
        <v>1.2174227790342405</v>
      </c>
      <c r="R189" s="132">
        <v>0.42034926345457974</v>
      </c>
      <c r="S189" s="132">
        <v>1.3731253691948089</v>
      </c>
      <c r="T189" s="132">
        <v>-1.0882076049682488</v>
      </c>
      <c r="U189" s="132">
        <v>5.8282619695596924</v>
      </c>
      <c r="V189" s="132">
        <v>-8.2880936115117407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5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</row>
    <row r="192" spans="1:28">
      <c r="B192" s="8" t="s">
        <v>100</v>
      </c>
      <c r="C192" s="186"/>
      <c r="D192" s="132">
        <v>1.3074487187282542</v>
      </c>
      <c r="E192" s="132">
        <v>3.4339136196522007</v>
      </c>
      <c r="F192" s="132">
        <v>4.1950071424344904</v>
      </c>
      <c r="G192" s="132">
        <v>9.5984388327255523</v>
      </c>
      <c r="H192" s="132">
        <v>1.6152894448818444</v>
      </c>
      <c r="I192" s="132">
        <v>5.4425148048927099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2.1264649009239465</v>
      </c>
      <c r="R192" s="132">
        <v>0.76109352278228992</v>
      </c>
      <c r="S192" s="132">
        <v>5.4034316902910611</v>
      </c>
      <c r="T192" s="132">
        <v>-7.9831493878437074</v>
      </c>
      <c r="U192" s="132">
        <v>3.827225360010865</v>
      </c>
      <c r="V192" s="132">
        <v>-5.4425148048927099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5"/>
    </row>
    <row r="193" spans="1:28" s="43" customFormat="1">
      <c r="A193" s="36"/>
      <c r="B193" s="29" t="s">
        <v>27</v>
      </c>
      <c r="C193" s="177" t="s">
        <v>296</v>
      </c>
      <c r="D193" s="129">
        <v>535.72952785588825</v>
      </c>
      <c r="E193" s="129">
        <v>1725.9753796627504</v>
      </c>
      <c r="F193" s="129">
        <v>2022.7269405506156</v>
      </c>
      <c r="G193" s="129">
        <v>3431.7284313139717</v>
      </c>
      <c r="H193" s="129">
        <v>6355.8666066198175</v>
      </c>
      <c r="I193" s="129">
        <v>8396.0180870389268</v>
      </c>
      <c r="J193" s="129">
        <v>15352.033331037284</v>
      </c>
      <c r="K193" s="129">
        <v>9134.9088257753301</v>
      </c>
      <c r="L193" s="129">
        <v>6367.0948048163982</v>
      </c>
      <c r="M193" s="129">
        <v>8449.5615068644674</v>
      </c>
      <c r="N193" s="129">
        <v>7166.8232287945411</v>
      </c>
      <c r="O193" s="129">
        <v>9285.2250701657231</v>
      </c>
      <c r="P193" s="136"/>
      <c r="Q193" s="129">
        <v>1190.245851806862</v>
      </c>
      <c r="R193" s="129">
        <v>296.75156088786531</v>
      </c>
      <c r="S193" s="129">
        <v>1409.0014907633558</v>
      </c>
      <c r="T193" s="129">
        <v>2924.1381753058454</v>
      </c>
      <c r="U193" s="129">
        <v>2040.1514804191095</v>
      </c>
      <c r="V193" s="129">
        <v>6956.0152439983585</v>
      </c>
      <c r="W193" s="129">
        <v>-6217.1245052619543</v>
      </c>
      <c r="X193" s="129">
        <v>-2767.8140209589324</v>
      </c>
      <c r="Y193" s="129">
        <v>2082.4667020480683</v>
      </c>
      <c r="Z193" s="129">
        <v>-1282.7382780699254</v>
      </c>
      <c r="AA193" s="129">
        <v>2118.401841371181</v>
      </c>
      <c r="AB193" s="131"/>
    </row>
    <row r="194" spans="1:28">
      <c r="B194" s="3" t="s">
        <v>12</v>
      </c>
      <c r="C194" s="178" t="s">
        <v>297</v>
      </c>
      <c r="D194" s="132">
        <v>490.8016855657192</v>
      </c>
      <c r="E194" s="132">
        <v>1593.9585266813165</v>
      </c>
      <c r="F194" s="132">
        <v>1868.2430372087683</v>
      </c>
      <c r="G194" s="132">
        <v>3103.1906173615207</v>
      </c>
      <c r="H194" s="132">
        <v>5733.5038441787483</v>
      </c>
      <c r="I194" s="132">
        <v>8001.4923870722714</v>
      </c>
      <c r="J194" s="132">
        <v>14159.96249810193</v>
      </c>
      <c r="K194" s="132">
        <v>7123.6755285062418</v>
      </c>
      <c r="L194" s="132">
        <v>4714.3281779072922</v>
      </c>
      <c r="M194" s="132">
        <v>6256.229430200955</v>
      </c>
      <c r="N194" s="132">
        <v>5306.4635802232106</v>
      </c>
      <c r="O194" s="132">
        <v>6874.9719500612555</v>
      </c>
      <c r="P194" s="133"/>
      <c r="Q194" s="132">
        <v>1103.1568411155972</v>
      </c>
      <c r="R194" s="132">
        <v>274.28451052745186</v>
      </c>
      <c r="S194" s="132">
        <v>1234.9475801527526</v>
      </c>
      <c r="T194" s="132">
        <v>2630.3132268172271</v>
      </c>
      <c r="U194" s="132">
        <v>2267.9885428935231</v>
      </c>
      <c r="V194" s="132">
        <v>6158.4701110296592</v>
      </c>
      <c r="W194" s="132">
        <v>-7036.2869695956888</v>
      </c>
      <c r="X194" s="132">
        <v>-2409.3473505989496</v>
      </c>
      <c r="Y194" s="132">
        <v>1541.9012522936625</v>
      </c>
      <c r="Z194" s="132">
        <v>-949.76584997774444</v>
      </c>
      <c r="AA194" s="132">
        <v>1568.5083698380454</v>
      </c>
      <c r="AB194" s="135"/>
    </row>
    <row r="195" spans="1:28">
      <c r="B195" s="3" t="s">
        <v>13</v>
      </c>
      <c r="C195" s="178" t="s">
        <v>298</v>
      </c>
      <c r="D195" s="132">
        <v>44.927842290169032</v>
      </c>
      <c r="E195" s="132">
        <v>132.01685298143383</v>
      </c>
      <c r="F195" s="132">
        <v>154.48390334184748</v>
      </c>
      <c r="G195" s="132">
        <v>328.53781395245102</v>
      </c>
      <c r="H195" s="132">
        <v>622.36276244106909</v>
      </c>
      <c r="I195" s="132">
        <v>394.52569996665477</v>
      </c>
      <c r="J195" s="132">
        <v>1192.0708329353538</v>
      </c>
      <c r="K195" s="132">
        <v>2011.2332972690892</v>
      </c>
      <c r="L195" s="132">
        <v>1652.7666269091064</v>
      </c>
      <c r="M195" s="132">
        <v>2193.332076663512</v>
      </c>
      <c r="N195" s="132">
        <v>1860.359648571331</v>
      </c>
      <c r="O195" s="132">
        <v>2410.2531201044676</v>
      </c>
      <c r="P195" s="133"/>
      <c r="Q195" s="132">
        <v>87.089010691264804</v>
      </c>
      <c r="R195" s="132">
        <v>22.46705036041363</v>
      </c>
      <c r="S195" s="132">
        <v>174.05391061060357</v>
      </c>
      <c r="T195" s="132">
        <v>293.82494848861802</v>
      </c>
      <c r="U195" s="132">
        <v>-227.8370624744143</v>
      </c>
      <c r="V195" s="132">
        <v>797.54513296869902</v>
      </c>
      <c r="W195" s="132">
        <v>819.16246433373556</v>
      </c>
      <c r="X195" s="132">
        <v>-358.46667035998291</v>
      </c>
      <c r="Y195" s="132">
        <v>540.56544975440556</v>
      </c>
      <c r="Z195" s="132">
        <v>-332.97242809218091</v>
      </c>
      <c r="AA195" s="132">
        <v>549.89347153313656</v>
      </c>
      <c r="AB195" s="135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</row>
    <row r="203" spans="1:28" s="43" customFormat="1">
      <c r="A203" s="36"/>
      <c r="B203" s="5" t="s">
        <v>21</v>
      </c>
      <c r="C203" s="177" t="s">
        <v>304</v>
      </c>
      <c r="D203" s="129">
        <v>485.28333660650878</v>
      </c>
      <c r="E203" s="129">
        <v>1346.6088487750835</v>
      </c>
      <c r="F203" s="129">
        <v>1740.2885323432233</v>
      </c>
      <c r="G203" s="129">
        <v>3429.3329338734461</v>
      </c>
      <c r="H203" s="129">
        <v>8323.3477392395853</v>
      </c>
      <c r="I203" s="129">
        <v>5170.4867722848121</v>
      </c>
      <c r="J203" s="129">
        <v>17625.994538867468</v>
      </c>
      <c r="K203" s="129">
        <v>23438.30985177607</v>
      </c>
      <c r="L203" s="129">
        <v>17309.848671934928</v>
      </c>
      <c r="M203" s="129">
        <v>28529.057908113889</v>
      </c>
      <c r="N203" s="129">
        <v>36343.561051593897</v>
      </c>
      <c r="O203" s="129">
        <v>39215.844143337301</v>
      </c>
      <c r="P203" s="136"/>
      <c r="Q203" s="129">
        <v>861.32551216857485</v>
      </c>
      <c r="R203" s="129">
        <v>393.67968356813969</v>
      </c>
      <c r="S203" s="129">
        <v>1689.0444015302226</v>
      </c>
      <c r="T203" s="129">
        <v>4894.0148053661396</v>
      </c>
      <c r="U203" s="129">
        <v>-3152.8609669547732</v>
      </c>
      <c r="V203" s="129">
        <v>12455.507766582656</v>
      </c>
      <c r="W203" s="129">
        <v>5812.3153129086031</v>
      </c>
      <c r="X203" s="129">
        <v>-6128.4611798411443</v>
      </c>
      <c r="Y203" s="129">
        <v>11219.209236178964</v>
      </c>
      <c r="Z203" s="129">
        <v>7814.5031434800048</v>
      </c>
      <c r="AA203" s="129">
        <v>2872.2830917434067</v>
      </c>
      <c r="AB203" s="131"/>
    </row>
    <row r="204" spans="1:28" s="43" customFormat="1">
      <c r="A204" s="36"/>
      <c r="B204" s="9" t="s">
        <v>93</v>
      </c>
      <c r="C204" s="177" t="s">
        <v>305</v>
      </c>
      <c r="D204" s="129">
        <v>12.993301090062054</v>
      </c>
      <c r="E204" s="129">
        <v>35.375511188959216</v>
      </c>
      <c r="F204" s="129">
        <v>42.884327067951261</v>
      </c>
      <c r="G204" s="129">
        <v>98.193937376880797</v>
      </c>
      <c r="H204" s="129">
        <v>1417.7424528882993</v>
      </c>
      <c r="I204" s="129">
        <v>633.86827397067657</v>
      </c>
      <c r="J204" s="129">
        <v>2976.8474882419428</v>
      </c>
      <c r="K204" s="129">
        <v>5773.4505715752139</v>
      </c>
      <c r="L204" s="129">
        <v>2924.385822776434</v>
      </c>
      <c r="M204" s="129">
        <v>4819.7979118629819</v>
      </c>
      <c r="N204" s="129">
        <v>6140.007154471009</v>
      </c>
      <c r="O204" s="129">
        <v>6625.2606140297612</v>
      </c>
      <c r="P204" s="136"/>
      <c r="Q204" s="129">
        <v>22.382210098897165</v>
      </c>
      <c r="R204" s="129">
        <v>7.5088158789920421</v>
      </c>
      <c r="S204" s="129">
        <v>55.309610308929535</v>
      </c>
      <c r="T204" s="129">
        <v>1319.5485155114184</v>
      </c>
      <c r="U204" s="129">
        <v>-783.87417891762277</v>
      </c>
      <c r="V204" s="129">
        <v>2342.9792142712658</v>
      </c>
      <c r="W204" s="129">
        <v>2796.6030833332711</v>
      </c>
      <c r="X204" s="129">
        <v>-2849.0647487987799</v>
      </c>
      <c r="Y204" s="129">
        <v>1895.4120890865479</v>
      </c>
      <c r="Z204" s="129">
        <v>1320.2092426080271</v>
      </c>
      <c r="AA204" s="129">
        <v>485.25345955875281</v>
      </c>
      <c r="AB204" s="131"/>
    </row>
    <row r="205" spans="1:28">
      <c r="B205" s="176" t="s">
        <v>40</v>
      </c>
      <c r="C205" s="186"/>
      <c r="D205" s="132">
        <v>6.5821567221042141</v>
      </c>
      <c r="E205" s="132">
        <v>17.149777705765366</v>
      </c>
      <c r="F205" s="132">
        <v>21.909930173046284</v>
      </c>
      <c r="G205" s="132">
        <v>50.522434425949051</v>
      </c>
      <c r="H205" s="132">
        <v>642.4082789534325</v>
      </c>
      <c r="I205" s="132">
        <v>252.05053358178282</v>
      </c>
      <c r="J205" s="132">
        <v>1683.9510747437387</v>
      </c>
      <c r="K205" s="132">
        <v>2318.6009842657022</v>
      </c>
      <c r="L205" s="132">
        <v>1925.3540339647468</v>
      </c>
      <c r="M205" s="132">
        <v>3173.2534333277295</v>
      </c>
      <c r="N205" s="132">
        <v>4042.4513931645192</v>
      </c>
      <c r="O205" s="132">
        <v>4361.9320508055735</v>
      </c>
      <c r="P205" s="133"/>
      <c r="Q205" s="132">
        <v>10.567620983661151</v>
      </c>
      <c r="R205" s="132">
        <v>4.7601524672809177</v>
      </c>
      <c r="S205" s="132">
        <v>28.612504252902767</v>
      </c>
      <c r="T205" s="132">
        <v>591.88584452748353</v>
      </c>
      <c r="U205" s="132">
        <v>-390.35774537164968</v>
      </c>
      <c r="V205" s="132">
        <v>1431.900541161956</v>
      </c>
      <c r="W205" s="132">
        <v>634.64990952196342</v>
      </c>
      <c r="X205" s="132">
        <v>-393.24695030095535</v>
      </c>
      <c r="Y205" s="132">
        <v>1247.8993993629824</v>
      </c>
      <c r="Z205" s="132">
        <v>869.19795983679012</v>
      </c>
      <c r="AA205" s="132">
        <v>319.48065764105422</v>
      </c>
      <c r="AB205" s="135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108.06884487618956</v>
      </c>
      <c r="I207" s="132">
        <v>0</v>
      </c>
      <c r="J207" s="132">
        <v>244.73232807595068</v>
      </c>
      <c r="K207" s="132">
        <v>751.6285135213368</v>
      </c>
      <c r="L207" s="132">
        <v>440.25900272726057</v>
      </c>
      <c r="M207" s="132">
        <v>725.60857240414509</v>
      </c>
      <c r="N207" s="132">
        <v>924.36278602910863</v>
      </c>
      <c r="O207" s="132">
        <v>997.41648589025101</v>
      </c>
      <c r="P207" s="133"/>
      <c r="Q207" s="132">
        <v>0</v>
      </c>
      <c r="R207" s="132">
        <v>0</v>
      </c>
      <c r="S207" s="132">
        <v>0</v>
      </c>
      <c r="T207" s="132">
        <v>108.06884487618956</v>
      </c>
      <c r="U207" s="132">
        <v>-108.06884487618956</v>
      </c>
      <c r="V207" s="132">
        <v>244.73232807595068</v>
      </c>
      <c r="W207" s="132">
        <v>506.89618544538621</v>
      </c>
      <c r="X207" s="132">
        <v>-311.36951079407629</v>
      </c>
      <c r="Y207" s="132">
        <v>285.34956967688458</v>
      </c>
      <c r="Z207" s="132">
        <v>198.75421362496351</v>
      </c>
      <c r="AA207" s="132">
        <v>73.053699861142363</v>
      </c>
      <c r="AB207" s="135"/>
    </row>
    <row r="208" spans="1:28">
      <c r="B208" s="6" t="s">
        <v>43</v>
      </c>
      <c r="C208" s="186"/>
      <c r="D208" s="132">
        <v>1.5255164034351667</v>
      </c>
      <c r="E208" s="132">
        <v>4.1449574986770292</v>
      </c>
      <c r="F208" s="132">
        <v>5.7810093520517114</v>
      </c>
      <c r="G208" s="132">
        <v>11.388674639229867</v>
      </c>
      <c r="H208" s="132">
        <v>181.73058701983811</v>
      </c>
      <c r="I208" s="132">
        <v>73.66790907110925</v>
      </c>
      <c r="J208" s="132">
        <v>545.62775612886776</v>
      </c>
      <c r="K208" s="132">
        <v>526.52436852923347</v>
      </c>
      <c r="L208" s="132">
        <v>1011.018616981184</v>
      </c>
      <c r="M208" s="132">
        <v>1666.3004522276533</v>
      </c>
      <c r="N208" s="132">
        <v>2122.7231691590732</v>
      </c>
      <c r="O208" s="132">
        <v>2290.4849869559616</v>
      </c>
      <c r="P208" s="133"/>
      <c r="Q208" s="132">
        <v>2.6194410952418625</v>
      </c>
      <c r="R208" s="132">
        <v>1.6360518533746822</v>
      </c>
      <c r="S208" s="132">
        <v>5.6076652871781558</v>
      </c>
      <c r="T208" s="132">
        <v>170.34191238060825</v>
      </c>
      <c r="U208" s="132">
        <v>-108.06267794872886</v>
      </c>
      <c r="V208" s="132">
        <v>471.95984705775851</v>
      </c>
      <c r="W208" s="132">
        <v>-19.103387599634303</v>
      </c>
      <c r="X208" s="132">
        <v>484.49424845195051</v>
      </c>
      <c r="Y208" s="132">
        <v>655.28183524646943</v>
      </c>
      <c r="Z208" s="132">
        <v>456.4227169314197</v>
      </c>
      <c r="AA208" s="132">
        <v>167.76181779688847</v>
      </c>
      <c r="AB208" s="135"/>
    </row>
    <row r="209" spans="1:28">
      <c r="B209" s="6" t="s">
        <v>44</v>
      </c>
      <c r="C209" s="186"/>
      <c r="D209" s="132">
        <v>0.22569353662729333</v>
      </c>
      <c r="E209" s="132">
        <v>0.50727580806231687</v>
      </c>
      <c r="F209" s="132">
        <v>0.8049853529537403</v>
      </c>
      <c r="G209" s="132">
        <v>1.8071609803021718</v>
      </c>
      <c r="H209" s="132">
        <v>2.4777815059952748</v>
      </c>
      <c r="I209" s="132">
        <v>1.406399398980966</v>
      </c>
      <c r="J209" s="132">
        <v>1.6174229132268243</v>
      </c>
      <c r="K209" s="132">
        <v>13.820578182652547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0.28158227143502357</v>
      </c>
      <c r="R209" s="132">
        <v>0.29770954489142337</v>
      </c>
      <c r="S209" s="132">
        <v>1.0021756273484315</v>
      </c>
      <c r="T209" s="132">
        <v>0.67062052569310315</v>
      </c>
      <c r="U209" s="132">
        <v>-1.071382107014309</v>
      </c>
      <c r="V209" s="132">
        <v>0.21102351424585833</v>
      </c>
      <c r="W209" s="132">
        <v>12.203155269425721</v>
      </c>
      <c r="X209" s="132">
        <v>-13.820578182652547</v>
      </c>
      <c r="Y209" s="132">
        <v>0</v>
      </c>
      <c r="Z209" s="132">
        <v>0</v>
      </c>
      <c r="AA209" s="132">
        <v>0</v>
      </c>
      <c r="AB209" s="135"/>
    </row>
    <row r="210" spans="1:28">
      <c r="B210" s="7" t="s">
        <v>45</v>
      </c>
      <c r="C210" s="186"/>
      <c r="D210" s="132">
        <v>0.22555887124963686</v>
      </c>
      <c r="E210" s="132">
        <v>0.50698249651409477</v>
      </c>
      <c r="F210" s="132">
        <v>0.80470089700228675</v>
      </c>
      <c r="G210" s="132">
        <v>1.80603366508774</v>
      </c>
      <c r="H210" s="132">
        <v>2.4777815059952748</v>
      </c>
      <c r="I210" s="132">
        <v>1.406399398980966</v>
      </c>
      <c r="J210" s="132">
        <v>1.6174229132268243</v>
      </c>
      <c r="K210" s="132">
        <v>13.820578182652547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0.28142362526445791</v>
      </c>
      <c r="R210" s="132">
        <v>0.29771840048819193</v>
      </c>
      <c r="S210" s="132">
        <v>1.0013327680854534</v>
      </c>
      <c r="T210" s="132">
        <v>0.67174784090753492</v>
      </c>
      <c r="U210" s="132">
        <v>-1.071382107014309</v>
      </c>
      <c r="V210" s="132">
        <v>0.21102351424585833</v>
      </c>
      <c r="W210" s="132">
        <v>12.203155269425721</v>
      </c>
      <c r="X210" s="132">
        <v>-13.820578182652547</v>
      </c>
      <c r="Y210" s="132">
        <v>0</v>
      </c>
      <c r="Z210" s="132">
        <v>0</v>
      </c>
      <c r="AA210" s="132">
        <v>0</v>
      </c>
      <c r="AB210" s="135"/>
    </row>
    <row r="211" spans="1:28">
      <c r="B211" s="7" t="s">
        <v>46</v>
      </c>
      <c r="C211" s="186"/>
      <c r="D211" s="132">
        <v>1.3466537765648379E-4</v>
      </c>
      <c r="E211" s="132">
        <v>2.9331154822209141E-4</v>
      </c>
      <c r="F211" s="132">
        <v>2.8445595145353767E-4</v>
      </c>
      <c r="G211" s="132">
        <v>1.1273152144316274E-3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1.5864617056560759E-4</v>
      </c>
      <c r="R211" s="132">
        <v>-8.8555967685537144E-6</v>
      </c>
      <c r="S211" s="132">
        <v>8.4285926297808966E-4</v>
      </c>
      <c r="T211" s="132">
        <v>-1.1273152144316274E-3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</row>
    <row r="212" spans="1:28">
      <c r="B212" s="6" t="s">
        <v>313</v>
      </c>
      <c r="C212" s="186"/>
      <c r="D212" s="132">
        <v>1.1476115378510339</v>
      </c>
      <c r="E212" s="132">
        <v>3.4554262734407613</v>
      </c>
      <c r="F212" s="132">
        <v>4.1135662649881013</v>
      </c>
      <c r="G212" s="132">
        <v>8.2572412828997344</v>
      </c>
      <c r="H212" s="132">
        <v>57.913714940420633</v>
      </c>
      <c r="I212" s="132">
        <v>85.635046648218918</v>
      </c>
      <c r="J212" s="132">
        <v>4.2380331452191466</v>
      </c>
      <c r="K212" s="132">
        <v>5.78444568349886</v>
      </c>
      <c r="L212" s="132">
        <v>8.7139992606833392</v>
      </c>
      <c r="M212" s="132">
        <v>14.361892713849322</v>
      </c>
      <c r="N212" s="132">
        <v>18.295813564659426</v>
      </c>
      <c r="O212" s="132">
        <v>19.741757617221008</v>
      </c>
      <c r="P212" s="133"/>
      <c r="Q212" s="132">
        <v>2.3078147355897278</v>
      </c>
      <c r="R212" s="132">
        <v>0.65813999154734004</v>
      </c>
      <c r="S212" s="132">
        <v>4.1436750179116331</v>
      </c>
      <c r="T212" s="132">
        <v>49.656473657520898</v>
      </c>
      <c r="U212" s="132">
        <v>27.721331707798281</v>
      </c>
      <c r="V212" s="132">
        <v>-81.397013502999769</v>
      </c>
      <c r="W212" s="132">
        <v>1.5464125382797136</v>
      </c>
      <c r="X212" s="132">
        <v>2.9295535771844787</v>
      </c>
      <c r="Y212" s="132">
        <v>5.6478934531659837</v>
      </c>
      <c r="Z212" s="132">
        <v>3.933920850810102</v>
      </c>
      <c r="AA212" s="132">
        <v>1.4459440525615848</v>
      </c>
      <c r="AB212" s="135"/>
    </row>
    <row r="213" spans="1:28">
      <c r="B213" s="6" t="s">
        <v>107</v>
      </c>
      <c r="C213" s="186"/>
      <c r="D213" s="132">
        <v>1.56274266104653</v>
      </c>
      <c r="E213" s="132">
        <v>4.0392079200843343</v>
      </c>
      <c r="F213" s="132">
        <v>5.5719710692682991</v>
      </c>
      <c r="G213" s="132">
        <v>11.955619935232349</v>
      </c>
      <c r="H213" s="132">
        <v>230.3677505258363</v>
      </c>
      <c r="I213" s="132">
        <v>56.929438654203402</v>
      </c>
      <c r="J213" s="132">
        <v>714.9854282185737</v>
      </c>
      <c r="K213" s="132">
        <v>886.4039464375104</v>
      </c>
      <c r="L213" s="132">
        <v>421.27331447514706</v>
      </c>
      <c r="M213" s="132">
        <v>694.31749587104218</v>
      </c>
      <c r="N213" s="132">
        <v>884.50065128867323</v>
      </c>
      <c r="O213" s="132">
        <v>954.40399019720519</v>
      </c>
      <c r="P213" s="133"/>
      <c r="Q213" s="132">
        <v>2.4764652590378047</v>
      </c>
      <c r="R213" s="132">
        <v>1.5327631491839646</v>
      </c>
      <c r="S213" s="132">
        <v>6.3836488659640507</v>
      </c>
      <c r="T213" s="132">
        <v>218.41213059060399</v>
      </c>
      <c r="U213" s="132">
        <v>-173.43831187163289</v>
      </c>
      <c r="V213" s="132">
        <v>658.05598956437029</v>
      </c>
      <c r="W213" s="132">
        <v>171.41851821893664</v>
      </c>
      <c r="X213" s="132">
        <v>-465.13063196236334</v>
      </c>
      <c r="Y213" s="132">
        <v>273.04418139589518</v>
      </c>
      <c r="Z213" s="132">
        <v>190.18315541763099</v>
      </c>
      <c r="AA213" s="132">
        <v>69.903338908532049</v>
      </c>
      <c r="AB213" s="135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</row>
    <row r="215" spans="1:28">
      <c r="B215" s="6" t="s">
        <v>321</v>
      </c>
      <c r="C215" s="186"/>
      <c r="D215" s="132">
        <v>2.1205925831441896</v>
      </c>
      <c r="E215" s="132">
        <v>5.0029102055009238</v>
      </c>
      <c r="F215" s="132">
        <v>5.6383981337844302</v>
      </c>
      <c r="G215" s="132">
        <v>17.113737588284927</v>
      </c>
      <c r="H215" s="132">
        <v>61.849600085152609</v>
      </c>
      <c r="I215" s="132">
        <v>34.411739809270294</v>
      </c>
      <c r="J215" s="132">
        <v>172.7501062619005</v>
      </c>
      <c r="K215" s="132">
        <v>134.43913191146981</v>
      </c>
      <c r="L215" s="132">
        <v>44.089100520471938</v>
      </c>
      <c r="M215" s="132">
        <v>72.665020111039297</v>
      </c>
      <c r="N215" s="132">
        <v>92.568973123005222</v>
      </c>
      <c r="O215" s="132">
        <v>99.884830144935592</v>
      </c>
      <c r="P215" s="133"/>
      <c r="Q215" s="132">
        <v>2.8823176223567342</v>
      </c>
      <c r="R215" s="132">
        <v>0.6354879282835062</v>
      </c>
      <c r="S215" s="132">
        <v>11.475339454500496</v>
      </c>
      <c r="T215" s="132">
        <v>44.735862496867682</v>
      </c>
      <c r="U215" s="132">
        <v>-27.437860275882318</v>
      </c>
      <c r="V215" s="132">
        <v>138.33836645263023</v>
      </c>
      <c r="W215" s="132">
        <v>-38.310974350430691</v>
      </c>
      <c r="X215" s="132">
        <v>-90.35003139099787</v>
      </c>
      <c r="Y215" s="132">
        <v>28.575919590567366</v>
      </c>
      <c r="Z215" s="132">
        <v>19.903953011965925</v>
      </c>
      <c r="AA215" s="132">
        <v>7.3158570219303609</v>
      </c>
      <c r="AB215" s="135"/>
    </row>
    <row r="216" spans="1:28">
      <c r="B216" s="8" t="s">
        <v>100</v>
      </c>
      <c r="C216" s="186"/>
      <c r="D216" s="132">
        <v>6.4111443679578386</v>
      </c>
      <c r="E216" s="132">
        <v>18.225733483193849</v>
      </c>
      <c r="F216" s="132">
        <v>20.974396894904977</v>
      </c>
      <c r="G216" s="132">
        <v>47.67150295093176</v>
      </c>
      <c r="H216" s="132">
        <v>775.33417393486673</v>
      </c>
      <c r="I216" s="132">
        <v>381.81774038889375</v>
      </c>
      <c r="J216" s="132">
        <v>1292.8964134982039</v>
      </c>
      <c r="K216" s="132">
        <v>3454.8495873095112</v>
      </c>
      <c r="L216" s="132">
        <v>999.03178881168697</v>
      </c>
      <c r="M216" s="132">
        <v>1646.5444785352524</v>
      </c>
      <c r="N216" s="132">
        <v>2097.5557613064898</v>
      </c>
      <c r="O216" s="132">
        <v>2263.3285632241873</v>
      </c>
      <c r="P216" s="133"/>
      <c r="Q216" s="132">
        <v>11.814589115236013</v>
      </c>
      <c r="R216" s="132">
        <v>2.7486634117111275</v>
      </c>
      <c r="S216" s="132">
        <v>26.697106056026783</v>
      </c>
      <c r="T216" s="132">
        <v>727.66267098393507</v>
      </c>
      <c r="U216" s="132">
        <v>-393.51643354597303</v>
      </c>
      <c r="V216" s="132">
        <v>911.07867310931022</v>
      </c>
      <c r="W216" s="132">
        <v>2161.9531738113074</v>
      </c>
      <c r="X216" s="132">
        <v>-2455.8177984978242</v>
      </c>
      <c r="Y216" s="132">
        <v>647.51268972356547</v>
      </c>
      <c r="Z216" s="132">
        <v>451.01128277123729</v>
      </c>
      <c r="AA216" s="132">
        <v>165.77280191769751</v>
      </c>
      <c r="AB216" s="135"/>
    </row>
    <row r="217" spans="1:28" s="43" customFormat="1">
      <c r="A217" s="36"/>
      <c r="B217" s="9" t="s">
        <v>94</v>
      </c>
      <c r="C217" s="177" t="s">
        <v>306</v>
      </c>
      <c r="D217" s="129">
        <v>472.29003551644678</v>
      </c>
      <c r="E217" s="129">
        <v>1311.2333375861244</v>
      </c>
      <c r="F217" s="129">
        <v>1697.4042052752723</v>
      </c>
      <c r="G217" s="129">
        <v>3331.1389964965647</v>
      </c>
      <c r="H217" s="129">
        <v>6905.6052863512859</v>
      </c>
      <c r="I217" s="129">
        <v>4536.6184983141356</v>
      </c>
      <c r="J217" s="129">
        <v>14649.147050625525</v>
      </c>
      <c r="K217" s="129">
        <v>17664.859280200857</v>
      </c>
      <c r="L217" s="129">
        <v>14385.462849158492</v>
      </c>
      <c r="M217" s="129">
        <v>23709.259996250908</v>
      </c>
      <c r="N217" s="129">
        <v>30203.553897122885</v>
      </c>
      <c r="O217" s="129">
        <v>32590.583529307536</v>
      </c>
      <c r="P217" s="136"/>
      <c r="Q217" s="129">
        <v>838.94330206967766</v>
      </c>
      <c r="R217" s="129">
        <v>386.17086768914783</v>
      </c>
      <c r="S217" s="129">
        <v>1633.7347912212927</v>
      </c>
      <c r="T217" s="129">
        <v>3574.4662898547213</v>
      </c>
      <c r="U217" s="129">
        <v>-2368.9867880371507</v>
      </c>
      <c r="V217" s="129">
        <v>10112.528552311389</v>
      </c>
      <c r="W217" s="129">
        <v>3015.7122295753338</v>
      </c>
      <c r="X217" s="129">
        <v>-3279.3964310423662</v>
      </c>
      <c r="Y217" s="129">
        <v>9323.7971470924185</v>
      </c>
      <c r="Z217" s="129">
        <v>6494.293900871975</v>
      </c>
      <c r="AA217" s="129">
        <v>2387.0296321846527</v>
      </c>
      <c r="AB217" s="131"/>
    </row>
    <row r="218" spans="1:28">
      <c r="B218" s="176" t="s">
        <v>40</v>
      </c>
      <c r="C218" s="17"/>
      <c r="D218" s="132">
        <v>459.52346571109535</v>
      </c>
      <c r="E218" s="132">
        <v>1273.7630816576045</v>
      </c>
      <c r="F218" s="132">
        <v>1651.1166366143084</v>
      </c>
      <c r="G218" s="132">
        <v>3244.0967070415218</v>
      </c>
      <c r="H218" s="132">
        <v>5509.2356860181526</v>
      </c>
      <c r="I218" s="132">
        <v>3534.0200817516406</v>
      </c>
      <c r="J218" s="132">
        <v>12721.099506997152</v>
      </c>
      <c r="K218" s="132">
        <v>13010.755950049168</v>
      </c>
      <c r="L218" s="132">
        <v>13133.789717996291</v>
      </c>
      <c r="M218" s="132">
        <v>21646.327158550655</v>
      </c>
      <c r="N218" s="132">
        <v>27575.555251889888</v>
      </c>
      <c r="O218" s="132">
        <v>29754.890429942439</v>
      </c>
      <c r="P218" s="133"/>
      <c r="Q218" s="132">
        <v>814.23961594650916</v>
      </c>
      <c r="R218" s="132">
        <v>377.35355495670382</v>
      </c>
      <c r="S218" s="132">
        <v>1592.9800704272136</v>
      </c>
      <c r="T218" s="132">
        <v>2265.1389789766304</v>
      </c>
      <c r="U218" s="132">
        <v>-1975.2156042665119</v>
      </c>
      <c r="V218" s="132">
        <v>9187.0794252455107</v>
      </c>
      <c r="W218" s="132">
        <v>289.65644305201579</v>
      </c>
      <c r="X218" s="132">
        <v>123.03376794712335</v>
      </c>
      <c r="Y218" s="132">
        <v>8512.5374405543662</v>
      </c>
      <c r="Z218" s="132">
        <v>5929.2280933392303</v>
      </c>
      <c r="AA218" s="132">
        <v>2179.3351780525541</v>
      </c>
      <c r="AB218" s="135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</row>
    <row r="220" spans="1:28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778.83469639612213</v>
      </c>
      <c r="I220" s="132">
        <v>0</v>
      </c>
      <c r="J220" s="132">
        <v>3846.8352633480085</v>
      </c>
      <c r="K220" s="132">
        <v>2026.6871007922059</v>
      </c>
      <c r="L220" s="132">
        <v>113.93349215108589</v>
      </c>
      <c r="M220" s="132">
        <v>187.77837154186003</v>
      </c>
      <c r="N220" s="132">
        <v>239.21346201759849</v>
      </c>
      <c r="O220" s="132">
        <v>258.11884064285624</v>
      </c>
      <c r="P220" s="133"/>
      <c r="Q220" s="132">
        <v>0</v>
      </c>
      <c r="R220" s="132">
        <v>0</v>
      </c>
      <c r="S220" s="132">
        <v>0</v>
      </c>
      <c r="T220" s="132">
        <v>778.83469639612213</v>
      </c>
      <c r="U220" s="132">
        <v>-778.83469639612213</v>
      </c>
      <c r="V220" s="132">
        <v>3846.8352633480085</v>
      </c>
      <c r="W220" s="132">
        <v>-1820.1481625558029</v>
      </c>
      <c r="X220" s="132">
        <v>-1912.7536086411201</v>
      </c>
      <c r="Y220" s="132">
        <v>73.844879390774153</v>
      </c>
      <c r="Z220" s="132">
        <v>51.435090475738441</v>
      </c>
      <c r="AA220" s="132">
        <v>18.905378625257761</v>
      </c>
      <c r="AB220" s="135"/>
    </row>
    <row r="221" spans="1:28">
      <c r="B221" s="6" t="s">
        <v>43</v>
      </c>
      <c r="C221" s="17"/>
      <c r="D221" s="132">
        <v>435.17826758226886</v>
      </c>
      <c r="E221" s="132">
        <v>1204.823535100149</v>
      </c>
      <c r="F221" s="132">
        <v>1556.2571974090552</v>
      </c>
      <c r="G221" s="132">
        <v>3081.5560017734438</v>
      </c>
      <c r="H221" s="132">
        <v>1903.2962281151483</v>
      </c>
      <c r="I221" s="132">
        <v>1898.6808532152456</v>
      </c>
      <c r="J221" s="132">
        <v>701.78593271170735</v>
      </c>
      <c r="K221" s="132">
        <v>5728.2321759974502</v>
      </c>
      <c r="L221" s="132">
        <v>213.64072523206278</v>
      </c>
      <c r="M221" s="132">
        <v>352.10987323990628</v>
      </c>
      <c r="N221" s="132">
        <v>448.55763257867591</v>
      </c>
      <c r="O221" s="132">
        <v>484.00777743099718</v>
      </c>
      <c r="P221" s="133"/>
      <c r="Q221" s="132">
        <v>769.64526751788003</v>
      </c>
      <c r="R221" s="132">
        <v>351.43366230890632</v>
      </c>
      <c r="S221" s="132">
        <v>1525.2988043643886</v>
      </c>
      <c r="T221" s="132">
        <v>-1178.2597736582954</v>
      </c>
      <c r="U221" s="132">
        <v>-4.6153748999028466</v>
      </c>
      <c r="V221" s="132">
        <v>-1196.8949205035383</v>
      </c>
      <c r="W221" s="132">
        <v>5026.4462432857426</v>
      </c>
      <c r="X221" s="132">
        <v>-5514.591450765387</v>
      </c>
      <c r="Y221" s="132">
        <v>138.4691480078435</v>
      </c>
      <c r="Z221" s="132">
        <v>96.447759338769686</v>
      </c>
      <c r="AA221" s="132">
        <v>35.45014485232123</v>
      </c>
      <c r="AB221" s="135"/>
    </row>
    <row r="222" spans="1:28">
      <c r="B222" s="6" t="s">
        <v>44</v>
      </c>
      <c r="C222" s="17"/>
      <c r="D222" s="132">
        <v>1.3127540854049931</v>
      </c>
      <c r="E222" s="132">
        <v>3.767608459137322</v>
      </c>
      <c r="F222" s="132">
        <v>4.8273252804668365</v>
      </c>
      <c r="G222" s="132">
        <v>8.9911787475433123</v>
      </c>
      <c r="H222" s="132">
        <v>207.84288208380735</v>
      </c>
      <c r="I222" s="132">
        <v>93.705067700186476</v>
      </c>
      <c r="J222" s="132">
        <v>535.06397182366857</v>
      </c>
      <c r="K222" s="132">
        <v>680.3463197230102</v>
      </c>
      <c r="L222" s="132">
        <v>375.08657378898278</v>
      </c>
      <c r="M222" s="132">
        <v>618.19527062253405</v>
      </c>
      <c r="N222" s="132">
        <v>787.52749677327279</v>
      </c>
      <c r="O222" s="132">
        <v>849.7669099681907</v>
      </c>
      <c r="P222" s="133"/>
      <c r="Q222" s="132">
        <v>2.4548543737323292</v>
      </c>
      <c r="R222" s="132">
        <v>1.0597168213295143</v>
      </c>
      <c r="S222" s="132">
        <v>4.1638534670764757</v>
      </c>
      <c r="T222" s="132">
        <v>198.85170333626405</v>
      </c>
      <c r="U222" s="132">
        <v>-114.13781438362089</v>
      </c>
      <c r="V222" s="132">
        <v>441.35890412348209</v>
      </c>
      <c r="W222" s="132">
        <v>145.28234789934169</v>
      </c>
      <c r="X222" s="132">
        <v>-305.25974593402748</v>
      </c>
      <c r="Y222" s="132">
        <v>243.10869683355128</v>
      </c>
      <c r="Z222" s="132">
        <v>169.33222615073876</v>
      </c>
      <c r="AA222" s="132">
        <v>62.239413194917944</v>
      </c>
      <c r="AB222" s="135"/>
    </row>
    <row r="223" spans="1:28">
      <c r="B223" s="7" t="s">
        <v>45</v>
      </c>
      <c r="C223" s="17"/>
      <c r="D223" s="132">
        <v>1.3034229238425352</v>
      </c>
      <c r="E223" s="132">
        <v>3.7468833466869307</v>
      </c>
      <c r="F223" s="132">
        <v>4.7996047316874906</v>
      </c>
      <c r="G223" s="132">
        <v>8.9128538719018859</v>
      </c>
      <c r="H223" s="132">
        <v>206.78823189743915</v>
      </c>
      <c r="I223" s="132">
        <v>93.705067700186476</v>
      </c>
      <c r="J223" s="132">
        <v>531.16156846690467</v>
      </c>
      <c r="K223" s="132">
        <v>675.47520756848496</v>
      </c>
      <c r="L223" s="132">
        <v>373.20246584072686</v>
      </c>
      <c r="M223" s="132">
        <v>615.08999652224225</v>
      </c>
      <c r="N223" s="132">
        <v>783.57164519172466</v>
      </c>
      <c r="O223" s="132">
        <v>845.49842183473754</v>
      </c>
      <c r="P223" s="133"/>
      <c r="Q223" s="132">
        <v>2.4434604228443959</v>
      </c>
      <c r="R223" s="132">
        <v>1.0527213850005601</v>
      </c>
      <c r="S223" s="132">
        <v>4.1132491402143954</v>
      </c>
      <c r="T223" s="132">
        <v>197.87537802553726</v>
      </c>
      <c r="U223" s="132">
        <v>-113.08316419725266</v>
      </c>
      <c r="V223" s="132">
        <v>437.45650076671819</v>
      </c>
      <c r="W223" s="132">
        <v>144.31363910158029</v>
      </c>
      <c r="X223" s="132">
        <v>-302.27274172775805</v>
      </c>
      <c r="Y223" s="132">
        <v>241.88753068151541</v>
      </c>
      <c r="Z223" s="132">
        <v>168.48164866948235</v>
      </c>
      <c r="AA223" s="132">
        <v>61.926776643012893</v>
      </c>
      <c r="AB223" s="135"/>
    </row>
    <row r="224" spans="1:28">
      <c r="B224" s="7" t="s">
        <v>46</v>
      </c>
      <c r="C224" s="17"/>
      <c r="D224" s="132">
        <v>1.2777685975677399E-2</v>
      </c>
      <c r="E224" s="132">
        <v>2.8380065753780128E-2</v>
      </c>
      <c r="F224" s="132">
        <v>3.5648077499613635E-2</v>
      </c>
      <c r="G224" s="132">
        <v>0.10959096237695937</v>
      </c>
      <c r="H224" s="132">
        <v>1.0546501863682214</v>
      </c>
      <c r="I224" s="132">
        <v>0</v>
      </c>
      <c r="J224" s="132">
        <v>3.9024033567638527</v>
      </c>
      <c r="K224" s="132">
        <v>4.8711121545253544</v>
      </c>
      <c r="L224" s="132">
        <v>1.8841079482558574</v>
      </c>
      <c r="M224" s="132">
        <v>3.1052741002917457</v>
      </c>
      <c r="N224" s="132">
        <v>3.955851581547984</v>
      </c>
      <c r="O224" s="132">
        <v>4.2684881334531912</v>
      </c>
      <c r="P224" s="133"/>
      <c r="Q224" s="132">
        <v>1.5602379778102731E-2</v>
      </c>
      <c r="R224" s="132">
        <v>7.2680117458335091E-3</v>
      </c>
      <c r="S224" s="132">
        <v>7.3942884877345724E-2</v>
      </c>
      <c r="T224" s="132">
        <v>0.94505922399126197</v>
      </c>
      <c r="U224" s="132">
        <v>-1.0546501863682214</v>
      </c>
      <c r="V224" s="132">
        <v>3.9024033567638527</v>
      </c>
      <c r="W224" s="132">
        <v>0.96870879776150209</v>
      </c>
      <c r="X224" s="132">
        <v>-2.9870042062694973</v>
      </c>
      <c r="Y224" s="132">
        <v>1.2211661520358883</v>
      </c>
      <c r="Z224" s="132">
        <v>0.85057748125623822</v>
      </c>
      <c r="AA224" s="132">
        <v>0.31263655190520712</v>
      </c>
      <c r="AB224" s="135"/>
    </row>
    <row r="225" spans="1:28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</row>
    <row r="226" spans="1:28">
      <c r="B226" s="6" t="s">
        <v>107</v>
      </c>
      <c r="C226" s="17"/>
      <c r="D226" s="132">
        <v>2.0773636624409417</v>
      </c>
      <c r="E226" s="132">
        <v>5.5941551468906781</v>
      </c>
      <c r="F226" s="132">
        <v>7.1998514395600539</v>
      </c>
      <c r="G226" s="132">
        <v>15.142855704122058</v>
      </c>
      <c r="H226" s="132">
        <v>294.45944882996315</v>
      </c>
      <c r="I226" s="132">
        <v>107.8174656954985</v>
      </c>
      <c r="J226" s="132">
        <v>619.38992776695204</v>
      </c>
      <c r="K226" s="132">
        <v>1365.3011924536877</v>
      </c>
      <c r="L226" s="132">
        <v>706.10327029471512</v>
      </c>
      <c r="M226" s="132">
        <v>1163.7572037245741</v>
      </c>
      <c r="N226" s="132">
        <v>1482.5263813133902</v>
      </c>
      <c r="O226" s="132">
        <v>1599.6925404595713</v>
      </c>
      <c r="P226" s="133"/>
      <c r="Q226" s="132">
        <v>3.5167914844497363</v>
      </c>
      <c r="R226" s="132">
        <v>1.6056962926693759</v>
      </c>
      <c r="S226" s="132">
        <v>7.9430042645620036</v>
      </c>
      <c r="T226" s="132">
        <v>279.31659312584111</v>
      </c>
      <c r="U226" s="132">
        <v>-186.64198313446462</v>
      </c>
      <c r="V226" s="132">
        <v>511.57246207145351</v>
      </c>
      <c r="W226" s="132">
        <v>745.91126468673565</v>
      </c>
      <c r="X226" s="132">
        <v>-659.19792215897257</v>
      </c>
      <c r="Y226" s="132">
        <v>457.65393342985902</v>
      </c>
      <c r="Z226" s="132">
        <v>318.76917758881598</v>
      </c>
      <c r="AA226" s="132">
        <v>117.16615914618114</v>
      </c>
      <c r="AB226" s="135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</row>
    <row r="228" spans="1:28">
      <c r="B228" s="6" t="s">
        <v>321</v>
      </c>
      <c r="C228" s="17"/>
      <c r="D228" s="132">
        <v>20.955080380980529</v>
      </c>
      <c r="E228" s="132">
        <v>59.577782951427515</v>
      </c>
      <c r="F228" s="132">
        <v>82.832262485226323</v>
      </c>
      <c r="G228" s="132">
        <v>138.40667081641283</v>
      </c>
      <c r="H228" s="132">
        <v>2324.8024305931117</v>
      </c>
      <c r="I228" s="132">
        <v>1433.8166951407102</v>
      </c>
      <c r="J228" s="132">
        <v>7018.0244113468152</v>
      </c>
      <c r="K228" s="132">
        <v>3210.1891610828161</v>
      </c>
      <c r="L228" s="132">
        <v>11725.025656529444</v>
      </c>
      <c r="M228" s="132">
        <v>19324.48643942178</v>
      </c>
      <c r="N228" s="132">
        <v>24617.730279206946</v>
      </c>
      <c r="O228" s="132">
        <v>26563.304361440827</v>
      </c>
      <c r="P228" s="133"/>
      <c r="Q228" s="132">
        <v>38.62270257044699</v>
      </c>
      <c r="R228" s="132">
        <v>23.254479533798811</v>
      </c>
      <c r="S228" s="132">
        <v>55.574408331186497</v>
      </c>
      <c r="T228" s="132">
        <v>2186.3957597766989</v>
      </c>
      <c r="U228" s="132">
        <v>-890.98573545240163</v>
      </c>
      <c r="V228" s="132">
        <v>5584.2077162061041</v>
      </c>
      <c r="W228" s="132">
        <v>-3807.8352502639987</v>
      </c>
      <c r="X228" s="132">
        <v>8514.8364954466269</v>
      </c>
      <c r="Y228" s="132">
        <v>7599.4607828923381</v>
      </c>
      <c r="Z228" s="132">
        <v>5293.2438397851656</v>
      </c>
      <c r="AA228" s="132">
        <v>1945.5740822338812</v>
      </c>
      <c r="AB228" s="135"/>
    </row>
    <row r="229" spans="1:28">
      <c r="B229" s="8" t="s">
        <v>100</v>
      </c>
      <c r="C229" s="17"/>
      <c r="D229" s="132">
        <v>12.766569805351391</v>
      </c>
      <c r="E229" s="132">
        <v>37.470255928519904</v>
      </c>
      <c r="F229" s="132">
        <v>46.287568660963721</v>
      </c>
      <c r="G229" s="132">
        <v>87.042289455042663</v>
      </c>
      <c r="H229" s="132">
        <v>1396.369600333134</v>
      </c>
      <c r="I229" s="132">
        <v>1002.5984165624951</v>
      </c>
      <c r="J229" s="132">
        <v>1928.0475436283718</v>
      </c>
      <c r="K229" s="132">
        <v>4654.10333015169</v>
      </c>
      <c r="L229" s="132">
        <v>1251.6731311622023</v>
      </c>
      <c r="M229" s="132">
        <v>2062.9328377002548</v>
      </c>
      <c r="N229" s="132">
        <v>2627.9986452329972</v>
      </c>
      <c r="O229" s="132">
        <v>2835.693099365094</v>
      </c>
      <c r="P229" s="133"/>
      <c r="Q229" s="132">
        <v>24.703686123168509</v>
      </c>
      <c r="R229" s="132">
        <v>8.8173127324438223</v>
      </c>
      <c r="S229" s="132">
        <v>40.754720794078942</v>
      </c>
      <c r="T229" s="132">
        <v>1309.3273108780916</v>
      </c>
      <c r="U229" s="132">
        <v>-393.77118377063897</v>
      </c>
      <c r="V229" s="132">
        <v>925.44912706587684</v>
      </c>
      <c r="W229" s="132">
        <v>2726.0557865233177</v>
      </c>
      <c r="X229" s="132">
        <v>-3402.4301989894875</v>
      </c>
      <c r="Y229" s="132">
        <v>811.25970653805246</v>
      </c>
      <c r="Z229" s="132">
        <v>565.06580753274238</v>
      </c>
      <c r="AA229" s="132">
        <v>207.69445413209695</v>
      </c>
      <c r="AB229" s="135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</row>
    <row r="232" spans="1:28" s="43" customFormat="1">
      <c r="A232" s="36"/>
      <c r="B232" s="5" t="s">
        <v>99</v>
      </c>
      <c r="C232" s="2"/>
      <c r="D232" s="129">
        <v>14176.310283747694</v>
      </c>
      <c r="E232" s="129">
        <v>44499.886924724771</v>
      </c>
      <c r="F232" s="129">
        <v>51700.609376574859</v>
      </c>
      <c r="G232" s="129">
        <v>93935.972315769075</v>
      </c>
      <c r="H232" s="129">
        <v>160457.71431969432</v>
      </c>
      <c r="I232" s="129">
        <v>198717.09194911292</v>
      </c>
      <c r="J232" s="129">
        <v>305596.47038276028</v>
      </c>
      <c r="K232" s="129">
        <v>343211.33741509955</v>
      </c>
      <c r="L232" s="129">
        <v>359649.76550232945</v>
      </c>
      <c r="M232" s="129">
        <v>392619.04899977456</v>
      </c>
      <c r="N232" s="129">
        <v>417600.25079495116</v>
      </c>
      <c r="O232" s="129">
        <v>447368.72693818988</v>
      </c>
      <c r="P232" s="136"/>
      <c r="Q232" s="129">
        <v>30323.57664097708</v>
      </c>
      <c r="R232" s="129">
        <v>7200.7224518500834</v>
      </c>
      <c r="S232" s="129">
        <v>42235.362939194216</v>
      </c>
      <c r="T232" s="129">
        <v>66521.742003925232</v>
      </c>
      <c r="U232" s="129">
        <v>38259.377629418603</v>
      </c>
      <c r="V232" s="129">
        <v>106879.37843364739</v>
      </c>
      <c r="W232" s="129">
        <v>37614.867032339229</v>
      </c>
      <c r="X232" s="129">
        <v>16438.428087229931</v>
      </c>
      <c r="Y232" s="129">
        <v>32969.283497445125</v>
      </c>
      <c r="Z232" s="129">
        <v>24981.201795176596</v>
      </c>
      <c r="AA232" s="129">
        <v>29768.476143238695</v>
      </c>
      <c r="AB232" s="131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0E00-000000000000}"/>
  </hyperlinks>
  <pageMargins left="0.7" right="0.7" top="0.75" bottom="0.75" header="0.3" footer="0.3"/>
  <pageSetup scale="2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4" width="12.85546875" style="20" customWidth="1"/>
    <col min="35" max="39" width="12.85546875" style="37" customWidth="1"/>
    <col min="40" max="16384" width="9.140625" style="37"/>
  </cols>
  <sheetData>
    <row r="1" spans="1:39">
      <c r="A1" s="174" t="s">
        <v>311</v>
      </c>
    </row>
    <row r="2" spans="1:39" s="43" customFormat="1" ht="15" customHeight="1">
      <c r="A2" s="36"/>
      <c r="B2" s="168" t="s">
        <v>204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2"/>
      <c r="U2" s="71"/>
      <c r="V2" s="71"/>
      <c r="W2" s="71"/>
      <c r="X2" s="71"/>
      <c r="Y2" s="71"/>
      <c r="Z2" s="71"/>
      <c r="AA2" s="71"/>
      <c r="AB2" s="71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42">
        <f>'St 1.3.6.1'!D6+'St 1.3.6.2'!D6</f>
        <v>0</v>
      </c>
      <c r="E6" s="142">
        <f>'St 1.3.6.1'!E6+'St 1.3.6.2'!E6</f>
        <v>0</v>
      </c>
      <c r="F6" s="142">
        <f>'St 1.3.6.1'!F6+'St 1.3.6.2'!F6</f>
        <v>0</v>
      </c>
      <c r="G6" s="142">
        <f>'St 1.3.6.1'!G6+'St 1.3.6.2'!G6</f>
        <v>0</v>
      </c>
      <c r="H6" s="142">
        <f>'St 1.3.6.1'!H6+'St 1.3.6.2'!H6</f>
        <v>0</v>
      </c>
      <c r="I6" s="142">
        <f>'St 1.3.6.1'!I6+'St 1.3.6.2'!I6</f>
        <v>0</v>
      </c>
      <c r="J6" s="142">
        <f>'St 1.3.6.1'!J6+'St 1.3.6.2'!J6</f>
        <v>0</v>
      </c>
      <c r="K6" s="142">
        <f>'St 1.3.6.1'!K6+'St 1.3.6.2'!K6</f>
        <v>0</v>
      </c>
      <c r="L6" s="142">
        <f>'St 1.3.6.1'!L6+'St 1.3.6.2'!L6</f>
        <v>0</v>
      </c>
      <c r="M6" s="142">
        <f>'St 1.3.6.1'!M6+'St 1.3.6.2'!M6</f>
        <v>0</v>
      </c>
      <c r="N6" s="142">
        <f>'St 1.3.6.1'!N6+'St 1.3.6.2'!N6</f>
        <v>0</v>
      </c>
      <c r="O6" s="142">
        <f>'St 1.3.6.1'!O6+'St 1.3.6.2'!O6</f>
        <v>0</v>
      </c>
      <c r="P6" s="136"/>
      <c r="Q6" s="142">
        <f>'St 1.3.6.1'!Q6+'St 1.3.6.2'!Q6</f>
        <v>0</v>
      </c>
      <c r="R6" s="142">
        <f>'St 1.3.6.1'!R6+'St 1.3.6.2'!R6</f>
        <v>0</v>
      </c>
      <c r="S6" s="142">
        <f>'St 1.3.6.1'!S6+'St 1.3.6.2'!S6</f>
        <v>0</v>
      </c>
      <c r="T6" s="142">
        <f>'St 1.3.6.1'!T6+'St 1.3.6.2'!T6</f>
        <v>0</v>
      </c>
      <c r="U6" s="142">
        <f>'St 1.3.6.1'!U6+'St 1.3.6.2'!U6</f>
        <v>0</v>
      </c>
      <c r="V6" s="142">
        <f>'St 1.3.6.1'!V6+'St 1.3.6.2'!V6</f>
        <v>0</v>
      </c>
      <c r="W6" s="142">
        <f>'St 1.3.6.1'!W6+'St 1.3.6.2'!W6</f>
        <v>0</v>
      </c>
      <c r="X6" s="142">
        <f>'St 1.3.6.1'!X6+'St 1.3.6.2'!X6</f>
        <v>0</v>
      </c>
      <c r="Y6" s="142">
        <f>'St 1.3.6.1'!Y6+'St 1.3.6.2'!Y6</f>
        <v>0</v>
      </c>
      <c r="Z6" s="142">
        <f>'St 1.3.6.1'!Z6+'St 1.3.6.2'!Z6</f>
        <v>0</v>
      </c>
      <c r="AA6" s="142">
        <f>'St 1.3.6.1'!AA6+'St 1.3.6.2'!AA6</f>
        <v>0</v>
      </c>
      <c r="AB6" s="143"/>
      <c r="AC6" s="142">
        <f>'St 1.3.6.1'!AC6+'St 1.3.6.2'!AC6</f>
        <v>0</v>
      </c>
      <c r="AD6" s="142">
        <f>'St 1.3.6.1'!AD6+'St 1.3.6.2'!AD6</f>
        <v>0</v>
      </c>
      <c r="AE6" s="142">
        <f>'St 1.3.6.1'!AE6+'St 1.3.6.2'!AE6</f>
        <v>0</v>
      </c>
      <c r="AF6" s="142">
        <f>'St 1.3.6.1'!AF6+'St 1.3.6.2'!AF6</f>
        <v>0</v>
      </c>
      <c r="AG6" s="142">
        <f>'St 1.3.6.1'!AG6+'St 1.3.6.2'!AG6</f>
        <v>0</v>
      </c>
      <c r="AH6" s="142">
        <f>'St 1.3.6.1'!AH6+'St 1.3.6.2'!AH6</f>
        <v>0</v>
      </c>
      <c r="AI6" s="142">
        <f>'St 1.3.6.1'!AI6+'St 1.3.6.2'!AI6</f>
        <v>0</v>
      </c>
      <c r="AJ6" s="142">
        <f>'St 1.3.6.1'!AJ6+'St 1.3.6.2'!AJ6</f>
        <v>0</v>
      </c>
      <c r="AK6" s="142">
        <f>'St 1.3.6.1'!AK6+'St 1.3.6.2'!AK6</f>
        <v>0</v>
      </c>
      <c r="AL6" s="142">
        <f>'St 1.3.6.1'!AL6+'St 1.3.6.2'!AL6</f>
        <v>0</v>
      </c>
      <c r="AM6" s="142">
        <f>'St 1.3.6.1'!AM6+'St 1.3.6.2'!AM6</f>
        <v>0</v>
      </c>
    </row>
    <row r="7" spans="1:39" ht="14.25" customHeight="1">
      <c r="B7" s="1" t="s">
        <v>35</v>
      </c>
      <c r="C7" s="178" t="s">
        <v>287</v>
      </c>
      <c r="D7" s="144">
        <f>'St 1.3.6.1'!D7+'St 1.3.6.2'!D7</f>
        <v>0</v>
      </c>
      <c r="E7" s="144">
        <f>'St 1.3.6.1'!E7+'St 1.3.6.2'!E7</f>
        <v>0</v>
      </c>
      <c r="F7" s="144">
        <f>'St 1.3.6.1'!F7+'St 1.3.6.2'!F7</f>
        <v>0</v>
      </c>
      <c r="G7" s="144">
        <f>'St 1.3.6.1'!G7+'St 1.3.6.2'!G7</f>
        <v>0</v>
      </c>
      <c r="H7" s="144">
        <f>'St 1.3.6.1'!H7+'St 1.3.6.2'!H7</f>
        <v>0</v>
      </c>
      <c r="I7" s="144">
        <f>'St 1.3.6.1'!I7+'St 1.3.6.2'!I7</f>
        <v>0</v>
      </c>
      <c r="J7" s="144">
        <f>'St 1.3.6.1'!J7+'St 1.3.6.2'!J7</f>
        <v>0</v>
      </c>
      <c r="K7" s="144">
        <f>'St 1.3.6.1'!K7+'St 1.3.6.2'!K7</f>
        <v>0</v>
      </c>
      <c r="L7" s="144">
        <f>'St 1.3.6.1'!L7+'St 1.3.6.2'!L7</f>
        <v>0</v>
      </c>
      <c r="M7" s="144">
        <f>'St 1.3.6.1'!M7+'St 1.3.6.2'!M7</f>
        <v>0</v>
      </c>
      <c r="N7" s="144">
        <f>'St 1.3.6.1'!N7+'St 1.3.6.2'!N7</f>
        <v>0</v>
      </c>
      <c r="O7" s="144">
        <f>'St 1.3.6.1'!O7+'St 1.3.6.2'!O7</f>
        <v>0</v>
      </c>
      <c r="P7" s="133"/>
      <c r="Q7" s="144">
        <f>'St 1.3.6.1'!Q7+'St 1.3.6.2'!Q7</f>
        <v>0</v>
      </c>
      <c r="R7" s="144">
        <f>'St 1.3.6.1'!R7+'St 1.3.6.2'!R7</f>
        <v>0</v>
      </c>
      <c r="S7" s="144">
        <f>'St 1.3.6.1'!S7+'St 1.3.6.2'!S7</f>
        <v>0</v>
      </c>
      <c r="T7" s="144">
        <f>'St 1.3.6.1'!T7+'St 1.3.6.2'!T7</f>
        <v>0</v>
      </c>
      <c r="U7" s="144">
        <f>'St 1.3.6.1'!U7+'St 1.3.6.2'!U7</f>
        <v>0</v>
      </c>
      <c r="V7" s="144">
        <f>'St 1.3.6.1'!V7+'St 1.3.6.2'!V7</f>
        <v>0</v>
      </c>
      <c r="W7" s="144">
        <f>'St 1.3.6.1'!W7+'St 1.3.6.2'!W7</f>
        <v>0</v>
      </c>
      <c r="X7" s="144">
        <f>'St 1.3.6.1'!X7+'St 1.3.6.2'!X7</f>
        <v>0</v>
      </c>
      <c r="Y7" s="144">
        <f>'St 1.3.6.1'!Y7+'St 1.3.6.2'!Y7</f>
        <v>0</v>
      </c>
      <c r="Z7" s="144">
        <f>'St 1.3.6.1'!Z7+'St 1.3.6.2'!Z7</f>
        <v>0</v>
      </c>
      <c r="AA7" s="144">
        <f>'St 1.3.6.1'!AA7+'St 1.3.6.2'!AA7</f>
        <v>0</v>
      </c>
      <c r="AB7" s="145"/>
      <c r="AC7" s="144">
        <f>'St 1.3.6.1'!AC7+'St 1.3.6.2'!AC7</f>
        <v>0</v>
      </c>
      <c r="AD7" s="144">
        <f>'St 1.3.6.1'!AD7+'St 1.3.6.2'!AD7</f>
        <v>0</v>
      </c>
      <c r="AE7" s="144">
        <f>'St 1.3.6.1'!AE7+'St 1.3.6.2'!AE7</f>
        <v>0</v>
      </c>
      <c r="AF7" s="144">
        <f>'St 1.3.6.1'!AF7+'St 1.3.6.2'!AF7</f>
        <v>0</v>
      </c>
      <c r="AG7" s="144">
        <f>'St 1.3.6.1'!AG7+'St 1.3.6.2'!AG7</f>
        <v>0</v>
      </c>
      <c r="AH7" s="144">
        <f>'St 1.3.6.1'!AH7+'St 1.3.6.2'!AH7</f>
        <v>0</v>
      </c>
      <c r="AI7" s="144">
        <f>'St 1.3.6.1'!AI7+'St 1.3.6.2'!AI7</f>
        <v>0</v>
      </c>
      <c r="AJ7" s="144">
        <f>'St 1.3.6.1'!AJ7+'St 1.3.6.2'!AJ7</f>
        <v>0</v>
      </c>
      <c r="AK7" s="144">
        <f>'St 1.3.6.1'!AK7+'St 1.3.6.2'!AK7</f>
        <v>0</v>
      </c>
      <c r="AL7" s="144">
        <f>'St 1.3.6.1'!AL7+'St 1.3.6.2'!AL7</f>
        <v>0</v>
      </c>
      <c r="AM7" s="144">
        <f>'St 1.3.6.1'!AM7+'St 1.3.6.2'!AM7</f>
        <v>0</v>
      </c>
    </row>
    <row r="8" spans="1:39" ht="14.25" customHeight="1">
      <c r="B8" s="1" t="s">
        <v>36</v>
      </c>
      <c r="C8" s="178" t="s">
        <v>288</v>
      </c>
      <c r="D8" s="144">
        <f>'St 1.3.6.1'!D8+'St 1.3.6.2'!D8</f>
        <v>0</v>
      </c>
      <c r="E8" s="144">
        <f>'St 1.3.6.1'!E8+'St 1.3.6.2'!E8</f>
        <v>0</v>
      </c>
      <c r="F8" s="144">
        <f>'St 1.3.6.1'!F8+'St 1.3.6.2'!F8</f>
        <v>0</v>
      </c>
      <c r="G8" s="144">
        <f>'St 1.3.6.1'!G8+'St 1.3.6.2'!G8</f>
        <v>0</v>
      </c>
      <c r="H8" s="144">
        <f>'St 1.3.6.1'!H8+'St 1.3.6.2'!H8</f>
        <v>0</v>
      </c>
      <c r="I8" s="144">
        <f>'St 1.3.6.1'!I8+'St 1.3.6.2'!I8</f>
        <v>0</v>
      </c>
      <c r="J8" s="144">
        <f>'St 1.3.6.1'!J8+'St 1.3.6.2'!J8</f>
        <v>0</v>
      </c>
      <c r="K8" s="144">
        <f>'St 1.3.6.1'!K8+'St 1.3.6.2'!K8</f>
        <v>0</v>
      </c>
      <c r="L8" s="144">
        <f>'St 1.3.6.1'!L8+'St 1.3.6.2'!L8</f>
        <v>0</v>
      </c>
      <c r="M8" s="144">
        <f>'St 1.3.6.1'!M8+'St 1.3.6.2'!M8</f>
        <v>0</v>
      </c>
      <c r="N8" s="144">
        <f>'St 1.3.6.1'!N8+'St 1.3.6.2'!N8</f>
        <v>0</v>
      </c>
      <c r="O8" s="144">
        <f>'St 1.3.6.1'!O8+'St 1.3.6.2'!O8</f>
        <v>0</v>
      </c>
      <c r="P8" s="133"/>
      <c r="Q8" s="144">
        <f>'St 1.3.6.1'!Q8+'St 1.3.6.2'!Q8</f>
        <v>0</v>
      </c>
      <c r="R8" s="144">
        <f>'St 1.3.6.1'!R8+'St 1.3.6.2'!R8</f>
        <v>0</v>
      </c>
      <c r="S8" s="144">
        <f>'St 1.3.6.1'!S8+'St 1.3.6.2'!S8</f>
        <v>0</v>
      </c>
      <c r="T8" s="144">
        <f>'St 1.3.6.1'!T8+'St 1.3.6.2'!T8</f>
        <v>0</v>
      </c>
      <c r="U8" s="144">
        <f>'St 1.3.6.1'!U8+'St 1.3.6.2'!U8</f>
        <v>0</v>
      </c>
      <c r="V8" s="144">
        <f>'St 1.3.6.1'!V8+'St 1.3.6.2'!V8</f>
        <v>0</v>
      </c>
      <c r="W8" s="144">
        <f>'St 1.3.6.1'!W8+'St 1.3.6.2'!W8</f>
        <v>0</v>
      </c>
      <c r="X8" s="144">
        <f>'St 1.3.6.1'!X8+'St 1.3.6.2'!X8</f>
        <v>0</v>
      </c>
      <c r="Y8" s="144">
        <f>'St 1.3.6.1'!Y8+'St 1.3.6.2'!Y8</f>
        <v>0</v>
      </c>
      <c r="Z8" s="144">
        <f>'St 1.3.6.1'!Z8+'St 1.3.6.2'!Z8</f>
        <v>0</v>
      </c>
      <c r="AA8" s="144">
        <f>'St 1.3.6.1'!AA8+'St 1.3.6.2'!AA8</f>
        <v>0</v>
      </c>
      <c r="AB8" s="145"/>
      <c r="AC8" s="144">
        <f>'St 1.3.6.1'!AC8+'St 1.3.6.2'!AC8</f>
        <v>0</v>
      </c>
      <c r="AD8" s="144">
        <f>'St 1.3.6.1'!AD8+'St 1.3.6.2'!AD8</f>
        <v>0</v>
      </c>
      <c r="AE8" s="144">
        <f>'St 1.3.6.1'!AE8+'St 1.3.6.2'!AE8</f>
        <v>0</v>
      </c>
      <c r="AF8" s="144">
        <f>'St 1.3.6.1'!AF8+'St 1.3.6.2'!AF8</f>
        <v>0</v>
      </c>
      <c r="AG8" s="144">
        <f>'St 1.3.6.1'!AG8+'St 1.3.6.2'!AG8</f>
        <v>0</v>
      </c>
      <c r="AH8" s="144">
        <f>'St 1.3.6.1'!AH8+'St 1.3.6.2'!AH8</f>
        <v>0</v>
      </c>
      <c r="AI8" s="144">
        <f>'St 1.3.6.1'!AI8+'St 1.3.6.2'!AI8</f>
        <v>0</v>
      </c>
      <c r="AJ8" s="144">
        <f>'St 1.3.6.1'!AJ8+'St 1.3.6.2'!AJ8</f>
        <v>0</v>
      </c>
      <c r="AK8" s="144">
        <f>'St 1.3.6.1'!AK8+'St 1.3.6.2'!AK8</f>
        <v>0</v>
      </c>
      <c r="AL8" s="144">
        <f>'St 1.3.6.1'!AL8+'St 1.3.6.2'!AL8</f>
        <v>0</v>
      </c>
      <c r="AM8" s="144">
        <f>'St 1.3.6.1'!AM8+'St 1.3.6.2'!AM8</f>
        <v>0</v>
      </c>
    </row>
    <row r="9" spans="1:39" s="43" customFormat="1">
      <c r="A9" s="36"/>
      <c r="B9" s="27" t="s">
        <v>6</v>
      </c>
      <c r="C9" s="177" t="s">
        <v>289</v>
      </c>
      <c r="D9" s="142">
        <f>'St 1.3.6.1'!D9+'St 1.3.6.2'!D9</f>
        <v>0</v>
      </c>
      <c r="E9" s="142">
        <f>'St 1.3.6.1'!E9+'St 1.3.6.2'!E9</f>
        <v>0</v>
      </c>
      <c r="F9" s="142">
        <f>'St 1.3.6.1'!F9+'St 1.3.6.2'!F9</f>
        <v>0</v>
      </c>
      <c r="G9" s="142">
        <f>'St 1.3.6.1'!G9+'St 1.3.6.2'!G9</f>
        <v>0</v>
      </c>
      <c r="H9" s="142">
        <f>'St 1.3.6.1'!H9+'St 1.3.6.2'!H9</f>
        <v>0</v>
      </c>
      <c r="I9" s="142">
        <f>'St 1.3.6.1'!I9+'St 1.3.6.2'!I9</f>
        <v>0</v>
      </c>
      <c r="J9" s="142">
        <f>'St 1.3.6.1'!J9+'St 1.3.6.2'!J9</f>
        <v>0</v>
      </c>
      <c r="K9" s="142">
        <f>'St 1.3.6.1'!K9+'St 1.3.6.2'!K9</f>
        <v>0</v>
      </c>
      <c r="L9" s="142">
        <f>'St 1.3.6.1'!L9+'St 1.3.6.2'!L9</f>
        <v>0</v>
      </c>
      <c r="M9" s="142">
        <f>'St 1.3.6.1'!M9+'St 1.3.6.2'!M9</f>
        <v>0</v>
      </c>
      <c r="N9" s="142">
        <f>'St 1.3.6.1'!N9+'St 1.3.6.2'!N9</f>
        <v>0</v>
      </c>
      <c r="O9" s="142">
        <f>'St 1.3.6.1'!O9+'St 1.3.6.2'!O9</f>
        <v>0</v>
      </c>
      <c r="P9" s="136"/>
      <c r="Q9" s="142">
        <f>'St 1.3.6.1'!Q9+'St 1.3.6.2'!Q9</f>
        <v>0</v>
      </c>
      <c r="R9" s="142">
        <f>'St 1.3.6.1'!R9+'St 1.3.6.2'!R9</f>
        <v>0</v>
      </c>
      <c r="S9" s="142">
        <f>'St 1.3.6.1'!S9+'St 1.3.6.2'!S9</f>
        <v>0</v>
      </c>
      <c r="T9" s="142">
        <f>'St 1.3.6.1'!T9+'St 1.3.6.2'!T9</f>
        <v>0</v>
      </c>
      <c r="U9" s="142">
        <f>'St 1.3.6.1'!U9+'St 1.3.6.2'!U9</f>
        <v>0</v>
      </c>
      <c r="V9" s="142">
        <f>'St 1.3.6.1'!V9+'St 1.3.6.2'!V9</f>
        <v>0</v>
      </c>
      <c r="W9" s="142">
        <f>'St 1.3.6.1'!W9+'St 1.3.6.2'!W9</f>
        <v>0</v>
      </c>
      <c r="X9" s="142">
        <f>'St 1.3.6.1'!X9+'St 1.3.6.2'!X9</f>
        <v>0</v>
      </c>
      <c r="Y9" s="142">
        <f>'St 1.3.6.1'!Y9+'St 1.3.6.2'!Y9</f>
        <v>0</v>
      </c>
      <c r="Z9" s="142">
        <f>'St 1.3.6.1'!Z9+'St 1.3.6.2'!Z9</f>
        <v>0</v>
      </c>
      <c r="AA9" s="142">
        <f>'St 1.3.6.1'!AA9+'St 1.3.6.2'!AA9</f>
        <v>0</v>
      </c>
      <c r="AB9" s="143"/>
      <c r="AC9" s="142">
        <f>'St 1.3.6.1'!AC9+'St 1.3.6.2'!AC9</f>
        <v>0</v>
      </c>
      <c r="AD9" s="142">
        <f>'St 1.3.6.1'!AD9+'St 1.3.6.2'!AD9</f>
        <v>0</v>
      </c>
      <c r="AE9" s="142">
        <f>'St 1.3.6.1'!AE9+'St 1.3.6.2'!AE9</f>
        <v>0</v>
      </c>
      <c r="AF9" s="142">
        <f>'St 1.3.6.1'!AF9+'St 1.3.6.2'!AF9</f>
        <v>0</v>
      </c>
      <c r="AG9" s="142">
        <f>'St 1.3.6.1'!AG9+'St 1.3.6.2'!AG9</f>
        <v>0</v>
      </c>
      <c r="AH9" s="142">
        <f>'St 1.3.6.1'!AH9+'St 1.3.6.2'!AH9</f>
        <v>0</v>
      </c>
      <c r="AI9" s="142">
        <f>'St 1.3.6.1'!AI9+'St 1.3.6.2'!AI9</f>
        <v>0</v>
      </c>
      <c r="AJ9" s="142">
        <f>'St 1.3.6.1'!AJ9+'St 1.3.6.2'!AJ9</f>
        <v>0</v>
      </c>
      <c r="AK9" s="142">
        <f>'St 1.3.6.1'!AK9+'St 1.3.6.2'!AK9</f>
        <v>0</v>
      </c>
      <c r="AL9" s="142">
        <f>'St 1.3.6.1'!AL9+'St 1.3.6.2'!AL9</f>
        <v>0</v>
      </c>
      <c r="AM9" s="142">
        <f>'St 1.3.6.1'!AM9+'St 1.3.6.2'!AM9</f>
        <v>0</v>
      </c>
    </row>
    <row r="10" spans="1:39" s="43" customFormat="1">
      <c r="A10" s="36"/>
      <c r="B10" s="29" t="s">
        <v>7</v>
      </c>
      <c r="C10" s="177" t="s">
        <v>290</v>
      </c>
      <c r="D10" s="142">
        <f>'St 1.3.6.1'!D10+'St 1.3.6.2'!D10</f>
        <v>0</v>
      </c>
      <c r="E10" s="142">
        <f>'St 1.3.6.1'!E10+'St 1.3.6.2'!E10</f>
        <v>0</v>
      </c>
      <c r="F10" s="142">
        <f>'St 1.3.6.1'!F10+'St 1.3.6.2'!F10</f>
        <v>0</v>
      </c>
      <c r="G10" s="142">
        <f>'St 1.3.6.1'!G10+'St 1.3.6.2'!G10</f>
        <v>0</v>
      </c>
      <c r="H10" s="142">
        <f>'St 1.3.6.1'!H10+'St 1.3.6.2'!H10</f>
        <v>0</v>
      </c>
      <c r="I10" s="142">
        <f>'St 1.3.6.1'!I10+'St 1.3.6.2'!I10</f>
        <v>0</v>
      </c>
      <c r="J10" s="142">
        <f>'St 1.3.6.1'!J10+'St 1.3.6.2'!J10</f>
        <v>0</v>
      </c>
      <c r="K10" s="142">
        <f>'St 1.3.6.1'!K10+'St 1.3.6.2'!K10</f>
        <v>0</v>
      </c>
      <c r="L10" s="142">
        <f>'St 1.3.6.1'!L10+'St 1.3.6.2'!L10</f>
        <v>0</v>
      </c>
      <c r="M10" s="142">
        <f>'St 1.3.6.1'!M10+'St 1.3.6.2'!M10</f>
        <v>0</v>
      </c>
      <c r="N10" s="142">
        <f>'St 1.3.6.1'!N10+'St 1.3.6.2'!N10</f>
        <v>0</v>
      </c>
      <c r="O10" s="142">
        <f>'St 1.3.6.1'!O10+'St 1.3.6.2'!O10</f>
        <v>0</v>
      </c>
      <c r="P10" s="136"/>
      <c r="Q10" s="142">
        <f>'St 1.3.6.1'!Q10+'St 1.3.6.2'!Q10</f>
        <v>0</v>
      </c>
      <c r="R10" s="142">
        <f>'St 1.3.6.1'!R10+'St 1.3.6.2'!R10</f>
        <v>0</v>
      </c>
      <c r="S10" s="142">
        <f>'St 1.3.6.1'!S10+'St 1.3.6.2'!S10</f>
        <v>0</v>
      </c>
      <c r="T10" s="142">
        <f>'St 1.3.6.1'!T10+'St 1.3.6.2'!T10</f>
        <v>0</v>
      </c>
      <c r="U10" s="142">
        <f>'St 1.3.6.1'!U10+'St 1.3.6.2'!U10</f>
        <v>0</v>
      </c>
      <c r="V10" s="142">
        <f>'St 1.3.6.1'!V10+'St 1.3.6.2'!V10</f>
        <v>0</v>
      </c>
      <c r="W10" s="142">
        <f>'St 1.3.6.1'!W10+'St 1.3.6.2'!W10</f>
        <v>0</v>
      </c>
      <c r="X10" s="142">
        <f>'St 1.3.6.1'!X10+'St 1.3.6.2'!X10</f>
        <v>0</v>
      </c>
      <c r="Y10" s="142">
        <f>'St 1.3.6.1'!Y10+'St 1.3.6.2'!Y10</f>
        <v>0</v>
      </c>
      <c r="Z10" s="142">
        <f>'St 1.3.6.1'!Z10+'St 1.3.6.2'!Z10</f>
        <v>0</v>
      </c>
      <c r="AA10" s="142">
        <f>'St 1.3.6.1'!AA10+'St 1.3.6.2'!AA10</f>
        <v>0</v>
      </c>
      <c r="AB10" s="143"/>
      <c r="AC10" s="142">
        <f>'St 1.3.6.1'!AC10+'St 1.3.6.2'!AC10</f>
        <v>0</v>
      </c>
      <c r="AD10" s="142">
        <f>'St 1.3.6.1'!AD10+'St 1.3.6.2'!AD10</f>
        <v>0</v>
      </c>
      <c r="AE10" s="142">
        <f>'St 1.3.6.1'!AE10+'St 1.3.6.2'!AE10</f>
        <v>0</v>
      </c>
      <c r="AF10" s="142">
        <f>'St 1.3.6.1'!AF10+'St 1.3.6.2'!AF10</f>
        <v>0</v>
      </c>
      <c r="AG10" s="142">
        <f>'St 1.3.6.1'!AG10+'St 1.3.6.2'!AG10</f>
        <v>0</v>
      </c>
      <c r="AH10" s="142">
        <f>'St 1.3.6.1'!AH10+'St 1.3.6.2'!AH10</f>
        <v>0</v>
      </c>
      <c r="AI10" s="142">
        <f>'St 1.3.6.1'!AI10+'St 1.3.6.2'!AI10</f>
        <v>0</v>
      </c>
      <c r="AJ10" s="142">
        <f>'St 1.3.6.1'!AJ10+'St 1.3.6.2'!AJ10</f>
        <v>0</v>
      </c>
      <c r="AK10" s="142">
        <f>'St 1.3.6.1'!AK10+'St 1.3.6.2'!AK10</f>
        <v>0</v>
      </c>
      <c r="AL10" s="142">
        <f>'St 1.3.6.1'!AL10+'St 1.3.6.2'!AL10</f>
        <v>0</v>
      </c>
      <c r="AM10" s="142">
        <f>'St 1.3.6.1'!AM10+'St 1.3.6.2'!AM10</f>
        <v>0</v>
      </c>
    </row>
    <row r="11" spans="1:39" ht="14.25" customHeight="1">
      <c r="A11" s="48"/>
      <c r="B11" s="176" t="s">
        <v>40</v>
      </c>
      <c r="C11" s="179"/>
      <c r="D11" s="144">
        <f>'St 1.3.6.1'!D11+'St 1.3.6.2'!D11</f>
        <v>0</v>
      </c>
      <c r="E11" s="144">
        <f>'St 1.3.6.1'!E11+'St 1.3.6.2'!E11</f>
        <v>0</v>
      </c>
      <c r="F11" s="144">
        <f>'St 1.3.6.1'!F11+'St 1.3.6.2'!F11</f>
        <v>0</v>
      </c>
      <c r="G11" s="144">
        <f>'St 1.3.6.1'!G11+'St 1.3.6.2'!G11</f>
        <v>0</v>
      </c>
      <c r="H11" s="144">
        <f>'St 1.3.6.1'!H11+'St 1.3.6.2'!H11</f>
        <v>0</v>
      </c>
      <c r="I11" s="144">
        <f>'St 1.3.6.1'!I11+'St 1.3.6.2'!I11</f>
        <v>0</v>
      </c>
      <c r="J11" s="144">
        <f>'St 1.3.6.1'!J11+'St 1.3.6.2'!J11</f>
        <v>0</v>
      </c>
      <c r="K11" s="144">
        <f>'St 1.3.6.1'!K11+'St 1.3.6.2'!K11</f>
        <v>0</v>
      </c>
      <c r="L11" s="144">
        <f>'St 1.3.6.1'!L11+'St 1.3.6.2'!L11</f>
        <v>0</v>
      </c>
      <c r="M11" s="144">
        <f>'St 1.3.6.1'!M11+'St 1.3.6.2'!M11</f>
        <v>0</v>
      </c>
      <c r="N11" s="144">
        <f>'St 1.3.6.1'!N11+'St 1.3.6.2'!N11</f>
        <v>0</v>
      </c>
      <c r="O11" s="144">
        <f>'St 1.3.6.1'!O11+'St 1.3.6.2'!O11</f>
        <v>0</v>
      </c>
      <c r="P11" s="133"/>
      <c r="Q11" s="144">
        <f>'St 1.3.6.1'!Q11+'St 1.3.6.2'!Q11</f>
        <v>0</v>
      </c>
      <c r="R11" s="144">
        <f>'St 1.3.6.1'!R11+'St 1.3.6.2'!R11</f>
        <v>0</v>
      </c>
      <c r="S11" s="144">
        <f>'St 1.3.6.1'!S11+'St 1.3.6.2'!S11</f>
        <v>0</v>
      </c>
      <c r="T11" s="144">
        <f>'St 1.3.6.1'!T11+'St 1.3.6.2'!T11</f>
        <v>0</v>
      </c>
      <c r="U11" s="144">
        <f>'St 1.3.6.1'!U11+'St 1.3.6.2'!U11</f>
        <v>0</v>
      </c>
      <c r="V11" s="144">
        <f>'St 1.3.6.1'!V11+'St 1.3.6.2'!V11</f>
        <v>0</v>
      </c>
      <c r="W11" s="144">
        <f>'St 1.3.6.1'!W11+'St 1.3.6.2'!W11</f>
        <v>0</v>
      </c>
      <c r="X11" s="144">
        <f>'St 1.3.6.1'!X11+'St 1.3.6.2'!X11</f>
        <v>0</v>
      </c>
      <c r="Y11" s="144">
        <f>'St 1.3.6.1'!Y11+'St 1.3.6.2'!Y11</f>
        <v>0</v>
      </c>
      <c r="Z11" s="144">
        <f>'St 1.3.6.1'!Z11+'St 1.3.6.2'!Z11</f>
        <v>0</v>
      </c>
      <c r="AA11" s="144">
        <f>'St 1.3.6.1'!AA11+'St 1.3.6.2'!AA11</f>
        <v>0</v>
      </c>
      <c r="AB11" s="145"/>
      <c r="AC11" s="144">
        <f>'St 1.3.6.1'!AC11+'St 1.3.6.2'!AC11</f>
        <v>0</v>
      </c>
      <c r="AD11" s="144">
        <f>'St 1.3.6.1'!AD11+'St 1.3.6.2'!AD11</f>
        <v>0</v>
      </c>
      <c r="AE11" s="144">
        <f>'St 1.3.6.1'!AE11+'St 1.3.6.2'!AE11</f>
        <v>0</v>
      </c>
      <c r="AF11" s="144">
        <f>'St 1.3.6.1'!AF11+'St 1.3.6.2'!AF11</f>
        <v>0</v>
      </c>
      <c r="AG11" s="144">
        <f>'St 1.3.6.1'!AG11+'St 1.3.6.2'!AG11</f>
        <v>0</v>
      </c>
      <c r="AH11" s="144">
        <f>'St 1.3.6.1'!AH11+'St 1.3.6.2'!AH11</f>
        <v>0</v>
      </c>
      <c r="AI11" s="144">
        <f>'St 1.3.6.1'!AI11+'St 1.3.6.2'!AI11</f>
        <v>0</v>
      </c>
      <c r="AJ11" s="144">
        <f>'St 1.3.6.1'!AJ11+'St 1.3.6.2'!AJ11</f>
        <v>0</v>
      </c>
      <c r="AK11" s="144">
        <f>'St 1.3.6.1'!AK11+'St 1.3.6.2'!AK11</f>
        <v>0</v>
      </c>
      <c r="AL11" s="144">
        <f>'St 1.3.6.1'!AL11+'St 1.3.6.2'!AL11</f>
        <v>0</v>
      </c>
      <c r="AM11" s="144">
        <f>'St 1.3.6.1'!AM11+'St 1.3.6.2'!AM11</f>
        <v>0</v>
      </c>
    </row>
    <row r="12" spans="1:39" ht="14.25" customHeight="1">
      <c r="A12" s="48"/>
      <c r="B12" s="6" t="s">
        <v>41</v>
      </c>
      <c r="C12" s="179"/>
      <c r="D12" s="144">
        <f>'St 1.3.6.1'!D12+'St 1.3.6.2'!D12</f>
        <v>0</v>
      </c>
      <c r="E12" s="144">
        <f>'St 1.3.6.1'!E12+'St 1.3.6.2'!E12</f>
        <v>0</v>
      </c>
      <c r="F12" s="144">
        <f>'St 1.3.6.1'!F12+'St 1.3.6.2'!F12</f>
        <v>0</v>
      </c>
      <c r="G12" s="144">
        <f>'St 1.3.6.1'!G12+'St 1.3.6.2'!G12</f>
        <v>0</v>
      </c>
      <c r="H12" s="144">
        <f>'St 1.3.6.1'!H12+'St 1.3.6.2'!H12</f>
        <v>0</v>
      </c>
      <c r="I12" s="144">
        <f>'St 1.3.6.1'!I12+'St 1.3.6.2'!I12</f>
        <v>0</v>
      </c>
      <c r="J12" s="144">
        <f>'St 1.3.6.1'!J12+'St 1.3.6.2'!J12</f>
        <v>0</v>
      </c>
      <c r="K12" s="144">
        <f>'St 1.3.6.1'!K12+'St 1.3.6.2'!K12</f>
        <v>0</v>
      </c>
      <c r="L12" s="144">
        <f>'St 1.3.6.1'!L12+'St 1.3.6.2'!L12</f>
        <v>0</v>
      </c>
      <c r="M12" s="144">
        <f>'St 1.3.6.1'!M12+'St 1.3.6.2'!M12</f>
        <v>0</v>
      </c>
      <c r="N12" s="144">
        <f>'St 1.3.6.1'!N12+'St 1.3.6.2'!N12</f>
        <v>0</v>
      </c>
      <c r="O12" s="144">
        <f>'St 1.3.6.1'!O12+'St 1.3.6.2'!O12</f>
        <v>0</v>
      </c>
      <c r="P12" s="133"/>
      <c r="Q12" s="144">
        <f>'St 1.3.6.1'!Q12+'St 1.3.6.2'!Q12</f>
        <v>0</v>
      </c>
      <c r="R12" s="144">
        <f>'St 1.3.6.1'!R12+'St 1.3.6.2'!R12</f>
        <v>0</v>
      </c>
      <c r="S12" s="144">
        <f>'St 1.3.6.1'!S12+'St 1.3.6.2'!S12</f>
        <v>0</v>
      </c>
      <c r="T12" s="144">
        <f>'St 1.3.6.1'!T12+'St 1.3.6.2'!T12</f>
        <v>0</v>
      </c>
      <c r="U12" s="144">
        <f>'St 1.3.6.1'!U12+'St 1.3.6.2'!U12</f>
        <v>0</v>
      </c>
      <c r="V12" s="144">
        <f>'St 1.3.6.1'!V12+'St 1.3.6.2'!V12</f>
        <v>0</v>
      </c>
      <c r="W12" s="144">
        <f>'St 1.3.6.1'!W12+'St 1.3.6.2'!W12</f>
        <v>0</v>
      </c>
      <c r="X12" s="144">
        <f>'St 1.3.6.1'!X12+'St 1.3.6.2'!X12</f>
        <v>0</v>
      </c>
      <c r="Y12" s="144">
        <f>'St 1.3.6.1'!Y12+'St 1.3.6.2'!Y12</f>
        <v>0</v>
      </c>
      <c r="Z12" s="144">
        <f>'St 1.3.6.1'!Z12+'St 1.3.6.2'!Z12</f>
        <v>0</v>
      </c>
      <c r="AA12" s="144">
        <f>'St 1.3.6.1'!AA12+'St 1.3.6.2'!AA12</f>
        <v>0</v>
      </c>
      <c r="AB12" s="145"/>
      <c r="AC12" s="144">
        <f>'St 1.3.6.1'!AC12+'St 1.3.6.2'!AC12</f>
        <v>0</v>
      </c>
      <c r="AD12" s="144">
        <f>'St 1.3.6.1'!AD12+'St 1.3.6.2'!AD12</f>
        <v>0</v>
      </c>
      <c r="AE12" s="144">
        <f>'St 1.3.6.1'!AE12+'St 1.3.6.2'!AE12</f>
        <v>0</v>
      </c>
      <c r="AF12" s="144">
        <f>'St 1.3.6.1'!AF12+'St 1.3.6.2'!AF12</f>
        <v>0</v>
      </c>
      <c r="AG12" s="144">
        <f>'St 1.3.6.1'!AG12+'St 1.3.6.2'!AG12</f>
        <v>0</v>
      </c>
      <c r="AH12" s="144">
        <f>'St 1.3.6.1'!AH12+'St 1.3.6.2'!AH12</f>
        <v>0</v>
      </c>
      <c r="AI12" s="144">
        <f>'St 1.3.6.1'!AI12+'St 1.3.6.2'!AI12</f>
        <v>0</v>
      </c>
      <c r="AJ12" s="144">
        <f>'St 1.3.6.1'!AJ12+'St 1.3.6.2'!AJ12</f>
        <v>0</v>
      </c>
      <c r="AK12" s="144">
        <f>'St 1.3.6.1'!AK12+'St 1.3.6.2'!AK12</f>
        <v>0</v>
      </c>
      <c r="AL12" s="144">
        <f>'St 1.3.6.1'!AL12+'St 1.3.6.2'!AL12</f>
        <v>0</v>
      </c>
      <c r="AM12" s="144">
        <f>'St 1.3.6.1'!AM12+'St 1.3.6.2'!AM12</f>
        <v>0</v>
      </c>
    </row>
    <row r="13" spans="1:39" ht="14.25" customHeight="1">
      <c r="A13" s="48"/>
      <c r="B13" s="6" t="s">
        <v>42</v>
      </c>
      <c r="C13" s="179"/>
      <c r="D13" s="144">
        <f>'St 1.3.6.1'!D13+'St 1.3.6.2'!D13</f>
        <v>0</v>
      </c>
      <c r="E13" s="144">
        <f>'St 1.3.6.1'!E13+'St 1.3.6.2'!E13</f>
        <v>0</v>
      </c>
      <c r="F13" s="144">
        <f>'St 1.3.6.1'!F13+'St 1.3.6.2'!F13</f>
        <v>0</v>
      </c>
      <c r="G13" s="144">
        <f>'St 1.3.6.1'!G13+'St 1.3.6.2'!G13</f>
        <v>0</v>
      </c>
      <c r="H13" s="144">
        <f>'St 1.3.6.1'!H13+'St 1.3.6.2'!H13</f>
        <v>0</v>
      </c>
      <c r="I13" s="144">
        <f>'St 1.3.6.1'!I13+'St 1.3.6.2'!I13</f>
        <v>0</v>
      </c>
      <c r="J13" s="144">
        <f>'St 1.3.6.1'!J13+'St 1.3.6.2'!J13</f>
        <v>0</v>
      </c>
      <c r="K13" s="144">
        <f>'St 1.3.6.1'!K13+'St 1.3.6.2'!K13</f>
        <v>0</v>
      </c>
      <c r="L13" s="144">
        <f>'St 1.3.6.1'!L13+'St 1.3.6.2'!L13</f>
        <v>0</v>
      </c>
      <c r="M13" s="144">
        <f>'St 1.3.6.1'!M13+'St 1.3.6.2'!M13</f>
        <v>0</v>
      </c>
      <c r="N13" s="144">
        <f>'St 1.3.6.1'!N13+'St 1.3.6.2'!N13</f>
        <v>0</v>
      </c>
      <c r="O13" s="144">
        <f>'St 1.3.6.1'!O13+'St 1.3.6.2'!O13</f>
        <v>0</v>
      </c>
      <c r="P13" s="133"/>
      <c r="Q13" s="144">
        <f>'St 1.3.6.1'!Q13+'St 1.3.6.2'!Q13</f>
        <v>0</v>
      </c>
      <c r="R13" s="144">
        <f>'St 1.3.6.1'!R13+'St 1.3.6.2'!R13</f>
        <v>0</v>
      </c>
      <c r="S13" s="144">
        <f>'St 1.3.6.1'!S13+'St 1.3.6.2'!S13</f>
        <v>0</v>
      </c>
      <c r="T13" s="144">
        <f>'St 1.3.6.1'!T13+'St 1.3.6.2'!T13</f>
        <v>0</v>
      </c>
      <c r="U13" s="144">
        <f>'St 1.3.6.1'!U13+'St 1.3.6.2'!U13</f>
        <v>0</v>
      </c>
      <c r="V13" s="144">
        <f>'St 1.3.6.1'!V13+'St 1.3.6.2'!V13</f>
        <v>0</v>
      </c>
      <c r="W13" s="144">
        <f>'St 1.3.6.1'!W13+'St 1.3.6.2'!W13</f>
        <v>0</v>
      </c>
      <c r="X13" s="144">
        <f>'St 1.3.6.1'!X13+'St 1.3.6.2'!X13</f>
        <v>0</v>
      </c>
      <c r="Y13" s="144">
        <f>'St 1.3.6.1'!Y13+'St 1.3.6.2'!Y13</f>
        <v>0</v>
      </c>
      <c r="Z13" s="144">
        <f>'St 1.3.6.1'!Z13+'St 1.3.6.2'!Z13</f>
        <v>0</v>
      </c>
      <c r="AA13" s="144">
        <f>'St 1.3.6.1'!AA13+'St 1.3.6.2'!AA13</f>
        <v>0</v>
      </c>
      <c r="AB13" s="145"/>
      <c r="AC13" s="144">
        <f>'St 1.3.6.1'!AC13+'St 1.3.6.2'!AC13</f>
        <v>0</v>
      </c>
      <c r="AD13" s="144">
        <f>'St 1.3.6.1'!AD13+'St 1.3.6.2'!AD13</f>
        <v>0</v>
      </c>
      <c r="AE13" s="144">
        <f>'St 1.3.6.1'!AE13+'St 1.3.6.2'!AE13</f>
        <v>0</v>
      </c>
      <c r="AF13" s="144">
        <f>'St 1.3.6.1'!AF13+'St 1.3.6.2'!AF13</f>
        <v>0</v>
      </c>
      <c r="AG13" s="144">
        <f>'St 1.3.6.1'!AG13+'St 1.3.6.2'!AG13</f>
        <v>0</v>
      </c>
      <c r="AH13" s="144">
        <f>'St 1.3.6.1'!AH13+'St 1.3.6.2'!AH13</f>
        <v>0</v>
      </c>
      <c r="AI13" s="144">
        <f>'St 1.3.6.1'!AI13+'St 1.3.6.2'!AI13</f>
        <v>0</v>
      </c>
      <c r="AJ13" s="144">
        <f>'St 1.3.6.1'!AJ13+'St 1.3.6.2'!AJ13</f>
        <v>0</v>
      </c>
      <c r="AK13" s="144">
        <f>'St 1.3.6.1'!AK13+'St 1.3.6.2'!AK13</f>
        <v>0</v>
      </c>
      <c r="AL13" s="144">
        <f>'St 1.3.6.1'!AL13+'St 1.3.6.2'!AL13</f>
        <v>0</v>
      </c>
      <c r="AM13" s="144">
        <f>'St 1.3.6.1'!AM13+'St 1.3.6.2'!AM13</f>
        <v>0</v>
      </c>
    </row>
    <row r="14" spans="1:39" ht="14.25" customHeight="1">
      <c r="A14" s="48"/>
      <c r="B14" s="6" t="s">
        <v>43</v>
      </c>
      <c r="C14" s="179"/>
      <c r="D14" s="144">
        <f>'St 1.3.6.1'!D14+'St 1.3.6.2'!D14</f>
        <v>0</v>
      </c>
      <c r="E14" s="144">
        <f>'St 1.3.6.1'!E14+'St 1.3.6.2'!E14</f>
        <v>0</v>
      </c>
      <c r="F14" s="144">
        <f>'St 1.3.6.1'!F14+'St 1.3.6.2'!F14</f>
        <v>0</v>
      </c>
      <c r="G14" s="144">
        <f>'St 1.3.6.1'!G14+'St 1.3.6.2'!G14</f>
        <v>0</v>
      </c>
      <c r="H14" s="144">
        <f>'St 1.3.6.1'!H14+'St 1.3.6.2'!H14</f>
        <v>0</v>
      </c>
      <c r="I14" s="144">
        <f>'St 1.3.6.1'!I14+'St 1.3.6.2'!I14</f>
        <v>0</v>
      </c>
      <c r="J14" s="144">
        <f>'St 1.3.6.1'!J14+'St 1.3.6.2'!J14</f>
        <v>0</v>
      </c>
      <c r="K14" s="144">
        <f>'St 1.3.6.1'!K14+'St 1.3.6.2'!K14</f>
        <v>0</v>
      </c>
      <c r="L14" s="144">
        <f>'St 1.3.6.1'!L14+'St 1.3.6.2'!L14</f>
        <v>0</v>
      </c>
      <c r="M14" s="144">
        <f>'St 1.3.6.1'!M14+'St 1.3.6.2'!M14</f>
        <v>0</v>
      </c>
      <c r="N14" s="144">
        <f>'St 1.3.6.1'!N14+'St 1.3.6.2'!N14</f>
        <v>0</v>
      </c>
      <c r="O14" s="144">
        <f>'St 1.3.6.1'!O14+'St 1.3.6.2'!O14</f>
        <v>0</v>
      </c>
      <c r="P14" s="133"/>
      <c r="Q14" s="144">
        <f>'St 1.3.6.1'!Q14+'St 1.3.6.2'!Q14</f>
        <v>0</v>
      </c>
      <c r="R14" s="144">
        <f>'St 1.3.6.1'!R14+'St 1.3.6.2'!R14</f>
        <v>0</v>
      </c>
      <c r="S14" s="144">
        <f>'St 1.3.6.1'!S14+'St 1.3.6.2'!S14</f>
        <v>0</v>
      </c>
      <c r="T14" s="144">
        <f>'St 1.3.6.1'!T14+'St 1.3.6.2'!T14</f>
        <v>0</v>
      </c>
      <c r="U14" s="144">
        <f>'St 1.3.6.1'!U14+'St 1.3.6.2'!U14</f>
        <v>0</v>
      </c>
      <c r="V14" s="144">
        <f>'St 1.3.6.1'!V14+'St 1.3.6.2'!V14</f>
        <v>0</v>
      </c>
      <c r="W14" s="144">
        <f>'St 1.3.6.1'!W14+'St 1.3.6.2'!W14</f>
        <v>0</v>
      </c>
      <c r="X14" s="144">
        <f>'St 1.3.6.1'!X14+'St 1.3.6.2'!X14</f>
        <v>0</v>
      </c>
      <c r="Y14" s="144">
        <f>'St 1.3.6.1'!Y14+'St 1.3.6.2'!Y14</f>
        <v>0</v>
      </c>
      <c r="Z14" s="144">
        <f>'St 1.3.6.1'!Z14+'St 1.3.6.2'!Z14</f>
        <v>0</v>
      </c>
      <c r="AA14" s="144">
        <f>'St 1.3.6.1'!AA14+'St 1.3.6.2'!AA14</f>
        <v>0</v>
      </c>
      <c r="AB14" s="145"/>
      <c r="AC14" s="144">
        <f>'St 1.3.6.1'!AC14+'St 1.3.6.2'!AC14</f>
        <v>0</v>
      </c>
      <c r="AD14" s="144">
        <f>'St 1.3.6.1'!AD14+'St 1.3.6.2'!AD14</f>
        <v>0</v>
      </c>
      <c r="AE14" s="144">
        <f>'St 1.3.6.1'!AE14+'St 1.3.6.2'!AE14</f>
        <v>0</v>
      </c>
      <c r="AF14" s="144">
        <f>'St 1.3.6.1'!AF14+'St 1.3.6.2'!AF14</f>
        <v>0</v>
      </c>
      <c r="AG14" s="144">
        <f>'St 1.3.6.1'!AG14+'St 1.3.6.2'!AG14</f>
        <v>0</v>
      </c>
      <c r="AH14" s="144">
        <f>'St 1.3.6.1'!AH14+'St 1.3.6.2'!AH14</f>
        <v>0</v>
      </c>
      <c r="AI14" s="144">
        <f>'St 1.3.6.1'!AI14+'St 1.3.6.2'!AI14</f>
        <v>0</v>
      </c>
      <c r="AJ14" s="144">
        <f>'St 1.3.6.1'!AJ14+'St 1.3.6.2'!AJ14</f>
        <v>0</v>
      </c>
      <c r="AK14" s="144">
        <f>'St 1.3.6.1'!AK14+'St 1.3.6.2'!AK14</f>
        <v>0</v>
      </c>
      <c r="AL14" s="144">
        <f>'St 1.3.6.1'!AL14+'St 1.3.6.2'!AL14</f>
        <v>0</v>
      </c>
      <c r="AM14" s="144">
        <f>'St 1.3.6.1'!AM14+'St 1.3.6.2'!AM14</f>
        <v>0</v>
      </c>
    </row>
    <row r="15" spans="1:39" ht="14.25" customHeight="1">
      <c r="A15" s="48"/>
      <c r="B15" s="6" t="s">
        <v>44</v>
      </c>
      <c r="C15" s="179"/>
      <c r="D15" s="144">
        <f>'St 1.3.6.1'!D15+'St 1.3.6.2'!D15</f>
        <v>0</v>
      </c>
      <c r="E15" s="144">
        <f>'St 1.3.6.1'!E15+'St 1.3.6.2'!E15</f>
        <v>0</v>
      </c>
      <c r="F15" s="144">
        <f>'St 1.3.6.1'!F15+'St 1.3.6.2'!F15</f>
        <v>0</v>
      </c>
      <c r="G15" s="144">
        <f>'St 1.3.6.1'!G15+'St 1.3.6.2'!G15</f>
        <v>0</v>
      </c>
      <c r="H15" s="144">
        <f>'St 1.3.6.1'!H15+'St 1.3.6.2'!H15</f>
        <v>0</v>
      </c>
      <c r="I15" s="144">
        <f>'St 1.3.6.1'!I15+'St 1.3.6.2'!I15</f>
        <v>0</v>
      </c>
      <c r="J15" s="144">
        <f>'St 1.3.6.1'!J15+'St 1.3.6.2'!J15</f>
        <v>0</v>
      </c>
      <c r="K15" s="144">
        <f>'St 1.3.6.1'!K15+'St 1.3.6.2'!K15</f>
        <v>0</v>
      </c>
      <c r="L15" s="144">
        <f>'St 1.3.6.1'!L15+'St 1.3.6.2'!L15</f>
        <v>0</v>
      </c>
      <c r="M15" s="144">
        <f>'St 1.3.6.1'!M15+'St 1.3.6.2'!M15</f>
        <v>0</v>
      </c>
      <c r="N15" s="144">
        <f>'St 1.3.6.1'!N15+'St 1.3.6.2'!N15</f>
        <v>0</v>
      </c>
      <c r="O15" s="144">
        <f>'St 1.3.6.1'!O15+'St 1.3.6.2'!O15</f>
        <v>0</v>
      </c>
      <c r="P15" s="133"/>
      <c r="Q15" s="144">
        <f>'St 1.3.6.1'!Q15+'St 1.3.6.2'!Q15</f>
        <v>0</v>
      </c>
      <c r="R15" s="144">
        <f>'St 1.3.6.1'!R15+'St 1.3.6.2'!R15</f>
        <v>0</v>
      </c>
      <c r="S15" s="144">
        <f>'St 1.3.6.1'!S15+'St 1.3.6.2'!S15</f>
        <v>0</v>
      </c>
      <c r="T15" s="144">
        <f>'St 1.3.6.1'!T15+'St 1.3.6.2'!T15</f>
        <v>0</v>
      </c>
      <c r="U15" s="144">
        <f>'St 1.3.6.1'!U15+'St 1.3.6.2'!U15</f>
        <v>0</v>
      </c>
      <c r="V15" s="144">
        <f>'St 1.3.6.1'!V15+'St 1.3.6.2'!V15</f>
        <v>0</v>
      </c>
      <c r="W15" s="144">
        <f>'St 1.3.6.1'!W15+'St 1.3.6.2'!W15</f>
        <v>0</v>
      </c>
      <c r="X15" s="144">
        <f>'St 1.3.6.1'!X15+'St 1.3.6.2'!X15</f>
        <v>0</v>
      </c>
      <c r="Y15" s="144">
        <f>'St 1.3.6.1'!Y15+'St 1.3.6.2'!Y15</f>
        <v>0</v>
      </c>
      <c r="Z15" s="144">
        <f>'St 1.3.6.1'!Z15+'St 1.3.6.2'!Z15</f>
        <v>0</v>
      </c>
      <c r="AA15" s="144">
        <f>'St 1.3.6.1'!AA15+'St 1.3.6.2'!AA15</f>
        <v>0</v>
      </c>
      <c r="AB15" s="145"/>
      <c r="AC15" s="144">
        <f>'St 1.3.6.1'!AC15+'St 1.3.6.2'!AC15</f>
        <v>0</v>
      </c>
      <c r="AD15" s="144">
        <f>'St 1.3.6.1'!AD15+'St 1.3.6.2'!AD15</f>
        <v>0</v>
      </c>
      <c r="AE15" s="144">
        <f>'St 1.3.6.1'!AE15+'St 1.3.6.2'!AE15</f>
        <v>0</v>
      </c>
      <c r="AF15" s="144">
        <f>'St 1.3.6.1'!AF15+'St 1.3.6.2'!AF15</f>
        <v>0</v>
      </c>
      <c r="AG15" s="144">
        <f>'St 1.3.6.1'!AG15+'St 1.3.6.2'!AG15</f>
        <v>0</v>
      </c>
      <c r="AH15" s="144">
        <f>'St 1.3.6.1'!AH15+'St 1.3.6.2'!AH15</f>
        <v>0</v>
      </c>
      <c r="AI15" s="144">
        <f>'St 1.3.6.1'!AI15+'St 1.3.6.2'!AI15</f>
        <v>0</v>
      </c>
      <c r="AJ15" s="144">
        <f>'St 1.3.6.1'!AJ15+'St 1.3.6.2'!AJ15</f>
        <v>0</v>
      </c>
      <c r="AK15" s="144">
        <f>'St 1.3.6.1'!AK15+'St 1.3.6.2'!AK15</f>
        <v>0</v>
      </c>
      <c r="AL15" s="144">
        <f>'St 1.3.6.1'!AL15+'St 1.3.6.2'!AL15</f>
        <v>0</v>
      </c>
      <c r="AM15" s="144">
        <f>'St 1.3.6.1'!AM15+'St 1.3.6.2'!AM15</f>
        <v>0</v>
      </c>
    </row>
    <row r="16" spans="1:39" ht="14.25" customHeight="1">
      <c r="A16" s="48"/>
      <c r="B16" s="7" t="s">
        <v>45</v>
      </c>
      <c r="C16" s="179"/>
      <c r="D16" s="144">
        <f>'St 1.3.6.1'!D16+'St 1.3.6.2'!D16</f>
        <v>0</v>
      </c>
      <c r="E16" s="144">
        <f>'St 1.3.6.1'!E16+'St 1.3.6.2'!E16</f>
        <v>0</v>
      </c>
      <c r="F16" s="144">
        <f>'St 1.3.6.1'!F16+'St 1.3.6.2'!F16</f>
        <v>0</v>
      </c>
      <c r="G16" s="144">
        <f>'St 1.3.6.1'!G16+'St 1.3.6.2'!G16</f>
        <v>0</v>
      </c>
      <c r="H16" s="144">
        <f>'St 1.3.6.1'!H16+'St 1.3.6.2'!H16</f>
        <v>0</v>
      </c>
      <c r="I16" s="144">
        <f>'St 1.3.6.1'!I16+'St 1.3.6.2'!I16</f>
        <v>0</v>
      </c>
      <c r="J16" s="144">
        <f>'St 1.3.6.1'!J16+'St 1.3.6.2'!J16</f>
        <v>0</v>
      </c>
      <c r="K16" s="144">
        <f>'St 1.3.6.1'!K16+'St 1.3.6.2'!K16</f>
        <v>0</v>
      </c>
      <c r="L16" s="144">
        <f>'St 1.3.6.1'!L16+'St 1.3.6.2'!L16</f>
        <v>0</v>
      </c>
      <c r="M16" s="144">
        <f>'St 1.3.6.1'!M16+'St 1.3.6.2'!M16</f>
        <v>0</v>
      </c>
      <c r="N16" s="144">
        <f>'St 1.3.6.1'!N16+'St 1.3.6.2'!N16</f>
        <v>0</v>
      </c>
      <c r="O16" s="144">
        <f>'St 1.3.6.1'!O16+'St 1.3.6.2'!O16</f>
        <v>0</v>
      </c>
      <c r="P16" s="133"/>
      <c r="Q16" s="144">
        <f>'St 1.3.6.1'!Q16+'St 1.3.6.2'!Q16</f>
        <v>0</v>
      </c>
      <c r="R16" s="144">
        <f>'St 1.3.6.1'!R16+'St 1.3.6.2'!R16</f>
        <v>0</v>
      </c>
      <c r="S16" s="144">
        <f>'St 1.3.6.1'!S16+'St 1.3.6.2'!S16</f>
        <v>0</v>
      </c>
      <c r="T16" s="144">
        <f>'St 1.3.6.1'!T16+'St 1.3.6.2'!T16</f>
        <v>0</v>
      </c>
      <c r="U16" s="144">
        <f>'St 1.3.6.1'!U16+'St 1.3.6.2'!U16</f>
        <v>0</v>
      </c>
      <c r="V16" s="144">
        <f>'St 1.3.6.1'!V16+'St 1.3.6.2'!V16</f>
        <v>0</v>
      </c>
      <c r="W16" s="144">
        <f>'St 1.3.6.1'!W16+'St 1.3.6.2'!W16</f>
        <v>0</v>
      </c>
      <c r="X16" s="144">
        <f>'St 1.3.6.1'!X16+'St 1.3.6.2'!X16</f>
        <v>0</v>
      </c>
      <c r="Y16" s="144">
        <f>'St 1.3.6.1'!Y16+'St 1.3.6.2'!Y16</f>
        <v>0</v>
      </c>
      <c r="Z16" s="144">
        <f>'St 1.3.6.1'!Z16+'St 1.3.6.2'!Z16</f>
        <v>0</v>
      </c>
      <c r="AA16" s="144">
        <f>'St 1.3.6.1'!AA16+'St 1.3.6.2'!AA16</f>
        <v>0</v>
      </c>
      <c r="AB16" s="145"/>
      <c r="AC16" s="144">
        <f>'St 1.3.6.1'!AC16+'St 1.3.6.2'!AC16</f>
        <v>0</v>
      </c>
      <c r="AD16" s="144">
        <f>'St 1.3.6.1'!AD16+'St 1.3.6.2'!AD16</f>
        <v>0</v>
      </c>
      <c r="AE16" s="144">
        <f>'St 1.3.6.1'!AE16+'St 1.3.6.2'!AE16</f>
        <v>0</v>
      </c>
      <c r="AF16" s="144">
        <f>'St 1.3.6.1'!AF16+'St 1.3.6.2'!AF16</f>
        <v>0</v>
      </c>
      <c r="AG16" s="144">
        <f>'St 1.3.6.1'!AG16+'St 1.3.6.2'!AG16</f>
        <v>0</v>
      </c>
      <c r="AH16" s="144">
        <f>'St 1.3.6.1'!AH16+'St 1.3.6.2'!AH16</f>
        <v>0</v>
      </c>
      <c r="AI16" s="144">
        <f>'St 1.3.6.1'!AI16+'St 1.3.6.2'!AI16</f>
        <v>0</v>
      </c>
      <c r="AJ16" s="144">
        <f>'St 1.3.6.1'!AJ16+'St 1.3.6.2'!AJ16</f>
        <v>0</v>
      </c>
      <c r="AK16" s="144">
        <f>'St 1.3.6.1'!AK16+'St 1.3.6.2'!AK16</f>
        <v>0</v>
      </c>
      <c r="AL16" s="144">
        <f>'St 1.3.6.1'!AL16+'St 1.3.6.2'!AL16</f>
        <v>0</v>
      </c>
      <c r="AM16" s="144">
        <f>'St 1.3.6.1'!AM16+'St 1.3.6.2'!AM16</f>
        <v>0</v>
      </c>
    </row>
    <row r="17" spans="1:39" ht="14.25" customHeight="1">
      <c r="A17" s="48"/>
      <c r="B17" s="7" t="s">
        <v>46</v>
      </c>
      <c r="C17" s="179"/>
      <c r="D17" s="144">
        <f>'St 1.3.6.1'!D17+'St 1.3.6.2'!D17</f>
        <v>0</v>
      </c>
      <c r="E17" s="144">
        <f>'St 1.3.6.1'!E17+'St 1.3.6.2'!E17</f>
        <v>0</v>
      </c>
      <c r="F17" s="144">
        <f>'St 1.3.6.1'!F17+'St 1.3.6.2'!F17</f>
        <v>0</v>
      </c>
      <c r="G17" s="144">
        <f>'St 1.3.6.1'!G17+'St 1.3.6.2'!G17</f>
        <v>0</v>
      </c>
      <c r="H17" s="144">
        <f>'St 1.3.6.1'!H17+'St 1.3.6.2'!H17</f>
        <v>0</v>
      </c>
      <c r="I17" s="144">
        <f>'St 1.3.6.1'!I17+'St 1.3.6.2'!I17</f>
        <v>0</v>
      </c>
      <c r="J17" s="144">
        <f>'St 1.3.6.1'!J17+'St 1.3.6.2'!J17</f>
        <v>0</v>
      </c>
      <c r="K17" s="144">
        <f>'St 1.3.6.1'!K17+'St 1.3.6.2'!K17</f>
        <v>0</v>
      </c>
      <c r="L17" s="144">
        <f>'St 1.3.6.1'!L17+'St 1.3.6.2'!L17</f>
        <v>0</v>
      </c>
      <c r="M17" s="144">
        <f>'St 1.3.6.1'!M17+'St 1.3.6.2'!M17</f>
        <v>0</v>
      </c>
      <c r="N17" s="144">
        <f>'St 1.3.6.1'!N17+'St 1.3.6.2'!N17</f>
        <v>0</v>
      </c>
      <c r="O17" s="144">
        <f>'St 1.3.6.1'!O17+'St 1.3.6.2'!O17</f>
        <v>0</v>
      </c>
      <c r="P17" s="133"/>
      <c r="Q17" s="144">
        <f>'St 1.3.6.1'!Q17+'St 1.3.6.2'!Q17</f>
        <v>0</v>
      </c>
      <c r="R17" s="144">
        <f>'St 1.3.6.1'!R17+'St 1.3.6.2'!R17</f>
        <v>0</v>
      </c>
      <c r="S17" s="144">
        <f>'St 1.3.6.1'!S17+'St 1.3.6.2'!S17</f>
        <v>0</v>
      </c>
      <c r="T17" s="144">
        <f>'St 1.3.6.1'!T17+'St 1.3.6.2'!T17</f>
        <v>0</v>
      </c>
      <c r="U17" s="144">
        <f>'St 1.3.6.1'!U17+'St 1.3.6.2'!U17</f>
        <v>0</v>
      </c>
      <c r="V17" s="144">
        <f>'St 1.3.6.1'!V17+'St 1.3.6.2'!V17</f>
        <v>0</v>
      </c>
      <c r="W17" s="144">
        <f>'St 1.3.6.1'!W17+'St 1.3.6.2'!W17</f>
        <v>0</v>
      </c>
      <c r="X17" s="144">
        <f>'St 1.3.6.1'!X17+'St 1.3.6.2'!X17</f>
        <v>0</v>
      </c>
      <c r="Y17" s="144">
        <f>'St 1.3.6.1'!Y17+'St 1.3.6.2'!Y17</f>
        <v>0</v>
      </c>
      <c r="Z17" s="144">
        <f>'St 1.3.6.1'!Z17+'St 1.3.6.2'!Z17</f>
        <v>0</v>
      </c>
      <c r="AA17" s="144">
        <f>'St 1.3.6.1'!AA17+'St 1.3.6.2'!AA17</f>
        <v>0</v>
      </c>
      <c r="AB17" s="145"/>
      <c r="AC17" s="144">
        <f>'St 1.3.6.1'!AC17+'St 1.3.6.2'!AC17</f>
        <v>0</v>
      </c>
      <c r="AD17" s="144">
        <f>'St 1.3.6.1'!AD17+'St 1.3.6.2'!AD17</f>
        <v>0</v>
      </c>
      <c r="AE17" s="144">
        <f>'St 1.3.6.1'!AE17+'St 1.3.6.2'!AE17</f>
        <v>0</v>
      </c>
      <c r="AF17" s="144">
        <f>'St 1.3.6.1'!AF17+'St 1.3.6.2'!AF17</f>
        <v>0</v>
      </c>
      <c r="AG17" s="144">
        <f>'St 1.3.6.1'!AG17+'St 1.3.6.2'!AG17</f>
        <v>0</v>
      </c>
      <c r="AH17" s="144">
        <f>'St 1.3.6.1'!AH17+'St 1.3.6.2'!AH17</f>
        <v>0</v>
      </c>
      <c r="AI17" s="144">
        <f>'St 1.3.6.1'!AI17+'St 1.3.6.2'!AI17</f>
        <v>0</v>
      </c>
      <c r="AJ17" s="144">
        <f>'St 1.3.6.1'!AJ17+'St 1.3.6.2'!AJ17</f>
        <v>0</v>
      </c>
      <c r="AK17" s="144">
        <f>'St 1.3.6.1'!AK17+'St 1.3.6.2'!AK17</f>
        <v>0</v>
      </c>
      <c r="AL17" s="144">
        <f>'St 1.3.6.1'!AL17+'St 1.3.6.2'!AL17</f>
        <v>0</v>
      </c>
      <c r="AM17" s="144">
        <f>'St 1.3.6.1'!AM17+'St 1.3.6.2'!AM17</f>
        <v>0</v>
      </c>
    </row>
    <row r="18" spans="1:39" ht="14.25" customHeight="1">
      <c r="A18" s="48"/>
      <c r="B18" s="6" t="s">
        <v>313</v>
      </c>
      <c r="C18" s="179"/>
      <c r="D18" s="144">
        <f>'St 1.3.6.1'!D18+'St 1.3.6.2'!D18</f>
        <v>0</v>
      </c>
      <c r="E18" s="144">
        <f>'St 1.3.6.1'!E18+'St 1.3.6.2'!E18</f>
        <v>0</v>
      </c>
      <c r="F18" s="144">
        <f>'St 1.3.6.1'!F18+'St 1.3.6.2'!F18</f>
        <v>0</v>
      </c>
      <c r="G18" s="144">
        <f>'St 1.3.6.1'!G18+'St 1.3.6.2'!G18</f>
        <v>0</v>
      </c>
      <c r="H18" s="144">
        <f>'St 1.3.6.1'!H18+'St 1.3.6.2'!H18</f>
        <v>0</v>
      </c>
      <c r="I18" s="144">
        <f>'St 1.3.6.1'!I18+'St 1.3.6.2'!I18</f>
        <v>0</v>
      </c>
      <c r="J18" s="144">
        <f>'St 1.3.6.1'!J18+'St 1.3.6.2'!J18</f>
        <v>0</v>
      </c>
      <c r="K18" s="144">
        <f>'St 1.3.6.1'!K18+'St 1.3.6.2'!K18</f>
        <v>0</v>
      </c>
      <c r="L18" s="144">
        <f>'St 1.3.6.1'!L18+'St 1.3.6.2'!L18</f>
        <v>0</v>
      </c>
      <c r="M18" s="144">
        <f>'St 1.3.6.1'!M18+'St 1.3.6.2'!M18</f>
        <v>0</v>
      </c>
      <c r="N18" s="144">
        <f>'St 1.3.6.1'!N18+'St 1.3.6.2'!N18</f>
        <v>0</v>
      </c>
      <c r="O18" s="144">
        <f>'St 1.3.6.1'!O18+'St 1.3.6.2'!O18</f>
        <v>0</v>
      </c>
      <c r="P18" s="133"/>
      <c r="Q18" s="144">
        <f>'St 1.3.6.1'!Q18+'St 1.3.6.2'!Q18</f>
        <v>0</v>
      </c>
      <c r="R18" s="144">
        <f>'St 1.3.6.1'!R18+'St 1.3.6.2'!R18</f>
        <v>0</v>
      </c>
      <c r="S18" s="144">
        <f>'St 1.3.6.1'!S18+'St 1.3.6.2'!S18</f>
        <v>0</v>
      </c>
      <c r="T18" s="144">
        <f>'St 1.3.6.1'!T18+'St 1.3.6.2'!T18</f>
        <v>0</v>
      </c>
      <c r="U18" s="144">
        <f>'St 1.3.6.1'!U18+'St 1.3.6.2'!U18</f>
        <v>0</v>
      </c>
      <c r="V18" s="144">
        <f>'St 1.3.6.1'!V18+'St 1.3.6.2'!V18</f>
        <v>0</v>
      </c>
      <c r="W18" s="144">
        <f>'St 1.3.6.1'!W18+'St 1.3.6.2'!W18</f>
        <v>0</v>
      </c>
      <c r="X18" s="144">
        <f>'St 1.3.6.1'!X18+'St 1.3.6.2'!X18</f>
        <v>0</v>
      </c>
      <c r="Y18" s="144">
        <f>'St 1.3.6.1'!Y18+'St 1.3.6.2'!Y18</f>
        <v>0</v>
      </c>
      <c r="Z18" s="144">
        <f>'St 1.3.6.1'!Z18+'St 1.3.6.2'!Z18</f>
        <v>0</v>
      </c>
      <c r="AA18" s="144">
        <f>'St 1.3.6.1'!AA18+'St 1.3.6.2'!AA18</f>
        <v>0</v>
      </c>
      <c r="AB18" s="145"/>
      <c r="AC18" s="144">
        <f>'St 1.3.6.1'!AC18+'St 1.3.6.2'!AC18</f>
        <v>0</v>
      </c>
      <c r="AD18" s="144">
        <f>'St 1.3.6.1'!AD18+'St 1.3.6.2'!AD18</f>
        <v>0</v>
      </c>
      <c r="AE18" s="144">
        <f>'St 1.3.6.1'!AE18+'St 1.3.6.2'!AE18</f>
        <v>0</v>
      </c>
      <c r="AF18" s="144">
        <f>'St 1.3.6.1'!AF18+'St 1.3.6.2'!AF18</f>
        <v>0</v>
      </c>
      <c r="AG18" s="144">
        <f>'St 1.3.6.1'!AG18+'St 1.3.6.2'!AG18</f>
        <v>0</v>
      </c>
      <c r="AH18" s="144">
        <f>'St 1.3.6.1'!AH18+'St 1.3.6.2'!AH18</f>
        <v>0</v>
      </c>
      <c r="AI18" s="144">
        <f>'St 1.3.6.1'!AI18+'St 1.3.6.2'!AI18</f>
        <v>0</v>
      </c>
      <c r="AJ18" s="144">
        <f>'St 1.3.6.1'!AJ18+'St 1.3.6.2'!AJ18</f>
        <v>0</v>
      </c>
      <c r="AK18" s="144">
        <f>'St 1.3.6.1'!AK18+'St 1.3.6.2'!AK18</f>
        <v>0</v>
      </c>
      <c r="AL18" s="144">
        <f>'St 1.3.6.1'!AL18+'St 1.3.6.2'!AL18</f>
        <v>0</v>
      </c>
      <c r="AM18" s="144">
        <f>'St 1.3.6.1'!AM18+'St 1.3.6.2'!AM18</f>
        <v>0</v>
      </c>
    </row>
    <row r="19" spans="1:39" ht="14.25" customHeight="1">
      <c r="A19" s="48"/>
      <c r="B19" s="6" t="s">
        <v>107</v>
      </c>
      <c r="C19" s="178"/>
      <c r="D19" s="144">
        <f>'St 1.3.6.1'!D19+'St 1.3.6.2'!D19</f>
        <v>0</v>
      </c>
      <c r="E19" s="144">
        <f>'St 1.3.6.1'!E19+'St 1.3.6.2'!E19</f>
        <v>0</v>
      </c>
      <c r="F19" s="144">
        <f>'St 1.3.6.1'!F19+'St 1.3.6.2'!F19</f>
        <v>0</v>
      </c>
      <c r="G19" s="144">
        <f>'St 1.3.6.1'!G19+'St 1.3.6.2'!G19</f>
        <v>0</v>
      </c>
      <c r="H19" s="144">
        <f>'St 1.3.6.1'!H19+'St 1.3.6.2'!H19</f>
        <v>0</v>
      </c>
      <c r="I19" s="144">
        <f>'St 1.3.6.1'!I19+'St 1.3.6.2'!I19</f>
        <v>0</v>
      </c>
      <c r="J19" s="144">
        <f>'St 1.3.6.1'!J19+'St 1.3.6.2'!J19</f>
        <v>0</v>
      </c>
      <c r="K19" s="144">
        <f>'St 1.3.6.1'!K19+'St 1.3.6.2'!K19</f>
        <v>0</v>
      </c>
      <c r="L19" s="144">
        <f>'St 1.3.6.1'!L19+'St 1.3.6.2'!L19</f>
        <v>0</v>
      </c>
      <c r="M19" s="144">
        <f>'St 1.3.6.1'!M19+'St 1.3.6.2'!M19</f>
        <v>0</v>
      </c>
      <c r="N19" s="144">
        <f>'St 1.3.6.1'!N19+'St 1.3.6.2'!N19</f>
        <v>0</v>
      </c>
      <c r="O19" s="144">
        <f>'St 1.3.6.1'!O19+'St 1.3.6.2'!O19</f>
        <v>0</v>
      </c>
      <c r="P19" s="133"/>
      <c r="Q19" s="144">
        <f>'St 1.3.6.1'!Q19+'St 1.3.6.2'!Q19</f>
        <v>0</v>
      </c>
      <c r="R19" s="144">
        <f>'St 1.3.6.1'!R19+'St 1.3.6.2'!R19</f>
        <v>0</v>
      </c>
      <c r="S19" s="144">
        <f>'St 1.3.6.1'!S19+'St 1.3.6.2'!S19</f>
        <v>0</v>
      </c>
      <c r="T19" s="144">
        <f>'St 1.3.6.1'!T19+'St 1.3.6.2'!T19</f>
        <v>0</v>
      </c>
      <c r="U19" s="144">
        <f>'St 1.3.6.1'!U19+'St 1.3.6.2'!U19</f>
        <v>0</v>
      </c>
      <c r="V19" s="144">
        <f>'St 1.3.6.1'!V19+'St 1.3.6.2'!V19</f>
        <v>0</v>
      </c>
      <c r="W19" s="144">
        <f>'St 1.3.6.1'!W19+'St 1.3.6.2'!W19</f>
        <v>0</v>
      </c>
      <c r="X19" s="144">
        <f>'St 1.3.6.1'!X19+'St 1.3.6.2'!X19</f>
        <v>0</v>
      </c>
      <c r="Y19" s="144">
        <f>'St 1.3.6.1'!Y19+'St 1.3.6.2'!Y19</f>
        <v>0</v>
      </c>
      <c r="Z19" s="144">
        <f>'St 1.3.6.1'!Z19+'St 1.3.6.2'!Z19</f>
        <v>0</v>
      </c>
      <c r="AA19" s="144">
        <f>'St 1.3.6.1'!AA19+'St 1.3.6.2'!AA19</f>
        <v>0</v>
      </c>
      <c r="AB19" s="145"/>
      <c r="AC19" s="144">
        <f>'St 1.3.6.1'!AC19+'St 1.3.6.2'!AC19</f>
        <v>0</v>
      </c>
      <c r="AD19" s="144">
        <f>'St 1.3.6.1'!AD19+'St 1.3.6.2'!AD19</f>
        <v>0</v>
      </c>
      <c r="AE19" s="144">
        <f>'St 1.3.6.1'!AE19+'St 1.3.6.2'!AE19</f>
        <v>0</v>
      </c>
      <c r="AF19" s="144">
        <f>'St 1.3.6.1'!AF19+'St 1.3.6.2'!AF19</f>
        <v>0</v>
      </c>
      <c r="AG19" s="144">
        <f>'St 1.3.6.1'!AG19+'St 1.3.6.2'!AG19</f>
        <v>0</v>
      </c>
      <c r="AH19" s="144">
        <f>'St 1.3.6.1'!AH19+'St 1.3.6.2'!AH19</f>
        <v>0</v>
      </c>
      <c r="AI19" s="144">
        <f>'St 1.3.6.1'!AI19+'St 1.3.6.2'!AI19</f>
        <v>0</v>
      </c>
      <c r="AJ19" s="144">
        <f>'St 1.3.6.1'!AJ19+'St 1.3.6.2'!AJ19</f>
        <v>0</v>
      </c>
      <c r="AK19" s="144">
        <f>'St 1.3.6.1'!AK19+'St 1.3.6.2'!AK19</f>
        <v>0</v>
      </c>
      <c r="AL19" s="144">
        <f>'St 1.3.6.1'!AL19+'St 1.3.6.2'!AL19</f>
        <v>0</v>
      </c>
      <c r="AM19" s="144">
        <f>'St 1.3.6.1'!AM19+'St 1.3.6.2'!AM19</f>
        <v>0</v>
      </c>
    </row>
    <row r="20" spans="1:39" ht="14.25" customHeight="1">
      <c r="A20" s="48"/>
      <c r="B20" s="6" t="s">
        <v>48</v>
      </c>
      <c r="C20" s="179"/>
      <c r="D20" s="144">
        <f>'St 1.3.6.1'!D20+'St 1.3.6.2'!D20</f>
        <v>0</v>
      </c>
      <c r="E20" s="144">
        <f>'St 1.3.6.1'!E20+'St 1.3.6.2'!E20</f>
        <v>0</v>
      </c>
      <c r="F20" s="144">
        <f>'St 1.3.6.1'!F20+'St 1.3.6.2'!F20</f>
        <v>0</v>
      </c>
      <c r="G20" s="144">
        <f>'St 1.3.6.1'!G20+'St 1.3.6.2'!G20</f>
        <v>0</v>
      </c>
      <c r="H20" s="144">
        <f>'St 1.3.6.1'!H20+'St 1.3.6.2'!H20</f>
        <v>0</v>
      </c>
      <c r="I20" s="144">
        <f>'St 1.3.6.1'!I20+'St 1.3.6.2'!I20</f>
        <v>0</v>
      </c>
      <c r="J20" s="144">
        <f>'St 1.3.6.1'!J20+'St 1.3.6.2'!J20</f>
        <v>0</v>
      </c>
      <c r="K20" s="144">
        <f>'St 1.3.6.1'!K20+'St 1.3.6.2'!K20</f>
        <v>0</v>
      </c>
      <c r="L20" s="144">
        <f>'St 1.3.6.1'!L20+'St 1.3.6.2'!L20</f>
        <v>0</v>
      </c>
      <c r="M20" s="144">
        <f>'St 1.3.6.1'!M20+'St 1.3.6.2'!M20</f>
        <v>0</v>
      </c>
      <c r="N20" s="144">
        <f>'St 1.3.6.1'!N20+'St 1.3.6.2'!N20</f>
        <v>0</v>
      </c>
      <c r="O20" s="144">
        <f>'St 1.3.6.1'!O20+'St 1.3.6.2'!O20</f>
        <v>0</v>
      </c>
      <c r="P20" s="138"/>
      <c r="Q20" s="144">
        <f>'St 1.3.6.1'!Q20+'St 1.3.6.2'!Q20</f>
        <v>0</v>
      </c>
      <c r="R20" s="144">
        <f>'St 1.3.6.1'!R20+'St 1.3.6.2'!R20</f>
        <v>0</v>
      </c>
      <c r="S20" s="144">
        <f>'St 1.3.6.1'!S20+'St 1.3.6.2'!S20</f>
        <v>0</v>
      </c>
      <c r="T20" s="144">
        <f>'St 1.3.6.1'!T20+'St 1.3.6.2'!T20</f>
        <v>0</v>
      </c>
      <c r="U20" s="144">
        <f>'St 1.3.6.1'!U20+'St 1.3.6.2'!U20</f>
        <v>0</v>
      </c>
      <c r="V20" s="144">
        <f>'St 1.3.6.1'!V20+'St 1.3.6.2'!V20</f>
        <v>0</v>
      </c>
      <c r="W20" s="144">
        <f>'St 1.3.6.1'!W20+'St 1.3.6.2'!W20</f>
        <v>0</v>
      </c>
      <c r="X20" s="144">
        <f>'St 1.3.6.1'!X20+'St 1.3.6.2'!X20</f>
        <v>0</v>
      </c>
      <c r="Y20" s="144">
        <f>'St 1.3.6.1'!Y20+'St 1.3.6.2'!Y20</f>
        <v>0</v>
      </c>
      <c r="Z20" s="144">
        <f>'St 1.3.6.1'!Z20+'St 1.3.6.2'!Z20</f>
        <v>0</v>
      </c>
      <c r="AA20" s="144">
        <f>'St 1.3.6.1'!AA20+'St 1.3.6.2'!AA20</f>
        <v>0</v>
      </c>
      <c r="AB20" s="145"/>
      <c r="AC20" s="144">
        <f>'St 1.3.6.1'!AC20+'St 1.3.6.2'!AC20</f>
        <v>0</v>
      </c>
      <c r="AD20" s="144">
        <f>'St 1.3.6.1'!AD20+'St 1.3.6.2'!AD20</f>
        <v>0</v>
      </c>
      <c r="AE20" s="144">
        <f>'St 1.3.6.1'!AE20+'St 1.3.6.2'!AE20</f>
        <v>0</v>
      </c>
      <c r="AF20" s="144">
        <f>'St 1.3.6.1'!AF20+'St 1.3.6.2'!AF20</f>
        <v>0</v>
      </c>
      <c r="AG20" s="144">
        <f>'St 1.3.6.1'!AG20+'St 1.3.6.2'!AG20</f>
        <v>0</v>
      </c>
      <c r="AH20" s="144">
        <f>'St 1.3.6.1'!AH20+'St 1.3.6.2'!AH20</f>
        <v>0</v>
      </c>
      <c r="AI20" s="144">
        <f>'St 1.3.6.1'!AI20+'St 1.3.6.2'!AI20</f>
        <v>0</v>
      </c>
      <c r="AJ20" s="144">
        <f>'St 1.3.6.1'!AJ20+'St 1.3.6.2'!AJ20</f>
        <v>0</v>
      </c>
      <c r="AK20" s="144">
        <f>'St 1.3.6.1'!AK20+'St 1.3.6.2'!AK20</f>
        <v>0</v>
      </c>
      <c r="AL20" s="144">
        <f>'St 1.3.6.1'!AL20+'St 1.3.6.2'!AL20</f>
        <v>0</v>
      </c>
      <c r="AM20" s="144">
        <f>'St 1.3.6.1'!AM20+'St 1.3.6.2'!AM20</f>
        <v>0</v>
      </c>
    </row>
    <row r="21" spans="1:39" ht="14.25" customHeight="1">
      <c r="A21" s="48"/>
      <c r="B21" s="6" t="s">
        <v>321</v>
      </c>
      <c r="C21" s="179"/>
      <c r="D21" s="144">
        <f>'St 1.3.6.1'!D21+'St 1.3.6.2'!D21</f>
        <v>0</v>
      </c>
      <c r="E21" s="144">
        <f>'St 1.3.6.1'!E21+'St 1.3.6.2'!E21</f>
        <v>0</v>
      </c>
      <c r="F21" s="144">
        <f>'St 1.3.6.1'!F21+'St 1.3.6.2'!F21</f>
        <v>0</v>
      </c>
      <c r="G21" s="144">
        <f>'St 1.3.6.1'!G21+'St 1.3.6.2'!G21</f>
        <v>0</v>
      </c>
      <c r="H21" s="144">
        <f>'St 1.3.6.1'!H21+'St 1.3.6.2'!H21</f>
        <v>0</v>
      </c>
      <c r="I21" s="144">
        <f>'St 1.3.6.1'!I21+'St 1.3.6.2'!I21</f>
        <v>0</v>
      </c>
      <c r="J21" s="144">
        <f>'St 1.3.6.1'!J21+'St 1.3.6.2'!J21</f>
        <v>0</v>
      </c>
      <c r="K21" s="144">
        <f>'St 1.3.6.1'!K21+'St 1.3.6.2'!K21</f>
        <v>0</v>
      </c>
      <c r="L21" s="144">
        <f>'St 1.3.6.1'!L21+'St 1.3.6.2'!L21</f>
        <v>0</v>
      </c>
      <c r="M21" s="144">
        <f>'St 1.3.6.1'!M21+'St 1.3.6.2'!M21</f>
        <v>0</v>
      </c>
      <c r="N21" s="144">
        <f>'St 1.3.6.1'!N21+'St 1.3.6.2'!N21</f>
        <v>0</v>
      </c>
      <c r="O21" s="144">
        <f>'St 1.3.6.1'!O21+'St 1.3.6.2'!O21</f>
        <v>0</v>
      </c>
      <c r="P21" s="133"/>
      <c r="Q21" s="144">
        <f>'St 1.3.6.1'!Q21+'St 1.3.6.2'!Q21</f>
        <v>0</v>
      </c>
      <c r="R21" s="144">
        <f>'St 1.3.6.1'!R21+'St 1.3.6.2'!R21</f>
        <v>0</v>
      </c>
      <c r="S21" s="144">
        <f>'St 1.3.6.1'!S21+'St 1.3.6.2'!S21</f>
        <v>0</v>
      </c>
      <c r="T21" s="144">
        <f>'St 1.3.6.1'!T21+'St 1.3.6.2'!T21</f>
        <v>0</v>
      </c>
      <c r="U21" s="144">
        <f>'St 1.3.6.1'!U21+'St 1.3.6.2'!U21</f>
        <v>0</v>
      </c>
      <c r="V21" s="144">
        <f>'St 1.3.6.1'!V21+'St 1.3.6.2'!V21</f>
        <v>0</v>
      </c>
      <c r="W21" s="144">
        <f>'St 1.3.6.1'!W21+'St 1.3.6.2'!W21</f>
        <v>0</v>
      </c>
      <c r="X21" s="144">
        <f>'St 1.3.6.1'!X21+'St 1.3.6.2'!X21</f>
        <v>0</v>
      </c>
      <c r="Y21" s="144">
        <f>'St 1.3.6.1'!Y21+'St 1.3.6.2'!Y21</f>
        <v>0</v>
      </c>
      <c r="Z21" s="144">
        <f>'St 1.3.6.1'!Z21+'St 1.3.6.2'!Z21</f>
        <v>0</v>
      </c>
      <c r="AA21" s="144">
        <f>'St 1.3.6.1'!AA21+'St 1.3.6.2'!AA21</f>
        <v>0</v>
      </c>
      <c r="AB21" s="145"/>
      <c r="AC21" s="144">
        <f>'St 1.3.6.1'!AC21+'St 1.3.6.2'!AC21</f>
        <v>0</v>
      </c>
      <c r="AD21" s="144">
        <f>'St 1.3.6.1'!AD21+'St 1.3.6.2'!AD21</f>
        <v>0</v>
      </c>
      <c r="AE21" s="144">
        <f>'St 1.3.6.1'!AE21+'St 1.3.6.2'!AE21</f>
        <v>0</v>
      </c>
      <c r="AF21" s="144">
        <f>'St 1.3.6.1'!AF21+'St 1.3.6.2'!AF21</f>
        <v>0</v>
      </c>
      <c r="AG21" s="144">
        <f>'St 1.3.6.1'!AG21+'St 1.3.6.2'!AG21</f>
        <v>0</v>
      </c>
      <c r="AH21" s="144">
        <f>'St 1.3.6.1'!AH21+'St 1.3.6.2'!AH21</f>
        <v>0</v>
      </c>
      <c r="AI21" s="144">
        <f>'St 1.3.6.1'!AI21+'St 1.3.6.2'!AI21</f>
        <v>0</v>
      </c>
      <c r="AJ21" s="144">
        <f>'St 1.3.6.1'!AJ21+'St 1.3.6.2'!AJ21</f>
        <v>0</v>
      </c>
      <c r="AK21" s="144">
        <f>'St 1.3.6.1'!AK21+'St 1.3.6.2'!AK21</f>
        <v>0</v>
      </c>
      <c r="AL21" s="144">
        <f>'St 1.3.6.1'!AL21+'St 1.3.6.2'!AL21</f>
        <v>0</v>
      </c>
      <c r="AM21" s="144">
        <f>'St 1.3.6.1'!AM21+'St 1.3.6.2'!AM21</f>
        <v>0</v>
      </c>
    </row>
    <row r="22" spans="1:39" ht="14.25" customHeight="1">
      <c r="A22" s="48"/>
      <c r="B22" s="8" t="s">
        <v>100</v>
      </c>
      <c r="C22" s="179"/>
      <c r="D22" s="144">
        <f>'St 1.3.6.1'!D22+'St 1.3.6.2'!D22</f>
        <v>0</v>
      </c>
      <c r="E22" s="144">
        <f>'St 1.3.6.1'!E22+'St 1.3.6.2'!E22</f>
        <v>0</v>
      </c>
      <c r="F22" s="144">
        <f>'St 1.3.6.1'!F22+'St 1.3.6.2'!F22</f>
        <v>0</v>
      </c>
      <c r="G22" s="144">
        <f>'St 1.3.6.1'!G22+'St 1.3.6.2'!G22</f>
        <v>0</v>
      </c>
      <c r="H22" s="144">
        <f>'St 1.3.6.1'!H22+'St 1.3.6.2'!H22</f>
        <v>0</v>
      </c>
      <c r="I22" s="144">
        <f>'St 1.3.6.1'!I22+'St 1.3.6.2'!I22</f>
        <v>0</v>
      </c>
      <c r="J22" s="144">
        <f>'St 1.3.6.1'!J22+'St 1.3.6.2'!J22</f>
        <v>0</v>
      </c>
      <c r="K22" s="144">
        <f>'St 1.3.6.1'!K22+'St 1.3.6.2'!K22</f>
        <v>0</v>
      </c>
      <c r="L22" s="144">
        <f>'St 1.3.6.1'!L22+'St 1.3.6.2'!L22</f>
        <v>0</v>
      </c>
      <c r="M22" s="144">
        <f>'St 1.3.6.1'!M22+'St 1.3.6.2'!M22</f>
        <v>0</v>
      </c>
      <c r="N22" s="144">
        <f>'St 1.3.6.1'!N22+'St 1.3.6.2'!N22</f>
        <v>0</v>
      </c>
      <c r="O22" s="144">
        <f>'St 1.3.6.1'!O22+'St 1.3.6.2'!O22</f>
        <v>0</v>
      </c>
      <c r="P22" s="133"/>
      <c r="Q22" s="144">
        <f>'St 1.3.6.1'!Q22+'St 1.3.6.2'!Q22</f>
        <v>0</v>
      </c>
      <c r="R22" s="144">
        <f>'St 1.3.6.1'!R22+'St 1.3.6.2'!R22</f>
        <v>0</v>
      </c>
      <c r="S22" s="144">
        <f>'St 1.3.6.1'!S22+'St 1.3.6.2'!S22</f>
        <v>0</v>
      </c>
      <c r="T22" s="144">
        <f>'St 1.3.6.1'!T22+'St 1.3.6.2'!T22</f>
        <v>0</v>
      </c>
      <c r="U22" s="144">
        <f>'St 1.3.6.1'!U22+'St 1.3.6.2'!U22</f>
        <v>0</v>
      </c>
      <c r="V22" s="144">
        <f>'St 1.3.6.1'!V22+'St 1.3.6.2'!V22</f>
        <v>0</v>
      </c>
      <c r="W22" s="144">
        <f>'St 1.3.6.1'!W22+'St 1.3.6.2'!W22</f>
        <v>0</v>
      </c>
      <c r="X22" s="144">
        <f>'St 1.3.6.1'!X22+'St 1.3.6.2'!X22</f>
        <v>0</v>
      </c>
      <c r="Y22" s="144">
        <f>'St 1.3.6.1'!Y22+'St 1.3.6.2'!Y22</f>
        <v>0</v>
      </c>
      <c r="Z22" s="144">
        <f>'St 1.3.6.1'!Z22+'St 1.3.6.2'!Z22</f>
        <v>0</v>
      </c>
      <c r="AA22" s="144">
        <f>'St 1.3.6.1'!AA22+'St 1.3.6.2'!AA22</f>
        <v>0</v>
      </c>
      <c r="AB22" s="145"/>
      <c r="AC22" s="144">
        <f>'St 1.3.6.1'!AC22+'St 1.3.6.2'!AC22</f>
        <v>0</v>
      </c>
      <c r="AD22" s="144">
        <f>'St 1.3.6.1'!AD22+'St 1.3.6.2'!AD22</f>
        <v>0</v>
      </c>
      <c r="AE22" s="144">
        <f>'St 1.3.6.1'!AE22+'St 1.3.6.2'!AE22</f>
        <v>0</v>
      </c>
      <c r="AF22" s="144">
        <f>'St 1.3.6.1'!AF22+'St 1.3.6.2'!AF22</f>
        <v>0</v>
      </c>
      <c r="AG22" s="144">
        <f>'St 1.3.6.1'!AG22+'St 1.3.6.2'!AG22</f>
        <v>0</v>
      </c>
      <c r="AH22" s="144">
        <f>'St 1.3.6.1'!AH22+'St 1.3.6.2'!AH22</f>
        <v>0</v>
      </c>
      <c r="AI22" s="144">
        <f>'St 1.3.6.1'!AI22+'St 1.3.6.2'!AI22</f>
        <v>0</v>
      </c>
      <c r="AJ22" s="144">
        <f>'St 1.3.6.1'!AJ22+'St 1.3.6.2'!AJ22</f>
        <v>0</v>
      </c>
      <c r="AK22" s="144">
        <f>'St 1.3.6.1'!AK22+'St 1.3.6.2'!AK22</f>
        <v>0</v>
      </c>
      <c r="AL22" s="144">
        <f>'St 1.3.6.1'!AL22+'St 1.3.6.2'!AL22</f>
        <v>0</v>
      </c>
      <c r="AM22" s="144">
        <f>'St 1.3.6.1'!AM22+'St 1.3.6.2'!AM22</f>
        <v>0</v>
      </c>
    </row>
    <row r="23" spans="1:39" s="43" customFormat="1">
      <c r="A23" s="36"/>
      <c r="B23" s="29" t="s">
        <v>8</v>
      </c>
      <c r="C23" s="177" t="s">
        <v>291</v>
      </c>
      <c r="D23" s="142">
        <f>'St 1.3.6.1'!D23+'St 1.3.6.2'!D23</f>
        <v>0</v>
      </c>
      <c r="E23" s="142">
        <f>'St 1.3.6.1'!E23+'St 1.3.6.2'!E23</f>
        <v>0</v>
      </c>
      <c r="F23" s="142">
        <f>'St 1.3.6.1'!F23+'St 1.3.6.2'!F23</f>
        <v>0</v>
      </c>
      <c r="G23" s="142">
        <f>'St 1.3.6.1'!G23+'St 1.3.6.2'!G23</f>
        <v>0</v>
      </c>
      <c r="H23" s="142">
        <f>'St 1.3.6.1'!H23+'St 1.3.6.2'!H23</f>
        <v>0</v>
      </c>
      <c r="I23" s="142">
        <f>'St 1.3.6.1'!I23+'St 1.3.6.2'!I23</f>
        <v>0</v>
      </c>
      <c r="J23" s="142">
        <f>'St 1.3.6.1'!J23+'St 1.3.6.2'!J23</f>
        <v>0</v>
      </c>
      <c r="K23" s="142">
        <f>'St 1.3.6.1'!K23+'St 1.3.6.2'!K23</f>
        <v>0</v>
      </c>
      <c r="L23" s="142">
        <f>'St 1.3.6.1'!L23+'St 1.3.6.2'!L23</f>
        <v>0</v>
      </c>
      <c r="M23" s="142">
        <f>'St 1.3.6.1'!M23+'St 1.3.6.2'!M23</f>
        <v>0</v>
      </c>
      <c r="N23" s="142">
        <f>'St 1.3.6.1'!N23+'St 1.3.6.2'!N23</f>
        <v>0</v>
      </c>
      <c r="O23" s="142">
        <f>'St 1.3.6.1'!O23+'St 1.3.6.2'!O23</f>
        <v>0</v>
      </c>
      <c r="P23" s="136"/>
      <c r="Q23" s="142">
        <f>'St 1.3.6.1'!Q23+'St 1.3.6.2'!Q23</f>
        <v>0</v>
      </c>
      <c r="R23" s="142">
        <f>'St 1.3.6.1'!R23+'St 1.3.6.2'!R23</f>
        <v>0</v>
      </c>
      <c r="S23" s="142">
        <f>'St 1.3.6.1'!S23+'St 1.3.6.2'!S23</f>
        <v>0</v>
      </c>
      <c r="T23" s="142">
        <f>'St 1.3.6.1'!T23+'St 1.3.6.2'!T23</f>
        <v>0</v>
      </c>
      <c r="U23" s="142">
        <f>'St 1.3.6.1'!U23+'St 1.3.6.2'!U23</f>
        <v>0</v>
      </c>
      <c r="V23" s="142">
        <f>'St 1.3.6.1'!V23+'St 1.3.6.2'!V23</f>
        <v>0</v>
      </c>
      <c r="W23" s="142">
        <f>'St 1.3.6.1'!W23+'St 1.3.6.2'!W23</f>
        <v>0</v>
      </c>
      <c r="X23" s="142">
        <f>'St 1.3.6.1'!X23+'St 1.3.6.2'!X23</f>
        <v>0</v>
      </c>
      <c r="Y23" s="142">
        <f>'St 1.3.6.1'!Y23+'St 1.3.6.2'!Y23</f>
        <v>0</v>
      </c>
      <c r="Z23" s="142">
        <f>'St 1.3.6.1'!Z23+'St 1.3.6.2'!Z23</f>
        <v>0</v>
      </c>
      <c r="AA23" s="142">
        <f>'St 1.3.6.1'!AA23+'St 1.3.6.2'!AA23</f>
        <v>0</v>
      </c>
      <c r="AB23" s="143"/>
      <c r="AC23" s="142">
        <f>'St 1.3.6.1'!AC23+'St 1.3.6.2'!AC23</f>
        <v>0</v>
      </c>
      <c r="AD23" s="142">
        <f>'St 1.3.6.1'!AD23+'St 1.3.6.2'!AD23</f>
        <v>0</v>
      </c>
      <c r="AE23" s="142">
        <f>'St 1.3.6.1'!AE23+'St 1.3.6.2'!AE23</f>
        <v>0</v>
      </c>
      <c r="AF23" s="142">
        <f>'St 1.3.6.1'!AF23+'St 1.3.6.2'!AF23</f>
        <v>0</v>
      </c>
      <c r="AG23" s="142">
        <f>'St 1.3.6.1'!AG23+'St 1.3.6.2'!AG23</f>
        <v>0</v>
      </c>
      <c r="AH23" s="142">
        <f>'St 1.3.6.1'!AH23+'St 1.3.6.2'!AH23</f>
        <v>0</v>
      </c>
      <c r="AI23" s="142">
        <f>'St 1.3.6.1'!AI23+'St 1.3.6.2'!AI23</f>
        <v>0</v>
      </c>
      <c r="AJ23" s="142">
        <f>'St 1.3.6.1'!AJ23+'St 1.3.6.2'!AJ23</f>
        <v>0</v>
      </c>
      <c r="AK23" s="142">
        <f>'St 1.3.6.1'!AK23+'St 1.3.6.2'!AK23</f>
        <v>0</v>
      </c>
      <c r="AL23" s="142">
        <f>'St 1.3.6.1'!AL23+'St 1.3.6.2'!AL23</f>
        <v>0</v>
      </c>
      <c r="AM23" s="142">
        <f>'St 1.3.6.1'!AM23+'St 1.3.6.2'!AM23</f>
        <v>0</v>
      </c>
    </row>
    <row r="24" spans="1:39">
      <c r="B24" s="176" t="s">
        <v>40</v>
      </c>
      <c r="C24" s="179"/>
      <c r="D24" s="144">
        <f>'St 1.3.6.1'!D24+'St 1.3.6.2'!D24</f>
        <v>0</v>
      </c>
      <c r="E24" s="144">
        <f>'St 1.3.6.1'!E24+'St 1.3.6.2'!E24</f>
        <v>0</v>
      </c>
      <c r="F24" s="144">
        <f>'St 1.3.6.1'!F24+'St 1.3.6.2'!F24</f>
        <v>0</v>
      </c>
      <c r="G24" s="144">
        <f>'St 1.3.6.1'!G24+'St 1.3.6.2'!G24</f>
        <v>0</v>
      </c>
      <c r="H24" s="144">
        <f>'St 1.3.6.1'!H24+'St 1.3.6.2'!H24</f>
        <v>0</v>
      </c>
      <c r="I24" s="144">
        <f>'St 1.3.6.1'!I24+'St 1.3.6.2'!I24</f>
        <v>0</v>
      </c>
      <c r="J24" s="144">
        <f>'St 1.3.6.1'!J24+'St 1.3.6.2'!J24</f>
        <v>0</v>
      </c>
      <c r="K24" s="144">
        <f>'St 1.3.6.1'!K24+'St 1.3.6.2'!K24</f>
        <v>0</v>
      </c>
      <c r="L24" s="144">
        <f>'St 1.3.6.1'!L24+'St 1.3.6.2'!L24</f>
        <v>0</v>
      </c>
      <c r="M24" s="144">
        <f>'St 1.3.6.1'!M24+'St 1.3.6.2'!M24</f>
        <v>0</v>
      </c>
      <c r="N24" s="144">
        <f>'St 1.3.6.1'!N24+'St 1.3.6.2'!N24</f>
        <v>0</v>
      </c>
      <c r="O24" s="144">
        <f>'St 1.3.6.1'!O24+'St 1.3.6.2'!O24</f>
        <v>0</v>
      </c>
      <c r="P24" s="133"/>
      <c r="Q24" s="144">
        <f>'St 1.3.6.1'!Q24+'St 1.3.6.2'!Q24</f>
        <v>0</v>
      </c>
      <c r="R24" s="144">
        <f>'St 1.3.6.1'!R24+'St 1.3.6.2'!R24</f>
        <v>0</v>
      </c>
      <c r="S24" s="144">
        <f>'St 1.3.6.1'!S24+'St 1.3.6.2'!S24</f>
        <v>0</v>
      </c>
      <c r="T24" s="144">
        <f>'St 1.3.6.1'!T24+'St 1.3.6.2'!T24</f>
        <v>0</v>
      </c>
      <c r="U24" s="144">
        <f>'St 1.3.6.1'!U24+'St 1.3.6.2'!U24</f>
        <v>0</v>
      </c>
      <c r="V24" s="144">
        <f>'St 1.3.6.1'!V24+'St 1.3.6.2'!V24</f>
        <v>0</v>
      </c>
      <c r="W24" s="144">
        <f>'St 1.3.6.1'!W24+'St 1.3.6.2'!W24</f>
        <v>0</v>
      </c>
      <c r="X24" s="144">
        <f>'St 1.3.6.1'!X24+'St 1.3.6.2'!X24</f>
        <v>0</v>
      </c>
      <c r="Y24" s="144">
        <f>'St 1.3.6.1'!Y24+'St 1.3.6.2'!Y24</f>
        <v>0</v>
      </c>
      <c r="Z24" s="144">
        <f>'St 1.3.6.1'!Z24+'St 1.3.6.2'!Z24</f>
        <v>0</v>
      </c>
      <c r="AA24" s="144">
        <f>'St 1.3.6.1'!AA24+'St 1.3.6.2'!AA24</f>
        <v>0</v>
      </c>
      <c r="AB24" s="145"/>
      <c r="AC24" s="144">
        <f>'St 1.3.6.1'!AC24+'St 1.3.6.2'!AC24</f>
        <v>0</v>
      </c>
      <c r="AD24" s="144">
        <f>'St 1.3.6.1'!AD24+'St 1.3.6.2'!AD24</f>
        <v>0</v>
      </c>
      <c r="AE24" s="144">
        <f>'St 1.3.6.1'!AE24+'St 1.3.6.2'!AE24</f>
        <v>0</v>
      </c>
      <c r="AF24" s="144">
        <f>'St 1.3.6.1'!AF24+'St 1.3.6.2'!AF24</f>
        <v>0</v>
      </c>
      <c r="AG24" s="144">
        <f>'St 1.3.6.1'!AG24+'St 1.3.6.2'!AG24</f>
        <v>0</v>
      </c>
      <c r="AH24" s="144">
        <f>'St 1.3.6.1'!AH24+'St 1.3.6.2'!AH24</f>
        <v>0</v>
      </c>
      <c r="AI24" s="144">
        <f>'St 1.3.6.1'!AI24+'St 1.3.6.2'!AI24</f>
        <v>0</v>
      </c>
      <c r="AJ24" s="144">
        <f>'St 1.3.6.1'!AJ24+'St 1.3.6.2'!AJ24</f>
        <v>0</v>
      </c>
      <c r="AK24" s="144">
        <f>'St 1.3.6.1'!AK24+'St 1.3.6.2'!AK24</f>
        <v>0</v>
      </c>
      <c r="AL24" s="144">
        <f>'St 1.3.6.1'!AL24+'St 1.3.6.2'!AL24</f>
        <v>0</v>
      </c>
      <c r="AM24" s="144">
        <f>'St 1.3.6.1'!AM24+'St 1.3.6.2'!AM24</f>
        <v>0</v>
      </c>
    </row>
    <row r="25" spans="1:39" ht="14.25" customHeight="1">
      <c r="B25" s="6" t="s">
        <v>41</v>
      </c>
      <c r="C25" s="179"/>
      <c r="D25" s="144">
        <f>'St 1.3.6.1'!D25+'St 1.3.6.2'!D25</f>
        <v>0</v>
      </c>
      <c r="E25" s="144">
        <f>'St 1.3.6.1'!E25+'St 1.3.6.2'!E25</f>
        <v>0</v>
      </c>
      <c r="F25" s="144">
        <f>'St 1.3.6.1'!F25+'St 1.3.6.2'!F25</f>
        <v>0</v>
      </c>
      <c r="G25" s="144">
        <f>'St 1.3.6.1'!G25+'St 1.3.6.2'!G25</f>
        <v>0</v>
      </c>
      <c r="H25" s="144">
        <f>'St 1.3.6.1'!H25+'St 1.3.6.2'!H25</f>
        <v>0</v>
      </c>
      <c r="I25" s="144">
        <f>'St 1.3.6.1'!I25+'St 1.3.6.2'!I25</f>
        <v>0</v>
      </c>
      <c r="J25" s="144">
        <f>'St 1.3.6.1'!J25+'St 1.3.6.2'!J25</f>
        <v>0</v>
      </c>
      <c r="K25" s="144">
        <f>'St 1.3.6.1'!K25+'St 1.3.6.2'!K25</f>
        <v>0</v>
      </c>
      <c r="L25" s="144">
        <f>'St 1.3.6.1'!L25+'St 1.3.6.2'!L25</f>
        <v>0</v>
      </c>
      <c r="M25" s="144">
        <f>'St 1.3.6.1'!M25+'St 1.3.6.2'!M25</f>
        <v>0</v>
      </c>
      <c r="N25" s="144">
        <f>'St 1.3.6.1'!N25+'St 1.3.6.2'!N25</f>
        <v>0</v>
      </c>
      <c r="O25" s="144">
        <f>'St 1.3.6.1'!O25+'St 1.3.6.2'!O25</f>
        <v>0</v>
      </c>
      <c r="P25" s="133"/>
      <c r="Q25" s="144">
        <f>'St 1.3.6.1'!Q25+'St 1.3.6.2'!Q25</f>
        <v>0</v>
      </c>
      <c r="R25" s="144">
        <f>'St 1.3.6.1'!R25+'St 1.3.6.2'!R25</f>
        <v>0</v>
      </c>
      <c r="S25" s="144">
        <f>'St 1.3.6.1'!S25+'St 1.3.6.2'!S25</f>
        <v>0</v>
      </c>
      <c r="T25" s="144">
        <f>'St 1.3.6.1'!T25+'St 1.3.6.2'!T25</f>
        <v>0</v>
      </c>
      <c r="U25" s="144">
        <f>'St 1.3.6.1'!U25+'St 1.3.6.2'!U25</f>
        <v>0</v>
      </c>
      <c r="V25" s="144">
        <f>'St 1.3.6.1'!V25+'St 1.3.6.2'!V25</f>
        <v>0</v>
      </c>
      <c r="W25" s="144">
        <f>'St 1.3.6.1'!W25+'St 1.3.6.2'!W25</f>
        <v>0</v>
      </c>
      <c r="X25" s="144">
        <f>'St 1.3.6.1'!X25+'St 1.3.6.2'!X25</f>
        <v>0</v>
      </c>
      <c r="Y25" s="144">
        <f>'St 1.3.6.1'!Y25+'St 1.3.6.2'!Y25</f>
        <v>0</v>
      </c>
      <c r="Z25" s="144">
        <f>'St 1.3.6.1'!Z25+'St 1.3.6.2'!Z25</f>
        <v>0</v>
      </c>
      <c r="AA25" s="144">
        <f>'St 1.3.6.1'!AA25+'St 1.3.6.2'!AA25</f>
        <v>0</v>
      </c>
      <c r="AB25" s="145"/>
      <c r="AC25" s="144">
        <f>'St 1.3.6.1'!AC25+'St 1.3.6.2'!AC25</f>
        <v>0</v>
      </c>
      <c r="AD25" s="144">
        <f>'St 1.3.6.1'!AD25+'St 1.3.6.2'!AD25</f>
        <v>0</v>
      </c>
      <c r="AE25" s="144">
        <f>'St 1.3.6.1'!AE25+'St 1.3.6.2'!AE25</f>
        <v>0</v>
      </c>
      <c r="AF25" s="144">
        <f>'St 1.3.6.1'!AF25+'St 1.3.6.2'!AF25</f>
        <v>0</v>
      </c>
      <c r="AG25" s="144">
        <f>'St 1.3.6.1'!AG25+'St 1.3.6.2'!AG25</f>
        <v>0</v>
      </c>
      <c r="AH25" s="144">
        <f>'St 1.3.6.1'!AH25+'St 1.3.6.2'!AH25</f>
        <v>0</v>
      </c>
      <c r="AI25" s="144">
        <f>'St 1.3.6.1'!AI25+'St 1.3.6.2'!AI25</f>
        <v>0</v>
      </c>
      <c r="AJ25" s="144">
        <f>'St 1.3.6.1'!AJ25+'St 1.3.6.2'!AJ25</f>
        <v>0</v>
      </c>
      <c r="AK25" s="144">
        <f>'St 1.3.6.1'!AK25+'St 1.3.6.2'!AK25</f>
        <v>0</v>
      </c>
      <c r="AL25" s="144">
        <f>'St 1.3.6.1'!AL25+'St 1.3.6.2'!AL25</f>
        <v>0</v>
      </c>
      <c r="AM25" s="144">
        <f>'St 1.3.6.1'!AM25+'St 1.3.6.2'!AM25</f>
        <v>0</v>
      </c>
    </row>
    <row r="26" spans="1:39" ht="14.25" customHeight="1">
      <c r="B26" s="6" t="s">
        <v>42</v>
      </c>
      <c r="C26" s="179"/>
      <c r="D26" s="144">
        <f>'St 1.3.6.1'!D26+'St 1.3.6.2'!D26</f>
        <v>0</v>
      </c>
      <c r="E26" s="144">
        <f>'St 1.3.6.1'!E26+'St 1.3.6.2'!E26</f>
        <v>0</v>
      </c>
      <c r="F26" s="144">
        <f>'St 1.3.6.1'!F26+'St 1.3.6.2'!F26</f>
        <v>0</v>
      </c>
      <c r="G26" s="144">
        <f>'St 1.3.6.1'!G26+'St 1.3.6.2'!G26</f>
        <v>0</v>
      </c>
      <c r="H26" s="144">
        <f>'St 1.3.6.1'!H26+'St 1.3.6.2'!H26</f>
        <v>0</v>
      </c>
      <c r="I26" s="144">
        <f>'St 1.3.6.1'!I26+'St 1.3.6.2'!I26</f>
        <v>0</v>
      </c>
      <c r="J26" s="144">
        <f>'St 1.3.6.1'!J26+'St 1.3.6.2'!J26</f>
        <v>0</v>
      </c>
      <c r="K26" s="144">
        <f>'St 1.3.6.1'!K26+'St 1.3.6.2'!K26</f>
        <v>0</v>
      </c>
      <c r="L26" s="144">
        <f>'St 1.3.6.1'!L26+'St 1.3.6.2'!L26</f>
        <v>0</v>
      </c>
      <c r="M26" s="144">
        <f>'St 1.3.6.1'!M26+'St 1.3.6.2'!M26</f>
        <v>0</v>
      </c>
      <c r="N26" s="144">
        <f>'St 1.3.6.1'!N26+'St 1.3.6.2'!N26</f>
        <v>0</v>
      </c>
      <c r="O26" s="144">
        <f>'St 1.3.6.1'!O26+'St 1.3.6.2'!O26</f>
        <v>0</v>
      </c>
      <c r="P26" s="133"/>
      <c r="Q26" s="144">
        <f>'St 1.3.6.1'!Q26+'St 1.3.6.2'!Q26</f>
        <v>0</v>
      </c>
      <c r="R26" s="144">
        <f>'St 1.3.6.1'!R26+'St 1.3.6.2'!R26</f>
        <v>0</v>
      </c>
      <c r="S26" s="144">
        <f>'St 1.3.6.1'!S26+'St 1.3.6.2'!S26</f>
        <v>0</v>
      </c>
      <c r="T26" s="144">
        <f>'St 1.3.6.1'!T26+'St 1.3.6.2'!T26</f>
        <v>0</v>
      </c>
      <c r="U26" s="144">
        <f>'St 1.3.6.1'!U26+'St 1.3.6.2'!U26</f>
        <v>0</v>
      </c>
      <c r="V26" s="144">
        <f>'St 1.3.6.1'!V26+'St 1.3.6.2'!V26</f>
        <v>0</v>
      </c>
      <c r="W26" s="144">
        <f>'St 1.3.6.1'!W26+'St 1.3.6.2'!W26</f>
        <v>0</v>
      </c>
      <c r="X26" s="144">
        <f>'St 1.3.6.1'!X26+'St 1.3.6.2'!X26</f>
        <v>0</v>
      </c>
      <c r="Y26" s="144">
        <f>'St 1.3.6.1'!Y26+'St 1.3.6.2'!Y26</f>
        <v>0</v>
      </c>
      <c r="Z26" s="144">
        <f>'St 1.3.6.1'!Z26+'St 1.3.6.2'!Z26</f>
        <v>0</v>
      </c>
      <c r="AA26" s="144">
        <f>'St 1.3.6.1'!AA26+'St 1.3.6.2'!AA26</f>
        <v>0</v>
      </c>
      <c r="AB26" s="145"/>
      <c r="AC26" s="144">
        <f>'St 1.3.6.1'!AC26+'St 1.3.6.2'!AC26</f>
        <v>0</v>
      </c>
      <c r="AD26" s="144">
        <f>'St 1.3.6.1'!AD26+'St 1.3.6.2'!AD26</f>
        <v>0</v>
      </c>
      <c r="AE26" s="144">
        <f>'St 1.3.6.1'!AE26+'St 1.3.6.2'!AE26</f>
        <v>0</v>
      </c>
      <c r="AF26" s="144">
        <f>'St 1.3.6.1'!AF26+'St 1.3.6.2'!AF26</f>
        <v>0</v>
      </c>
      <c r="AG26" s="144">
        <f>'St 1.3.6.1'!AG26+'St 1.3.6.2'!AG26</f>
        <v>0</v>
      </c>
      <c r="AH26" s="144">
        <f>'St 1.3.6.1'!AH26+'St 1.3.6.2'!AH26</f>
        <v>0</v>
      </c>
      <c r="AI26" s="144">
        <f>'St 1.3.6.1'!AI26+'St 1.3.6.2'!AI26</f>
        <v>0</v>
      </c>
      <c r="AJ26" s="144">
        <f>'St 1.3.6.1'!AJ26+'St 1.3.6.2'!AJ26</f>
        <v>0</v>
      </c>
      <c r="AK26" s="144">
        <f>'St 1.3.6.1'!AK26+'St 1.3.6.2'!AK26</f>
        <v>0</v>
      </c>
      <c r="AL26" s="144">
        <f>'St 1.3.6.1'!AL26+'St 1.3.6.2'!AL26</f>
        <v>0</v>
      </c>
      <c r="AM26" s="144">
        <f>'St 1.3.6.1'!AM26+'St 1.3.6.2'!AM26</f>
        <v>0</v>
      </c>
    </row>
    <row r="27" spans="1:39" ht="14.25" customHeight="1">
      <c r="B27" s="6" t="s">
        <v>43</v>
      </c>
      <c r="C27" s="179"/>
      <c r="D27" s="144">
        <f>'St 1.3.6.1'!D27+'St 1.3.6.2'!D27</f>
        <v>0</v>
      </c>
      <c r="E27" s="144">
        <f>'St 1.3.6.1'!E27+'St 1.3.6.2'!E27</f>
        <v>0</v>
      </c>
      <c r="F27" s="144">
        <f>'St 1.3.6.1'!F27+'St 1.3.6.2'!F27</f>
        <v>0</v>
      </c>
      <c r="G27" s="144">
        <f>'St 1.3.6.1'!G27+'St 1.3.6.2'!G27</f>
        <v>0</v>
      </c>
      <c r="H27" s="144">
        <f>'St 1.3.6.1'!H27+'St 1.3.6.2'!H27</f>
        <v>0</v>
      </c>
      <c r="I27" s="144">
        <f>'St 1.3.6.1'!I27+'St 1.3.6.2'!I27</f>
        <v>0</v>
      </c>
      <c r="J27" s="144">
        <f>'St 1.3.6.1'!J27+'St 1.3.6.2'!J27</f>
        <v>0</v>
      </c>
      <c r="K27" s="144">
        <f>'St 1.3.6.1'!K27+'St 1.3.6.2'!K27</f>
        <v>0</v>
      </c>
      <c r="L27" s="144">
        <f>'St 1.3.6.1'!L27+'St 1.3.6.2'!L27</f>
        <v>0</v>
      </c>
      <c r="M27" s="144">
        <f>'St 1.3.6.1'!M27+'St 1.3.6.2'!M27</f>
        <v>0</v>
      </c>
      <c r="N27" s="144">
        <f>'St 1.3.6.1'!N27+'St 1.3.6.2'!N27</f>
        <v>0</v>
      </c>
      <c r="O27" s="144">
        <f>'St 1.3.6.1'!O27+'St 1.3.6.2'!O27</f>
        <v>0</v>
      </c>
      <c r="P27" s="133"/>
      <c r="Q27" s="144">
        <f>'St 1.3.6.1'!Q27+'St 1.3.6.2'!Q27</f>
        <v>0</v>
      </c>
      <c r="R27" s="144">
        <f>'St 1.3.6.1'!R27+'St 1.3.6.2'!R27</f>
        <v>0</v>
      </c>
      <c r="S27" s="144">
        <f>'St 1.3.6.1'!S27+'St 1.3.6.2'!S27</f>
        <v>0</v>
      </c>
      <c r="T27" s="144">
        <f>'St 1.3.6.1'!T27+'St 1.3.6.2'!T27</f>
        <v>0</v>
      </c>
      <c r="U27" s="144">
        <f>'St 1.3.6.1'!U27+'St 1.3.6.2'!U27</f>
        <v>0</v>
      </c>
      <c r="V27" s="144">
        <f>'St 1.3.6.1'!V27+'St 1.3.6.2'!V27</f>
        <v>0</v>
      </c>
      <c r="W27" s="144">
        <f>'St 1.3.6.1'!W27+'St 1.3.6.2'!W27</f>
        <v>0</v>
      </c>
      <c r="X27" s="144">
        <f>'St 1.3.6.1'!X27+'St 1.3.6.2'!X27</f>
        <v>0</v>
      </c>
      <c r="Y27" s="144">
        <f>'St 1.3.6.1'!Y27+'St 1.3.6.2'!Y27</f>
        <v>0</v>
      </c>
      <c r="Z27" s="144">
        <f>'St 1.3.6.1'!Z27+'St 1.3.6.2'!Z27</f>
        <v>0</v>
      </c>
      <c r="AA27" s="144">
        <f>'St 1.3.6.1'!AA27+'St 1.3.6.2'!AA27</f>
        <v>0</v>
      </c>
      <c r="AB27" s="145"/>
      <c r="AC27" s="144">
        <f>'St 1.3.6.1'!AC27+'St 1.3.6.2'!AC27</f>
        <v>0</v>
      </c>
      <c r="AD27" s="144">
        <f>'St 1.3.6.1'!AD27+'St 1.3.6.2'!AD27</f>
        <v>0</v>
      </c>
      <c r="AE27" s="144">
        <f>'St 1.3.6.1'!AE27+'St 1.3.6.2'!AE27</f>
        <v>0</v>
      </c>
      <c r="AF27" s="144">
        <f>'St 1.3.6.1'!AF27+'St 1.3.6.2'!AF27</f>
        <v>0</v>
      </c>
      <c r="AG27" s="144">
        <f>'St 1.3.6.1'!AG27+'St 1.3.6.2'!AG27</f>
        <v>0</v>
      </c>
      <c r="AH27" s="144">
        <f>'St 1.3.6.1'!AH27+'St 1.3.6.2'!AH27</f>
        <v>0</v>
      </c>
      <c r="AI27" s="144">
        <f>'St 1.3.6.1'!AI27+'St 1.3.6.2'!AI27</f>
        <v>0</v>
      </c>
      <c r="AJ27" s="144">
        <f>'St 1.3.6.1'!AJ27+'St 1.3.6.2'!AJ27</f>
        <v>0</v>
      </c>
      <c r="AK27" s="144">
        <f>'St 1.3.6.1'!AK27+'St 1.3.6.2'!AK27</f>
        <v>0</v>
      </c>
      <c r="AL27" s="144">
        <f>'St 1.3.6.1'!AL27+'St 1.3.6.2'!AL27</f>
        <v>0</v>
      </c>
      <c r="AM27" s="144">
        <f>'St 1.3.6.1'!AM27+'St 1.3.6.2'!AM27</f>
        <v>0</v>
      </c>
    </row>
    <row r="28" spans="1:39" ht="14.25" customHeight="1">
      <c r="B28" s="6" t="s">
        <v>44</v>
      </c>
      <c r="C28" s="179"/>
      <c r="D28" s="144">
        <f>'St 1.3.6.1'!D28+'St 1.3.6.2'!D28</f>
        <v>0</v>
      </c>
      <c r="E28" s="144">
        <f>'St 1.3.6.1'!E28+'St 1.3.6.2'!E28</f>
        <v>0</v>
      </c>
      <c r="F28" s="144">
        <f>'St 1.3.6.1'!F28+'St 1.3.6.2'!F28</f>
        <v>0</v>
      </c>
      <c r="G28" s="144">
        <f>'St 1.3.6.1'!G28+'St 1.3.6.2'!G28</f>
        <v>0</v>
      </c>
      <c r="H28" s="144">
        <f>'St 1.3.6.1'!H28+'St 1.3.6.2'!H28</f>
        <v>0</v>
      </c>
      <c r="I28" s="144">
        <f>'St 1.3.6.1'!I28+'St 1.3.6.2'!I28</f>
        <v>0</v>
      </c>
      <c r="J28" s="144">
        <f>'St 1.3.6.1'!J28+'St 1.3.6.2'!J28</f>
        <v>0</v>
      </c>
      <c r="K28" s="144">
        <f>'St 1.3.6.1'!K28+'St 1.3.6.2'!K28</f>
        <v>0</v>
      </c>
      <c r="L28" s="144">
        <f>'St 1.3.6.1'!L28+'St 1.3.6.2'!L28</f>
        <v>0</v>
      </c>
      <c r="M28" s="144">
        <f>'St 1.3.6.1'!M28+'St 1.3.6.2'!M28</f>
        <v>0</v>
      </c>
      <c r="N28" s="144">
        <f>'St 1.3.6.1'!N28+'St 1.3.6.2'!N28</f>
        <v>0</v>
      </c>
      <c r="O28" s="144">
        <f>'St 1.3.6.1'!O28+'St 1.3.6.2'!O28</f>
        <v>0</v>
      </c>
      <c r="P28" s="133"/>
      <c r="Q28" s="144">
        <f>'St 1.3.6.1'!Q28+'St 1.3.6.2'!Q28</f>
        <v>0</v>
      </c>
      <c r="R28" s="144">
        <f>'St 1.3.6.1'!R28+'St 1.3.6.2'!R28</f>
        <v>0</v>
      </c>
      <c r="S28" s="144">
        <f>'St 1.3.6.1'!S28+'St 1.3.6.2'!S28</f>
        <v>0</v>
      </c>
      <c r="T28" s="144">
        <f>'St 1.3.6.1'!T28+'St 1.3.6.2'!T28</f>
        <v>0</v>
      </c>
      <c r="U28" s="144">
        <f>'St 1.3.6.1'!U28+'St 1.3.6.2'!U28</f>
        <v>0</v>
      </c>
      <c r="V28" s="144">
        <f>'St 1.3.6.1'!V28+'St 1.3.6.2'!V28</f>
        <v>0</v>
      </c>
      <c r="W28" s="144">
        <f>'St 1.3.6.1'!W28+'St 1.3.6.2'!W28</f>
        <v>0</v>
      </c>
      <c r="X28" s="144">
        <f>'St 1.3.6.1'!X28+'St 1.3.6.2'!X28</f>
        <v>0</v>
      </c>
      <c r="Y28" s="144">
        <f>'St 1.3.6.1'!Y28+'St 1.3.6.2'!Y28</f>
        <v>0</v>
      </c>
      <c r="Z28" s="144">
        <f>'St 1.3.6.1'!Z28+'St 1.3.6.2'!Z28</f>
        <v>0</v>
      </c>
      <c r="AA28" s="144">
        <f>'St 1.3.6.1'!AA28+'St 1.3.6.2'!AA28</f>
        <v>0</v>
      </c>
      <c r="AB28" s="145"/>
      <c r="AC28" s="144">
        <f>'St 1.3.6.1'!AC28+'St 1.3.6.2'!AC28</f>
        <v>0</v>
      </c>
      <c r="AD28" s="144">
        <f>'St 1.3.6.1'!AD28+'St 1.3.6.2'!AD28</f>
        <v>0</v>
      </c>
      <c r="AE28" s="144">
        <f>'St 1.3.6.1'!AE28+'St 1.3.6.2'!AE28</f>
        <v>0</v>
      </c>
      <c r="AF28" s="144">
        <f>'St 1.3.6.1'!AF28+'St 1.3.6.2'!AF28</f>
        <v>0</v>
      </c>
      <c r="AG28" s="144">
        <f>'St 1.3.6.1'!AG28+'St 1.3.6.2'!AG28</f>
        <v>0</v>
      </c>
      <c r="AH28" s="144">
        <f>'St 1.3.6.1'!AH28+'St 1.3.6.2'!AH28</f>
        <v>0</v>
      </c>
      <c r="AI28" s="144">
        <f>'St 1.3.6.1'!AI28+'St 1.3.6.2'!AI28</f>
        <v>0</v>
      </c>
      <c r="AJ28" s="144">
        <f>'St 1.3.6.1'!AJ28+'St 1.3.6.2'!AJ28</f>
        <v>0</v>
      </c>
      <c r="AK28" s="144">
        <f>'St 1.3.6.1'!AK28+'St 1.3.6.2'!AK28</f>
        <v>0</v>
      </c>
      <c r="AL28" s="144">
        <f>'St 1.3.6.1'!AL28+'St 1.3.6.2'!AL28</f>
        <v>0</v>
      </c>
      <c r="AM28" s="144">
        <f>'St 1.3.6.1'!AM28+'St 1.3.6.2'!AM28</f>
        <v>0</v>
      </c>
    </row>
    <row r="29" spans="1:39" ht="14.25" customHeight="1">
      <c r="B29" s="7" t="s">
        <v>45</v>
      </c>
      <c r="C29" s="179"/>
      <c r="D29" s="144">
        <f>'St 1.3.6.1'!D29+'St 1.3.6.2'!D29</f>
        <v>0</v>
      </c>
      <c r="E29" s="144">
        <f>'St 1.3.6.1'!E29+'St 1.3.6.2'!E29</f>
        <v>0</v>
      </c>
      <c r="F29" s="144">
        <f>'St 1.3.6.1'!F29+'St 1.3.6.2'!F29</f>
        <v>0</v>
      </c>
      <c r="G29" s="144">
        <f>'St 1.3.6.1'!G29+'St 1.3.6.2'!G29</f>
        <v>0</v>
      </c>
      <c r="H29" s="144">
        <f>'St 1.3.6.1'!H29+'St 1.3.6.2'!H29</f>
        <v>0</v>
      </c>
      <c r="I29" s="144">
        <f>'St 1.3.6.1'!I29+'St 1.3.6.2'!I29</f>
        <v>0</v>
      </c>
      <c r="J29" s="144">
        <f>'St 1.3.6.1'!J29+'St 1.3.6.2'!J29</f>
        <v>0</v>
      </c>
      <c r="K29" s="144">
        <f>'St 1.3.6.1'!K29+'St 1.3.6.2'!K29</f>
        <v>0</v>
      </c>
      <c r="L29" s="144">
        <f>'St 1.3.6.1'!L29+'St 1.3.6.2'!L29</f>
        <v>0</v>
      </c>
      <c r="M29" s="144">
        <f>'St 1.3.6.1'!M29+'St 1.3.6.2'!M29</f>
        <v>0</v>
      </c>
      <c r="N29" s="144">
        <f>'St 1.3.6.1'!N29+'St 1.3.6.2'!N29</f>
        <v>0</v>
      </c>
      <c r="O29" s="144">
        <f>'St 1.3.6.1'!O29+'St 1.3.6.2'!O29</f>
        <v>0</v>
      </c>
      <c r="P29" s="133"/>
      <c r="Q29" s="144">
        <f>'St 1.3.6.1'!Q29+'St 1.3.6.2'!Q29</f>
        <v>0</v>
      </c>
      <c r="R29" s="144">
        <f>'St 1.3.6.1'!R29+'St 1.3.6.2'!R29</f>
        <v>0</v>
      </c>
      <c r="S29" s="144">
        <f>'St 1.3.6.1'!S29+'St 1.3.6.2'!S29</f>
        <v>0</v>
      </c>
      <c r="T29" s="144">
        <f>'St 1.3.6.1'!T29+'St 1.3.6.2'!T29</f>
        <v>0</v>
      </c>
      <c r="U29" s="144">
        <f>'St 1.3.6.1'!U29+'St 1.3.6.2'!U29</f>
        <v>0</v>
      </c>
      <c r="V29" s="144">
        <f>'St 1.3.6.1'!V29+'St 1.3.6.2'!V29</f>
        <v>0</v>
      </c>
      <c r="W29" s="144">
        <f>'St 1.3.6.1'!W29+'St 1.3.6.2'!W29</f>
        <v>0</v>
      </c>
      <c r="X29" s="144">
        <f>'St 1.3.6.1'!X29+'St 1.3.6.2'!X29</f>
        <v>0</v>
      </c>
      <c r="Y29" s="144">
        <f>'St 1.3.6.1'!Y29+'St 1.3.6.2'!Y29</f>
        <v>0</v>
      </c>
      <c r="Z29" s="144">
        <f>'St 1.3.6.1'!Z29+'St 1.3.6.2'!Z29</f>
        <v>0</v>
      </c>
      <c r="AA29" s="144">
        <f>'St 1.3.6.1'!AA29+'St 1.3.6.2'!AA29</f>
        <v>0</v>
      </c>
      <c r="AB29" s="145"/>
      <c r="AC29" s="144">
        <f>'St 1.3.6.1'!AC29+'St 1.3.6.2'!AC29</f>
        <v>0</v>
      </c>
      <c r="AD29" s="144">
        <f>'St 1.3.6.1'!AD29+'St 1.3.6.2'!AD29</f>
        <v>0</v>
      </c>
      <c r="AE29" s="144">
        <f>'St 1.3.6.1'!AE29+'St 1.3.6.2'!AE29</f>
        <v>0</v>
      </c>
      <c r="AF29" s="144">
        <f>'St 1.3.6.1'!AF29+'St 1.3.6.2'!AF29</f>
        <v>0</v>
      </c>
      <c r="AG29" s="144">
        <f>'St 1.3.6.1'!AG29+'St 1.3.6.2'!AG29</f>
        <v>0</v>
      </c>
      <c r="AH29" s="144">
        <f>'St 1.3.6.1'!AH29+'St 1.3.6.2'!AH29</f>
        <v>0</v>
      </c>
      <c r="AI29" s="144">
        <f>'St 1.3.6.1'!AI29+'St 1.3.6.2'!AI29</f>
        <v>0</v>
      </c>
      <c r="AJ29" s="144">
        <f>'St 1.3.6.1'!AJ29+'St 1.3.6.2'!AJ29</f>
        <v>0</v>
      </c>
      <c r="AK29" s="144">
        <f>'St 1.3.6.1'!AK29+'St 1.3.6.2'!AK29</f>
        <v>0</v>
      </c>
      <c r="AL29" s="144">
        <f>'St 1.3.6.1'!AL29+'St 1.3.6.2'!AL29</f>
        <v>0</v>
      </c>
      <c r="AM29" s="144">
        <f>'St 1.3.6.1'!AM29+'St 1.3.6.2'!AM29</f>
        <v>0</v>
      </c>
    </row>
    <row r="30" spans="1:39" ht="14.25" customHeight="1">
      <c r="B30" s="7" t="s">
        <v>46</v>
      </c>
      <c r="C30" s="179"/>
      <c r="D30" s="144">
        <f>'St 1.3.6.1'!D30+'St 1.3.6.2'!D30</f>
        <v>0</v>
      </c>
      <c r="E30" s="144">
        <f>'St 1.3.6.1'!E30+'St 1.3.6.2'!E30</f>
        <v>0</v>
      </c>
      <c r="F30" s="144">
        <f>'St 1.3.6.1'!F30+'St 1.3.6.2'!F30</f>
        <v>0</v>
      </c>
      <c r="G30" s="144">
        <f>'St 1.3.6.1'!G30+'St 1.3.6.2'!G30</f>
        <v>0</v>
      </c>
      <c r="H30" s="144">
        <f>'St 1.3.6.1'!H30+'St 1.3.6.2'!H30</f>
        <v>0</v>
      </c>
      <c r="I30" s="144">
        <f>'St 1.3.6.1'!I30+'St 1.3.6.2'!I30</f>
        <v>0</v>
      </c>
      <c r="J30" s="144">
        <f>'St 1.3.6.1'!J30+'St 1.3.6.2'!J30</f>
        <v>0</v>
      </c>
      <c r="K30" s="144">
        <f>'St 1.3.6.1'!K30+'St 1.3.6.2'!K30</f>
        <v>0</v>
      </c>
      <c r="L30" s="144">
        <f>'St 1.3.6.1'!L30+'St 1.3.6.2'!L30</f>
        <v>0</v>
      </c>
      <c r="M30" s="144">
        <f>'St 1.3.6.1'!M30+'St 1.3.6.2'!M30</f>
        <v>0</v>
      </c>
      <c r="N30" s="144">
        <f>'St 1.3.6.1'!N30+'St 1.3.6.2'!N30</f>
        <v>0</v>
      </c>
      <c r="O30" s="144">
        <f>'St 1.3.6.1'!O30+'St 1.3.6.2'!O30</f>
        <v>0</v>
      </c>
      <c r="P30" s="133"/>
      <c r="Q30" s="144">
        <f>'St 1.3.6.1'!Q30+'St 1.3.6.2'!Q30</f>
        <v>0</v>
      </c>
      <c r="R30" s="144">
        <f>'St 1.3.6.1'!R30+'St 1.3.6.2'!R30</f>
        <v>0</v>
      </c>
      <c r="S30" s="144">
        <f>'St 1.3.6.1'!S30+'St 1.3.6.2'!S30</f>
        <v>0</v>
      </c>
      <c r="T30" s="144">
        <f>'St 1.3.6.1'!T30+'St 1.3.6.2'!T30</f>
        <v>0</v>
      </c>
      <c r="U30" s="144">
        <f>'St 1.3.6.1'!U30+'St 1.3.6.2'!U30</f>
        <v>0</v>
      </c>
      <c r="V30" s="144">
        <f>'St 1.3.6.1'!V30+'St 1.3.6.2'!V30</f>
        <v>0</v>
      </c>
      <c r="W30" s="144">
        <f>'St 1.3.6.1'!W30+'St 1.3.6.2'!W30</f>
        <v>0</v>
      </c>
      <c r="X30" s="144">
        <f>'St 1.3.6.1'!X30+'St 1.3.6.2'!X30</f>
        <v>0</v>
      </c>
      <c r="Y30" s="144">
        <f>'St 1.3.6.1'!Y30+'St 1.3.6.2'!Y30</f>
        <v>0</v>
      </c>
      <c r="Z30" s="144">
        <f>'St 1.3.6.1'!Z30+'St 1.3.6.2'!Z30</f>
        <v>0</v>
      </c>
      <c r="AA30" s="144">
        <f>'St 1.3.6.1'!AA30+'St 1.3.6.2'!AA30</f>
        <v>0</v>
      </c>
      <c r="AB30" s="145"/>
      <c r="AC30" s="144">
        <f>'St 1.3.6.1'!AC30+'St 1.3.6.2'!AC30</f>
        <v>0</v>
      </c>
      <c r="AD30" s="144">
        <f>'St 1.3.6.1'!AD30+'St 1.3.6.2'!AD30</f>
        <v>0</v>
      </c>
      <c r="AE30" s="144">
        <f>'St 1.3.6.1'!AE30+'St 1.3.6.2'!AE30</f>
        <v>0</v>
      </c>
      <c r="AF30" s="144">
        <f>'St 1.3.6.1'!AF30+'St 1.3.6.2'!AF30</f>
        <v>0</v>
      </c>
      <c r="AG30" s="144">
        <f>'St 1.3.6.1'!AG30+'St 1.3.6.2'!AG30</f>
        <v>0</v>
      </c>
      <c r="AH30" s="144">
        <f>'St 1.3.6.1'!AH30+'St 1.3.6.2'!AH30</f>
        <v>0</v>
      </c>
      <c r="AI30" s="144">
        <f>'St 1.3.6.1'!AI30+'St 1.3.6.2'!AI30</f>
        <v>0</v>
      </c>
      <c r="AJ30" s="144">
        <f>'St 1.3.6.1'!AJ30+'St 1.3.6.2'!AJ30</f>
        <v>0</v>
      </c>
      <c r="AK30" s="144">
        <f>'St 1.3.6.1'!AK30+'St 1.3.6.2'!AK30</f>
        <v>0</v>
      </c>
      <c r="AL30" s="144">
        <f>'St 1.3.6.1'!AL30+'St 1.3.6.2'!AL30</f>
        <v>0</v>
      </c>
      <c r="AM30" s="144">
        <f>'St 1.3.6.1'!AM30+'St 1.3.6.2'!AM30</f>
        <v>0</v>
      </c>
    </row>
    <row r="31" spans="1:39" ht="14.25" customHeight="1">
      <c r="B31" s="6" t="s">
        <v>313</v>
      </c>
      <c r="C31" s="179"/>
      <c r="D31" s="144">
        <f>'St 1.3.6.1'!D31+'St 1.3.6.2'!D31</f>
        <v>0</v>
      </c>
      <c r="E31" s="144">
        <f>'St 1.3.6.1'!E31+'St 1.3.6.2'!E31</f>
        <v>0</v>
      </c>
      <c r="F31" s="144">
        <f>'St 1.3.6.1'!F31+'St 1.3.6.2'!F31</f>
        <v>0</v>
      </c>
      <c r="G31" s="144">
        <f>'St 1.3.6.1'!G31+'St 1.3.6.2'!G31</f>
        <v>0</v>
      </c>
      <c r="H31" s="144">
        <f>'St 1.3.6.1'!H31+'St 1.3.6.2'!H31</f>
        <v>0</v>
      </c>
      <c r="I31" s="144">
        <f>'St 1.3.6.1'!I31+'St 1.3.6.2'!I31</f>
        <v>0</v>
      </c>
      <c r="J31" s="144">
        <f>'St 1.3.6.1'!J31+'St 1.3.6.2'!J31</f>
        <v>0</v>
      </c>
      <c r="K31" s="144">
        <f>'St 1.3.6.1'!K31+'St 1.3.6.2'!K31</f>
        <v>0</v>
      </c>
      <c r="L31" s="144">
        <f>'St 1.3.6.1'!L31+'St 1.3.6.2'!L31</f>
        <v>0</v>
      </c>
      <c r="M31" s="144">
        <f>'St 1.3.6.1'!M31+'St 1.3.6.2'!M31</f>
        <v>0</v>
      </c>
      <c r="N31" s="144">
        <f>'St 1.3.6.1'!N31+'St 1.3.6.2'!N31</f>
        <v>0</v>
      </c>
      <c r="O31" s="144">
        <f>'St 1.3.6.1'!O31+'St 1.3.6.2'!O31</f>
        <v>0</v>
      </c>
      <c r="P31" s="133"/>
      <c r="Q31" s="144">
        <f>'St 1.3.6.1'!Q31+'St 1.3.6.2'!Q31</f>
        <v>0</v>
      </c>
      <c r="R31" s="144">
        <f>'St 1.3.6.1'!R31+'St 1.3.6.2'!R31</f>
        <v>0</v>
      </c>
      <c r="S31" s="144">
        <f>'St 1.3.6.1'!S31+'St 1.3.6.2'!S31</f>
        <v>0</v>
      </c>
      <c r="T31" s="144">
        <f>'St 1.3.6.1'!T31+'St 1.3.6.2'!T31</f>
        <v>0</v>
      </c>
      <c r="U31" s="144">
        <f>'St 1.3.6.1'!U31+'St 1.3.6.2'!U31</f>
        <v>0</v>
      </c>
      <c r="V31" s="144">
        <f>'St 1.3.6.1'!V31+'St 1.3.6.2'!V31</f>
        <v>0</v>
      </c>
      <c r="W31" s="144">
        <f>'St 1.3.6.1'!W31+'St 1.3.6.2'!W31</f>
        <v>0</v>
      </c>
      <c r="X31" s="144">
        <f>'St 1.3.6.1'!X31+'St 1.3.6.2'!X31</f>
        <v>0</v>
      </c>
      <c r="Y31" s="144">
        <f>'St 1.3.6.1'!Y31+'St 1.3.6.2'!Y31</f>
        <v>0</v>
      </c>
      <c r="Z31" s="144">
        <f>'St 1.3.6.1'!Z31+'St 1.3.6.2'!Z31</f>
        <v>0</v>
      </c>
      <c r="AA31" s="144">
        <f>'St 1.3.6.1'!AA31+'St 1.3.6.2'!AA31</f>
        <v>0</v>
      </c>
      <c r="AB31" s="145"/>
      <c r="AC31" s="144">
        <f>'St 1.3.6.1'!AC31+'St 1.3.6.2'!AC31</f>
        <v>0</v>
      </c>
      <c r="AD31" s="144">
        <f>'St 1.3.6.1'!AD31+'St 1.3.6.2'!AD31</f>
        <v>0</v>
      </c>
      <c r="AE31" s="144">
        <f>'St 1.3.6.1'!AE31+'St 1.3.6.2'!AE31</f>
        <v>0</v>
      </c>
      <c r="AF31" s="144">
        <f>'St 1.3.6.1'!AF31+'St 1.3.6.2'!AF31</f>
        <v>0</v>
      </c>
      <c r="AG31" s="144">
        <f>'St 1.3.6.1'!AG31+'St 1.3.6.2'!AG31</f>
        <v>0</v>
      </c>
      <c r="AH31" s="144">
        <f>'St 1.3.6.1'!AH31+'St 1.3.6.2'!AH31</f>
        <v>0</v>
      </c>
      <c r="AI31" s="144">
        <f>'St 1.3.6.1'!AI31+'St 1.3.6.2'!AI31</f>
        <v>0</v>
      </c>
      <c r="AJ31" s="144">
        <f>'St 1.3.6.1'!AJ31+'St 1.3.6.2'!AJ31</f>
        <v>0</v>
      </c>
      <c r="AK31" s="144">
        <f>'St 1.3.6.1'!AK31+'St 1.3.6.2'!AK31</f>
        <v>0</v>
      </c>
      <c r="AL31" s="144">
        <f>'St 1.3.6.1'!AL31+'St 1.3.6.2'!AL31</f>
        <v>0</v>
      </c>
      <c r="AM31" s="144">
        <f>'St 1.3.6.1'!AM31+'St 1.3.6.2'!AM31</f>
        <v>0</v>
      </c>
    </row>
    <row r="32" spans="1:39" ht="14.25" customHeight="1">
      <c r="B32" s="6" t="s">
        <v>107</v>
      </c>
      <c r="C32" s="179"/>
      <c r="D32" s="144">
        <f>'St 1.3.6.1'!D32+'St 1.3.6.2'!D32</f>
        <v>0</v>
      </c>
      <c r="E32" s="144">
        <f>'St 1.3.6.1'!E32+'St 1.3.6.2'!E32</f>
        <v>0</v>
      </c>
      <c r="F32" s="144">
        <f>'St 1.3.6.1'!F32+'St 1.3.6.2'!F32</f>
        <v>0</v>
      </c>
      <c r="G32" s="144">
        <f>'St 1.3.6.1'!G32+'St 1.3.6.2'!G32</f>
        <v>0</v>
      </c>
      <c r="H32" s="144">
        <f>'St 1.3.6.1'!H32+'St 1.3.6.2'!H32</f>
        <v>0</v>
      </c>
      <c r="I32" s="144">
        <f>'St 1.3.6.1'!I32+'St 1.3.6.2'!I32</f>
        <v>0</v>
      </c>
      <c r="J32" s="144">
        <f>'St 1.3.6.1'!J32+'St 1.3.6.2'!J32</f>
        <v>0</v>
      </c>
      <c r="K32" s="144">
        <f>'St 1.3.6.1'!K32+'St 1.3.6.2'!K32</f>
        <v>0</v>
      </c>
      <c r="L32" s="144">
        <f>'St 1.3.6.1'!L32+'St 1.3.6.2'!L32</f>
        <v>0</v>
      </c>
      <c r="M32" s="144">
        <f>'St 1.3.6.1'!M32+'St 1.3.6.2'!M32</f>
        <v>0</v>
      </c>
      <c r="N32" s="144">
        <f>'St 1.3.6.1'!N32+'St 1.3.6.2'!N32</f>
        <v>0</v>
      </c>
      <c r="O32" s="144">
        <f>'St 1.3.6.1'!O32+'St 1.3.6.2'!O32</f>
        <v>0</v>
      </c>
      <c r="P32" s="133"/>
      <c r="Q32" s="144">
        <f>'St 1.3.6.1'!Q32+'St 1.3.6.2'!Q32</f>
        <v>0</v>
      </c>
      <c r="R32" s="144">
        <f>'St 1.3.6.1'!R32+'St 1.3.6.2'!R32</f>
        <v>0</v>
      </c>
      <c r="S32" s="144">
        <f>'St 1.3.6.1'!S32+'St 1.3.6.2'!S32</f>
        <v>0</v>
      </c>
      <c r="T32" s="144">
        <f>'St 1.3.6.1'!T32+'St 1.3.6.2'!T32</f>
        <v>0</v>
      </c>
      <c r="U32" s="144">
        <f>'St 1.3.6.1'!U32+'St 1.3.6.2'!U32</f>
        <v>0</v>
      </c>
      <c r="V32" s="144">
        <f>'St 1.3.6.1'!V32+'St 1.3.6.2'!V32</f>
        <v>0</v>
      </c>
      <c r="W32" s="144">
        <f>'St 1.3.6.1'!W32+'St 1.3.6.2'!W32</f>
        <v>0</v>
      </c>
      <c r="X32" s="144">
        <f>'St 1.3.6.1'!X32+'St 1.3.6.2'!X32</f>
        <v>0</v>
      </c>
      <c r="Y32" s="144">
        <f>'St 1.3.6.1'!Y32+'St 1.3.6.2'!Y32</f>
        <v>0</v>
      </c>
      <c r="Z32" s="144">
        <f>'St 1.3.6.1'!Z32+'St 1.3.6.2'!Z32</f>
        <v>0</v>
      </c>
      <c r="AA32" s="144">
        <f>'St 1.3.6.1'!AA32+'St 1.3.6.2'!AA32</f>
        <v>0</v>
      </c>
      <c r="AB32" s="145"/>
      <c r="AC32" s="144">
        <f>'St 1.3.6.1'!AC32+'St 1.3.6.2'!AC32</f>
        <v>0</v>
      </c>
      <c r="AD32" s="144">
        <f>'St 1.3.6.1'!AD32+'St 1.3.6.2'!AD32</f>
        <v>0</v>
      </c>
      <c r="AE32" s="144">
        <f>'St 1.3.6.1'!AE32+'St 1.3.6.2'!AE32</f>
        <v>0</v>
      </c>
      <c r="AF32" s="144">
        <f>'St 1.3.6.1'!AF32+'St 1.3.6.2'!AF32</f>
        <v>0</v>
      </c>
      <c r="AG32" s="144">
        <f>'St 1.3.6.1'!AG32+'St 1.3.6.2'!AG32</f>
        <v>0</v>
      </c>
      <c r="AH32" s="144">
        <f>'St 1.3.6.1'!AH32+'St 1.3.6.2'!AH32</f>
        <v>0</v>
      </c>
      <c r="AI32" s="144">
        <f>'St 1.3.6.1'!AI32+'St 1.3.6.2'!AI32</f>
        <v>0</v>
      </c>
      <c r="AJ32" s="144">
        <f>'St 1.3.6.1'!AJ32+'St 1.3.6.2'!AJ32</f>
        <v>0</v>
      </c>
      <c r="AK32" s="144">
        <f>'St 1.3.6.1'!AK32+'St 1.3.6.2'!AK32</f>
        <v>0</v>
      </c>
      <c r="AL32" s="144">
        <f>'St 1.3.6.1'!AL32+'St 1.3.6.2'!AL32</f>
        <v>0</v>
      </c>
      <c r="AM32" s="144">
        <f>'St 1.3.6.1'!AM32+'St 1.3.6.2'!AM32</f>
        <v>0</v>
      </c>
    </row>
    <row r="33" spans="1:39">
      <c r="B33" s="6" t="s">
        <v>48</v>
      </c>
      <c r="C33" s="179"/>
      <c r="D33" s="144">
        <f>'St 1.3.6.1'!D33+'St 1.3.6.2'!D33</f>
        <v>0</v>
      </c>
      <c r="E33" s="144">
        <f>'St 1.3.6.1'!E33+'St 1.3.6.2'!E33</f>
        <v>0</v>
      </c>
      <c r="F33" s="144">
        <f>'St 1.3.6.1'!F33+'St 1.3.6.2'!F33</f>
        <v>0</v>
      </c>
      <c r="G33" s="144">
        <f>'St 1.3.6.1'!G33+'St 1.3.6.2'!G33</f>
        <v>0</v>
      </c>
      <c r="H33" s="144">
        <f>'St 1.3.6.1'!H33+'St 1.3.6.2'!H33</f>
        <v>0</v>
      </c>
      <c r="I33" s="144">
        <f>'St 1.3.6.1'!I33+'St 1.3.6.2'!I33</f>
        <v>0</v>
      </c>
      <c r="J33" s="144">
        <f>'St 1.3.6.1'!J33+'St 1.3.6.2'!J33</f>
        <v>0</v>
      </c>
      <c r="K33" s="144">
        <f>'St 1.3.6.1'!K33+'St 1.3.6.2'!K33</f>
        <v>0</v>
      </c>
      <c r="L33" s="144">
        <f>'St 1.3.6.1'!L33+'St 1.3.6.2'!L33</f>
        <v>0</v>
      </c>
      <c r="M33" s="144">
        <f>'St 1.3.6.1'!M33+'St 1.3.6.2'!M33</f>
        <v>0</v>
      </c>
      <c r="N33" s="144">
        <f>'St 1.3.6.1'!N33+'St 1.3.6.2'!N33</f>
        <v>0</v>
      </c>
      <c r="O33" s="144">
        <f>'St 1.3.6.1'!O33+'St 1.3.6.2'!O33</f>
        <v>0</v>
      </c>
      <c r="P33" s="138"/>
      <c r="Q33" s="144">
        <f>'St 1.3.6.1'!Q33+'St 1.3.6.2'!Q33</f>
        <v>0</v>
      </c>
      <c r="R33" s="144">
        <f>'St 1.3.6.1'!R33+'St 1.3.6.2'!R33</f>
        <v>0</v>
      </c>
      <c r="S33" s="144">
        <f>'St 1.3.6.1'!S33+'St 1.3.6.2'!S33</f>
        <v>0</v>
      </c>
      <c r="T33" s="144">
        <f>'St 1.3.6.1'!T33+'St 1.3.6.2'!T33</f>
        <v>0</v>
      </c>
      <c r="U33" s="144">
        <f>'St 1.3.6.1'!U33+'St 1.3.6.2'!U33</f>
        <v>0</v>
      </c>
      <c r="V33" s="144">
        <f>'St 1.3.6.1'!V33+'St 1.3.6.2'!V33</f>
        <v>0</v>
      </c>
      <c r="W33" s="144">
        <f>'St 1.3.6.1'!W33+'St 1.3.6.2'!W33</f>
        <v>0</v>
      </c>
      <c r="X33" s="144">
        <f>'St 1.3.6.1'!X33+'St 1.3.6.2'!X33</f>
        <v>0</v>
      </c>
      <c r="Y33" s="144">
        <f>'St 1.3.6.1'!Y33+'St 1.3.6.2'!Y33</f>
        <v>0</v>
      </c>
      <c r="Z33" s="144">
        <f>'St 1.3.6.1'!Z33+'St 1.3.6.2'!Z33</f>
        <v>0</v>
      </c>
      <c r="AA33" s="144">
        <f>'St 1.3.6.1'!AA33+'St 1.3.6.2'!AA33</f>
        <v>0</v>
      </c>
      <c r="AB33" s="145"/>
      <c r="AC33" s="144">
        <f>'St 1.3.6.1'!AC33+'St 1.3.6.2'!AC33</f>
        <v>0</v>
      </c>
      <c r="AD33" s="144">
        <f>'St 1.3.6.1'!AD33+'St 1.3.6.2'!AD33</f>
        <v>0</v>
      </c>
      <c r="AE33" s="144">
        <f>'St 1.3.6.1'!AE33+'St 1.3.6.2'!AE33</f>
        <v>0</v>
      </c>
      <c r="AF33" s="144">
        <f>'St 1.3.6.1'!AF33+'St 1.3.6.2'!AF33</f>
        <v>0</v>
      </c>
      <c r="AG33" s="144">
        <f>'St 1.3.6.1'!AG33+'St 1.3.6.2'!AG33</f>
        <v>0</v>
      </c>
      <c r="AH33" s="144">
        <f>'St 1.3.6.1'!AH33+'St 1.3.6.2'!AH33</f>
        <v>0</v>
      </c>
      <c r="AI33" s="144">
        <f>'St 1.3.6.1'!AI33+'St 1.3.6.2'!AI33</f>
        <v>0</v>
      </c>
      <c r="AJ33" s="144">
        <f>'St 1.3.6.1'!AJ33+'St 1.3.6.2'!AJ33</f>
        <v>0</v>
      </c>
      <c r="AK33" s="144">
        <f>'St 1.3.6.1'!AK33+'St 1.3.6.2'!AK33</f>
        <v>0</v>
      </c>
      <c r="AL33" s="144">
        <f>'St 1.3.6.1'!AL33+'St 1.3.6.2'!AL33</f>
        <v>0</v>
      </c>
      <c r="AM33" s="144">
        <f>'St 1.3.6.1'!AM33+'St 1.3.6.2'!AM33</f>
        <v>0</v>
      </c>
    </row>
    <row r="34" spans="1:39" ht="14.25" customHeight="1">
      <c r="B34" s="6" t="s">
        <v>321</v>
      </c>
      <c r="C34" s="179"/>
      <c r="D34" s="144">
        <f>'St 1.3.6.1'!D34+'St 1.3.6.2'!D34</f>
        <v>0</v>
      </c>
      <c r="E34" s="144">
        <f>'St 1.3.6.1'!E34+'St 1.3.6.2'!E34</f>
        <v>0</v>
      </c>
      <c r="F34" s="144">
        <f>'St 1.3.6.1'!F34+'St 1.3.6.2'!F34</f>
        <v>0</v>
      </c>
      <c r="G34" s="144">
        <f>'St 1.3.6.1'!G34+'St 1.3.6.2'!G34</f>
        <v>0</v>
      </c>
      <c r="H34" s="144">
        <f>'St 1.3.6.1'!H34+'St 1.3.6.2'!H34</f>
        <v>0</v>
      </c>
      <c r="I34" s="144">
        <f>'St 1.3.6.1'!I34+'St 1.3.6.2'!I34</f>
        <v>0</v>
      </c>
      <c r="J34" s="144">
        <f>'St 1.3.6.1'!J34+'St 1.3.6.2'!J34</f>
        <v>0</v>
      </c>
      <c r="K34" s="144">
        <f>'St 1.3.6.1'!K34+'St 1.3.6.2'!K34</f>
        <v>0</v>
      </c>
      <c r="L34" s="144">
        <f>'St 1.3.6.1'!L34+'St 1.3.6.2'!L34</f>
        <v>0</v>
      </c>
      <c r="M34" s="144">
        <f>'St 1.3.6.1'!M34+'St 1.3.6.2'!M34</f>
        <v>0</v>
      </c>
      <c r="N34" s="144">
        <f>'St 1.3.6.1'!N34+'St 1.3.6.2'!N34</f>
        <v>0</v>
      </c>
      <c r="O34" s="144">
        <f>'St 1.3.6.1'!O34+'St 1.3.6.2'!O34</f>
        <v>0</v>
      </c>
      <c r="P34" s="133"/>
      <c r="Q34" s="144">
        <f>'St 1.3.6.1'!Q34+'St 1.3.6.2'!Q34</f>
        <v>0</v>
      </c>
      <c r="R34" s="144">
        <f>'St 1.3.6.1'!R34+'St 1.3.6.2'!R34</f>
        <v>0</v>
      </c>
      <c r="S34" s="144">
        <f>'St 1.3.6.1'!S34+'St 1.3.6.2'!S34</f>
        <v>0</v>
      </c>
      <c r="T34" s="144">
        <f>'St 1.3.6.1'!T34+'St 1.3.6.2'!T34</f>
        <v>0</v>
      </c>
      <c r="U34" s="144">
        <f>'St 1.3.6.1'!U34+'St 1.3.6.2'!U34</f>
        <v>0</v>
      </c>
      <c r="V34" s="144">
        <f>'St 1.3.6.1'!V34+'St 1.3.6.2'!V34</f>
        <v>0</v>
      </c>
      <c r="W34" s="144">
        <f>'St 1.3.6.1'!W34+'St 1.3.6.2'!W34</f>
        <v>0</v>
      </c>
      <c r="X34" s="144">
        <f>'St 1.3.6.1'!X34+'St 1.3.6.2'!X34</f>
        <v>0</v>
      </c>
      <c r="Y34" s="144">
        <f>'St 1.3.6.1'!Y34+'St 1.3.6.2'!Y34</f>
        <v>0</v>
      </c>
      <c r="Z34" s="144">
        <f>'St 1.3.6.1'!Z34+'St 1.3.6.2'!Z34</f>
        <v>0</v>
      </c>
      <c r="AA34" s="144">
        <f>'St 1.3.6.1'!AA34+'St 1.3.6.2'!AA34</f>
        <v>0</v>
      </c>
      <c r="AB34" s="145"/>
      <c r="AC34" s="144">
        <f>'St 1.3.6.1'!AC34+'St 1.3.6.2'!AC34</f>
        <v>0</v>
      </c>
      <c r="AD34" s="144">
        <f>'St 1.3.6.1'!AD34+'St 1.3.6.2'!AD34</f>
        <v>0</v>
      </c>
      <c r="AE34" s="144">
        <f>'St 1.3.6.1'!AE34+'St 1.3.6.2'!AE34</f>
        <v>0</v>
      </c>
      <c r="AF34" s="144">
        <f>'St 1.3.6.1'!AF34+'St 1.3.6.2'!AF34</f>
        <v>0</v>
      </c>
      <c r="AG34" s="144">
        <f>'St 1.3.6.1'!AG34+'St 1.3.6.2'!AG34</f>
        <v>0</v>
      </c>
      <c r="AH34" s="144">
        <f>'St 1.3.6.1'!AH34+'St 1.3.6.2'!AH34</f>
        <v>0</v>
      </c>
      <c r="AI34" s="144">
        <f>'St 1.3.6.1'!AI34+'St 1.3.6.2'!AI34</f>
        <v>0</v>
      </c>
      <c r="AJ34" s="144">
        <f>'St 1.3.6.1'!AJ34+'St 1.3.6.2'!AJ34</f>
        <v>0</v>
      </c>
      <c r="AK34" s="144">
        <f>'St 1.3.6.1'!AK34+'St 1.3.6.2'!AK34</f>
        <v>0</v>
      </c>
      <c r="AL34" s="144">
        <f>'St 1.3.6.1'!AL34+'St 1.3.6.2'!AL34</f>
        <v>0</v>
      </c>
      <c r="AM34" s="144">
        <f>'St 1.3.6.1'!AM34+'St 1.3.6.2'!AM34</f>
        <v>0</v>
      </c>
    </row>
    <row r="35" spans="1:39" ht="14.25" customHeight="1">
      <c r="B35" s="8" t="s">
        <v>100</v>
      </c>
      <c r="C35" s="179"/>
      <c r="D35" s="144">
        <f>'St 1.3.6.1'!D35+'St 1.3.6.2'!D35</f>
        <v>0</v>
      </c>
      <c r="E35" s="144">
        <f>'St 1.3.6.1'!E35+'St 1.3.6.2'!E35</f>
        <v>0</v>
      </c>
      <c r="F35" s="144">
        <f>'St 1.3.6.1'!F35+'St 1.3.6.2'!F35</f>
        <v>0</v>
      </c>
      <c r="G35" s="144">
        <f>'St 1.3.6.1'!G35+'St 1.3.6.2'!G35</f>
        <v>0</v>
      </c>
      <c r="H35" s="144">
        <f>'St 1.3.6.1'!H35+'St 1.3.6.2'!H35</f>
        <v>0</v>
      </c>
      <c r="I35" s="144">
        <f>'St 1.3.6.1'!I35+'St 1.3.6.2'!I35</f>
        <v>0</v>
      </c>
      <c r="J35" s="144">
        <f>'St 1.3.6.1'!J35+'St 1.3.6.2'!J35</f>
        <v>0</v>
      </c>
      <c r="K35" s="144">
        <f>'St 1.3.6.1'!K35+'St 1.3.6.2'!K35</f>
        <v>0</v>
      </c>
      <c r="L35" s="144">
        <f>'St 1.3.6.1'!L35+'St 1.3.6.2'!L35</f>
        <v>0</v>
      </c>
      <c r="M35" s="144">
        <f>'St 1.3.6.1'!M35+'St 1.3.6.2'!M35</f>
        <v>0</v>
      </c>
      <c r="N35" s="144">
        <f>'St 1.3.6.1'!N35+'St 1.3.6.2'!N35</f>
        <v>0</v>
      </c>
      <c r="O35" s="144">
        <f>'St 1.3.6.1'!O35+'St 1.3.6.2'!O35</f>
        <v>0</v>
      </c>
      <c r="P35" s="133"/>
      <c r="Q35" s="144">
        <f>'St 1.3.6.1'!Q35+'St 1.3.6.2'!Q35</f>
        <v>0</v>
      </c>
      <c r="R35" s="144">
        <f>'St 1.3.6.1'!R35+'St 1.3.6.2'!R35</f>
        <v>0</v>
      </c>
      <c r="S35" s="144">
        <f>'St 1.3.6.1'!S35+'St 1.3.6.2'!S35</f>
        <v>0</v>
      </c>
      <c r="T35" s="144">
        <f>'St 1.3.6.1'!T35+'St 1.3.6.2'!T35</f>
        <v>0</v>
      </c>
      <c r="U35" s="144">
        <f>'St 1.3.6.1'!U35+'St 1.3.6.2'!U35</f>
        <v>0</v>
      </c>
      <c r="V35" s="144">
        <f>'St 1.3.6.1'!V35+'St 1.3.6.2'!V35</f>
        <v>0</v>
      </c>
      <c r="W35" s="144">
        <f>'St 1.3.6.1'!W35+'St 1.3.6.2'!W35</f>
        <v>0</v>
      </c>
      <c r="X35" s="144">
        <f>'St 1.3.6.1'!X35+'St 1.3.6.2'!X35</f>
        <v>0</v>
      </c>
      <c r="Y35" s="144">
        <f>'St 1.3.6.1'!Y35+'St 1.3.6.2'!Y35</f>
        <v>0</v>
      </c>
      <c r="Z35" s="144">
        <f>'St 1.3.6.1'!Z35+'St 1.3.6.2'!Z35</f>
        <v>0</v>
      </c>
      <c r="AA35" s="144">
        <f>'St 1.3.6.1'!AA35+'St 1.3.6.2'!AA35</f>
        <v>0</v>
      </c>
      <c r="AB35" s="145"/>
      <c r="AC35" s="144">
        <f>'St 1.3.6.1'!AC35+'St 1.3.6.2'!AC35</f>
        <v>0</v>
      </c>
      <c r="AD35" s="144">
        <f>'St 1.3.6.1'!AD35+'St 1.3.6.2'!AD35</f>
        <v>0</v>
      </c>
      <c r="AE35" s="144">
        <f>'St 1.3.6.1'!AE35+'St 1.3.6.2'!AE35</f>
        <v>0</v>
      </c>
      <c r="AF35" s="144">
        <f>'St 1.3.6.1'!AF35+'St 1.3.6.2'!AF35</f>
        <v>0</v>
      </c>
      <c r="AG35" s="144">
        <f>'St 1.3.6.1'!AG35+'St 1.3.6.2'!AG35</f>
        <v>0</v>
      </c>
      <c r="AH35" s="144">
        <f>'St 1.3.6.1'!AH35+'St 1.3.6.2'!AH35</f>
        <v>0</v>
      </c>
      <c r="AI35" s="144">
        <f>'St 1.3.6.1'!AI35+'St 1.3.6.2'!AI35</f>
        <v>0</v>
      </c>
      <c r="AJ35" s="144">
        <f>'St 1.3.6.1'!AJ35+'St 1.3.6.2'!AJ35</f>
        <v>0</v>
      </c>
      <c r="AK35" s="144">
        <f>'St 1.3.6.1'!AK35+'St 1.3.6.2'!AK35</f>
        <v>0</v>
      </c>
      <c r="AL35" s="144">
        <f>'St 1.3.6.1'!AL35+'St 1.3.6.2'!AL35</f>
        <v>0</v>
      </c>
      <c r="AM35" s="144">
        <f>'St 1.3.6.1'!AM35+'St 1.3.6.2'!AM35</f>
        <v>0</v>
      </c>
    </row>
    <row r="36" spans="1:39" s="43" customFormat="1">
      <c r="A36" s="36"/>
      <c r="B36" s="27" t="s">
        <v>9</v>
      </c>
      <c r="C36" s="177" t="s">
        <v>292</v>
      </c>
      <c r="D36" s="142">
        <f>'St 1.3.6.1'!D36+'St 1.3.6.2'!D36</f>
        <v>0</v>
      </c>
      <c r="E36" s="142">
        <f>'St 1.3.6.1'!E36+'St 1.3.6.2'!E36</f>
        <v>0</v>
      </c>
      <c r="F36" s="142">
        <f>'St 1.3.6.1'!F36+'St 1.3.6.2'!F36</f>
        <v>0</v>
      </c>
      <c r="G36" s="142">
        <f>'St 1.3.6.1'!G36+'St 1.3.6.2'!G36</f>
        <v>0</v>
      </c>
      <c r="H36" s="142">
        <f>'St 1.3.6.1'!H36+'St 1.3.6.2'!H36</f>
        <v>0</v>
      </c>
      <c r="I36" s="142">
        <f>'St 1.3.6.1'!I36+'St 1.3.6.2'!I36</f>
        <v>0</v>
      </c>
      <c r="J36" s="142">
        <f>'St 1.3.6.1'!J36+'St 1.3.6.2'!J36</f>
        <v>0</v>
      </c>
      <c r="K36" s="142">
        <f>'St 1.3.6.1'!K36+'St 1.3.6.2'!K36</f>
        <v>0</v>
      </c>
      <c r="L36" s="142">
        <f>'St 1.3.6.1'!L36+'St 1.3.6.2'!L36</f>
        <v>0</v>
      </c>
      <c r="M36" s="142">
        <f>'St 1.3.6.1'!M36+'St 1.3.6.2'!M36</f>
        <v>0</v>
      </c>
      <c r="N36" s="142">
        <f>'St 1.3.6.1'!N36+'St 1.3.6.2'!N36</f>
        <v>0</v>
      </c>
      <c r="O36" s="142">
        <f>'St 1.3.6.1'!O36+'St 1.3.6.2'!O36</f>
        <v>0</v>
      </c>
      <c r="P36" s="136"/>
      <c r="Q36" s="142">
        <f>'St 1.3.6.1'!Q36+'St 1.3.6.2'!Q36</f>
        <v>0</v>
      </c>
      <c r="R36" s="142">
        <f>'St 1.3.6.1'!R36+'St 1.3.6.2'!R36</f>
        <v>0</v>
      </c>
      <c r="S36" s="142">
        <f>'St 1.3.6.1'!S36+'St 1.3.6.2'!S36</f>
        <v>0</v>
      </c>
      <c r="T36" s="142">
        <f>'St 1.3.6.1'!T36+'St 1.3.6.2'!T36</f>
        <v>0</v>
      </c>
      <c r="U36" s="142">
        <f>'St 1.3.6.1'!U36+'St 1.3.6.2'!U36</f>
        <v>0</v>
      </c>
      <c r="V36" s="142">
        <f>'St 1.3.6.1'!V36+'St 1.3.6.2'!V36</f>
        <v>0</v>
      </c>
      <c r="W36" s="142">
        <f>'St 1.3.6.1'!W36+'St 1.3.6.2'!W36</f>
        <v>0</v>
      </c>
      <c r="X36" s="142">
        <f>'St 1.3.6.1'!X36+'St 1.3.6.2'!X36</f>
        <v>0</v>
      </c>
      <c r="Y36" s="142">
        <f>'St 1.3.6.1'!Y36+'St 1.3.6.2'!Y36</f>
        <v>0</v>
      </c>
      <c r="Z36" s="142">
        <f>'St 1.3.6.1'!Z36+'St 1.3.6.2'!Z36</f>
        <v>0</v>
      </c>
      <c r="AA36" s="142">
        <f>'St 1.3.6.1'!AA36+'St 1.3.6.2'!AA36</f>
        <v>0</v>
      </c>
      <c r="AB36" s="143"/>
      <c r="AC36" s="142">
        <f>'St 1.3.6.1'!AC36+'St 1.3.6.2'!AC36</f>
        <v>0</v>
      </c>
      <c r="AD36" s="142">
        <f>'St 1.3.6.1'!AD36+'St 1.3.6.2'!AD36</f>
        <v>0</v>
      </c>
      <c r="AE36" s="142">
        <f>'St 1.3.6.1'!AE36+'St 1.3.6.2'!AE36</f>
        <v>0</v>
      </c>
      <c r="AF36" s="142">
        <f>'St 1.3.6.1'!AF36+'St 1.3.6.2'!AF36</f>
        <v>0</v>
      </c>
      <c r="AG36" s="142">
        <f>'St 1.3.6.1'!AG36+'St 1.3.6.2'!AG36</f>
        <v>0</v>
      </c>
      <c r="AH36" s="142">
        <f>'St 1.3.6.1'!AH36+'St 1.3.6.2'!AH36</f>
        <v>0</v>
      </c>
      <c r="AI36" s="142">
        <f>'St 1.3.6.1'!AI36+'St 1.3.6.2'!AI36</f>
        <v>0</v>
      </c>
      <c r="AJ36" s="142">
        <f>'St 1.3.6.1'!AJ36+'St 1.3.6.2'!AJ36</f>
        <v>0</v>
      </c>
      <c r="AK36" s="142">
        <f>'St 1.3.6.1'!AK36+'St 1.3.6.2'!AK36</f>
        <v>0</v>
      </c>
      <c r="AL36" s="142">
        <f>'St 1.3.6.1'!AL36+'St 1.3.6.2'!AL36</f>
        <v>0</v>
      </c>
      <c r="AM36" s="142">
        <f>'St 1.3.6.1'!AM36+'St 1.3.6.2'!AM36</f>
        <v>0</v>
      </c>
    </row>
    <row r="37" spans="1:39" ht="14.25" customHeight="1">
      <c r="B37" s="176" t="s">
        <v>40</v>
      </c>
      <c r="C37" s="179"/>
      <c r="D37" s="144">
        <f>'St 1.3.6.1'!D37+'St 1.3.6.2'!D37</f>
        <v>0</v>
      </c>
      <c r="E37" s="144">
        <f>'St 1.3.6.1'!E37+'St 1.3.6.2'!E37</f>
        <v>0</v>
      </c>
      <c r="F37" s="144">
        <f>'St 1.3.6.1'!F37+'St 1.3.6.2'!F37</f>
        <v>0</v>
      </c>
      <c r="G37" s="144">
        <f>'St 1.3.6.1'!G37+'St 1.3.6.2'!G37</f>
        <v>0</v>
      </c>
      <c r="H37" s="144">
        <f>'St 1.3.6.1'!H37+'St 1.3.6.2'!H37</f>
        <v>0</v>
      </c>
      <c r="I37" s="144">
        <f>'St 1.3.6.1'!I37+'St 1.3.6.2'!I37</f>
        <v>0</v>
      </c>
      <c r="J37" s="144">
        <f>'St 1.3.6.1'!J37+'St 1.3.6.2'!J37</f>
        <v>0</v>
      </c>
      <c r="K37" s="144">
        <f>'St 1.3.6.1'!K37+'St 1.3.6.2'!K37</f>
        <v>0</v>
      </c>
      <c r="L37" s="144">
        <f>'St 1.3.6.1'!L37+'St 1.3.6.2'!L37</f>
        <v>0</v>
      </c>
      <c r="M37" s="144">
        <f>'St 1.3.6.1'!M37+'St 1.3.6.2'!M37</f>
        <v>0</v>
      </c>
      <c r="N37" s="144">
        <f>'St 1.3.6.1'!N37+'St 1.3.6.2'!N37</f>
        <v>0</v>
      </c>
      <c r="O37" s="144">
        <f>'St 1.3.6.1'!O37+'St 1.3.6.2'!O37</f>
        <v>0</v>
      </c>
      <c r="P37" s="133"/>
      <c r="Q37" s="144">
        <f>'St 1.3.6.1'!Q37+'St 1.3.6.2'!Q37</f>
        <v>0</v>
      </c>
      <c r="R37" s="144">
        <f>'St 1.3.6.1'!R37+'St 1.3.6.2'!R37</f>
        <v>0</v>
      </c>
      <c r="S37" s="144">
        <f>'St 1.3.6.1'!S37+'St 1.3.6.2'!S37</f>
        <v>0</v>
      </c>
      <c r="T37" s="144">
        <f>'St 1.3.6.1'!T37+'St 1.3.6.2'!T37</f>
        <v>0</v>
      </c>
      <c r="U37" s="144">
        <f>'St 1.3.6.1'!U37+'St 1.3.6.2'!U37</f>
        <v>0</v>
      </c>
      <c r="V37" s="144">
        <f>'St 1.3.6.1'!V37+'St 1.3.6.2'!V37</f>
        <v>0</v>
      </c>
      <c r="W37" s="144">
        <f>'St 1.3.6.1'!W37+'St 1.3.6.2'!W37</f>
        <v>0</v>
      </c>
      <c r="X37" s="144">
        <f>'St 1.3.6.1'!X37+'St 1.3.6.2'!X37</f>
        <v>0</v>
      </c>
      <c r="Y37" s="144">
        <f>'St 1.3.6.1'!Y37+'St 1.3.6.2'!Y37</f>
        <v>0</v>
      </c>
      <c r="Z37" s="144">
        <f>'St 1.3.6.1'!Z37+'St 1.3.6.2'!Z37</f>
        <v>0</v>
      </c>
      <c r="AA37" s="144">
        <f>'St 1.3.6.1'!AA37+'St 1.3.6.2'!AA37</f>
        <v>0</v>
      </c>
      <c r="AB37" s="145"/>
      <c r="AC37" s="144">
        <f>'St 1.3.6.1'!AC37+'St 1.3.6.2'!AC37</f>
        <v>0</v>
      </c>
      <c r="AD37" s="144">
        <f>'St 1.3.6.1'!AD37+'St 1.3.6.2'!AD37</f>
        <v>0</v>
      </c>
      <c r="AE37" s="144">
        <f>'St 1.3.6.1'!AE37+'St 1.3.6.2'!AE37</f>
        <v>0</v>
      </c>
      <c r="AF37" s="144">
        <f>'St 1.3.6.1'!AF37+'St 1.3.6.2'!AF37</f>
        <v>0</v>
      </c>
      <c r="AG37" s="144">
        <f>'St 1.3.6.1'!AG37+'St 1.3.6.2'!AG37</f>
        <v>0</v>
      </c>
      <c r="AH37" s="144">
        <f>'St 1.3.6.1'!AH37+'St 1.3.6.2'!AH37</f>
        <v>0</v>
      </c>
      <c r="AI37" s="144">
        <f>'St 1.3.6.1'!AI37+'St 1.3.6.2'!AI37</f>
        <v>0</v>
      </c>
      <c r="AJ37" s="144">
        <f>'St 1.3.6.1'!AJ37+'St 1.3.6.2'!AJ37</f>
        <v>0</v>
      </c>
      <c r="AK37" s="144">
        <f>'St 1.3.6.1'!AK37+'St 1.3.6.2'!AK37</f>
        <v>0</v>
      </c>
      <c r="AL37" s="144">
        <f>'St 1.3.6.1'!AL37+'St 1.3.6.2'!AL37</f>
        <v>0</v>
      </c>
      <c r="AM37" s="144">
        <f>'St 1.3.6.1'!AM37+'St 1.3.6.2'!AM37</f>
        <v>0</v>
      </c>
    </row>
    <row r="38" spans="1:39" ht="14.25" customHeight="1">
      <c r="B38" s="6" t="s">
        <v>41</v>
      </c>
      <c r="C38" s="179"/>
      <c r="D38" s="144">
        <f>'St 1.3.6.1'!D38+'St 1.3.6.2'!D38</f>
        <v>0</v>
      </c>
      <c r="E38" s="144">
        <f>'St 1.3.6.1'!E38+'St 1.3.6.2'!E38</f>
        <v>0</v>
      </c>
      <c r="F38" s="144">
        <f>'St 1.3.6.1'!F38+'St 1.3.6.2'!F38</f>
        <v>0</v>
      </c>
      <c r="G38" s="144">
        <f>'St 1.3.6.1'!G38+'St 1.3.6.2'!G38</f>
        <v>0</v>
      </c>
      <c r="H38" s="144">
        <f>'St 1.3.6.1'!H38+'St 1.3.6.2'!H38</f>
        <v>0</v>
      </c>
      <c r="I38" s="144">
        <f>'St 1.3.6.1'!I38+'St 1.3.6.2'!I38</f>
        <v>0</v>
      </c>
      <c r="J38" s="144">
        <f>'St 1.3.6.1'!J38+'St 1.3.6.2'!J38</f>
        <v>0</v>
      </c>
      <c r="K38" s="144">
        <f>'St 1.3.6.1'!K38+'St 1.3.6.2'!K38</f>
        <v>0</v>
      </c>
      <c r="L38" s="144">
        <f>'St 1.3.6.1'!L38+'St 1.3.6.2'!L38</f>
        <v>0</v>
      </c>
      <c r="M38" s="144">
        <f>'St 1.3.6.1'!M38+'St 1.3.6.2'!M38</f>
        <v>0</v>
      </c>
      <c r="N38" s="144">
        <f>'St 1.3.6.1'!N38+'St 1.3.6.2'!N38</f>
        <v>0</v>
      </c>
      <c r="O38" s="144">
        <f>'St 1.3.6.1'!O38+'St 1.3.6.2'!O38</f>
        <v>0</v>
      </c>
      <c r="P38" s="133"/>
      <c r="Q38" s="144">
        <f>'St 1.3.6.1'!Q38+'St 1.3.6.2'!Q38</f>
        <v>0</v>
      </c>
      <c r="R38" s="144">
        <f>'St 1.3.6.1'!R38+'St 1.3.6.2'!R38</f>
        <v>0</v>
      </c>
      <c r="S38" s="144">
        <f>'St 1.3.6.1'!S38+'St 1.3.6.2'!S38</f>
        <v>0</v>
      </c>
      <c r="T38" s="144">
        <f>'St 1.3.6.1'!T38+'St 1.3.6.2'!T38</f>
        <v>0</v>
      </c>
      <c r="U38" s="144">
        <f>'St 1.3.6.1'!U38+'St 1.3.6.2'!U38</f>
        <v>0</v>
      </c>
      <c r="V38" s="144">
        <f>'St 1.3.6.1'!V38+'St 1.3.6.2'!V38</f>
        <v>0</v>
      </c>
      <c r="W38" s="144">
        <f>'St 1.3.6.1'!W38+'St 1.3.6.2'!W38</f>
        <v>0</v>
      </c>
      <c r="X38" s="144">
        <f>'St 1.3.6.1'!X38+'St 1.3.6.2'!X38</f>
        <v>0</v>
      </c>
      <c r="Y38" s="144">
        <f>'St 1.3.6.1'!Y38+'St 1.3.6.2'!Y38</f>
        <v>0</v>
      </c>
      <c r="Z38" s="144">
        <f>'St 1.3.6.1'!Z38+'St 1.3.6.2'!Z38</f>
        <v>0</v>
      </c>
      <c r="AA38" s="144">
        <f>'St 1.3.6.1'!AA38+'St 1.3.6.2'!AA38</f>
        <v>0</v>
      </c>
      <c r="AB38" s="145"/>
      <c r="AC38" s="144">
        <f>'St 1.3.6.1'!AC38+'St 1.3.6.2'!AC38</f>
        <v>0</v>
      </c>
      <c r="AD38" s="144">
        <f>'St 1.3.6.1'!AD38+'St 1.3.6.2'!AD38</f>
        <v>0</v>
      </c>
      <c r="AE38" s="144">
        <f>'St 1.3.6.1'!AE38+'St 1.3.6.2'!AE38</f>
        <v>0</v>
      </c>
      <c r="AF38" s="144">
        <f>'St 1.3.6.1'!AF38+'St 1.3.6.2'!AF38</f>
        <v>0</v>
      </c>
      <c r="AG38" s="144">
        <f>'St 1.3.6.1'!AG38+'St 1.3.6.2'!AG38</f>
        <v>0</v>
      </c>
      <c r="AH38" s="144">
        <f>'St 1.3.6.1'!AH38+'St 1.3.6.2'!AH38</f>
        <v>0</v>
      </c>
      <c r="AI38" s="144">
        <f>'St 1.3.6.1'!AI38+'St 1.3.6.2'!AI38</f>
        <v>0</v>
      </c>
      <c r="AJ38" s="144">
        <f>'St 1.3.6.1'!AJ38+'St 1.3.6.2'!AJ38</f>
        <v>0</v>
      </c>
      <c r="AK38" s="144">
        <f>'St 1.3.6.1'!AK38+'St 1.3.6.2'!AK38</f>
        <v>0</v>
      </c>
      <c r="AL38" s="144">
        <f>'St 1.3.6.1'!AL38+'St 1.3.6.2'!AL38</f>
        <v>0</v>
      </c>
      <c r="AM38" s="144">
        <f>'St 1.3.6.1'!AM38+'St 1.3.6.2'!AM38</f>
        <v>0</v>
      </c>
    </row>
    <row r="39" spans="1:39" ht="14.25" customHeight="1">
      <c r="B39" s="6" t="s">
        <v>42</v>
      </c>
      <c r="C39" s="179"/>
      <c r="D39" s="144">
        <f>'St 1.3.6.1'!D39+'St 1.3.6.2'!D39</f>
        <v>0</v>
      </c>
      <c r="E39" s="144">
        <f>'St 1.3.6.1'!E39+'St 1.3.6.2'!E39</f>
        <v>0</v>
      </c>
      <c r="F39" s="144">
        <f>'St 1.3.6.1'!F39+'St 1.3.6.2'!F39</f>
        <v>0</v>
      </c>
      <c r="G39" s="144">
        <f>'St 1.3.6.1'!G39+'St 1.3.6.2'!G39</f>
        <v>0</v>
      </c>
      <c r="H39" s="144">
        <f>'St 1.3.6.1'!H39+'St 1.3.6.2'!H39</f>
        <v>0</v>
      </c>
      <c r="I39" s="144">
        <f>'St 1.3.6.1'!I39+'St 1.3.6.2'!I39</f>
        <v>0</v>
      </c>
      <c r="J39" s="144">
        <f>'St 1.3.6.1'!J39+'St 1.3.6.2'!J39</f>
        <v>0</v>
      </c>
      <c r="K39" s="144">
        <f>'St 1.3.6.1'!K39+'St 1.3.6.2'!K39</f>
        <v>0</v>
      </c>
      <c r="L39" s="144">
        <f>'St 1.3.6.1'!L39+'St 1.3.6.2'!L39</f>
        <v>0</v>
      </c>
      <c r="M39" s="144">
        <f>'St 1.3.6.1'!M39+'St 1.3.6.2'!M39</f>
        <v>0</v>
      </c>
      <c r="N39" s="144">
        <f>'St 1.3.6.1'!N39+'St 1.3.6.2'!N39</f>
        <v>0</v>
      </c>
      <c r="O39" s="144">
        <f>'St 1.3.6.1'!O39+'St 1.3.6.2'!O39</f>
        <v>0</v>
      </c>
      <c r="P39" s="133"/>
      <c r="Q39" s="144">
        <f>'St 1.3.6.1'!Q39+'St 1.3.6.2'!Q39</f>
        <v>0</v>
      </c>
      <c r="R39" s="144">
        <f>'St 1.3.6.1'!R39+'St 1.3.6.2'!R39</f>
        <v>0</v>
      </c>
      <c r="S39" s="144">
        <f>'St 1.3.6.1'!S39+'St 1.3.6.2'!S39</f>
        <v>0</v>
      </c>
      <c r="T39" s="144">
        <f>'St 1.3.6.1'!T39+'St 1.3.6.2'!T39</f>
        <v>0</v>
      </c>
      <c r="U39" s="144">
        <f>'St 1.3.6.1'!U39+'St 1.3.6.2'!U39</f>
        <v>0</v>
      </c>
      <c r="V39" s="144">
        <f>'St 1.3.6.1'!V39+'St 1.3.6.2'!V39</f>
        <v>0</v>
      </c>
      <c r="W39" s="144">
        <f>'St 1.3.6.1'!W39+'St 1.3.6.2'!W39</f>
        <v>0</v>
      </c>
      <c r="X39" s="144">
        <f>'St 1.3.6.1'!X39+'St 1.3.6.2'!X39</f>
        <v>0</v>
      </c>
      <c r="Y39" s="144">
        <f>'St 1.3.6.1'!Y39+'St 1.3.6.2'!Y39</f>
        <v>0</v>
      </c>
      <c r="Z39" s="144">
        <f>'St 1.3.6.1'!Z39+'St 1.3.6.2'!Z39</f>
        <v>0</v>
      </c>
      <c r="AA39" s="144">
        <f>'St 1.3.6.1'!AA39+'St 1.3.6.2'!AA39</f>
        <v>0</v>
      </c>
      <c r="AB39" s="145"/>
      <c r="AC39" s="144">
        <f>'St 1.3.6.1'!AC39+'St 1.3.6.2'!AC39</f>
        <v>0</v>
      </c>
      <c r="AD39" s="144">
        <f>'St 1.3.6.1'!AD39+'St 1.3.6.2'!AD39</f>
        <v>0</v>
      </c>
      <c r="AE39" s="144">
        <f>'St 1.3.6.1'!AE39+'St 1.3.6.2'!AE39</f>
        <v>0</v>
      </c>
      <c r="AF39" s="144">
        <f>'St 1.3.6.1'!AF39+'St 1.3.6.2'!AF39</f>
        <v>0</v>
      </c>
      <c r="AG39" s="144">
        <f>'St 1.3.6.1'!AG39+'St 1.3.6.2'!AG39</f>
        <v>0</v>
      </c>
      <c r="AH39" s="144">
        <f>'St 1.3.6.1'!AH39+'St 1.3.6.2'!AH39</f>
        <v>0</v>
      </c>
      <c r="AI39" s="144">
        <f>'St 1.3.6.1'!AI39+'St 1.3.6.2'!AI39</f>
        <v>0</v>
      </c>
      <c r="AJ39" s="144">
        <f>'St 1.3.6.1'!AJ39+'St 1.3.6.2'!AJ39</f>
        <v>0</v>
      </c>
      <c r="AK39" s="144">
        <f>'St 1.3.6.1'!AK39+'St 1.3.6.2'!AK39</f>
        <v>0</v>
      </c>
      <c r="AL39" s="144">
        <f>'St 1.3.6.1'!AL39+'St 1.3.6.2'!AL39</f>
        <v>0</v>
      </c>
      <c r="AM39" s="144">
        <f>'St 1.3.6.1'!AM39+'St 1.3.6.2'!AM39</f>
        <v>0</v>
      </c>
    </row>
    <row r="40" spans="1:39" ht="14.25" customHeight="1">
      <c r="B40" s="6" t="s">
        <v>43</v>
      </c>
      <c r="C40" s="179"/>
      <c r="D40" s="144">
        <f>'St 1.3.6.1'!D40+'St 1.3.6.2'!D40</f>
        <v>0</v>
      </c>
      <c r="E40" s="144">
        <f>'St 1.3.6.1'!E40+'St 1.3.6.2'!E40</f>
        <v>0</v>
      </c>
      <c r="F40" s="144">
        <f>'St 1.3.6.1'!F40+'St 1.3.6.2'!F40</f>
        <v>0</v>
      </c>
      <c r="G40" s="144">
        <f>'St 1.3.6.1'!G40+'St 1.3.6.2'!G40</f>
        <v>0</v>
      </c>
      <c r="H40" s="144">
        <f>'St 1.3.6.1'!H40+'St 1.3.6.2'!H40</f>
        <v>0</v>
      </c>
      <c r="I40" s="144">
        <f>'St 1.3.6.1'!I40+'St 1.3.6.2'!I40</f>
        <v>0</v>
      </c>
      <c r="J40" s="144">
        <f>'St 1.3.6.1'!J40+'St 1.3.6.2'!J40</f>
        <v>0</v>
      </c>
      <c r="K40" s="144">
        <f>'St 1.3.6.1'!K40+'St 1.3.6.2'!K40</f>
        <v>0</v>
      </c>
      <c r="L40" s="144">
        <f>'St 1.3.6.1'!L40+'St 1.3.6.2'!L40</f>
        <v>0</v>
      </c>
      <c r="M40" s="144">
        <f>'St 1.3.6.1'!M40+'St 1.3.6.2'!M40</f>
        <v>0</v>
      </c>
      <c r="N40" s="144">
        <f>'St 1.3.6.1'!N40+'St 1.3.6.2'!N40</f>
        <v>0</v>
      </c>
      <c r="O40" s="144">
        <f>'St 1.3.6.1'!O40+'St 1.3.6.2'!O40</f>
        <v>0</v>
      </c>
      <c r="P40" s="133"/>
      <c r="Q40" s="144">
        <f>'St 1.3.6.1'!Q40+'St 1.3.6.2'!Q40</f>
        <v>0</v>
      </c>
      <c r="R40" s="144">
        <f>'St 1.3.6.1'!R40+'St 1.3.6.2'!R40</f>
        <v>0</v>
      </c>
      <c r="S40" s="144">
        <f>'St 1.3.6.1'!S40+'St 1.3.6.2'!S40</f>
        <v>0</v>
      </c>
      <c r="T40" s="144">
        <f>'St 1.3.6.1'!T40+'St 1.3.6.2'!T40</f>
        <v>0</v>
      </c>
      <c r="U40" s="144">
        <f>'St 1.3.6.1'!U40+'St 1.3.6.2'!U40</f>
        <v>0</v>
      </c>
      <c r="V40" s="144">
        <f>'St 1.3.6.1'!V40+'St 1.3.6.2'!V40</f>
        <v>0</v>
      </c>
      <c r="W40" s="144">
        <f>'St 1.3.6.1'!W40+'St 1.3.6.2'!W40</f>
        <v>0</v>
      </c>
      <c r="X40" s="144">
        <f>'St 1.3.6.1'!X40+'St 1.3.6.2'!X40</f>
        <v>0</v>
      </c>
      <c r="Y40" s="144">
        <f>'St 1.3.6.1'!Y40+'St 1.3.6.2'!Y40</f>
        <v>0</v>
      </c>
      <c r="Z40" s="144">
        <f>'St 1.3.6.1'!Z40+'St 1.3.6.2'!Z40</f>
        <v>0</v>
      </c>
      <c r="AA40" s="144">
        <f>'St 1.3.6.1'!AA40+'St 1.3.6.2'!AA40</f>
        <v>0</v>
      </c>
      <c r="AB40" s="145"/>
      <c r="AC40" s="144">
        <f>'St 1.3.6.1'!AC40+'St 1.3.6.2'!AC40</f>
        <v>0</v>
      </c>
      <c r="AD40" s="144">
        <f>'St 1.3.6.1'!AD40+'St 1.3.6.2'!AD40</f>
        <v>0</v>
      </c>
      <c r="AE40" s="144">
        <f>'St 1.3.6.1'!AE40+'St 1.3.6.2'!AE40</f>
        <v>0</v>
      </c>
      <c r="AF40" s="144">
        <f>'St 1.3.6.1'!AF40+'St 1.3.6.2'!AF40</f>
        <v>0</v>
      </c>
      <c r="AG40" s="144">
        <f>'St 1.3.6.1'!AG40+'St 1.3.6.2'!AG40</f>
        <v>0</v>
      </c>
      <c r="AH40" s="144">
        <f>'St 1.3.6.1'!AH40+'St 1.3.6.2'!AH40</f>
        <v>0</v>
      </c>
      <c r="AI40" s="144">
        <f>'St 1.3.6.1'!AI40+'St 1.3.6.2'!AI40</f>
        <v>0</v>
      </c>
      <c r="AJ40" s="144">
        <f>'St 1.3.6.1'!AJ40+'St 1.3.6.2'!AJ40</f>
        <v>0</v>
      </c>
      <c r="AK40" s="144">
        <f>'St 1.3.6.1'!AK40+'St 1.3.6.2'!AK40</f>
        <v>0</v>
      </c>
      <c r="AL40" s="144">
        <f>'St 1.3.6.1'!AL40+'St 1.3.6.2'!AL40</f>
        <v>0</v>
      </c>
      <c r="AM40" s="144">
        <f>'St 1.3.6.1'!AM40+'St 1.3.6.2'!AM40</f>
        <v>0</v>
      </c>
    </row>
    <row r="41" spans="1:39" ht="14.25" customHeight="1">
      <c r="B41" s="6" t="s">
        <v>44</v>
      </c>
      <c r="C41" s="179"/>
      <c r="D41" s="144">
        <f>'St 1.3.6.1'!D41+'St 1.3.6.2'!D41</f>
        <v>0</v>
      </c>
      <c r="E41" s="144">
        <f>'St 1.3.6.1'!E41+'St 1.3.6.2'!E41</f>
        <v>0</v>
      </c>
      <c r="F41" s="144">
        <f>'St 1.3.6.1'!F41+'St 1.3.6.2'!F41</f>
        <v>0</v>
      </c>
      <c r="G41" s="144">
        <f>'St 1.3.6.1'!G41+'St 1.3.6.2'!G41</f>
        <v>0</v>
      </c>
      <c r="H41" s="144">
        <f>'St 1.3.6.1'!H41+'St 1.3.6.2'!H41</f>
        <v>0</v>
      </c>
      <c r="I41" s="144">
        <f>'St 1.3.6.1'!I41+'St 1.3.6.2'!I41</f>
        <v>0</v>
      </c>
      <c r="J41" s="144">
        <f>'St 1.3.6.1'!J41+'St 1.3.6.2'!J41</f>
        <v>0</v>
      </c>
      <c r="K41" s="144">
        <f>'St 1.3.6.1'!K41+'St 1.3.6.2'!K41</f>
        <v>0</v>
      </c>
      <c r="L41" s="144">
        <f>'St 1.3.6.1'!L41+'St 1.3.6.2'!L41</f>
        <v>0</v>
      </c>
      <c r="M41" s="144">
        <f>'St 1.3.6.1'!M41+'St 1.3.6.2'!M41</f>
        <v>0</v>
      </c>
      <c r="N41" s="144">
        <f>'St 1.3.6.1'!N41+'St 1.3.6.2'!N41</f>
        <v>0</v>
      </c>
      <c r="O41" s="144">
        <f>'St 1.3.6.1'!O41+'St 1.3.6.2'!O41</f>
        <v>0</v>
      </c>
      <c r="P41" s="133"/>
      <c r="Q41" s="144">
        <f>'St 1.3.6.1'!Q41+'St 1.3.6.2'!Q41</f>
        <v>0</v>
      </c>
      <c r="R41" s="144">
        <f>'St 1.3.6.1'!R41+'St 1.3.6.2'!R41</f>
        <v>0</v>
      </c>
      <c r="S41" s="144">
        <f>'St 1.3.6.1'!S41+'St 1.3.6.2'!S41</f>
        <v>0</v>
      </c>
      <c r="T41" s="144">
        <f>'St 1.3.6.1'!T41+'St 1.3.6.2'!T41</f>
        <v>0</v>
      </c>
      <c r="U41" s="144">
        <f>'St 1.3.6.1'!U41+'St 1.3.6.2'!U41</f>
        <v>0</v>
      </c>
      <c r="V41" s="144">
        <f>'St 1.3.6.1'!V41+'St 1.3.6.2'!V41</f>
        <v>0</v>
      </c>
      <c r="W41" s="144">
        <f>'St 1.3.6.1'!W41+'St 1.3.6.2'!W41</f>
        <v>0</v>
      </c>
      <c r="X41" s="144">
        <f>'St 1.3.6.1'!X41+'St 1.3.6.2'!X41</f>
        <v>0</v>
      </c>
      <c r="Y41" s="144">
        <f>'St 1.3.6.1'!Y41+'St 1.3.6.2'!Y41</f>
        <v>0</v>
      </c>
      <c r="Z41" s="144">
        <f>'St 1.3.6.1'!Z41+'St 1.3.6.2'!Z41</f>
        <v>0</v>
      </c>
      <c r="AA41" s="144">
        <f>'St 1.3.6.1'!AA41+'St 1.3.6.2'!AA41</f>
        <v>0</v>
      </c>
      <c r="AB41" s="145"/>
      <c r="AC41" s="144">
        <f>'St 1.3.6.1'!AC41+'St 1.3.6.2'!AC41</f>
        <v>0</v>
      </c>
      <c r="AD41" s="144">
        <f>'St 1.3.6.1'!AD41+'St 1.3.6.2'!AD41</f>
        <v>0</v>
      </c>
      <c r="AE41" s="144">
        <f>'St 1.3.6.1'!AE41+'St 1.3.6.2'!AE41</f>
        <v>0</v>
      </c>
      <c r="AF41" s="144">
        <f>'St 1.3.6.1'!AF41+'St 1.3.6.2'!AF41</f>
        <v>0</v>
      </c>
      <c r="AG41" s="144">
        <f>'St 1.3.6.1'!AG41+'St 1.3.6.2'!AG41</f>
        <v>0</v>
      </c>
      <c r="AH41" s="144">
        <f>'St 1.3.6.1'!AH41+'St 1.3.6.2'!AH41</f>
        <v>0</v>
      </c>
      <c r="AI41" s="144">
        <f>'St 1.3.6.1'!AI41+'St 1.3.6.2'!AI41</f>
        <v>0</v>
      </c>
      <c r="AJ41" s="144">
        <f>'St 1.3.6.1'!AJ41+'St 1.3.6.2'!AJ41</f>
        <v>0</v>
      </c>
      <c r="AK41" s="144">
        <f>'St 1.3.6.1'!AK41+'St 1.3.6.2'!AK41</f>
        <v>0</v>
      </c>
      <c r="AL41" s="144">
        <f>'St 1.3.6.1'!AL41+'St 1.3.6.2'!AL41</f>
        <v>0</v>
      </c>
      <c r="AM41" s="144">
        <f>'St 1.3.6.1'!AM41+'St 1.3.6.2'!AM41</f>
        <v>0</v>
      </c>
    </row>
    <row r="42" spans="1:39" ht="14.25" customHeight="1">
      <c r="B42" s="7" t="s">
        <v>45</v>
      </c>
      <c r="C42" s="179"/>
      <c r="D42" s="144">
        <f>'St 1.3.6.1'!D42+'St 1.3.6.2'!D42</f>
        <v>0</v>
      </c>
      <c r="E42" s="144">
        <f>'St 1.3.6.1'!E42+'St 1.3.6.2'!E42</f>
        <v>0</v>
      </c>
      <c r="F42" s="144">
        <f>'St 1.3.6.1'!F42+'St 1.3.6.2'!F42</f>
        <v>0</v>
      </c>
      <c r="G42" s="144">
        <f>'St 1.3.6.1'!G42+'St 1.3.6.2'!G42</f>
        <v>0</v>
      </c>
      <c r="H42" s="144">
        <f>'St 1.3.6.1'!H42+'St 1.3.6.2'!H42</f>
        <v>0</v>
      </c>
      <c r="I42" s="144">
        <f>'St 1.3.6.1'!I42+'St 1.3.6.2'!I42</f>
        <v>0</v>
      </c>
      <c r="J42" s="144">
        <f>'St 1.3.6.1'!J42+'St 1.3.6.2'!J42</f>
        <v>0</v>
      </c>
      <c r="K42" s="144">
        <f>'St 1.3.6.1'!K42+'St 1.3.6.2'!K42</f>
        <v>0</v>
      </c>
      <c r="L42" s="144">
        <f>'St 1.3.6.1'!L42+'St 1.3.6.2'!L42</f>
        <v>0</v>
      </c>
      <c r="M42" s="144">
        <f>'St 1.3.6.1'!M42+'St 1.3.6.2'!M42</f>
        <v>0</v>
      </c>
      <c r="N42" s="144">
        <f>'St 1.3.6.1'!N42+'St 1.3.6.2'!N42</f>
        <v>0</v>
      </c>
      <c r="O42" s="144">
        <f>'St 1.3.6.1'!O42+'St 1.3.6.2'!O42</f>
        <v>0</v>
      </c>
      <c r="P42" s="133"/>
      <c r="Q42" s="144">
        <f>'St 1.3.6.1'!Q42+'St 1.3.6.2'!Q42</f>
        <v>0</v>
      </c>
      <c r="R42" s="144">
        <f>'St 1.3.6.1'!R42+'St 1.3.6.2'!R42</f>
        <v>0</v>
      </c>
      <c r="S42" s="144">
        <f>'St 1.3.6.1'!S42+'St 1.3.6.2'!S42</f>
        <v>0</v>
      </c>
      <c r="T42" s="144">
        <f>'St 1.3.6.1'!T42+'St 1.3.6.2'!T42</f>
        <v>0</v>
      </c>
      <c r="U42" s="144">
        <f>'St 1.3.6.1'!U42+'St 1.3.6.2'!U42</f>
        <v>0</v>
      </c>
      <c r="V42" s="144">
        <f>'St 1.3.6.1'!V42+'St 1.3.6.2'!V42</f>
        <v>0</v>
      </c>
      <c r="W42" s="144">
        <f>'St 1.3.6.1'!W42+'St 1.3.6.2'!W42</f>
        <v>0</v>
      </c>
      <c r="X42" s="144">
        <f>'St 1.3.6.1'!X42+'St 1.3.6.2'!X42</f>
        <v>0</v>
      </c>
      <c r="Y42" s="144">
        <f>'St 1.3.6.1'!Y42+'St 1.3.6.2'!Y42</f>
        <v>0</v>
      </c>
      <c r="Z42" s="144">
        <f>'St 1.3.6.1'!Z42+'St 1.3.6.2'!Z42</f>
        <v>0</v>
      </c>
      <c r="AA42" s="144">
        <f>'St 1.3.6.1'!AA42+'St 1.3.6.2'!AA42</f>
        <v>0</v>
      </c>
      <c r="AB42" s="145"/>
      <c r="AC42" s="144">
        <f>'St 1.3.6.1'!AC42+'St 1.3.6.2'!AC42</f>
        <v>0</v>
      </c>
      <c r="AD42" s="144">
        <f>'St 1.3.6.1'!AD42+'St 1.3.6.2'!AD42</f>
        <v>0</v>
      </c>
      <c r="AE42" s="144">
        <f>'St 1.3.6.1'!AE42+'St 1.3.6.2'!AE42</f>
        <v>0</v>
      </c>
      <c r="AF42" s="144">
        <f>'St 1.3.6.1'!AF42+'St 1.3.6.2'!AF42</f>
        <v>0</v>
      </c>
      <c r="AG42" s="144">
        <f>'St 1.3.6.1'!AG42+'St 1.3.6.2'!AG42</f>
        <v>0</v>
      </c>
      <c r="AH42" s="144">
        <f>'St 1.3.6.1'!AH42+'St 1.3.6.2'!AH42</f>
        <v>0</v>
      </c>
      <c r="AI42" s="144">
        <f>'St 1.3.6.1'!AI42+'St 1.3.6.2'!AI42</f>
        <v>0</v>
      </c>
      <c r="AJ42" s="144">
        <f>'St 1.3.6.1'!AJ42+'St 1.3.6.2'!AJ42</f>
        <v>0</v>
      </c>
      <c r="AK42" s="144">
        <f>'St 1.3.6.1'!AK42+'St 1.3.6.2'!AK42</f>
        <v>0</v>
      </c>
      <c r="AL42" s="144">
        <f>'St 1.3.6.1'!AL42+'St 1.3.6.2'!AL42</f>
        <v>0</v>
      </c>
      <c r="AM42" s="144">
        <f>'St 1.3.6.1'!AM42+'St 1.3.6.2'!AM42</f>
        <v>0</v>
      </c>
    </row>
    <row r="43" spans="1:39" ht="14.25" customHeight="1">
      <c r="B43" s="7" t="s">
        <v>46</v>
      </c>
      <c r="C43" s="179"/>
      <c r="D43" s="144">
        <f>'St 1.3.6.1'!D43+'St 1.3.6.2'!D43</f>
        <v>0</v>
      </c>
      <c r="E43" s="144">
        <f>'St 1.3.6.1'!E43+'St 1.3.6.2'!E43</f>
        <v>0</v>
      </c>
      <c r="F43" s="144">
        <f>'St 1.3.6.1'!F43+'St 1.3.6.2'!F43</f>
        <v>0</v>
      </c>
      <c r="G43" s="144">
        <f>'St 1.3.6.1'!G43+'St 1.3.6.2'!G43</f>
        <v>0</v>
      </c>
      <c r="H43" s="144">
        <f>'St 1.3.6.1'!H43+'St 1.3.6.2'!H43</f>
        <v>0</v>
      </c>
      <c r="I43" s="144">
        <f>'St 1.3.6.1'!I43+'St 1.3.6.2'!I43</f>
        <v>0</v>
      </c>
      <c r="J43" s="144">
        <f>'St 1.3.6.1'!J43+'St 1.3.6.2'!J43</f>
        <v>0</v>
      </c>
      <c r="K43" s="144">
        <f>'St 1.3.6.1'!K43+'St 1.3.6.2'!K43</f>
        <v>0</v>
      </c>
      <c r="L43" s="144">
        <f>'St 1.3.6.1'!L43+'St 1.3.6.2'!L43</f>
        <v>0</v>
      </c>
      <c r="M43" s="144">
        <f>'St 1.3.6.1'!M43+'St 1.3.6.2'!M43</f>
        <v>0</v>
      </c>
      <c r="N43" s="144">
        <f>'St 1.3.6.1'!N43+'St 1.3.6.2'!N43</f>
        <v>0</v>
      </c>
      <c r="O43" s="144">
        <f>'St 1.3.6.1'!O43+'St 1.3.6.2'!O43</f>
        <v>0</v>
      </c>
      <c r="P43" s="133"/>
      <c r="Q43" s="144">
        <f>'St 1.3.6.1'!Q43+'St 1.3.6.2'!Q43</f>
        <v>0</v>
      </c>
      <c r="R43" s="144">
        <f>'St 1.3.6.1'!R43+'St 1.3.6.2'!R43</f>
        <v>0</v>
      </c>
      <c r="S43" s="144">
        <f>'St 1.3.6.1'!S43+'St 1.3.6.2'!S43</f>
        <v>0</v>
      </c>
      <c r="T43" s="144">
        <f>'St 1.3.6.1'!T43+'St 1.3.6.2'!T43</f>
        <v>0</v>
      </c>
      <c r="U43" s="144">
        <f>'St 1.3.6.1'!U43+'St 1.3.6.2'!U43</f>
        <v>0</v>
      </c>
      <c r="V43" s="144">
        <f>'St 1.3.6.1'!V43+'St 1.3.6.2'!V43</f>
        <v>0</v>
      </c>
      <c r="W43" s="144">
        <f>'St 1.3.6.1'!W43+'St 1.3.6.2'!W43</f>
        <v>0</v>
      </c>
      <c r="X43" s="144">
        <f>'St 1.3.6.1'!X43+'St 1.3.6.2'!X43</f>
        <v>0</v>
      </c>
      <c r="Y43" s="144">
        <f>'St 1.3.6.1'!Y43+'St 1.3.6.2'!Y43</f>
        <v>0</v>
      </c>
      <c r="Z43" s="144">
        <f>'St 1.3.6.1'!Z43+'St 1.3.6.2'!Z43</f>
        <v>0</v>
      </c>
      <c r="AA43" s="144">
        <f>'St 1.3.6.1'!AA43+'St 1.3.6.2'!AA43</f>
        <v>0</v>
      </c>
      <c r="AB43" s="145"/>
      <c r="AC43" s="144">
        <f>'St 1.3.6.1'!AC43+'St 1.3.6.2'!AC43</f>
        <v>0</v>
      </c>
      <c r="AD43" s="144">
        <f>'St 1.3.6.1'!AD43+'St 1.3.6.2'!AD43</f>
        <v>0</v>
      </c>
      <c r="AE43" s="144">
        <f>'St 1.3.6.1'!AE43+'St 1.3.6.2'!AE43</f>
        <v>0</v>
      </c>
      <c r="AF43" s="144">
        <f>'St 1.3.6.1'!AF43+'St 1.3.6.2'!AF43</f>
        <v>0</v>
      </c>
      <c r="AG43" s="144">
        <f>'St 1.3.6.1'!AG43+'St 1.3.6.2'!AG43</f>
        <v>0</v>
      </c>
      <c r="AH43" s="144">
        <f>'St 1.3.6.1'!AH43+'St 1.3.6.2'!AH43</f>
        <v>0</v>
      </c>
      <c r="AI43" s="144">
        <f>'St 1.3.6.1'!AI43+'St 1.3.6.2'!AI43</f>
        <v>0</v>
      </c>
      <c r="AJ43" s="144">
        <f>'St 1.3.6.1'!AJ43+'St 1.3.6.2'!AJ43</f>
        <v>0</v>
      </c>
      <c r="AK43" s="144">
        <f>'St 1.3.6.1'!AK43+'St 1.3.6.2'!AK43</f>
        <v>0</v>
      </c>
      <c r="AL43" s="144">
        <f>'St 1.3.6.1'!AL43+'St 1.3.6.2'!AL43</f>
        <v>0</v>
      </c>
      <c r="AM43" s="144">
        <f>'St 1.3.6.1'!AM43+'St 1.3.6.2'!AM43</f>
        <v>0</v>
      </c>
    </row>
    <row r="44" spans="1:39" ht="14.25" customHeight="1">
      <c r="B44" s="6" t="s">
        <v>313</v>
      </c>
      <c r="C44" s="179"/>
      <c r="D44" s="144">
        <f>'St 1.3.6.1'!D44+'St 1.3.6.2'!D44</f>
        <v>0</v>
      </c>
      <c r="E44" s="144">
        <f>'St 1.3.6.1'!E44+'St 1.3.6.2'!E44</f>
        <v>0</v>
      </c>
      <c r="F44" s="144">
        <f>'St 1.3.6.1'!F44+'St 1.3.6.2'!F44</f>
        <v>0</v>
      </c>
      <c r="G44" s="144">
        <f>'St 1.3.6.1'!G44+'St 1.3.6.2'!G44</f>
        <v>0</v>
      </c>
      <c r="H44" s="144">
        <f>'St 1.3.6.1'!H44+'St 1.3.6.2'!H44</f>
        <v>0</v>
      </c>
      <c r="I44" s="144">
        <f>'St 1.3.6.1'!I44+'St 1.3.6.2'!I44</f>
        <v>0</v>
      </c>
      <c r="J44" s="144">
        <f>'St 1.3.6.1'!J44+'St 1.3.6.2'!J44</f>
        <v>0</v>
      </c>
      <c r="K44" s="144">
        <f>'St 1.3.6.1'!K44+'St 1.3.6.2'!K44</f>
        <v>0</v>
      </c>
      <c r="L44" s="144">
        <f>'St 1.3.6.1'!L44+'St 1.3.6.2'!L44</f>
        <v>0</v>
      </c>
      <c r="M44" s="144">
        <f>'St 1.3.6.1'!M44+'St 1.3.6.2'!M44</f>
        <v>0</v>
      </c>
      <c r="N44" s="144">
        <f>'St 1.3.6.1'!N44+'St 1.3.6.2'!N44</f>
        <v>0</v>
      </c>
      <c r="O44" s="144">
        <f>'St 1.3.6.1'!O44+'St 1.3.6.2'!O44</f>
        <v>0</v>
      </c>
      <c r="P44" s="133"/>
      <c r="Q44" s="144">
        <f>'St 1.3.6.1'!Q44+'St 1.3.6.2'!Q44</f>
        <v>0</v>
      </c>
      <c r="R44" s="144">
        <f>'St 1.3.6.1'!R44+'St 1.3.6.2'!R44</f>
        <v>0</v>
      </c>
      <c r="S44" s="144">
        <f>'St 1.3.6.1'!S44+'St 1.3.6.2'!S44</f>
        <v>0</v>
      </c>
      <c r="T44" s="144">
        <f>'St 1.3.6.1'!T44+'St 1.3.6.2'!T44</f>
        <v>0</v>
      </c>
      <c r="U44" s="144">
        <f>'St 1.3.6.1'!U44+'St 1.3.6.2'!U44</f>
        <v>0</v>
      </c>
      <c r="V44" s="144">
        <f>'St 1.3.6.1'!V44+'St 1.3.6.2'!V44</f>
        <v>0</v>
      </c>
      <c r="W44" s="144">
        <f>'St 1.3.6.1'!W44+'St 1.3.6.2'!W44</f>
        <v>0</v>
      </c>
      <c r="X44" s="144">
        <f>'St 1.3.6.1'!X44+'St 1.3.6.2'!X44</f>
        <v>0</v>
      </c>
      <c r="Y44" s="144">
        <f>'St 1.3.6.1'!Y44+'St 1.3.6.2'!Y44</f>
        <v>0</v>
      </c>
      <c r="Z44" s="144">
        <f>'St 1.3.6.1'!Z44+'St 1.3.6.2'!Z44</f>
        <v>0</v>
      </c>
      <c r="AA44" s="144">
        <f>'St 1.3.6.1'!AA44+'St 1.3.6.2'!AA44</f>
        <v>0</v>
      </c>
      <c r="AB44" s="145"/>
      <c r="AC44" s="144">
        <f>'St 1.3.6.1'!AC44+'St 1.3.6.2'!AC44</f>
        <v>0</v>
      </c>
      <c r="AD44" s="144">
        <f>'St 1.3.6.1'!AD44+'St 1.3.6.2'!AD44</f>
        <v>0</v>
      </c>
      <c r="AE44" s="144">
        <f>'St 1.3.6.1'!AE44+'St 1.3.6.2'!AE44</f>
        <v>0</v>
      </c>
      <c r="AF44" s="144">
        <f>'St 1.3.6.1'!AF44+'St 1.3.6.2'!AF44</f>
        <v>0</v>
      </c>
      <c r="AG44" s="144">
        <f>'St 1.3.6.1'!AG44+'St 1.3.6.2'!AG44</f>
        <v>0</v>
      </c>
      <c r="AH44" s="144">
        <f>'St 1.3.6.1'!AH44+'St 1.3.6.2'!AH44</f>
        <v>0</v>
      </c>
      <c r="AI44" s="144">
        <f>'St 1.3.6.1'!AI44+'St 1.3.6.2'!AI44</f>
        <v>0</v>
      </c>
      <c r="AJ44" s="144">
        <f>'St 1.3.6.1'!AJ44+'St 1.3.6.2'!AJ44</f>
        <v>0</v>
      </c>
      <c r="AK44" s="144">
        <f>'St 1.3.6.1'!AK44+'St 1.3.6.2'!AK44</f>
        <v>0</v>
      </c>
      <c r="AL44" s="144">
        <f>'St 1.3.6.1'!AL44+'St 1.3.6.2'!AL44</f>
        <v>0</v>
      </c>
      <c r="AM44" s="144">
        <f>'St 1.3.6.1'!AM44+'St 1.3.6.2'!AM44</f>
        <v>0</v>
      </c>
    </row>
    <row r="45" spans="1:39" ht="14.25" customHeight="1">
      <c r="B45" s="6" t="s">
        <v>107</v>
      </c>
      <c r="C45" s="179"/>
      <c r="D45" s="144">
        <f>'St 1.3.6.1'!D45+'St 1.3.6.2'!D45</f>
        <v>0</v>
      </c>
      <c r="E45" s="144">
        <f>'St 1.3.6.1'!E45+'St 1.3.6.2'!E45</f>
        <v>0</v>
      </c>
      <c r="F45" s="144">
        <f>'St 1.3.6.1'!F45+'St 1.3.6.2'!F45</f>
        <v>0</v>
      </c>
      <c r="G45" s="144">
        <f>'St 1.3.6.1'!G45+'St 1.3.6.2'!G45</f>
        <v>0</v>
      </c>
      <c r="H45" s="144">
        <f>'St 1.3.6.1'!H45+'St 1.3.6.2'!H45</f>
        <v>0</v>
      </c>
      <c r="I45" s="144">
        <f>'St 1.3.6.1'!I45+'St 1.3.6.2'!I45</f>
        <v>0</v>
      </c>
      <c r="J45" s="144">
        <f>'St 1.3.6.1'!J45+'St 1.3.6.2'!J45</f>
        <v>0</v>
      </c>
      <c r="K45" s="144">
        <f>'St 1.3.6.1'!K45+'St 1.3.6.2'!K45</f>
        <v>0</v>
      </c>
      <c r="L45" s="144">
        <f>'St 1.3.6.1'!L45+'St 1.3.6.2'!L45</f>
        <v>0</v>
      </c>
      <c r="M45" s="144">
        <f>'St 1.3.6.1'!M45+'St 1.3.6.2'!M45</f>
        <v>0</v>
      </c>
      <c r="N45" s="144">
        <f>'St 1.3.6.1'!N45+'St 1.3.6.2'!N45</f>
        <v>0</v>
      </c>
      <c r="O45" s="144">
        <f>'St 1.3.6.1'!O45+'St 1.3.6.2'!O45</f>
        <v>0</v>
      </c>
      <c r="P45" s="133"/>
      <c r="Q45" s="144">
        <f>'St 1.3.6.1'!Q45+'St 1.3.6.2'!Q45</f>
        <v>0</v>
      </c>
      <c r="R45" s="144">
        <f>'St 1.3.6.1'!R45+'St 1.3.6.2'!R45</f>
        <v>0</v>
      </c>
      <c r="S45" s="144">
        <f>'St 1.3.6.1'!S45+'St 1.3.6.2'!S45</f>
        <v>0</v>
      </c>
      <c r="T45" s="144">
        <f>'St 1.3.6.1'!T45+'St 1.3.6.2'!T45</f>
        <v>0</v>
      </c>
      <c r="U45" s="144">
        <f>'St 1.3.6.1'!U45+'St 1.3.6.2'!U45</f>
        <v>0</v>
      </c>
      <c r="V45" s="144">
        <f>'St 1.3.6.1'!V45+'St 1.3.6.2'!V45</f>
        <v>0</v>
      </c>
      <c r="W45" s="144">
        <f>'St 1.3.6.1'!W45+'St 1.3.6.2'!W45</f>
        <v>0</v>
      </c>
      <c r="X45" s="144">
        <f>'St 1.3.6.1'!X45+'St 1.3.6.2'!X45</f>
        <v>0</v>
      </c>
      <c r="Y45" s="144">
        <f>'St 1.3.6.1'!Y45+'St 1.3.6.2'!Y45</f>
        <v>0</v>
      </c>
      <c r="Z45" s="144">
        <f>'St 1.3.6.1'!Z45+'St 1.3.6.2'!Z45</f>
        <v>0</v>
      </c>
      <c r="AA45" s="144">
        <f>'St 1.3.6.1'!AA45+'St 1.3.6.2'!AA45</f>
        <v>0</v>
      </c>
      <c r="AB45" s="145"/>
      <c r="AC45" s="144">
        <f>'St 1.3.6.1'!AC45+'St 1.3.6.2'!AC45</f>
        <v>0</v>
      </c>
      <c r="AD45" s="144">
        <f>'St 1.3.6.1'!AD45+'St 1.3.6.2'!AD45</f>
        <v>0</v>
      </c>
      <c r="AE45" s="144">
        <f>'St 1.3.6.1'!AE45+'St 1.3.6.2'!AE45</f>
        <v>0</v>
      </c>
      <c r="AF45" s="144">
        <f>'St 1.3.6.1'!AF45+'St 1.3.6.2'!AF45</f>
        <v>0</v>
      </c>
      <c r="AG45" s="144">
        <f>'St 1.3.6.1'!AG45+'St 1.3.6.2'!AG45</f>
        <v>0</v>
      </c>
      <c r="AH45" s="144">
        <f>'St 1.3.6.1'!AH45+'St 1.3.6.2'!AH45</f>
        <v>0</v>
      </c>
      <c r="AI45" s="144">
        <f>'St 1.3.6.1'!AI45+'St 1.3.6.2'!AI45</f>
        <v>0</v>
      </c>
      <c r="AJ45" s="144">
        <f>'St 1.3.6.1'!AJ45+'St 1.3.6.2'!AJ45</f>
        <v>0</v>
      </c>
      <c r="AK45" s="144">
        <f>'St 1.3.6.1'!AK45+'St 1.3.6.2'!AK45</f>
        <v>0</v>
      </c>
      <c r="AL45" s="144">
        <f>'St 1.3.6.1'!AL45+'St 1.3.6.2'!AL45</f>
        <v>0</v>
      </c>
      <c r="AM45" s="144">
        <f>'St 1.3.6.1'!AM45+'St 1.3.6.2'!AM45</f>
        <v>0</v>
      </c>
    </row>
    <row r="46" spans="1:39" ht="14.25" customHeight="1">
      <c r="B46" s="6" t="s">
        <v>48</v>
      </c>
      <c r="C46" s="179"/>
      <c r="D46" s="144">
        <f>'St 1.3.6.1'!D46+'St 1.3.6.2'!D46</f>
        <v>0</v>
      </c>
      <c r="E46" s="144">
        <f>'St 1.3.6.1'!E46+'St 1.3.6.2'!E46</f>
        <v>0</v>
      </c>
      <c r="F46" s="144">
        <f>'St 1.3.6.1'!F46+'St 1.3.6.2'!F46</f>
        <v>0</v>
      </c>
      <c r="G46" s="144">
        <f>'St 1.3.6.1'!G46+'St 1.3.6.2'!G46</f>
        <v>0</v>
      </c>
      <c r="H46" s="144">
        <f>'St 1.3.6.1'!H46+'St 1.3.6.2'!H46</f>
        <v>0</v>
      </c>
      <c r="I46" s="144">
        <f>'St 1.3.6.1'!I46+'St 1.3.6.2'!I46</f>
        <v>0</v>
      </c>
      <c r="J46" s="144">
        <f>'St 1.3.6.1'!J46+'St 1.3.6.2'!J46</f>
        <v>0</v>
      </c>
      <c r="K46" s="144">
        <f>'St 1.3.6.1'!K46+'St 1.3.6.2'!K46</f>
        <v>0</v>
      </c>
      <c r="L46" s="144">
        <f>'St 1.3.6.1'!L46+'St 1.3.6.2'!L46</f>
        <v>0</v>
      </c>
      <c r="M46" s="144">
        <f>'St 1.3.6.1'!M46+'St 1.3.6.2'!M46</f>
        <v>0</v>
      </c>
      <c r="N46" s="144">
        <f>'St 1.3.6.1'!N46+'St 1.3.6.2'!N46</f>
        <v>0</v>
      </c>
      <c r="O46" s="144">
        <f>'St 1.3.6.1'!O46+'St 1.3.6.2'!O46</f>
        <v>0</v>
      </c>
      <c r="P46" s="138"/>
      <c r="Q46" s="144">
        <f>'St 1.3.6.1'!Q46+'St 1.3.6.2'!Q46</f>
        <v>0</v>
      </c>
      <c r="R46" s="144">
        <f>'St 1.3.6.1'!R46+'St 1.3.6.2'!R46</f>
        <v>0</v>
      </c>
      <c r="S46" s="144">
        <f>'St 1.3.6.1'!S46+'St 1.3.6.2'!S46</f>
        <v>0</v>
      </c>
      <c r="T46" s="144">
        <f>'St 1.3.6.1'!T46+'St 1.3.6.2'!T46</f>
        <v>0</v>
      </c>
      <c r="U46" s="144">
        <f>'St 1.3.6.1'!U46+'St 1.3.6.2'!U46</f>
        <v>0</v>
      </c>
      <c r="V46" s="144">
        <f>'St 1.3.6.1'!V46+'St 1.3.6.2'!V46</f>
        <v>0</v>
      </c>
      <c r="W46" s="144">
        <f>'St 1.3.6.1'!W46+'St 1.3.6.2'!W46</f>
        <v>0</v>
      </c>
      <c r="X46" s="144">
        <f>'St 1.3.6.1'!X46+'St 1.3.6.2'!X46</f>
        <v>0</v>
      </c>
      <c r="Y46" s="144">
        <f>'St 1.3.6.1'!Y46+'St 1.3.6.2'!Y46</f>
        <v>0</v>
      </c>
      <c r="Z46" s="144">
        <f>'St 1.3.6.1'!Z46+'St 1.3.6.2'!Z46</f>
        <v>0</v>
      </c>
      <c r="AA46" s="144">
        <f>'St 1.3.6.1'!AA46+'St 1.3.6.2'!AA46</f>
        <v>0</v>
      </c>
      <c r="AB46" s="145"/>
      <c r="AC46" s="144">
        <f>'St 1.3.6.1'!AC46+'St 1.3.6.2'!AC46</f>
        <v>0</v>
      </c>
      <c r="AD46" s="144">
        <f>'St 1.3.6.1'!AD46+'St 1.3.6.2'!AD46</f>
        <v>0</v>
      </c>
      <c r="AE46" s="144">
        <f>'St 1.3.6.1'!AE46+'St 1.3.6.2'!AE46</f>
        <v>0</v>
      </c>
      <c r="AF46" s="144">
        <f>'St 1.3.6.1'!AF46+'St 1.3.6.2'!AF46</f>
        <v>0</v>
      </c>
      <c r="AG46" s="144">
        <f>'St 1.3.6.1'!AG46+'St 1.3.6.2'!AG46</f>
        <v>0</v>
      </c>
      <c r="AH46" s="144">
        <f>'St 1.3.6.1'!AH46+'St 1.3.6.2'!AH46</f>
        <v>0</v>
      </c>
      <c r="AI46" s="144">
        <f>'St 1.3.6.1'!AI46+'St 1.3.6.2'!AI46</f>
        <v>0</v>
      </c>
      <c r="AJ46" s="144">
        <f>'St 1.3.6.1'!AJ46+'St 1.3.6.2'!AJ46</f>
        <v>0</v>
      </c>
      <c r="AK46" s="144">
        <f>'St 1.3.6.1'!AK46+'St 1.3.6.2'!AK46</f>
        <v>0</v>
      </c>
      <c r="AL46" s="144">
        <f>'St 1.3.6.1'!AL46+'St 1.3.6.2'!AL46</f>
        <v>0</v>
      </c>
      <c r="AM46" s="144">
        <f>'St 1.3.6.1'!AM46+'St 1.3.6.2'!AM46</f>
        <v>0</v>
      </c>
    </row>
    <row r="47" spans="1:39" ht="14.25" customHeight="1">
      <c r="B47" s="6" t="s">
        <v>321</v>
      </c>
      <c r="C47" s="179"/>
      <c r="D47" s="144">
        <f>'St 1.3.6.1'!D47+'St 1.3.6.2'!D47</f>
        <v>0</v>
      </c>
      <c r="E47" s="144">
        <f>'St 1.3.6.1'!E47+'St 1.3.6.2'!E47</f>
        <v>0</v>
      </c>
      <c r="F47" s="144">
        <f>'St 1.3.6.1'!F47+'St 1.3.6.2'!F47</f>
        <v>0</v>
      </c>
      <c r="G47" s="144">
        <f>'St 1.3.6.1'!G47+'St 1.3.6.2'!G47</f>
        <v>0</v>
      </c>
      <c r="H47" s="144">
        <f>'St 1.3.6.1'!H47+'St 1.3.6.2'!H47</f>
        <v>0</v>
      </c>
      <c r="I47" s="144">
        <f>'St 1.3.6.1'!I47+'St 1.3.6.2'!I47</f>
        <v>0</v>
      </c>
      <c r="J47" s="144">
        <f>'St 1.3.6.1'!J47+'St 1.3.6.2'!J47</f>
        <v>0</v>
      </c>
      <c r="K47" s="144">
        <f>'St 1.3.6.1'!K47+'St 1.3.6.2'!K47</f>
        <v>0</v>
      </c>
      <c r="L47" s="144">
        <f>'St 1.3.6.1'!L47+'St 1.3.6.2'!L47</f>
        <v>0</v>
      </c>
      <c r="M47" s="144">
        <f>'St 1.3.6.1'!M47+'St 1.3.6.2'!M47</f>
        <v>0</v>
      </c>
      <c r="N47" s="144">
        <f>'St 1.3.6.1'!N47+'St 1.3.6.2'!N47</f>
        <v>0</v>
      </c>
      <c r="O47" s="144">
        <f>'St 1.3.6.1'!O47+'St 1.3.6.2'!O47</f>
        <v>0</v>
      </c>
      <c r="P47" s="133"/>
      <c r="Q47" s="144">
        <f>'St 1.3.6.1'!Q47+'St 1.3.6.2'!Q47</f>
        <v>0</v>
      </c>
      <c r="R47" s="144">
        <f>'St 1.3.6.1'!R47+'St 1.3.6.2'!R47</f>
        <v>0</v>
      </c>
      <c r="S47" s="144">
        <f>'St 1.3.6.1'!S47+'St 1.3.6.2'!S47</f>
        <v>0</v>
      </c>
      <c r="T47" s="144">
        <f>'St 1.3.6.1'!T47+'St 1.3.6.2'!T47</f>
        <v>0</v>
      </c>
      <c r="U47" s="144">
        <f>'St 1.3.6.1'!U47+'St 1.3.6.2'!U47</f>
        <v>0</v>
      </c>
      <c r="V47" s="144">
        <f>'St 1.3.6.1'!V47+'St 1.3.6.2'!V47</f>
        <v>0</v>
      </c>
      <c r="W47" s="144">
        <f>'St 1.3.6.1'!W47+'St 1.3.6.2'!W47</f>
        <v>0</v>
      </c>
      <c r="X47" s="144">
        <f>'St 1.3.6.1'!X47+'St 1.3.6.2'!X47</f>
        <v>0</v>
      </c>
      <c r="Y47" s="144">
        <f>'St 1.3.6.1'!Y47+'St 1.3.6.2'!Y47</f>
        <v>0</v>
      </c>
      <c r="Z47" s="144">
        <f>'St 1.3.6.1'!Z47+'St 1.3.6.2'!Z47</f>
        <v>0</v>
      </c>
      <c r="AA47" s="144">
        <f>'St 1.3.6.1'!AA47+'St 1.3.6.2'!AA47</f>
        <v>0</v>
      </c>
      <c r="AB47" s="145"/>
      <c r="AC47" s="144">
        <f>'St 1.3.6.1'!AC47+'St 1.3.6.2'!AC47</f>
        <v>0</v>
      </c>
      <c r="AD47" s="144">
        <f>'St 1.3.6.1'!AD47+'St 1.3.6.2'!AD47</f>
        <v>0</v>
      </c>
      <c r="AE47" s="144">
        <f>'St 1.3.6.1'!AE47+'St 1.3.6.2'!AE47</f>
        <v>0</v>
      </c>
      <c r="AF47" s="144">
        <f>'St 1.3.6.1'!AF47+'St 1.3.6.2'!AF47</f>
        <v>0</v>
      </c>
      <c r="AG47" s="144">
        <f>'St 1.3.6.1'!AG47+'St 1.3.6.2'!AG47</f>
        <v>0</v>
      </c>
      <c r="AH47" s="144">
        <f>'St 1.3.6.1'!AH47+'St 1.3.6.2'!AH47</f>
        <v>0</v>
      </c>
      <c r="AI47" s="144">
        <f>'St 1.3.6.1'!AI47+'St 1.3.6.2'!AI47</f>
        <v>0</v>
      </c>
      <c r="AJ47" s="144">
        <f>'St 1.3.6.1'!AJ47+'St 1.3.6.2'!AJ47</f>
        <v>0</v>
      </c>
      <c r="AK47" s="144">
        <f>'St 1.3.6.1'!AK47+'St 1.3.6.2'!AK47</f>
        <v>0</v>
      </c>
      <c r="AL47" s="144">
        <f>'St 1.3.6.1'!AL47+'St 1.3.6.2'!AL47</f>
        <v>0</v>
      </c>
      <c r="AM47" s="144">
        <f>'St 1.3.6.1'!AM47+'St 1.3.6.2'!AM47</f>
        <v>0</v>
      </c>
    </row>
    <row r="48" spans="1:39" ht="14.25" customHeight="1">
      <c r="B48" s="8" t="s">
        <v>100</v>
      </c>
      <c r="C48" s="179"/>
      <c r="D48" s="144">
        <f>'St 1.3.6.1'!D48+'St 1.3.6.2'!D48</f>
        <v>0</v>
      </c>
      <c r="E48" s="144">
        <f>'St 1.3.6.1'!E48+'St 1.3.6.2'!E48</f>
        <v>0</v>
      </c>
      <c r="F48" s="144">
        <f>'St 1.3.6.1'!F48+'St 1.3.6.2'!F48</f>
        <v>0</v>
      </c>
      <c r="G48" s="144">
        <f>'St 1.3.6.1'!G48+'St 1.3.6.2'!G48</f>
        <v>0</v>
      </c>
      <c r="H48" s="144">
        <f>'St 1.3.6.1'!H48+'St 1.3.6.2'!H48</f>
        <v>0</v>
      </c>
      <c r="I48" s="144">
        <f>'St 1.3.6.1'!I48+'St 1.3.6.2'!I48</f>
        <v>0</v>
      </c>
      <c r="J48" s="144">
        <f>'St 1.3.6.1'!J48+'St 1.3.6.2'!J48</f>
        <v>0</v>
      </c>
      <c r="K48" s="144">
        <f>'St 1.3.6.1'!K48+'St 1.3.6.2'!K48</f>
        <v>0</v>
      </c>
      <c r="L48" s="144">
        <f>'St 1.3.6.1'!L48+'St 1.3.6.2'!L48</f>
        <v>0</v>
      </c>
      <c r="M48" s="144">
        <f>'St 1.3.6.1'!M48+'St 1.3.6.2'!M48</f>
        <v>0</v>
      </c>
      <c r="N48" s="144">
        <f>'St 1.3.6.1'!N48+'St 1.3.6.2'!N48</f>
        <v>0</v>
      </c>
      <c r="O48" s="144">
        <f>'St 1.3.6.1'!O48+'St 1.3.6.2'!O48</f>
        <v>0</v>
      </c>
      <c r="P48" s="133"/>
      <c r="Q48" s="144">
        <f>'St 1.3.6.1'!Q48+'St 1.3.6.2'!Q48</f>
        <v>0</v>
      </c>
      <c r="R48" s="144">
        <f>'St 1.3.6.1'!R48+'St 1.3.6.2'!R48</f>
        <v>0</v>
      </c>
      <c r="S48" s="144">
        <f>'St 1.3.6.1'!S48+'St 1.3.6.2'!S48</f>
        <v>0</v>
      </c>
      <c r="T48" s="144">
        <f>'St 1.3.6.1'!T48+'St 1.3.6.2'!T48</f>
        <v>0</v>
      </c>
      <c r="U48" s="144">
        <f>'St 1.3.6.1'!U48+'St 1.3.6.2'!U48</f>
        <v>0</v>
      </c>
      <c r="V48" s="144">
        <f>'St 1.3.6.1'!V48+'St 1.3.6.2'!V48</f>
        <v>0</v>
      </c>
      <c r="W48" s="144">
        <f>'St 1.3.6.1'!W48+'St 1.3.6.2'!W48</f>
        <v>0</v>
      </c>
      <c r="X48" s="144">
        <f>'St 1.3.6.1'!X48+'St 1.3.6.2'!X48</f>
        <v>0</v>
      </c>
      <c r="Y48" s="144">
        <f>'St 1.3.6.1'!Y48+'St 1.3.6.2'!Y48</f>
        <v>0</v>
      </c>
      <c r="Z48" s="144">
        <f>'St 1.3.6.1'!Z48+'St 1.3.6.2'!Z48</f>
        <v>0</v>
      </c>
      <c r="AA48" s="144">
        <f>'St 1.3.6.1'!AA48+'St 1.3.6.2'!AA48</f>
        <v>0</v>
      </c>
      <c r="AB48" s="145"/>
      <c r="AC48" s="144">
        <f>'St 1.3.6.1'!AC48+'St 1.3.6.2'!AC48</f>
        <v>0</v>
      </c>
      <c r="AD48" s="144">
        <f>'St 1.3.6.1'!AD48+'St 1.3.6.2'!AD48</f>
        <v>0</v>
      </c>
      <c r="AE48" s="144">
        <f>'St 1.3.6.1'!AE48+'St 1.3.6.2'!AE48</f>
        <v>0</v>
      </c>
      <c r="AF48" s="144">
        <f>'St 1.3.6.1'!AF48+'St 1.3.6.2'!AF48</f>
        <v>0</v>
      </c>
      <c r="AG48" s="144">
        <f>'St 1.3.6.1'!AG48+'St 1.3.6.2'!AG48</f>
        <v>0</v>
      </c>
      <c r="AH48" s="144">
        <f>'St 1.3.6.1'!AH48+'St 1.3.6.2'!AH48</f>
        <v>0</v>
      </c>
      <c r="AI48" s="144">
        <f>'St 1.3.6.1'!AI48+'St 1.3.6.2'!AI48</f>
        <v>0</v>
      </c>
      <c r="AJ48" s="144">
        <f>'St 1.3.6.1'!AJ48+'St 1.3.6.2'!AJ48</f>
        <v>0</v>
      </c>
      <c r="AK48" s="144">
        <f>'St 1.3.6.1'!AK48+'St 1.3.6.2'!AK48</f>
        <v>0</v>
      </c>
      <c r="AL48" s="144">
        <f>'St 1.3.6.1'!AL48+'St 1.3.6.2'!AL48</f>
        <v>0</v>
      </c>
      <c r="AM48" s="144">
        <f>'St 1.3.6.1'!AM48+'St 1.3.6.2'!AM48</f>
        <v>0</v>
      </c>
    </row>
    <row r="49" spans="1:39" s="43" customFormat="1">
      <c r="A49" s="36"/>
      <c r="B49" s="27" t="s">
        <v>25</v>
      </c>
      <c r="C49" s="177" t="s">
        <v>293</v>
      </c>
      <c r="D49" s="142">
        <f>'St 1.3.6.1'!D49+'St 1.3.6.2'!D49</f>
        <v>3136.1374109158714</v>
      </c>
      <c r="E49" s="142">
        <f>'St 1.3.6.1'!E49+'St 1.3.6.2'!E49</f>
        <v>3683.2796433025824</v>
      </c>
      <c r="F49" s="142">
        <f>'St 1.3.6.1'!F49+'St 1.3.6.2'!F49</f>
        <v>4766.1590863777074</v>
      </c>
      <c r="G49" s="142">
        <f>'St 1.3.6.1'!G49+'St 1.3.6.2'!G49</f>
        <v>6542.4479025700793</v>
      </c>
      <c r="H49" s="142">
        <f>'St 1.3.6.1'!H49+'St 1.3.6.2'!H49</f>
        <v>7172.5365104427628</v>
      </c>
      <c r="I49" s="142">
        <f>'St 1.3.6.1'!I49+'St 1.3.6.2'!I49</f>
        <v>10065.64379865593</v>
      </c>
      <c r="J49" s="142">
        <f>'St 1.3.6.1'!J49+'St 1.3.6.2'!J49</f>
        <v>12103.221077474162</v>
      </c>
      <c r="K49" s="142">
        <f>'St 1.3.6.1'!K49+'St 1.3.6.2'!K49</f>
        <v>14393.651409432508</v>
      </c>
      <c r="L49" s="142">
        <f>'St 1.3.6.1'!L49+'St 1.3.6.2'!L49</f>
        <v>15872.947271489873</v>
      </c>
      <c r="M49" s="142">
        <f>'St 1.3.6.1'!M49+'St 1.3.6.2'!M49</f>
        <v>18747.687007929515</v>
      </c>
      <c r="N49" s="142">
        <f>'St 1.3.6.1'!N49+'St 1.3.6.2'!N49</f>
        <v>22546.276908600186</v>
      </c>
      <c r="O49" s="142">
        <f>'St 1.3.6.1'!O49+'St 1.3.6.2'!O49</f>
        <v>20090.250897484722</v>
      </c>
      <c r="P49" s="136"/>
      <c r="Q49" s="142">
        <f>'St 1.3.6.1'!Q49+'St 1.3.6.2'!Q49</f>
        <v>547.1422323867107</v>
      </c>
      <c r="R49" s="142">
        <f>'St 1.3.6.1'!R49+'St 1.3.6.2'!R49</f>
        <v>1082.8794430751245</v>
      </c>
      <c r="S49" s="142">
        <f>'St 1.3.6.1'!S49+'St 1.3.6.2'!S49</f>
        <v>1776.2888161923729</v>
      </c>
      <c r="T49" s="142">
        <f>'St 1.3.6.1'!T49+'St 1.3.6.2'!T49</f>
        <v>630.08860787268316</v>
      </c>
      <c r="U49" s="142">
        <f>'St 1.3.6.1'!U49+'St 1.3.6.2'!U49</f>
        <v>2893.1072882131689</v>
      </c>
      <c r="V49" s="142">
        <f>'St 1.3.6.1'!V49+'St 1.3.6.2'!V49</f>
        <v>2037.577278818228</v>
      </c>
      <c r="W49" s="142">
        <f>'St 1.3.6.1'!W49+'St 1.3.6.2'!W49</f>
        <v>2290.4303319583487</v>
      </c>
      <c r="X49" s="142">
        <f>'St 1.3.6.1'!X49+'St 1.3.6.2'!X49</f>
        <v>1479.2958620573663</v>
      </c>
      <c r="Y49" s="142">
        <f>'St 1.3.6.1'!Y49+'St 1.3.6.2'!Y49</f>
        <v>2874.7397364396379</v>
      </c>
      <c r="Z49" s="142">
        <f>'St 1.3.6.1'!Z49+'St 1.3.6.2'!Z49</f>
        <v>3798.5899006706727</v>
      </c>
      <c r="AA49" s="142">
        <f>'St 1.3.6.1'!AA49+'St 1.3.6.2'!AA49</f>
        <v>-2456.0260111154626</v>
      </c>
      <c r="AB49" s="143"/>
      <c r="AC49" s="142">
        <f>'St 1.3.6.1'!AC49+'St 1.3.6.2'!AC49</f>
        <v>0</v>
      </c>
      <c r="AD49" s="142">
        <f>'St 1.3.6.1'!AD49+'St 1.3.6.2'!AD49</f>
        <v>0</v>
      </c>
      <c r="AE49" s="142">
        <f>'St 1.3.6.1'!AE49+'St 1.3.6.2'!AE49</f>
        <v>0</v>
      </c>
      <c r="AF49" s="142">
        <f>'St 1.3.6.1'!AF49+'St 1.3.6.2'!AF49</f>
        <v>0</v>
      </c>
      <c r="AG49" s="142">
        <f>'St 1.3.6.1'!AG49+'St 1.3.6.2'!AG49</f>
        <v>0</v>
      </c>
      <c r="AH49" s="142">
        <f>'St 1.3.6.1'!AH49+'St 1.3.6.2'!AH49</f>
        <v>0</v>
      </c>
      <c r="AI49" s="142">
        <f>'St 1.3.6.1'!AI49+'St 1.3.6.2'!AI49</f>
        <v>0</v>
      </c>
      <c r="AJ49" s="142">
        <f>'St 1.3.6.1'!AJ49+'St 1.3.6.2'!AJ49</f>
        <v>0</v>
      </c>
      <c r="AK49" s="142">
        <f>'St 1.3.6.1'!AK49+'St 1.3.6.2'!AK49</f>
        <v>0</v>
      </c>
      <c r="AL49" s="142">
        <f>'St 1.3.6.1'!AL49+'St 1.3.6.2'!AL49</f>
        <v>0</v>
      </c>
      <c r="AM49" s="142">
        <f>'St 1.3.6.1'!AM49+'St 1.3.6.2'!AM49</f>
        <v>0</v>
      </c>
    </row>
    <row r="50" spans="1:39">
      <c r="B50" s="176" t="s">
        <v>40</v>
      </c>
      <c r="C50" s="179"/>
      <c r="D50" s="144">
        <f>'St 1.3.6.1'!D50+'St 1.3.6.2'!D50</f>
        <v>3136.1374109158714</v>
      </c>
      <c r="E50" s="144">
        <f>'St 1.3.6.1'!E50+'St 1.3.6.2'!E50</f>
        <v>3683.2796433025824</v>
      </c>
      <c r="F50" s="144">
        <f>'St 1.3.6.1'!F50+'St 1.3.6.2'!F50</f>
        <v>4766.1590863777074</v>
      </c>
      <c r="G50" s="144">
        <f>'St 1.3.6.1'!G50+'St 1.3.6.2'!G50</f>
        <v>6542.4479025700793</v>
      </c>
      <c r="H50" s="144">
        <f>'St 1.3.6.1'!H50+'St 1.3.6.2'!H50</f>
        <v>7172.5365104427628</v>
      </c>
      <c r="I50" s="144">
        <f>'St 1.3.6.1'!I50+'St 1.3.6.2'!I50</f>
        <v>10065.64379865593</v>
      </c>
      <c r="J50" s="144">
        <f>'St 1.3.6.1'!J50+'St 1.3.6.2'!J50</f>
        <v>12103.221077474162</v>
      </c>
      <c r="K50" s="144">
        <f>'St 1.3.6.1'!K50+'St 1.3.6.2'!K50</f>
        <v>14393.651409432508</v>
      </c>
      <c r="L50" s="144">
        <f>'St 1.3.6.1'!L50+'St 1.3.6.2'!L50</f>
        <v>15872.947271489873</v>
      </c>
      <c r="M50" s="144">
        <f>'St 1.3.6.1'!M50+'St 1.3.6.2'!M50</f>
        <v>18747.687007929515</v>
      </c>
      <c r="N50" s="144">
        <f>'St 1.3.6.1'!N50+'St 1.3.6.2'!N50</f>
        <v>22546.276908600186</v>
      </c>
      <c r="O50" s="144">
        <f>'St 1.3.6.1'!O50+'St 1.3.6.2'!O50</f>
        <v>20090.250897484722</v>
      </c>
      <c r="P50" s="133"/>
      <c r="Q50" s="144">
        <f>'St 1.3.6.1'!Q50+'St 1.3.6.2'!Q50</f>
        <v>547.1422323867107</v>
      </c>
      <c r="R50" s="144">
        <f>'St 1.3.6.1'!R50+'St 1.3.6.2'!R50</f>
        <v>1082.8794430751245</v>
      </c>
      <c r="S50" s="144">
        <f>'St 1.3.6.1'!S50+'St 1.3.6.2'!S50</f>
        <v>1776.2888161923729</v>
      </c>
      <c r="T50" s="144">
        <f>'St 1.3.6.1'!T50+'St 1.3.6.2'!T50</f>
        <v>630.08860787268316</v>
      </c>
      <c r="U50" s="144">
        <f>'St 1.3.6.1'!U50+'St 1.3.6.2'!U50</f>
        <v>2893.1072882131689</v>
      </c>
      <c r="V50" s="144">
        <f>'St 1.3.6.1'!V50+'St 1.3.6.2'!V50</f>
        <v>2037.577278818228</v>
      </c>
      <c r="W50" s="144">
        <f>'St 1.3.6.1'!W50+'St 1.3.6.2'!W50</f>
        <v>2290.4303319583487</v>
      </c>
      <c r="X50" s="144">
        <f>'St 1.3.6.1'!X50+'St 1.3.6.2'!X50</f>
        <v>1479.2958620573663</v>
      </c>
      <c r="Y50" s="144">
        <f>'St 1.3.6.1'!Y50+'St 1.3.6.2'!Y50</f>
        <v>2874.7397364396379</v>
      </c>
      <c r="Z50" s="144">
        <f>'St 1.3.6.1'!Z50+'St 1.3.6.2'!Z50</f>
        <v>3798.5899006706727</v>
      </c>
      <c r="AA50" s="144">
        <f>'St 1.3.6.1'!AA50+'St 1.3.6.2'!AA50</f>
        <v>-2456.0260111154626</v>
      </c>
      <c r="AB50" s="145"/>
      <c r="AC50" s="144">
        <f>'St 1.3.6.1'!AC50+'St 1.3.6.2'!AC50</f>
        <v>0</v>
      </c>
      <c r="AD50" s="144">
        <f>'St 1.3.6.1'!AD50+'St 1.3.6.2'!AD50</f>
        <v>0</v>
      </c>
      <c r="AE50" s="144">
        <f>'St 1.3.6.1'!AE50+'St 1.3.6.2'!AE50</f>
        <v>0</v>
      </c>
      <c r="AF50" s="144">
        <f>'St 1.3.6.1'!AF50+'St 1.3.6.2'!AF50</f>
        <v>0</v>
      </c>
      <c r="AG50" s="144">
        <f>'St 1.3.6.1'!AG50+'St 1.3.6.2'!AG50</f>
        <v>0</v>
      </c>
      <c r="AH50" s="144">
        <f>'St 1.3.6.1'!AH50+'St 1.3.6.2'!AH50</f>
        <v>0</v>
      </c>
      <c r="AI50" s="144">
        <f>'St 1.3.6.1'!AI50+'St 1.3.6.2'!AI50</f>
        <v>0</v>
      </c>
      <c r="AJ50" s="144">
        <f>'St 1.3.6.1'!AJ50+'St 1.3.6.2'!AJ50</f>
        <v>0</v>
      </c>
      <c r="AK50" s="144">
        <f>'St 1.3.6.1'!AK50+'St 1.3.6.2'!AK50</f>
        <v>0</v>
      </c>
      <c r="AL50" s="144">
        <f>'St 1.3.6.1'!AL50+'St 1.3.6.2'!AL50</f>
        <v>0</v>
      </c>
      <c r="AM50" s="144">
        <f>'St 1.3.6.1'!AM50+'St 1.3.6.2'!AM50</f>
        <v>0</v>
      </c>
    </row>
    <row r="51" spans="1:39">
      <c r="B51" s="6" t="s">
        <v>41</v>
      </c>
      <c r="C51" s="179"/>
      <c r="D51" s="144">
        <f>'St 1.3.6.1'!D51+'St 1.3.6.2'!D51</f>
        <v>0</v>
      </c>
      <c r="E51" s="144">
        <f>'St 1.3.6.1'!E51+'St 1.3.6.2'!E51</f>
        <v>0</v>
      </c>
      <c r="F51" s="144">
        <f>'St 1.3.6.1'!F51+'St 1.3.6.2'!F51</f>
        <v>0</v>
      </c>
      <c r="G51" s="144">
        <f>'St 1.3.6.1'!G51+'St 1.3.6.2'!G51</f>
        <v>0</v>
      </c>
      <c r="H51" s="144">
        <f>'St 1.3.6.1'!H51+'St 1.3.6.2'!H51</f>
        <v>0</v>
      </c>
      <c r="I51" s="144">
        <f>'St 1.3.6.1'!I51+'St 1.3.6.2'!I51</f>
        <v>0</v>
      </c>
      <c r="J51" s="144">
        <f>'St 1.3.6.1'!J51+'St 1.3.6.2'!J51</f>
        <v>0</v>
      </c>
      <c r="K51" s="144">
        <f>'St 1.3.6.1'!K51+'St 1.3.6.2'!K51</f>
        <v>0</v>
      </c>
      <c r="L51" s="144">
        <f>'St 1.3.6.1'!L51+'St 1.3.6.2'!L51</f>
        <v>0</v>
      </c>
      <c r="M51" s="144">
        <f>'St 1.3.6.1'!M51+'St 1.3.6.2'!M51</f>
        <v>0</v>
      </c>
      <c r="N51" s="144">
        <f>'St 1.3.6.1'!N51+'St 1.3.6.2'!N51</f>
        <v>0</v>
      </c>
      <c r="O51" s="144">
        <f>'St 1.3.6.1'!O51+'St 1.3.6.2'!O51</f>
        <v>0</v>
      </c>
      <c r="P51" s="133"/>
      <c r="Q51" s="144">
        <f>'St 1.3.6.1'!Q51+'St 1.3.6.2'!Q51</f>
        <v>0</v>
      </c>
      <c r="R51" s="144">
        <f>'St 1.3.6.1'!R51+'St 1.3.6.2'!R51</f>
        <v>0</v>
      </c>
      <c r="S51" s="144">
        <f>'St 1.3.6.1'!S51+'St 1.3.6.2'!S51</f>
        <v>0</v>
      </c>
      <c r="T51" s="144">
        <f>'St 1.3.6.1'!T51+'St 1.3.6.2'!T51</f>
        <v>0</v>
      </c>
      <c r="U51" s="144">
        <f>'St 1.3.6.1'!U51+'St 1.3.6.2'!U51</f>
        <v>0</v>
      </c>
      <c r="V51" s="144">
        <f>'St 1.3.6.1'!V51+'St 1.3.6.2'!V51</f>
        <v>0</v>
      </c>
      <c r="W51" s="144">
        <f>'St 1.3.6.1'!W51+'St 1.3.6.2'!W51</f>
        <v>0</v>
      </c>
      <c r="X51" s="144">
        <f>'St 1.3.6.1'!X51+'St 1.3.6.2'!X51</f>
        <v>0</v>
      </c>
      <c r="Y51" s="144">
        <f>'St 1.3.6.1'!Y51+'St 1.3.6.2'!Y51</f>
        <v>0</v>
      </c>
      <c r="Z51" s="144">
        <f>'St 1.3.6.1'!Z51+'St 1.3.6.2'!Z51</f>
        <v>0</v>
      </c>
      <c r="AA51" s="144">
        <f>'St 1.3.6.1'!AA51+'St 1.3.6.2'!AA51</f>
        <v>0</v>
      </c>
      <c r="AB51" s="145"/>
      <c r="AC51" s="144">
        <f>'St 1.3.6.1'!AC51+'St 1.3.6.2'!AC51</f>
        <v>0</v>
      </c>
      <c r="AD51" s="144">
        <f>'St 1.3.6.1'!AD51+'St 1.3.6.2'!AD51</f>
        <v>0</v>
      </c>
      <c r="AE51" s="144">
        <f>'St 1.3.6.1'!AE51+'St 1.3.6.2'!AE51</f>
        <v>0</v>
      </c>
      <c r="AF51" s="144">
        <f>'St 1.3.6.1'!AF51+'St 1.3.6.2'!AF51</f>
        <v>0</v>
      </c>
      <c r="AG51" s="144">
        <f>'St 1.3.6.1'!AG51+'St 1.3.6.2'!AG51</f>
        <v>0</v>
      </c>
      <c r="AH51" s="144">
        <f>'St 1.3.6.1'!AH51+'St 1.3.6.2'!AH51</f>
        <v>0</v>
      </c>
      <c r="AI51" s="144">
        <f>'St 1.3.6.1'!AI51+'St 1.3.6.2'!AI51</f>
        <v>0</v>
      </c>
      <c r="AJ51" s="144">
        <f>'St 1.3.6.1'!AJ51+'St 1.3.6.2'!AJ51</f>
        <v>0</v>
      </c>
      <c r="AK51" s="144">
        <f>'St 1.3.6.1'!AK51+'St 1.3.6.2'!AK51</f>
        <v>0</v>
      </c>
      <c r="AL51" s="144">
        <f>'St 1.3.6.1'!AL51+'St 1.3.6.2'!AL51</f>
        <v>0</v>
      </c>
      <c r="AM51" s="144">
        <f>'St 1.3.6.1'!AM51+'St 1.3.6.2'!AM51</f>
        <v>0</v>
      </c>
    </row>
    <row r="52" spans="1:39">
      <c r="B52" s="6" t="s">
        <v>42</v>
      </c>
      <c r="C52" s="179"/>
      <c r="D52" s="144">
        <f>'St 1.3.6.1'!D52+'St 1.3.6.2'!D52</f>
        <v>0</v>
      </c>
      <c r="E52" s="144">
        <f>'St 1.3.6.1'!E52+'St 1.3.6.2'!E52</f>
        <v>0</v>
      </c>
      <c r="F52" s="144">
        <f>'St 1.3.6.1'!F52+'St 1.3.6.2'!F52</f>
        <v>0</v>
      </c>
      <c r="G52" s="144">
        <f>'St 1.3.6.1'!G52+'St 1.3.6.2'!G52</f>
        <v>0</v>
      </c>
      <c r="H52" s="144">
        <f>'St 1.3.6.1'!H52+'St 1.3.6.2'!H52</f>
        <v>0</v>
      </c>
      <c r="I52" s="144">
        <f>'St 1.3.6.1'!I52+'St 1.3.6.2'!I52</f>
        <v>0</v>
      </c>
      <c r="J52" s="144">
        <f>'St 1.3.6.1'!J52+'St 1.3.6.2'!J52</f>
        <v>0</v>
      </c>
      <c r="K52" s="144">
        <f>'St 1.3.6.1'!K52+'St 1.3.6.2'!K52</f>
        <v>0</v>
      </c>
      <c r="L52" s="144">
        <f>'St 1.3.6.1'!L52+'St 1.3.6.2'!L52</f>
        <v>0</v>
      </c>
      <c r="M52" s="144">
        <f>'St 1.3.6.1'!M52+'St 1.3.6.2'!M52</f>
        <v>0</v>
      </c>
      <c r="N52" s="144">
        <f>'St 1.3.6.1'!N52+'St 1.3.6.2'!N52</f>
        <v>0</v>
      </c>
      <c r="O52" s="144">
        <f>'St 1.3.6.1'!O52+'St 1.3.6.2'!O52</f>
        <v>0</v>
      </c>
      <c r="P52" s="133"/>
      <c r="Q52" s="144">
        <f>'St 1.3.6.1'!Q52+'St 1.3.6.2'!Q52</f>
        <v>0</v>
      </c>
      <c r="R52" s="144">
        <f>'St 1.3.6.1'!R52+'St 1.3.6.2'!R52</f>
        <v>0</v>
      </c>
      <c r="S52" s="144">
        <f>'St 1.3.6.1'!S52+'St 1.3.6.2'!S52</f>
        <v>0</v>
      </c>
      <c r="T52" s="144">
        <f>'St 1.3.6.1'!T52+'St 1.3.6.2'!T52</f>
        <v>0</v>
      </c>
      <c r="U52" s="144">
        <f>'St 1.3.6.1'!U52+'St 1.3.6.2'!U52</f>
        <v>0</v>
      </c>
      <c r="V52" s="144">
        <f>'St 1.3.6.1'!V52+'St 1.3.6.2'!V52</f>
        <v>0</v>
      </c>
      <c r="W52" s="144">
        <f>'St 1.3.6.1'!W52+'St 1.3.6.2'!W52</f>
        <v>0</v>
      </c>
      <c r="X52" s="144">
        <f>'St 1.3.6.1'!X52+'St 1.3.6.2'!X52</f>
        <v>0</v>
      </c>
      <c r="Y52" s="144">
        <f>'St 1.3.6.1'!Y52+'St 1.3.6.2'!Y52</f>
        <v>0</v>
      </c>
      <c r="Z52" s="144">
        <f>'St 1.3.6.1'!Z52+'St 1.3.6.2'!Z52</f>
        <v>0</v>
      </c>
      <c r="AA52" s="144">
        <f>'St 1.3.6.1'!AA52+'St 1.3.6.2'!AA52</f>
        <v>0</v>
      </c>
      <c r="AB52" s="145"/>
      <c r="AC52" s="144">
        <f>'St 1.3.6.1'!AC52+'St 1.3.6.2'!AC52</f>
        <v>0</v>
      </c>
      <c r="AD52" s="144">
        <f>'St 1.3.6.1'!AD52+'St 1.3.6.2'!AD52</f>
        <v>0</v>
      </c>
      <c r="AE52" s="144">
        <f>'St 1.3.6.1'!AE52+'St 1.3.6.2'!AE52</f>
        <v>0</v>
      </c>
      <c r="AF52" s="144">
        <f>'St 1.3.6.1'!AF52+'St 1.3.6.2'!AF52</f>
        <v>0</v>
      </c>
      <c r="AG52" s="144">
        <f>'St 1.3.6.1'!AG52+'St 1.3.6.2'!AG52</f>
        <v>0</v>
      </c>
      <c r="AH52" s="144">
        <f>'St 1.3.6.1'!AH52+'St 1.3.6.2'!AH52</f>
        <v>0</v>
      </c>
      <c r="AI52" s="144">
        <f>'St 1.3.6.1'!AI52+'St 1.3.6.2'!AI52</f>
        <v>0</v>
      </c>
      <c r="AJ52" s="144">
        <f>'St 1.3.6.1'!AJ52+'St 1.3.6.2'!AJ52</f>
        <v>0</v>
      </c>
      <c r="AK52" s="144">
        <f>'St 1.3.6.1'!AK52+'St 1.3.6.2'!AK52</f>
        <v>0</v>
      </c>
      <c r="AL52" s="144">
        <f>'St 1.3.6.1'!AL52+'St 1.3.6.2'!AL52</f>
        <v>0</v>
      </c>
      <c r="AM52" s="144">
        <f>'St 1.3.6.1'!AM52+'St 1.3.6.2'!AM52</f>
        <v>0</v>
      </c>
    </row>
    <row r="53" spans="1:39">
      <c r="B53" s="6" t="s">
        <v>43</v>
      </c>
      <c r="C53" s="179"/>
      <c r="D53" s="144">
        <f>'St 1.3.6.1'!D53+'St 1.3.6.2'!D53</f>
        <v>3136.1374109158714</v>
      </c>
      <c r="E53" s="144">
        <f>'St 1.3.6.1'!E53+'St 1.3.6.2'!E53</f>
        <v>3683.2796433025824</v>
      </c>
      <c r="F53" s="144">
        <f>'St 1.3.6.1'!F53+'St 1.3.6.2'!F53</f>
        <v>4766.1590863777074</v>
      </c>
      <c r="G53" s="144">
        <f>'St 1.3.6.1'!G53+'St 1.3.6.2'!G53</f>
        <v>6542.4479025700793</v>
      </c>
      <c r="H53" s="144">
        <f>'St 1.3.6.1'!H53+'St 1.3.6.2'!H53</f>
        <v>7172.5365104427628</v>
      </c>
      <c r="I53" s="144">
        <f>'St 1.3.6.1'!I53+'St 1.3.6.2'!I53</f>
        <v>10065.64379865593</v>
      </c>
      <c r="J53" s="144">
        <f>'St 1.3.6.1'!J53+'St 1.3.6.2'!J53</f>
        <v>12103.221077474162</v>
      </c>
      <c r="K53" s="144">
        <f>'St 1.3.6.1'!K53+'St 1.3.6.2'!K53</f>
        <v>14393.651409432508</v>
      </c>
      <c r="L53" s="144">
        <f>'St 1.3.6.1'!L53+'St 1.3.6.2'!L53</f>
        <v>15872.947271489873</v>
      </c>
      <c r="M53" s="144">
        <f>'St 1.3.6.1'!M53+'St 1.3.6.2'!M53</f>
        <v>18747.687007929515</v>
      </c>
      <c r="N53" s="144">
        <f>'St 1.3.6.1'!N53+'St 1.3.6.2'!N53</f>
        <v>22546.276908600186</v>
      </c>
      <c r="O53" s="144">
        <f>'St 1.3.6.1'!O53+'St 1.3.6.2'!O53</f>
        <v>20090.250897484722</v>
      </c>
      <c r="P53" s="133"/>
      <c r="Q53" s="144">
        <f>'St 1.3.6.1'!Q53+'St 1.3.6.2'!Q53</f>
        <v>547.1422323867107</v>
      </c>
      <c r="R53" s="144">
        <f>'St 1.3.6.1'!R53+'St 1.3.6.2'!R53</f>
        <v>1082.8794430751245</v>
      </c>
      <c r="S53" s="144">
        <f>'St 1.3.6.1'!S53+'St 1.3.6.2'!S53</f>
        <v>1776.2888161923729</v>
      </c>
      <c r="T53" s="144">
        <f>'St 1.3.6.1'!T53+'St 1.3.6.2'!T53</f>
        <v>630.08860787268316</v>
      </c>
      <c r="U53" s="144">
        <f>'St 1.3.6.1'!U53+'St 1.3.6.2'!U53</f>
        <v>2893.1072882131689</v>
      </c>
      <c r="V53" s="144">
        <f>'St 1.3.6.1'!V53+'St 1.3.6.2'!V53</f>
        <v>2037.577278818228</v>
      </c>
      <c r="W53" s="144">
        <f>'St 1.3.6.1'!W53+'St 1.3.6.2'!W53</f>
        <v>2290.4303319583487</v>
      </c>
      <c r="X53" s="144">
        <f>'St 1.3.6.1'!X53+'St 1.3.6.2'!X53</f>
        <v>1479.2958620573663</v>
      </c>
      <c r="Y53" s="144">
        <f>'St 1.3.6.1'!Y53+'St 1.3.6.2'!Y53</f>
        <v>2874.7397364396379</v>
      </c>
      <c r="Z53" s="144">
        <f>'St 1.3.6.1'!Z53+'St 1.3.6.2'!Z53</f>
        <v>3798.5899006706727</v>
      </c>
      <c r="AA53" s="144">
        <f>'St 1.3.6.1'!AA53+'St 1.3.6.2'!AA53</f>
        <v>-2456.0260111154626</v>
      </c>
      <c r="AB53" s="145"/>
      <c r="AC53" s="144">
        <f>'St 1.3.6.1'!AC53+'St 1.3.6.2'!AC53</f>
        <v>0</v>
      </c>
      <c r="AD53" s="144">
        <f>'St 1.3.6.1'!AD53+'St 1.3.6.2'!AD53</f>
        <v>0</v>
      </c>
      <c r="AE53" s="144">
        <f>'St 1.3.6.1'!AE53+'St 1.3.6.2'!AE53</f>
        <v>0</v>
      </c>
      <c r="AF53" s="144">
        <f>'St 1.3.6.1'!AF53+'St 1.3.6.2'!AF53</f>
        <v>0</v>
      </c>
      <c r="AG53" s="144">
        <f>'St 1.3.6.1'!AG53+'St 1.3.6.2'!AG53</f>
        <v>0</v>
      </c>
      <c r="AH53" s="144">
        <f>'St 1.3.6.1'!AH53+'St 1.3.6.2'!AH53</f>
        <v>0</v>
      </c>
      <c r="AI53" s="144">
        <f>'St 1.3.6.1'!AI53+'St 1.3.6.2'!AI53</f>
        <v>0</v>
      </c>
      <c r="AJ53" s="144">
        <f>'St 1.3.6.1'!AJ53+'St 1.3.6.2'!AJ53</f>
        <v>0</v>
      </c>
      <c r="AK53" s="144">
        <f>'St 1.3.6.1'!AK53+'St 1.3.6.2'!AK53</f>
        <v>0</v>
      </c>
      <c r="AL53" s="144">
        <f>'St 1.3.6.1'!AL53+'St 1.3.6.2'!AL53</f>
        <v>0</v>
      </c>
      <c r="AM53" s="144">
        <f>'St 1.3.6.1'!AM53+'St 1.3.6.2'!AM53</f>
        <v>0</v>
      </c>
    </row>
    <row r="54" spans="1:39">
      <c r="B54" s="6" t="s">
        <v>44</v>
      </c>
      <c r="C54" s="179"/>
      <c r="D54" s="144">
        <f>'St 1.3.6.1'!D54+'St 1.3.6.2'!D54</f>
        <v>0</v>
      </c>
      <c r="E54" s="144">
        <f>'St 1.3.6.1'!E54+'St 1.3.6.2'!E54</f>
        <v>0</v>
      </c>
      <c r="F54" s="144">
        <f>'St 1.3.6.1'!F54+'St 1.3.6.2'!F54</f>
        <v>0</v>
      </c>
      <c r="G54" s="144">
        <f>'St 1.3.6.1'!G54+'St 1.3.6.2'!G54</f>
        <v>0</v>
      </c>
      <c r="H54" s="144">
        <f>'St 1.3.6.1'!H54+'St 1.3.6.2'!H54</f>
        <v>0</v>
      </c>
      <c r="I54" s="144">
        <f>'St 1.3.6.1'!I54+'St 1.3.6.2'!I54</f>
        <v>0</v>
      </c>
      <c r="J54" s="144">
        <f>'St 1.3.6.1'!J54+'St 1.3.6.2'!J54</f>
        <v>0</v>
      </c>
      <c r="K54" s="144">
        <f>'St 1.3.6.1'!K54+'St 1.3.6.2'!K54</f>
        <v>0</v>
      </c>
      <c r="L54" s="144">
        <f>'St 1.3.6.1'!L54+'St 1.3.6.2'!L54</f>
        <v>0</v>
      </c>
      <c r="M54" s="144">
        <f>'St 1.3.6.1'!M54+'St 1.3.6.2'!M54</f>
        <v>0</v>
      </c>
      <c r="N54" s="144">
        <f>'St 1.3.6.1'!N54+'St 1.3.6.2'!N54</f>
        <v>0</v>
      </c>
      <c r="O54" s="144">
        <f>'St 1.3.6.1'!O54+'St 1.3.6.2'!O54</f>
        <v>0</v>
      </c>
      <c r="P54" s="133"/>
      <c r="Q54" s="144">
        <f>'St 1.3.6.1'!Q54+'St 1.3.6.2'!Q54</f>
        <v>0</v>
      </c>
      <c r="R54" s="144">
        <f>'St 1.3.6.1'!R54+'St 1.3.6.2'!R54</f>
        <v>0</v>
      </c>
      <c r="S54" s="144">
        <f>'St 1.3.6.1'!S54+'St 1.3.6.2'!S54</f>
        <v>0</v>
      </c>
      <c r="T54" s="144">
        <f>'St 1.3.6.1'!T54+'St 1.3.6.2'!T54</f>
        <v>0</v>
      </c>
      <c r="U54" s="144">
        <f>'St 1.3.6.1'!U54+'St 1.3.6.2'!U54</f>
        <v>0</v>
      </c>
      <c r="V54" s="144">
        <f>'St 1.3.6.1'!V54+'St 1.3.6.2'!V54</f>
        <v>0</v>
      </c>
      <c r="W54" s="144">
        <f>'St 1.3.6.1'!W54+'St 1.3.6.2'!W54</f>
        <v>0</v>
      </c>
      <c r="X54" s="144">
        <f>'St 1.3.6.1'!X54+'St 1.3.6.2'!X54</f>
        <v>0</v>
      </c>
      <c r="Y54" s="144">
        <f>'St 1.3.6.1'!Y54+'St 1.3.6.2'!Y54</f>
        <v>0</v>
      </c>
      <c r="Z54" s="144">
        <f>'St 1.3.6.1'!Z54+'St 1.3.6.2'!Z54</f>
        <v>0</v>
      </c>
      <c r="AA54" s="144">
        <f>'St 1.3.6.1'!AA54+'St 1.3.6.2'!AA54</f>
        <v>0</v>
      </c>
      <c r="AB54" s="145"/>
      <c r="AC54" s="144">
        <f>'St 1.3.6.1'!AC54+'St 1.3.6.2'!AC54</f>
        <v>0</v>
      </c>
      <c r="AD54" s="144">
        <f>'St 1.3.6.1'!AD54+'St 1.3.6.2'!AD54</f>
        <v>0</v>
      </c>
      <c r="AE54" s="144">
        <f>'St 1.3.6.1'!AE54+'St 1.3.6.2'!AE54</f>
        <v>0</v>
      </c>
      <c r="AF54" s="144">
        <f>'St 1.3.6.1'!AF54+'St 1.3.6.2'!AF54</f>
        <v>0</v>
      </c>
      <c r="AG54" s="144">
        <f>'St 1.3.6.1'!AG54+'St 1.3.6.2'!AG54</f>
        <v>0</v>
      </c>
      <c r="AH54" s="144">
        <f>'St 1.3.6.1'!AH54+'St 1.3.6.2'!AH54</f>
        <v>0</v>
      </c>
      <c r="AI54" s="144">
        <f>'St 1.3.6.1'!AI54+'St 1.3.6.2'!AI54</f>
        <v>0</v>
      </c>
      <c r="AJ54" s="144">
        <f>'St 1.3.6.1'!AJ54+'St 1.3.6.2'!AJ54</f>
        <v>0</v>
      </c>
      <c r="AK54" s="144">
        <f>'St 1.3.6.1'!AK54+'St 1.3.6.2'!AK54</f>
        <v>0</v>
      </c>
      <c r="AL54" s="144">
        <f>'St 1.3.6.1'!AL54+'St 1.3.6.2'!AL54</f>
        <v>0</v>
      </c>
      <c r="AM54" s="144">
        <f>'St 1.3.6.1'!AM54+'St 1.3.6.2'!AM54</f>
        <v>0</v>
      </c>
    </row>
    <row r="55" spans="1:39">
      <c r="B55" s="7" t="s">
        <v>45</v>
      </c>
      <c r="C55" s="179"/>
      <c r="D55" s="144">
        <f>'St 1.3.6.1'!D55+'St 1.3.6.2'!D55</f>
        <v>0</v>
      </c>
      <c r="E55" s="144">
        <f>'St 1.3.6.1'!E55+'St 1.3.6.2'!E55</f>
        <v>0</v>
      </c>
      <c r="F55" s="144">
        <f>'St 1.3.6.1'!F55+'St 1.3.6.2'!F55</f>
        <v>0</v>
      </c>
      <c r="G55" s="144">
        <f>'St 1.3.6.1'!G55+'St 1.3.6.2'!G55</f>
        <v>0</v>
      </c>
      <c r="H55" s="144">
        <f>'St 1.3.6.1'!H55+'St 1.3.6.2'!H55</f>
        <v>0</v>
      </c>
      <c r="I55" s="144">
        <f>'St 1.3.6.1'!I55+'St 1.3.6.2'!I55</f>
        <v>0</v>
      </c>
      <c r="J55" s="144">
        <f>'St 1.3.6.1'!J55+'St 1.3.6.2'!J55</f>
        <v>0</v>
      </c>
      <c r="K55" s="144">
        <f>'St 1.3.6.1'!K55+'St 1.3.6.2'!K55</f>
        <v>0</v>
      </c>
      <c r="L55" s="144">
        <f>'St 1.3.6.1'!L55+'St 1.3.6.2'!L55</f>
        <v>0</v>
      </c>
      <c r="M55" s="144">
        <f>'St 1.3.6.1'!M55+'St 1.3.6.2'!M55</f>
        <v>0</v>
      </c>
      <c r="N55" s="144">
        <f>'St 1.3.6.1'!N55+'St 1.3.6.2'!N55</f>
        <v>0</v>
      </c>
      <c r="O55" s="144">
        <f>'St 1.3.6.1'!O55+'St 1.3.6.2'!O55</f>
        <v>0</v>
      </c>
      <c r="P55" s="133"/>
      <c r="Q55" s="144">
        <f>'St 1.3.6.1'!Q55+'St 1.3.6.2'!Q55</f>
        <v>0</v>
      </c>
      <c r="R55" s="144">
        <f>'St 1.3.6.1'!R55+'St 1.3.6.2'!R55</f>
        <v>0</v>
      </c>
      <c r="S55" s="144">
        <f>'St 1.3.6.1'!S55+'St 1.3.6.2'!S55</f>
        <v>0</v>
      </c>
      <c r="T55" s="144">
        <f>'St 1.3.6.1'!T55+'St 1.3.6.2'!T55</f>
        <v>0</v>
      </c>
      <c r="U55" s="144">
        <f>'St 1.3.6.1'!U55+'St 1.3.6.2'!U55</f>
        <v>0</v>
      </c>
      <c r="V55" s="144">
        <f>'St 1.3.6.1'!V55+'St 1.3.6.2'!V55</f>
        <v>0</v>
      </c>
      <c r="W55" s="144">
        <f>'St 1.3.6.1'!W55+'St 1.3.6.2'!W55</f>
        <v>0</v>
      </c>
      <c r="X55" s="144">
        <f>'St 1.3.6.1'!X55+'St 1.3.6.2'!X55</f>
        <v>0</v>
      </c>
      <c r="Y55" s="144">
        <f>'St 1.3.6.1'!Y55+'St 1.3.6.2'!Y55</f>
        <v>0</v>
      </c>
      <c r="Z55" s="144">
        <f>'St 1.3.6.1'!Z55+'St 1.3.6.2'!Z55</f>
        <v>0</v>
      </c>
      <c r="AA55" s="144">
        <f>'St 1.3.6.1'!AA55+'St 1.3.6.2'!AA55</f>
        <v>0</v>
      </c>
      <c r="AB55" s="145"/>
      <c r="AC55" s="144">
        <f>'St 1.3.6.1'!AC55+'St 1.3.6.2'!AC55</f>
        <v>0</v>
      </c>
      <c r="AD55" s="144">
        <f>'St 1.3.6.1'!AD55+'St 1.3.6.2'!AD55</f>
        <v>0</v>
      </c>
      <c r="AE55" s="144">
        <f>'St 1.3.6.1'!AE55+'St 1.3.6.2'!AE55</f>
        <v>0</v>
      </c>
      <c r="AF55" s="144">
        <f>'St 1.3.6.1'!AF55+'St 1.3.6.2'!AF55</f>
        <v>0</v>
      </c>
      <c r="AG55" s="144">
        <f>'St 1.3.6.1'!AG55+'St 1.3.6.2'!AG55</f>
        <v>0</v>
      </c>
      <c r="AH55" s="144">
        <f>'St 1.3.6.1'!AH55+'St 1.3.6.2'!AH55</f>
        <v>0</v>
      </c>
      <c r="AI55" s="144">
        <f>'St 1.3.6.1'!AI55+'St 1.3.6.2'!AI55</f>
        <v>0</v>
      </c>
      <c r="AJ55" s="144">
        <f>'St 1.3.6.1'!AJ55+'St 1.3.6.2'!AJ55</f>
        <v>0</v>
      </c>
      <c r="AK55" s="144">
        <f>'St 1.3.6.1'!AK55+'St 1.3.6.2'!AK55</f>
        <v>0</v>
      </c>
      <c r="AL55" s="144">
        <f>'St 1.3.6.1'!AL55+'St 1.3.6.2'!AL55</f>
        <v>0</v>
      </c>
      <c r="AM55" s="144">
        <f>'St 1.3.6.1'!AM55+'St 1.3.6.2'!AM55</f>
        <v>0</v>
      </c>
    </row>
    <row r="56" spans="1:39">
      <c r="B56" s="7" t="s">
        <v>46</v>
      </c>
      <c r="C56" s="179"/>
      <c r="D56" s="144">
        <f>'St 1.3.6.1'!D56+'St 1.3.6.2'!D56</f>
        <v>0</v>
      </c>
      <c r="E56" s="144">
        <f>'St 1.3.6.1'!E56+'St 1.3.6.2'!E56</f>
        <v>0</v>
      </c>
      <c r="F56" s="144">
        <f>'St 1.3.6.1'!F56+'St 1.3.6.2'!F56</f>
        <v>0</v>
      </c>
      <c r="G56" s="144">
        <f>'St 1.3.6.1'!G56+'St 1.3.6.2'!G56</f>
        <v>0</v>
      </c>
      <c r="H56" s="144">
        <f>'St 1.3.6.1'!H56+'St 1.3.6.2'!H56</f>
        <v>0</v>
      </c>
      <c r="I56" s="144">
        <f>'St 1.3.6.1'!I56+'St 1.3.6.2'!I56</f>
        <v>0</v>
      </c>
      <c r="J56" s="144">
        <f>'St 1.3.6.1'!J56+'St 1.3.6.2'!J56</f>
        <v>0</v>
      </c>
      <c r="K56" s="144">
        <f>'St 1.3.6.1'!K56+'St 1.3.6.2'!K56</f>
        <v>0</v>
      </c>
      <c r="L56" s="144">
        <f>'St 1.3.6.1'!L56+'St 1.3.6.2'!L56</f>
        <v>0</v>
      </c>
      <c r="M56" s="144">
        <f>'St 1.3.6.1'!M56+'St 1.3.6.2'!M56</f>
        <v>0</v>
      </c>
      <c r="N56" s="144">
        <f>'St 1.3.6.1'!N56+'St 1.3.6.2'!N56</f>
        <v>0</v>
      </c>
      <c r="O56" s="144">
        <f>'St 1.3.6.1'!O56+'St 1.3.6.2'!O56</f>
        <v>0</v>
      </c>
      <c r="P56" s="133"/>
      <c r="Q56" s="144">
        <f>'St 1.3.6.1'!Q56+'St 1.3.6.2'!Q56</f>
        <v>0</v>
      </c>
      <c r="R56" s="144">
        <f>'St 1.3.6.1'!R56+'St 1.3.6.2'!R56</f>
        <v>0</v>
      </c>
      <c r="S56" s="144">
        <f>'St 1.3.6.1'!S56+'St 1.3.6.2'!S56</f>
        <v>0</v>
      </c>
      <c r="T56" s="144">
        <f>'St 1.3.6.1'!T56+'St 1.3.6.2'!T56</f>
        <v>0</v>
      </c>
      <c r="U56" s="144">
        <f>'St 1.3.6.1'!U56+'St 1.3.6.2'!U56</f>
        <v>0</v>
      </c>
      <c r="V56" s="144">
        <f>'St 1.3.6.1'!V56+'St 1.3.6.2'!V56</f>
        <v>0</v>
      </c>
      <c r="W56" s="144">
        <f>'St 1.3.6.1'!W56+'St 1.3.6.2'!W56</f>
        <v>0</v>
      </c>
      <c r="X56" s="144">
        <f>'St 1.3.6.1'!X56+'St 1.3.6.2'!X56</f>
        <v>0</v>
      </c>
      <c r="Y56" s="144">
        <f>'St 1.3.6.1'!Y56+'St 1.3.6.2'!Y56</f>
        <v>0</v>
      </c>
      <c r="Z56" s="144">
        <f>'St 1.3.6.1'!Z56+'St 1.3.6.2'!Z56</f>
        <v>0</v>
      </c>
      <c r="AA56" s="144">
        <f>'St 1.3.6.1'!AA56+'St 1.3.6.2'!AA56</f>
        <v>0</v>
      </c>
      <c r="AB56" s="145"/>
      <c r="AC56" s="144">
        <f>'St 1.3.6.1'!AC56+'St 1.3.6.2'!AC56</f>
        <v>0</v>
      </c>
      <c r="AD56" s="144">
        <f>'St 1.3.6.1'!AD56+'St 1.3.6.2'!AD56</f>
        <v>0</v>
      </c>
      <c r="AE56" s="144">
        <f>'St 1.3.6.1'!AE56+'St 1.3.6.2'!AE56</f>
        <v>0</v>
      </c>
      <c r="AF56" s="144">
        <f>'St 1.3.6.1'!AF56+'St 1.3.6.2'!AF56</f>
        <v>0</v>
      </c>
      <c r="AG56" s="144">
        <f>'St 1.3.6.1'!AG56+'St 1.3.6.2'!AG56</f>
        <v>0</v>
      </c>
      <c r="AH56" s="144">
        <f>'St 1.3.6.1'!AH56+'St 1.3.6.2'!AH56</f>
        <v>0</v>
      </c>
      <c r="AI56" s="144">
        <f>'St 1.3.6.1'!AI56+'St 1.3.6.2'!AI56</f>
        <v>0</v>
      </c>
      <c r="AJ56" s="144">
        <f>'St 1.3.6.1'!AJ56+'St 1.3.6.2'!AJ56</f>
        <v>0</v>
      </c>
      <c r="AK56" s="144">
        <f>'St 1.3.6.1'!AK56+'St 1.3.6.2'!AK56</f>
        <v>0</v>
      </c>
      <c r="AL56" s="144">
        <f>'St 1.3.6.1'!AL56+'St 1.3.6.2'!AL56</f>
        <v>0</v>
      </c>
      <c r="AM56" s="144">
        <f>'St 1.3.6.1'!AM56+'St 1.3.6.2'!AM56</f>
        <v>0</v>
      </c>
    </row>
    <row r="57" spans="1:39" ht="14.25" customHeight="1">
      <c r="B57" s="6" t="s">
        <v>313</v>
      </c>
      <c r="C57" s="179"/>
      <c r="D57" s="144">
        <f>'St 1.3.6.1'!D57+'St 1.3.6.2'!D57</f>
        <v>0</v>
      </c>
      <c r="E57" s="144">
        <f>'St 1.3.6.1'!E57+'St 1.3.6.2'!E57</f>
        <v>0</v>
      </c>
      <c r="F57" s="144">
        <f>'St 1.3.6.1'!F57+'St 1.3.6.2'!F57</f>
        <v>0</v>
      </c>
      <c r="G57" s="144">
        <f>'St 1.3.6.1'!G57+'St 1.3.6.2'!G57</f>
        <v>0</v>
      </c>
      <c r="H57" s="144">
        <f>'St 1.3.6.1'!H57+'St 1.3.6.2'!H57</f>
        <v>0</v>
      </c>
      <c r="I57" s="144">
        <f>'St 1.3.6.1'!I57+'St 1.3.6.2'!I57</f>
        <v>0</v>
      </c>
      <c r="J57" s="144">
        <f>'St 1.3.6.1'!J57+'St 1.3.6.2'!J57</f>
        <v>0</v>
      </c>
      <c r="K57" s="144">
        <f>'St 1.3.6.1'!K57+'St 1.3.6.2'!K57</f>
        <v>0</v>
      </c>
      <c r="L57" s="144">
        <f>'St 1.3.6.1'!L57+'St 1.3.6.2'!L57</f>
        <v>0</v>
      </c>
      <c r="M57" s="144">
        <f>'St 1.3.6.1'!M57+'St 1.3.6.2'!M57</f>
        <v>0</v>
      </c>
      <c r="N57" s="144">
        <f>'St 1.3.6.1'!N57+'St 1.3.6.2'!N57</f>
        <v>0</v>
      </c>
      <c r="O57" s="144">
        <f>'St 1.3.6.1'!O57+'St 1.3.6.2'!O57</f>
        <v>0</v>
      </c>
      <c r="P57" s="133"/>
      <c r="Q57" s="144">
        <f>'St 1.3.6.1'!Q57+'St 1.3.6.2'!Q57</f>
        <v>0</v>
      </c>
      <c r="R57" s="144">
        <f>'St 1.3.6.1'!R57+'St 1.3.6.2'!R57</f>
        <v>0</v>
      </c>
      <c r="S57" s="144">
        <f>'St 1.3.6.1'!S57+'St 1.3.6.2'!S57</f>
        <v>0</v>
      </c>
      <c r="T57" s="144">
        <f>'St 1.3.6.1'!T57+'St 1.3.6.2'!T57</f>
        <v>0</v>
      </c>
      <c r="U57" s="144">
        <f>'St 1.3.6.1'!U57+'St 1.3.6.2'!U57</f>
        <v>0</v>
      </c>
      <c r="V57" s="144">
        <f>'St 1.3.6.1'!V57+'St 1.3.6.2'!V57</f>
        <v>0</v>
      </c>
      <c r="W57" s="144">
        <f>'St 1.3.6.1'!W57+'St 1.3.6.2'!W57</f>
        <v>0</v>
      </c>
      <c r="X57" s="144">
        <f>'St 1.3.6.1'!X57+'St 1.3.6.2'!X57</f>
        <v>0</v>
      </c>
      <c r="Y57" s="144">
        <f>'St 1.3.6.1'!Y57+'St 1.3.6.2'!Y57</f>
        <v>0</v>
      </c>
      <c r="Z57" s="144">
        <f>'St 1.3.6.1'!Z57+'St 1.3.6.2'!Z57</f>
        <v>0</v>
      </c>
      <c r="AA57" s="144">
        <f>'St 1.3.6.1'!AA57+'St 1.3.6.2'!AA57</f>
        <v>0</v>
      </c>
      <c r="AB57" s="145"/>
      <c r="AC57" s="144">
        <f>'St 1.3.6.1'!AC57+'St 1.3.6.2'!AC57</f>
        <v>0</v>
      </c>
      <c r="AD57" s="144">
        <f>'St 1.3.6.1'!AD57+'St 1.3.6.2'!AD57</f>
        <v>0</v>
      </c>
      <c r="AE57" s="144">
        <f>'St 1.3.6.1'!AE57+'St 1.3.6.2'!AE57</f>
        <v>0</v>
      </c>
      <c r="AF57" s="144">
        <f>'St 1.3.6.1'!AF57+'St 1.3.6.2'!AF57</f>
        <v>0</v>
      </c>
      <c r="AG57" s="144">
        <f>'St 1.3.6.1'!AG57+'St 1.3.6.2'!AG57</f>
        <v>0</v>
      </c>
      <c r="AH57" s="144">
        <f>'St 1.3.6.1'!AH57+'St 1.3.6.2'!AH57</f>
        <v>0</v>
      </c>
      <c r="AI57" s="144">
        <f>'St 1.3.6.1'!AI57+'St 1.3.6.2'!AI57</f>
        <v>0</v>
      </c>
      <c r="AJ57" s="144">
        <f>'St 1.3.6.1'!AJ57+'St 1.3.6.2'!AJ57</f>
        <v>0</v>
      </c>
      <c r="AK57" s="144">
        <f>'St 1.3.6.1'!AK57+'St 1.3.6.2'!AK57</f>
        <v>0</v>
      </c>
      <c r="AL57" s="144">
        <f>'St 1.3.6.1'!AL57+'St 1.3.6.2'!AL57</f>
        <v>0</v>
      </c>
      <c r="AM57" s="144">
        <f>'St 1.3.6.1'!AM57+'St 1.3.6.2'!AM57</f>
        <v>0</v>
      </c>
    </row>
    <row r="58" spans="1:39">
      <c r="B58" s="6" t="s">
        <v>107</v>
      </c>
      <c r="C58" s="179"/>
      <c r="D58" s="144">
        <f>'St 1.3.6.1'!D58+'St 1.3.6.2'!D58</f>
        <v>0</v>
      </c>
      <c r="E58" s="144">
        <f>'St 1.3.6.1'!E58+'St 1.3.6.2'!E58</f>
        <v>0</v>
      </c>
      <c r="F58" s="144">
        <f>'St 1.3.6.1'!F58+'St 1.3.6.2'!F58</f>
        <v>0</v>
      </c>
      <c r="G58" s="144">
        <f>'St 1.3.6.1'!G58+'St 1.3.6.2'!G58</f>
        <v>0</v>
      </c>
      <c r="H58" s="144">
        <f>'St 1.3.6.1'!H58+'St 1.3.6.2'!H58</f>
        <v>0</v>
      </c>
      <c r="I58" s="144">
        <f>'St 1.3.6.1'!I58+'St 1.3.6.2'!I58</f>
        <v>0</v>
      </c>
      <c r="J58" s="144">
        <f>'St 1.3.6.1'!J58+'St 1.3.6.2'!J58</f>
        <v>0</v>
      </c>
      <c r="K58" s="144">
        <f>'St 1.3.6.1'!K58+'St 1.3.6.2'!K58</f>
        <v>0</v>
      </c>
      <c r="L58" s="144">
        <f>'St 1.3.6.1'!L58+'St 1.3.6.2'!L58</f>
        <v>0</v>
      </c>
      <c r="M58" s="144">
        <f>'St 1.3.6.1'!M58+'St 1.3.6.2'!M58</f>
        <v>0</v>
      </c>
      <c r="N58" s="144">
        <f>'St 1.3.6.1'!N58+'St 1.3.6.2'!N58</f>
        <v>0</v>
      </c>
      <c r="O58" s="144">
        <f>'St 1.3.6.1'!O58+'St 1.3.6.2'!O58</f>
        <v>0</v>
      </c>
      <c r="P58" s="133"/>
      <c r="Q58" s="144">
        <f>'St 1.3.6.1'!Q58+'St 1.3.6.2'!Q58</f>
        <v>0</v>
      </c>
      <c r="R58" s="144">
        <f>'St 1.3.6.1'!R58+'St 1.3.6.2'!R58</f>
        <v>0</v>
      </c>
      <c r="S58" s="144">
        <f>'St 1.3.6.1'!S58+'St 1.3.6.2'!S58</f>
        <v>0</v>
      </c>
      <c r="T58" s="144">
        <f>'St 1.3.6.1'!T58+'St 1.3.6.2'!T58</f>
        <v>0</v>
      </c>
      <c r="U58" s="144">
        <f>'St 1.3.6.1'!U58+'St 1.3.6.2'!U58</f>
        <v>0</v>
      </c>
      <c r="V58" s="144">
        <f>'St 1.3.6.1'!V58+'St 1.3.6.2'!V58</f>
        <v>0</v>
      </c>
      <c r="W58" s="144">
        <f>'St 1.3.6.1'!W58+'St 1.3.6.2'!W58</f>
        <v>0</v>
      </c>
      <c r="X58" s="144">
        <f>'St 1.3.6.1'!X58+'St 1.3.6.2'!X58</f>
        <v>0</v>
      </c>
      <c r="Y58" s="144">
        <f>'St 1.3.6.1'!Y58+'St 1.3.6.2'!Y58</f>
        <v>0</v>
      </c>
      <c r="Z58" s="144">
        <f>'St 1.3.6.1'!Z58+'St 1.3.6.2'!Z58</f>
        <v>0</v>
      </c>
      <c r="AA58" s="144">
        <f>'St 1.3.6.1'!AA58+'St 1.3.6.2'!AA58</f>
        <v>0</v>
      </c>
      <c r="AB58" s="145"/>
      <c r="AC58" s="144">
        <f>'St 1.3.6.1'!AC58+'St 1.3.6.2'!AC58</f>
        <v>0</v>
      </c>
      <c r="AD58" s="144">
        <f>'St 1.3.6.1'!AD58+'St 1.3.6.2'!AD58</f>
        <v>0</v>
      </c>
      <c r="AE58" s="144">
        <f>'St 1.3.6.1'!AE58+'St 1.3.6.2'!AE58</f>
        <v>0</v>
      </c>
      <c r="AF58" s="144">
        <f>'St 1.3.6.1'!AF58+'St 1.3.6.2'!AF58</f>
        <v>0</v>
      </c>
      <c r="AG58" s="144">
        <f>'St 1.3.6.1'!AG58+'St 1.3.6.2'!AG58</f>
        <v>0</v>
      </c>
      <c r="AH58" s="144">
        <f>'St 1.3.6.1'!AH58+'St 1.3.6.2'!AH58</f>
        <v>0</v>
      </c>
      <c r="AI58" s="144">
        <f>'St 1.3.6.1'!AI58+'St 1.3.6.2'!AI58</f>
        <v>0</v>
      </c>
      <c r="AJ58" s="144">
        <f>'St 1.3.6.1'!AJ58+'St 1.3.6.2'!AJ58</f>
        <v>0</v>
      </c>
      <c r="AK58" s="144">
        <f>'St 1.3.6.1'!AK58+'St 1.3.6.2'!AK58</f>
        <v>0</v>
      </c>
      <c r="AL58" s="144">
        <f>'St 1.3.6.1'!AL58+'St 1.3.6.2'!AL58</f>
        <v>0</v>
      </c>
      <c r="AM58" s="144">
        <f>'St 1.3.6.1'!AM58+'St 1.3.6.2'!AM58</f>
        <v>0</v>
      </c>
    </row>
    <row r="59" spans="1:39">
      <c r="B59" s="6" t="s">
        <v>48</v>
      </c>
      <c r="C59" s="179"/>
      <c r="D59" s="144">
        <f>'St 1.3.6.1'!D59+'St 1.3.6.2'!D59</f>
        <v>0</v>
      </c>
      <c r="E59" s="144">
        <f>'St 1.3.6.1'!E59+'St 1.3.6.2'!E59</f>
        <v>0</v>
      </c>
      <c r="F59" s="144">
        <f>'St 1.3.6.1'!F59+'St 1.3.6.2'!F59</f>
        <v>0</v>
      </c>
      <c r="G59" s="144">
        <f>'St 1.3.6.1'!G59+'St 1.3.6.2'!G59</f>
        <v>0</v>
      </c>
      <c r="H59" s="144">
        <f>'St 1.3.6.1'!H59+'St 1.3.6.2'!H59</f>
        <v>0</v>
      </c>
      <c r="I59" s="144">
        <f>'St 1.3.6.1'!I59+'St 1.3.6.2'!I59</f>
        <v>0</v>
      </c>
      <c r="J59" s="144">
        <f>'St 1.3.6.1'!J59+'St 1.3.6.2'!J59</f>
        <v>0</v>
      </c>
      <c r="K59" s="144">
        <f>'St 1.3.6.1'!K59+'St 1.3.6.2'!K59</f>
        <v>0</v>
      </c>
      <c r="L59" s="144">
        <f>'St 1.3.6.1'!L59+'St 1.3.6.2'!L59</f>
        <v>0</v>
      </c>
      <c r="M59" s="144">
        <f>'St 1.3.6.1'!M59+'St 1.3.6.2'!M59</f>
        <v>0</v>
      </c>
      <c r="N59" s="144">
        <f>'St 1.3.6.1'!N59+'St 1.3.6.2'!N59</f>
        <v>0</v>
      </c>
      <c r="O59" s="144">
        <f>'St 1.3.6.1'!O59+'St 1.3.6.2'!O59</f>
        <v>0</v>
      </c>
      <c r="P59" s="138"/>
      <c r="Q59" s="144">
        <f>'St 1.3.6.1'!Q59+'St 1.3.6.2'!Q59</f>
        <v>0</v>
      </c>
      <c r="R59" s="144">
        <f>'St 1.3.6.1'!R59+'St 1.3.6.2'!R59</f>
        <v>0</v>
      </c>
      <c r="S59" s="144">
        <f>'St 1.3.6.1'!S59+'St 1.3.6.2'!S59</f>
        <v>0</v>
      </c>
      <c r="T59" s="144">
        <f>'St 1.3.6.1'!T59+'St 1.3.6.2'!T59</f>
        <v>0</v>
      </c>
      <c r="U59" s="144">
        <f>'St 1.3.6.1'!U59+'St 1.3.6.2'!U59</f>
        <v>0</v>
      </c>
      <c r="V59" s="144">
        <f>'St 1.3.6.1'!V59+'St 1.3.6.2'!V59</f>
        <v>0</v>
      </c>
      <c r="W59" s="144">
        <f>'St 1.3.6.1'!W59+'St 1.3.6.2'!W59</f>
        <v>0</v>
      </c>
      <c r="X59" s="144">
        <f>'St 1.3.6.1'!X59+'St 1.3.6.2'!X59</f>
        <v>0</v>
      </c>
      <c r="Y59" s="144">
        <f>'St 1.3.6.1'!Y59+'St 1.3.6.2'!Y59</f>
        <v>0</v>
      </c>
      <c r="Z59" s="144">
        <f>'St 1.3.6.1'!Z59+'St 1.3.6.2'!Z59</f>
        <v>0</v>
      </c>
      <c r="AA59" s="144">
        <f>'St 1.3.6.1'!AA59+'St 1.3.6.2'!AA59</f>
        <v>0</v>
      </c>
      <c r="AB59" s="145"/>
      <c r="AC59" s="144">
        <f>'St 1.3.6.1'!AC59+'St 1.3.6.2'!AC59</f>
        <v>0</v>
      </c>
      <c r="AD59" s="144">
        <f>'St 1.3.6.1'!AD59+'St 1.3.6.2'!AD59</f>
        <v>0</v>
      </c>
      <c r="AE59" s="144">
        <f>'St 1.3.6.1'!AE59+'St 1.3.6.2'!AE59</f>
        <v>0</v>
      </c>
      <c r="AF59" s="144">
        <f>'St 1.3.6.1'!AF59+'St 1.3.6.2'!AF59</f>
        <v>0</v>
      </c>
      <c r="AG59" s="144">
        <f>'St 1.3.6.1'!AG59+'St 1.3.6.2'!AG59</f>
        <v>0</v>
      </c>
      <c r="AH59" s="144">
        <f>'St 1.3.6.1'!AH59+'St 1.3.6.2'!AH59</f>
        <v>0</v>
      </c>
      <c r="AI59" s="144">
        <f>'St 1.3.6.1'!AI59+'St 1.3.6.2'!AI59</f>
        <v>0</v>
      </c>
      <c r="AJ59" s="144">
        <f>'St 1.3.6.1'!AJ59+'St 1.3.6.2'!AJ59</f>
        <v>0</v>
      </c>
      <c r="AK59" s="144">
        <f>'St 1.3.6.1'!AK59+'St 1.3.6.2'!AK59</f>
        <v>0</v>
      </c>
      <c r="AL59" s="144">
        <f>'St 1.3.6.1'!AL59+'St 1.3.6.2'!AL59</f>
        <v>0</v>
      </c>
      <c r="AM59" s="144">
        <f>'St 1.3.6.1'!AM59+'St 1.3.6.2'!AM59</f>
        <v>0</v>
      </c>
    </row>
    <row r="60" spans="1:39">
      <c r="B60" s="6" t="s">
        <v>321</v>
      </c>
      <c r="C60" s="179"/>
      <c r="D60" s="144">
        <f>'St 1.3.6.1'!D60+'St 1.3.6.2'!D60</f>
        <v>0</v>
      </c>
      <c r="E60" s="144">
        <f>'St 1.3.6.1'!E60+'St 1.3.6.2'!E60</f>
        <v>0</v>
      </c>
      <c r="F60" s="144">
        <f>'St 1.3.6.1'!F60+'St 1.3.6.2'!F60</f>
        <v>0</v>
      </c>
      <c r="G60" s="144">
        <f>'St 1.3.6.1'!G60+'St 1.3.6.2'!G60</f>
        <v>0</v>
      </c>
      <c r="H60" s="144">
        <f>'St 1.3.6.1'!H60+'St 1.3.6.2'!H60</f>
        <v>0</v>
      </c>
      <c r="I60" s="144">
        <f>'St 1.3.6.1'!I60+'St 1.3.6.2'!I60</f>
        <v>0</v>
      </c>
      <c r="J60" s="144">
        <f>'St 1.3.6.1'!J60+'St 1.3.6.2'!J60</f>
        <v>0</v>
      </c>
      <c r="K60" s="144">
        <f>'St 1.3.6.1'!K60+'St 1.3.6.2'!K60</f>
        <v>0</v>
      </c>
      <c r="L60" s="144">
        <f>'St 1.3.6.1'!L60+'St 1.3.6.2'!L60</f>
        <v>0</v>
      </c>
      <c r="M60" s="144">
        <f>'St 1.3.6.1'!M60+'St 1.3.6.2'!M60</f>
        <v>0</v>
      </c>
      <c r="N60" s="144">
        <f>'St 1.3.6.1'!N60+'St 1.3.6.2'!N60</f>
        <v>0</v>
      </c>
      <c r="O60" s="144">
        <f>'St 1.3.6.1'!O60+'St 1.3.6.2'!O60</f>
        <v>0</v>
      </c>
      <c r="P60" s="133"/>
      <c r="Q60" s="144">
        <f>'St 1.3.6.1'!Q60+'St 1.3.6.2'!Q60</f>
        <v>0</v>
      </c>
      <c r="R60" s="144">
        <f>'St 1.3.6.1'!R60+'St 1.3.6.2'!R60</f>
        <v>0</v>
      </c>
      <c r="S60" s="144">
        <f>'St 1.3.6.1'!S60+'St 1.3.6.2'!S60</f>
        <v>0</v>
      </c>
      <c r="T60" s="144">
        <f>'St 1.3.6.1'!T60+'St 1.3.6.2'!T60</f>
        <v>0</v>
      </c>
      <c r="U60" s="144">
        <f>'St 1.3.6.1'!U60+'St 1.3.6.2'!U60</f>
        <v>0</v>
      </c>
      <c r="V60" s="144">
        <f>'St 1.3.6.1'!V60+'St 1.3.6.2'!V60</f>
        <v>0</v>
      </c>
      <c r="W60" s="144">
        <f>'St 1.3.6.1'!W60+'St 1.3.6.2'!W60</f>
        <v>0</v>
      </c>
      <c r="X60" s="144">
        <f>'St 1.3.6.1'!X60+'St 1.3.6.2'!X60</f>
        <v>0</v>
      </c>
      <c r="Y60" s="144">
        <f>'St 1.3.6.1'!Y60+'St 1.3.6.2'!Y60</f>
        <v>0</v>
      </c>
      <c r="Z60" s="144">
        <f>'St 1.3.6.1'!Z60+'St 1.3.6.2'!Z60</f>
        <v>0</v>
      </c>
      <c r="AA60" s="144">
        <f>'St 1.3.6.1'!AA60+'St 1.3.6.2'!AA60</f>
        <v>0</v>
      </c>
      <c r="AB60" s="145"/>
      <c r="AC60" s="144">
        <f>'St 1.3.6.1'!AC60+'St 1.3.6.2'!AC60</f>
        <v>0</v>
      </c>
      <c r="AD60" s="144">
        <f>'St 1.3.6.1'!AD60+'St 1.3.6.2'!AD60</f>
        <v>0</v>
      </c>
      <c r="AE60" s="144">
        <f>'St 1.3.6.1'!AE60+'St 1.3.6.2'!AE60</f>
        <v>0</v>
      </c>
      <c r="AF60" s="144">
        <f>'St 1.3.6.1'!AF60+'St 1.3.6.2'!AF60</f>
        <v>0</v>
      </c>
      <c r="AG60" s="144">
        <f>'St 1.3.6.1'!AG60+'St 1.3.6.2'!AG60</f>
        <v>0</v>
      </c>
      <c r="AH60" s="144">
        <f>'St 1.3.6.1'!AH60+'St 1.3.6.2'!AH60</f>
        <v>0</v>
      </c>
      <c r="AI60" s="144">
        <f>'St 1.3.6.1'!AI60+'St 1.3.6.2'!AI60</f>
        <v>0</v>
      </c>
      <c r="AJ60" s="144">
        <f>'St 1.3.6.1'!AJ60+'St 1.3.6.2'!AJ60</f>
        <v>0</v>
      </c>
      <c r="AK60" s="144">
        <f>'St 1.3.6.1'!AK60+'St 1.3.6.2'!AK60</f>
        <v>0</v>
      </c>
      <c r="AL60" s="144">
        <f>'St 1.3.6.1'!AL60+'St 1.3.6.2'!AL60</f>
        <v>0</v>
      </c>
      <c r="AM60" s="144">
        <f>'St 1.3.6.1'!AM60+'St 1.3.6.2'!AM60</f>
        <v>0</v>
      </c>
    </row>
    <row r="61" spans="1:39" ht="14.25" customHeight="1">
      <c r="B61" s="8" t="s">
        <v>100</v>
      </c>
      <c r="C61" s="179"/>
      <c r="D61" s="144">
        <f>'St 1.3.6.1'!D61+'St 1.3.6.2'!D61</f>
        <v>0</v>
      </c>
      <c r="E61" s="144">
        <f>'St 1.3.6.1'!E61+'St 1.3.6.2'!E61</f>
        <v>0</v>
      </c>
      <c r="F61" s="144">
        <f>'St 1.3.6.1'!F61+'St 1.3.6.2'!F61</f>
        <v>0</v>
      </c>
      <c r="G61" s="144">
        <f>'St 1.3.6.1'!G61+'St 1.3.6.2'!G61</f>
        <v>0</v>
      </c>
      <c r="H61" s="144">
        <f>'St 1.3.6.1'!H61+'St 1.3.6.2'!H61</f>
        <v>0</v>
      </c>
      <c r="I61" s="144">
        <f>'St 1.3.6.1'!I61+'St 1.3.6.2'!I61</f>
        <v>0</v>
      </c>
      <c r="J61" s="144">
        <f>'St 1.3.6.1'!J61+'St 1.3.6.2'!J61</f>
        <v>0</v>
      </c>
      <c r="K61" s="144">
        <f>'St 1.3.6.1'!K61+'St 1.3.6.2'!K61</f>
        <v>0</v>
      </c>
      <c r="L61" s="144">
        <f>'St 1.3.6.1'!L61+'St 1.3.6.2'!L61</f>
        <v>0</v>
      </c>
      <c r="M61" s="144">
        <f>'St 1.3.6.1'!M61+'St 1.3.6.2'!M61</f>
        <v>0</v>
      </c>
      <c r="N61" s="144">
        <f>'St 1.3.6.1'!N61+'St 1.3.6.2'!N61</f>
        <v>0</v>
      </c>
      <c r="O61" s="144">
        <f>'St 1.3.6.1'!O61+'St 1.3.6.2'!O61</f>
        <v>0</v>
      </c>
      <c r="P61" s="133"/>
      <c r="Q61" s="144">
        <f>'St 1.3.6.1'!Q61+'St 1.3.6.2'!Q61</f>
        <v>0</v>
      </c>
      <c r="R61" s="144">
        <f>'St 1.3.6.1'!R61+'St 1.3.6.2'!R61</f>
        <v>0</v>
      </c>
      <c r="S61" s="144">
        <f>'St 1.3.6.1'!S61+'St 1.3.6.2'!S61</f>
        <v>0</v>
      </c>
      <c r="T61" s="144">
        <f>'St 1.3.6.1'!T61+'St 1.3.6.2'!T61</f>
        <v>0</v>
      </c>
      <c r="U61" s="144">
        <f>'St 1.3.6.1'!U61+'St 1.3.6.2'!U61</f>
        <v>0</v>
      </c>
      <c r="V61" s="144">
        <f>'St 1.3.6.1'!V61+'St 1.3.6.2'!V61</f>
        <v>0</v>
      </c>
      <c r="W61" s="144">
        <f>'St 1.3.6.1'!W61+'St 1.3.6.2'!W61</f>
        <v>0</v>
      </c>
      <c r="X61" s="144">
        <f>'St 1.3.6.1'!X61+'St 1.3.6.2'!X61</f>
        <v>0</v>
      </c>
      <c r="Y61" s="144">
        <f>'St 1.3.6.1'!Y61+'St 1.3.6.2'!Y61</f>
        <v>0</v>
      </c>
      <c r="Z61" s="144">
        <f>'St 1.3.6.1'!Z61+'St 1.3.6.2'!Z61</f>
        <v>0</v>
      </c>
      <c r="AA61" s="144">
        <f>'St 1.3.6.1'!AA61+'St 1.3.6.2'!AA61</f>
        <v>0</v>
      </c>
      <c r="AB61" s="145"/>
      <c r="AC61" s="144">
        <f>'St 1.3.6.1'!AC61+'St 1.3.6.2'!AC61</f>
        <v>0</v>
      </c>
      <c r="AD61" s="144">
        <f>'St 1.3.6.1'!AD61+'St 1.3.6.2'!AD61</f>
        <v>0</v>
      </c>
      <c r="AE61" s="144">
        <f>'St 1.3.6.1'!AE61+'St 1.3.6.2'!AE61</f>
        <v>0</v>
      </c>
      <c r="AF61" s="144">
        <f>'St 1.3.6.1'!AF61+'St 1.3.6.2'!AF61</f>
        <v>0</v>
      </c>
      <c r="AG61" s="144">
        <f>'St 1.3.6.1'!AG61+'St 1.3.6.2'!AG61</f>
        <v>0</v>
      </c>
      <c r="AH61" s="144">
        <f>'St 1.3.6.1'!AH61+'St 1.3.6.2'!AH61</f>
        <v>0</v>
      </c>
      <c r="AI61" s="144">
        <f>'St 1.3.6.1'!AI61+'St 1.3.6.2'!AI61</f>
        <v>0</v>
      </c>
      <c r="AJ61" s="144">
        <f>'St 1.3.6.1'!AJ61+'St 1.3.6.2'!AJ61</f>
        <v>0</v>
      </c>
      <c r="AK61" s="144">
        <f>'St 1.3.6.1'!AK61+'St 1.3.6.2'!AK61</f>
        <v>0</v>
      </c>
      <c r="AL61" s="144">
        <f>'St 1.3.6.1'!AL61+'St 1.3.6.2'!AL61</f>
        <v>0</v>
      </c>
      <c r="AM61" s="144">
        <f>'St 1.3.6.1'!AM61+'St 1.3.6.2'!AM61</f>
        <v>0</v>
      </c>
    </row>
    <row r="62" spans="1:39" s="43" customFormat="1">
      <c r="A62" s="36"/>
      <c r="B62" s="27" t="s">
        <v>10</v>
      </c>
      <c r="C62" s="177" t="s">
        <v>294</v>
      </c>
      <c r="D62" s="142">
        <f>'St 1.3.6.1'!D62+'St 1.3.6.2'!D62</f>
        <v>577053.16069230891</v>
      </c>
      <c r="E62" s="142">
        <f>'St 1.3.6.1'!E62+'St 1.3.6.2'!E62</f>
        <v>688260.69986967964</v>
      </c>
      <c r="F62" s="142">
        <f>'St 1.3.6.1'!F62+'St 1.3.6.2'!F62</f>
        <v>810006.29945589521</v>
      </c>
      <c r="G62" s="142">
        <f>'St 1.3.6.1'!G62+'St 1.3.6.2'!G62</f>
        <v>1059074.3622169083</v>
      </c>
      <c r="H62" s="142">
        <f>'St 1.3.6.1'!H62+'St 1.3.6.2'!H62</f>
        <v>1205662.2768655824</v>
      </c>
      <c r="I62" s="142">
        <f>'St 1.3.6.1'!I62+'St 1.3.6.2'!I62</f>
        <v>1737234.4130485414</v>
      </c>
      <c r="J62" s="142">
        <f>'St 1.3.6.1'!J62+'St 1.3.6.2'!J62</f>
        <v>2098567.5693142419</v>
      </c>
      <c r="K62" s="142">
        <f>'St 1.3.6.1'!K62+'St 1.3.6.2'!K62</f>
        <v>2340547.4980323995</v>
      </c>
      <c r="L62" s="142">
        <f>'St 1.3.6.1'!L62+'St 1.3.6.2'!L62</f>
        <v>2188763.8196027745</v>
      </c>
      <c r="M62" s="142">
        <f>'St 1.3.6.1'!M62+'St 1.3.6.2'!M62</f>
        <v>3089295.617700866</v>
      </c>
      <c r="N62" s="142">
        <f>'St 1.3.6.1'!N62+'St 1.3.6.2'!N62</f>
        <v>3696509.1048848098</v>
      </c>
      <c r="O62" s="142">
        <f>'St 1.3.6.1'!O62+'St 1.3.6.2'!O62</f>
        <v>3885943.3189774686</v>
      </c>
      <c r="P62" s="136"/>
      <c r="Q62" s="142">
        <f>'St 1.3.6.1'!Q62+'St 1.3.6.2'!Q62</f>
        <v>72911.369177370856</v>
      </c>
      <c r="R62" s="142">
        <f>'St 1.3.6.1'!R62+'St 1.3.6.2'!R62</f>
        <v>53079.869586215442</v>
      </c>
      <c r="S62" s="142">
        <f>'St 1.3.6.1'!S62+'St 1.3.6.2'!S62</f>
        <v>94841.212761013012</v>
      </c>
      <c r="T62" s="142">
        <f>'St 1.3.6.1'!T62+'St 1.3.6.2'!T62</f>
        <v>130701.85464867417</v>
      </c>
      <c r="U62" s="142">
        <f>'St 1.3.6.1'!U62+'St 1.3.6.2'!U62</f>
        <v>352825.66618295904</v>
      </c>
      <c r="V62" s="142">
        <f>'St 1.3.6.1'!V62+'St 1.3.6.2'!V62</f>
        <v>251713.46626569988</v>
      </c>
      <c r="W62" s="142">
        <f>'St 1.3.6.1'!W62+'St 1.3.6.2'!W62</f>
        <v>108132.16871815757</v>
      </c>
      <c r="X62" s="142">
        <f>'St 1.3.6.1'!X62+'St 1.3.6.2'!X62</f>
        <v>88898.673974651247</v>
      </c>
      <c r="Y62" s="142">
        <f>'St 1.3.6.1'!Y62+'St 1.3.6.2'!Y62</f>
        <v>198714.29906009173</v>
      </c>
      <c r="Z62" s="142">
        <f>'St 1.3.6.1'!Z62+'St 1.3.6.2'!Z62</f>
        <v>240023.95199585345</v>
      </c>
      <c r="AA62" s="142">
        <f>'St 1.3.6.1'!AA62+'St 1.3.6.2'!AA62</f>
        <v>80311.726607620367</v>
      </c>
      <c r="AB62" s="143"/>
      <c r="AC62" s="142">
        <f>'St 1.3.6.1'!AC62+'St 1.3.6.2'!AC62</f>
        <v>38296.16999999994</v>
      </c>
      <c r="AD62" s="142">
        <f>'St 1.3.6.1'!AD62+'St 1.3.6.2'!AD62</f>
        <v>68665.73000000001</v>
      </c>
      <c r="AE62" s="142">
        <f>'St 1.3.6.1'!AE62+'St 1.3.6.2'!AE62</f>
        <v>154226.85000000006</v>
      </c>
      <c r="AF62" s="142">
        <f>'St 1.3.6.1'!AF62+'St 1.3.6.2'!AF62</f>
        <v>15886.059999999899</v>
      </c>
      <c r="AG62" s="142">
        <f>'St 1.3.6.1'!AG62+'St 1.3.6.2'!AG62</f>
        <v>178746.47</v>
      </c>
      <c r="AH62" s="142">
        <f>'St 1.3.6.1'!AH62+'St 1.3.6.2'!AH62</f>
        <v>109619.69000000074</v>
      </c>
      <c r="AI62" s="142">
        <f>'St 1.3.6.1'!AI62+'St 1.3.6.2'!AI62</f>
        <v>133847.75999999966</v>
      </c>
      <c r="AJ62" s="142">
        <f>'St 1.3.6.1'!AJ62+'St 1.3.6.2'!AJ62</f>
        <v>-240682.35240427614</v>
      </c>
      <c r="AK62" s="142">
        <f>'St 1.3.6.1'!AK62+'St 1.3.6.2'!AK62</f>
        <v>701817.49903800013</v>
      </c>
      <c r="AL62" s="142">
        <f>'St 1.3.6.1'!AL62+'St 1.3.6.2'!AL62</f>
        <v>367189.53518809023</v>
      </c>
      <c r="AM62" s="142">
        <f>'St 1.3.6.1'!AM62+'St 1.3.6.2'!AM62</f>
        <v>109122.48748503864</v>
      </c>
    </row>
    <row r="63" spans="1:39" s="43" customFormat="1">
      <c r="A63" s="36"/>
      <c r="B63" s="29" t="s">
        <v>26</v>
      </c>
      <c r="C63" s="177" t="s">
        <v>295</v>
      </c>
      <c r="D63" s="142">
        <f>'St 1.3.6.1'!D63+'St 1.3.6.2'!D63</f>
        <v>0</v>
      </c>
      <c r="E63" s="142">
        <f>'St 1.3.6.1'!E63+'St 1.3.6.2'!E63</f>
        <v>0</v>
      </c>
      <c r="F63" s="142">
        <f>'St 1.3.6.1'!F63+'St 1.3.6.2'!F63</f>
        <v>0</v>
      </c>
      <c r="G63" s="142">
        <f>'St 1.3.6.1'!G63+'St 1.3.6.2'!G63</f>
        <v>0</v>
      </c>
      <c r="H63" s="142">
        <f>'St 1.3.6.1'!H63+'St 1.3.6.2'!H63</f>
        <v>0</v>
      </c>
      <c r="I63" s="142">
        <f>'St 1.3.6.1'!I63+'St 1.3.6.2'!I63</f>
        <v>0</v>
      </c>
      <c r="J63" s="142">
        <f>'St 1.3.6.1'!J63+'St 1.3.6.2'!J63</f>
        <v>0</v>
      </c>
      <c r="K63" s="142">
        <f>'St 1.3.6.1'!K63+'St 1.3.6.2'!K63</f>
        <v>0</v>
      </c>
      <c r="L63" s="142">
        <f>'St 1.3.6.1'!L63+'St 1.3.6.2'!L63</f>
        <v>0</v>
      </c>
      <c r="M63" s="142">
        <f>'St 1.3.6.1'!M63+'St 1.3.6.2'!M63</f>
        <v>0</v>
      </c>
      <c r="N63" s="142">
        <f>'St 1.3.6.1'!N63+'St 1.3.6.2'!N63</f>
        <v>0</v>
      </c>
      <c r="O63" s="142">
        <f>'St 1.3.6.1'!O63+'St 1.3.6.2'!O63</f>
        <v>0</v>
      </c>
      <c r="P63" s="136"/>
      <c r="Q63" s="142">
        <f>'St 1.3.6.1'!Q63+'St 1.3.6.2'!Q63</f>
        <v>0</v>
      </c>
      <c r="R63" s="142">
        <f>'St 1.3.6.1'!R63+'St 1.3.6.2'!R63</f>
        <v>0</v>
      </c>
      <c r="S63" s="142">
        <f>'St 1.3.6.1'!S63+'St 1.3.6.2'!S63</f>
        <v>0</v>
      </c>
      <c r="T63" s="142">
        <f>'St 1.3.6.1'!T63+'St 1.3.6.2'!T63</f>
        <v>0</v>
      </c>
      <c r="U63" s="142">
        <f>'St 1.3.6.1'!U63+'St 1.3.6.2'!U63</f>
        <v>0</v>
      </c>
      <c r="V63" s="142">
        <f>'St 1.3.6.1'!V63+'St 1.3.6.2'!V63</f>
        <v>0</v>
      </c>
      <c r="W63" s="142">
        <f>'St 1.3.6.1'!W63+'St 1.3.6.2'!W63</f>
        <v>0</v>
      </c>
      <c r="X63" s="142">
        <f>'St 1.3.6.1'!X63+'St 1.3.6.2'!X63</f>
        <v>0</v>
      </c>
      <c r="Y63" s="142">
        <f>'St 1.3.6.1'!Y63+'St 1.3.6.2'!Y63</f>
        <v>0</v>
      </c>
      <c r="Z63" s="142">
        <f>'St 1.3.6.1'!Z63+'St 1.3.6.2'!Z63</f>
        <v>0</v>
      </c>
      <c r="AA63" s="142">
        <f>'St 1.3.6.1'!AA63+'St 1.3.6.2'!AA63</f>
        <v>0</v>
      </c>
      <c r="AB63" s="143"/>
      <c r="AC63" s="142">
        <f>'St 1.3.6.1'!AC63+'St 1.3.6.2'!AC63</f>
        <v>0</v>
      </c>
      <c r="AD63" s="142">
        <f>'St 1.3.6.1'!AD63+'St 1.3.6.2'!AD63</f>
        <v>0</v>
      </c>
      <c r="AE63" s="142">
        <f>'St 1.3.6.1'!AE63+'St 1.3.6.2'!AE63</f>
        <v>0</v>
      </c>
      <c r="AF63" s="142">
        <f>'St 1.3.6.1'!AF63+'St 1.3.6.2'!AF63</f>
        <v>0</v>
      </c>
      <c r="AG63" s="142">
        <f>'St 1.3.6.1'!AG63+'St 1.3.6.2'!AG63</f>
        <v>0</v>
      </c>
      <c r="AH63" s="142">
        <f>'St 1.3.6.1'!AH63+'St 1.3.6.2'!AH63</f>
        <v>0</v>
      </c>
      <c r="AI63" s="142">
        <f>'St 1.3.6.1'!AI63+'St 1.3.6.2'!AI63</f>
        <v>0</v>
      </c>
      <c r="AJ63" s="142">
        <f>'St 1.3.6.1'!AJ63+'St 1.3.6.2'!AJ63</f>
        <v>0</v>
      </c>
      <c r="AK63" s="142">
        <f>'St 1.3.6.1'!AK63+'St 1.3.6.2'!AK63</f>
        <v>0</v>
      </c>
      <c r="AL63" s="142">
        <f>'St 1.3.6.1'!AL63+'St 1.3.6.2'!AL63</f>
        <v>0</v>
      </c>
      <c r="AM63" s="142">
        <f>'St 1.3.6.1'!AM63+'St 1.3.6.2'!AM63</f>
        <v>0</v>
      </c>
    </row>
    <row r="64" spans="1:39">
      <c r="B64" s="176" t="s">
        <v>40</v>
      </c>
      <c r="C64" s="179"/>
      <c r="D64" s="144">
        <f>'St 1.3.6.1'!D64+'St 1.3.6.2'!D64</f>
        <v>0</v>
      </c>
      <c r="E64" s="144">
        <f>'St 1.3.6.1'!E64+'St 1.3.6.2'!E64</f>
        <v>0</v>
      </c>
      <c r="F64" s="144">
        <f>'St 1.3.6.1'!F64+'St 1.3.6.2'!F64</f>
        <v>0</v>
      </c>
      <c r="G64" s="144">
        <f>'St 1.3.6.1'!G64+'St 1.3.6.2'!G64</f>
        <v>0</v>
      </c>
      <c r="H64" s="144">
        <f>'St 1.3.6.1'!H64+'St 1.3.6.2'!H64</f>
        <v>0</v>
      </c>
      <c r="I64" s="144">
        <f>'St 1.3.6.1'!I64+'St 1.3.6.2'!I64</f>
        <v>0</v>
      </c>
      <c r="J64" s="144">
        <f>'St 1.3.6.1'!J64+'St 1.3.6.2'!J64</f>
        <v>0</v>
      </c>
      <c r="K64" s="144">
        <f>'St 1.3.6.1'!K64+'St 1.3.6.2'!K64</f>
        <v>0</v>
      </c>
      <c r="L64" s="144">
        <f>'St 1.3.6.1'!L64+'St 1.3.6.2'!L64</f>
        <v>0</v>
      </c>
      <c r="M64" s="144">
        <f>'St 1.3.6.1'!M64+'St 1.3.6.2'!M64</f>
        <v>0</v>
      </c>
      <c r="N64" s="144">
        <f>'St 1.3.6.1'!N64+'St 1.3.6.2'!N64</f>
        <v>0</v>
      </c>
      <c r="O64" s="144">
        <f>'St 1.3.6.1'!O64+'St 1.3.6.2'!O64</f>
        <v>0</v>
      </c>
      <c r="P64" s="133"/>
      <c r="Q64" s="144">
        <f>'St 1.3.6.1'!Q64+'St 1.3.6.2'!Q64</f>
        <v>0</v>
      </c>
      <c r="R64" s="144">
        <f>'St 1.3.6.1'!R64+'St 1.3.6.2'!R64</f>
        <v>0</v>
      </c>
      <c r="S64" s="144">
        <f>'St 1.3.6.1'!S64+'St 1.3.6.2'!S64</f>
        <v>0</v>
      </c>
      <c r="T64" s="144">
        <f>'St 1.3.6.1'!T64+'St 1.3.6.2'!T64</f>
        <v>0</v>
      </c>
      <c r="U64" s="144">
        <f>'St 1.3.6.1'!U64+'St 1.3.6.2'!U64</f>
        <v>0</v>
      </c>
      <c r="V64" s="144">
        <f>'St 1.3.6.1'!V64+'St 1.3.6.2'!V64</f>
        <v>0</v>
      </c>
      <c r="W64" s="144">
        <f>'St 1.3.6.1'!W64+'St 1.3.6.2'!W64</f>
        <v>0</v>
      </c>
      <c r="X64" s="144">
        <f>'St 1.3.6.1'!X64+'St 1.3.6.2'!X64</f>
        <v>0</v>
      </c>
      <c r="Y64" s="144">
        <f>'St 1.3.6.1'!Y64+'St 1.3.6.2'!Y64</f>
        <v>0</v>
      </c>
      <c r="Z64" s="144">
        <f>'St 1.3.6.1'!Z64+'St 1.3.6.2'!Z64</f>
        <v>0</v>
      </c>
      <c r="AA64" s="144">
        <f>'St 1.3.6.1'!AA64+'St 1.3.6.2'!AA64</f>
        <v>0</v>
      </c>
      <c r="AB64" s="145"/>
      <c r="AC64" s="144">
        <f>'St 1.3.6.1'!AC64+'St 1.3.6.2'!AC64</f>
        <v>0</v>
      </c>
      <c r="AD64" s="144">
        <f>'St 1.3.6.1'!AD64+'St 1.3.6.2'!AD64</f>
        <v>0</v>
      </c>
      <c r="AE64" s="144">
        <f>'St 1.3.6.1'!AE64+'St 1.3.6.2'!AE64</f>
        <v>0</v>
      </c>
      <c r="AF64" s="144">
        <f>'St 1.3.6.1'!AF64+'St 1.3.6.2'!AF64</f>
        <v>0</v>
      </c>
      <c r="AG64" s="144">
        <f>'St 1.3.6.1'!AG64+'St 1.3.6.2'!AG64</f>
        <v>0</v>
      </c>
      <c r="AH64" s="144">
        <f>'St 1.3.6.1'!AH64+'St 1.3.6.2'!AH64</f>
        <v>0</v>
      </c>
      <c r="AI64" s="144">
        <f>'St 1.3.6.1'!AI64+'St 1.3.6.2'!AI64</f>
        <v>0</v>
      </c>
      <c r="AJ64" s="144">
        <f>'St 1.3.6.1'!AJ64+'St 1.3.6.2'!AJ64</f>
        <v>0</v>
      </c>
      <c r="AK64" s="144">
        <f>'St 1.3.6.1'!AK64+'St 1.3.6.2'!AK64</f>
        <v>0</v>
      </c>
      <c r="AL64" s="144">
        <f>'St 1.3.6.1'!AL64+'St 1.3.6.2'!AL64</f>
        <v>0</v>
      </c>
      <c r="AM64" s="144">
        <f>'St 1.3.6.1'!AM64+'St 1.3.6.2'!AM64</f>
        <v>0</v>
      </c>
    </row>
    <row r="65" spans="1:39" ht="14.25" customHeight="1">
      <c r="B65" s="6" t="s">
        <v>41</v>
      </c>
      <c r="C65" s="179"/>
      <c r="D65" s="144">
        <f>'St 1.3.6.1'!D65+'St 1.3.6.2'!D65</f>
        <v>0</v>
      </c>
      <c r="E65" s="144">
        <f>'St 1.3.6.1'!E65+'St 1.3.6.2'!E65</f>
        <v>0</v>
      </c>
      <c r="F65" s="144">
        <f>'St 1.3.6.1'!F65+'St 1.3.6.2'!F65</f>
        <v>0</v>
      </c>
      <c r="G65" s="144">
        <f>'St 1.3.6.1'!G65+'St 1.3.6.2'!G65</f>
        <v>0</v>
      </c>
      <c r="H65" s="144">
        <f>'St 1.3.6.1'!H65+'St 1.3.6.2'!H65</f>
        <v>0</v>
      </c>
      <c r="I65" s="144">
        <f>'St 1.3.6.1'!I65+'St 1.3.6.2'!I65</f>
        <v>0</v>
      </c>
      <c r="J65" s="144">
        <f>'St 1.3.6.1'!J65+'St 1.3.6.2'!J65</f>
        <v>0</v>
      </c>
      <c r="K65" s="144">
        <f>'St 1.3.6.1'!K65+'St 1.3.6.2'!K65</f>
        <v>0</v>
      </c>
      <c r="L65" s="144">
        <f>'St 1.3.6.1'!L65+'St 1.3.6.2'!L65</f>
        <v>0</v>
      </c>
      <c r="M65" s="144">
        <f>'St 1.3.6.1'!M65+'St 1.3.6.2'!M65</f>
        <v>0</v>
      </c>
      <c r="N65" s="144">
        <f>'St 1.3.6.1'!N65+'St 1.3.6.2'!N65</f>
        <v>0</v>
      </c>
      <c r="O65" s="144">
        <f>'St 1.3.6.1'!O65+'St 1.3.6.2'!O65</f>
        <v>0</v>
      </c>
      <c r="P65" s="133"/>
      <c r="Q65" s="144">
        <f>'St 1.3.6.1'!Q65+'St 1.3.6.2'!Q65</f>
        <v>0</v>
      </c>
      <c r="R65" s="144">
        <f>'St 1.3.6.1'!R65+'St 1.3.6.2'!R65</f>
        <v>0</v>
      </c>
      <c r="S65" s="144">
        <f>'St 1.3.6.1'!S65+'St 1.3.6.2'!S65</f>
        <v>0</v>
      </c>
      <c r="T65" s="144">
        <f>'St 1.3.6.1'!T65+'St 1.3.6.2'!T65</f>
        <v>0</v>
      </c>
      <c r="U65" s="144">
        <f>'St 1.3.6.1'!U65+'St 1.3.6.2'!U65</f>
        <v>0</v>
      </c>
      <c r="V65" s="144">
        <f>'St 1.3.6.1'!V65+'St 1.3.6.2'!V65</f>
        <v>0</v>
      </c>
      <c r="W65" s="144">
        <f>'St 1.3.6.1'!W65+'St 1.3.6.2'!W65</f>
        <v>0</v>
      </c>
      <c r="X65" s="144">
        <f>'St 1.3.6.1'!X65+'St 1.3.6.2'!X65</f>
        <v>0</v>
      </c>
      <c r="Y65" s="144">
        <f>'St 1.3.6.1'!Y65+'St 1.3.6.2'!Y65</f>
        <v>0</v>
      </c>
      <c r="Z65" s="144">
        <f>'St 1.3.6.1'!Z65+'St 1.3.6.2'!Z65</f>
        <v>0</v>
      </c>
      <c r="AA65" s="144">
        <f>'St 1.3.6.1'!AA65+'St 1.3.6.2'!AA65</f>
        <v>0</v>
      </c>
      <c r="AB65" s="145"/>
      <c r="AC65" s="144">
        <f>'St 1.3.6.1'!AC65+'St 1.3.6.2'!AC65</f>
        <v>0</v>
      </c>
      <c r="AD65" s="144">
        <f>'St 1.3.6.1'!AD65+'St 1.3.6.2'!AD65</f>
        <v>0</v>
      </c>
      <c r="AE65" s="144">
        <f>'St 1.3.6.1'!AE65+'St 1.3.6.2'!AE65</f>
        <v>0</v>
      </c>
      <c r="AF65" s="144">
        <f>'St 1.3.6.1'!AF65+'St 1.3.6.2'!AF65</f>
        <v>0</v>
      </c>
      <c r="AG65" s="144">
        <f>'St 1.3.6.1'!AG65+'St 1.3.6.2'!AG65</f>
        <v>0</v>
      </c>
      <c r="AH65" s="144">
        <f>'St 1.3.6.1'!AH65+'St 1.3.6.2'!AH65</f>
        <v>0</v>
      </c>
      <c r="AI65" s="144">
        <f>'St 1.3.6.1'!AI65+'St 1.3.6.2'!AI65</f>
        <v>0</v>
      </c>
      <c r="AJ65" s="144">
        <f>'St 1.3.6.1'!AJ65+'St 1.3.6.2'!AJ65</f>
        <v>0</v>
      </c>
      <c r="AK65" s="144">
        <f>'St 1.3.6.1'!AK65+'St 1.3.6.2'!AK65</f>
        <v>0</v>
      </c>
      <c r="AL65" s="144">
        <f>'St 1.3.6.1'!AL65+'St 1.3.6.2'!AL65</f>
        <v>0</v>
      </c>
      <c r="AM65" s="144">
        <f>'St 1.3.6.1'!AM65+'St 1.3.6.2'!AM65</f>
        <v>0</v>
      </c>
    </row>
    <row r="66" spans="1:39">
      <c r="B66" s="6" t="s">
        <v>42</v>
      </c>
      <c r="C66" s="179"/>
      <c r="D66" s="144">
        <f>'St 1.3.6.1'!D66+'St 1.3.6.2'!D66</f>
        <v>0</v>
      </c>
      <c r="E66" s="144">
        <f>'St 1.3.6.1'!E66+'St 1.3.6.2'!E66</f>
        <v>0</v>
      </c>
      <c r="F66" s="144">
        <f>'St 1.3.6.1'!F66+'St 1.3.6.2'!F66</f>
        <v>0</v>
      </c>
      <c r="G66" s="144">
        <f>'St 1.3.6.1'!G66+'St 1.3.6.2'!G66</f>
        <v>0</v>
      </c>
      <c r="H66" s="144">
        <f>'St 1.3.6.1'!H66+'St 1.3.6.2'!H66</f>
        <v>0</v>
      </c>
      <c r="I66" s="144">
        <f>'St 1.3.6.1'!I66+'St 1.3.6.2'!I66</f>
        <v>0</v>
      </c>
      <c r="J66" s="144">
        <f>'St 1.3.6.1'!J66+'St 1.3.6.2'!J66</f>
        <v>0</v>
      </c>
      <c r="K66" s="144">
        <f>'St 1.3.6.1'!K66+'St 1.3.6.2'!K66</f>
        <v>0</v>
      </c>
      <c r="L66" s="144">
        <f>'St 1.3.6.1'!L66+'St 1.3.6.2'!L66</f>
        <v>0</v>
      </c>
      <c r="M66" s="144">
        <f>'St 1.3.6.1'!M66+'St 1.3.6.2'!M66</f>
        <v>0</v>
      </c>
      <c r="N66" s="144">
        <f>'St 1.3.6.1'!N66+'St 1.3.6.2'!N66</f>
        <v>0</v>
      </c>
      <c r="O66" s="144">
        <f>'St 1.3.6.1'!O66+'St 1.3.6.2'!O66</f>
        <v>0</v>
      </c>
      <c r="P66" s="133"/>
      <c r="Q66" s="144">
        <f>'St 1.3.6.1'!Q66+'St 1.3.6.2'!Q66</f>
        <v>0</v>
      </c>
      <c r="R66" s="144">
        <f>'St 1.3.6.1'!R66+'St 1.3.6.2'!R66</f>
        <v>0</v>
      </c>
      <c r="S66" s="144">
        <f>'St 1.3.6.1'!S66+'St 1.3.6.2'!S66</f>
        <v>0</v>
      </c>
      <c r="T66" s="144">
        <f>'St 1.3.6.1'!T66+'St 1.3.6.2'!T66</f>
        <v>0</v>
      </c>
      <c r="U66" s="144">
        <f>'St 1.3.6.1'!U66+'St 1.3.6.2'!U66</f>
        <v>0</v>
      </c>
      <c r="V66" s="144">
        <f>'St 1.3.6.1'!V66+'St 1.3.6.2'!V66</f>
        <v>0</v>
      </c>
      <c r="W66" s="144">
        <f>'St 1.3.6.1'!W66+'St 1.3.6.2'!W66</f>
        <v>0</v>
      </c>
      <c r="X66" s="144">
        <f>'St 1.3.6.1'!X66+'St 1.3.6.2'!X66</f>
        <v>0</v>
      </c>
      <c r="Y66" s="144">
        <f>'St 1.3.6.1'!Y66+'St 1.3.6.2'!Y66</f>
        <v>0</v>
      </c>
      <c r="Z66" s="144">
        <f>'St 1.3.6.1'!Z66+'St 1.3.6.2'!Z66</f>
        <v>0</v>
      </c>
      <c r="AA66" s="144">
        <f>'St 1.3.6.1'!AA66+'St 1.3.6.2'!AA66</f>
        <v>0</v>
      </c>
      <c r="AB66" s="145"/>
      <c r="AC66" s="144">
        <f>'St 1.3.6.1'!AC66+'St 1.3.6.2'!AC66</f>
        <v>0</v>
      </c>
      <c r="AD66" s="144">
        <f>'St 1.3.6.1'!AD66+'St 1.3.6.2'!AD66</f>
        <v>0</v>
      </c>
      <c r="AE66" s="144">
        <f>'St 1.3.6.1'!AE66+'St 1.3.6.2'!AE66</f>
        <v>0</v>
      </c>
      <c r="AF66" s="144">
        <f>'St 1.3.6.1'!AF66+'St 1.3.6.2'!AF66</f>
        <v>0</v>
      </c>
      <c r="AG66" s="144">
        <f>'St 1.3.6.1'!AG66+'St 1.3.6.2'!AG66</f>
        <v>0</v>
      </c>
      <c r="AH66" s="144">
        <f>'St 1.3.6.1'!AH66+'St 1.3.6.2'!AH66</f>
        <v>0</v>
      </c>
      <c r="AI66" s="144">
        <f>'St 1.3.6.1'!AI66+'St 1.3.6.2'!AI66</f>
        <v>0</v>
      </c>
      <c r="AJ66" s="144">
        <f>'St 1.3.6.1'!AJ66+'St 1.3.6.2'!AJ66</f>
        <v>0</v>
      </c>
      <c r="AK66" s="144">
        <f>'St 1.3.6.1'!AK66+'St 1.3.6.2'!AK66</f>
        <v>0</v>
      </c>
      <c r="AL66" s="144">
        <f>'St 1.3.6.1'!AL66+'St 1.3.6.2'!AL66</f>
        <v>0</v>
      </c>
      <c r="AM66" s="144">
        <f>'St 1.3.6.1'!AM66+'St 1.3.6.2'!AM66</f>
        <v>0</v>
      </c>
    </row>
    <row r="67" spans="1:39">
      <c r="B67" s="6" t="s">
        <v>43</v>
      </c>
      <c r="C67" s="179"/>
      <c r="D67" s="144">
        <f>'St 1.3.6.1'!D67+'St 1.3.6.2'!D67</f>
        <v>0</v>
      </c>
      <c r="E67" s="144">
        <f>'St 1.3.6.1'!E67+'St 1.3.6.2'!E67</f>
        <v>0</v>
      </c>
      <c r="F67" s="144">
        <f>'St 1.3.6.1'!F67+'St 1.3.6.2'!F67</f>
        <v>0</v>
      </c>
      <c r="G67" s="144">
        <f>'St 1.3.6.1'!G67+'St 1.3.6.2'!G67</f>
        <v>0</v>
      </c>
      <c r="H67" s="144">
        <f>'St 1.3.6.1'!H67+'St 1.3.6.2'!H67</f>
        <v>0</v>
      </c>
      <c r="I67" s="144">
        <f>'St 1.3.6.1'!I67+'St 1.3.6.2'!I67</f>
        <v>0</v>
      </c>
      <c r="J67" s="144">
        <f>'St 1.3.6.1'!J67+'St 1.3.6.2'!J67</f>
        <v>0</v>
      </c>
      <c r="K67" s="144">
        <f>'St 1.3.6.1'!K67+'St 1.3.6.2'!K67</f>
        <v>0</v>
      </c>
      <c r="L67" s="144">
        <f>'St 1.3.6.1'!L67+'St 1.3.6.2'!L67</f>
        <v>0</v>
      </c>
      <c r="M67" s="144">
        <f>'St 1.3.6.1'!M67+'St 1.3.6.2'!M67</f>
        <v>0</v>
      </c>
      <c r="N67" s="144">
        <f>'St 1.3.6.1'!N67+'St 1.3.6.2'!N67</f>
        <v>0</v>
      </c>
      <c r="O67" s="144">
        <f>'St 1.3.6.1'!O67+'St 1.3.6.2'!O67</f>
        <v>0</v>
      </c>
      <c r="P67" s="133"/>
      <c r="Q67" s="144">
        <f>'St 1.3.6.1'!Q67+'St 1.3.6.2'!Q67</f>
        <v>0</v>
      </c>
      <c r="R67" s="144">
        <f>'St 1.3.6.1'!R67+'St 1.3.6.2'!R67</f>
        <v>0</v>
      </c>
      <c r="S67" s="144">
        <f>'St 1.3.6.1'!S67+'St 1.3.6.2'!S67</f>
        <v>0</v>
      </c>
      <c r="T67" s="144">
        <f>'St 1.3.6.1'!T67+'St 1.3.6.2'!T67</f>
        <v>0</v>
      </c>
      <c r="U67" s="144">
        <f>'St 1.3.6.1'!U67+'St 1.3.6.2'!U67</f>
        <v>0</v>
      </c>
      <c r="V67" s="144">
        <f>'St 1.3.6.1'!V67+'St 1.3.6.2'!V67</f>
        <v>0</v>
      </c>
      <c r="W67" s="144">
        <f>'St 1.3.6.1'!W67+'St 1.3.6.2'!W67</f>
        <v>0</v>
      </c>
      <c r="X67" s="144">
        <f>'St 1.3.6.1'!X67+'St 1.3.6.2'!X67</f>
        <v>0</v>
      </c>
      <c r="Y67" s="144">
        <f>'St 1.3.6.1'!Y67+'St 1.3.6.2'!Y67</f>
        <v>0</v>
      </c>
      <c r="Z67" s="144">
        <f>'St 1.3.6.1'!Z67+'St 1.3.6.2'!Z67</f>
        <v>0</v>
      </c>
      <c r="AA67" s="144">
        <f>'St 1.3.6.1'!AA67+'St 1.3.6.2'!AA67</f>
        <v>0</v>
      </c>
      <c r="AB67" s="145"/>
      <c r="AC67" s="144">
        <f>'St 1.3.6.1'!AC67+'St 1.3.6.2'!AC67</f>
        <v>0</v>
      </c>
      <c r="AD67" s="144">
        <f>'St 1.3.6.1'!AD67+'St 1.3.6.2'!AD67</f>
        <v>0</v>
      </c>
      <c r="AE67" s="144">
        <f>'St 1.3.6.1'!AE67+'St 1.3.6.2'!AE67</f>
        <v>0</v>
      </c>
      <c r="AF67" s="144">
        <f>'St 1.3.6.1'!AF67+'St 1.3.6.2'!AF67</f>
        <v>0</v>
      </c>
      <c r="AG67" s="144">
        <f>'St 1.3.6.1'!AG67+'St 1.3.6.2'!AG67</f>
        <v>0</v>
      </c>
      <c r="AH67" s="144">
        <f>'St 1.3.6.1'!AH67+'St 1.3.6.2'!AH67</f>
        <v>0</v>
      </c>
      <c r="AI67" s="144">
        <f>'St 1.3.6.1'!AI67+'St 1.3.6.2'!AI67</f>
        <v>0</v>
      </c>
      <c r="AJ67" s="144">
        <f>'St 1.3.6.1'!AJ67+'St 1.3.6.2'!AJ67</f>
        <v>0</v>
      </c>
      <c r="AK67" s="144">
        <f>'St 1.3.6.1'!AK67+'St 1.3.6.2'!AK67</f>
        <v>0</v>
      </c>
      <c r="AL67" s="144">
        <f>'St 1.3.6.1'!AL67+'St 1.3.6.2'!AL67</f>
        <v>0</v>
      </c>
      <c r="AM67" s="144">
        <f>'St 1.3.6.1'!AM67+'St 1.3.6.2'!AM67</f>
        <v>0</v>
      </c>
    </row>
    <row r="68" spans="1:39" ht="14.25" customHeight="1">
      <c r="B68" s="6" t="s">
        <v>44</v>
      </c>
      <c r="C68" s="179"/>
      <c r="D68" s="144">
        <f>'St 1.3.6.1'!D68+'St 1.3.6.2'!D68</f>
        <v>0</v>
      </c>
      <c r="E68" s="144">
        <f>'St 1.3.6.1'!E68+'St 1.3.6.2'!E68</f>
        <v>0</v>
      </c>
      <c r="F68" s="144">
        <f>'St 1.3.6.1'!F68+'St 1.3.6.2'!F68</f>
        <v>0</v>
      </c>
      <c r="G68" s="144">
        <f>'St 1.3.6.1'!G68+'St 1.3.6.2'!G68</f>
        <v>0</v>
      </c>
      <c r="H68" s="144">
        <f>'St 1.3.6.1'!H68+'St 1.3.6.2'!H68</f>
        <v>0</v>
      </c>
      <c r="I68" s="144">
        <f>'St 1.3.6.1'!I68+'St 1.3.6.2'!I68</f>
        <v>0</v>
      </c>
      <c r="J68" s="144">
        <f>'St 1.3.6.1'!J68+'St 1.3.6.2'!J68</f>
        <v>0</v>
      </c>
      <c r="K68" s="144">
        <f>'St 1.3.6.1'!K68+'St 1.3.6.2'!K68</f>
        <v>0</v>
      </c>
      <c r="L68" s="144">
        <f>'St 1.3.6.1'!L68+'St 1.3.6.2'!L68</f>
        <v>0</v>
      </c>
      <c r="M68" s="144">
        <f>'St 1.3.6.1'!M68+'St 1.3.6.2'!M68</f>
        <v>0</v>
      </c>
      <c r="N68" s="144">
        <f>'St 1.3.6.1'!N68+'St 1.3.6.2'!N68</f>
        <v>0</v>
      </c>
      <c r="O68" s="144">
        <f>'St 1.3.6.1'!O68+'St 1.3.6.2'!O68</f>
        <v>0</v>
      </c>
      <c r="P68" s="133"/>
      <c r="Q68" s="144">
        <f>'St 1.3.6.1'!Q68+'St 1.3.6.2'!Q68</f>
        <v>0</v>
      </c>
      <c r="R68" s="144">
        <f>'St 1.3.6.1'!R68+'St 1.3.6.2'!R68</f>
        <v>0</v>
      </c>
      <c r="S68" s="144">
        <f>'St 1.3.6.1'!S68+'St 1.3.6.2'!S68</f>
        <v>0</v>
      </c>
      <c r="T68" s="144">
        <f>'St 1.3.6.1'!T68+'St 1.3.6.2'!T68</f>
        <v>0</v>
      </c>
      <c r="U68" s="144">
        <f>'St 1.3.6.1'!U68+'St 1.3.6.2'!U68</f>
        <v>0</v>
      </c>
      <c r="V68" s="144">
        <f>'St 1.3.6.1'!V68+'St 1.3.6.2'!V68</f>
        <v>0</v>
      </c>
      <c r="W68" s="144">
        <f>'St 1.3.6.1'!W68+'St 1.3.6.2'!W68</f>
        <v>0</v>
      </c>
      <c r="X68" s="144">
        <f>'St 1.3.6.1'!X68+'St 1.3.6.2'!X68</f>
        <v>0</v>
      </c>
      <c r="Y68" s="144">
        <f>'St 1.3.6.1'!Y68+'St 1.3.6.2'!Y68</f>
        <v>0</v>
      </c>
      <c r="Z68" s="144">
        <f>'St 1.3.6.1'!Z68+'St 1.3.6.2'!Z68</f>
        <v>0</v>
      </c>
      <c r="AA68" s="144">
        <f>'St 1.3.6.1'!AA68+'St 1.3.6.2'!AA68</f>
        <v>0</v>
      </c>
      <c r="AB68" s="145"/>
      <c r="AC68" s="144">
        <f>'St 1.3.6.1'!AC68+'St 1.3.6.2'!AC68</f>
        <v>0</v>
      </c>
      <c r="AD68" s="144">
        <f>'St 1.3.6.1'!AD68+'St 1.3.6.2'!AD68</f>
        <v>0</v>
      </c>
      <c r="AE68" s="144">
        <f>'St 1.3.6.1'!AE68+'St 1.3.6.2'!AE68</f>
        <v>0</v>
      </c>
      <c r="AF68" s="144">
        <f>'St 1.3.6.1'!AF68+'St 1.3.6.2'!AF68</f>
        <v>0</v>
      </c>
      <c r="AG68" s="144">
        <f>'St 1.3.6.1'!AG68+'St 1.3.6.2'!AG68</f>
        <v>0</v>
      </c>
      <c r="AH68" s="144">
        <f>'St 1.3.6.1'!AH68+'St 1.3.6.2'!AH68</f>
        <v>0</v>
      </c>
      <c r="AI68" s="144">
        <f>'St 1.3.6.1'!AI68+'St 1.3.6.2'!AI68</f>
        <v>0</v>
      </c>
      <c r="AJ68" s="144">
        <f>'St 1.3.6.1'!AJ68+'St 1.3.6.2'!AJ68</f>
        <v>0</v>
      </c>
      <c r="AK68" s="144">
        <f>'St 1.3.6.1'!AK68+'St 1.3.6.2'!AK68</f>
        <v>0</v>
      </c>
      <c r="AL68" s="144">
        <f>'St 1.3.6.1'!AL68+'St 1.3.6.2'!AL68</f>
        <v>0</v>
      </c>
      <c r="AM68" s="144">
        <f>'St 1.3.6.1'!AM68+'St 1.3.6.2'!AM68</f>
        <v>0</v>
      </c>
    </row>
    <row r="69" spans="1:39" ht="14.25" customHeight="1">
      <c r="B69" s="7" t="s">
        <v>45</v>
      </c>
      <c r="C69" s="179"/>
      <c r="D69" s="144">
        <f>'St 1.3.6.1'!D69+'St 1.3.6.2'!D69</f>
        <v>0</v>
      </c>
      <c r="E69" s="144">
        <f>'St 1.3.6.1'!E69+'St 1.3.6.2'!E69</f>
        <v>0</v>
      </c>
      <c r="F69" s="144">
        <f>'St 1.3.6.1'!F69+'St 1.3.6.2'!F69</f>
        <v>0</v>
      </c>
      <c r="G69" s="144">
        <f>'St 1.3.6.1'!G69+'St 1.3.6.2'!G69</f>
        <v>0</v>
      </c>
      <c r="H69" s="144">
        <f>'St 1.3.6.1'!H69+'St 1.3.6.2'!H69</f>
        <v>0</v>
      </c>
      <c r="I69" s="144">
        <f>'St 1.3.6.1'!I69+'St 1.3.6.2'!I69</f>
        <v>0</v>
      </c>
      <c r="J69" s="144">
        <f>'St 1.3.6.1'!J69+'St 1.3.6.2'!J69</f>
        <v>0</v>
      </c>
      <c r="K69" s="144">
        <f>'St 1.3.6.1'!K69+'St 1.3.6.2'!K69</f>
        <v>0</v>
      </c>
      <c r="L69" s="144">
        <f>'St 1.3.6.1'!L69+'St 1.3.6.2'!L69</f>
        <v>0</v>
      </c>
      <c r="M69" s="144">
        <f>'St 1.3.6.1'!M69+'St 1.3.6.2'!M69</f>
        <v>0</v>
      </c>
      <c r="N69" s="144">
        <f>'St 1.3.6.1'!N69+'St 1.3.6.2'!N69</f>
        <v>0</v>
      </c>
      <c r="O69" s="144">
        <f>'St 1.3.6.1'!O69+'St 1.3.6.2'!O69</f>
        <v>0</v>
      </c>
      <c r="P69" s="133"/>
      <c r="Q69" s="144">
        <f>'St 1.3.6.1'!Q69+'St 1.3.6.2'!Q69</f>
        <v>0</v>
      </c>
      <c r="R69" s="144">
        <f>'St 1.3.6.1'!R69+'St 1.3.6.2'!R69</f>
        <v>0</v>
      </c>
      <c r="S69" s="144">
        <f>'St 1.3.6.1'!S69+'St 1.3.6.2'!S69</f>
        <v>0</v>
      </c>
      <c r="T69" s="144">
        <f>'St 1.3.6.1'!T69+'St 1.3.6.2'!T69</f>
        <v>0</v>
      </c>
      <c r="U69" s="144">
        <f>'St 1.3.6.1'!U69+'St 1.3.6.2'!U69</f>
        <v>0</v>
      </c>
      <c r="V69" s="144">
        <f>'St 1.3.6.1'!V69+'St 1.3.6.2'!V69</f>
        <v>0</v>
      </c>
      <c r="W69" s="144">
        <f>'St 1.3.6.1'!W69+'St 1.3.6.2'!W69</f>
        <v>0</v>
      </c>
      <c r="X69" s="144">
        <f>'St 1.3.6.1'!X69+'St 1.3.6.2'!X69</f>
        <v>0</v>
      </c>
      <c r="Y69" s="144">
        <f>'St 1.3.6.1'!Y69+'St 1.3.6.2'!Y69</f>
        <v>0</v>
      </c>
      <c r="Z69" s="144">
        <f>'St 1.3.6.1'!Z69+'St 1.3.6.2'!Z69</f>
        <v>0</v>
      </c>
      <c r="AA69" s="144">
        <f>'St 1.3.6.1'!AA69+'St 1.3.6.2'!AA69</f>
        <v>0</v>
      </c>
      <c r="AB69" s="145"/>
      <c r="AC69" s="144">
        <f>'St 1.3.6.1'!AC69+'St 1.3.6.2'!AC69</f>
        <v>0</v>
      </c>
      <c r="AD69" s="144">
        <f>'St 1.3.6.1'!AD69+'St 1.3.6.2'!AD69</f>
        <v>0</v>
      </c>
      <c r="AE69" s="144">
        <f>'St 1.3.6.1'!AE69+'St 1.3.6.2'!AE69</f>
        <v>0</v>
      </c>
      <c r="AF69" s="144">
        <f>'St 1.3.6.1'!AF69+'St 1.3.6.2'!AF69</f>
        <v>0</v>
      </c>
      <c r="AG69" s="144">
        <f>'St 1.3.6.1'!AG69+'St 1.3.6.2'!AG69</f>
        <v>0</v>
      </c>
      <c r="AH69" s="144">
        <f>'St 1.3.6.1'!AH69+'St 1.3.6.2'!AH69</f>
        <v>0</v>
      </c>
      <c r="AI69" s="144">
        <f>'St 1.3.6.1'!AI69+'St 1.3.6.2'!AI69</f>
        <v>0</v>
      </c>
      <c r="AJ69" s="144">
        <f>'St 1.3.6.1'!AJ69+'St 1.3.6.2'!AJ69</f>
        <v>0</v>
      </c>
      <c r="AK69" s="144">
        <f>'St 1.3.6.1'!AK69+'St 1.3.6.2'!AK69</f>
        <v>0</v>
      </c>
      <c r="AL69" s="144">
        <f>'St 1.3.6.1'!AL69+'St 1.3.6.2'!AL69</f>
        <v>0</v>
      </c>
      <c r="AM69" s="144">
        <f>'St 1.3.6.1'!AM69+'St 1.3.6.2'!AM69</f>
        <v>0</v>
      </c>
    </row>
    <row r="70" spans="1:39" ht="14.25" customHeight="1">
      <c r="B70" s="7" t="s">
        <v>46</v>
      </c>
      <c r="C70" s="179"/>
      <c r="D70" s="144">
        <f>'St 1.3.6.1'!D70+'St 1.3.6.2'!D70</f>
        <v>0</v>
      </c>
      <c r="E70" s="144">
        <f>'St 1.3.6.1'!E70+'St 1.3.6.2'!E70</f>
        <v>0</v>
      </c>
      <c r="F70" s="144">
        <f>'St 1.3.6.1'!F70+'St 1.3.6.2'!F70</f>
        <v>0</v>
      </c>
      <c r="G70" s="144">
        <f>'St 1.3.6.1'!G70+'St 1.3.6.2'!G70</f>
        <v>0</v>
      </c>
      <c r="H70" s="144">
        <f>'St 1.3.6.1'!H70+'St 1.3.6.2'!H70</f>
        <v>0</v>
      </c>
      <c r="I70" s="144">
        <f>'St 1.3.6.1'!I70+'St 1.3.6.2'!I70</f>
        <v>0</v>
      </c>
      <c r="J70" s="144">
        <f>'St 1.3.6.1'!J70+'St 1.3.6.2'!J70</f>
        <v>0</v>
      </c>
      <c r="K70" s="144">
        <f>'St 1.3.6.1'!K70+'St 1.3.6.2'!K70</f>
        <v>0</v>
      </c>
      <c r="L70" s="144">
        <f>'St 1.3.6.1'!L70+'St 1.3.6.2'!L70</f>
        <v>0</v>
      </c>
      <c r="M70" s="144">
        <f>'St 1.3.6.1'!M70+'St 1.3.6.2'!M70</f>
        <v>0</v>
      </c>
      <c r="N70" s="144">
        <f>'St 1.3.6.1'!N70+'St 1.3.6.2'!N70</f>
        <v>0</v>
      </c>
      <c r="O70" s="144">
        <f>'St 1.3.6.1'!O70+'St 1.3.6.2'!O70</f>
        <v>0</v>
      </c>
      <c r="P70" s="133"/>
      <c r="Q70" s="144">
        <f>'St 1.3.6.1'!Q70+'St 1.3.6.2'!Q70</f>
        <v>0</v>
      </c>
      <c r="R70" s="144">
        <f>'St 1.3.6.1'!R70+'St 1.3.6.2'!R70</f>
        <v>0</v>
      </c>
      <c r="S70" s="144">
        <f>'St 1.3.6.1'!S70+'St 1.3.6.2'!S70</f>
        <v>0</v>
      </c>
      <c r="T70" s="144">
        <f>'St 1.3.6.1'!T70+'St 1.3.6.2'!T70</f>
        <v>0</v>
      </c>
      <c r="U70" s="144">
        <f>'St 1.3.6.1'!U70+'St 1.3.6.2'!U70</f>
        <v>0</v>
      </c>
      <c r="V70" s="144">
        <f>'St 1.3.6.1'!V70+'St 1.3.6.2'!V70</f>
        <v>0</v>
      </c>
      <c r="W70" s="144">
        <f>'St 1.3.6.1'!W70+'St 1.3.6.2'!W70</f>
        <v>0</v>
      </c>
      <c r="X70" s="144">
        <f>'St 1.3.6.1'!X70+'St 1.3.6.2'!X70</f>
        <v>0</v>
      </c>
      <c r="Y70" s="144">
        <f>'St 1.3.6.1'!Y70+'St 1.3.6.2'!Y70</f>
        <v>0</v>
      </c>
      <c r="Z70" s="144">
        <f>'St 1.3.6.1'!Z70+'St 1.3.6.2'!Z70</f>
        <v>0</v>
      </c>
      <c r="AA70" s="144">
        <f>'St 1.3.6.1'!AA70+'St 1.3.6.2'!AA70</f>
        <v>0</v>
      </c>
      <c r="AB70" s="145"/>
      <c r="AC70" s="144">
        <f>'St 1.3.6.1'!AC70+'St 1.3.6.2'!AC70</f>
        <v>0</v>
      </c>
      <c r="AD70" s="144">
        <f>'St 1.3.6.1'!AD70+'St 1.3.6.2'!AD70</f>
        <v>0</v>
      </c>
      <c r="AE70" s="144">
        <f>'St 1.3.6.1'!AE70+'St 1.3.6.2'!AE70</f>
        <v>0</v>
      </c>
      <c r="AF70" s="144">
        <f>'St 1.3.6.1'!AF70+'St 1.3.6.2'!AF70</f>
        <v>0</v>
      </c>
      <c r="AG70" s="144">
        <f>'St 1.3.6.1'!AG70+'St 1.3.6.2'!AG70</f>
        <v>0</v>
      </c>
      <c r="AH70" s="144">
        <f>'St 1.3.6.1'!AH70+'St 1.3.6.2'!AH70</f>
        <v>0</v>
      </c>
      <c r="AI70" s="144">
        <f>'St 1.3.6.1'!AI70+'St 1.3.6.2'!AI70</f>
        <v>0</v>
      </c>
      <c r="AJ70" s="144">
        <f>'St 1.3.6.1'!AJ70+'St 1.3.6.2'!AJ70</f>
        <v>0</v>
      </c>
      <c r="AK70" s="144">
        <f>'St 1.3.6.1'!AK70+'St 1.3.6.2'!AK70</f>
        <v>0</v>
      </c>
      <c r="AL70" s="144">
        <f>'St 1.3.6.1'!AL70+'St 1.3.6.2'!AL70</f>
        <v>0</v>
      </c>
      <c r="AM70" s="144">
        <f>'St 1.3.6.1'!AM70+'St 1.3.6.2'!AM70</f>
        <v>0</v>
      </c>
    </row>
    <row r="71" spans="1:39" ht="14.25" customHeight="1">
      <c r="B71" s="6" t="s">
        <v>313</v>
      </c>
      <c r="C71" s="179"/>
      <c r="D71" s="144">
        <f>'St 1.3.6.1'!D71+'St 1.3.6.2'!D71</f>
        <v>0</v>
      </c>
      <c r="E71" s="144">
        <f>'St 1.3.6.1'!E71+'St 1.3.6.2'!E71</f>
        <v>0</v>
      </c>
      <c r="F71" s="144">
        <f>'St 1.3.6.1'!F71+'St 1.3.6.2'!F71</f>
        <v>0</v>
      </c>
      <c r="G71" s="144">
        <f>'St 1.3.6.1'!G71+'St 1.3.6.2'!G71</f>
        <v>0</v>
      </c>
      <c r="H71" s="144">
        <f>'St 1.3.6.1'!H71+'St 1.3.6.2'!H71</f>
        <v>0</v>
      </c>
      <c r="I71" s="144">
        <f>'St 1.3.6.1'!I71+'St 1.3.6.2'!I71</f>
        <v>0</v>
      </c>
      <c r="J71" s="144">
        <f>'St 1.3.6.1'!J71+'St 1.3.6.2'!J71</f>
        <v>0</v>
      </c>
      <c r="K71" s="144">
        <f>'St 1.3.6.1'!K71+'St 1.3.6.2'!K71</f>
        <v>0</v>
      </c>
      <c r="L71" s="144">
        <f>'St 1.3.6.1'!L71+'St 1.3.6.2'!L71</f>
        <v>0</v>
      </c>
      <c r="M71" s="144">
        <f>'St 1.3.6.1'!M71+'St 1.3.6.2'!M71</f>
        <v>0</v>
      </c>
      <c r="N71" s="144">
        <f>'St 1.3.6.1'!N71+'St 1.3.6.2'!N71</f>
        <v>0</v>
      </c>
      <c r="O71" s="144">
        <f>'St 1.3.6.1'!O71+'St 1.3.6.2'!O71</f>
        <v>0</v>
      </c>
      <c r="P71" s="133"/>
      <c r="Q71" s="144">
        <f>'St 1.3.6.1'!Q71+'St 1.3.6.2'!Q71</f>
        <v>0</v>
      </c>
      <c r="R71" s="144">
        <f>'St 1.3.6.1'!R71+'St 1.3.6.2'!R71</f>
        <v>0</v>
      </c>
      <c r="S71" s="144">
        <f>'St 1.3.6.1'!S71+'St 1.3.6.2'!S71</f>
        <v>0</v>
      </c>
      <c r="T71" s="144">
        <f>'St 1.3.6.1'!T71+'St 1.3.6.2'!T71</f>
        <v>0</v>
      </c>
      <c r="U71" s="144">
        <f>'St 1.3.6.1'!U71+'St 1.3.6.2'!U71</f>
        <v>0</v>
      </c>
      <c r="V71" s="144">
        <f>'St 1.3.6.1'!V71+'St 1.3.6.2'!V71</f>
        <v>0</v>
      </c>
      <c r="W71" s="144">
        <f>'St 1.3.6.1'!W71+'St 1.3.6.2'!W71</f>
        <v>0</v>
      </c>
      <c r="X71" s="144">
        <f>'St 1.3.6.1'!X71+'St 1.3.6.2'!X71</f>
        <v>0</v>
      </c>
      <c r="Y71" s="144">
        <f>'St 1.3.6.1'!Y71+'St 1.3.6.2'!Y71</f>
        <v>0</v>
      </c>
      <c r="Z71" s="144">
        <f>'St 1.3.6.1'!Z71+'St 1.3.6.2'!Z71</f>
        <v>0</v>
      </c>
      <c r="AA71" s="144">
        <f>'St 1.3.6.1'!AA71+'St 1.3.6.2'!AA71</f>
        <v>0</v>
      </c>
      <c r="AB71" s="145"/>
      <c r="AC71" s="144">
        <f>'St 1.3.6.1'!AC71+'St 1.3.6.2'!AC71</f>
        <v>0</v>
      </c>
      <c r="AD71" s="144">
        <f>'St 1.3.6.1'!AD71+'St 1.3.6.2'!AD71</f>
        <v>0</v>
      </c>
      <c r="AE71" s="144">
        <f>'St 1.3.6.1'!AE71+'St 1.3.6.2'!AE71</f>
        <v>0</v>
      </c>
      <c r="AF71" s="144">
        <f>'St 1.3.6.1'!AF71+'St 1.3.6.2'!AF71</f>
        <v>0</v>
      </c>
      <c r="AG71" s="144">
        <f>'St 1.3.6.1'!AG71+'St 1.3.6.2'!AG71</f>
        <v>0</v>
      </c>
      <c r="AH71" s="144">
        <f>'St 1.3.6.1'!AH71+'St 1.3.6.2'!AH71</f>
        <v>0</v>
      </c>
      <c r="AI71" s="144">
        <f>'St 1.3.6.1'!AI71+'St 1.3.6.2'!AI71</f>
        <v>0</v>
      </c>
      <c r="AJ71" s="144">
        <f>'St 1.3.6.1'!AJ71+'St 1.3.6.2'!AJ71</f>
        <v>0</v>
      </c>
      <c r="AK71" s="144">
        <f>'St 1.3.6.1'!AK71+'St 1.3.6.2'!AK71</f>
        <v>0</v>
      </c>
      <c r="AL71" s="144">
        <f>'St 1.3.6.1'!AL71+'St 1.3.6.2'!AL71</f>
        <v>0</v>
      </c>
      <c r="AM71" s="144">
        <f>'St 1.3.6.1'!AM71+'St 1.3.6.2'!AM71</f>
        <v>0</v>
      </c>
    </row>
    <row r="72" spans="1:39">
      <c r="B72" s="6" t="s">
        <v>107</v>
      </c>
      <c r="C72" s="179"/>
      <c r="D72" s="144">
        <f>'St 1.3.6.1'!D72+'St 1.3.6.2'!D72</f>
        <v>0</v>
      </c>
      <c r="E72" s="144">
        <f>'St 1.3.6.1'!E72+'St 1.3.6.2'!E72</f>
        <v>0</v>
      </c>
      <c r="F72" s="144">
        <f>'St 1.3.6.1'!F72+'St 1.3.6.2'!F72</f>
        <v>0</v>
      </c>
      <c r="G72" s="144">
        <f>'St 1.3.6.1'!G72+'St 1.3.6.2'!G72</f>
        <v>0</v>
      </c>
      <c r="H72" s="144">
        <f>'St 1.3.6.1'!H72+'St 1.3.6.2'!H72</f>
        <v>0</v>
      </c>
      <c r="I72" s="144">
        <f>'St 1.3.6.1'!I72+'St 1.3.6.2'!I72</f>
        <v>0</v>
      </c>
      <c r="J72" s="144">
        <f>'St 1.3.6.1'!J72+'St 1.3.6.2'!J72</f>
        <v>0</v>
      </c>
      <c r="K72" s="144">
        <f>'St 1.3.6.1'!K72+'St 1.3.6.2'!K72</f>
        <v>0</v>
      </c>
      <c r="L72" s="144">
        <f>'St 1.3.6.1'!L72+'St 1.3.6.2'!L72</f>
        <v>0</v>
      </c>
      <c r="M72" s="144">
        <f>'St 1.3.6.1'!M72+'St 1.3.6.2'!M72</f>
        <v>0</v>
      </c>
      <c r="N72" s="144">
        <f>'St 1.3.6.1'!N72+'St 1.3.6.2'!N72</f>
        <v>0</v>
      </c>
      <c r="O72" s="144">
        <f>'St 1.3.6.1'!O72+'St 1.3.6.2'!O72</f>
        <v>0</v>
      </c>
      <c r="P72" s="133"/>
      <c r="Q72" s="144">
        <f>'St 1.3.6.1'!Q72+'St 1.3.6.2'!Q72</f>
        <v>0</v>
      </c>
      <c r="R72" s="144">
        <f>'St 1.3.6.1'!R72+'St 1.3.6.2'!R72</f>
        <v>0</v>
      </c>
      <c r="S72" s="144">
        <f>'St 1.3.6.1'!S72+'St 1.3.6.2'!S72</f>
        <v>0</v>
      </c>
      <c r="T72" s="144">
        <f>'St 1.3.6.1'!T72+'St 1.3.6.2'!T72</f>
        <v>0</v>
      </c>
      <c r="U72" s="144">
        <f>'St 1.3.6.1'!U72+'St 1.3.6.2'!U72</f>
        <v>0</v>
      </c>
      <c r="V72" s="144">
        <f>'St 1.3.6.1'!V72+'St 1.3.6.2'!V72</f>
        <v>0</v>
      </c>
      <c r="W72" s="144">
        <f>'St 1.3.6.1'!W72+'St 1.3.6.2'!W72</f>
        <v>0</v>
      </c>
      <c r="X72" s="144">
        <f>'St 1.3.6.1'!X72+'St 1.3.6.2'!X72</f>
        <v>0</v>
      </c>
      <c r="Y72" s="144">
        <f>'St 1.3.6.1'!Y72+'St 1.3.6.2'!Y72</f>
        <v>0</v>
      </c>
      <c r="Z72" s="144">
        <f>'St 1.3.6.1'!Z72+'St 1.3.6.2'!Z72</f>
        <v>0</v>
      </c>
      <c r="AA72" s="144">
        <f>'St 1.3.6.1'!AA72+'St 1.3.6.2'!AA72</f>
        <v>0</v>
      </c>
      <c r="AB72" s="145"/>
      <c r="AC72" s="144">
        <f>'St 1.3.6.1'!AC72+'St 1.3.6.2'!AC72</f>
        <v>0</v>
      </c>
      <c r="AD72" s="144">
        <f>'St 1.3.6.1'!AD72+'St 1.3.6.2'!AD72</f>
        <v>0</v>
      </c>
      <c r="AE72" s="144">
        <f>'St 1.3.6.1'!AE72+'St 1.3.6.2'!AE72</f>
        <v>0</v>
      </c>
      <c r="AF72" s="144">
        <f>'St 1.3.6.1'!AF72+'St 1.3.6.2'!AF72</f>
        <v>0</v>
      </c>
      <c r="AG72" s="144">
        <f>'St 1.3.6.1'!AG72+'St 1.3.6.2'!AG72</f>
        <v>0</v>
      </c>
      <c r="AH72" s="144">
        <f>'St 1.3.6.1'!AH72+'St 1.3.6.2'!AH72</f>
        <v>0</v>
      </c>
      <c r="AI72" s="144">
        <f>'St 1.3.6.1'!AI72+'St 1.3.6.2'!AI72</f>
        <v>0</v>
      </c>
      <c r="AJ72" s="144">
        <f>'St 1.3.6.1'!AJ72+'St 1.3.6.2'!AJ72</f>
        <v>0</v>
      </c>
      <c r="AK72" s="144">
        <f>'St 1.3.6.1'!AK72+'St 1.3.6.2'!AK72</f>
        <v>0</v>
      </c>
      <c r="AL72" s="144">
        <f>'St 1.3.6.1'!AL72+'St 1.3.6.2'!AL72</f>
        <v>0</v>
      </c>
      <c r="AM72" s="144">
        <f>'St 1.3.6.1'!AM72+'St 1.3.6.2'!AM72</f>
        <v>0</v>
      </c>
    </row>
    <row r="73" spans="1:39" ht="14.25" customHeight="1">
      <c r="B73" s="6" t="s">
        <v>48</v>
      </c>
      <c r="C73" s="179"/>
      <c r="D73" s="144">
        <f>'St 1.3.6.1'!D73+'St 1.3.6.2'!D73</f>
        <v>0</v>
      </c>
      <c r="E73" s="144">
        <f>'St 1.3.6.1'!E73+'St 1.3.6.2'!E73</f>
        <v>0</v>
      </c>
      <c r="F73" s="144">
        <f>'St 1.3.6.1'!F73+'St 1.3.6.2'!F73</f>
        <v>0</v>
      </c>
      <c r="G73" s="144">
        <f>'St 1.3.6.1'!G73+'St 1.3.6.2'!G73</f>
        <v>0</v>
      </c>
      <c r="H73" s="144">
        <f>'St 1.3.6.1'!H73+'St 1.3.6.2'!H73</f>
        <v>0</v>
      </c>
      <c r="I73" s="144">
        <f>'St 1.3.6.1'!I73+'St 1.3.6.2'!I73</f>
        <v>0</v>
      </c>
      <c r="J73" s="144">
        <f>'St 1.3.6.1'!J73+'St 1.3.6.2'!J73</f>
        <v>0</v>
      </c>
      <c r="K73" s="144">
        <f>'St 1.3.6.1'!K73+'St 1.3.6.2'!K73</f>
        <v>0</v>
      </c>
      <c r="L73" s="144">
        <f>'St 1.3.6.1'!L73+'St 1.3.6.2'!L73</f>
        <v>0</v>
      </c>
      <c r="M73" s="144">
        <f>'St 1.3.6.1'!M73+'St 1.3.6.2'!M73</f>
        <v>0</v>
      </c>
      <c r="N73" s="144">
        <f>'St 1.3.6.1'!N73+'St 1.3.6.2'!N73</f>
        <v>0</v>
      </c>
      <c r="O73" s="144">
        <f>'St 1.3.6.1'!O73+'St 1.3.6.2'!O73</f>
        <v>0</v>
      </c>
      <c r="P73" s="138"/>
      <c r="Q73" s="144">
        <f>'St 1.3.6.1'!Q73+'St 1.3.6.2'!Q73</f>
        <v>0</v>
      </c>
      <c r="R73" s="144">
        <f>'St 1.3.6.1'!R73+'St 1.3.6.2'!R73</f>
        <v>0</v>
      </c>
      <c r="S73" s="144">
        <f>'St 1.3.6.1'!S73+'St 1.3.6.2'!S73</f>
        <v>0</v>
      </c>
      <c r="T73" s="144">
        <f>'St 1.3.6.1'!T73+'St 1.3.6.2'!T73</f>
        <v>0</v>
      </c>
      <c r="U73" s="144">
        <f>'St 1.3.6.1'!U73+'St 1.3.6.2'!U73</f>
        <v>0</v>
      </c>
      <c r="V73" s="144">
        <f>'St 1.3.6.1'!V73+'St 1.3.6.2'!V73</f>
        <v>0</v>
      </c>
      <c r="W73" s="144">
        <f>'St 1.3.6.1'!W73+'St 1.3.6.2'!W73</f>
        <v>0</v>
      </c>
      <c r="X73" s="144">
        <f>'St 1.3.6.1'!X73+'St 1.3.6.2'!X73</f>
        <v>0</v>
      </c>
      <c r="Y73" s="144">
        <f>'St 1.3.6.1'!Y73+'St 1.3.6.2'!Y73</f>
        <v>0</v>
      </c>
      <c r="Z73" s="144">
        <f>'St 1.3.6.1'!Z73+'St 1.3.6.2'!Z73</f>
        <v>0</v>
      </c>
      <c r="AA73" s="144">
        <f>'St 1.3.6.1'!AA73+'St 1.3.6.2'!AA73</f>
        <v>0</v>
      </c>
      <c r="AB73" s="145"/>
      <c r="AC73" s="144">
        <f>'St 1.3.6.1'!AC73+'St 1.3.6.2'!AC73</f>
        <v>0</v>
      </c>
      <c r="AD73" s="144">
        <f>'St 1.3.6.1'!AD73+'St 1.3.6.2'!AD73</f>
        <v>0</v>
      </c>
      <c r="AE73" s="144">
        <f>'St 1.3.6.1'!AE73+'St 1.3.6.2'!AE73</f>
        <v>0</v>
      </c>
      <c r="AF73" s="144">
        <f>'St 1.3.6.1'!AF73+'St 1.3.6.2'!AF73</f>
        <v>0</v>
      </c>
      <c r="AG73" s="144">
        <f>'St 1.3.6.1'!AG73+'St 1.3.6.2'!AG73</f>
        <v>0</v>
      </c>
      <c r="AH73" s="144">
        <f>'St 1.3.6.1'!AH73+'St 1.3.6.2'!AH73</f>
        <v>0</v>
      </c>
      <c r="AI73" s="144">
        <f>'St 1.3.6.1'!AI73+'St 1.3.6.2'!AI73</f>
        <v>0</v>
      </c>
      <c r="AJ73" s="144">
        <f>'St 1.3.6.1'!AJ73+'St 1.3.6.2'!AJ73</f>
        <v>0</v>
      </c>
      <c r="AK73" s="144">
        <f>'St 1.3.6.1'!AK73+'St 1.3.6.2'!AK73</f>
        <v>0</v>
      </c>
      <c r="AL73" s="144">
        <f>'St 1.3.6.1'!AL73+'St 1.3.6.2'!AL73</f>
        <v>0</v>
      </c>
      <c r="AM73" s="144">
        <f>'St 1.3.6.1'!AM73+'St 1.3.6.2'!AM73</f>
        <v>0</v>
      </c>
    </row>
    <row r="74" spans="1:39" ht="14.25" customHeight="1">
      <c r="B74" s="6" t="s">
        <v>321</v>
      </c>
      <c r="C74" s="179"/>
      <c r="D74" s="144">
        <f>'St 1.3.6.1'!D74+'St 1.3.6.2'!D74</f>
        <v>0</v>
      </c>
      <c r="E74" s="144">
        <f>'St 1.3.6.1'!E74+'St 1.3.6.2'!E74</f>
        <v>0</v>
      </c>
      <c r="F74" s="144">
        <f>'St 1.3.6.1'!F74+'St 1.3.6.2'!F74</f>
        <v>0</v>
      </c>
      <c r="G74" s="144">
        <f>'St 1.3.6.1'!G74+'St 1.3.6.2'!G74</f>
        <v>0</v>
      </c>
      <c r="H74" s="144">
        <f>'St 1.3.6.1'!H74+'St 1.3.6.2'!H74</f>
        <v>0</v>
      </c>
      <c r="I74" s="144">
        <f>'St 1.3.6.1'!I74+'St 1.3.6.2'!I74</f>
        <v>0</v>
      </c>
      <c r="J74" s="144">
        <f>'St 1.3.6.1'!J74+'St 1.3.6.2'!J74</f>
        <v>0</v>
      </c>
      <c r="K74" s="144">
        <f>'St 1.3.6.1'!K74+'St 1.3.6.2'!K74</f>
        <v>0</v>
      </c>
      <c r="L74" s="144">
        <f>'St 1.3.6.1'!L74+'St 1.3.6.2'!L74</f>
        <v>0</v>
      </c>
      <c r="M74" s="144">
        <f>'St 1.3.6.1'!M74+'St 1.3.6.2'!M74</f>
        <v>0</v>
      </c>
      <c r="N74" s="144">
        <f>'St 1.3.6.1'!N74+'St 1.3.6.2'!N74</f>
        <v>0</v>
      </c>
      <c r="O74" s="144">
        <f>'St 1.3.6.1'!O74+'St 1.3.6.2'!O74</f>
        <v>0</v>
      </c>
      <c r="P74" s="133"/>
      <c r="Q74" s="144">
        <f>'St 1.3.6.1'!Q74+'St 1.3.6.2'!Q74</f>
        <v>0</v>
      </c>
      <c r="R74" s="144">
        <f>'St 1.3.6.1'!R74+'St 1.3.6.2'!R74</f>
        <v>0</v>
      </c>
      <c r="S74" s="144">
        <f>'St 1.3.6.1'!S74+'St 1.3.6.2'!S74</f>
        <v>0</v>
      </c>
      <c r="T74" s="144">
        <f>'St 1.3.6.1'!T74+'St 1.3.6.2'!T74</f>
        <v>0</v>
      </c>
      <c r="U74" s="144">
        <f>'St 1.3.6.1'!U74+'St 1.3.6.2'!U74</f>
        <v>0</v>
      </c>
      <c r="V74" s="144">
        <f>'St 1.3.6.1'!V74+'St 1.3.6.2'!V74</f>
        <v>0</v>
      </c>
      <c r="W74" s="144">
        <f>'St 1.3.6.1'!W74+'St 1.3.6.2'!W74</f>
        <v>0</v>
      </c>
      <c r="X74" s="144">
        <f>'St 1.3.6.1'!X74+'St 1.3.6.2'!X74</f>
        <v>0</v>
      </c>
      <c r="Y74" s="144">
        <f>'St 1.3.6.1'!Y74+'St 1.3.6.2'!Y74</f>
        <v>0</v>
      </c>
      <c r="Z74" s="144">
        <f>'St 1.3.6.1'!Z74+'St 1.3.6.2'!Z74</f>
        <v>0</v>
      </c>
      <c r="AA74" s="144">
        <f>'St 1.3.6.1'!AA74+'St 1.3.6.2'!AA74</f>
        <v>0</v>
      </c>
      <c r="AB74" s="145"/>
      <c r="AC74" s="144">
        <f>'St 1.3.6.1'!AC74+'St 1.3.6.2'!AC74</f>
        <v>0</v>
      </c>
      <c r="AD74" s="144">
        <f>'St 1.3.6.1'!AD74+'St 1.3.6.2'!AD74</f>
        <v>0</v>
      </c>
      <c r="AE74" s="144">
        <f>'St 1.3.6.1'!AE74+'St 1.3.6.2'!AE74</f>
        <v>0</v>
      </c>
      <c r="AF74" s="144">
        <f>'St 1.3.6.1'!AF74+'St 1.3.6.2'!AF74</f>
        <v>0</v>
      </c>
      <c r="AG74" s="144">
        <f>'St 1.3.6.1'!AG74+'St 1.3.6.2'!AG74</f>
        <v>0</v>
      </c>
      <c r="AH74" s="144">
        <f>'St 1.3.6.1'!AH74+'St 1.3.6.2'!AH74</f>
        <v>0</v>
      </c>
      <c r="AI74" s="144">
        <f>'St 1.3.6.1'!AI74+'St 1.3.6.2'!AI74</f>
        <v>0</v>
      </c>
      <c r="AJ74" s="144">
        <f>'St 1.3.6.1'!AJ74+'St 1.3.6.2'!AJ74</f>
        <v>0</v>
      </c>
      <c r="AK74" s="144">
        <f>'St 1.3.6.1'!AK74+'St 1.3.6.2'!AK74</f>
        <v>0</v>
      </c>
      <c r="AL74" s="144">
        <f>'St 1.3.6.1'!AL74+'St 1.3.6.2'!AL74</f>
        <v>0</v>
      </c>
      <c r="AM74" s="144">
        <f>'St 1.3.6.1'!AM74+'St 1.3.6.2'!AM74</f>
        <v>0</v>
      </c>
    </row>
    <row r="75" spans="1:39">
      <c r="B75" s="8" t="s">
        <v>100</v>
      </c>
      <c r="C75" s="179"/>
      <c r="D75" s="144">
        <f>'St 1.3.6.1'!D75+'St 1.3.6.2'!D75</f>
        <v>0</v>
      </c>
      <c r="E75" s="144">
        <f>'St 1.3.6.1'!E75+'St 1.3.6.2'!E75</f>
        <v>0</v>
      </c>
      <c r="F75" s="144">
        <f>'St 1.3.6.1'!F75+'St 1.3.6.2'!F75</f>
        <v>0</v>
      </c>
      <c r="G75" s="144">
        <f>'St 1.3.6.1'!G75+'St 1.3.6.2'!G75</f>
        <v>0</v>
      </c>
      <c r="H75" s="144">
        <f>'St 1.3.6.1'!H75+'St 1.3.6.2'!H75</f>
        <v>0</v>
      </c>
      <c r="I75" s="144">
        <f>'St 1.3.6.1'!I75+'St 1.3.6.2'!I75</f>
        <v>0</v>
      </c>
      <c r="J75" s="144">
        <f>'St 1.3.6.1'!J75+'St 1.3.6.2'!J75</f>
        <v>0</v>
      </c>
      <c r="K75" s="144">
        <f>'St 1.3.6.1'!K75+'St 1.3.6.2'!K75</f>
        <v>0</v>
      </c>
      <c r="L75" s="144">
        <f>'St 1.3.6.1'!L75+'St 1.3.6.2'!L75</f>
        <v>0</v>
      </c>
      <c r="M75" s="144">
        <f>'St 1.3.6.1'!M75+'St 1.3.6.2'!M75</f>
        <v>0</v>
      </c>
      <c r="N75" s="144">
        <f>'St 1.3.6.1'!N75+'St 1.3.6.2'!N75</f>
        <v>0</v>
      </c>
      <c r="O75" s="144">
        <f>'St 1.3.6.1'!O75+'St 1.3.6.2'!O75</f>
        <v>0</v>
      </c>
      <c r="P75" s="133"/>
      <c r="Q75" s="144">
        <f>'St 1.3.6.1'!Q75+'St 1.3.6.2'!Q75</f>
        <v>0</v>
      </c>
      <c r="R75" s="144">
        <f>'St 1.3.6.1'!R75+'St 1.3.6.2'!R75</f>
        <v>0</v>
      </c>
      <c r="S75" s="144">
        <f>'St 1.3.6.1'!S75+'St 1.3.6.2'!S75</f>
        <v>0</v>
      </c>
      <c r="T75" s="144">
        <f>'St 1.3.6.1'!T75+'St 1.3.6.2'!T75</f>
        <v>0</v>
      </c>
      <c r="U75" s="144">
        <f>'St 1.3.6.1'!U75+'St 1.3.6.2'!U75</f>
        <v>0</v>
      </c>
      <c r="V75" s="144">
        <f>'St 1.3.6.1'!V75+'St 1.3.6.2'!V75</f>
        <v>0</v>
      </c>
      <c r="W75" s="144">
        <f>'St 1.3.6.1'!W75+'St 1.3.6.2'!W75</f>
        <v>0</v>
      </c>
      <c r="X75" s="144">
        <f>'St 1.3.6.1'!X75+'St 1.3.6.2'!X75</f>
        <v>0</v>
      </c>
      <c r="Y75" s="144">
        <f>'St 1.3.6.1'!Y75+'St 1.3.6.2'!Y75</f>
        <v>0</v>
      </c>
      <c r="Z75" s="144">
        <f>'St 1.3.6.1'!Z75+'St 1.3.6.2'!Z75</f>
        <v>0</v>
      </c>
      <c r="AA75" s="144">
        <f>'St 1.3.6.1'!AA75+'St 1.3.6.2'!AA75</f>
        <v>0</v>
      </c>
      <c r="AB75" s="145"/>
      <c r="AC75" s="144">
        <f>'St 1.3.6.1'!AC75+'St 1.3.6.2'!AC75</f>
        <v>0</v>
      </c>
      <c r="AD75" s="144">
        <f>'St 1.3.6.1'!AD75+'St 1.3.6.2'!AD75</f>
        <v>0</v>
      </c>
      <c r="AE75" s="144">
        <f>'St 1.3.6.1'!AE75+'St 1.3.6.2'!AE75</f>
        <v>0</v>
      </c>
      <c r="AF75" s="144">
        <f>'St 1.3.6.1'!AF75+'St 1.3.6.2'!AF75</f>
        <v>0</v>
      </c>
      <c r="AG75" s="144">
        <f>'St 1.3.6.1'!AG75+'St 1.3.6.2'!AG75</f>
        <v>0</v>
      </c>
      <c r="AH75" s="144">
        <f>'St 1.3.6.1'!AH75+'St 1.3.6.2'!AH75</f>
        <v>0</v>
      </c>
      <c r="AI75" s="144">
        <f>'St 1.3.6.1'!AI75+'St 1.3.6.2'!AI75</f>
        <v>0</v>
      </c>
      <c r="AJ75" s="144">
        <f>'St 1.3.6.1'!AJ75+'St 1.3.6.2'!AJ75</f>
        <v>0</v>
      </c>
      <c r="AK75" s="144">
        <f>'St 1.3.6.1'!AK75+'St 1.3.6.2'!AK75</f>
        <v>0</v>
      </c>
      <c r="AL75" s="144">
        <f>'St 1.3.6.1'!AL75+'St 1.3.6.2'!AL75</f>
        <v>0</v>
      </c>
      <c r="AM75" s="144">
        <f>'St 1.3.6.1'!AM75+'St 1.3.6.2'!AM75</f>
        <v>0</v>
      </c>
    </row>
    <row r="76" spans="1:39" s="43" customFormat="1">
      <c r="A76" s="36"/>
      <c r="B76" s="29" t="s">
        <v>11</v>
      </c>
      <c r="C76" s="177" t="s">
        <v>296</v>
      </c>
      <c r="D76" s="142">
        <f>'St 1.3.6.1'!D76+'St 1.3.6.2'!D76</f>
        <v>577053.16069230891</v>
      </c>
      <c r="E76" s="142">
        <f>'St 1.3.6.1'!E76+'St 1.3.6.2'!E76</f>
        <v>688260.69986967964</v>
      </c>
      <c r="F76" s="142">
        <f>'St 1.3.6.1'!F76+'St 1.3.6.2'!F76</f>
        <v>810006.29945589521</v>
      </c>
      <c r="G76" s="142">
        <f>'St 1.3.6.1'!G76+'St 1.3.6.2'!G76</f>
        <v>1059074.3622169083</v>
      </c>
      <c r="H76" s="142">
        <f>'St 1.3.6.1'!H76+'St 1.3.6.2'!H76</f>
        <v>1205662.2768655824</v>
      </c>
      <c r="I76" s="142">
        <f>'St 1.3.6.1'!I76+'St 1.3.6.2'!I76</f>
        <v>1737234.4130485414</v>
      </c>
      <c r="J76" s="142">
        <f>'St 1.3.6.1'!J76+'St 1.3.6.2'!J76</f>
        <v>2098567.5693142419</v>
      </c>
      <c r="K76" s="142">
        <f>'St 1.3.6.1'!K76+'St 1.3.6.2'!K76</f>
        <v>2340547.4980323995</v>
      </c>
      <c r="L76" s="142">
        <f>'St 1.3.6.1'!L76+'St 1.3.6.2'!L76</f>
        <v>2188763.8196027745</v>
      </c>
      <c r="M76" s="142">
        <f>'St 1.3.6.1'!M76+'St 1.3.6.2'!M76</f>
        <v>3089295.617700866</v>
      </c>
      <c r="N76" s="142">
        <f>'St 1.3.6.1'!N76+'St 1.3.6.2'!N76</f>
        <v>3696509.1048848098</v>
      </c>
      <c r="O76" s="142">
        <f>'St 1.3.6.1'!O76+'St 1.3.6.2'!O76</f>
        <v>3885943.3189774686</v>
      </c>
      <c r="P76" s="136"/>
      <c r="Q76" s="142">
        <f>'St 1.3.6.1'!Q76+'St 1.3.6.2'!Q76</f>
        <v>72911.369177370856</v>
      </c>
      <c r="R76" s="142">
        <f>'St 1.3.6.1'!R76+'St 1.3.6.2'!R76</f>
        <v>53079.869586215442</v>
      </c>
      <c r="S76" s="142">
        <f>'St 1.3.6.1'!S76+'St 1.3.6.2'!S76</f>
        <v>94841.212761013012</v>
      </c>
      <c r="T76" s="142">
        <f>'St 1.3.6.1'!T76+'St 1.3.6.2'!T76</f>
        <v>130701.85464867417</v>
      </c>
      <c r="U76" s="142">
        <f>'St 1.3.6.1'!U76+'St 1.3.6.2'!U76</f>
        <v>352825.66618295904</v>
      </c>
      <c r="V76" s="142">
        <f>'St 1.3.6.1'!V76+'St 1.3.6.2'!V76</f>
        <v>251713.46626569988</v>
      </c>
      <c r="W76" s="142">
        <f>'St 1.3.6.1'!W76+'St 1.3.6.2'!W76</f>
        <v>108132.16871815757</v>
      </c>
      <c r="X76" s="142">
        <f>'St 1.3.6.1'!X76+'St 1.3.6.2'!X76</f>
        <v>88898.673974651247</v>
      </c>
      <c r="Y76" s="142">
        <f>'St 1.3.6.1'!Y76+'St 1.3.6.2'!Y76</f>
        <v>198714.29906009173</v>
      </c>
      <c r="Z76" s="142">
        <f>'St 1.3.6.1'!Z76+'St 1.3.6.2'!Z76</f>
        <v>240023.95199585345</v>
      </c>
      <c r="AA76" s="142">
        <f>'St 1.3.6.1'!AA76+'St 1.3.6.2'!AA76</f>
        <v>80311.726607620367</v>
      </c>
      <c r="AB76" s="143"/>
      <c r="AC76" s="142">
        <f>'St 1.3.6.1'!AC76+'St 1.3.6.2'!AC76</f>
        <v>38296.16999999994</v>
      </c>
      <c r="AD76" s="142">
        <f>'St 1.3.6.1'!AD76+'St 1.3.6.2'!AD76</f>
        <v>68665.73000000001</v>
      </c>
      <c r="AE76" s="142">
        <f>'St 1.3.6.1'!AE76+'St 1.3.6.2'!AE76</f>
        <v>154226.85000000006</v>
      </c>
      <c r="AF76" s="142">
        <f>'St 1.3.6.1'!AF76+'St 1.3.6.2'!AF76</f>
        <v>15886.059999999899</v>
      </c>
      <c r="AG76" s="142">
        <f>'St 1.3.6.1'!AG76+'St 1.3.6.2'!AG76</f>
        <v>178746.47</v>
      </c>
      <c r="AH76" s="142">
        <f>'St 1.3.6.1'!AH76+'St 1.3.6.2'!AH76</f>
        <v>109619.69000000074</v>
      </c>
      <c r="AI76" s="142">
        <f>'St 1.3.6.1'!AI76+'St 1.3.6.2'!AI76</f>
        <v>133847.75999999966</v>
      </c>
      <c r="AJ76" s="142">
        <f>'St 1.3.6.1'!AJ76+'St 1.3.6.2'!AJ76</f>
        <v>-240682.35240427614</v>
      </c>
      <c r="AK76" s="142">
        <f>'St 1.3.6.1'!AK76+'St 1.3.6.2'!AK76</f>
        <v>701817.49903800013</v>
      </c>
      <c r="AL76" s="142">
        <f>'St 1.3.6.1'!AL76+'St 1.3.6.2'!AL76</f>
        <v>367189.53518809023</v>
      </c>
      <c r="AM76" s="142">
        <f>'St 1.3.6.1'!AM76+'St 1.3.6.2'!AM76</f>
        <v>109122.48748503864</v>
      </c>
    </row>
    <row r="77" spans="1:39">
      <c r="B77" s="3" t="s">
        <v>12</v>
      </c>
      <c r="C77" s="178" t="s">
        <v>297</v>
      </c>
      <c r="D77" s="144">
        <f>'St 1.3.6.1'!D77+'St 1.3.6.2'!D77</f>
        <v>75968.28940765826</v>
      </c>
      <c r="E77" s="144">
        <f>'St 1.3.6.1'!E77+'St 1.3.6.2'!E77</f>
        <v>88501.668319903591</v>
      </c>
      <c r="F77" s="144">
        <f>'St 1.3.6.1'!F77+'St 1.3.6.2'!F77</f>
        <v>127561.31166888864</v>
      </c>
      <c r="G77" s="144">
        <f>'St 1.3.6.1'!G77+'St 1.3.6.2'!G77</f>
        <v>153480.3648651159</v>
      </c>
      <c r="H77" s="144">
        <f>'St 1.3.6.1'!H77+'St 1.3.6.2'!H77</f>
        <v>190222.13058249198</v>
      </c>
      <c r="I77" s="144">
        <f>'St 1.3.6.1'!I77+'St 1.3.6.2'!I77</f>
        <v>304817.81147453916</v>
      </c>
      <c r="J77" s="144">
        <f>'St 1.3.6.1'!J77+'St 1.3.6.2'!J77</f>
        <v>320370.59666500561</v>
      </c>
      <c r="K77" s="144">
        <f>'St 1.3.6.1'!K77+'St 1.3.6.2'!K77</f>
        <v>417868.78269835236</v>
      </c>
      <c r="L77" s="144">
        <f>'St 1.3.6.1'!L77+'St 1.3.6.2'!L77</f>
        <v>468594.89885334333</v>
      </c>
      <c r="M77" s="144">
        <f>'St 1.3.6.1'!M77+'St 1.3.6.2'!M77</f>
        <v>534574.77312534174</v>
      </c>
      <c r="N77" s="144">
        <f>'St 1.3.6.1'!N77+'St 1.3.6.2'!N77</f>
        <v>610500.03764388664</v>
      </c>
      <c r="O77" s="144">
        <f>'St 1.3.6.1'!O77+'St 1.3.6.2'!O77</f>
        <v>564634.86192032346</v>
      </c>
      <c r="P77" s="133"/>
      <c r="Q77" s="144">
        <f>'St 1.3.6.1'!Q77+'St 1.3.6.2'!Q77</f>
        <v>2633.8689122453197</v>
      </c>
      <c r="R77" s="144">
        <f>'St 1.3.6.1'!R77+'St 1.3.6.2'!R77</f>
        <v>23051.823348985017</v>
      </c>
      <c r="S77" s="144">
        <f>'St 1.3.6.1'!S77+'St 1.3.6.2'!S77</f>
        <v>6418.6231962273523</v>
      </c>
      <c r="T77" s="144">
        <f>'St 1.3.6.1'!T77+'St 1.3.6.2'!T77</f>
        <v>17009.405717376016</v>
      </c>
      <c r="U77" s="144">
        <f>'St 1.3.6.1'!U77+'St 1.3.6.2'!U77</f>
        <v>95739.51089204727</v>
      </c>
      <c r="V77" s="144">
        <f>'St 1.3.6.1'!V77+'St 1.3.6.2'!V77</f>
        <v>-8822.1348095335998</v>
      </c>
      <c r="W77" s="144">
        <f>'St 1.3.6.1'!W77+'St 1.3.6.2'!W77</f>
        <v>72892.106033346761</v>
      </c>
      <c r="X77" s="144">
        <f>'St 1.3.6.1'!X77+'St 1.3.6.2'!X77</f>
        <v>-19123.905671753106</v>
      </c>
      <c r="Y77" s="144">
        <f>'St 1.3.6.1'!Y77+'St 1.3.6.2'!Y77</f>
        <v>100471.45002818834</v>
      </c>
      <c r="Z77" s="144">
        <f>'St 1.3.6.1'!Z77+'St 1.3.6.2'!Z77</f>
        <v>-14444.146777375323</v>
      </c>
      <c r="AA77" s="144">
        <f>'St 1.3.6.1'!AA77+'St 1.3.6.2'!AA77</f>
        <v>-133884.89739741199</v>
      </c>
      <c r="AB77" s="145"/>
      <c r="AC77" s="144">
        <f>'St 1.3.6.1'!AC77+'St 1.3.6.2'!AC77</f>
        <v>9899.510000000013</v>
      </c>
      <c r="AD77" s="144">
        <f>'St 1.3.6.1'!AD77+'St 1.3.6.2'!AD77</f>
        <v>16007.820000000029</v>
      </c>
      <c r="AE77" s="144">
        <f>'St 1.3.6.1'!AE77+'St 1.3.6.2'!AE77</f>
        <v>19500.429999999931</v>
      </c>
      <c r="AF77" s="144">
        <f>'St 1.3.6.1'!AF77+'St 1.3.6.2'!AF77</f>
        <v>19732.360000000055</v>
      </c>
      <c r="AG77" s="144">
        <f>'St 1.3.6.1'!AG77+'St 1.3.6.2'!AG77</f>
        <v>18856.169999999889</v>
      </c>
      <c r="AH77" s="144">
        <f>'St 1.3.6.1'!AH77+'St 1.3.6.2'!AH77</f>
        <v>24374.920000000089</v>
      </c>
      <c r="AI77" s="144">
        <f>'St 1.3.6.1'!AI77+'St 1.3.6.2'!AI77</f>
        <v>24606.079999999958</v>
      </c>
      <c r="AJ77" s="144">
        <f>'St 1.3.6.1'!AJ77+'St 1.3.6.2'!AJ77</f>
        <v>69850.02182674408</v>
      </c>
      <c r="AK77" s="144">
        <f>'St 1.3.6.1'!AK77+'St 1.3.6.2'!AK77</f>
        <v>-34491.575756189981</v>
      </c>
      <c r="AL77" s="144">
        <f>'St 1.3.6.1'!AL77+'St 1.3.6.2'!AL77</f>
        <v>90369.411295920319</v>
      </c>
      <c r="AM77" s="144">
        <f>'St 1.3.6.1'!AM77+'St 1.3.6.2'!AM77</f>
        <v>88019.721673848806</v>
      </c>
    </row>
    <row r="78" spans="1:39">
      <c r="B78" s="3" t="s">
        <v>13</v>
      </c>
      <c r="C78" s="178" t="s">
        <v>298</v>
      </c>
      <c r="D78" s="144">
        <f>'St 1.3.6.1'!D78+'St 1.3.6.2'!D78</f>
        <v>501084.8712846507</v>
      </c>
      <c r="E78" s="144">
        <f>'St 1.3.6.1'!E78+'St 1.3.6.2'!E78</f>
        <v>599759.03154977609</v>
      </c>
      <c r="F78" s="144">
        <f>'St 1.3.6.1'!F78+'St 1.3.6.2'!F78</f>
        <v>682444.98778700654</v>
      </c>
      <c r="G78" s="144">
        <f>'St 1.3.6.1'!G78+'St 1.3.6.2'!G78</f>
        <v>905593.99735179229</v>
      </c>
      <c r="H78" s="144">
        <f>'St 1.3.6.1'!H78+'St 1.3.6.2'!H78</f>
        <v>1015440.1462830903</v>
      </c>
      <c r="I78" s="144">
        <f>'St 1.3.6.1'!I78+'St 1.3.6.2'!I78</f>
        <v>1432416.6015740023</v>
      </c>
      <c r="J78" s="144">
        <f>'St 1.3.6.1'!J78+'St 1.3.6.2'!J78</f>
        <v>1778196.9726492364</v>
      </c>
      <c r="K78" s="144">
        <f>'St 1.3.6.1'!K78+'St 1.3.6.2'!K78</f>
        <v>1922678.7153340469</v>
      </c>
      <c r="L78" s="144">
        <f>'St 1.3.6.1'!L78+'St 1.3.6.2'!L78</f>
        <v>1720168.920749431</v>
      </c>
      <c r="M78" s="144">
        <f>'St 1.3.6.1'!M78+'St 1.3.6.2'!M78</f>
        <v>2554720.8445755243</v>
      </c>
      <c r="N78" s="144">
        <f>'St 1.3.6.1'!N78+'St 1.3.6.2'!N78</f>
        <v>3086009.0672409232</v>
      </c>
      <c r="O78" s="144">
        <f>'St 1.3.6.1'!O78+'St 1.3.6.2'!O78</f>
        <v>3321308.4570571454</v>
      </c>
      <c r="P78" s="133"/>
      <c r="Q78" s="144">
        <f>'St 1.3.6.1'!Q78+'St 1.3.6.2'!Q78</f>
        <v>70277.500265125534</v>
      </c>
      <c r="R78" s="144">
        <f>'St 1.3.6.1'!R78+'St 1.3.6.2'!R78</f>
        <v>30028.046237230421</v>
      </c>
      <c r="S78" s="144">
        <f>'St 1.3.6.1'!S78+'St 1.3.6.2'!S78</f>
        <v>88422.589564785652</v>
      </c>
      <c r="T78" s="144">
        <f>'St 1.3.6.1'!T78+'St 1.3.6.2'!T78</f>
        <v>113692.44893129816</v>
      </c>
      <c r="U78" s="144">
        <f>'St 1.3.6.1'!U78+'St 1.3.6.2'!U78</f>
        <v>257086.15529091176</v>
      </c>
      <c r="V78" s="144">
        <f>'St 1.3.6.1'!V78+'St 1.3.6.2'!V78</f>
        <v>260535.60107523348</v>
      </c>
      <c r="W78" s="144">
        <f>'St 1.3.6.1'!W78+'St 1.3.6.2'!W78</f>
        <v>35240.062684810815</v>
      </c>
      <c r="X78" s="144">
        <f>'St 1.3.6.1'!X78+'St 1.3.6.2'!X78</f>
        <v>108022.57964640435</v>
      </c>
      <c r="Y78" s="144">
        <f>'St 1.3.6.1'!Y78+'St 1.3.6.2'!Y78</f>
        <v>98242.849031903388</v>
      </c>
      <c r="Z78" s="144">
        <f>'St 1.3.6.1'!Z78+'St 1.3.6.2'!Z78</f>
        <v>254468.09877322876</v>
      </c>
      <c r="AA78" s="144">
        <f>'St 1.3.6.1'!AA78+'St 1.3.6.2'!AA78</f>
        <v>214196.62400503235</v>
      </c>
      <c r="AB78" s="145"/>
      <c r="AC78" s="144">
        <f>'St 1.3.6.1'!AC78+'St 1.3.6.2'!AC78</f>
        <v>28396.659999999931</v>
      </c>
      <c r="AD78" s="144">
        <f>'St 1.3.6.1'!AD78+'St 1.3.6.2'!AD78</f>
        <v>52657.909999999982</v>
      </c>
      <c r="AE78" s="144">
        <f>'St 1.3.6.1'!AE78+'St 1.3.6.2'!AE78</f>
        <v>134726.42000000013</v>
      </c>
      <c r="AF78" s="144">
        <f>'St 1.3.6.1'!AF78+'St 1.3.6.2'!AF78</f>
        <v>-3846.3000000001557</v>
      </c>
      <c r="AG78" s="144">
        <f>'St 1.3.6.1'!AG78+'St 1.3.6.2'!AG78</f>
        <v>159890.3000000001</v>
      </c>
      <c r="AH78" s="144">
        <f>'St 1.3.6.1'!AH78+'St 1.3.6.2'!AH78</f>
        <v>85244.770000000659</v>
      </c>
      <c r="AI78" s="144">
        <f>'St 1.3.6.1'!AI78+'St 1.3.6.2'!AI78</f>
        <v>109241.6799999997</v>
      </c>
      <c r="AJ78" s="144">
        <f>'St 1.3.6.1'!AJ78+'St 1.3.6.2'!AJ78</f>
        <v>-310532.37423102022</v>
      </c>
      <c r="AK78" s="144">
        <f>'St 1.3.6.1'!AK78+'St 1.3.6.2'!AK78</f>
        <v>736309.07479419012</v>
      </c>
      <c r="AL78" s="144">
        <f>'St 1.3.6.1'!AL78+'St 1.3.6.2'!AL78</f>
        <v>276820.12389216991</v>
      </c>
      <c r="AM78" s="144">
        <f>'St 1.3.6.1'!AM78+'St 1.3.6.2'!AM78</f>
        <v>21102.765811189827</v>
      </c>
    </row>
    <row r="79" spans="1:39" s="43" customFormat="1">
      <c r="A79" s="36"/>
      <c r="B79" s="5" t="s">
        <v>14</v>
      </c>
      <c r="C79" s="177" t="s">
        <v>307</v>
      </c>
      <c r="D79" s="142">
        <f>'St 1.3.6.1'!D79+'St 1.3.6.2'!D79</f>
        <v>0</v>
      </c>
      <c r="E79" s="142">
        <f>'St 1.3.6.1'!E79+'St 1.3.6.2'!E79</f>
        <v>0</v>
      </c>
      <c r="F79" s="142">
        <f>'St 1.3.6.1'!F79+'St 1.3.6.2'!F79</f>
        <v>0</v>
      </c>
      <c r="G79" s="142">
        <f>'St 1.3.6.1'!G79+'St 1.3.6.2'!G79</f>
        <v>0</v>
      </c>
      <c r="H79" s="142">
        <f>'St 1.3.6.1'!H79+'St 1.3.6.2'!H79</f>
        <v>0</v>
      </c>
      <c r="I79" s="142">
        <f>'St 1.3.6.1'!I79+'St 1.3.6.2'!I79</f>
        <v>0</v>
      </c>
      <c r="J79" s="142">
        <f>'St 1.3.6.1'!J79+'St 1.3.6.2'!J79</f>
        <v>0</v>
      </c>
      <c r="K79" s="142">
        <f>'St 1.3.6.1'!K79+'St 1.3.6.2'!K79</f>
        <v>0</v>
      </c>
      <c r="L79" s="142">
        <f>'St 1.3.6.1'!L79+'St 1.3.6.2'!L79</f>
        <v>0</v>
      </c>
      <c r="M79" s="142">
        <f>'St 1.3.6.1'!M79+'St 1.3.6.2'!M79</f>
        <v>0</v>
      </c>
      <c r="N79" s="142">
        <f>'St 1.3.6.1'!N79+'St 1.3.6.2'!N79</f>
        <v>0</v>
      </c>
      <c r="O79" s="142">
        <f>'St 1.3.6.1'!O79+'St 1.3.6.2'!O79</f>
        <v>0</v>
      </c>
      <c r="P79" s="136"/>
      <c r="Q79" s="142">
        <f>'St 1.3.6.1'!Q79+'St 1.3.6.2'!Q79</f>
        <v>0</v>
      </c>
      <c r="R79" s="142">
        <f>'St 1.3.6.1'!R79+'St 1.3.6.2'!R79</f>
        <v>0</v>
      </c>
      <c r="S79" s="142">
        <f>'St 1.3.6.1'!S79+'St 1.3.6.2'!S79</f>
        <v>0</v>
      </c>
      <c r="T79" s="142">
        <f>'St 1.3.6.1'!T79+'St 1.3.6.2'!T79</f>
        <v>0</v>
      </c>
      <c r="U79" s="142">
        <f>'St 1.3.6.1'!U79+'St 1.3.6.2'!U79</f>
        <v>0</v>
      </c>
      <c r="V79" s="142">
        <f>'St 1.3.6.1'!V79+'St 1.3.6.2'!V79</f>
        <v>0</v>
      </c>
      <c r="W79" s="142">
        <f>'St 1.3.6.1'!W79+'St 1.3.6.2'!W79</f>
        <v>0</v>
      </c>
      <c r="X79" s="142">
        <f>'St 1.3.6.1'!X79+'St 1.3.6.2'!X79</f>
        <v>0</v>
      </c>
      <c r="Y79" s="142">
        <f>'St 1.3.6.1'!Y79+'St 1.3.6.2'!Y79</f>
        <v>0</v>
      </c>
      <c r="Z79" s="142">
        <f>'St 1.3.6.1'!Z79+'St 1.3.6.2'!Z79</f>
        <v>0</v>
      </c>
      <c r="AA79" s="142">
        <f>'St 1.3.6.1'!AA79+'St 1.3.6.2'!AA79</f>
        <v>0</v>
      </c>
      <c r="AB79" s="143"/>
      <c r="AC79" s="142">
        <f>'St 1.3.6.1'!AC79+'St 1.3.6.2'!AC79</f>
        <v>0</v>
      </c>
      <c r="AD79" s="142">
        <f>'St 1.3.6.1'!AD79+'St 1.3.6.2'!AD79</f>
        <v>0</v>
      </c>
      <c r="AE79" s="142">
        <f>'St 1.3.6.1'!AE79+'St 1.3.6.2'!AE79</f>
        <v>0</v>
      </c>
      <c r="AF79" s="142">
        <f>'St 1.3.6.1'!AF79+'St 1.3.6.2'!AF79</f>
        <v>0</v>
      </c>
      <c r="AG79" s="142">
        <f>'St 1.3.6.1'!AG79+'St 1.3.6.2'!AG79</f>
        <v>0</v>
      </c>
      <c r="AH79" s="142">
        <f>'St 1.3.6.1'!AH79+'St 1.3.6.2'!AH79</f>
        <v>0</v>
      </c>
      <c r="AI79" s="142">
        <f>'St 1.3.6.1'!AI79+'St 1.3.6.2'!AI79</f>
        <v>0</v>
      </c>
      <c r="AJ79" s="142">
        <f>'St 1.3.6.1'!AJ79+'St 1.3.6.2'!AJ79</f>
        <v>0</v>
      </c>
      <c r="AK79" s="142">
        <f>'St 1.3.6.1'!AK79+'St 1.3.6.2'!AK79</f>
        <v>0</v>
      </c>
      <c r="AL79" s="142">
        <f>'St 1.3.6.1'!AL79+'St 1.3.6.2'!AL79</f>
        <v>0</v>
      </c>
      <c r="AM79" s="142">
        <f>'St 1.3.6.1'!AM79+'St 1.3.6.2'!AM79</f>
        <v>0</v>
      </c>
    </row>
    <row r="80" spans="1:39">
      <c r="B80" s="3" t="s">
        <v>15</v>
      </c>
      <c r="C80" s="178" t="s">
        <v>299</v>
      </c>
      <c r="D80" s="144">
        <f>'St 1.3.6.1'!D80+'St 1.3.6.2'!D80</f>
        <v>0</v>
      </c>
      <c r="E80" s="144">
        <f>'St 1.3.6.1'!E80+'St 1.3.6.2'!E80</f>
        <v>0</v>
      </c>
      <c r="F80" s="144">
        <f>'St 1.3.6.1'!F80+'St 1.3.6.2'!F80</f>
        <v>0</v>
      </c>
      <c r="G80" s="144">
        <f>'St 1.3.6.1'!G80+'St 1.3.6.2'!G80</f>
        <v>0</v>
      </c>
      <c r="H80" s="144">
        <f>'St 1.3.6.1'!H80+'St 1.3.6.2'!H80</f>
        <v>0</v>
      </c>
      <c r="I80" s="144">
        <f>'St 1.3.6.1'!I80+'St 1.3.6.2'!I80</f>
        <v>0</v>
      </c>
      <c r="J80" s="144">
        <f>'St 1.3.6.1'!J80+'St 1.3.6.2'!J80</f>
        <v>0</v>
      </c>
      <c r="K80" s="144">
        <f>'St 1.3.6.1'!K80+'St 1.3.6.2'!K80</f>
        <v>0</v>
      </c>
      <c r="L80" s="144">
        <f>'St 1.3.6.1'!L80+'St 1.3.6.2'!L80</f>
        <v>0</v>
      </c>
      <c r="M80" s="144">
        <f>'St 1.3.6.1'!M80+'St 1.3.6.2'!M80</f>
        <v>0</v>
      </c>
      <c r="N80" s="144">
        <f>'St 1.3.6.1'!N80+'St 1.3.6.2'!N80</f>
        <v>0</v>
      </c>
      <c r="O80" s="144">
        <f>'St 1.3.6.1'!O80+'St 1.3.6.2'!O80</f>
        <v>0</v>
      </c>
      <c r="P80" s="133"/>
      <c r="Q80" s="144">
        <f>'St 1.3.6.1'!Q80+'St 1.3.6.2'!Q80</f>
        <v>0</v>
      </c>
      <c r="R80" s="144">
        <f>'St 1.3.6.1'!R80+'St 1.3.6.2'!R80</f>
        <v>0</v>
      </c>
      <c r="S80" s="144">
        <f>'St 1.3.6.1'!S80+'St 1.3.6.2'!S80</f>
        <v>0</v>
      </c>
      <c r="T80" s="144">
        <f>'St 1.3.6.1'!T80+'St 1.3.6.2'!T80</f>
        <v>0</v>
      </c>
      <c r="U80" s="144">
        <f>'St 1.3.6.1'!U80+'St 1.3.6.2'!U80</f>
        <v>0</v>
      </c>
      <c r="V80" s="144">
        <f>'St 1.3.6.1'!V80+'St 1.3.6.2'!V80</f>
        <v>0</v>
      </c>
      <c r="W80" s="144">
        <f>'St 1.3.6.1'!W80+'St 1.3.6.2'!W80</f>
        <v>0</v>
      </c>
      <c r="X80" s="144">
        <f>'St 1.3.6.1'!X80+'St 1.3.6.2'!X80</f>
        <v>0</v>
      </c>
      <c r="Y80" s="144">
        <f>'St 1.3.6.1'!Y80+'St 1.3.6.2'!Y80</f>
        <v>0</v>
      </c>
      <c r="Z80" s="144">
        <f>'St 1.3.6.1'!Z80+'St 1.3.6.2'!Z80</f>
        <v>0</v>
      </c>
      <c r="AA80" s="144">
        <f>'St 1.3.6.1'!AA80+'St 1.3.6.2'!AA80</f>
        <v>0</v>
      </c>
      <c r="AB80" s="145"/>
      <c r="AC80" s="144">
        <f>'St 1.3.6.1'!AC80+'St 1.3.6.2'!AC80</f>
        <v>0</v>
      </c>
      <c r="AD80" s="144">
        <f>'St 1.3.6.1'!AD80+'St 1.3.6.2'!AD80</f>
        <v>0</v>
      </c>
      <c r="AE80" s="144">
        <f>'St 1.3.6.1'!AE80+'St 1.3.6.2'!AE80</f>
        <v>0</v>
      </c>
      <c r="AF80" s="144">
        <f>'St 1.3.6.1'!AF80+'St 1.3.6.2'!AF80</f>
        <v>0</v>
      </c>
      <c r="AG80" s="144">
        <f>'St 1.3.6.1'!AG80+'St 1.3.6.2'!AG80</f>
        <v>0</v>
      </c>
      <c r="AH80" s="144">
        <f>'St 1.3.6.1'!AH80+'St 1.3.6.2'!AH80</f>
        <v>0</v>
      </c>
      <c r="AI80" s="144">
        <f>'St 1.3.6.1'!AI80+'St 1.3.6.2'!AI80</f>
        <v>0</v>
      </c>
      <c r="AJ80" s="144">
        <f>'St 1.3.6.1'!AJ80+'St 1.3.6.2'!AJ80</f>
        <v>0</v>
      </c>
      <c r="AK80" s="144">
        <f>'St 1.3.6.1'!AK80+'St 1.3.6.2'!AK80</f>
        <v>0</v>
      </c>
      <c r="AL80" s="144">
        <f>'St 1.3.6.1'!AL80+'St 1.3.6.2'!AL80</f>
        <v>0</v>
      </c>
      <c r="AM80" s="144">
        <f>'St 1.3.6.1'!AM80+'St 1.3.6.2'!AM80</f>
        <v>0</v>
      </c>
    </row>
    <row r="81" spans="1:39">
      <c r="B81" s="3" t="s">
        <v>16</v>
      </c>
      <c r="C81" s="178" t="s">
        <v>300</v>
      </c>
      <c r="D81" s="144">
        <f>'St 1.3.6.1'!D81+'St 1.3.6.2'!D81</f>
        <v>0</v>
      </c>
      <c r="E81" s="144">
        <f>'St 1.3.6.1'!E81+'St 1.3.6.2'!E81</f>
        <v>0</v>
      </c>
      <c r="F81" s="144">
        <f>'St 1.3.6.1'!F81+'St 1.3.6.2'!F81</f>
        <v>0</v>
      </c>
      <c r="G81" s="144">
        <f>'St 1.3.6.1'!G81+'St 1.3.6.2'!G81</f>
        <v>0</v>
      </c>
      <c r="H81" s="144">
        <f>'St 1.3.6.1'!H81+'St 1.3.6.2'!H81</f>
        <v>0</v>
      </c>
      <c r="I81" s="144">
        <f>'St 1.3.6.1'!I81+'St 1.3.6.2'!I81</f>
        <v>0</v>
      </c>
      <c r="J81" s="144">
        <f>'St 1.3.6.1'!J81+'St 1.3.6.2'!J81</f>
        <v>0</v>
      </c>
      <c r="K81" s="144">
        <f>'St 1.3.6.1'!K81+'St 1.3.6.2'!K81</f>
        <v>0</v>
      </c>
      <c r="L81" s="144">
        <f>'St 1.3.6.1'!L81+'St 1.3.6.2'!L81</f>
        <v>0</v>
      </c>
      <c r="M81" s="144">
        <f>'St 1.3.6.1'!M81+'St 1.3.6.2'!M81</f>
        <v>0</v>
      </c>
      <c r="N81" s="144">
        <f>'St 1.3.6.1'!N81+'St 1.3.6.2'!N81</f>
        <v>0</v>
      </c>
      <c r="O81" s="144">
        <f>'St 1.3.6.1'!O81+'St 1.3.6.2'!O81</f>
        <v>0</v>
      </c>
      <c r="P81" s="133"/>
      <c r="Q81" s="144">
        <f>'St 1.3.6.1'!Q81+'St 1.3.6.2'!Q81</f>
        <v>0</v>
      </c>
      <c r="R81" s="144">
        <f>'St 1.3.6.1'!R81+'St 1.3.6.2'!R81</f>
        <v>0</v>
      </c>
      <c r="S81" s="144">
        <f>'St 1.3.6.1'!S81+'St 1.3.6.2'!S81</f>
        <v>0</v>
      </c>
      <c r="T81" s="144">
        <f>'St 1.3.6.1'!T81+'St 1.3.6.2'!T81</f>
        <v>0</v>
      </c>
      <c r="U81" s="144">
        <f>'St 1.3.6.1'!U81+'St 1.3.6.2'!U81</f>
        <v>0</v>
      </c>
      <c r="V81" s="144">
        <f>'St 1.3.6.1'!V81+'St 1.3.6.2'!V81</f>
        <v>0</v>
      </c>
      <c r="W81" s="144">
        <f>'St 1.3.6.1'!W81+'St 1.3.6.2'!W81</f>
        <v>0</v>
      </c>
      <c r="X81" s="144">
        <f>'St 1.3.6.1'!X81+'St 1.3.6.2'!X81</f>
        <v>0</v>
      </c>
      <c r="Y81" s="144">
        <f>'St 1.3.6.1'!Y81+'St 1.3.6.2'!Y81</f>
        <v>0</v>
      </c>
      <c r="Z81" s="144">
        <f>'St 1.3.6.1'!Z81+'St 1.3.6.2'!Z81</f>
        <v>0</v>
      </c>
      <c r="AA81" s="144">
        <f>'St 1.3.6.1'!AA81+'St 1.3.6.2'!AA81</f>
        <v>0</v>
      </c>
      <c r="AB81" s="145"/>
      <c r="AC81" s="144">
        <f>'St 1.3.6.1'!AC81+'St 1.3.6.2'!AC81</f>
        <v>0</v>
      </c>
      <c r="AD81" s="144">
        <f>'St 1.3.6.1'!AD81+'St 1.3.6.2'!AD81</f>
        <v>0</v>
      </c>
      <c r="AE81" s="144">
        <f>'St 1.3.6.1'!AE81+'St 1.3.6.2'!AE81</f>
        <v>0</v>
      </c>
      <c r="AF81" s="144">
        <f>'St 1.3.6.1'!AF81+'St 1.3.6.2'!AF81</f>
        <v>0</v>
      </c>
      <c r="AG81" s="144">
        <f>'St 1.3.6.1'!AG81+'St 1.3.6.2'!AG81</f>
        <v>0</v>
      </c>
      <c r="AH81" s="144">
        <f>'St 1.3.6.1'!AH81+'St 1.3.6.2'!AH81</f>
        <v>0</v>
      </c>
      <c r="AI81" s="144">
        <f>'St 1.3.6.1'!AI81+'St 1.3.6.2'!AI81</f>
        <v>0</v>
      </c>
      <c r="AJ81" s="144">
        <f>'St 1.3.6.1'!AJ81+'St 1.3.6.2'!AJ81</f>
        <v>0</v>
      </c>
      <c r="AK81" s="144">
        <f>'St 1.3.6.1'!AK81+'St 1.3.6.2'!AK81</f>
        <v>0</v>
      </c>
      <c r="AL81" s="144">
        <f>'St 1.3.6.1'!AL81+'St 1.3.6.2'!AL81</f>
        <v>0</v>
      </c>
      <c r="AM81" s="144">
        <f>'St 1.3.6.1'!AM81+'St 1.3.6.2'!AM81</f>
        <v>0</v>
      </c>
    </row>
    <row r="82" spans="1:39">
      <c r="B82" s="3" t="s">
        <v>17</v>
      </c>
      <c r="C82" s="178" t="s">
        <v>301</v>
      </c>
      <c r="D82" s="144">
        <f>'St 1.3.6.1'!D82+'St 1.3.6.2'!D82</f>
        <v>0</v>
      </c>
      <c r="E82" s="144">
        <f>'St 1.3.6.1'!E82+'St 1.3.6.2'!E82</f>
        <v>0</v>
      </c>
      <c r="F82" s="144">
        <f>'St 1.3.6.1'!F82+'St 1.3.6.2'!F82</f>
        <v>0</v>
      </c>
      <c r="G82" s="144">
        <f>'St 1.3.6.1'!G82+'St 1.3.6.2'!G82</f>
        <v>0</v>
      </c>
      <c r="H82" s="144">
        <f>'St 1.3.6.1'!H82+'St 1.3.6.2'!H82</f>
        <v>0</v>
      </c>
      <c r="I82" s="144">
        <f>'St 1.3.6.1'!I82+'St 1.3.6.2'!I82</f>
        <v>0</v>
      </c>
      <c r="J82" s="144">
        <f>'St 1.3.6.1'!J82+'St 1.3.6.2'!J82</f>
        <v>0</v>
      </c>
      <c r="K82" s="144">
        <f>'St 1.3.6.1'!K82+'St 1.3.6.2'!K82</f>
        <v>0</v>
      </c>
      <c r="L82" s="144">
        <f>'St 1.3.6.1'!L82+'St 1.3.6.2'!L82</f>
        <v>0</v>
      </c>
      <c r="M82" s="144">
        <f>'St 1.3.6.1'!M82+'St 1.3.6.2'!M82</f>
        <v>0</v>
      </c>
      <c r="N82" s="144">
        <f>'St 1.3.6.1'!N82+'St 1.3.6.2'!N82</f>
        <v>0</v>
      </c>
      <c r="O82" s="144">
        <f>'St 1.3.6.1'!O82+'St 1.3.6.2'!O82</f>
        <v>0</v>
      </c>
      <c r="P82" s="133"/>
      <c r="Q82" s="144">
        <f>'St 1.3.6.1'!Q82+'St 1.3.6.2'!Q82</f>
        <v>0</v>
      </c>
      <c r="R82" s="144">
        <f>'St 1.3.6.1'!R82+'St 1.3.6.2'!R82</f>
        <v>0</v>
      </c>
      <c r="S82" s="144">
        <f>'St 1.3.6.1'!S82+'St 1.3.6.2'!S82</f>
        <v>0</v>
      </c>
      <c r="T82" s="144">
        <f>'St 1.3.6.1'!T82+'St 1.3.6.2'!T82</f>
        <v>0</v>
      </c>
      <c r="U82" s="144">
        <f>'St 1.3.6.1'!U82+'St 1.3.6.2'!U82</f>
        <v>0</v>
      </c>
      <c r="V82" s="144">
        <f>'St 1.3.6.1'!V82+'St 1.3.6.2'!V82</f>
        <v>0</v>
      </c>
      <c r="W82" s="144">
        <f>'St 1.3.6.1'!W82+'St 1.3.6.2'!W82</f>
        <v>0</v>
      </c>
      <c r="X82" s="144">
        <f>'St 1.3.6.1'!X82+'St 1.3.6.2'!X82</f>
        <v>0</v>
      </c>
      <c r="Y82" s="144">
        <f>'St 1.3.6.1'!Y82+'St 1.3.6.2'!Y82</f>
        <v>0</v>
      </c>
      <c r="Z82" s="144">
        <f>'St 1.3.6.1'!Z82+'St 1.3.6.2'!Z82</f>
        <v>0</v>
      </c>
      <c r="AA82" s="144">
        <f>'St 1.3.6.1'!AA82+'St 1.3.6.2'!AA82</f>
        <v>0</v>
      </c>
      <c r="AB82" s="145"/>
      <c r="AC82" s="144">
        <f>'St 1.3.6.1'!AC82+'St 1.3.6.2'!AC82</f>
        <v>0</v>
      </c>
      <c r="AD82" s="144">
        <f>'St 1.3.6.1'!AD82+'St 1.3.6.2'!AD82</f>
        <v>0</v>
      </c>
      <c r="AE82" s="144">
        <f>'St 1.3.6.1'!AE82+'St 1.3.6.2'!AE82</f>
        <v>0</v>
      </c>
      <c r="AF82" s="144">
        <f>'St 1.3.6.1'!AF82+'St 1.3.6.2'!AF82</f>
        <v>0</v>
      </c>
      <c r="AG82" s="144">
        <f>'St 1.3.6.1'!AG82+'St 1.3.6.2'!AG82</f>
        <v>0</v>
      </c>
      <c r="AH82" s="144">
        <f>'St 1.3.6.1'!AH82+'St 1.3.6.2'!AH82</f>
        <v>0</v>
      </c>
      <c r="AI82" s="144">
        <f>'St 1.3.6.1'!AI82+'St 1.3.6.2'!AI82</f>
        <v>0</v>
      </c>
      <c r="AJ82" s="144">
        <f>'St 1.3.6.1'!AJ82+'St 1.3.6.2'!AJ82</f>
        <v>0</v>
      </c>
      <c r="AK82" s="144">
        <f>'St 1.3.6.1'!AK82+'St 1.3.6.2'!AK82</f>
        <v>0</v>
      </c>
      <c r="AL82" s="144">
        <f>'St 1.3.6.1'!AL82+'St 1.3.6.2'!AL82</f>
        <v>0</v>
      </c>
      <c r="AM82" s="144">
        <f>'St 1.3.6.1'!AM82+'St 1.3.6.2'!AM82</f>
        <v>0</v>
      </c>
    </row>
    <row r="83" spans="1:39">
      <c r="B83" s="4" t="s">
        <v>18</v>
      </c>
      <c r="C83" s="40"/>
      <c r="D83" s="144">
        <f>'St 1.3.6.1'!D83+'St 1.3.6.2'!D83</f>
        <v>0</v>
      </c>
      <c r="E83" s="144">
        <f>'St 1.3.6.1'!E83+'St 1.3.6.2'!E83</f>
        <v>0</v>
      </c>
      <c r="F83" s="144">
        <f>'St 1.3.6.1'!F83+'St 1.3.6.2'!F83</f>
        <v>0</v>
      </c>
      <c r="G83" s="144">
        <f>'St 1.3.6.1'!G83+'St 1.3.6.2'!G83</f>
        <v>0</v>
      </c>
      <c r="H83" s="144">
        <f>'St 1.3.6.1'!H83+'St 1.3.6.2'!H83</f>
        <v>0</v>
      </c>
      <c r="I83" s="144">
        <f>'St 1.3.6.1'!I83+'St 1.3.6.2'!I83</f>
        <v>0</v>
      </c>
      <c r="J83" s="144">
        <f>'St 1.3.6.1'!J83+'St 1.3.6.2'!J83</f>
        <v>0</v>
      </c>
      <c r="K83" s="144">
        <f>'St 1.3.6.1'!K83+'St 1.3.6.2'!K83</f>
        <v>0</v>
      </c>
      <c r="L83" s="144">
        <f>'St 1.3.6.1'!L83+'St 1.3.6.2'!L83</f>
        <v>0</v>
      </c>
      <c r="M83" s="144">
        <f>'St 1.3.6.1'!M83+'St 1.3.6.2'!M83</f>
        <v>0</v>
      </c>
      <c r="N83" s="144">
        <f>'St 1.3.6.1'!N83+'St 1.3.6.2'!N83</f>
        <v>0</v>
      </c>
      <c r="O83" s="144">
        <f>'St 1.3.6.1'!O83+'St 1.3.6.2'!O83</f>
        <v>0</v>
      </c>
      <c r="P83" s="133"/>
      <c r="Q83" s="144">
        <f>'St 1.3.6.1'!Q83+'St 1.3.6.2'!Q83</f>
        <v>0</v>
      </c>
      <c r="R83" s="144">
        <f>'St 1.3.6.1'!R83+'St 1.3.6.2'!R83</f>
        <v>0</v>
      </c>
      <c r="S83" s="144">
        <f>'St 1.3.6.1'!S83+'St 1.3.6.2'!S83</f>
        <v>0</v>
      </c>
      <c r="T83" s="144">
        <f>'St 1.3.6.1'!T83+'St 1.3.6.2'!T83</f>
        <v>0</v>
      </c>
      <c r="U83" s="144">
        <f>'St 1.3.6.1'!U83+'St 1.3.6.2'!U83</f>
        <v>0</v>
      </c>
      <c r="V83" s="144">
        <f>'St 1.3.6.1'!V83+'St 1.3.6.2'!V83</f>
        <v>0</v>
      </c>
      <c r="W83" s="144">
        <f>'St 1.3.6.1'!W83+'St 1.3.6.2'!W83</f>
        <v>0</v>
      </c>
      <c r="X83" s="144">
        <f>'St 1.3.6.1'!X83+'St 1.3.6.2'!X83</f>
        <v>0</v>
      </c>
      <c r="Y83" s="144">
        <f>'St 1.3.6.1'!Y83+'St 1.3.6.2'!Y83</f>
        <v>0</v>
      </c>
      <c r="Z83" s="144">
        <f>'St 1.3.6.1'!Z83+'St 1.3.6.2'!Z83</f>
        <v>0</v>
      </c>
      <c r="AA83" s="144">
        <f>'St 1.3.6.1'!AA83+'St 1.3.6.2'!AA83</f>
        <v>0</v>
      </c>
      <c r="AB83" s="145"/>
      <c r="AC83" s="144">
        <f>'St 1.3.6.1'!AC83+'St 1.3.6.2'!AC83</f>
        <v>0</v>
      </c>
      <c r="AD83" s="144">
        <f>'St 1.3.6.1'!AD83+'St 1.3.6.2'!AD83</f>
        <v>0</v>
      </c>
      <c r="AE83" s="144">
        <f>'St 1.3.6.1'!AE83+'St 1.3.6.2'!AE83</f>
        <v>0</v>
      </c>
      <c r="AF83" s="144">
        <f>'St 1.3.6.1'!AF83+'St 1.3.6.2'!AF83</f>
        <v>0</v>
      </c>
      <c r="AG83" s="144">
        <f>'St 1.3.6.1'!AG83+'St 1.3.6.2'!AG83</f>
        <v>0</v>
      </c>
      <c r="AH83" s="144">
        <f>'St 1.3.6.1'!AH83+'St 1.3.6.2'!AH83</f>
        <v>0</v>
      </c>
      <c r="AI83" s="144">
        <f>'St 1.3.6.1'!AI83+'St 1.3.6.2'!AI83</f>
        <v>0</v>
      </c>
      <c r="AJ83" s="144">
        <f>'St 1.3.6.1'!AJ83+'St 1.3.6.2'!AJ83</f>
        <v>0</v>
      </c>
      <c r="AK83" s="144">
        <f>'St 1.3.6.1'!AK83+'St 1.3.6.2'!AK83</f>
        <v>0</v>
      </c>
      <c r="AL83" s="144">
        <f>'St 1.3.6.1'!AL83+'St 1.3.6.2'!AL83</f>
        <v>0</v>
      </c>
      <c r="AM83" s="144">
        <f>'St 1.3.6.1'!AM83+'St 1.3.6.2'!AM83</f>
        <v>0</v>
      </c>
    </row>
    <row r="84" spans="1:39">
      <c r="B84" s="3" t="s">
        <v>19</v>
      </c>
      <c r="C84" s="178" t="s">
        <v>302</v>
      </c>
      <c r="D84" s="144">
        <f>'St 1.3.6.1'!D84+'St 1.3.6.2'!D84</f>
        <v>0</v>
      </c>
      <c r="E84" s="144">
        <f>'St 1.3.6.1'!E84+'St 1.3.6.2'!E84</f>
        <v>0</v>
      </c>
      <c r="F84" s="144">
        <f>'St 1.3.6.1'!F84+'St 1.3.6.2'!F84</f>
        <v>0</v>
      </c>
      <c r="G84" s="144">
        <f>'St 1.3.6.1'!G84+'St 1.3.6.2'!G84</f>
        <v>0</v>
      </c>
      <c r="H84" s="144">
        <f>'St 1.3.6.1'!H84+'St 1.3.6.2'!H84</f>
        <v>0</v>
      </c>
      <c r="I84" s="144">
        <f>'St 1.3.6.1'!I84+'St 1.3.6.2'!I84</f>
        <v>0</v>
      </c>
      <c r="J84" s="144">
        <f>'St 1.3.6.1'!J84+'St 1.3.6.2'!J84</f>
        <v>0</v>
      </c>
      <c r="K84" s="144">
        <f>'St 1.3.6.1'!K84+'St 1.3.6.2'!K84</f>
        <v>0</v>
      </c>
      <c r="L84" s="144">
        <f>'St 1.3.6.1'!L84+'St 1.3.6.2'!L84</f>
        <v>0</v>
      </c>
      <c r="M84" s="144">
        <f>'St 1.3.6.1'!M84+'St 1.3.6.2'!M84</f>
        <v>0</v>
      </c>
      <c r="N84" s="144">
        <f>'St 1.3.6.1'!N84+'St 1.3.6.2'!N84</f>
        <v>0</v>
      </c>
      <c r="O84" s="144">
        <f>'St 1.3.6.1'!O84+'St 1.3.6.2'!O84</f>
        <v>0</v>
      </c>
      <c r="P84" s="133"/>
      <c r="Q84" s="144">
        <f>'St 1.3.6.1'!Q84+'St 1.3.6.2'!Q84</f>
        <v>0</v>
      </c>
      <c r="R84" s="144">
        <f>'St 1.3.6.1'!R84+'St 1.3.6.2'!R84</f>
        <v>0</v>
      </c>
      <c r="S84" s="144">
        <f>'St 1.3.6.1'!S84+'St 1.3.6.2'!S84</f>
        <v>0</v>
      </c>
      <c r="T84" s="144">
        <f>'St 1.3.6.1'!T84+'St 1.3.6.2'!T84</f>
        <v>0</v>
      </c>
      <c r="U84" s="144">
        <f>'St 1.3.6.1'!U84+'St 1.3.6.2'!U84</f>
        <v>0</v>
      </c>
      <c r="V84" s="144">
        <f>'St 1.3.6.1'!V84+'St 1.3.6.2'!V84</f>
        <v>0</v>
      </c>
      <c r="W84" s="144">
        <f>'St 1.3.6.1'!W84+'St 1.3.6.2'!W84</f>
        <v>0</v>
      </c>
      <c r="X84" s="144">
        <f>'St 1.3.6.1'!X84+'St 1.3.6.2'!X84</f>
        <v>0</v>
      </c>
      <c r="Y84" s="144">
        <f>'St 1.3.6.1'!Y84+'St 1.3.6.2'!Y84</f>
        <v>0</v>
      </c>
      <c r="Z84" s="144">
        <f>'St 1.3.6.1'!Z84+'St 1.3.6.2'!Z84</f>
        <v>0</v>
      </c>
      <c r="AA84" s="144">
        <f>'St 1.3.6.1'!AA84+'St 1.3.6.2'!AA84</f>
        <v>0</v>
      </c>
      <c r="AB84" s="145"/>
      <c r="AC84" s="144">
        <f>'St 1.3.6.1'!AC84+'St 1.3.6.2'!AC84</f>
        <v>0</v>
      </c>
      <c r="AD84" s="144">
        <f>'St 1.3.6.1'!AD84+'St 1.3.6.2'!AD84</f>
        <v>0</v>
      </c>
      <c r="AE84" s="144">
        <f>'St 1.3.6.1'!AE84+'St 1.3.6.2'!AE84</f>
        <v>0</v>
      </c>
      <c r="AF84" s="144">
        <f>'St 1.3.6.1'!AF84+'St 1.3.6.2'!AF84</f>
        <v>0</v>
      </c>
      <c r="AG84" s="144">
        <f>'St 1.3.6.1'!AG84+'St 1.3.6.2'!AG84</f>
        <v>0</v>
      </c>
      <c r="AH84" s="144">
        <f>'St 1.3.6.1'!AH84+'St 1.3.6.2'!AH84</f>
        <v>0</v>
      </c>
      <c r="AI84" s="144">
        <f>'St 1.3.6.1'!AI84+'St 1.3.6.2'!AI84</f>
        <v>0</v>
      </c>
      <c r="AJ84" s="144">
        <f>'St 1.3.6.1'!AJ84+'St 1.3.6.2'!AJ84</f>
        <v>0</v>
      </c>
      <c r="AK84" s="144">
        <f>'St 1.3.6.1'!AK84+'St 1.3.6.2'!AK84</f>
        <v>0</v>
      </c>
      <c r="AL84" s="144">
        <f>'St 1.3.6.1'!AL84+'St 1.3.6.2'!AL84</f>
        <v>0</v>
      </c>
      <c r="AM84" s="144">
        <f>'St 1.3.6.1'!AM84+'St 1.3.6.2'!AM84</f>
        <v>0</v>
      </c>
    </row>
    <row r="85" spans="1:39">
      <c r="B85" s="3" t="s">
        <v>20</v>
      </c>
      <c r="C85" s="178" t="s">
        <v>303</v>
      </c>
      <c r="D85" s="144">
        <f>'St 1.3.6.1'!D85+'St 1.3.6.2'!D85</f>
        <v>0</v>
      </c>
      <c r="E85" s="144">
        <f>'St 1.3.6.1'!E85+'St 1.3.6.2'!E85</f>
        <v>0</v>
      </c>
      <c r="F85" s="144">
        <f>'St 1.3.6.1'!F85+'St 1.3.6.2'!F85</f>
        <v>0</v>
      </c>
      <c r="G85" s="144">
        <f>'St 1.3.6.1'!G85+'St 1.3.6.2'!G85</f>
        <v>0</v>
      </c>
      <c r="H85" s="144">
        <f>'St 1.3.6.1'!H85+'St 1.3.6.2'!H85</f>
        <v>0</v>
      </c>
      <c r="I85" s="144">
        <f>'St 1.3.6.1'!I85+'St 1.3.6.2'!I85</f>
        <v>0</v>
      </c>
      <c r="J85" s="144">
        <f>'St 1.3.6.1'!J85+'St 1.3.6.2'!J85</f>
        <v>0</v>
      </c>
      <c r="K85" s="144">
        <f>'St 1.3.6.1'!K85+'St 1.3.6.2'!K85</f>
        <v>0</v>
      </c>
      <c r="L85" s="144">
        <f>'St 1.3.6.1'!L85+'St 1.3.6.2'!L85</f>
        <v>0</v>
      </c>
      <c r="M85" s="144">
        <f>'St 1.3.6.1'!M85+'St 1.3.6.2'!M85</f>
        <v>0</v>
      </c>
      <c r="N85" s="144">
        <f>'St 1.3.6.1'!N85+'St 1.3.6.2'!N85</f>
        <v>0</v>
      </c>
      <c r="O85" s="144">
        <f>'St 1.3.6.1'!O85+'St 1.3.6.2'!O85</f>
        <v>0</v>
      </c>
      <c r="P85" s="133"/>
      <c r="Q85" s="144">
        <f>'St 1.3.6.1'!Q85+'St 1.3.6.2'!Q85</f>
        <v>0</v>
      </c>
      <c r="R85" s="144">
        <f>'St 1.3.6.1'!R85+'St 1.3.6.2'!R85</f>
        <v>0</v>
      </c>
      <c r="S85" s="144">
        <f>'St 1.3.6.1'!S85+'St 1.3.6.2'!S85</f>
        <v>0</v>
      </c>
      <c r="T85" s="144">
        <f>'St 1.3.6.1'!T85+'St 1.3.6.2'!T85</f>
        <v>0</v>
      </c>
      <c r="U85" s="144">
        <f>'St 1.3.6.1'!U85+'St 1.3.6.2'!U85</f>
        <v>0</v>
      </c>
      <c r="V85" s="144">
        <f>'St 1.3.6.1'!V85+'St 1.3.6.2'!V85</f>
        <v>0</v>
      </c>
      <c r="W85" s="144">
        <f>'St 1.3.6.1'!W85+'St 1.3.6.2'!W85</f>
        <v>0</v>
      </c>
      <c r="X85" s="144">
        <f>'St 1.3.6.1'!X85+'St 1.3.6.2'!X85</f>
        <v>0</v>
      </c>
      <c r="Y85" s="144">
        <f>'St 1.3.6.1'!Y85+'St 1.3.6.2'!Y85</f>
        <v>0</v>
      </c>
      <c r="Z85" s="144">
        <f>'St 1.3.6.1'!Z85+'St 1.3.6.2'!Z85</f>
        <v>0</v>
      </c>
      <c r="AA85" s="144">
        <f>'St 1.3.6.1'!AA85+'St 1.3.6.2'!AA85</f>
        <v>0</v>
      </c>
      <c r="AB85" s="145"/>
      <c r="AC85" s="144">
        <f>'St 1.3.6.1'!AC85+'St 1.3.6.2'!AC85</f>
        <v>0</v>
      </c>
      <c r="AD85" s="144">
        <f>'St 1.3.6.1'!AD85+'St 1.3.6.2'!AD85</f>
        <v>0</v>
      </c>
      <c r="AE85" s="144">
        <f>'St 1.3.6.1'!AE85+'St 1.3.6.2'!AE85</f>
        <v>0</v>
      </c>
      <c r="AF85" s="144">
        <f>'St 1.3.6.1'!AF85+'St 1.3.6.2'!AF85</f>
        <v>0</v>
      </c>
      <c r="AG85" s="144">
        <f>'St 1.3.6.1'!AG85+'St 1.3.6.2'!AG85</f>
        <v>0</v>
      </c>
      <c r="AH85" s="144">
        <f>'St 1.3.6.1'!AH85+'St 1.3.6.2'!AH85</f>
        <v>0</v>
      </c>
      <c r="AI85" s="144">
        <f>'St 1.3.6.1'!AI85+'St 1.3.6.2'!AI85</f>
        <v>0</v>
      </c>
      <c r="AJ85" s="144">
        <f>'St 1.3.6.1'!AJ85+'St 1.3.6.2'!AJ85</f>
        <v>0</v>
      </c>
      <c r="AK85" s="144">
        <f>'St 1.3.6.1'!AK85+'St 1.3.6.2'!AK85</f>
        <v>0</v>
      </c>
      <c r="AL85" s="144">
        <f>'St 1.3.6.1'!AL85+'St 1.3.6.2'!AL85</f>
        <v>0</v>
      </c>
      <c r="AM85" s="144">
        <f>'St 1.3.6.1'!AM85+'St 1.3.6.2'!AM85</f>
        <v>0</v>
      </c>
    </row>
    <row r="86" spans="1:39" s="43" customFormat="1">
      <c r="A86" s="36"/>
      <c r="B86" s="5" t="s">
        <v>21</v>
      </c>
      <c r="C86" s="177" t="s">
        <v>304</v>
      </c>
      <c r="D86" s="142">
        <f>'St 1.3.6.1'!D86+'St 1.3.6.2'!D86</f>
        <v>0</v>
      </c>
      <c r="E86" s="142">
        <f>'St 1.3.6.1'!E86+'St 1.3.6.2'!E86</f>
        <v>0</v>
      </c>
      <c r="F86" s="142">
        <f>'St 1.3.6.1'!F86+'St 1.3.6.2'!F86</f>
        <v>0</v>
      </c>
      <c r="G86" s="142">
        <f>'St 1.3.6.1'!G86+'St 1.3.6.2'!G86</f>
        <v>0</v>
      </c>
      <c r="H86" s="142">
        <f>'St 1.3.6.1'!H86+'St 1.3.6.2'!H86</f>
        <v>0</v>
      </c>
      <c r="I86" s="142">
        <f>'St 1.3.6.1'!I86+'St 1.3.6.2'!I86</f>
        <v>0</v>
      </c>
      <c r="J86" s="142">
        <f>'St 1.3.6.1'!J86+'St 1.3.6.2'!J86</f>
        <v>0</v>
      </c>
      <c r="K86" s="142">
        <f>'St 1.3.6.1'!K86+'St 1.3.6.2'!K86</f>
        <v>0</v>
      </c>
      <c r="L86" s="142">
        <f>'St 1.3.6.1'!L86+'St 1.3.6.2'!L86</f>
        <v>0</v>
      </c>
      <c r="M86" s="142">
        <f>'St 1.3.6.1'!M86+'St 1.3.6.2'!M86</f>
        <v>0</v>
      </c>
      <c r="N86" s="142">
        <f>'St 1.3.6.1'!N86+'St 1.3.6.2'!N86</f>
        <v>0</v>
      </c>
      <c r="O86" s="142">
        <f>'St 1.3.6.1'!O86+'St 1.3.6.2'!O86</f>
        <v>0</v>
      </c>
      <c r="P86" s="136"/>
      <c r="Q86" s="142">
        <f>'St 1.3.6.1'!Q86+'St 1.3.6.2'!Q86</f>
        <v>0</v>
      </c>
      <c r="R86" s="142">
        <f>'St 1.3.6.1'!R86+'St 1.3.6.2'!R86</f>
        <v>0</v>
      </c>
      <c r="S86" s="142">
        <f>'St 1.3.6.1'!S86+'St 1.3.6.2'!S86</f>
        <v>0</v>
      </c>
      <c r="T86" s="142">
        <f>'St 1.3.6.1'!T86+'St 1.3.6.2'!T86</f>
        <v>0</v>
      </c>
      <c r="U86" s="142">
        <f>'St 1.3.6.1'!U86+'St 1.3.6.2'!U86</f>
        <v>0</v>
      </c>
      <c r="V86" s="142">
        <f>'St 1.3.6.1'!V86+'St 1.3.6.2'!V86</f>
        <v>0</v>
      </c>
      <c r="W86" s="142">
        <f>'St 1.3.6.1'!W86+'St 1.3.6.2'!W86</f>
        <v>0</v>
      </c>
      <c r="X86" s="142">
        <f>'St 1.3.6.1'!X86+'St 1.3.6.2'!X86</f>
        <v>0</v>
      </c>
      <c r="Y86" s="142">
        <f>'St 1.3.6.1'!Y86+'St 1.3.6.2'!Y86</f>
        <v>0</v>
      </c>
      <c r="Z86" s="142">
        <f>'St 1.3.6.1'!Z86+'St 1.3.6.2'!Z86</f>
        <v>0</v>
      </c>
      <c r="AA86" s="142">
        <f>'St 1.3.6.1'!AA86+'St 1.3.6.2'!AA86</f>
        <v>0</v>
      </c>
      <c r="AB86" s="143"/>
      <c r="AC86" s="142">
        <f>'St 1.3.6.1'!AC86+'St 1.3.6.2'!AC86</f>
        <v>0</v>
      </c>
      <c r="AD86" s="142">
        <f>'St 1.3.6.1'!AD86+'St 1.3.6.2'!AD86</f>
        <v>0</v>
      </c>
      <c r="AE86" s="142">
        <f>'St 1.3.6.1'!AE86+'St 1.3.6.2'!AE86</f>
        <v>0</v>
      </c>
      <c r="AF86" s="142">
        <f>'St 1.3.6.1'!AF86+'St 1.3.6.2'!AF86</f>
        <v>0</v>
      </c>
      <c r="AG86" s="142">
        <f>'St 1.3.6.1'!AG86+'St 1.3.6.2'!AG86</f>
        <v>0</v>
      </c>
      <c r="AH86" s="142">
        <f>'St 1.3.6.1'!AH86+'St 1.3.6.2'!AH86</f>
        <v>0</v>
      </c>
      <c r="AI86" s="142">
        <f>'St 1.3.6.1'!AI86+'St 1.3.6.2'!AI86</f>
        <v>0</v>
      </c>
      <c r="AJ86" s="142">
        <f>'St 1.3.6.1'!AJ86+'St 1.3.6.2'!AJ86</f>
        <v>0</v>
      </c>
      <c r="AK86" s="142">
        <f>'St 1.3.6.1'!AK86+'St 1.3.6.2'!AK86</f>
        <v>0</v>
      </c>
      <c r="AL86" s="142">
        <f>'St 1.3.6.1'!AL86+'St 1.3.6.2'!AL86</f>
        <v>0</v>
      </c>
      <c r="AM86" s="142">
        <f>'St 1.3.6.1'!AM86+'St 1.3.6.2'!AM86</f>
        <v>0</v>
      </c>
    </row>
    <row r="87" spans="1:39" s="43" customFormat="1">
      <c r="A87" s="36"/>
      <c r="B87" s="9" t="s">
        <v>93</v>
      </c>
      <c r="C87" s="177" t="s">
        <v>305</v>
      </c>
      <c r="D87" s="142">
        <f>'St 1.3.6.1'!D87+'St 1.3.6.2'!D87</f>
        <v>0</v>
      </c>
      <c r="E87" s="142">
        <f>'St 1.3.6.1'!E87+'St 1.3.6.2'!E87</f>
        <v>0</v>
      </c>
      <c r="F87" s="142">
        <f>'St 1.3.6.1'!F87+'St 1.3.6.2'!F87</f>
        <v>0</v>
      </c>
      <c r="G87" s="142">
        <f>'St 1.3.6.1'!G87+'St 1.3.6.2'!G87</f>
        <v>0</v>
      </c>
      <c r="H87" s="142">
        <f>'St 1.3.6.1'!H87+'St 1.3.6.2'!H87</f>
        <v>0</v>
      </c>
      <c r="I87" s="142">
        <f>'St 1.3.6.1'!I87+'St 1.3.6.2'!I87</f>
        <v>0</v>
      </c>
      <c r="J87" s="142">
        <f>'St 1.3.6.1'!J87+'St 1.3.6.2'!J87</f>
        <v>0</v>
      </c>
      <c r="K87" s="142">
        <f>'St 1.3.6.1'!K87+'St 1.3.6.2'!K87</f>
        <v>0</v>
      </c>
      <c r="L87" s="142">
        <f>'St 1.3.6.1'!L87+'St 1.3.6.2'!L87</f>
        <v>0</v>
      </c>
      <c r="M87" s="142">
        <f>'St 1.3.6.1'!M87+'St 1.3.6.2'!M87</f>
        <v>0</v>
      </c>
      <c r="N87" s="142">
        <f>'St 1.3.6.1'!N87+'St 1.3.6.2'!N87</f>
        <v>0</v>
      </c>
      <c r="O87" s="142">
        <f>'St 1.3.6.1'!O87+'St 1.3.6.2'!O87</f>
        <v>0</v>
      </c>
      <c r="P87" s="136"/>
      <c r="Q87" s="142">
        <f>'St 1.3.6.1'!Q87+'St 1.3.6.2'!Q87</f>
        <v>0</v>
      </c>
      <c r="R87" s="142">
        <f>'St 1.3.6.1'!R87+'St 1.3.6.2'!R87</f>
        <v>0</v>
      </c>
      <c r="S87" s="142">
        <f>'St 1.3.6.1'!S87+'St 1.3.6.2'!S87</f>
        <v>0</v>
      </c>
      <c r="T87" s="142">
        <f>'St 1.3.6.1'!T87+'St 1.3.6.2'!T87</f>
        <v>0</v>
      </c>
      <c r="U87" s="142">
        <f>'St 1.3.6.1'!U87+'St 1.3.6.2'!U87</f>
        <v>0</v>
      </c>
      <c r="V87" s="142">
        <f>'St 1.3.6.1'!V87+'St 1.3.6.2'!V87</f>
        <v>0</v>
      </c>
      <c r="W87" s="142">
        <f>'St 1.3.6.1'!W87+'St 1.3.6.2'!W87</f>
        <v>0</v>
      </c>
      <c r="X87" s="142">
        <f>'St 1.3.6.1'!X87+'St 1.3.6.2'!X87</f>
        <v>0</v>
      </c>
      <c r="Y87" s="142">
        <f>'St 1.3.6.1'!Y87+'St 1.3.6.2'!Y87</f>
        <v>0</v>
      </c>
      <c r="Z87" s="142">
        <f>'St 1.3.6.1'!Z87+'St 1.3.6.2'!Z87</f>
        <v>0</v>
      </c>
      <c r="AA87" s="142">
        <f>'St 1.3.6.1'!AA87+'St 1.3.6.2'!AA87</f>
        <v>0</v>
      </c>
      <c r="AB87" s="143"/>
      <c r="AC87" s="142">
        <f>'St 1.3.6.1'!AC87+'St 1.3.6.2'!AC87</f>
        <v>0</v>
      </c>
      <c r="AD87" s="142">
        <f>'St 1.3.6.1'!AD87+'St 1.3.6.2'!AD87</f>
        <v>0</v>
      </c>
      <c r="AE87" s="142">
        <f>'St 1.3.6.1'!AE87+'St 1.3.6.2'!AE87</f>
        <v>0</v>
      </c>
      <c r="AF87" s="142">
        <f>'St 1.3.6.1'!AF87+'St 1.3.6.2'!AF87</f>
        <v>0</v>
      </c>
      <c r="AG87" s="142">
        <f>'St 1.3.6.1'!AG87+'St 1.3.6.2'!AG87</f>
        <v>0</v>
      </c>
      <c r="AH87" s="142">
        <f>'St 1.3.6.1'!AH87+'St 1.3.6.2'!AH87</f>
        <v>0</v>
      </c>
      <c r="AI87" s="142">
        <f>'St 1.3.6.1'!AI87+'St 1.3.6.2'!AI87</f>
        <v>0</v>
      </c>
      <c r="AJ87" s="142">
        <f>'St 1.3.6.1'!AJ87+'St 1.3.6.2'!AJ87</f>
        <v>0</v>
      </c>
      <c r="AK87" s="142">
        <f>'St 1.3.6.1'!AK87+'St 1.3.6.2'!AK87</f>
        <v>0</v>
      </c>
      <c r="AL87" s="142">
        <f>'St 1.3.6.1'!AL87+'St 1.3.6.2'!AL87</f>
        <v>0</v>
      </c>
      <c r="AM87" s="142">
        <f>'St 1.3.6.1'!AM87+'St 1.3.6.2'!AM87</f>
        <v>0</v>
      </c>
    </row>
    <row r="88" spans="1:39">
      <c r="B88" s="176" t="s">
        <v>40</v>
      </c>
      <c r="C88" s="186"/>
      <c r="D88" s="144">
        <f>'St 1.3.6.1'!D88+'St 1.3.6.2'!D88</f>
        <v>0</v>
      </c>
      <c r="E88" s="144">
        <f>'St 1.3.6.1'!E88+'St 1.3.6.2'!E88</f>
        <v>0</v>
      </c>
      <c r="F88" s="144">
        <f>'St 1.3.6.1'!F88+'St 1.3.6.2'!F88</f>
        <v>0</v>
      </c>
      <c r="G88" s="144">
        <f>'St 1.3.6.1'!G88+'St 1.3.6.2'!G88</f>
        <v>0</v>
      </c>
      <c r="H88" s="144">
        <f>'St 1.3.6.1'!H88+'St 1.3.6.2'!H88</f>
        <v>0</v>
      </c>
      <c r="I88" s="144">
        <f>'St 1.3.6.1'!I88+'St 1.3.6.2'!I88</f>
        <v>0</v>
      </c>
      <c r="J88" s="144">
        <f>'St 1.3.6.1'!J88+'St 1.3.6.2'!J88</f>
        <v>0</v>
      </c>
      <c r="K88" s="144">
        <f>'St 1.3.6.1'!K88+'St 1.3.6.2'!K88</f>
        <v>0</v>
      </c>
      <c r="L88" s="144">
        <f>'St 1.3.6.1'!L88+'St 1.3.6.2'!L88</f>
        <v>0</v>
      </c>
      <c r="M88" s="144">
        <f>'St 1.3.6.1'!M88+'St 1.3.6.2'!M88</f>
        <v>0</v>
      </c>
      <c r="N88" s="144">
        <f>'St 1.3.6.1'!N88+'St 1.3.6.2'!N88</f>
        <v>0</v>
      </c>
      <c r="O88" s="144">
        <f>'St 1.3.6.1'!O88+'St 1.3.6.2'!O88</f>
        <v>0</v>
      </c>
      <c r="P88" s="133"/>
      <c r="Q88" s="144">
        <f>'St 1.3.6.1'!Q88+'St 1.3.6.2'!Q88</f>
        <v>0</v>
      </c>
      <c r="R88" s="144">
        <f>'St 1.3.6.1'!R88+'St 1.3.6.2'!R88</f>
        <v>0</v>
      </c>
      <c r="S88" s="144">
        <f>'St 1.3.6.1'!S88+'St 1.3.6.2'!S88</f>
        <v>0</v>
      </c>
      <c r="T88" s="144">
        <f>'St 1.3.6.1'!T88+'St 1.3.6.2'!T88</f>
        <v>0</v>
      </c>
      <c r="U88" s="144">
        <f>'St 1.3.6.1'!U88+'St 1.3.6.2'!U88</f>
        <v>0</v>
      </c>
      <c r="V88" s="144">
        <f>'St 1.3.6.1'!V88+'St 1.3.6.2'!V88</f>
        <v>0</v>
      </c>
      <c r="W88" s="144">
        <f>'St 1.3.6.1'!W88+'St 1.3.6.2'!W88</f>
        <v>0</v>
      </c>
      <c r="X88" s="144">
        <f>'St 1.3.6.1'!X88+'St 1.3.6.2'!X88</f>
        <v>0</v>
      </c>
      <c r="Y88" s="144">
        <f>'St 1.3.6.1'!Y88+'St 1.3.6.2'!Y88</f>
        <v>0</v>
      </c>
      <c r="Z88" s="144">
        <f>'St 1.3.6.1'!Z88+'St 1.3.6.2'!Z88</f>
        <v>0</v>
      </c>
      <c r="AA88" s="144">
        <f>'St 1.3.6.1'!AA88+'St 1.3.6.2'!AA88</f>
        <v>0</v>
      </c>
      <c r="AB88" s="145"/>
      <c r="AC88" s="144">
        <f>'St 1.3.6.1'!AC88+'St 1.3.6.2'!AC88</f>
        <v>0</v>
      </c>
      <c r="AD88" s="144">
        <f>'St 1.3.6.1'!AD88+'St 1.3.6.2'!AD88</f>
        <v>0</v>
      </c>
      <c r="AE88" s="144">
        <f>'St 1.3.6.1'!AE88+'St 1.3.6.2'!AE88</f>
        <v>0</v>
      </c>
      <c r="AF88" s="144">
        <f>'St 1.3.6.1'!AF88+'St 1.3.6.2'!AF88</f>
        <v>0</v>
      </c>
      <c r="AG88" s="144">
        <f>'St 1.3.6.1'!AG88+'St 1.3.6.2'!AG88</f>
        <v>0</v>
      </c>
      <c r="AH88" s="144">
        <f>'St 1.3.6.1'!AH88+'St 1.3.6.2'!AH88</f>
        <v>0</v>
      </c>
      <c r="AI88" s="144">
        <f>'St 1.3.6.1'!AI88+'St 1.3.6.2'!AI88</f>
        <v>0</v>
      </c>
      <c r="AJ88" s="144">
        <f>'St 1.3.6.1'!AJ88+'St 1.3.6.2'!AJ88</f>
        <v>0</v>
      </c>
      <c r="AK88" s="144">
        <f>'St 1.3.6.1'!AK88+'St 1.3.6.2'!AK88</f>
        <v>0</v>
      </c>
      <c r="AL88" s="144">
        <f>'St 1.3.6.1'!AL88+'St 1.3.6.2'!AL88</f>
        <v>0</v>
      </c>
      <c r="AM88" s="144">
        <f>'St 1.3.6.1'!AM88+'St 1.3.6.2'!AM88</f>
        <v>0</v>
      </c>
    </row>
    <row r="89" spans="1:39">
      <c r="B89" s="6" t="s">
        <v>41</v>
      </c>
      <c r="C89" s="186"/>
      <c r="D89" s="144">
        <f>'St 1.3.6.1'!D89+'St 1.3.6.2'!D89</f>
        <v>0</v>
      </c>
      <c r="E89" s="144">
        <f>'St 1.3.6.1'!E89+'St 1.3.6.2'!E89</f>
        <v>0</v>
      </c>
      <c r="F89" s="144">
        <f>'St 1.3.6.1'!F89+'St 1.3.6.2'!F89</f>
        <v>0</v>
      </c>
      <c r="G89" s="144">
        <f>'St 1.3.6.1'!G89+'St 1.3.6.2'!G89</f>
        <v>0</v>
      </c>
      <c r="H89" s="144">
        <f>'St 1.3.6.1'!H89+'St 1.3.6.2'!H89</f>
        <v>0</v>
      </c>
      <c r="I89" s="144">
        <f>'St 1.3.6.1'!I89+'St 1.3.6.2'!I89</f>
        <v>0</v>
      </c>
      <c r="J89" s="144">
        <f>'St 1.3.6.1'!J89+'St 1.3.6.2'!J89</f>
        <v>0</v>
      </c>
      <c r="K89" s="144">
        <f>'St 1.3.6.1'!K89+'St 1.3.6.2'!K89</f>
        <v>0</v>
      </c>
      <c r="L89" s="144">
        <f>'St 1.3.6.1'!L89+'St 1.3.6.2'!L89</f>
        <v>0</v>
      </c>
      <c r="M89" s="144">
        <f>'St 1.3.6.1'!M89+'St 1.3.6.2'!M89</f>
        <v>0</v>
      </c>
      <c r="N89" s="144">
        <f>'St 1.3.6.1'!N89+'St 1.3.6.2'!N89</f>
        <v>0</v>
      </c>
      <c r="O89" s="144">
        <f>'St 1.3.6.1'!O89+'St 1.3.6.2'!O89</f>
        <v>0</v>
      </c>
      <c r="P89" s="133"/>
      <c r="Q89" s="144">
        <f>'St 1.3.6.1'!Q89+'St 1.3.6.2'!Q89</f>
        <v>0</v>
      </c>
      <c r="R89" s="144">
        <f>'St 1.3.6.1'!R89+'St 1.3.6.2'!R89</f>
        <v>0</v>
      </c>
      <c r="S89" s="144">
        <f>'St 1.3.6.1'!S89+'St 1.3.6.2'!S89</f>
        <v>0</v>
      </c>
      <c r="T89" s="144">
        <f>'St 1.3.6.1'!T89+'St 1.3.6.2'!T89</f>
        <v>0</v>
      </c>
      <c r="U89" s="144">
        <f>'St 1.3.6.1'!U89+'St 1.3.6.2'!U89</f>
        <v>0</v>
      </c>
      <c r="V89" s="144">
        <f>'St 1.3.6.1'!V89+'St 1.3.6.2'!V89</f>
        <v>0</v>
      </c>
      <c r="W89" s="144">
        <f>'St 1.3.6.1'!W89+'St 1.3.6.2'!W89</f>
        <v>0</v>
      </c>
      <c r="X89" s="144">
        <f>'St 1.3.6.1'!X89+'St 1.3.6.2'!X89</f>
        <v>0</v>
      </c>
      <c r="Y89" s="144">
        <f>'St 1.3.6.1'!Y89+'St 1.3.6.2'!Y89</f>
        <v>0</v>
      </c>
      <c r="Z89" s="144">
        <f>'St 1.3.6.1'!Z89+'St 1.3.6.2'!Z89</f>
        <v>0</v>
      </c>
      <c r="AA89" s="144">
        <f>'St 1.3.6.1'!AA89+'St 1.3.6.2'!AA89</f>
        <v>0</v>
      </c>
      <c r="AB89" s="145"/>
      <c r="AC89" s="144">
        <f>'St 1.3.6.1'!AC89+'St 1.3.6.2'!AC89</f>
        <v>0</v>
      </c>
      <c r="AD89" s="144">
        <f>'St 1.3.6.1'!AD89+'St 1.3.6.2'!AD89</f>
        <v>0</v>
      </c>
      <c r="AE89" s="144">
        <f>'St 1.3.6.1'!AE89+'St 1.3.6.2'!AE89</f>
        <v>0</v>
      </c>
      <c r="AF89" s="144">
        <f>'St 1.3.6.1'!AF89+'St 1.3.6.2'!AF89</f>
        <v>0</v>
      </c>
      <c r="AG89" s="144">
        <f>'St 1.3.6.1'!AG89+'St 1.3.6.2'!AG89</f>
        <v>0</v>
      </c>
      <c r="AH89" s="144">
        <f>'St 1.3.6.1'!AH89+'St 1.3.6.2'!AH89</f>
        <v>0</v>
      </c>
      <c r="AI89" s="144">
        <f>'St 1.3.6.1'!AI89+'St 1.3.6.2'!AI89</f>
        <v>0</v>
      </c>
      <c r="AJ89" s="144">
        <f>'St 1.3.6.1'!AJ89+'St 1.3.6.2'!AJ89</f>
        <v>0</v>
      </c>
      <c r="AK89" s="144">
        <f>'St 1.3.6.1'!AK89+'St 1.3.6.2'!AK89</f>
        <v>0</v>
      </c>
      <c r="AL89" s="144">
        <f>'St 1.3.6.1'!AL89+'St 1.3.6.2'!AL89</f>
        <v>0</v>
      </c>
      <c r="AM89" s="144">
        <f>'St 1.3.6.1'!AM89+'St 1.3.6.2'!AM89</f>
        <v>0</v>
      </c>
    </row>
    <row r="90" spans="1:39">
      <c r="B90" s="6" t="s">
        <v>42</v>
      </c>
      <c r="C90" s="186"/>
      <c r="D90" s="144">
        <f>'St 1.3.6.1'!D90+'St 1.3.6.2'!D90</f>
        <v>0</v>
      </c>
      <c r="E90" s="144">
        <f>'St 1.3.6.1'!E90+'St 1.3.6.2'!E90</f>
        <v>0</v>
      </c>
      <c r="F90" s="144">
        <f>'St 1.3.6.1'!F90+'St 1.3.6.2'!F90</f>
        <v>0</v>
      </c>
      <c r="G90" s="144">
        <f>'St 1.3.6.1'!G90+'St 1.3.6.2'!G90</f>
        <v>0</v>
      </c>
      <c r="H90" s="144">
        <f>'St 1.3.6.1'!H90+'St 1.3.6.2'!H90</f>
        <v>0</v>
      </c>
      <c r="I90" s="144">
        <f>'St 1.3.6.1'!I90+'St 1.3.6.2'!I90</f>
        <v>0</v>
      </c>
      <c r="J90" s="144">
        <f>'St 1.3.6.1'!J90+'St 1.3.6.2'!J90</f>
        <v>0</v>
      </c>
      <c r="K90" s="144">
        <f>'St 1.3.6.1'!K90+'St 1.3.6.2'!K90</f>
        <v>0</v>
      </c>
      <c r="L90" s="144">
        <f>'St 1.3.6.1'!L90+'St 1.3.6.2'!L90</f>
        <v>0</v>
      </c>
      <c r="M90" s="144">
        <f>'St 1.3.6.1'!M90+'St 1.3.6.2'!M90</f>
        <v>0</v>
      </c>
      <c r="N90" s="144">
        <f>'St 1.3.6.1'!N90+'St 1.3.6.2'!N90</f>
        <v>0</v>
      </c>
      <c r="O90" s="144">
        <f>'St 1.3.6.1'!O90+'St 1.3.6.2'!O90</f>
        <v>0</v>
      </c>
      <c r="P90" s="133"/>
      <c r="Q90" s="144">
        <f>'St 1.3.6.1'!Q90+'St 1.3.6.2'!Q90</f>
        <v>0</v>
      </c>
      <c r="R90" s="144">
        <f>'St 1.3.6.1'!R90+'St 1.3.6.2'!R90</f>
        <v>0</v>
      </c>
      <c r="S90" s="144">
        <f>'St 1.3.6.1'!S90+'St 1.3.6.2'!S90</f>
        <v>0</v>
      </c>
      <c r="T90" s="144">
        <f>'St 1.3.6.1'!T90+'St 1.3.6.2'!T90</f>
        <v>0</v>
      </c>
      <c r="U90" s="144">
        <f>'St 1.3.6.1'!U90+'St 1.3.6.2'!U90</f>
        <v>0</v>
      </c>
      <c r="V90" s="144">
        <f>'St 1.3.6.1'!V90+'St 1.3.6.2'!V90</f>
        <v>0</v>
      </c>
      <c r="W90" s="144">
        <f>'St 1.3.6.1'!W90+'St 1.3.6.2'!W90</f>
        <v>0</v>
      </c>
      <c r="X90" s="144">
        <f>'St 1.3.6.1'!X90+'St 1.3.6.2'!X90</f>
        <v>0</v>
      </c>
      <c r="Y90" s="144">
        <f>'St 1.3.6.1'!Y90+'St 1.3.6.2'!Y90</f>
        <v>0</v>
      </c>
      <c r="Z90" s="144">
        <f>'St 1.3.6.1'!Z90+'St 1.3.6.2'!Z90</f>
        <v>0</v>
      </c>
      <c r="AA90" s="144">
        <f>'St 1.3.6.1'!AA90+'St 1.3.6.2'!AA90</f>
        <v>0</v>
      </c>
      <c r="AB90" s="145"/>
      <c r="AC90" s="144">
        <f>'St 1.3.6.1'!AC90+'St 1.3.6.2'!AC90</f>
        <v>0</v>
      </c>
      <c r="AD90" s="144">
        <f>'St 1.3.6.1'!AD90+'St 1.3.6.2'!AD90</f>
        <v>0</v>
      </c>
      <c r="AE90" s="144">
        <f>'St 1.3.6.1'!AE90+'St 1.3.6.2'!AE90</f>
        <v>0</v>
      </c>
      <c r="AF90" s="144">
        <f>'St 1.3.6.1'!AF90+'St 1.3.6.2'!AF90</f>
        <v>0</v>
      </c>
      <c r="AG90" s="144">
        <f>'St 1.3.6.1'!AG90+'St 1.3.6.2'!AG90</f>
        <v>0</v>
      </c>
      <c r="AH90" s="144">
        <f>'St 1.3.6.1'!AH90+'St 1.3.6.2'!AH90</f>
        <v>0</v>
      </c>
      <c r="AI90" s="144">
        <f>'St 1.3.6.1'!AI90+'St 1.3.6.2'!AI90</f>
        <v>0</v>
      </c>
      <c r="AJ90" s="144">
        <f>'St 1.3.6.1'!AJ90+'St 1.3.6.2'!AJ90</f>
        <v>0</v>
      </c>
      <c r="AK90" s="144">
        <f>'St 1.3.6.1'!AK90+'St 1.3.6.2'!AK90</f>
        <v>0</v>
      </c>
      <c r="AL90" s="144">
        <f>'St 1.3.6.1'!AL90+'St 1.3.6.2'!AL90</f>
        <v>0</v>
      </c>
      <c r="AM90" s="144">
        <f>'St 1.3.6.1'!AM90+'St 1.3.6.2'!AM90</f>
        <v>0</v>
      </c>
    </row>
    <row r="91" spans="1:39">
      <c r="B91" s="6" t="s">
        <v>43</v>
      </c>
      <c r="C91" s="186"/>
      <c r="D91" s="144">
        <f>'St 1.3.6.1'!D91+'St 1.3.6.2'!D91</f>
        <v>0</v>
      </c>
      <c r="E91" s="144">
        <f>'St 1.3.6.1'!E91+'St 1.3.6.2'!E91</f>
        <v>0</v>
      </c>
      <c r="F91" s="144">
        <f>'St 1.3.6.1'!F91+'St 1.3.6.2'!F91</f>
        <v>0</v>
      </c>
      <c r="G91" s="144">
        <f>'St 1.3.6.1'!G91+'St 1.3.6.2'!G91</f>
        <v>0</v>
      </c>
      <c r="H91" s="144">
        <f>'St 1.3.6.1'!H91+'St 1.3.6.2'!H91</f>
        <v>0</v>
      </c>
      <c r="I91" s="144">
        <f>'St 1.3.6.1'!I91+'St 1.3.6.2'!I91</f>
        <v>0</v>
      </c>
      <c r="J91" s="144">
        <f>'St 1.3.6.1'!J91+'St 1.3.6.2'!J91</f>
        <v>0</v>
      </c>
      <c r="K91" s="144">
        <f>'St 1.3.6.1'!K91+'St 1.3.6.2'!K91</f>
        <v>0</v>
      </c>
      <c r="L91" s="144">
        <f>'St 1.3.6.1'!L91+'St 1.3.6.2'!L91</f>
        <v>0</v>
      </c>
      <c r="M91" s="144">
        <f>'St 1.3.6.1'!M91+'St 1.3.6.2'!M91</f>
        <v>0</v>
      </c>
      <c r="N91" s="144">
        <f>'St 1.3.6.1'!N91+'St 1.3.6.2'!N91</f>
        <v>0</v>
      </c>
      <c r="O91" s="144">
        <f>'St 1.3.6.1'!O91+'St 1.3.6.2'!O91</f>
        <v>0</v>
      </c>
      <c r="P91" s="133"/>
      <c r="Q91" s="144">
        <f>'St 1.3.6.1'!Q91+'St 1.3.6.2'!Q91</f>
        <v>0</v>
      </c>
      <c r="R91" s="144">
        <f>'St 1.3.6.1'!R91+'St 1.3.6.2'!R91</f>
        <v>0</v>
      </c>
      <c r="S91" s="144">
        <f>'St 1.3.6.1'!S91+'St 1.3.6.2'!S91</f>
        <v>0</v>
      </c>
      <c r="T91" s="144">
        <f>'St 1.3.6.1'!T91+'St 1.3.6.2'!T91</f>
        <v>0</v>
      </c>
      <c r="U91" s="144">
        <f>'St 1.3.6.1'!U91+'St 1.3.6.2'!U91</f>
        <v>0</v>
      </c>
      <c r="V91" s="144">
        <f>'St 1.3.6.1'!V91+'St 1.3.6.2'!V91</f>
        <v>0</v>
      </c>
      <c r="W91" s="144">
        <f>'St 1.3.6.1'!W91+'St 1.3.6.2'!W91</f>
        <v>0</v>
      </c>
      <c r="X91" s="144">
        <f>'St 1.3.6.1'!X91+'St 1.3.6.2'!X91</f>
        <v>0</v>
      </c>
      <c r="Y91" s="144">
        <f>'St 1.3.6.1'!Y91+'St 1.3.6.2'!Y91</f>
        <v>0</v>
      </c>
      <c r="Z91" s="144">
        <f>'St 1.3.6.1'!Z91+'St 1.3.6.2'!Z91</f>
        <v>0</v>
      </c>
      <c r="AA91" s="144">
        <f>'St 1.3.6.1'!AA91+'St 1.3.6.2'!AA91</f>
        <v>0</v>
      </c>
      <c r="AB91" s="145"/>
      <c r="AC91" s="144">
        <f>'St 1.3.6.1'!AC91+'St 1.3.6.2'!AC91</f>
        <v>0</v>
      </c>
      <c r="AD91" s="144">
        <f>'St 1.3.6.1'!AD91+'St 1.3.6.2'!AD91</f>
        <v>0</v>
      </c>
      <c r="AE91" s="144">
        <f>'St 1.3.6.1'!AE91+'St 1.3.6.2'!AE91</f>
        <v>0</v>
      </c>
      <c r="AF91" s="144">
        <f>'St 1.3.6.1'!AF91+'St 1.3.6.2'!AF91</f>
        <v>0</v>
      </c>
      <c r="AG91" s="144">
        <f>'St 1.3.6.1'!AG91+'St 1.3.6.2'!AG91</f>
        <v>0</v>
      </c>
      <c r="AH91" s="144">
        <f>'St 1.3.6.1'!AH91+'St 1.3.6.2'!AH91</f>
        <v>0</v>
      </c>
      <c r="AI91" s="144">
        <f>'St 1.3.6.1'!AI91+'St 1.3.6.2'!AI91</f>
        <v>0</v>
      </c>
      <c r="AJ91" s="144">
        <f>'St 1.3.6.1'!AJ91+'St 1.3.6.2'!AJ91</f>
        <v>0</v>
      </c>
      <c r="AK91" s="144">
        <f>'St 1.3.6.1'!AK91+'St 1.3.6.2'!AK91</f>
        <v>0</v>
      </c>
      <c r="AL91" s="144">
        <f>'St 1.3.6.1'!AL91+'St 1.3.6.2'!AL91</f>
        <v>0</v>
      </c>
      <c r="AM91" s="144">
        <f>'St 1.3.6.1'!AM91+'St 1.3.6.2'!AM91</f>
        <v>0</v>
      </c>
    </row>
    <row r="92" spans="1:39">
      <c r="B92" s="6" t="s">
        <v>44</v>
      </c>
      <c r="C92" s="186"/>
      <c r="D92" s="144">
        <f>'St 1.3.6.1'!D92+'St 1.3.6.2'!D92</f>
        <v>0</v>
      </c>
      <c r="E92" s="144">
        <f>'St 1.3.6.1'!E92+'St 1.3.6.2'!E92</f>
        <v>0</v>
      </c>
      <c r="F92" s="144">
        <f>'St 1.3.6.1'!F92+'St 1.3.6.2'!F92</f>
        <v>0</v>
      </c>
      <c r="G92" s="144">
        <f>'St 1.3.6.1'!G92+'St 1.3.6.2'!G92</f>
        <v>0</v>
      </c>
      <c r="H92" s="144">
        <f>'St 1.3.6.1'!H92+'St 1.3.6.2'!H92</f>
        <v>0</v>
      </c>
      <c r="I92" s="144">
        <f>'St 1.3.6.1'!I92+'St 1.3.6.2'!I92</f>
        <v>0</v>
      </c>
      <c r="J92" s="144">
        <f>'St 1.3.6.1'!J92+'St 1.3.6.2'!J92</f>
        <v>0</v>
      </c>
      <c r="K92" s="144">
        <f>'St 1.3.6.1'!K92+'St 1.3.6.2'!K92</f>
        <v>0</v>
      </c>
      <c r="L92" s="144">
        <f>'St 1.3.6.1'!L92+'St 1.3.6.2'!L92</f>
        <v>0</v>
      </c>
      <c r="M92" s="144">
        <f>'St 1.3.6.1'!M92+'St 1.3.6.2'!M92</f>
        <v>0</v>
      </c>
      <c r="N92" s="144">
        <f>'St 1.3.6.1'!N92+'St 1.3.6.2'!N92</f>
        <v>0</v>
      </c>
      <c r="O92" s="144">
        <f>'St 1.3.6.1'!O92+'St 1.3.6.2'!O92</f>
        <v>0</v>
      </c>
      <c r="P92" s="133"/>
      <c r="Q92" s="144">
        <f>'St 1.3.6.1'!Q92+'St 1.3.6.2'!Q92</f>
        <v>0</v>
      </c>
      <c r="R92" s="144">
        <f>'St 1.3.6.1'!R92+'St 1.3.6.2'!R92</f>
        <v>0</v>
      </c>
      <c r="S92" s="144">
        <f>'St 1.3.6.1'!S92+'St 1.3.6.2'!S92</f>
        <v>0</v>
      </c>
      <c r="T92" s="144">
        <f>'St 1.3.6.1'!T92+'St 1.3.6.2'!T92</f>
        <v>0</v>
      </c>
      <c r="U92" s="144">
        <f>'St 1.3.6.1'!U92+'St 1.3.6.2'!U92</f>
        <v>0</v>
      </c>
      <c r="V92" s="144">
        <f>'St 1.3.6.1'!V92+'St 1.3.6.2'!V92</f>
        <v>0</v>
      </c>
      <c r="W92" s="144">
        <f>'St 1.3.6.1'!W92+'St 1.3.6.2'!W92</f>
        <v>0</v>
      </c>
      <c r="X92" s="144">
        <f>'St 1.3.6.1'!X92+'St 1.3.6.2'!X92</f>
        <v>0</v>
      </c>
      <c r="Y92" s="144">
        <f>'St 1.3.6.1'!Y92+'St 1.3.6.2'!Y92</f>
        <v>0</v>
      </c>
      <c r="Z92" s="144">
        <f>'St 1.3.6.1'!Z92+'St 1.3.6.2'!Z92</f>
        <v>0</v>
      </c>
      <c r="AA92" s="144">
        <f>'St 1.3.6.1'!AA92+'St 1.3.6.2'!AA92</f>
        <v>0</v>
      </c>
      <c r="AB92" s="145"/>
      <c r="AC92" s="144">
        <f>'St 1.3.6.1'!AC92+'St 1.3.6.2'!AC92</f>
        <v>0</v>
      </c>
      <c r="AD92" s="144">
        <f>'St 1.3.6.1'!AD92+'St 1.3.6.2'!AD92</f>
        <v>0</v>
      </c>
      <c r="AE92" s="144">
        <f>'St 1.3.6.1'!AE92+'St 1.3.6.2'!AE92</f>
        <v>0</v>
      </c>
      <c r="AF92" s="144">
        <f>'St 1.3.6.1'!AF92+'St 1.3.6.2'!AF92</f>
        <v>0</v>
      </c>
      <c r="AG92" s="144">
        <f>'St 1.3.6.1'!AG92+'St 1.3.6.2'!AG92</f>
        <v>0</v>
      </c>
      <c r="AH92" s="144">
        <f>'St 1.3.6.1'!AH92+'St 1.3.6.2'!AH92</f>
        <v>0</v>
      </c>
      <c r="AI92" s="144">
        <f>'St 1.3.6.1'!AI92+'St 1.3.6.2'!AI92</f>
        <v>0</v>
      </c>
      <c r="AJ92" s="144">
        <f>'St 1.3.6.1'!AJ92+'St 1.3.6.2'!AJ92</f>
        <v>0</v>
      </c>
      <c r="AK92" s="144">
        <f>'St 1.3.6.1'!AK92+'St 1.3.6.2'!AK92</f>
        <v>0</v>
      </c>
      <c r="AL92" s="144">
        <f>'St 1.3.6.1'!AL92+'St 1.3.6.2'!AL92</f>
        <v>0</v>
      </c>
      <c r="AM92" s="144">
        <f>'St 1.3.6.1'!AM92+'St 1.3.6.2'!AM92</f>
        <v>0</v>
      </c>
    </row>
    <row r="93" spans="1:39">
      <c r="B93" s="7" t="s">
        <v>45</v>
      </c>
      <c r="C93" s="186"/>
      <c r="D93" s="144">
        <f>'St 1.3.6.1'!D93+'St 1.3.6.2'!D93</f>
        <v>0</v>
      </c>
      <c r="E93" s="144">
        <f>'St 1.3.6.1'!E93+'St 1.3.6.2'!E93</f>
        <v>0</v>
      </c>
      <c r="F93" s="144">
        <f>'St 1.3.6.1'!F93+'St 1.3.6.2'!F93</f>
        <v>0</v>
      </c>
      <c r="G93" s="144">
        <f>'St 1.3.6.1'!G93+'St 1.3.6.2'!G93</f>
        <v>0</v>
      </c>
      <c r="H93" s="144">
        <f>'St 1.3.6.1'!H93+'St 1.3.6.2'!H93</f>
        <v>0</v>
      </c>
      <c r="I93" s="144">
        <f>'St 1.3.6.1'!I93+'St 1.3.6.2'!I93</f>
        <v>0</v>
      </c>
      <c r="J93" s="144">
        <f>'St 1.3.6.1'!J93+'St 1.3.6.2'!J93</f>
        <v>0</v>
      </c>
      <c r="K93" s="144">
        <f>'St 1.3.6.1'!K93+'St 1.3.6.2'!K93</f>
        <v>0</v>
      </c>
      <c r="L93" s="144">
        <f>'St 1.3.6.1'!L93+'St 1.3.6.2'!L93</f>
        <v>0</v>
      </c>
      <c r="M93" s="144">
        <f>'St 1.3.6.1'!M93+'St 1.3.6.2'!M93</f>
        <v>0</v>
      </c>
      <c r="N93" s="144">
        <f>'St 1.3.6.1'!N93+'St 1.3.6.2'!N93</f>
        <v>0</v>
      </c>
      <c r="O93" s="144">
        <f>'St 1.3.6.1'!O93+'St 1.3.6.2'!O93</f>
        <v>0</v>
      </c>
      <c r="P93" s="133"/>
      <c r="Q93" s="144">
        <f>'St 1.3.6.1'!Q93+'St 1.3.6.2'!Q93</f>
        <v>0</v>
      </c>
      <c r="R93" s="144">
        <f>'St 1.3.6.1'!R93+'St 1.3.6.2'!R93</f>
        <v>0</v>
      </c>
      <c r="S93" s="144">
        <f>'St 1.3.6.1'!S93+'St 1.3.6.2'!S93</f>
        <v>0</v>
      </c>
      <c r="T93" s="144">
        <f>'St 1.3.6.1'!T93+'St 1.3.6.2'!T93</f>
        <v>0</v>
      </c>
      <c r="U93" s="144">
        <f>'St 1.3.6.1'!U93+'St 1.3.6.2'!U93</f>
        <v>0</v>
      </c>
      <c r="V93" s="144">
        <f>'St 1.3.6.1'!V93+'St 1.3.6.2'!V93</f>
        <v>0</v>
      </c>
      <c r="W93" s="144">
        <f>'St 1.3.6.1'!W93+'St 1.3.6.2'!W93</f>
        <v>0</v>
      </c>
      <c r="X93" s="144">
        <f>'St 1.3.6.1'!X93+'St 1.3.6.2'!X93</f>
        <v>0</v>
      </c>
      <c r="Y93" s="144">
        <f>'St 1.3.6.1'!Y93+'St 1.3.6.2'!Y93</f>
        <v>0</v>
      </c>
      <c r="Z93" s="144">
        <f>'St 1.3.6.1'!Z93+'St 1.3.6.2'!Z93</f>
        <v>0</v>
      </c>
      <c r="AA93" s="144">
        <f>'St 1.3.6.1'!AA93+'St 1.3.6.2'!AA93</f>
        <v>0</v>
      </c>
      <c r="AB93" s="145"/>
      <c r="AC93" s="144">
        <f>'St 1.3.6.1'!AC93+'St 1.3.6.2'!AC93</f>
        <v>0</v>
      </c>
      <c r="AD93" s="144">
        <f>'St 1.3.6.1'!AD93+'St 1.3.6.2'!AD93</f>
        <v>0</v>
      </c>
      <c r="AE93" s="144">
        <f>'St 1.3.6.1'!AE93+'St 1.3.6.2'!AE93</f>
        <v>0</v>
      </c>
      <c r="AF93" s="144">
        <f>'St 1.3.6.1'!AF93+'St 1.3.6.2'!AF93</f>
        <v>0</v>
      </c>
      <c r="AG93" s="144">
        <f>'St 1.3.6.1'!AG93+'St 1.3.6.2'!AG93</f>
        <v>0</v>
      </c>
      <c r="AH93" s="144">
        <f>'St 1.3.6.1'!AH93+'St 1.3.6.2'!AH93</f>
        <v>0</v>
      </c>
      <c r="AI93" s="144">
        <f>'St 1.3.6.1'!AI93+'St 1.3.6.2'!AI93</f>
        <v>0</v>
      </c>
      <c r="AJ93" s="144">
        <f>'St 1.3.6.1'!AJ93+'St 1.3.6.2'!AJ93</f>
        <v>0</v>
      </c>
      <c r="AK93" s="144">
        <f>'St 1.3.6.1'!AK93+'St 1.3.6.2'!AK93</f>
        <v>0</v>
      </c>
      <c r="AL93" s="144">
        <f>'St 1.3.6.1'!AL93+'St 1.3.6.2'!AL93</f>
        <v>0</v>
      </c>
      <c r="AM93" s="144">
        <f>'St 1.3.6.1'!AM93+'St 1.3.6.2'!AM93</f>
        <v>0</v>
      </c>
    </row>
    <row r="94" spans="1:39">
      <c r="B94" s="7" t="s">
        <v>46</v>
      </c>
      <c r="C94" s="186"/>
      <c r="D94" s="144">
        <f>'St 1.3.6.1'!D94+'St 1.3.6.2'!D94</f>
        <v>0</v>
      </c>
      <c r="E94" s="144">
        <f>'St 1.3.6.1'!E94+'St 1.3.6.2'!E94</f>
        <v>0</v>
      </c>
      <c r="F94" s="144">
        <f>'St 1.3.6.1'!F94+'St 1.3.6.2'!F94</f>
        <v>0</v>
      </c>
      <c r="G94" s="144">
        <f>'St 1.3.6.1'!G94+'St 1.3.6.2'!G94</f>
        <v>0</v>
      </c>
      <c r="H94" s="144">
        <f>'St 1.3.6.1'!H94+'St 1.3.6.2'!H94</f>
        <v>0</v>
      </c>
      <c r="I94" s="144">
        <f>'St 1.3.6.1'!I94+'St 1.3.6.2'!I94</f>
        <v>0</v>
      </c>
      <c r="J94" s="144">
        <f>'St 1.3.6.1'!J94+'St 1.3.6.2'!J94</f>
        <v>0</v>
      </c>
      <c r="K94" s="144">
        <f>'St 1.3.6.1'!K94+'St 1.3.6.2'!K94</f>
        <v>0</v>
      </c>
      <c r="L94" s="144">
        <f>'St 1.3.6.1'!L94+'St 1.3.6.2'!L94</f>
        <v>0</v>
      </c>
      <c r="M94" s="144">
        <f>'St 1.3.6.1'!M94+'St 1.3.6.2'!M94</f>
        <v>0</v>
      </c>
      <c r="N94" s="144">
        <f>'St 1.3.6.1'!N94+'St 1.3.6.2'!N94</f>
        <v>0</v>
      </c>
      <c r="O94" s="144">
        <f>'St 1.3.6.1'!O94+'St 1.3.6.2'!O94</f>
        <v>0</v>
      </c>
      <c r="P94" s="133"/>
      <c r="Q94" s="144">
        <f>'St 1.3.6.1'!Q94+'St 1.3.6.2'!Q94</f>
        <v>0</v>
      </c>
      <c r="R94" s="144">
        <f>'St 1.3.6.1'!R94+'St 1.3.6.2'!R94</f>
        <v>0</v>
      </c>
      <c r="S94" s="144">
        <f>'St 1.3.6.1'!S94+'St 1.3.6.2'!S94</f>
        <v>0</v>
      </c>
      <c r="T94" s="144">
        <f>'St 1.3.6.1'!T94+'St 1.3.6.2'!T94</f>
        <v>0</v>
      </c>
      <c r="U94" s="144">
        <f>'St 1.3.6.1'!U94+'St 1.3.6.2'!U94</f>
        <v>0</v>
      </c>
      <c r="V94" s="144">
        <f>'St 1.3.6.1'!V94+'St 1.3.6.2'!V94</f>
        <v>0</v>
      </c>
      <c r="W94" s="144">
        <f>'St 1.3.6.1'!W94+'St 1.3.6.2'!W94</f>
        <v>0</v>
      </c>
      <c r="X94" s="144">
        <f>'St 1.3.6.1'!X94+'St 1.3.6.2'!X94</f>
        <v>0</v>
      </c>
      <c r="Y94" s="144">
        <f>'St 1.3.6.1'!Y94+'St 1.3.6.2'!Y94</f>
        <v>0</v>
      </c>
      <c r="Z94" s="144">
        <f>'St 1.3.6.1'!Z94+'St 1.3.6.2'!Z94</f>
        <v>0</v>
      </c>
      <c r="AA94" s="144">
        <f>'St 1.3.6.1'!AA94+'St 1.3.6.2'!AA94</f>
        <v>0</v>
      </c>
      <c r="AB94" s="145"/>
      <c r="AC94" s="144">
        <f>'St 1.3.6.1'!AC94+'St 1.3.6.2'!AC94</f>
        <v>0</v>
      </c>
      <c r="AD94" s="144">
        <f>'St 1.3.6.1'!AD94+'St 1.3.6.2'!AD94</f>
        <v>0</v>
      </c>
      <c r="AE94" s="144">
        <f>'St 1.3.6.1'!AE94+'St 1.3.6.2'!AE94</f>
        <v>0</v>
      </c>
      <c r="AF94" s="144">
        <f>'St 1.3.6.1'!AF94+'St 1.3.6.2'!AF94</f>
        <v>0</v>
      </c>
      <c r="AG94" s="144">
        <f>'St 1.3.6.1'!AG94+'St 1.3.6.2'!AG94</f>
        <v>0</v>
      </c>
      <c r="AH94" s="144">
        <f>'St 1.3.6.1'!AH94+'St 1.3.6.2'!AH94</f>
        <v>0</v>
      </c>
      <c r="AI94" s="144">
        <f>'St 1.3.6.1'!AI94+'St 1.3.6.2'!AI94</f>
        <v>0</v>
      </c>
      <c r="AJ94" s="144">
        <f>'St 1.3.6.1'!AJ94+'St 1.3.6.2'!AJ94</f>
        <v>0</v>
      </c>
      <c r="AK94" s="144">
        <f>'St 1.3.6.1'!AK94+'St 1.3.6.2'!AK94</f>
        <v>0</v>
      </c>
      <c r="AL94" s="144">
        <f>'St 1.3.6.1'!AL94+'St 1.3.6.2'!AL94</f>
        <v>0</v>
      </c>
      <c r="AM94" s="144">
        <f>'St 1.3.6.1'!AM94+'St 1.3.6.2'!AM94</f>
        <v>0</v>
      </c>
    </row>
    <row r="95" spans="1:39">
      <c r="B95" s="6" t="s">
        <v>313</v>
      </c>
      <c r="C95" s="186"/>
      <c r="D95" s="144">
        <f>'St 1.3.6.1'!D95+'St 1.3.6.2'!D95</f>
        <v>0</v>
      </c>
      <c r="E95" s="144">
        <f>'St 1.3.6.1'!E95+'St 1.3.6.2'!E95</f>
        <v>0</v>
      </c>
      <c r="F95" s="144">
        <f>'St 1.3.6.1'!F95+'St 1.3.6.2'!F95</f>
        <v>0</v>
      </c>
      <c r="G95" s="144">
        <f>'St 1.3.6.1'!G95+'St 1.3.6.2'!G95</f>
        <v>0</v>
      </c>
      <c r="H95" s="144">
        <f>'St 1.3.6.1'!H95+'St 1.3.6.2'!H95</f>
        <v>0</v>
      </c>
      <c r="I95" s="144">
        <f>'St 1.3.6.1'!I95+'St 1.3.6.2'!I95</f>
        <v>0</v>
      </c>
      <c r="J95" s="144">
        <f>'St 1.3.6.1'!J95+'St 1.3.6.2'!J95</f>
        <v>0</v>
      </c>
      <c r="K95" s="144">
        <f>'St 1.3.6.1'!K95+'St 1.3.6.2'!K95</f>
        <v>0</v>
      </c>
      <c r="L95" s="144">
        <f>'St 1.3.6.1'!L95+'St 1.3.6.2'!L95</f>
        <v>0</v>
      </c>
      <c r="M95" s="144">
        <f>'St 1.3.6.1'!M95+'St 1.3.6.2'!M95</f>
        <v>0</v>
      </c>
      <c r="N95" s="144">
        <f>'St 1.3.6.1'!N95+'St 1.3.6.2'!N95</f>
        <v>0</v>
      </c>
      <c r="O95" s="144">
        <f>'St 1.3.6.1'!O95+'St 1.3.6.2'!O95</f>
        <v>0</v>
      </c>
      <c r="P95" s="133"/>
      <c r="Q95" s="144">
        <f>'St 1.3.6.1'!Q95+'St 1.3.6.2'!Q95</f>
        <v>0</v>
      </c>
      <c r="R95" s="144">
        <f>'St 1.3.6.1'!R95+'St 1.3.6.2'!R95</f>
        <v>0</v>
      </c>
      <c r="S95" s="144">
        <f>'St 1.3.6.1'!S95+'St 1.3.6.2'!S95</f>
        <v>0</v>
      </c>
      <c r="T95" s="144">
        <f>'St 1.3.6.1'!T95+'St 1.3.6.2'!T95</f>
        <v>0</v>
      </c>
      <c r="U95" s="144">
        <f>'St 1.3.6.1'!U95+'St 1.3.6.2'!U95</f>
        <v>0</v>
      </c>
      <c r="V95" s="144">
        <f>'St 1.3.6.1'!V95+'St 1.3.6.2'!V95</f>
        <v>0</v>
      </c>
      <c r="W95" s="144">
        <f>'St 1.3.6.1'!W95+'St 1.3.6.2'!W95</f>
        <v>0</v>
      </c>
      <c r="X95" s="144">
        <f>'St 1.3.6.1'!X95+'St 1.3.6.2'!X95</f>
        <v>0</v>
      </c>
      <c r="Y95" s="144">
        <f>'St 1.3.6.1'!Y95+'St 1.3.6.2'!Y95</f>
        <v>0</v>
      </c>
      <c r="Z95" s="144">
        <f>'St 1.3.6.1'!Z95+'St 1.3.6.2'!Z95</f>
        <v>0</v>
      </c>
      <c r="AA95" s="144">
        <f>'St 1.3.6.1'!AA95+'St 1.3.6.2'!AA95</f>
        <v>0</v>
      </c>
      <c r="AB95" s="145"/>
      <c r="AC95" s="144">
        <f>'St 1.3.6.1'!AC95+'St 1.3.6.2'!AC95</f>
        <v>0</v>
      </c>
      <c r="AD95" s="144">
        <f>'St 1.3.6.1'!AD95+'St 1.3.6.2'!AD95</f>
        <v>0</v>
      </c>
      <c r="AE95" s="144">
        <f>'St 1.3.6.1'!AE95+'St 1.3.6.2'!AE95</f>
        <v>0</v>
      </c>
      <c r="AF95" s="144">
        <f>'St 1.3.6.1'!AF95+'St 1.3.6.2'!AF95</f>
        <v>0</v>
      </c>
      <c r="AG95" s="144">
        <f>'St 1.3.6.1'!AG95+'St 1.3.6.2'!AG95</f>
        <v>0</v>
      </c>
      <c r="AH95" s="144">
        <f>'St 1.3.6.1'!AH95+'St 1.3.6.2'!AH95</f>
        <v>0</v>
      </c>
      <c r="AI95" s="144">
        <f>'St 1.3.6.1'!AI95+'St 1.3.6.2'!AI95</f>
        <v>0</v>
      </c>
      <c r="AJ95" s="144">
        <f>'St 1.3.6.1'!AJ95+'St 1.3.6.2'!AJ95</f>
        <v>0</v>
      </c>
      <c r="AK95" s="144">
        <f>'St 1.3.6.1'!AK95+'St 1.3.6.2'!AK95</f>
        <v>0</v>
      </c>
      <c r="AL95" s="144">
        <f>'St 1.3.6.1'!AL95+'St 1.3.6.2'!AL95</f>
        <v>0</v>
      </c>
      <c r="AM95" s="144">
        <f>'St 1.3.6.1'!AM95+'St 1.3.6.2'!AM95</f>
        <v>0</v>
      </c>
    </row>
    <row r="96" spans="1:39">
      <c r="B96" s="6" t="s">
        <v>107</v>
      </c>
      <c r="C96" s="186"/>
      <c r="D96" s="144">
        <f>'St 1.3.6.1'!D96+'St 1.3.6.2'!D96</f>
        <v>0</v>
      </c>
      <c r="E96" s="144">
        <f>'St 1.3.6.1'!E96+'St 1.3.6.2'!E96</f>
        <v>0</v>
      </c>
      <c r="F96" s="144">
        <f>'St 1.3.6.1'!F96+'St 1.3.6.2'!F96</f>
        <v>0</v>
      </c>
      <c r="G96" s="144">
        <f>'St 1.3.6.1'!G96+'St 1.3.6.2'!G96</f>
        <v>0</v>
      </c>
      <c r="H96" s="144">
        <f>'St 1.3.6.1'!H96+'St 1.3.6.2'!H96</f>
        <v>0</v>
      </c>
      <c r="I96" s="144">
        <f>'St 1.3.6.1'!I96+'St 1.3.6.2'!I96</f>
        <v>0</v>
      </c>
      <c r="J96" s="144">
        <f>'St 1.3.6.1'!J96+'St 1.3.6.2'!J96</f>
        <v>0</v>
      </c>
      <c r="K96" s="144">
        <f>'St 1.3.6.1'!K96+'St 1.3.6.2'!K96</f>
        <v>0</v>
      </c>
      <c r="L96" s="144">
        <f>'St 1.3.6.1'!L96+'St 1.3.6.2'!L96</f>
        <v>0</v>
      </c>
      <c r="M96" s="144">
        <f>'St 1.3.6.1'!M96+'St 1.3.6.2'!M96</f>
        <v>0</v>
      </c>
      <c r="N96" s="144">
        <f>'St 1.3.6.1'!N96+'St 1.3.6.2'!N96</f>
        <v>0</v>
      </c>
      <c r="O96" s="144">
        <f>'St 1.3.6.1'!O96+'St 1.3.6.2'!O96</f>
        <v>0</v>
      </c>
      <c r="P96" s="133"/>
      <c r="Q96" s="144">
        <f>'St 1.3.6.1'!Q96+'St 1.3.6.2'!Q96</f>
        <v>0</v>
      </c>
      <c r="R96" s="144">
        <f>'St 1.3.6.1'!R96+'St 1.3.6.2'!R96</f>
        <v>0</v>
      </c>
      <c r="S96" s="144">
        <f>'St 1.3.6.1'!S96+'St 1.3.6.2'!S96</f>
        <v>0</v>
      </c>
      <c r="T96" s="144">
        <f>'St 1.3.6.1'!T96+'St 1.3.6.2'!T96</f>
        <v>0</v>
      </c>
      <c r="U96" s="144">
        <f>'St 1.3.6.1'!U96+'St 1.3.6.2'!U96</f>
        <v>0</v>
      </c>
      <c r="V96" s="144">
        <f>'St 1.3.6.1'!V96+'St 1.3.6.2'!V96</f>
        <v>0</v>
      </c>
      <c r="W96" s="144">
        <f>'St 1.3.6.1'!W96+'St 1.3.6.2'!W96</f>
        <v>0</v>
      </c>
      <c r="X96" s="144">
        <f>'St 1.3.6.1'!X96+'St 1.3.6.2'!X96</f>
        <v>0</v>
      </c>
      <c r="Y96" s="144">
        <f>'St 1.3.6.1'!Y96+'St 1.3.6.2'!Y96</f>
        <v>0</v>
      </c>
      <c r="Z96" s="144">
        <f>'St 1.3.6.1'!Z96+'St 1.3.6.2'!Z96</f>
        <v>0</v>
      </c>
      <c r="AA96" s="144">
        <f>'St 1.3.6.1'!AA96+'St 1.3.6.2'!AA96</f>
        <v>0</v>
      </c>
      <c r="AB96" s="145"/>
      <c r="AC96" s="144">
        <f>'St 1.3.6.1'!AC96+'St 1.3.6.2'!AC96</f>
        <v>0</v>
      </c>
      <c r="AD96" s="144">
        <f>'St 1.3.6.1'!AD96+'St 1.3.6.2'!AD96</f>
        <v>0</v>
      </c>
      <c r="AE96" s="144">
        <f>'St 1.3.6.1'!AE96+'St 1.3.6.2'!AE96</f>
        <v>0</v>
      </c>
      <c r="AF96" s="144">
        <f>'St 1.3.6.1'!AF96+'St 1.3.6.2'!AF96</f>
        <v>0</v>
      </c>
      <c r="AG96" s="144">
        <f>'St 1.3.6.1'!AG96+'St 1.3.6.2'!AG96</f>
        <v>0</v>
      </c>
      <c r="AH96" s="144">
        <f>'St 1.3.6.1'!AH96+'St 1.3.6.2'!AH96</f>
        <v>0</v>
      </c>
      <c r="AI96" s="144">
        <f>'St 1.3.6.1'!AI96+'St 1.3.6.2'!AI96</f>
        <v>0</v>
      </c>
      <c r="AJ96" s="144">
        <f>'St 1.3.6.1'!AJ96+'St 1.3.6.2'!AJ96</f>
        <v>0</v>
      </c>
      <c r="AK96" s="144">
        <f>'St 1.3.6.1'!AK96+'St 1.3.6.2'!AK96</f>
        <v>0</v>
      </c>
      <c r="AL96" s="144">
        <f>'St 1.3.6.1'!AL96+'St 1.3.6.2'!AL96</f>
        <v>0</v>
      </c>
      <c r="AM96" s="144">
        <f>'St 1.3.6.1'!AM96+'St 1.3.6.2'!AM96</f>
        <v>0</v>
      </c>
    </row>
    <row r="97" spans="1:39">
      <c r="B97" s="6" t="s">
        <v>48</v>
      </c>
      <c r="C97" s="179"/>
      <c r="D97" s="144">
        <f>'St 1.3.6.1'!D97+'St 1.3.6.2'!D97</f>
        <v>0</v>
      </c>
      <c r="E97" s="144">
        <f>'St 1.3.6.1'!E97+'St 1.3.6.2'!E97</f>
        <v>0</v>
      </c>
      <c r="F97" s="144">
        <f>'St 1.3.6.1'!F97+'St 1.3.6.2'!F97</f>
        <v>0</v>
      </c>
      <c r="G97" s="144">
        <f>'St 1.3.6.1'!G97+'St 1.3.6.2'!G97</f>
        <v>0</v>
      </c>
      <c r="H97" s="144">
        <f>'St 1.3.6.1'!H97+'St 1.3.6.2'!H97</f>
        <v>0</v>
      </c>
      <c r="I97" s="144">
        <f>'St 1.3.6.1'!I97+'St 1.3.6.2'!I97</f>
        <v>0</v>
      </c>
      <c r="J97" s="144">
        <f>'St 1.3.6.1'!J97+'St 1.3.6.2'!J97</f>
        <v>0</v>
      </c>
      <c r="K97" s="144">
        <f>'St 1.3.6.1'!K97+'St 1.3.6.2'!K97</f>
        <v>0</v>
      </c>
      <c r="L97" s="144">
        <f>'St 1.3.6.1'!L97+'St 1.3.6.2'!L97</f>
        <v>0</v>
      </c>
      <c r="M97" s="144">
        <f>'St 1.3.6.1'!M97+'St 1.3.6.2'!M97</f>
        <v>0</v>
      </c>
      <c r="N97" s="144">
        <f>'St 1.3.6.1'!N97+'St 1.3.6.2'!N97</f>
        <v>0</v>
      </c>
      <c r="O97" s="144">
        <f>'St 1.3.6.1'!O97+'St 1.3.6.2'!O97</f>
        <v>0</v>
      </c>
      <c r="P97" s="138"/>
      <c r="Q97" s="144">
        <f>'St 1.3.6.1'!Q97+'St 1.3.6.2'!Q97</f>
        <v>0</v>
      </c>
      <c r="R97" s="144">
        <f>'St 1.3.6.1'!R97+'St 1.3.6.2'!R97</f>
        <v>0</v>
      </c>
      <c r="S97" s="144">
        <f>'St 1.3.6.1'!S97+'St 1.3.6.2'!S97</f>
        <v>0</v>
      </c>
      <c r="T97" s="144">
        <f>'St 1.3.6.1'!T97+'St 1.3.6.2'!T97</f>
        <v>0</v>
      </c>
      <c r="U97" s="144">
        <f>'St 1.3.6.1'!U97+'St 1.3.6.2'!U97</f>
        <v>0</v>
      </c>
      <c r="V97" s="144">
        <f>'St 1.3.6.1'!V97+'St 1.3.6.2'!V97</f>
        <v>0</v>
      </c>
      <c r="W97" s="144">
        <f>'St 1.3.6.1'!W97+'St 1.3.6.2'!W97</f>
        <v>0</v>
      </c>
      <c r="X97" s="144">
        <f>'St 1.3.6.1'!X97+'St 1.3.6.2'!X97</f>
        <v>0</v>
      </c>
      <c r="Y97" s="144">
        <f>'St 1.3.6.1'!Y97+'St 1.3.6.2'!Y97</f>
        <v>0</v>
      </c>
      <c r="Z97" s="144">
        <f>'St 1.3.6.1'!Z97+'St 1.3.6.2'!Z97</f>
        <v>0</v>
      </c>
      <c r="AA97" s="144">
        <f>'St 1.3.6.1'!AA97+'St 1.3.6.2'!AA97</f>
        <v>0</v>
      </c>
      <c r="AB97" s="145"/>
      <c r="AC97" s="144">
        <f>'St 1.3.6.1'!AC97+'St 1.3.6.2'!AC97</f>
        <v>0</v>
      </c>
      <c r="AD97" s="144">
        <f>'St 1.3.6.1'!AD97+'St 1.3.6.2'!AD97</f>
        <v>0</v>
      </c>
      <c r="AE97" s="144">
        <f>'St 1.3.6.1'!AE97+'St 1.3.6.2'!AE97</f>
        <v>0</v>
      </c>
      <c r="AF97" s="144">
        <f>'St 1.3.6.1'!AF97+'St 1.3.6.2'!AF97</f>
        <v>0</v>
      </c>
      <c r="AG97" s="144">
        <f>'St 1.3.6.1'!AG97+'St 1.3.6.2'!AG97</f>
        <v>0</v>
      </c>
      <c r="AH97" s="144">
        <f>'St 1.3.6.1'!AH97+'St 1.3.6.2'!AH97</f>
        <v>0</v>
      </c>
      <c r="AI97" s="144">
        <f>'St 1.3.6.1'!AI97+'St 1.3.6.2'!AI97</f>
        <v>0</v>
      </c>
      <c r="AJ97" s="144">
        <f>'St 1.3.6.1'!AJ97+'St 1.3.6.2'!AJ97</f>
        <v>0</v>
      </c>
      <c r="AK97" s="144">
        <f>'St 1.3.6.1'!AK97+'St 1.3.6.2'!AK97</f>
        <v>0</v>
      </c>
      <c r="AL97" s="144">
        <f>'St 1.3.6.1'!AL97+'St 1.3.6.2'!AL97</f>
        <v>0</v>
      </c>
      <c r="AM97" s="144">
        <f>'St 1.3.6.1'!AM97+'St 1.3.6.2'!AM97</f>
        <v>0</v>
      </c>
    </row>
    <row r="98" spans="1:39">
      <c r="B98" s="6" t="s">
        <v>321</v>
      </c>
      <c r="C98" s="186"/>
      <c r="D98" s="144">
        <f>'St 1.3.6.1'!D98+'St 1.3.6.2'!D98</f>
        <v>0</v>
      </c>
      <c r="E98" s="144">
        <f>'St 1.3.6.1'!E98+'St 1.3.6.2'!E98</f>
        <v>0</v>
      </c>
      <c r="F98" s="144">
        <f>'St 1.3.6.1'!F98+'St 1.3.6.2'!F98</f>
        <v>0</v>
      </c>
      <c r="G98" s="144">
        <f>'St 1.3.6.1'!G98+'St 1.3.6.2'!G98</f>
        <v>0</v>
      </c>
      <c r="H98" s="144">
        <f>'St 1.3.6.1'!H98+'St 1.3.6.2'!H98</f>
        <v>0</v>
      </c>
      <c r="I98" s="144">
        <f>'St 1.3.6.1'!I98+'St 1.3.6.2'!I98</f>
        <v>0</v>
      </c>
      <c r="J98" s="144">
        <f>'St 1.3.6.1'!J98+'St 1.3.6.2'!J98</f>
        <v>0</v>
      </c>
      <c r="K98" s="144">
        <f>'St 1.3.6.1'!K98+'St 1.3.6.2'!K98</f>
        <v>0</v>
      </c>
      <c r="L98" s="144">
        <f>'St 1.3.6.1'!L98+'St 1.3.6.2'!L98</f>
        <v>0</v>
      </c>
      <c r="M98" s="144">
        <f>'St 1.3.6.1'!M98+'St 1.3.6.2'!M98</f>
        <v>0</v>
      </c>
      <c r="N98" s="144">
        <f>'St 1.3.6.1'!N98+'St 1.3.6.2'!N98</f>
        <v>0</v>
      </c>
      <c r="O98" s="144">
        <f>'St 1.3.6.1'!O98+'St 1.3.6.2'!O98</f>
        <v>0</v>
      </c>
      <c r="P98" s="133"/>
      <c r="Q98" s="144">
        <f>'St 1.3.6.1'!Q98+'St 1.3.6.2'!Q98</f>
        <v>0</v>
      </c>
      <c r="R98" s="144">
        <f>'St 1.3.6.1'!R98+'St 1.3.6.2'!R98</f>
        <v>0</v>
      </c>
      <c r="S98" s="144">
        <f>'St 1.3.6.1'!S98+'St 1.3.6.2'!S98</f>
        <v>0</v>
      </c>
      <c r="T98" s="144">
        <f>'St 1.3.6.1'!T98+'St 1.3.6.2'!T98</f>
        <v>0</v>
      </c>
      <c r="U98" s="144">
        <f>'St 1.3.6.1'!U98+'St 1.3.6.2'!U98</f>
        <v>0</v>
      </c>
      <c r="V98" s="144">
        <f>'St 1.3.6.1'!V98+'St 1.3.6.2'!V98</f>
        <v>0</v>
      </c>
      <c r="W98" s="144">
        <f>'St 1.3.6.1'!W98+'St 1.3.6.2'!W98</f>
        <v>0</v>
      </c>
      <c r="X98" s="144">
        <f>'St 1.3.6.1'!X98+'St 1.3.6.2'!X98</f>
        <v>0</v>
      </c>
      <c r="Y98" s="144">
        <f>'St 1.3.6.1'!Y98+'St 1.3.6.2'!Y98</f>
        <v>0</v>
      </c>
      <c r="Z98" s="144">
        <f>'St 1.3.6.1'!Z98+'St 1.3.6.2'!Z98</f>
        <v>0</v>
      </c>
      <c r="AA98" s="144">
        <f>'St 1.3.6.1'!AA98+'St 1.3.6.2'!AA98</f>
        <v>0</v>
      </c>
      <c r="AB98" s="145"/>
      <c r="AC98" s="144">
        <f>'St 1.3.6.1'!AC98+'St 1.3.6.2'!AC98</f>
        <v>0</v>
      </c>
      <c r="AD98" s="144">
        <f>'St 1.3.6.1'!AD98+'St 1.3.6.2'!AD98</f>
        <v>0</v>
      </c>
      <c r="AE98" s="144">
        <f>'St 1.3.6.1'!AE98+'St 1.3.6.2'!AE98</f>
        <v>0</v>
      </c>
      <c r="AF98" s="144">
        <f>'St 1.3.6.1'!AF98+'St 1.3.6.2'!AF98</f>
        <v>0</v>
      </c>
      <c r="AG98" s="144">
        <f>'St 1.3.6.1'!AG98+'St 1.3.6.2'!AG98</f>
        <v>0</v>
      </c>
      <c r="AH98" s="144">
        <f>'St 1.3.6.1'!AH98+'St 1.3.6.2'!AH98</f>
        <v>0</v>
      </c>
      <c r="AI98" s="144">
        <f>'St 1.3.6.1'!AI98+'St 1.3.6.2'!AI98</f>
        <v>0</v>
      </c>
      <c r="AJ98" s="144">
        <f>'St 1.3.6.1'!AJ98+'St 1.3.6.2'!AJ98</f>
        <v>0</v>
      </c>
      <c r="AK98" s="144">
        <f>'St 1.3.6.1'!AK98+'St 1.3.6.2'!AK98</f>
        <v>0</v>
      </c>
      <c r="AL98" s="144">
        <f>'St 1.3.6.1'!AL98+'St 1.3.6.2'!AL98</f>
        <v>0</v>
      </c>
      <c r="AM98" s="144">
        <f>'St 1.3.6.1'!AM98+'St 1.3.6.2'!AM98</f>
        <v>0</v>
      </c>
    </row>
    <row r="99" spans="1:39">
      <c r="B99" s="8" t="s">
        <v>100</v>
      </c>
      <c r="C99" s="186"/>
      <c r="D99" s="144">
        <f>'St 1.3.6.1'!D99+'St 1.3.6.2'!D99</f>
        <v>0</v>
      </c>
      <c r="E99" s="144">
        <f>'St 1.3.6.1'!E99+'St 1.3.6.2'!E99</f>
        <v>0</v>
      </c>
      <c r="F99" s="144">
        <f>'St 1.3.6.1'!F99+'St 1.3.6.2'!F99</f>
        <v>0</v>
      </c>
      <c r="G99" s="144">
        <f>'St 1.3.6.1'!G99+'St 1.3.6.2'!G99</f>
        <v>0</v>
      </c>
      <c r="H99" s="144">
        <f>'St 1.3.6.1'!H99+'St 1.3.6.2'!H99</f>
        <v>0</v>
      </c>
      <c r="I99" s="144">
        <f>'St 1.3.6.1'!I99+'St 1.3.6.2'!I99</f>
        <v>0</v>
      </c>
      <c r="J99" s="144">
        <f>'St 1.3.6.1'!J99+'St 1.3.6.2'!J99</f>
        <v>0</v>
      </c>
      <c r="K99" s="144">
        <f>'St 1.3.6.1'!K99+'St 1.3.6.2'!K99</f>
        <v>0</v>
      </c>
      <c r="L99" s="144">
        <f>'St 1.3.6.1'!L99+'St 1.3.6.2'!L99</f>
        <v>0</v>
      </c>
      <c r="M99" s="144">
        <f>'St 1.3.6.1'!M99+'St 1.3.6.2'!M99</f>
        <v>0</v>
      </c>
      <c r="N99" s="144">
        <f>'St 1.3.6.1'!N99+'St 1.3.6.2'!N99</f>
        <v>0</v>
      </c>
      <c r="O99" s="144">
        <f>'St 1.3.6.1'!O99+'St 1.3.6.2'!O99</f>
        <v>0</v>
      </c>
      <c r="P99" s="133"/>
      <c r="Q99" s="144">
        <f>'St 1.3.6.1'!Q99+'St 1.3.6.2'!Q99</f>
        <v>0</v>
      </c>
      <c r="R99" s="144">
        <f>'St 1.3.6.1'!R99+'St 1.3.6.2'!R99</f>
        <v>0</v>
      </c>
      <c r="S99" s="144">
        <f>'St 1.3.6.1'!S99+'St 1.3.6.2'!S99</f>
        <v>0</v>
      </c>
      <c r="T99" s="144">
        <f>'St 1.3.6.1'!T99+'St 1.3.6.2'!T99</f>
        <v>0</v>
      </c>
      <c r="U99" s="144">
        <f>'St 1.3.6.1'!U99+'St 1.3.6.2'!U99</f>
        <v>0</v>
      </c>
      <c r="V99" s="144">
        <f>'St 1.3.6.1'!V99+'St 1.3.6.2'!V99</f>
        <v>0</v>
      </c>
      <c r="W99" s="144">
        <f>'St 1.3.6.1'!W99+'St 1.3.6.2'!W99</f>
        <v>0</v>
      </c>
      <c r="X99" s="144">
        <f>'St 1.3.6.1'!X99+'St 1.3.6.2'!X99</f>
        <v>0</v>
      </c>
      <c r="Y99" s="144">
        <f>'St 1.3.6.1'!Y99+'St 1.3.6.2'!Y99</f>
        <v>0</v>
      </c>
      <c r="Z99" s="144">
        <f>'St 1.3.6.1'!Z99+'St 1.3.6.2'!Z99</f>
        <v>0</v>
      </c>
      <c r="AA99" s="144">
        <f>'St 1.3.6.1'!AA99+'St 1.3.6.2'!AA99</f>
        <v>0</v>
      </c>
      <c r="AB99" s="145"/>
      <c r="AC99" s="144">
        <f>'St 1.3.6.1'!AC99+'St 1.3.6.2'!AC99</f>
        <v>0</v>
      </c>
      <c r="AD99" s="144">
        <f>'St 1.3.6.1'!AD99+'St 1.3.6.2'!AD99</f>
        <v>0</v>
      </c>
      <c r="AE99" s="144">
        <f>'St 1.3.6.1'!AE99+'St 1.3.6.2'!AE99</f>
        <v>0</v>
      </c>
      <c r="AF99" s="144">
        <f>'St 1.3.6.1'!AF99+'St 1.3.6.2'!AF99</f>
        <v>0</v>
      </c>
      <c r="AG99" s="144">
        <f>'St 1.3.6.1'!AG99+'St 1.3.6.2'!AG99</f>
        <v>0</v>
      </c>
      <c r="AH99" s="144">
        <f>'St 1.3.6.1'!AH99+'St 1.3.6.2'!AH99</f>
        <v>0</v>
      </c>
      <c r="AI99" s="144">
        <f>'St 1.3.6.1'!AI99+'St 1.3.6.2'!AI99</f>
        <v>0</v>
      </c>
      <c r="AJ99" s="144">
        <f>'St 1.3.6.1'!AJ99+'St 1.3.6.2'!AJ99</f>
        <v>0</v>
      </c>
      <c r="AK99" s="144">
        <f>'St 1.3.6.1'!AK99+'St 1.3.6.2'!AK99</f>
        <v>0</v>
      </c>
      <c r="AL99" s="144">
        <f>'St 1.3.6.1'!AL99+'St 1.3.6.2'!AL99</f>
        <v>0</v>
      </c>
      <c r="AM99" s="144">
        <f>'St 1.3.6.1'!AM99+'St 1.3.6.2'!AM99</f>
        <v>0</v>
      </c>
    </row>
    <row r="100" spans="1:39" s="43" customFormat="1">
      <c r="A100" s="36"/>
      <c r="B100" s="9" t="s">
        <v>94</v>
      </c>
      <c r="C100" s="177" t="s">
        <v>306</v>
      </c>
      <c r="D100" s="142">
        <f>'St 1.3.6.1'!D100+'St 1.3.6.2'!D100</f>
        <v>0</v>
      </c>
      <c r="E100" s="142">
        <f>'St 1.3.6.1'!E100+'St 1.3.6.2'!E100</f>
        <v>0</v>
      </c>
      <c r="F100" s="142">
        <f>'St 1.3.6.1'!F100+'St 1.3.6.2'!F100</f>
        <v>0</v>
      </c>
      <c r="G100" s="142">
        <f>'St 1.3.6.1'!G100+'St 1.3.6.2'!G100</f>
        <v>0</v>
      </c>
      <c r="H100" s="142">
        <f>'St 1.3.6.1'!H100+'St 1.3.6.2'!H100</f>
        <v>0</v>
      </c>
      <c r="I100" s="142">
        <f>'St 1.3.6.1'!I100+'St 1.3.6.2'!I100</f>
        <v>0</v>
      </c>
      <c r="J100" s="142">
        <f>'St 1.3.6.1'!J100+'St 1.3.6.2'!J100</f>
        <v>0</v>
      </c>
      <c r="K100" s="142">
        <f>'St 1.3.6.1'!K100+'St 1.3.6.2'!K100</f>
        <v>0</v>
      </c>
      <c r="L100" s="142">
        <f>'St 1.3.6.1'!L100+'St 1.3.6.2'!L100</f>
        <v>0</v>
      </c>
      <c r="M100" s="142">
        <f>'St 1.3.6.1'!M100+'St 1.3.6.2'!M100</f>
        <v>0</v>
      </c>
      <c r="N100" s="142">
        <f>'St 1.3.6.1'!N100+'St 1.3.6.2'!N100</f>
        <v>0</v>
      </c>
      <c r="O100" s="142">
        <f>'St 1.3.6.1'!O100+'St 1.3.6.2'!O100</f>
        <v>0</v>
      </c>
      <c r="P100" s="136"/>
      <c r="Q100" s="142">
        <f>'St 1.3.6.1'!Q100+'St 1.3.6.2'!Q100</f>
        <v>0</v>
      </c>
      <c r="R100" s="142">
        <f>'St 1.3.6.1'!R100+'St 1.3.6.2'!R100</f>
        <v>0</v>
      </c>
      <c r="S100" s="142">
        <f>'St 1.3.6.1'!S100+'St 1.3.6.2'!S100</f>
        <v>0</v>
      </c>
      <c r="T100" s="142">
        <f>'St 1.3.6.1'!T100+'St 1.3.6.2'!T100</f>
        <v>0</v>
      </c>
      <c r="U100" s="142">
        <f>'St 1.3.6.1'!U100+'St 1.3.6.2'!U100</f>
        <v>0</v>
      </c>
      <c r="V100" s="142">
        <f>'St 1.3.6.1'!V100+'St 1.3.6.2'!V100</f>
        <v>0</v>
      </c>
      <c r="W100" s="142">
        <f>'St 1.3.6.1'!W100+'St 1.3.6.2'!W100</f>
        <v>0</v>
      </c>
      <c r="X100" s="142">
        <f>'St 1.3.6.1'!X100+'St 1.3.6.2'!X100</f>
        <v>0</v>
      </c>
      <c r="Y100" s="142">
        <f>'St 1.3.6.1'!Y100+'St 1.3.6.2'!Y100</f>
        <v>0</v>
      </c>
      <c r="Z100" s="142">
        <f>'St 1.3.6.1'!Z100+'St 1.3.6.2'!Z100</f>
        <v>0</v>
      </c>
      <c r="AA100" s="142">
        <f>'St 1.3.6.1'!AA100+'St 1.3.6.2'!AA100</f>
        <v>0</v>
      </c>
      <c r="AB100" s="143"/>
      <c r="AC100" s="142">
        <f>'St 1.3.6.1'!AC100+'St 1.3.6.2'!AC100</f>
        <v>0</v>
      </c>
      <c r="AD100" s="142">
        <f>'St 1.3.6.1'!AD100+'St 1.3.6.2'!AD100</f>
        <v>0</v>
      </c>
      <c r="AE100" s="142">
        <f>'St 1.3.6.1'!AE100+'St 1.3.6.2'!AE100</f>
        <v>0</v>
      </c>
      <c r="AF100" s="142">
        <f>'St 1.3.6.1'!AF100+'St 1.3.6.2'!AF100</f>
        <v>0</v>
      </c>
      <c r="AG100" s="142">
        <f>'St 1.3.6.1'!AG100+'St 1.3.6.2'!AG100</f>
        <v>0</v>
      </c>
      <c r="AH100" s="142">
        <f>'St 1.3.6.1'!AH100+'St 1.3.6.2'!AH100</f>
        <v>0</v>
      </c>
      <c r="AI100" s="142">
        <f>'St 1.3.6.1'!AI100+'St 1.3.6.2'!AI100</f>
        <v>0</v>
      </c>
      <c r="AJ100" s="142">
        <f>'St 1.3.6.1'!AJ100+'St 1.3.6.2'!AJ100</f>
        <v>0</v>
      </c>
      <c r="AK100" s="142">
        <f>'St 1.3.6.1'!AK100+'St 1.3.6.2'!AK100</f>
        <v>0</v>
      </c>
      <c r="AL100" s="142">
        <f>'St 1.3.6.1'!AL100+'St 1.3.6.2'!AL100</f>
        <v>0</v>
      </c>
      <c r="AM100" s="142">
        <f>'St 1.3.6.1'!AM100+'St 1.3.6.2'!AM100</f>
        <v>0</v>
      </c>
    </row>
    <row r="101" spans="1:39">
      <c r="B101" s="176" t="s">
        <v>40</v>
      </c>
      <c r="C101" s="186"/>
      <c r="D101" s="144">
        <f>'St 1.3.6.1'!D101+'St 1.3.6.2'!D101</f>
        <v>0</v>
      </c>
      <c r="E101" s="144">
        <f>'St 1.3.6.1'!E101+'St 1.3.6.2'!E101</f>
        <v>0</v>
      </c>
      <c r="F101" s="144">
        <f>'St 1.3.6.1'!F101+'St 1.3.6.2'!F101</f>
        <v>0</v>
      </c>
      <c r="G101" s="144">
        <f>'St 1.3.6.1'!G101+'St 1.3.6.2'!G101</f>
        <v>0</v>
      </c>
      <c r="H101" s="144">
        <f>'St 1.3.6.1'!H101+'St 1.3.6.2'!H101</f>
        <v>0</v>
      </c>
      <c r="I101" s="144">
        <f>'St 1.3.6.1'!I101+'St 1.3.6.2'!I101</f>
        <v>0</v>
      </c>
      <c r="J101" s="144">
        <f>'St 1.3.6.1'!J101+'St 1.3.6.2'!J101</f>
        <v>0</v>
      </c>
      <c r="K101" s="144">
        <f>'St 1.3.6.1'!K101+'St 1.3.6.2'!K101</f>
        <v>0</v>
      </c>
      <c r="L101" s="144">
        <f>'St 1.3.6.1'!L101+'St 1.3.6.2'!L101</f>
        <v>0</v>
      </c>
      <c r="M101" s="144">
        <f>'St 1.3.6.1'!M101+'St 1.3.6.2'!M101</f>
        <v>0</v>
      </c>
      <c r="N101" s="144">
        <f>'St 1.3.6.1'!N101+'St 1.3.6.2'!N101</f>
        <v>0</v>
      </c>
      <c r="O101" s="144">
        <f>'St 1.3.6.1'!O101+'St 1.3.6.2'!O101</f>
        <v>0</v>
      </c>
      <c r="P101" s="133"/>
      <c r="Q101" s="144">
        <f>'St 1.3.6.1'!Q101+'St 1.3.6.2'!Q101</f>
        <v>0</v>
      </c>
      <c r="R101" s="144">
        <f>'St 1.3.6.1'!R101+'St 1.3.6.2'!R101</f>
        <v>0</v>
      </c>
      <c r="S101" s="144">
        <f>'St 1.3.6.1'!S101+'St 1.3.6.2'!S101</f>
        <v>0</v>
      </c>
      <c r="T101" s="144">
        <f>'St 1.3.6.1'!T101+'St 1.3.6.2'!T101</f>
        <v>0</v>
      </c>
      <c r="U101" s="144">
        <f>'St 1.3.6.1'!U101+'St 1.3.6.2'!U101</f>
        <v>0</v>
      </c>
      <c r="V101" s="144">
        <f>'St 1.3.6.1'!V101+'St 1.3.6.2'!V101</f>
        <v>0</v>
      </c>
      <c r="W101" s="144">
        <f>'St 1.3.6.1'!W101+'St 1.3.6.2'!W101</f>
        <v>0</v>
      </c>
      <c r="X101" s="144">
        <f>'St 1.3.6.1'!X101+'St 1.3.6.2'!X101</f>
        <v>0</v>
      </c>
      <c r="Y101" s="144">
        <f>'St 1.3.6.1'!Y101+'St 1.3.6.2'!Y101</f>
        <v>0</v>
      </c>
      <c r="Z101" s="144">
        <f>'St 1.3.6.1'!Z101+'St 1.3.6.2'!Z101</f>
        <v>0</v>
      </c>
      <c r="AA101" s="144">
        <f>'St 1.3.6.1'!AA101+'St 1.3.6.2'!AA101</f>
        <v>0</v>
      </c>
      <c r="AB101" s="145"/>
      <c r="AC101" s="144">
        <f>'St 1.3.6.1'!AC101+'St 1.3.6.2'!AC101</f>
        <v>0</v>
      </c>
      <c r="AD101" s="144">
        <f>'St 1.3.6.1'!AD101+'St 1.3.6.2'!AD101</f>
        <v>0</v>
      </c>
      <c r="AE101" s="144">
        <f>'St 1.3.6.1'!AE101+'St 1.3.6.2'!AE101</f>
        <v>0</v>
      </c>
      <c r="AF101" s="144">
        <f>'St 1.3.6.1'!AF101+'St 1.3.6.2'!AF101</f>
        <v>0</v>
      </c>
      <c r="AG101" s="144">
        <f>'St 1.3.6.1'!AG101+'St 1.3.6.2'!AG101</f>
        <v>0</v>
      </c>
      <c r="AH101" s="144">
        <f>'St 1.3.6.1'!AH101+'St 1.3.6.2'!AH101</f>
        <v>0</v>
      </c>
      <c r="AI101" s="144">
        <f>'St 1.3.6.1'!AI101+'St 1.3.6.2'!AI101</f>
        <v>0</v>
      </c>
      <c r="AJ101" s="144">
        <f>'St 1.3.6.1'!AJ101+'St 1.3.6.2'!AJ101</f>
        <v>0</v>
      </c>
      <c r="AK101" s="144">
        <f>'St 1.3.6.1'!AK101+'St 1.3.6.2'!AK101</f>
        <v>0</v>
      </c>
      <c r="AL101" s="144">
        <f>'St 1.3.6.1'!AL101+'St 1.3.6.2'!AL101</f>
        <v>0</v>
      </c>
      <c r="AM101" s="144">
        <f>'St 1.3.6.1'!AM101+'St 1.3.6.2'!AM101</f>
        <v>0</v>
      </c>
    </row>
    <row r="102" spans="1:39">
      <c r="B102" s="6" t="s">
        <v>41</v>
      </c>
      <c r="C102" s="186"/>
      <c r="D102" s="144">
        <f>'St 1.3.6.1'!D102+'St 1.3.6.2'!D102</f>
        <v>0</v>
      </c>
      <c r="E102" s="144">
        <f>'St 1.3.6.1'!E102+'St 1.3.6.2'!E102</f>
        <v>0</v>
      </c>
      <c r="F102" s="144">
        <f>'St 1.3.6.1'!F102+'St 1.3.6.2'!F102</f>
        <v>0</v>
      </c>
      <c r="G102" s="144">
        <f>'St 1.3.6.1'!G102+'St 1.3.6.2'!G102</f>
        <v>0</v>
      </c>
      <c r="H102" s="144">
        <f>'St 1.3.6.1'!H102+'St 1.3.6.2'!H102</f>
        <v>0</v>
      </c>
      <c r="I102" s="144">
        <f>'St 1.3.6.1'!I102+'St 1.3.6.2'!I102</f>
        <v>0</v>
      </c>
      <c r="J102" s="144">
        <f>'St 1.3.6.1'!J102+'St 1.3.6.2'!J102</f>
        <v>0</v>
      </c>
      <c r="K102" s="144">
        <f>'St 1.3.6.1'!K102+'St 1.3.6.2'!K102</f>
        <v>0</v>
      </c>
      <c r="L102" s="144">
        <f>'St 1.3.6.1'!L102+'St 1.3.6.2'!L102</f>
        <v>0</v>
      </c>
      <c r="M102" s="144">
        <f>'St 1.3.6.1'!M102+'St 1.3.6.2'!M102</f>
        <v>0</v>
      </c>
      <c r="N102" s="144">
        <f>'St 1.3.6.1'!N102+'St 1.3.6.2'!N102</f>
        <v>0</v>
      </c>
      <c r="O102" s="144">
        <f>'St 1.3.6.1'!O102+'St 1.3.6.2'!O102</f>
        <v>0</v>
      </c>
      <c r="P102" s="133"/>
      <c r="Q102" s="144">
        <f>'St 1.3.6.1'!Q102+'St 1.3.6.2'!Q102</f>
        <v>0</v>
      </c>
      <c r="R102" s="144">
        <f>'St 1.3.6.1'!R102+'St 1.3.6.2'!R102</f>
        <v>0</v>
      </c>
      <c r="S102" s="144">
        <f>'St 1.3.6.1'!S102+'St 1.3.6.2'!S102</f>
        <v>0</v>
      </c>
      <c r="T102" s="144">
        <f>'St 1.3.6.1'!T102+'St 1.3.6.2'!T102</f>
        <v>0</v>
      </c>
      <c r="U102" s="144">
        <f>'St 1.3.6.1'!U102+'St 1.3.6.2'!U102</f>
        <v>0</v>
      </c>
      <c r="V102" s="144">
        <f>'St 1.3.6.1'!V102+'St 1.3.6.2'!V102</f>
        <v>0</v>
      </c>
      <c r="W102" s="144">
        <f>'St 1.3.6.1'!W102+'St 1.3.6.2'!W102</f>
        <v>0</v>
      </c>
      <c r="X102" s="144">
        <f>'St 1.3.6.1'!X102+'St 1.3.6.2'!X102</f>
        <v>0</v>
      </c>
      <c r="Y102" s="144">
        <f>'St 1.3.6.1'!Y102+'St 1.3.6.2'!Y102</f>
        <v>0</v>
      </c>
      <c r="Z102" s="144">
        <f>'St 1.3.6.1'!Z102+'St 1.3.6.2'!Z102</f>
        <v>0</v>
      </c>
      <c r="AA102" s="144">
        <f>'St 1.3.6.1'!AA102+'St 1.3.6.2'!AA102</f>
        <v>0</v>
      </c>
      <c r="AB102" s="145"/>
      <c r="AC102" s="144">
        <f>'St 1.3.6.1'!AC102+'St 1.3.6.2'!AC102</f>
        <v>0</v>
      </c>
      <c r="AD102" s="144">
        <f>'St 1.3.6.1'!AD102+'St 1.3.6.2'!AD102</f>
        <v>0</v>
      </c>
      <c r="AE102" s="144">
        <f>'St 1.3.6.1'!AE102+'St 1.3.6.2'!AE102</f>
        <v>0</v>
      </c>
      <c r="AF102" s="144">
        <f>'St 1.3.6.1'!AF102+'St 1.3.6.2'!AF102</f>
        <v>0</v>
      </c>
      <c r="AG102" s="144">
        <f>'St 1.3.6.1'!AG102+'St 1.3.6.2'!AG102</f>
        <v>0</v>
      </c>
      <c r="AH102" s="144">
        <f>'St 1.3.6.1'!AH102+'St 1.3.6.2'!AH102</f>
        <v>0</v>
      </c>
      <c r="AI102" s="144">
        <f>'St 1.3.6.1'!AI102+'St 1.3.6.2'!AI102</f>
        <v>0</v>
      </c>
      <c r="AJ102" s="144">
        <f>'St 1.3.6.1'!AJ102+'St 1.3.6.2'!AJ102</f>
        <v>0</v>
      </c>
      <c r="AK102" s="144">
        <f>'St 1.3.6.1'!AK102+'St 1.3.6.2'!AK102</f>
        <v>0</v>
      </c>
      <c r="AL102" s="144">
        <f>'St 1.3.6.1'!AL102+'St 1.3.6.2'!AL102</f>
        <v>0</v>
      </c>
      <c r="AM102" s="144">
        <f>'St 1.3.6.1'!AM102+'St 1.3.6.2'!AM102</f>
        <v>0</v>
      </c>
    </row>
    <row r="103" spans="1:39">
      <c r="B103" s="6" t="s">
        <v>42</v>
      </c>
      <c r="C103" s="186"/>
      <c r="D103" s="144">
        <f>'St 1.3.6.1'!D103+'St 1.3.6.2'!D103</f>
        <v>0</v>
      </c>
      <c r="E103" s="144">
        <f>'St 1.3.6.1'!E103+'St 1.3.6.2'!E103</f>
        <v>0</v>
      </c>
      <c r="F103" s="144">
        <f>'St 1.3.6.1'!F103+'St 1.3.6.2'!F103</f>
        <v>0</v>
      </c>
      <c r="G103" s="144">
        <f>'St 1.3.6.1'!G103+'St 1.3.6.2'!G103</f>
        <v>0</v>
      </c>
      <c r="H103" s="144">
        <f>'St 1.3.6.1'!H103+'St 1.3.6.2'!H103</f>
        <v>0</v>
      </c>
      <c r="I103" s="144">
        <f>'St 1.3.6.1'!I103+'St 1.3.6.2'!I103</f>
        <v>0</v>
      </c>
      <c r="J103" s="144">
        <f>'St 1.3.6.1'!J103+'St 1.3.6.2'!J103</f>
        <v>0</v>
      </c>
      <c r="K103" s="144">
        <f>'St 1.3.6.1'!K103+'St 1.3.6.2'!K103</f>
        <v>0</v>
      </c>
      <c r="L103" s="144">
        <f>'St 1.3.6.1'!L103+'St 1.3.6.2'!L103</f>
        <v>0</v>
      </c>
      <c r="M103" s="144">
        <f>'St 1.3.6.1'!M103+'St 1.3.6.2'!M103</f>
        <v>0</v>
      </c>
      <c r="N103" s="144">
        <f>'St 1.3.6.1'!N103+'St 1.3.6.2'!N103</f>
        <v>0</v>
      </c>
      <c r="O103" s="144">
        <f>'St 1.3.6.1'!O103+'St 1.3.6.2'!O103</f>
        <v>0</v>
      </c>
      <c r="P103" s="133"/>
      <c r="Q103" s="144">
        <f>'St 1.3.6.1'!Q103+'St 1.3.6.2'!Q103</f>
        <v>0</v>
      </c>
      <c r="R103" s="144">
        <f>'St 1.3.6.1'!R103+'St 1.3.6.2'!R103</f>
        <v>0</v>
      </c>
      <c r="S103" s="144">
        <f>'St 1.3.6.1'!S103+'St 1.3.6.2'!S103</f>
        <v>0</v>
      </c>
      <c r="T103" s="144">
        <f>'St 1.3.6.1'!T103+'St 1.3.6.2'!T103</f>
        <v>0</v>
      </c>
      <c r="U103" s="144">
        <f>'St 1.3.6.1'!U103+'St 1.3.6.2'!U103</f>
        <v>0</v>
      </c>
      <c r="V103" s="144">
        <f>'St 1.3.6.1'!V103+'St 1.3.6.2'!V103</f>
        <v>0</v>
      </c>
      <c r="W103" s="144">
        <f>'St 1.3.6.1'!W103+'St 1.3.6.2'!W103</f>
        <v>0</v>
      </c>
      <c r="X103" s="144">
        <f>'St 1.3.6.1'!X103+'St 1.3.6.2'!X103</f>
        <v>0</v>
      </c>
      <c r="Y103" s="144">
        <f>'St 1.3.6.1'!Y103+'St 1.3.6.2'!Y103</f>
        <v>0</v>
      </c>
      <c r="Z103" s="144">
        <f>'St 1.3.6.1'!Z103+'St 1.3.6.2'!Z103</f>
        <v>0</v>
      </c>
      <c r="AA103" s="144">
        <f>'St 1.3.6.1'!AA103+'St 1.3.6.2'!AA103</f>
        <v>0</v>
      </c>
      <c r="AB103" s="145"/>
      <c r="AC103" s="144">
        <f>'St 1.3.6.1'!AC103+'St 1.3.6.2'!AC103</f>
        <v>0</v>
      </c>
      <c r="AD103" s="144">
        <f>'St 1.3.6.1'!AD103+'St 1.3.6.2'!AD103</f>
        <v>0</v>
      </c>
      <c r="AE103" s="144">
        <f>'St 1.3.6.1'!AE103+'St 1.3.6.2'!AE103</f>
        <v>0</v>
      </c>
      <c r="AF103" s="144">
        <f>'St 1.3.6.1'!AF103+'St 1.3.6.2'!AF103</f>
        <v>0</v>
      </c>
      <c r="AG103" s="144">
        <f>'St 1.3.6.1'!AG103+'St 1.3.6.2'!AG103</f>
        <v>0</v>
      </c>
      <c r="AH103" s="144">
        <f>'St 1.3.6.1'!AH103+'St 1.3.6.2'!AH103</f>
        <v>0</v>
      </c>
      <c r="AI103" s="144">
        <f>'St 1.3.6.1'!AI103+'St 1.3.6.2'!AI103</f>
        <v>0</v>
      </c>
      <c r="AJ103" s="144">
        <f>'St 1.3.6.1'!AJ103+'St 1.3.6.2'!AJ103</f>
        <v>0</v>
      </c>
      <c r="AK103" s="144">
        <f>'St 1.3.6.1'!AK103+'St 1.3.6.2'!AK103</f>
        <v>0</v>
      </c>
      <c r="AL103" s="144">
        <f>'St 1.3.6.1'!AL103+'St 1.3.6.2'!AL103</f>
        <v>0</v>
      </c>
      <c r="AM103" s="144">
        <f>'St 1.3.6.1'!AM103+'St 1.3.6.2'!AM103</f>
        <v>0</v>
      </c>
    </row>
    <row r="104" spans="1:39">
      <c r="B104" s="6" t="s">
        <v>43</v>
      </c>
      <c r="C104" s="186"/>
      <c r="D104" s="144">
        <f>'St 1.3.6.1'!D104+'St 1.3.6.2'!D104</f>
        <v>0</v>
      </c>
      <c r="E104" s="144">
        <f>'St 1.3.6.1'!E104+'St 1.3.6.2'!E104</f>
        <v>0</v>
      </c>
      <c r="F104" s="144">
        <f>'St 1.3.6.1'!F104+'St 1.3.6.2'!F104</f>
        <v>0</v>
      </c>
      <c r="G104" s="144">
        <f>'St 1.3.6.1'!G104+'St 1.3.6.2'!G104</f>
        <v>0</v>
      </c>
      <c r="H104" s="144">
        <f>'St 1.3.6.1'!H104+'St 1.3.6.2'!H104</f>
        <v>0</v>
      </c>
      <c r="I104" s="144">
        <f>'St 1.3.6.1'!I104+'St 1.3.6.2'!I104</f>
        <v>0</v>
      </c>
      <c r="J104" s="144">
        <f>'St 1.3.6.1'!J104+'St 1.3.6.2'!J104</f>
        <v>0</v>
      </c>
      <c r="K104" s="144">
        <f>'St 1.3.6.1'!K104+'St 1.3.6.2'!K104</f>
        <v>0</v>
      </c>
      <c r="L104" s="144">
        <f>'St 1.3.6.1'!L104+'St 1.3.6.2'!L104</f>
        <v>0</v>
      </c>
      <c r="M104" s="144">
        <f>'St 1.3.6.1'!M104+'St 1.3.6.2'!M104</f>
        <v>0</v>
      </c>
      <c r="N104" s="144">
        <f>'St 1.3.6.1'!N104+'St 1.3.6.2'!N104</f>
        <v>0</v>
      </c>
      <c r="O104" s="144">
        <f>'St 1.3.6.1'!O104+'St 1.3.6.2'!O104</f>
        <v>0</v>
      </c>
      <c r="P104" s="133"/>
      <c r="Q104" s="144">
        <f>'St 1.3.6.1'!Q104+'St 1.3.6.2'!Q104</f>
        <v>0</v>
      </c>
      <c r="R104" s="144">
        <f>'St 1.3.6.1'!R104+'St 1.3.6.2'!R104</f>
        <v>0</v>
      </c>
      <c r="S104" s="144">
        <f>'St 1.3.6.1'!S104+'St 1.3.6.2'!S104</f>
        <v>0</v>
      </c>
      <c r="T104" s="144">
        <f>'St 1.3.6.1'!T104+'St 1.3.6.2'!T104</f>
        <v>0</v>
      </c>
      <c r="U104" s="144">
        <f>'St 1.3.6.1'!U104+'St 1.3.6.2'!U104</f>
        <v>0</v>
      </c>
      <c r="V104" s="144">
        <f>'St 1.3.6.1'!V104+'St 1.3.6.2'!V104</f>
        <v>0</v>
      </c>
      <c r="W104" s="144">
        <f>'St 1.3.6.1'!W104+'St 1.3.6.2'!W104</f>
        <v>0</v>
      </c>
      <c r="X104" s="144">
        <f>'St 1.3.6.1'!X104+'St 1.3.6.2'!X104</f>
        <v>0</v>
      </c>
      <c r="Y104" s="144">
        <f>'St 1.3.6.1'!Y104+'St 1.3.6.2'!Y104</f>
        <v>0</v>
      </c>
      <c r="Z104" s="144">
        <f>'St 1.3.6.1'!Z104+'St 1.3.6.2'!Z104</f>
        <v>0</v>
      </c>
      <c r="AA104" s="144">
        <f>'St 1.3.6.1'!AA104+'St 1.3.6.2'!AA104</f>
        <v>0</v>
      </c>
      <c r="AB104" s="145"/>
      <c r="AC104" s="144">
        <f>'St 1.3.6.1'!AC104+'St 1.3.6.2'!AC104</f>
        <v>0</v>
      </c>
      <c r="AD104" s="144">
        <f>'St 1.3.6.1'!AD104+'St 1.3.6.2'!AD104</f>
        <v>0</v>
      </c>
      <c r="AE104" s="144">
        <f>'St 1.3.6.1'!AE104+'St 1.3.6.2'!AE104</f>
        <v>0</v>
      </c>
      <c r="AF104" s="144">
        <f>'St 1.3.6.1'!AF104+'St 1.3.6.2'!AF104</f>
        <v>0</v>
      </c>
      <c r="AG104" s="144">
        <f>'St 1.3.6.1'!AG104+'St 1.3.6.2'!AG104</f>
        <v>0</v>
      </c>
      <c r="AH104" s="144">
        <f>'St 1.3.6.1'!AH104+'St 1.3.6.2'!AH104</f>
        <v>0</v>
      </c>
      <c r="AI104" s="144">
        <f>'St 1.3.6.1'!AI104+'St 1.3.6.2'!AI104</f>
        <v>0</v>
      </c>
      <c r="AJ104" s="144">
        <f>'St 1.3.6.1'!AJ104+'St 1.3.6.2'!AJ104</f>
        <v>0</v>
      </c>
      <c r="AK104" s="144">
        <f>'St 1.3.6.1'!AK104+'St 1.3.6.2'!AK104</f>
        <v>0</v>
      </c>
      <c r="AL104" s="144">
        <f>'St 1.3.6.1'!AL104+'St 1.3.6.2'!AL104</f>
        <v>0</v>
      </c>
      <c r="AM104" s="144">
        <f>'St 1.3.6.1'!AM104+'St 1.3.6.2'!AM104</f>
        <v>0</v>
      </c>
    </row>
    <row r="105" spans="1:39">
      <c r="B105" s="6" t="s">
        <v>44</v>
      </c>
      <c r="C105" s="186"/>
      <c r="D105" s="144">
        <f>'St 1.3.6.1'!D105+'St 1.3.6.2'!D105</f>
        <v>0</v>
      </c>
      <c r="E105" s="144">
        <f>'St 1.3.6.1'!E105+'St 1.3.6.2'!E105</f>
        <v>0</v>
      </c>
      <c r="F105" s="144">
        <f>'St 1.3.6.1'!F105+'St 1.3.6.2'!F105</f>
        <v>0</v>
      </c>
      <c r="G105" s="144">
        <f>'St 1.3.6.1'!G105+'St 1.3.6.2'!G105</f>
        <v>0</v>
      </c>
      <c r="H105" s="144">
        <f>'St 1.3.6.1'!H105+'St 1.3.6.2'!H105</f>
        <v>0</v>
      </c>
      <c r="I105" s="144">
        <f>'St 1.3.6.1'!I105+'St 1.3.6.2'!I105</f>
        <v>0</v>
      </c>
      <c r="J105" s="144">
        <f>'St 1.3.6.1'!J105+'St 1.3.6.2'!J105</f>
        <v>0</v>
      </c>
      <c r="K105" s="144">
        <f>'St 1.3.6.1'!K105+'St 1.3.6.2'!K105</f>
        <v>0</v>
      </c>
      <c r="L105" s="144">
        <f>'St 1.3.6.1'!L105+'St 1.3.6.2'!L105</f>
        <v>0</v>
      </c>
      <c r="M105" s="144">
        <f>'St 1.3.6.1'!M105+'St 1.3.6.2'!M105</f>
        <v>0</v>
      </c>
      <c r="N105" s="144">
        <f>'St 1.3.6.1'!N105+'St 1.3.6.2'!N105</f>
        <v>0</v>
      </c>
      <c r="O105" s="144">
        <f>'St 1.3.6.1'!O105+'St 1.3.6.2'!O105</f>
        <v>0</v>
      </c>
      <c r="P105" s="133"/>
      <c r="Q105" s="144">
        <f>'St 1.3.6.1'!Q105+'St 1.3.6.2'!Q105</f>
        <v>0</v>
      </c>
      <c r="R105" s="144">
        <f>'St 1.3.6.1'!R105+'St 1.3.6.2'!R105</f>
        <v>0</v>
      </c>
      <c r="S105" s="144">
        <f>'St 1.3.6.1'!S105+'St 1.3.6.2'!S105</f>
        <v>0</v>
      </c>
      <c r="T105" s="144">
        <f>'St 1.3.6.1'!T105+'St 1.3.6.2'!T105</f>
        <v>0</v>
      </c>
      <c r="U105" s="144">
        <f>'St 1.3.6.1'!U105+'St 1.3.6.2'!U105</f>
        <v>0</v>
      </c>
      <c r="V105" s="144">
        <f>'St 1.3.6.1'!V105+'St 1.3.6.2'!V105</f>
        <v>0</v>
      </c>
      <c r="W105" s="144">
        <f>'St 1.3.6.1'!W105+'St 1.3.6.2'!W105</f>
        <v>0</v>
      </c>
      <c r="X105" s="144">
        <f>'St 1.3.6.1'!X105+'St 1.3.6.2'!X105</f>
        <v>0</v>
      </c>
      <c r="Y105" s="144">
        <f>'St 1.3.6.1'!Y105+'St 1.3.6.2'!Y105</f>
        <v>0</v>
      </c>
      <c r="Z105" s="144">
        <f>'St 1.3.6.1'!Z105+'St 1.3.6.2'!Z105</f>
        <v>0</v>
      </c>
      <c r="AA105" s="144">
        <f>'St 1.3.6.1'!AA105+'St 1.3.6.2'!AA105</f>
        <v>0</v>
      </c>
      <c r="AB105" s="145"/>
      <c r="AC105" s="144">
        <f>'St 1.3.6.1'!AC105+'St 1.3.6.2'!AC105</f>
        <v>0</v>
      </c>
      <c r="AD105" s="144">
        <f>'St 1.3.6.1'!AD105+'St 1.3.6.2'!AD105</f>
        <v>0</v>
      </c>
      <c r="AE105" s="144">
        <f>'St 1.3.6.1'!AE105+'St 1.3.6.2'!AE105</f>
        <v>0</v>
      </c>
      <c r="AF105" s="144">
        <f>'St 1.3.6.1'!AF105+'St 1.3.6.2'!AF105</f>
        <v>0</v>
      </c>
      <c r="AG105" s="144">
        <f>'St 1.3.6.1'!AG105+'St 1.3.6.2'!AG105</f>
        <v>0</v>
      </c>
      <c r="AH105" s="144">
        <f>'St 1.3.6.1'!AH105+'St 1.3.6.2'!AH105</f>
        <v>0</v>
      </c>
      <c r="AI105" s="144">
        <f>'St 1.3.6.1'!AI105+'St 1.3.6.2'!AI105</f>
        <v>0</v>
      </c>
      <c r="AJ105" s="144">
        <f>'St 1.3.6.1'!AJ105+'St 1.3.6.2'!AJ105</f>
        <v>0</v>
      </c>
      <c r="AK105" s="144">
        <f>'St 1.3.6.1'!AK105+'St 1.3.6.2'!AK105</f>
        <v>0</v>
      </c>
      <c r="AL105" s="144">
        <f>'St 1.3.6.1'!AL105+'St 1.3.6.2'!AL105</f>
        <v>0</v>
      </c>
      <c r="AM105" s="144">
        <f>'St 1.3.6.1'!AM105+'St 1.3.6.2'!AM105</f>
        <v>0</v>
      </c>
    </row>
    <row r="106" spans="1:39">
      <c r="B106" s="7" t="s">
        <v>45</v>
      </c>
      <c r="C106" s="186"/>
      <c r="D106" s="144">
        <f>'St 1.3.6.1'!D106+'St 1.3.6.2'!D106</f>
        <v>0</v>
      </c>
      <c r="E106" s="144">
        <f>'St 1.3.6.1'!E106+'St 1.3.6.2'!E106</f>
        <v>0</v>
      </c>
      <c r="F106" s="144">
        <f>'St 1.3.6.1'!F106+'St 1.3.6.2'!F106</f>
        <v>0</v>
      </c>
      <c r="G106" s="144">
        <f>'St 1.3.6.1'!G106+'St 1.3.6.2'!G106</f>
        <v>0</v>
      </c>
      <c r="H106" s="144">
        <f>'St 1.3.6.1'!H106+'St 1.3.6.2'!H106</f>
        <v>0</v>
      </c>
      <c r="I106" s="144">
        <f>'St 1.3.6.1'!I106+'St 1.3.6.2'!I106</f>
        <v>0</v>
      </c>
      <c r="J106" s="144">
        <f>'St 1.3.6.1'!J106+'St 1.3.6.2'!J106</f>
        <v>0</v>
      </c>
      <c r="K106" s="144">
        <f>'St 1.3.6.1'!K106+'St 1.3.6.2'!K106</f>
        <v>0</v>
      </c>
      <c r="L106" s="144">
        <f>'St 1.3.6.1'!L106+'St 1.3.6.2'!L106</f>
        <v>0</v>
      </c>
      <c r="M106" s="144">
        <f>'St 1.3.6.1'!M106+'St 1.3.6.2'!M106</f>
        <v>0</v>
      </c>
      <c r="N106" s="144">
        <f>'St 1.3.6.1'!N106+'St 1.3.6.2'!N106</f>
        <v>0</v>
      </c>
      <c r="O106" s="144">
        <f>'St 1.3.6.1'!O106+'St 1.3.6.2'!O106</f>
        <v>0</v>
      </c>
      <c r="P106" s="133"/>
      <c r="Q106" s="144">
        <f>'St 1.3.6.1'!Q106+'St 1.3.6.2'!Q106</f>
        <v>0</v>
      </c>
      <c r="R106" s="144">
        <f>'St 1.3.6.1'!R106+'St 1.3.6.2'!R106</f>
        <v>0</v>
      </c>
      <c r="S106" s="144">
        <f>'St 1.3.6.1'!S106+'St 1.3.6.2'!S106</f>
        <v>0</v>
      </c>
      <c r="T106" s="144">
        <f>'St 1.3.6.1'!T106+'St 1.3.6.2'!T106</f>
        <v>0</v>
      </c>
      <c r="U106" s="144">
        <f>'St 1.3.6.1'!U106+'St 1.3.6.2'!U106</f>
        <v>0</v>
      </c>
      <c r="V106" s="144">
        <f>'St 1.3.6.1'!V106+'St 1.3.6.2'!V106</f>
        <v>0</v>
      </c>
      <c r="W106" s="144">
        <f>'St 1.3.6.1'!W106+'St 1.3.6.2'!W106</f>
        <v>0</v>
      </c>
      <c r="X106" s="144">
        <f>'St 1.3.6.1'!X106+'St 1.3.6.2'!X106</f>
        <v>0</v>
      </c>
      <c r="Y106" s="144">
        <f>'St 1.3.6.1'!Y106+'St 1.3.6.2'!Y106</f>
        <v>0</v>
      </c>
      <c r="Z106" s="144">
        <f>'St 1.3.6.1'!Z106+'St 1.3.6.2'!Z106</f>
        <v>0</v>
      </c>
      <c r="AA106" s="144">
        <f>'St 1.3.6.1'!AA106+'St 1.3.6.2'!AA106</f>
        <v>0</v>
      </c>
      <c r="AB106" s="145"/>
      <c r="AC106" s="144">
        <f>'St 1.3.6.1'!AC106+'St 1.3.6.2'!AC106</f>
        <v>0</v>
      </c>
      <c r="AD106" s="144">
        <f>'St 1.3.6.1'!AD106+'St 1.3.6.2'!AD106</f>
        <v>0</v>
      </c>
      <c r="AE106" s="144">
        <f>'St 1.3.6.1'!AE106+'St 1.3.6.2'!AE106</f>
        <v>0</v>
      </c>
      <c r="AF106" s="144">
        <f>'St 1.3.6.1'!AF106+'St 1.3.6.2'!AF106</f>
        <v>0</v>
      </c>
      <c r="AG106" s="144">
        <f>'St 1.3.6.1'!AG106+'St 1.3.6.2'!AG106</f>
        <v>0</v>
      </c>
      <c r="AH106" s="144">
        <f>'St 1.3.6.1'!AH106+'St 1.3.6.2'!AH106</f>
        <v>0</v>
      </c>
      <c r="AI106" s="144">
        <f>'St 1.3.6.1'!AI106+'St 1.3.6.2'!AI106</f>
        <v>0</v>
      </c>
      <c r="AJ106" s="144">
        <f>'St 1.3.6.1'!AJ106+'St 1.3.6.2'!AJ106</f>
        <v>0</v>
      </c>
      <c r="AK106" s="144">
        <f>'St 1.3.6.1'!AK106+'St 1.3.6.2'!AK106</f>
        <v>0</v>
      </c>
      <c r="AL106" s="144">
        <f>'St 1.3.6.1'!AL106+'St 1.3.6.2'!AL106</f>
        <v>0</v>
      </c>
      <c r="AM106" s="144">
        <f>'St 1.3.6.1'!AM106+'St 1.3.6.2'!AM106</f>
        <v>0</v>
      </c>
    </row>
    <row r="107" spans="1:39">
      <c r="B107" s="7" t="s">
        <v>46</v>
      </c>
      <c r="C107" s="186"/>
      <c r="D107" s="144">
        <f>'St 1.3.6.1'!D107+'St 1.3.6.2'!D107</f>
        <v>0</v>
      </c>
      <c r="E107" s="144">
        <f>'St 1.3.6.1'!E107+'St 1.3.6.2'!E107</f>
        <v>0</v>
      </c>
      <c r="F107" s="144">
        <f>'St 1.3.6.1'!F107+'St 1.3.6.2'!F107</f>
        <v>0</v>
      </c>
      <c r="G107" s="144">
        <f>'St 1.3.6.1'!G107+'St 1.3.6.2'!G107</f>
        <v>0</v>
      </c>
      <c r="H107" s="144">
        <f>'St 1.3.6.1'!H107+'St 1.3.6.2'!H107</f>
        <v>0</v>
      </c>
      <c r="I107" s="144">
        <f>'St 1.3.6.1'!I107+'St 1.3.6.2'!I107</f>
        <v>0</v>
      </c>
      <c r="J107" s="144">
        <f>'St 1.3.6.1'!J107+'St 1.3.6.2'!J107</f>
        <v>0</v>
      </c>
      <c r="K107" s="144">
        <f>'St 1.3.6.1'!K107+'St 1.3.6.2'!K107</f>
        <v>0</v>
      </c>
      <c r="L107" s="144">
        <f>'St 1.3.6.1'!L107+'St 1.3.6.2'!L107</f>
        <v>0</v>
      </c>
      <c r="M107" s="144">
        <f>'St 1.3.6.1'!M107+'St 1.3.6.2'!M107</f>
        <v>0</v>
      </c>
      <c r="N107" s="144">
        <f>'St 1.3.6.1'!N107+'St 1.3.6.2'!N107</f>
        <v>0</v>
      </c>
      <c r="O107" s="144">
        <f>'St 1.3.6.1'!O107+'St 1.3.6.2'!O107</f>
        <v>0</v>
      </c>
      <c r="P107" s="133"/>
      <c r="Q107" s="144">
        <f>'St 1.3.6.1'!Q107+'St 1.3.6.2'!Q107</f>
        <v>0</v>
      </c>
      <c r="R107" s="144">
        <f>'St 1.3.6.1'!R107+'St 1.3.6.2'!R107</f>
        <v>0</v>
      </c>
      <c r="S107" s="144">
        <f>'St 1.3.6.1'!S107+'St 1.3.6.2'!S107</f>
        <v>0</v>
      </c>
      <c r="T107" s="144">
        <f>'St 1.3.6.1'!T107+'St 1.3.6.2'!T107</f>
        <v>0</v>
      </c>
      <c r="U107" s="144">
        <f>'St 1.3.6.1'!U107+'St 1.3.6.2'!U107</f>
        <v>0</v>
      </c>
      <c r="V107" s="144">
        <f>'St 1.3.6.1'!V107+'St 1.3.6.2'!V107</f>
        <v>0</v>
      </c>
      <c r="W107" s="144">
        <f>'St 1.3.6.1'!W107+'St 1.3.6.2'!W107</f>
        <v>0</v>
      </c>
      <c r="X107" s="144">
        <f>'St 1.3.6.1'!X107+'St 1.3.6.2'!X107</f>
        <v>0</v>
      </c>
      <c r="Y107" s="144">
        <f>'St 1.3.6.1'!Y107+'St 1.3.6.2'!Y107</f>
        <v>0</v>
      </c>
      <c r="Z107" s="144">
        <f>'St 1.3.6.1'!Z107+'St 1.3.6.2'!Z107</f>
        <v>0</v>
      </c>
      <c r="AA107" s="144">
        <f>'St 1.3.6.1'!AA107+'St 1.3.6.2'!AA107</f>
        <v>0</v>
      </c>
      <c r="AB107" s="145"/>
      <c r="AC107" s="144">
        <f>'St 1.3.6.1'!AC107+'St 1.3.6.2'!AC107</f>
        <v>0</v>
      </c>
      <c r="AD107" s="144">
        <f>'St 1.3.6.1'!AD107+'St 1.3.6.2'!AD107</f>
        <v>0</v>
      </c>
      <c r="AE107" s="144">
        <f>'St 1.3.6.1'!AE107+'St 1.3.6.2'!AE107</f>
        <v>0</v>
      </c>
      <c r="AF107" s="144">
        <f>'St 1.3.6.1'!AF107+'St 1.3.6.2'!AF107</f>
        <v>0</v>
      </c>
      <c r="AG107" s="144">
        <f>'St 1.3.6.1'!AG107+'St 1.3.6.2'!AG107</f>
        <v>0</v>
      </c>
      <c r="AH107" s="144">
        <f>'St 1.3.6.1'!AH107+'St 1.3.6.2'!AH107</f>
        <v>0</v>
      </c>
      <c r="AI107" s="144">
        <f>'St 1.3.6.1'!AI107+'St 1.3.6.2'!AI107</f>
        <v>0</v>
      </c>
      <c r="AJ107" s="144">
        <f>'St 1.3.6.1'!AJ107+'St 1.3.6.2'!AJ107</f>
        <v>0</v>
      </c>
      <c r="AK107" s="144">
        <f>'St 1.3.6.1'!AK107+'St 1.3.6.2'!AK107</f>
        <v>0</v>
      </c>
      <c r="AL107" s="144">
        <f>'St 1.3.6.1'!AL107+'St 1.3.6.2'!AL107</f>
        <v>0</v>
      </c>
      <c r="AM107" s="144">
        <f>'St 1.3.6.1'!AM107+'St 1.3.6.2'!AM107</f>
        <v>0</v>
      </c>
    </row>
    <row r="108" spans="1:39">
      <c r="B108" s="6" t="s">
        <v>47</v>
      </c>
      <c r="C108" s="186"/>
      <c r="D108" s="144">
        <f>'St 1.3.6.1'!D108+'St 1.3.6.2'!D108</f>
        <v>0</v>
      </c>
      <c r="E108" s="144">
        <f>'St 1.3.6.1'!E108+'St 1.3.6.2'!E108</f>
        <v>0</v>
      </c>
      <c r="F108" s="144">
        <f>'St 1.3.6.1'!F108+'St 1.3.6.2'!F108</f>
        <v>0</v>
      </c>
      <c r="G108" s="144">
        <f>'St 1.3.6.1'!G108+'St 1.3.6.2'!G108</f>
        <v>0</v>
      </c>
      <c r="H108" s="144">
        <f>'St 1.3.6.1'!H108+'St 1.3.6.2'!H108</f>
        <v>0</v>
      </c>
      <c r="I108" s="144">
        <f>'St 1.3.6.1'!I108+'St 1.3.6.2'!I108</f>
        <v>0</v>
      </c>
      <c r="J108" s="144">
        <f>'St 1.3.6.1'!J108+'St 1.3.6.2'!J108</f>
        <v>0</v>
      </c>
      <c r="K108" s="144">
        <f>'St 1.3.6.1'!K108+'St 1.3.6.2'!K108</f>
        <v>0</v>
      </c>
      <c r="L108" s="144">
        <f>'St 1.3.6.1'!L108+'St 1.3.6.2'!L108</f>
        <v>0</v>
      </c>
      <c r="M108" s="144">
        <f>'St 1.3.6.1'!M108+'St 1.3.6.2'!M108</f>
        <v>0</v>
      </c>
      <c r="N108" s="144">
        <f>'St 1.3.6.1'!N108+'St 1.3.6.2'!N108</f>
        <v>0</v>
      </c>
      <c r="O108" s="144">
        <f>'St 1.3.6.1'!O108+'St 1.3.6.2'!O108</f>
        <v>0</v>
      </c>
      <c r="P108" s="133"/>
      <c r="Q108" s="144">
        <f>'St 1.3.6.1'!Q108+'St 1.3.6.2'!Q108</f>
        <v>0</v>
      </c>
      <c r="R108" s="144">
        <f>'St 1.3.6.1'!R108+'St 1.3.6.2'!R108</f>
        <v>0</v>
      </c>
      <c r="S108" s="144">
        <f>'St 1.3.6.1'!S108+'St 1.3.6.2'!S108</f>
        <v>0</v>
      </c>
      <c r="T108" s="144">
        <f>'St 1.3.6.1'!T108+'St 1.3.6.2'!T108</f>
        <v>0</v>
      </c>
      <c r="U108" s="144">
        <f>'St 1.3.6.1'!U108+'St 1.3.6.2'!U108</f>
        <v>0</v>
      </c>
      <c r="V108" s="144">
        <f>'St 1.3.6.1'!V108+'St 1.3.6.2'!V108</f>
        <v>0</v>
      </c>
      <c r="W108" s="144">
        <f>'St 1.3.6.1'!W108+'St 1.3.6.2'!W108</f>
        <v>0</v>
      </c>
      <c r="X108" s="144">
        <f>'St 1.3.6.1'!X108+'St 1.3.6.2'!X108</f>
        <v>0</v>
      </c>
      <c r="Y108" s="144">
        <f>'St 1.3.6.1'!Y108+'St 1.3.6.2'!Y108</f>
        <v>0</v>
      </c>
      <c r="Z108" s="144">
        <f>'St 1.3.6.1'!Z108+'St 1.3.6.2'!Z108</f>
        <v>0</v>
      </c>
      <c r="AA108" s="144">
        <f>'St 1.3.6.1'!AA108+'St 1.3.6.2'!AA108</f>
        <v>0</v>
      </c>
      <c r="AB108" s="145"/>
      <c r="AC108" s="144">
        <f>'St 1.3.6.1'!AC108+'St 1.3.6.2'!AC108</f>
        <v>0</v>
      </c>
      <c r="AD108" s="144">
        <f>'St 1.3.6.1'!AD108+'St 1.3.6.2'!AD108</f>
        <v>0</v>
      </c>
      <c r="AE108" s="144">
        <f>'St 1.3.6.1'!AE108+'St 1.3.6.2'!AE108</f>
        <v>0</v>
      </c>
      <c r="AF108" s="144">
        <f>'St 1.3.6.1'!AF108+'St 1.3.6.2'!AF108</f>
        <v>0</v>
      </c>
      <c r="AG108" s="144">
        <f>'St 1.3.6.1'!AG108+'St 1.3.6.2'!AG108</f>
        <v>0</v>
      </c>
      <c r="AH108" s="144">
        <f>'St 1.3.6.1'!AH108+'St 1.3.6.2'!AH108</f>
        <v>0</v>
      </c>
      <c r="AI108" s="144">
        <f>'St 1.3.6.1'!AI108+'St 1.3.6.2'!AI108</f>
        <v>0</v>
      </c>
      <c r="AJ108" s="144">
        <f>'St 1.3.6.1'!AJ108+'St 1.3.6.2'!AJ108</f>
        <v>0</v>
      </c>
      <c r="AK108" s="144">
        <f>'St 1.3.6.1'!AK108+'St 1.3.6.2'!AK108</f>
        <v>0</v>
      </c>
      <c r="AL108" s="144">
        <f>'St 1.3.6.1'!AL108+'St 1.3.6.2'!AL108</f>
        <v>0</v>
      </c>
      <c r="AM108" s="144">
        <f>'St 1.3.6.1'!AM108+'St 1.3.6.2'!AM108</f>
        <v>0</v>
      </c>
    </row>
    <row r="109" spans="1:39">
      <c r="B109" s="6" t="s">
        <v>245</v>
      </c>
      <c r="C109" s="186"/>
      <c r="D109" s="144">
        <f>'St 1.3.6.1'!D109+'St 1.3.6.2'!D109</f>
        <v>0</v>
      </c>
      <c r="E109" s="144">
        <f>'St 1.3.6.1'!E109+'St 1.3.6.2'!E109</f>
        <v>0</v>
      </c>
      <c r="F109" s="144">
        <f>'St 1.3.6.1'!F109+'St 1.3.6.2'!F109</f>
        <v>0</v>
      </c>
      <c r="G109" s="144">
        <f>'St 1.3.6.1'!G109+'St 1.3.6.2'!G109</f>
        <v>0</v>
      </c>
      <c r="H109" s="144">
        <f>'St 1.3.6.1'!H109+'St 1.3.6.2'!H109</f>
        <v>0</v>
      </c>
      <c r="I109" s="144">
        <f>'St 1.3.6.1'!I109+'St 1.3.6.2'!I109</f>
        <v>0</v>
      </c>
      <c r="J109" s="144">
        <f>'St 1.3.6.1'!J109+'St 1.3.6.2'!J109</f>
        <v>0</v>
      </c>
      <c r="K109" s="144">
        <f>'St 1.3.6.1'!K109+'St 1.3.6.2'!K109</f>
        <v>0</v>
      </c>
      <c r="L109" s="144">
        <f>'St 1.3.6.1'!L109+'St 1.3.6.2'!L109</f>
        <v>0</v>
      </c>
      <c r="M109" s="144">
        <f>'St 1.3.6.1'!M109+'St 1.3.6.2'!M109</f>
        <v>0</v>
      </c>
      <c r="N109" s="144">
        <f>'St 1.3.6.1'!N109+'St 1.3.6.2'!N109</f>
        <v>0</v>
      </c>
      <c r="O109" s="144">
        <f>'St 1.3.6.1'!O109+'St 1.3.6.2'!O109</f>
        <v>0</v>
      </c>
      <c r="P109" s="133"/>
      <c r="Q109" s="144">
        <f>'St 1.3.6.1'!Q109+'St 1.3.6.2'!Q109</f>
        <v>0</v>
      </c>
      <c r="R109" s="144">
        <f>'St 1.3.6.1'!R109+'St 1.3.6.2'!R109</f>
        <v>0</v>
      </c>
      <c r="S109" s="144">
        <f>'St 1.3.6.1'!S109+'St 1.3.6.2'!S109</f>
        <v>0</v>
      </c>
      <c r="T109" s="144">
        <f>'St 1.3.6.1'!T109+'St 1.3.6.2'!T109</f>
        <v>0</v>
      </c>
      <c r="U109" s="144">
        <f>'St 1.3.6.1'!U109+'St 1.3.6.2'!U109</f>
        <v>0</v>
      </c>
      <c r="V109" s="144">
        <f>'St 1.3.6.1'!V109+'St 1.3.6.2'!V109</f>
        <v>0</v>
      </c>
      <c r="W109" s="144">
        <f>'St 1.3.6.1'!W109+'St 1.3.6.2'!W109</f>
        <v>0</v>
      </c>
      <c r="X109" s="144">
        <f>'St 1.3.6.1'!X109+'St 1.3.6.2'!X109</f>
        <v>0</v>
      </c>
      <c r="Y109" s="144">
        <f>'St 1.3.6.1'!Y109+'St 1.3.6.2'!Y109</f>
        <v>0</v>
      </c>
      <c r="Z109" s="144">
        <f>'St 1.3.6.1'!Z109+'St 1.3.6.2'!Z109</f>
        <v>0</v>
      </c>
      <c r="AA109" s="144">
        <f>'St 1.3.6.1'!AA109+'St 1.3.6.2'!AA109</f>
        <v>0</v>
      </c>
      <c r="AB109" s="145"/>
      <c r="AC109" s="144">
        <f>'St 1.3.6.1'!AC109+'St 1.3.6.2'!AC109</f>
        <v>0</v>
      </c>
      <c r="AD109" s="144">
        <f>'St 1.3.6.1'!AD109+'St 1.3.6.2'!AD109</f>
        <v>0</v>
      </c>
      <c r="AE109" s="144">
        <f>'St 1.3.6.1'!AE109+'St 1.3.6.2'!AE109</f>
        <v>0</v>
      </c>
      <c r="AF109" s="144">
        <f>'St 1.3.6.1'!AF109+'St 1.3.6.2'!AF109</f>
        <v>0</v>
      </c>
      <c r="AG109" s="144">
        <f>'St 1.3.6.1'!AG109+'St 1.3.6.2'!AG109</f>
        <v>0</v>
      </c>
      <c r="AH109" s="144">
        <f>'St 1.3.6.1'!AH109+'St 1.3.6.2'!AH109</f>
        <v>0</v>
      </c>
      <c r="AI109" s="144">
        <f>'St 1.3.6.1'!AI109+'St 1.3.6.2'!AI109</f>
        <v>0</v>
      </c>
      <c r="AJ109" s="144">
        <f>'St 1.3.6.1'!AJ109+'St 1.3.6.2'!AJ109</f>
        <v>0</v>
      </c>
      <c r="AK109" s="144">
        <f>'St 1.3.6.1'!AK109+'St 1.3.6.2'!AK109</f>
        <v>0</v>
      </c>
      <c r="AL109" s="144">
        <f>'St 1.3.6.1'!AL109+'St 1.3.6.2'!AL109</f>
        <v>0</v>
      </c>
      <c r="AM109" s="144">
        <f>'St 1.3.6.1'!AM109+'St 1.3.6.2'!AM109</f>
        <v>0</v>
      </c>
    </row>
    <row r="110" spans="1:39">
      <c r="B110" s="6" t="s">
        <v>48</v>
      </c>
      <c r="C110" s="186"/>
      <c r="D110" s="144">
        <f>'St 1.3.6.1'!D110+'St 1.3.6.2'!D110</f>
        <v>0</v>
      </c>
      <c r="E110" s="144">
        <f>'St 1.3.6.1'!E110+'St 1.3.6.2'!E110</f>
        <v>0</v>
      </c>
      <c r="F110" s="144">
        <f>'St 1.3.6.1'!F110+'St 1.3.6.2'!F110</f>
        <v>0</v>
      </c>
      <c r="G110" s="144">
        <f>'St 1.3.6.1'!G110+'St 1.3.6.2'!G110</f>
        <v>0</v>
      </c>
      <c r="H110" s="144">
        <f>'St 1.3.6.1'!H110+'St 1.3.6.2'!H110</f>
        <v>0</v>
      </c>
      <c r="I110" s="144">
        <f>'St 1.3.6.1'!I110+'St 1.3.6.2'!I110</f>
        <v>0</v>
      </c>
      <c r="J110" s="144">
        <f>'St 1.3.6.1'!J110+'St 1.3.6.2'!J110</f>
        <v>0</v>
      </c>
      <c r="K110" s="144">
        <f>'St 1.3.6.1'!K110+'St 1.3.6.2'!K110</f>
        <v>0</v>
      </c>
      <c r="L110" s="144">
        <f>'St 1.3.6.1'!L110+'St 1.3.6.2'!L110</f>
        <v>0</v>
      </c>
      <c r="M110" s="144">
        <f>'St 1.3.6.1'!M110+'St 1.3.6.2'!M110</f>
        <v>0</v>
      </c>
      <c r="N110" s="144">
        <f>'St 1.3.6.1'!N110+'St 1.3.6.2'!N110</f>
        <v>0</v>
      </c>
      <c r="O110" s="144">
        <f>'St 1.3.6.1'!O110+'St 1.3.6.2'!O110</f>
        <v>0</v>
      </c>
      <c r="P110" s="138"/>
      <c r="Q110" s="144">
        <f>'St 1.3.6.1'!Q110+'St 1.3.6.2'!Q110</f>
        <v>0</v>
      </c>
      <c r="R110" s="144">
        <f>'St 1.3.6.1'!R110+'St 1.3.6.2'!R110</f>
        <v>0</v>
      </c>
      <c r="S110" s="144">
        <f>'St 1.3.6.1'!S110+'St 1.3.6.2'!S110</f>
        <v>0</v>
      </c>
      <c r="T110" s="144">
        <f>'St 1.3.6.1'!T110+'St 1.3.6.2'!T110</f>
        <v>0</v>
      </c>
      <c r="U110" s="144">
        <f>'St 1.3.6.1'!U110+'St 1.3.6.2'!U110</f>
        <v>0</v>
      </c>
      <c r="V110" s="144">
        <f>'St 1.3.6.1'!V110+'St 1.3.6.2'!V110</f>
        <v>0</v>
      </c>
      <c r="W110" s="144">
        <f>'St 1.3.6.1'!W110+'St 1.3.6.2'!W110</f>
        <v>0</v>
      </c>
      <c r="X110" s="144">
        <f>'St 1.3.6.1'!X110+'St 1.3.6.2'!X110</f>
        <v>0</v>
      </c>
      <c r="Y110" s="144">
        <f>'St 1.3.6.1'!Y110+'St 1.3.6.2'!Y110</f>
        <v>0</v>
      </c>
      <c r="Z110" s="144">
        <f>'St 1.3.6.1'!Z110+'St 1.3.6.2'!Z110</f>
        <v>0</v>
      </c>
      <c r="AA110" s="144">
        <f>'St 1.3.6.1'!AA110+'St 1.3.6.2'!AA110</f>
        <v>0</v>
      </c>
      <c r="AB110" s="145"/>
      <c r="AC110" s="144">
        <f>'St 1.3.6.1'!AC110+'St 1.3.6.2'!AC110</f>
        <v>0</v>
      </c>
      <c r="AD110" s="144">
        <f>'St 1.3.6.1'!AD110+'St 1.3.6.2'!AD110</f>
        <v>0</v>
      </c>
      <c r="AE110" s="144">
        <f>'St 1.3.6.1'!AE110+'St 1.3.6.2'!AE110</f>
        <v>0</v>
      </c>
      <c r="AF110" s="144">
        <f>'St 1.3.6.1'!AF110+'St 1.3.6.2'!AF110</f>
        <v>0</v>
      </c>
      <c r="AG110" s="144">
        <f>'St 1.3.6.1'!AG110+'St 1.3.6.2'!AG110</f>
        <v>0</v>
      </c>
      <c r="AH110" s="144">
        <f>'St 1.3.6.1'!AH110+'St 1.3.6.2'!AH110</f>
        <v>0</v>
      </c>
      <c r="AI110" s="144">
        <f>'St 1.3.6.1'!AI110+'St 1.3.6.2'!AI110</f>
        <v>0</v>
      </c>
      <c r="AJ110" s="144">
        <f>'St 1.3.6.1'!AJ110+'St 1.3.6.2'!AJ110</f>
        <v>0</v>
      </c>
      <c r="AK110" s="144">
        <f>'St 1.3.6.1'!AK110+'St 1.3.6.2'!AK110</f>
        <v>0</v>
      </c>
      <c r="AL110" s="144">
        <f>'St 1.3.6.1'!AL110+'St 1.3.6.2'!AL110</f>
        <v>0</v>
      </c>
      <c r="AM110" s="144">
        <f>'St 1.3.6.1'!AM110+'St 1.3.6.2'!AM110</f>
        <v>0</v>
      </c>
    </row>
    <row r="111" spans="1:39">
      <c r="B111" s="6" t="s">
        <v>321</v>
      </c>
      <c r="C111" s="186"/>
      <c r="D111" s="144">
        <f>'St 1.3.6.1'!D111+'St 1.3.6.2'!D111</f>
        <v>0</v>
      </c>
      <c r="E111" s="144">
        <f>'St 1.3.6.1'!E111+'St 1.3.6.2'!E111</f>
        <v>0</v>
      </c>
      <c r="F111" s="144">
        <f>'St 1.3.6.1'!F111+'St 1.3.6.2'!F111</f>
        <v>0</v>
      </c>
      <c r="G111" s="144">
        <f>'St 1.3.6.1'!G111+'St 1.3.6.2'!G111</f>
        <v>0</v>
      </c>
      <c r="H111" s="144">
        <f>'St 1.3.6.1'!H111+'St 1.3.6.2'!H111</f>
        <v>0</v>
      </c>
      <c r="I111" s="144">
        <f>'St 1.3.6.1'!I111+'St 1.3.6.2'!I111</f>
        <v>0</v>
      </c>
      <c r="J111" s="144">
        <f>'St 1.3.6.1'!J111+'St 1.3.6.2'!J111</f>
        <v>0</v>
      </c>
      <c r="K111" s="144">
        <f>'St 1.3.6.1'!K111+'St 1.3.6.2'!K111</f>
        <v>0</v>
      </c>
      <c r="L111" s="144">
        <f>'St 1.3.6.1'!L111+'St 1.3.6.2'!L111</f>
        <v>0</v>
      </c>
      <c r="M111" s="144">
        <f>'St 1.3.6.1'!M111+'St 1.3.6.2'!M111</f>
        <v>0</v>
      </c>
      <c r="N111" s="144">
        <f>'St 1.3.6.1'!N111+'St 1.3.6.2'!N111</f>
        <v>0</v>
      </c>
      <c r="O111" s="144">
        <f>'St 1.3.6.1'!O111+'St 1.3.6.2'!O111</f>
        <v>0</v>
      </c>
      <c r="P111" s="133"/>
      <c r="Q111" s="144">
        <f>'St 1.3.6.1'!Q111+'St 1.3.6.2'!Q111</f>
        <v>0</v>
      </c>
      <c r="R111" s="144">
        <f>'St 1.3.6.1'!R111+'St 1.3.6.2'!R111</f>
        <v>0</v>
      </c>
      <c r="S111" s="144">
        <f>'St 1.3.6.1'!S111+'St 1.3.6.2'!S111</f>
        <v>0</v>
      </c>
      <c r="T111" s="144">
        <f>'St 1.3.6.1'!T111+'St 1.3.6.2'!T111</f>
        <v>0</v>
      </c>
      <c r="U111" s="144">
        <f>'St 1.3.6.1'!U111+'St 1.3.6.2'!U111</f>
        <v>0</v>
      </c>
      <c r="V111" s="144">
        <f>'St 1.3.6.1'!V111+'St 1.3.6.2'!V111</f>
        <v>0</v>
      </c>
      <c r="W111" s="144">
        <f>'St 1.3.6.1'!W111+'St 1.3.6.2'!W111</f>
        <v>0</v>
      </c>
      <c r="X111" s="144">
        <f>'St 1.3.6.1'!X111+'St 1.3.6.2'!X111</f>
        <v>0</v>
      </c>
      <c r="Y111" s="144">
        <f>'St 1.3.6.1'!Y111+'St 1.3.6.2'!Y111</f>
        <v>0</v>
      </c>
      <c r="Z111" s="144">
        <f>'St 1.3.6.1'!Z111+'St 1.3.6.2'!Z111</f>
        <v>0</v>
      </c>
      <c r="AA111" s="144">
        <f>'St 1.3.6.1'!AA111+'St 1.3.6.2'!AA111</f>
        <v>0</v>
      </c>
      <c r="AB111" s="145"/>
      <c r="AC111" s="144">
        <f>'St 1.3.6.1'!AC111+'St 1.3.6.2'!AC111</f>
        <v>0</v>
      </c>
      <c r="AD111" s="144">
        <f>'St 1.3.6.1'!AD111+'St 1.3.6.2'!AD111</f>
        <v>0</v>
      </c>
      <c r="AE111" s="144">
        <f>'St 1.3.6.1'!AE111+'St 1.3.6.2'!AE111</f>
        <v>0</v>
      </c>
      <c r="AF111" s="144">
        <f>'St 1.3.6.1'!AF111+'St 1.3.6.2'!AF111</f>
        <v>0</v>
      </c>
      <c r="AG111" s="144">
        <f>'St 1.3.6.1'!AG111+'St 1.3.6.2'!AG111</f>
        <v>0</v>
      </c>
      <c r="AH111" s="144">
        <f>'St 1.3.6.1'!AH111+'St 1.3.6.2'!AH111</f>
        <v>0</v>
      </c>
      <c r="AI111" s="144">
        <f>'St 1.3.6.1'!AI111+'St 1.3.6.2'!AI111</f>
        <v>0</v>
      </c>
      <c r="AJ111" s="144">
        <f>'St 1.3.6.1'!AJ111+'St 1.3.6.2'!AJ111</f>
        <v>0</v>
      </c>
      <c r="AK111" s="144">
        <f>'St 1.3.6.1'!AK111+'St 1.3.6.2'!AK111</f>
        <v>0</v>
      </c>
      <c r="AL111" s="144">
        <f>'St 1.3.6.1'!AL111+'St 1.3.6.2'!AL111</f>
        <v>0</v>
      </c>
      <c r="AM111" s="144">
        <f>'St 1.3.6.1'!AM111+'St 1.3.6.2'!AM111</f>
        <v>0</v>
      </c>
    </row>
    <row r="112" spans="1:39">
      <c r="B112" s="8" t="s">
        <v>100</v>
      </c>
      <c r="C112" s="186"/>
      <c r="D112" s="144">
        <f>'St 1.3.6.1'!D112+'St 1.3.6.2'!D112</f>
        <v>0</v>
      </c>
      <c r="E112" s="144">
        <f>'St 1.3.6.1'!E112+'St 1.3.6.2'!E112</f>
        <v>0</v>
      </c>
      <c r="F112" s="144">
        <f>'St 1.3.6.1'!F112+'St 1.3.6.2'!F112</f>
        <v>0</v>
      </c>
      <c r="G112" s="144">
        <f>'St 1.3.6.1'!G112+'St 1.3.6.2'!G112</f>
        <v>0</v>
      </c>
      <c r="H112" s="144">
        <f>'St 1.3.6.1'!H112+'St 1.3.6.2'!H112</f>
        <v>0</v>
      </c>
      <c r="I112" s="144">
        <f>'St 1.3.6.1'!I112+'St 1.3.6.2'!I112</f>
        <v>0</v>
      </c>
      <c r="J112" s="144">
        <f>'St 1.3.6.1'!J112+'St 1.3.6.2'!J112</f>
        <v>0</v>
      </c>
      <c r="K112" s="144">
        <f>'St 1.3.6.1'!K112+'St 1.3.6.2'!K112</f>
        <v>0</v>
      </c>
      <c r="L112" s="144">
        <f>'St 1.3.6.1'!L112+'St 1.3.6.2'!L112</f>
        <v>0</v>
      </c>
      <c r="M112" s="144">
        <f>'St 1.3.6.1'!M112+'St 1.3.6.2'!M112</f>
        <v>0</v>
      </c>
      <c r="N112" s="144">
        <f>'St 1.3.6.1'!N112+'St 1.3.6.2'!N112</f>
        <v>0</v>
      </c>
      <c r="O112" s="144">
        <f>'St 1.3.6.1'!O112+'St 1.3.6.2'!O112</f>
        <v>0</v>
      </c>
      <c r="P112" s="133"/>
      <c r="Q112" s="144">
        <f>'St 1.3.6.1'!Q112+'St 1.3.6.2'!Q112</f>
        <v>0</v>
      </c>
      <c r="R112" s="144">
        <f>'St 1.3.6.1'!R112+'St 1.3.6.2'!R112</f>
        <v>0</v>
      </c>
      <c r="S112" s="144">
        <f>'St 1.3.6.1'!S112+'St 1.3.6.2'!S112</f>
        <v>0</v>
      </c>
      <c r="T112" s="144">
        <f>'St 1.3.6.1'!T112+'St 1.3.6.2'!T112</f>
        <v>0</v>
      </c>
      <c r="U112" s="144">
        <f>'St 1.3.6.1'!U112+'St 1.3.6.2'!U112</f>
        <v>0</v>
      </c>
      <c r="V112" s="144">
        <f>'St 1.3.6.1'!V112+'St 1.3.6.2'!V112</f>
        <v>0</v>
      </c>
      <c r="W112" s="144">
        <f>'St 1.3.6.1'!W112+'St 1.3.6.2'!W112</f>
        <v>0</v>
      </c>
      <c r="X112" s="144">
        <f>'St 1.3.6.1'!X112+'St 1.3.6.2'!X112</f>
        <v>0</v>
      </c>
      <c r="Y112" s="144">
        <f>'St 1.3.6.1'!Y112+'St 1.3.6.2'!Y112</f>
        <v>0</v>
      </c>
      <c r="Z112" s="144">
        <f>'St 1.3.6.1'!Z112+'St 1.3.6.2'!Z112</f>
        <v>0</v>
      </c>
      <c r="AA112" s="144">
        <f>'St 1.3.6.1'!AA112+'St 1.3.6.2'!AA112</f>
        <v>0</v>
      </c>
      <c r="AB112" s="145"/>
      <c r="AC112" s="144">
        <f>'St 1.3.6.1'!AC112+'St 1.3.6.2'!AC112</f>
        <v>0</v>
      </c>
      <c r="AD112" s="144">
        <f>'St 1.3.6.1'!AD112+'St 1.3.6.2'!AD112</f>
        <v>0</v>
      </c>
      <c r="AE112" s="144">
        <f>'St 1.3.6.1'!AE112+'St 1.3.6.2'!AE112</f>
        <v>0</v>
      </c>
      <c r="AF112" s="144">
        <f>'St 1.3.6.1'!AF112+'St 1.3.6.2'!AF112</f>
        <v>0</v>
      </c>
      <c r="AG112" s="144">
        <f>'St 1.3.6.1'!AG112+'St 1.3.6.2'!AG112</f>
        <v>0</v>
      </c>
      <c r="AH112" s="144">
        <f>'St 1.3.6.1'!AH112+'St 1.3.6.2'!AH112</f>
        <v>0</v>
      </c>
      <c r="AI112" s="144">
        <f>'St 1.3.6.1'!AI112+'St 1.3.6.2'!AI112</f>
        <v>0</v>
      </c>
      <c r="AJ112" s="144">
        <f>'St 1.3.6.1'!AJ112+'St 1.3.6.2'!AJ112</f>
        <v>0</v>
      </c>
      <c r="AK112" s="144">
        <f>'St 1.3.6.1'!AK112+'St 1.3.6.2'!AK112</f>
        <v>0</v>
      </c>
      <c r="AL112" s="144">
        <f>'St 1.3.6.1'!AL112+'St 1.3.6.2'!AL112</f>
        <v>0</v>
      </c>
      <c r="AM112" s="144">
        <f>'St 1.3.6.1'!AM112+'St 1.3.6.2'!AM112</f>
        <v>0</v>
      </c>
    </row>
    <row r="113" spans="1:39" s="43" customFormat="1">
      <c r="A113" s="36"/>
      <c r="B113" s="5" t="s">
        <v>22</v>
      </c>
      <c r="C113" s="180"/>
      <c r="D113" s="142">
        <f>'St 1.3.6.1'!D113+'St 1.3.6.2'!D113</f>
        <v>7469.40189677531</v>
      </c>
      <c r="E113" s="142">
        <f>'St 1.3.6.1'!E113+'St 1.3.6.2'!E113</f>
        <v>10549.890487017739</v>
      </c>
      <c r="F113" s="142">
        <f>'St 1.3.6.1'!F113+'St 1.3.6.2'!F113</f>
        <v>10470.141457727175</v>
      </c>
      <c r="G113" s="142">
        <f>'St 1.3.6.1'!G113+'St 1.3.6.2'!G113</f>
        <v>17140.63988052178</v>
      </c>
      <c r="H113" s="142">
        <f>'St 1.3.6.1'!H113+'St 1.3.6.2'!H113</f>
        <v>19988.696623974898</v>
      </c>
      <c r="I113" s="142">
        <f>'St 1.3.6.1'!I113+'St 1.3.6.2'!I113</f>
        <v>7318.9231528026958</v>
      </c>
      <c r="J113" s="142">
        <f>'St 1.3.6.1'!J113+'St 1.3.6.2'!J113</f>
        <v>25364.87960828454</v>
      </c>
      <c r="K113" s="142">
        <f>'St 1.3.6.1'!K113+'St 1.3.6.2'!K113</f>
        <v>24643.280558168597</v>
      </c>
      <c r="L113" s="142">
        <f>'St 1.3.6.1'!L113+'St 1.3.6.2'!L113</f>
        <v>21566.083125735826</v>
      </c>
      <c r="M113" s="142">
        <f>'St 1.3.6.1'!M113+'St 1.3.6.2'!M113</f>
        <v>34720.335291204574</v>
      </c>
      <c r="N113" s="142">
        <f>'St 1.3.6.1'!N113+'St 1.3.6.2'!N113</f>
        <v>37627.168206590402</v>
      </c>
      <c r="O113" s="142">
        <f>'St 1.3.6.1'!O113+'St 1.3.6.2'!O113</f>
        <v>35997.000125046266</v>
      </c>
      <c r="P113" s="136"/>
      <c r="Q113" s="142">
        <f>'St 1.3.6.1'!Q113+'St 1.3.6.2'!Q113</f>
        <v>3080.4885902424289</v>
      </c>
      <c r="R113" s="142">
        <f>'St 1.3.6.1'!R113+'St 1.3.6.2'!R113</f>
        <v>-79.749029290563016</v>
      </c>
      <c r="S113" s="142">
        <f>'St 1.3.6.1'!S113+'St 1.3.6.2'!S113</f>
        <v>6670.4984227946024</v>
      </c>
      <c r="T113" s="142">
        <f>'St 1.3.6.1'!T113+'St 1.3.6.2'!T113</f>
        <v>2848.0567434531176</v>
      </c>
      <c r="U113" s="142">
        <f>'St 1.3.6.1'!U113+'St 1.3.6.2'!U113</f>
        <v>-12669.773471172201</v>
      </c>
      <c r="V113" s="142">
        <f>'St 1.3.6.1'!V113+'St 1.3.6.2'!V113</f>
        <v>18045.956455481843</v>
      </c>
      <c r="W113" s="142">
        <f>'St 1.3.6.1'!W113+'St 1.3.6.2'!W113</f>
        <v>-721.59905011594094</v>
      </c>
      <c r="X113" s="142">
        <f>'St 1.3.6.1'!X113+'St 1.3.6.2'!X113</f>
        <v>-3077.1974324327712</v>
      </c>
      <c r="Y113" s="142">
        <f>'St 1.3.6.1'!Y113+'St 1.3.6.2'!Y113</f>
        <v>13154.252165468748</v>
      </c>
      <c r="Z113" s="142">
        <f>'St 1.3.6.1'!Z113+'St 1.3.6.2'!Z113</f>
        <v>2906.8329153858313</v>
      </c>
      <c r="AA113" s="142">
        <f>'St 1.3.6.1'!AA113+'St 1.3.6.2'!AA113</f>
        <v>-1630.1680815441387</v>
      </c>
      <c r="AB113" s="143"/>
      <c r="AC113" s="142">
        <f>'St 1.3.6.1'!AC113+'St 1.3.6.2'!AC113</f>
        <v>0</v>
      </c>
      <c r="AD113" s="142">
        <f>'St 1.3.6.1'!AD113+'St 1.3.6.2'!AD113</f>
        <v>0</v>
      </c>
      <c r="AE113" s="142">
        <f>'St 1.3.6.1'!AE113+'St 1.3.6.2'!AE113</f>
        <v>0</v>
      </c>
      <c r="AF113" s="142">
        <f>'St 1.3.6.1'!AF113+'St 1.3.6.2'!AF113</f>
        <v>0</v>
      </c>
      <c r="AG113" s="142">
        <f>'St 1.3.6.1'!AG113+'St 1.3.6.2'!AG113</f>
        <v>0</v>
      </c>
      <c r="AH113" s="142">
        <f>'St 1.3.6.1'!AH113+'St 1.3.6.2'!AH113</f>
        <v>0</v>
      </c>
      <c r="AI113" s="142">
        <f>'St 1.3.6.1'!AI113+'St 1.3.6.2'!AI113</f>
        <v>0</v>
      </c>
      <c r="AJ113" s="142">
        <f>'St 1.3.6.1'!AJ113+'St 1.3.6.2'!AJ113</f>
        <v>0</v>
      </c>
      <c r="AK113" s="142">
        <f>'St 1.3.6.1'!AK113+'St 1.3.6.2'!AK113</f>
        <v>0</v>
      </c>
      <c r="AL113" s="142">
        <f>'St 1.3.6.1'!AL113+'St 1.3.6.2'!AL113</f>
        <v>0</v>
      </c>
      <c r="AM113" s="142">
        <f>'St 1.3.6.1'!AM113+'St 1.3.6.2'!AM113</f>
        <v>0</v>
      </c>
    </row>
    <row r="114" spans="1:39" s="43" customFormat="1">
      <c r="A114" s="36"/>
      <c r="B114" s="5" t="s">
        <v>95</v>
      </c>
      <c r="C114" s="180"/>
      <c r="D114" s="142">
        <f>'St 1.3.6.1'!D114+'St 1.3.6.2'!D114</f>
        <v>0</v>
      </c>
      <c r="E114" s="142">
        <f>'St 1.3.6.1'!E114+'St 1.3.6.2'!E114</f>
        <v>0</v>
      </c>
      <c r="F114" s="142">
        <f>'St 1.3.6.1'!F114+'St 1.3.6.2'!F114</f>
        <v>0</v>
      </c>
      <c r="G114" s="142">
        <f>'St 1.3.6.1'!G114+'St 1.3.6.2'!G114</f>
        <v>0</v>
      </c>
      <c r="H114" s="142">
        <f>'St 1.3.6.1'!H114+'St 1.3.6.2'!H114</f>
        <v>0</v>
      </c>
      <c r="I114" s="142">
        <f>'St 1.3.6.1'!I114+'St 1.3.6.2'!I114</f>
        <v>0</v>
      </c>
      <c r="J114" s="142">
        <f>'St 1.3.6.1'!J114+'St 1.3.6.2'!J114</f>
        <v>0</v>
      </c>
      <c r="K114" s="142">
        <f>'St 1.3.6.1'!K114+'St 1.3.6.2'!K114</f>
        <v>0</v>
      </c>
      <c r="L114" s="142">
        <f>'St 1.3.6.1'!L114+'St 1.3.6.2'!L114</f>
        <v>0</v>
      </c>
      <c r="M114" s="142">
        <f>'St 1.3.6.1'!M114+'St 1.3.6.2'!M114</f>
        <v>0</v>
      </c>
      <c r="N114" s="142">
        <f>'St 1.3.6.1'!N114+'St 1.3.6.2'!N114</f>
        <v>0</v>
      </c>
      <c r="O114" s="142">
        <f>'St 1.3.6.1'!O114+'St 1.3.6.2'!O114</f>
        <v>0</v>
      </c>
      <c r="P114" s="130"/>
      <c r="Q114" s="142">
        <f>'St 1.3.6.1'!Q114+'St 1.3.6.2'!Q114</f>
        <v>0</v>
      </c>
      <c r="R114" s="142">
        <f>'St 1.3.6.1'!R114+'St 1.3.6.2'!R114</f>
        <v>0</v>
      </c>
      <c r="S114" s="142">
        <f>'St 1.3.6.1'!S114+'St 1.3.6.2'!S114</f>
        <v>0</v>
      </c>
      <c r="T114" s="142">
        <f>'St 1.3.6.1'!T114+'St 1.3.6.2'!T114</f>
        <v>0</v>
      </c>
      <c r="U114" s="142">
        <f>'St 1.3.6.1'!U114+'St 1.3.6.2'!U114</f>
        <v>0</v>
      </c>
      <c r="V114" s="142">
        <f>'St 1.3.6.1'!V114+'St 1.3.6.2'!V114</f>
        <v>0</v>
      </c>
      <c r="W114" s="142">
        <f>'St 1.3.6.1'!W114+'St 1.3.6.2'!W114</f>
        <v>0</v>
      </c>
      <c r="X114" s="142">
        <f>'St 1.3.6.1'!X114+'St 1.3.6.2'!X114</f>
        <v>0</v>
      </c>
      <c r="Y114" s="142">
        <f>'St 1.3.6.1'!Y114+'St 1.3.6.2'!Y114</f>
        <v>0</v>
      </c>
      <c r="Z114" s="142">
        <f>'St 1.3.6.1'!Z114+'St 1.3.6.2'!Z114</f>
        <v>0</v>
      </c>
      <c r="AA114" s="142">
        <f>'St 1.3.6.1'!AA114+'St 1.3.6.2'!AA114</f>
        <v>0</v>
      </c>
      <c r="AB114" s="143"/>
      <c r="AC114" s="142">
        <f>'St 1.3.6.1'!AC114+'St 1.3.6.2'!AC114</f>
        <v>0</v>
      </c>
      <c r="AD114" s="142">
        <f>'St 1.3.6.1'!AD114+'St 1.3.6.2'!AD114</f>
        <v>0</v>
      </c>
      <c r="AE114" s="142">
        <f>'St 1.3.6.1'!AE114+'St 1.3.6.2'!AE114</f>
        <v>0</v>
      </c>
      <c r="AF114" s="142">
        <f>'St 1.3.6.1'!AF114+'St 1.3.6.2'!AF114</f>
        <v>0</v>
      </c>
      <c r="AG114" s="142">
        <f>'St 1.3.6.1'!AG114+'St 1.3.6.2'!AG114</f>
        <v>0</v>
      </c>
      <c r="AH114" s="142">
        <f>'St 1.3.6.1'!AH114+'St 1.3.6.2'!AH114</f>
        <v>0</v>
      </c>
      <c r="AI114" s="142">
        <f>'St 1.3.6.1'!AI114+'St 1.3.6.2'!AI114</f>
        <v>0</v>
      </c>
      <c r="AJ114" s="142">
        <f>'St 1.3.6.1'!AJ114+'St 1.3.6.2'!AJ114</f>
        <v>0</v>
      </c>
      <c r="AK114" s="142">
        <f>'St 1.3.6.1'!AK114+'St 1.3.6.2'!AK114</f>
        <v>0</v>
      </c>
      <c r="AL114" s="142">
        <f>'St 1.3.6.1'!AL114+'St 1.3.6.2'!AL114</f>
        <v>0</v>
      </c>
      <c r="AM114" s="142">
        <f>'St 1.3.6.1'!AM114+'St 1.3.6.2'!AM114</f>
        <v>0</v>
      </c>
    </row>
    <row r="115" spans="1:39" s="43" customFormat="1">
      <c r="A115" s="36"/>
      <c r="B115" s="5" t="s">
        <v>54</v>
      </c>
      <c r="C115" s="180"/>
      <c r="D115" s="142">
        <f>'St 1.3.6.1'!D115+'St 1.3.6.2'!D115</f>
        <v>587658.70000000019</v>
      </c>
      <c r="E115" s="142">
        <f>'St 1.3.6.1'!E115+'St 1.3.6.2'!E115</f>
        <v>702493.87</v>
      </c>
      <c r="F115" s="142">
        <f>'St 1.3.6.1'!F115+'St 1.3.6.2'!F115</f>
        <v>825242.60000000009</v>
      </c>
      <c r="G115" s="142">
        <f>'St 1.3.6.1'!G115+'St 1.3.6.2'!G115</f>
        <v>1082757.45</v>
      </c>
      <c r="H115" s="142">
        <f>'St 1.3.6.1'!H115+'St 1.3.6.2'!H115</f>
        <v>1232823.5099999998</v>
      </c>
      <c r="I115" s="142">
        <f>'St 1.3.6.1'!I115+'St 1.3.6.2'!I115</f>
        <v>1754618.98</v>
      </c>
      <c r="J115" s="142">
        <f>'St 1.3.6.1'!J115+'St 1.3.6.2'!J115</f>
        <v>2136035.6700000004</v>
      </c>
      <c r="K115" s="142">
        <f>'St 1.3.6.1'!K115+'St 1.3.6.2'!K115</f>
        <v>2379584.4299999997</v>
      </c>
      <c r="L115" s="142">
        <f>'St 1.3.6.1'!L115+'St 1.3.6.2'!L115</f>
        <v>2226202.8499999996</v>
      </c>
      <c r="M115" s="142">
        <f>'St 1.3.6.1'!M115+'St 1.3.6.2'!M115</f>
        <v>3142763.64</v>
      </c>
      <c r="N115" s="142">
        <f>'St 1.3.6.1'!N115+'St 1.3.6.2'!N115</f>
        <v>3756682.5500000003</v>
      </c>
      <c r="O115" s="142">
        <f>'St 1.3.6.1'!O115+'St 1.3.6.2'!O115</f>
        <v>3942030.57</v>
      </c>
      <c r="P115" s="136"/>
      <c r="Q115" s="142">
        <f>'St 1.3.6.1'!Q115+'St 1.3.6.2'!Q115</f>
        <v>76539</v>
      </c>
      <c r="R115" s="142">
        <f>'St 1.3.6.1'!R115+'St 1.3.6.2'!R115</f>
        <v>54083</v>
      </c>
      <c r="S115" s="142">
        <f>'St 1.3.6.1'!S115+'St 1.3.6.2'!S115</f>
        <v>103287.99999999999</v>
      </c>
      <c r="T115" s="142">
        <f>'St 1.3.6.1'!T115+'St 1.3.6.2'!T115</f>
        <v>134180</v>
      </c>
      <c r="U115" s="142">
        <f>'St 1.3.6.1'!U115+'St 1.3.6.2'!U115</f>
        <v>343049</v>
      </c>
      <c r="V115" s="142">
        <f>'St 1.3.6.1'!V115+'St 1.3.6.2'!V115</f>
        <v>271796.99999999994</v>
      </c>
      <c r="W115" s="142">
        <f>'St 1.3.6.1'!W115+'St 1.3.6.2'!W115</f>
        <v>109701</v>
      </c>
      <c r="X115" s="142">
        <f>'St 1.3.6.1'!X115+'St 1.3.6.2'!X115</f>
        <v>87300.772404275835</v>
      </c>
      <c r="Y115" s="142">
        <f>'St 1.3.6.1'!Y115+'St 1.3.6.2'!Y115</f>
        <v>214743.29096200012</v>
      </c>
      <c r="Z115" s="142">
        <f>'St 1.3.6.1'!Z115+'St 1.3.6.2'!Z115</f>
        <v>246729.37481190992</v>
      </c>
      <c r="AA115" s="142">
        <f>'St 1.3.6.1'!AA115+'St 1.3.6.2'!AA115</f>
        <v>76225.532514960796</v>
      </c>
      <c r="AB115" s="143"/>
      <c r="AC115" s="142">
        <f>'St 1.3.6.1'!AC115+'St 1.3.6.2'!AC115</f>
        <v>38296.16999999994</v>
      </c>
      <c r="AD115" s="142">
        <f>'St 1.3.6.1'!AD115+'St 1.3.6.2'!AD115</f>
        <v>68665.73000000001</v>
      </c>
      <c r="AE115" s="142">
        <f>'St 1.3.6.1'!AE115+'St 1.3.6.2'!AE115</f>
        <v>154226.85000000009</v>
      </c>
      <c r="AF115" s="142">
        <f>'St 1.3.6.1'!AF115+'St 1.3.6.2'!AF115</f>
        <v>15886.059999999874</v>
      </c>
      <c r="AG115" s="142">
        <f>'St 1.3.6.1'!AG115+'St 1.3.6.2'!AG115</f>
        <v>178746.47000000006</v>
      </c>
      <c r="AH115" s="142">
        <f>'St 1.3.6.1'!AH115+'St 1.3.6.2'!AH115</f>
        <v>109619.69000000072</v>
      </c>
      <c r="AI115" s="142">
        <f>'St 1.3.6.1'!AI115+'St 1.3.6.2'!AI115</f>
        <v>133847.75999999972</v>
      </c>
      <c r="AJ115" s="142">
        <f>'St 1.3.6.1'!AJ115+'St 1.3.6.2'!AJ115</f>
        <v>-240682.35240427614</v>
      </c>
      <c r="AK115" s="142">
        <f>'St 1.3.6.1'!AK115+'St 1.3.6.2'!AK115</f>
        <v>701817.49903800013</v>
      </c>
      <c r="AL115" s="142">
        <f>'St 1.3.6.1'!AL115+'St 1.3.6.2'!AL115</f>
        <v>367189.53518809017</v>
      </c>
      <c r="AM115" s="142">
        <f>'St 1.3.6.1'!AM115+'St 1.3.6.2'!AM115</f>
        <v>109122.48748503867</v>
      </c>
    </row>
    <row r="116" spans="1:39">
      <c r="B116" s="49"/>
      <c r="C116" s="182"/>
      <c r="D116" s="10"/>
      <c r="E116" s="10"/>
      <c r="F116" s="10"/>
      <c r="G116" s="10"/>
      <c r="H116" s="10"/>
      <c r="P116" s="11"/>
      <c r="Q116" s="11"/>
      <c r="R116" s="11"/>
      <c r="U116" s="38"/>
      <c r="V116" s="38"/>
      <c r="W116" s="38"/>
      <c r="X116" s="38"/>
      <c r="Y116" s="38"/>
      <c r="Z116" s="38"/>
      <c r="AA116" s="38"/>
      <c r="AC116" s="105"/>
      <c r="AD116" s="105"/>
      <c r="AE116" s="105"/>
      <c r="AF116" s="38"/>
      <c r="AG116" s="38"/>
      <c r="AH116" s="38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9" t="s">
        <v>205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2"/>
      <c r="Q119" s="25"/>
      <c r="U119" s="71"/>
      <c r="V119" s="71"/>
      <c r="W119" s="71"/>
      <c r="X119" s="71"/>
      <c r="Y119" s="71"/>
      <c r="Z119" s="71"/>
      <c r="AA119" s="71"/>
      <c r="AB119" s="71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42">
        <f>'St 1.3.6.1'!D123+'St 1.3.6.2'!D123</f>
        <v>0</v>
      </c>
      <c r="E123" s="142">
        <f>'St 1.3.6.1'!E123+'St 1.3.6.2'!E123</f>
        <v>0</v>
      </c>
      <c r="F123" s="142">
        <f>'St 1.3.6.1'!F123+'St 1.3.6.2'!F123</f>
        <v>0</v>
      </c>
      <c r="G123" s="142">
        <f>'St 1.3.6.1'!G123+'St 1.3.6.2'!G123</f>
        <v>0</v>
      </c>
      <c r="H123" s="142">
        <f>'St 1.3.6.1'!H123+'St 1.3.6.2'!H123</f>
        <v>0</v>
      </c>
      <c r="I123" s="142">
        <f>'St 1.3.6.1'!I123+'St 1.3.6.2'!I123</f>
        <v>0</v>
      </c>
      <c r="J123" s="142">
        <f>'St 1.3.6.1'!J123+'St 1.3.6.2'!J123</f>
        <v>0</v>
      </c>
      <c r="K123" s="142">
        <f>'St 1.3.6.1'!K123+'St 1.3.6.2'!K123</f>
        <v>0</v>
      </c>
      <c r="L123" s="142">
        <f>'St 1.3.6.1'!L123+'St 1.3.6.2'!L123</f>
        <v>0</v>
      </c>
      <c r="M123" s="142">
        <f>'St 1.3.6.1'!M123+'St 1.3.6.2'!M123</f>
        <v>0</v>
      </c>
      <c r="N123" s="142">
        <f>'St 1.3.6.1'!N123+'St 1.3.6.2'!N123</f>
        <v>0</v>
      </c>
      <c r="O123" s="142">
        <f>'St 1.3.6.1'!O123+'St 1.3.6.2'!O123</f>
        <v>0</v>
      </c>
      <c r="P123" s="136"/>
      <c r="Q123" s="142">
        <f>'St 1.3.6.1'!Q123+'St 1.3.6.2'!Q123</f>
        <v>0</v>
      </c>
      <c r="R123" s="142">
        <f>'St 1.3.6.1'!R123+'St 1.3.6.2'!R123</f>
        <v>0</v>
      </c>
      <c r="S123" s="142">
        <f>'St 1.3.6.1'!S123+'St 1.3.6.2'!S123</f>
        <v>0</v>
      </c>
      <c r="T123" s="142">
        <f>'St 1.3.6.1'!T123+'St 1.3.6.2'!T123</f>
        <v>0</v>
      </c>
      <c r="U123" s="142">
        <f>'St 1.3.6.1'!U123+'St 1.3.6.2'!U123</f>
        <v>0</v>
      </c>
      <c r="V123" s="142">
        <f>'St 1.3.6.1'!V123+'St 1.3.6.2'!V123</f>
        <v>0</v>
      </c>
      <c r="W123" s="142">
        <f>'St 1.3.6.1'!W123+'St 1.3.6.2'!W123</f>
        <v>0</v>
      </c>
      <c r="X123" s="142">
        <f>'St 1.3.6.1'!X123+'St 1.3.6.2'!X123</f>
        <v>0</v>
      </c>
      <c r="Y123" s="142">
        <f>'St 1.3.6.1'!Y123+'St 1.3.6.2'!Y123</f>
        <v>0</v>
      </c>
      <c r="Z123" s="142">
        <f>'St 1.3.6.1'!Z123+'St 1.3.6.2'!Z123</f>
        <v>0</v>
      </c>
      <c r="AA123" s="142">
        <f>'St 1.3.6.1'!AA123+'St 1.3.6.2'!AA123</f>
        <v>0</v>
      </c>
      <c r="AB123" s="143"/>
      <c r="AC123" s="142">
        <f>'St 1.3.6.1'!AC123+'St 1.3.6.2'!AC123</f>
        <v>0</v>
      </c>
      <c r="AD123" s="142">
        <f>'St 1.3.6.1'!AD123+'St 1.3.6.2'!AD123</f>
        <v>0</v>
      </c>
      <c r="AE123" s="142">
        <f>'St 1.3.6.1'!AE123+'St 1.3.6.2'!AE123</f>
        <v>0</v>
      </c>
      <c r="AF123" s="142">
        <f>'St 1.3.6.1'!AF123+'St 1.3.6.2'!AF123</f>
        <v>0</v>
      </c>
      <c r="AG123" s="142">
        <f>'St 1.3.6.1'!AG123+'St 1.3.6.2'!AG123</f>
        <v>0</v>
      </c>
      <c r="AH123" s="142">
        <f>'St 1.3.6.1'!AH123+'St 1.3.6.2'!AH123</f>
        <v>0</v>
      </c>
      <c r="AI123" s="142">
        <f>'St 1.3.6.1'!AI123+'St 1.3.6.2'!AI123</f>
        <v>0</v>
      </c>
      <c r="AJ123" s="142">
        <f>'St 1.3.6.1'!AJ123+'St 1.3.6.2'!AJ123</f>
        <v>0</v>
      </c>
      <c r="AK123" s="142">
        <f>'St 1.3.6.1'!AK123+'St 1.3.6.2'!AK123</f>
        <v>0</v>
      </c>
      <c r="AL123" s="142">
        <f>'St 1.3.6.1'!AL123+'St 1.3.6.2'!AL123</f>
        <v>0</v>
      </c>
      <c r="AM123" s="142">
        <f>'St 1.3.6.1'!AM123+'St 1.3.6.2'!AM123</f>
        <v>0</v>
      </c>
    </row>
    <row r="124" spans="1:39" ht="14.25" customHeight="1">
      <c r="B124" s="1" t="s">
        <v>35</v>
      </c>
      <c r="C124" s="178" t="s">
        <v>287</v>
      </c>
      <c r="D124" s="144">
        <f>'St 1.3.6.1'!D124+'St 1.3.6.2'!D124</f>
        <v>0</v>
      </c>
      <c r="E124" s="144">
        <f>'St 1.3.6.1'!E124+'St 1.3.6.2'!E124</f>
        <v>0</v>
      </c>
      <c r="F124" s="144">
        <f>'St 1.3.6.1'!F124+'St 1.3.6.2'!F124</f>
        <v>0</v>
      </c>
      <c r="G124" s="144">
        <f>'St 1.3.6.1'!G124+'St 1.3.6.2'!G124</f>
        <v>0</v>
      </c>
      <c r="H124" s="144">
        <f>'St 1.3.6.1'!H124+'St 1.3.6.2'!H124</f>
        <v>0</v>
      </c>
      <c r="I124" s="144">
        <f>'St 1.3.6.1'!I124+'St 1.3.6.2'!I124</f>
        <v>0</v>
      </c>
      <c r="J124" s="144">
        <f>'St 1.3.6.1'!J124+'St 1.3.6.2'!J124</f>
        <v>0</v>
      </c>
      <c r="K124" s="144">
        <f>'St 1.3.6.1'!K124+'St 1.3.6.2'!K124</f>
        <v>0</v>
      </c>
      <c r="L124" s="144">
        <f>'St 1.3.6.1'!L124+'St 1.3.6.2'!L124</f>
        <v>0</v>
      </c>
      <c r="M124" s="144">
        <f>'St 1.3.6.1'!M124+'St 1.3.6.2'!M124</f>
        <v>0</v>
      </c>
      <c r="N124" s="144">
        <f>'St 1.3.6.1'!N124+'St 1.3.6.2'!N124</f>
        <v>0</v>
      </c>
      <c r="O124" s="144">
        <f>'St 1.3.6.1'!O124+'St 1.3.6.2'!O124</f>
        <v>0</v>
      </c>
      <c r="P124" s="133"/>
      <c r="Q124" s="144">
        <f>'St 1.3.6.1'!Q124+'St 1.3.6.2'!Q124</f>
        <v>0</v>
      </c>
      <c r="R124" s="144">
        <f>'St 1.3.6.1'!R124+'St 1.3.6.2'!R124</f>
        <v>0</v>
      </c>
      <c r="S124" s="144">
        <f>'St 1.3.6.1'!S124+'St 1.3.6.2'!S124</f>
        <v>0</v>
      </c>
      <c r="T124" s="144">
        <f>'St 1.3.6.1'!T124+'St 1.3.6.2'!T124</f>
        <v>0</v>
      </c>
      <c r="U124" s="144">
        <f>'St 1.3.6.1'!U124+'St 1.3.6.2'!U124</f>
        <v>0</v>
      </c>
      <c r="V124" s="144">
        <f>'St 1.3.6.1'!V124+'St 1.3.6.2'!V124</f>
        <v>0</v>
      </c>
      <c r="W124" s="144">
        <f>'St 1.3.6.1'!W124+'St 1.3.6.2'!W124</f>
        <v>0</v>
      </c>
      <c r="X124" s="144">
        <f>'St 1.3.6.1'!X124+'St 1.3.6.2'!X124</f>
        <v>0</v>
      </c>
      <c r="Y124" s="144">
        <f>'St 1.3.6.1'!Y124+'St 1.3.6.2'!Y124</f>
        <v>0</v>
      </c>
      <c r="Z124" s="144">
        <f>'St 1.3.6.1'!Z124+'St 1.3.6.2'!Z124</f>
        <v>0</v>
      </c>
      <c r="AA124" s="144">
        <f>'St 1.3.6.1'!AA124+'St 1.3.6.2'!AA124</f>
        <v>0</v>
      </c>
      <c r="AB124" s="145"/>
      <c r="AC124" s="144">
        <f>'St 1.3.6.1'!AC124+'St 1.3.6.2'!AC124</f>
        <v>0</v>
      </c>
      <c r="AD124" s="144">
        <f>'St 1.3.6.1'!AD124+'St 1.3.6.2'!AD124</f>
        <v>0</v>
      </c>
      <c r="AE124" s="144">
        <f>'St 1.3.6.1'!AE124+'St 1.3.6.2'!AE124</f>
        <v>0</v>
      </c>
      <c r="AF124" s="144">
        <f>'St 1.3.6.1'!AF124+'St 1.3.6.2'!AF124</f>
        <v>0</v>
      </c>
      <c r="AG124" s="144">
        <f>'St 1.3.6.1'!AG124+'St 1.3.6.2'!AG124</f>
        <v>0</v>
      </c>
      <c r="AH124" s="144">
        <f>'St 1.3.6.1'!AH124+'St 1.3.6.2'!AH124</f>
        <v>0</v>
      </c>
      <c r="AI124" s="144">
        <f>'St 1.3.6.1'!AI124+'St 1.3.6.2'!AI124</f>
        <v>0</v>
      </c>
      <c r="AJ124" s="144">
        <f>'St 1.3.6.1'!AJ124+'St 1.3.6.2'!AJ124</f>
        <v>0</v>
      </c>
      <c r="AK124" s="144">
        <f>'St 1.3.6.1'!AK124+'St 1.3.6.2'!AK124</f>
        <v>0</v>
      </c>
      <c r="AL124" s="144">
        <f>'St 1.3.6.1'!AL124+'St 1.3.6.2'!AL124</f>
        <v>0</v>
      </c>
      <c r="AM124" s="144">
        <f>'St 1.3.6.1'!AM124+'St 1.3.6.2'!AM124</f>
        <v>0</v>
      </c>
    </row>
    <row r="125" spans="1:39" ht="14.25" customHeight="1">
      <c r="B125" s="1" t="s">
        <v>36</v>
      </c>
      <c r="C125" s="178" t="s">
        <v>288</v>
      </c>
      <c r="D125" s="144">
        <f>'St 1.3.6.1'!D125+'St 1.3.6.2'!D125</f>
        <v>0</v>
      </c>
      <c r="E125" s="144">
        <f>'St 1.3.6.1'!E125+'St 1.3.6.2'!E125</f>
        <v>0</v>
      </c>
      <c r="F125" s="144">
        <f>'St 1.3.6.1'!F125+'St 1.3.6.2'!F125</f>
        <v>0</v>
      </c>
      <c r="G125" s="144">
        <f>'St 1.3.6.1'!G125+'St 1.3.6.2'!G125</f>
        <v>0</v>
      </c>
      <c r="H125" s="144">
        <f>'St 1.3.6.1'!H125+'St 1.3.6.2'!H125</f>
        <v>0</v>
      </c>
      <c r="I125" s="144">
        <f>'St 1.3.6.1'!I125+'St 1.3.6.2'!I125</f>
        <v>0</v>
      </c>
      <c r="J125" s="144">
        <f>'St 1.3.6.1'!J125+'St 1.3.6.2'!J125</f>
        <v>0</v>
      </c>
      <c r="K125" s="144">
        <f>'St 1.3.6.1'!K125+'St 1.3.6.2'!K125</f>
        <v>0</v>
      </c>
      <c r="L125" s="144">
        <f>'St 1.3.6.1'!L125+'St 1.3.6.2'!L125</f>
        <v>0</v>
      </c>
      <c r="M125" s="144">
        <f>'St 1.3.6.1'!M125+'St 1.3.6.2'!M125</f>
        <v>0</v>
      </c>
      <c r="N125" s="144">
        <f>'St 1.3.6.1'!N125+'St 1.3.6.2'!N125</f>
        <v>0</v>
      </c>
      <c r="O125" s="144">
        <f>'St 1.3.6.1'!O125+'St 1.3.6.2'!O125</f>
        <v>0</v>
      </c>
      <c r="P125" s="133"/>
      <c r="Q125" s="144">
        <f>'St 1.3.6.1'!Q125+'St 1.3.6.2'!Q125</f>
        <v>0</v>
      </c>
      <c r="R125" s="144">
        <f>'St 1.3.6.1'!R125+'St 1.3.6.2'!R125</f>
        <v>0</v>
      </c>
      <c r="S125" s="144">
        <f>'St 1.3.6.1'!S125+'St 1.3.6.2'!S125</f>
        <v>0</v>
      </c>
      <c r="T125" s="144">
        <f>'St 1.3.6.1'!T125+'St 1.3.6.2'!T125</f>
        <v>0</v>
      </c>
      <c r="U125" s="144">
        <f>'St 1.3.6.1'!U125+'St 1.3.6.2'!U125</f>
        <v>0</v>
      </c>
      <c r="V125" s="144">
        <f>'St 1.3.6.1'!V125+'St 1.3.6.2'!V125</f>
        <v>0</v>
      </c>
      <c r="W125" s="144">
        <f>'St 1.3.6.1'!W125+'St 1.3.6.2'!W125</f>
        <v>0</v>
      </c>
      <c r="X125" s="144">
        <f>'St 1.3.6.1'!X125+'St 1.3.6.2'!X125</f>
        <v>0</v>
      </c>
      <c r="Y125" s="144">
        <f>'St 1.3.6.1'!Y125+'St 1.3.6.2'!Y125</f>
        <v>0</v>
      </c>
      <c r="Z125" s="144">
        <f>'St 1.3.6.1'!Z125+'St 1.3.6.2'!Z125</f>
        <v>0</v>
      </c>
      <c r="AA125" s="144">
        <f>'St 1.3.6.1'!AA125+'St 1.3.6.2'!AA125</f>
        <v>0</v>
      </c>
      <c r="AB125" s="145"/>
      <c r="AC125" s="144">
        <f>'St 1.3.6.1'!AC125+'St 1.3.6.2'!AC125</f>
        <v>0</v>
      </c>
      <c r="AD125" s="144">
        <f>'St 1.3.6.1'!AD125+'St 1.3.6.2'!AD125</f>
        <v>0</v>
      </c>
      <c r="AE125" s="144">
        <f>'St 1.3.6.1'!AE125+'St 1.3.6.2'!AE125</f>
        <v>0</v>
      </c>
      <c r="AF125" s="144">
        <f>'St 1.3.6.1'!AF125+'St 1.3.6.2'!AF125</f>
        <v>0</v>
      </c>
      <c r="AG125" s="144">
        <f>'St 1.3.6.1'!AG125+'St 1.3.6.2'!AG125</f>
        <v>0</v>
      </c>
      <c r="AH125" s="144">
        <f>'St 1.3.6.1'!AH125+'St 1.3.6.2'!AH125</f>
        <v>0</v>
      </c>
      <c r="AI125" s="144">
        <f>'St 1.3.6.1'!AI125+'St 1.3.6.2'!AI125</f>
        <v>0</v>
      </c>
      <c r="AJ125" s="144">
        <f>'St 1.3.6.1'!AJ125+'St 1.3.6.2'!AJ125</f>
        <v>0</v>
      </c>
      <c r="AK125" s="144">
        <f>'St 1.3.6.1'!AK125+'St 1.3.6.2'!AK125</f>
        <v>0</v>
      </c>
      <c r="AL125" s="144">
        <f>'St 1.3.6.1'!AL125+'St 1.3.6.2'!AL125</f>
        <v>0</v>
      </c>
      <c r="AM125" s="144">
        <f>'St 1.3.6.1'!AM125+'St 1.3.6.2'!AM125</f>
        <v>0</v>
      </c>
    </row>
    <row r="126" spans="1:39" s="43" customFormat="1">
      <c r="A126" s="36"/>
      <c r="B126" s="5" t="s">
        <v>6</v>
      </c>
      <c r="C126" s="177" t="s">
        <v>289</v>
      </c>
      <c r="D126" s="142">
        <f>'St 1.3.6.1'!D126+'St 1.3.6.2'!D126</f>
        <v>29079.43691248016</v>
      </c>
      <c r="E126" s="142">
        <f>'St 1.3.6.1'!E126+'St 1.3.6.2'!E126</f>
        <v>32966.233586957853</v>
      </c>
      <c r="F126" s="142">
        <f>'St 1.3.6.1'!F126+'St 1.3.6.2'!F126</f>
        <v>38192.465421121815</v>
      </c>
      <c r="G126" s="142">
        <f>'St 1.3.6.1'!G126+'St 1.3.6.2'!G126</f>
        <v>64886.236478167441</v>
      </c>
      <c r="H126" s="142">
        <f>'St 1.3.6.1'!H126+'St 1.3.6.2'!H126</f>
        <v>54958.057759379575</v>
      </c>
      <c r="I126" s="142">
        <f>'St 1.3.6.1'!I126+'St 1.3.6.2'!I126</f>
        <v>59035.822476223606</v>
      </c>
      <c r="J126" s="142">
        <f>'St 1.3.6.1'!J126+'St 1.3.6.2'!J126</f>
        <v>97747.149581053003</v>
      </c>
      <c r="K126" s="142">
        <f>'St 1.3.6.1'!K126+'St 1.3.6.2'!K126</f>
        <v>110500.38660480097</v>
      </c>
      <c r="L126" s="142">
        <f>'St 1.3.6.1'!L126+'St 1.3.6.2'!L126</f>
        <v>113755.38807677091</v>
      </c>
      <c r="M126" s="142">
        <f>'St 1.3.6.1'!M126+'St 1.3.6.2'!M126</f>
        <v>143761.25773582619</v>
      </c>
      <c r="N126" s="142">
        <f>'St 1.3.6.1'!N126+'St 1.3.6.2'!N126</f>
        <v>168467.07953619194</v>
      </c>
      <c r="O126" s="142">
        <f>'St 1.3.6.1'!O126+'St 1.3.6.2'!O126</f>
        <v>167050.28855442777</v>
      </c>
      <c r="P126" s="136"/>
      <c r="Q126" s="142">
        <f>'St 1.3.6.1'!Q126+'St 1.3.6.2'!Q126</f>
        <v>3886.7966744776936</v>
      </c>
      <c r="R126" s="142">
        <f>'St 1.3.6.1'!R126+'St 1.3.6.2'!R126</f>
        <v>5226.2318341639611</v>
      </c>
      <c r="S126" s="142">
        <f>'St 1.3.6.1'!S126+'St 1.3.6.2'!S126</f>
        <v>26693.771057045629</v>
      </c>
      <c r="T126" s="142">
        <f>'St 1.3.6.1'!T126+'St 1.3.6.2'!T126</f>
        <v>-9928.1787187878599</v>
      </c>
      <c r="U126" s="142">
        <f>'St 1.3.6.1'!U126+'St 1.3.6.2'!U126</f>
        <v>4077.7647168440308</v>
      </c>
      <c r="V126" s="142">
        <f>'St 1.3.6.1'!V126+'St 1.3.6.2'!V126</f>
        <v>38711.327104829397</v>
      </c>
      <c r="W126" s="142">
        <f>'St 1.3.6.1'!W126+'St 1.3.6.2'!W126</f>
        <v>12753.237023747974</v>
      </c>
      <c r="X126" s="142">
        <f>'St 1.3.6.1'!X126+'St 1.3.6.2'!X126</f>
        <v>3255.0014719699338</v>
      </c>
      <c r="Y126" s="142">
        <f>'St 1.3.6.1'!Y126+'St 1.3.6.2'!Y126</f>
        <v>30005.869659055301</v>
      </c>
      <c r="Z126" s="142">
        <f>'St 1.3.6.1'!Z126+'St 1.3.6.2'!Z126</f>
        <v>24705.821800365713</v>
      </c>
      <c r="AA126" s="142">
        <f>'St 1.3.6.1'!AA126+'St 1.3.6.2'!AA126</f>
        <v>-1416.7909817641539</v>
      </c>
      <c r="AB126" s="143"/>
      <c r="AC126" s="142">
        <f>'St 1.3.6.1'!AC126+'St 1.3.6.2'!AC126</f>
        <v>0</v>
      </c>
      <c r="AD126" s="142">
        <f>'St 1.3.6.1'!AD126+'St 1.3.6.2'!AD126</f>
        <v>0</v>
      </c>
      <c r="AE126" s="142">
        <f>'St 1.3.6.1'!AE126+'St 1.3.6.2'!AE126</f>
        <v>0</v>
      </c>
      <c r="AF126" s="142">
        <f>'St 1.3.6.1'!AF126+'St 1.3.6.2'!AF126</f>
        <v>0</v>
      </c>
      <c r="AG126" s="142">
        <f>'St 1.3.6.1'!AG126+'St 1.3.6.2'!AG126</f>
        <v>0</v>
      </c>
      <c r="AH126" s="142">
        <f>'St 1.3.6.1'!AH126+'St 1.3.6.2'!AH126</f>
        <v>0</v>
      </c>
      <c r="AI126" s="142">
        <f>'St 1.3.6.1'!AI126+'St 1.3.6.2'!AI126</f>
        <v>0</v>
      </c>
      <c r="AJ126" s="142">
        <f>'St 1.3.6.1'!AJ126+'St 1.3.6.2'!AJ126</f>
        <v>0</v>
      </c>
      <c r="AK126" s="142">
        <f>'St 1.3.6.1'!AK126+'St 1.3.6.2'!AK126</f>
        <v>0</v>
      </c>
      <c r="AL126" s="142">
        <f>'St 1.3.6.1'!AL126+'St 1.3.6.2'!AL126</f>
        <v>0</v>
      </c>
      <c r="AM126" s="142">
        <f>'St 1.3.6.1'!AM126+'St 1.3.6.2'!AM126</f>
        <v>0</v>
      </c>
    </row>
    <row r="127" spans="1:39" s="43" customFormat="1">
      <c r="A127" s="36"/>
      <c r="B127" s="29" t="s">
        <v>23</v>
      </c>
      <c r="C127" s="199" t="s">
        <v>290</v>
      </c>
      <c r="D127" s="142">
        <f>'St 1.3.6.1'!D127+'St 1.3.6.2'!D127</f>
        <v>807.99756210148121</v>
      </c>
      <c r="E127" s="142">
        <f>'St 1.3.6.1'!E127+'St 1.3.6.2'!E127</f>
        <v>1119.2387260550954</v>
      </c>
      <c r="F127" s="142">
        <f>'St 1.3.6.1'!F127+'St 1.3.6.2'!F127</f>
        <v>1322.5095791117969</v>
      </c>
      <c r="G127" s="142">
        <f>'St 1.3.6.1'!G127+'St 1.3.6.2'!G127</f>
        <v>1002.3003978939228</v>
      </c>
      <c r="H127" s="142">
        <f>'St 1.3.6.1'!H127+'St 1.3.6.2'!H127</f>
        <v>2789.3188600348485</v>
      </c>
      <c r="I127" s="142">
        <f>'St 1.3.6.1'!I127+'St 1.3.6.2'!I127</f>
        <v>2864.5480981180476</v>
      </c>
      <c r="J127" s="142">
        <f>'St 1.3.6.1'!J127+'St 1.3.6.2'!J127</f>
        <v>3421.7238618793604</v>
      </c>
      <c r="K127" s="142">
        <f>'St 1.3.6.1'!K127+'St 1.3.6.2'!K127</f>
        <v>4195.6318853596249</v>
      </c>
      <c r="L127" s="142">
        <f>'St 1.3.6.1'!L127+'St 1.3.6.2'!L127</f>
        <v>3686.7756583801588</v>
      </c>
      <c r="M127" s="142">
        <f>'St 1.3.6.1'!M127+'St 1.3.6.2'!M127</f>
        <v>5542.0133597422082</v>
      </c>
      <c r="N127" s="142">
        <f>'St 1.3.6.1'!N127+'St 1.3.6.2'!N127</f>
        <v>6625.7890146272093</v>
      </c>
      <c r="O127" s="142">
        <f>'St 1.3.6.1'!O127+'St 1.3.6.2'!O127</f>
        <v>6956.0888565540808</v>
      </c>
      <c r="P127" s="136"/>
      <c r="Q127" s="142">
        <f>'St 1.3.6.1'!Q127+'St 1.3.6.2'!Q127</f>
        <v>311.24116395361426</v>
      </c>
      <c r="R127" s="142">
        <f>'St 1.3.6.1'!R127+'St 1.3.6.2'!R127</f>
        <v>203.27085305670124</v>
      </c>
      <c r="S127" s="142">
        <f>'St 1.3.6.1'!S127+'St 1.3.6.2'!S127</f>
        <v>-320.20918121787406</v>
      </c>
      <c r="T127" s="142">
        <f>'St 1.3.6.1'!T127+'St 1.3.6.2'!T127</f>
        <v>1787.0184621409257</v>
      </c>
      <c r="U127" s="142">
        <f>'St 1.3.6.1'!U127+'St 1.3.6.2'!U127</f>
        <v>75.22923808319932</v>
      </c>
      <c r="V127" s="142">
        <f>'St 1.3.6.1'!V127+'St 1.3.6.2'!V127</f>
        <v>557.17576376131274</v>
      </c>
      <c r="W127" s="142">
        <f>'St 1.3.6.1'!W127+'St 1.3.6.2'!W127</f>
        <v>773.90802348026443</v>
      </c>
      <c r="X127" s="142">
        <f>'St 1.3.6.1'!X127+'St 1.3.6.2'!X127</f>
        <v>-508.85622697946599</v>
      </c>
      <c r="Y127" s="142">
        <f>'St 1.3.6.1'!Y127+'St 1.3.6.2'!Y127</f>
        <v>1855.2377013620494</v>
      </c>
      <c r="Z127" s="142">
        <f>'St 1.3.6.1'!Z127+'St 1.3.6.2'!Z127</f>
        <v>1083.7756548850016</v>
      </c>
      <c r="AA127" s="142">
        <f>'St 1.3.6.1'!AA127+'St 1.3.6.2'!AA127</f>
        <v>330.29984192687175</v>
      </c>
      <c r="AB127" s="143"/>
      <c r="AC127" s="142">
        <f>'St 1.3.6.1'!AC127+'St 1.3.6.2'!AC127</f>
        <v>0</v>
      </c>
      <c r="AD127" s="142">
        <f>'St 1.3.6.1'!AD127+'St 1.3.6.2'!AD127</f>
        <v>0</v>
      </c>
      <c r="AE127" s="142">
        <f>'St 1.3.6.1'!AE127+'St 1.3.6.2'!AE127</f>
        <v>0</v>
      </c>
      <c r="AF127" s="142">
        <f>'St 1.3.6.1'!AF127+'St 1.3.6.2'!AF127</f>
        <v>0</v>
      </c>
      <c r="AG127" s="142">
        <f>'St 1.3.6.1'!AG127+'St 1.3.6.2'!AG127</f>
        <v>0</v>
      </c>
      <c r="AH127" s="142">
        <f>'St 1.3.6.1'!AH127+'St 1.3.6.2'!AH127</f>
        <v>0</v>
      </c>
      <c r="AI127" s="142">
        <f>'St 1.3.6.1'!AI127+'St 1.3.6.2'!AI127</f>
        <v>0</v>
      </c>
      <c r="AJ127" s="142">
        <f>'St 1.3.6.1'!AJ127+'St 1.3.6.2'!AJ127</f>
        <v>0</v>
      </c>
      <c r="AK127" s="142">
        <f>'St 1.3.6.1'!AK127+'St 1.3.6.2'!AK127</f>
        <v>0</v>
      </c>
      <c r="AL127" s="142">
        <f>'St 1.3.6.1'!AL127+'St 1.3.6.2'!AL127</f>
        <v>0</v>
      </c>
      <c r="AM127" s="142">
        <f>'St 1.3.6.1'!AM127+'St 1.3.6.2'!AM127</f>
        <v>0</v>
      </c>
    </row>
    <row r="128" spans="1:39" ht="14.25" customHeight="1">
      <c r="B128" s="176" t="s">
        <v>40</v>
      </c>
      <c r="C128" s="179"/>
      <c r="D128" s="144">
        <f>'St 1.3.6.1'!D128+'St 1.3.6.2'!D128</f>
        <v>807.99756210148121</v>
      </c>
      <c r="E128" s="144">
        <f>'St 1.3.6.1'!E128+'St 1.3.6.2'!E128</f>
        <v>1119.2387260550954</v>
      </c>
      <c r="F128" s="144">
        <f>'St 1.3.6.1'!F128+'St 1.3.6.2'!F128</f>
        <v>1322.5095791117969</v>
      </c>
      <c r="G128" s="144">
        <f>'St 1.3.6.1'!G128+'St 1.3.6.2'!G128</f>
        <v>1002.3003978939228</v>
      </c>
      <c r="H128" s="144">
        <f>'St 1.3.6.1'!H128+'St 1.3.6.2'!H128</f>
        <v>2789.3188600348485</v>
      </c>
      <c r="I128" s="144">
        <f>'St 1.3.6.1'!I128+'St 1.3.6.2'!I128</f>
        <v>2864.5480981180476</v>
      </c>
      <c r="J128" s="144">
        <f>'St 1.3.6.1'!J128+'St 1.3.6.2'!J128</f>
        <v>3421.7238618793604</v>
      </c>
      <c r="K128" s="144">
        <f>'St 1.3.6.1'!K128+'St 1.3.6.2'!K128</f>
        <v>4195.6318853596249</v>
      </c>
      <c r="L128" s="144">
        <f>'St 1.3.6.1'!L128+'St 1.3.6.2'!L128</f>
        <v>3686.7756583801588</v>
      </c>
      <c r="M128" s="144">
        <f>'St 1.3.6.1'!M128+'St 1.3.6.2'!M128</f>
        <v>5542.0133597422082</v>
      </c>
      <c r="N128" s="144">
        <f>'St 1.3.6.1'!N128+'St 1.3.6.2'!N128</f>
        <v>6625.7890146272093</v>
      </c>
      <c r="O128" s="144">
        <f>'St 1.3.6.1'!O128+'St 1.3.6.2'!O128</f>
        <v>6956.0888565540808</v>
      </c>
      <c r="P128" s="133"/>
      <c r="Q128" s="144">
        <f>'St 1.3.6.1'!Q128+'St 1.3.6.2'!Q128</f>
        <v>311.24116395361426</v>
      </c>
      <c r="R128" s="144">
        <f>'St 1.3.6.1'!R128+'St 1.3.6.2'!R128</f>
        <v>203.27085305670124</v>
      </c>
      <c r="S128" s="144">
        <f>'St 1.3.6.1'!S128+'St 1.3.6.2'!S128</f>
        <v>-320.20918121787406</v>
      </c>
      <c r="T128" s="144">
        <f>'St 1.3.6.1'!T128+'St 1.3.6.2'!T128</f>
        <v>1787.0184621409257</v>
      </c>
      <c r="U128" s="144">
        <f>'St 1.3.6.1'!U128+'St 1.3.6.2'!U128</f>
        <v>75.22923808319932</v>
      </c>
      <c r="V128" s="144">
        <f>'St 1.3.6.1'!V128+'St 1.3.6.2'!V128</f>
        <v>557.17576376131274</v>
      </c>
      <c r="W128" s="144">
        <f>'St 1.3.6.1'!W128+'St 1.3.6.2'!W128</f>
        <v>773.90802348026443</v>
      </c>
      <c r="X128" s="144">
        <f>'St 1.3.6.1'!X128+'St 1.3.6.2'!X128</f>
        <v>-508.85622697946599</v>
      </c>
      <c r="Y128" s="144">
        <f>'St 1.3.6.1'!Y128+'St 1.3.6.2'!Y128</f>
        <v>1855.2377013620494</v>
      </c>
      <c r="Z128" s="144">
        <f>'St 1.3.6.1'!Z128+'St 1.3.6.2'!Z128</f>
        <v>1083.7756548850016</v>
      </c>
      <c r="AA128" s="144">
        <f>'St 1.3.6.1'!AA128+'St 1.3.6.2'!AA128</f>
        <v>330.29984192687175</v>
      </c>
      <c r="AB128" s="145"/>
      <c r="AC128" s="144">
        <f>'St 1.3.6.1'!AC128+'St 1.3.6.2'!AC128</f>
        <v>0</v>
      </c>
      <c r="AD128" s="144">
        <f>'St 1.3.6.1'!AD128+'St 1.3.6.2'!AD128</f>
        <v>0</v>
      </c>
      <c r="AE128" s="144">
        <f>'St 1.3.6.1'!AE128+'St 1.3.6.2'!AE128</f>
        <v>0</v>
      </c>
      <c r="AF128" s="144">
        <f>'St 1.3.6.1'!AF128+'St 1.3.6.2'!AF128</f>
        <v>0</v>
      </c>
      <c r="AG128" s="144">
        <f>'St 1.3.6.1'!AG128+'St 1.3.6.2'!AG128</f>
        <v>0</v>
      </c>
      <c r="AH128" s="144">
        <f>'St 1.3.6.1'!AH128+'St 1.3.6.2'!AH128</f>
        <v>0</v>
      </c>
      <c r="AI128" s="144">
        <f>'St 1.3.6.1'!AI128+'St 1.3.6.2'!AI128</f>
        <v>0</v>
      </c>
      <c r="AJ128" s="144">
        <f>'St 1.3.6.1'!AJ128+'St 1.3.6.2'!AJ128</f>
        <v>0</v>
      </c>
      <c r="AK128" s="144">
        <f>'St 1.3.6.1'!AK128+'St 1.3.6.2'!AK128</f>
        <v>0</v>
      </c>
      <c r="AL128" s="144">
        <f>'St 1.3.6.1'!AL128+'St 1.3.6.2'!AL128</f>
        <v>0</v>
      </c>
      <c r="AM128" s="144">
        <f>'St 1.3.6.1'!AM128+'St 1.3.6.2'!AM128</f>
        <v>0</v>
      </c>
    </row>
    <row r="129" spans="1:39" ht="14.25" customHeight="1">
      <c r="B129" s="6" t="s">
        <v>41</v>
      </c>
      <c r="C129" s="179"/>
      <c r="D129" s="144">
        <f>'St 1.3.6.1'!D129+'St 1.3.6.2'!D129</f>
        <v>807.99756210148121</v>
      </c>
      <c r="E129" s="144">
        <f>'St 1.3.6.1'!E129+'St 1.3.6.2'!E129</f>
        <v>1119.2387260550954</v>
      </c>
      <c r="F129" s="144">
        <f>'St 1.3.6.1'!F129+'St 1.3.6.2'!F129</f>
        <v>1322.5095791117969</v>
      </c>
      <c r="G129" s="144">
        <f>'St 1.3.6.1'!G129+'St 1.3.6.2'!G129</f>
        <v>1002.3003978939228</v>
      </c>
      <c r="H129" s="144">
        <f>'St 1.3.6.1'!H129+'St 1.3.6.2'!H129</f>
        <v>2789.3188600348485</v>
      </c>
      <c r="I129" s="144">
        <f>'St 1.3.6.1'!I129+'St 1.3.6.2'!I129</f>
        <v>2864.5480981180476</v>
      </c>
      <c r="J129" s="144">
        <f>'St 1.3.6.1'!J129+'St 1.3.6.2'!J129</f>
        <v>3421.7238618793604</v>
      </c>
      <c r="K129" s="144">
        <f>'St 1.3.6.1'!K129+'St 1.3.6.2'!K129</f>
        <v>4195.6318853596249</v>
      </c>
      <c r="L129" s="144">
        <f>'St 1.3.6.1'!L129+'St 1.3.6.2'!L129</f>
        <v>3686.7756583801588</v>
      </c>
      <c r="M129" s="144">
        <f>'St 1.3.6.1'!M129+'St 1.3.6.2'!M129</f>
        <v>5542.0133597422082</v>
      </c>
      <c r="N129" s="144">
        <f>'St 1.3.6.1'!N129+'St 1.3.6.2'!N129</f>
        <v>6625.7890146272093</v>
      </c>
      <c r="O129" s="144">
        <f>'St 1.3.6.1'!O129+'St 1.3.6.2'!O129</f>
        <v>6956.0888565540808</v>
      </c>
      <c r="P129" s="133"/>
      <c r="Q129" s="144">
        <f>'St 1.3.6.1'!Q129+'St 1.3.6.2'!Q129</f>
        <v>311.24116395361426</v>
      </c>
      <c r="R129" s="144">
        <f>'St 1.3.6.1'!R129+'St 1.3.6.2'!R129</f>
        <v>203.27085305670124</v>
      </c>
      <c r="S129" s="144">
        <f>'St 1.3.6.1'!S129+'St 1.3.6.2'!S129</f>
        <v>-320.20918121787406</v>
      </c>
      <c r="T129" s="144">
        <f>'St 1.3.6.1'!T129+'St 1.3.6.2'!T129</f>
        <v>1787.0184621409257</v>
      </c>
      <c r="U129" s="144">
        <f>'St 1.3.6.1'!U129+'St 1.3.6.2'!U129</f>
        <v>75.22923808319932</v>
      </c>
      <c r="V129" s="144">
        <f>'St 1.3.6.1'!V129+'St 1.3.6.2'!V129</f>
        <v>557.17576376131274</v>
      </c>
      <c r="W129" s="144">
        <f>'St 1.3.6.1'!W129+'St 1.3.6.2'!W129</f>
        <v>773.90802348026443</v>
      </c>
      <c r="X129" s="144">
        <f>'St 1.3.6.1'!X129+'St 1.3.6.2'!X129</f>
        <v>-508.85622697946599</v>
      </c>
      <c r="Y129" s="144">
        <f>'St 1.3.6.1'!Y129+'St 1.3.6.2'!Y129</f>
        <v>1855.2377013620494</v>
      </c>
      <c r="Z129" s="144">
        <f>'St 1.3.6.1'!Z129+'St 1.3.6.2'!Z129</f>
        <v>1083.7756548850016</v>
      </c>
      <c r="AA129" s="144">
        <f>'St 1.3.6.1'!AA129+'St 1.3.6.2'!AA129</f>
        <v>330.29984192687175</v>
      </c>
      <c r="AB129" s="145"/>
      <c r="AC129" s="144">
        <f>'St 1.3.6.1'!AC129+'St 1.3.6.2'!AC129</f>
        <v>0</v>
      </c>
      <c r="AD129" s="144">
        <f>'St 1.3.6.1'!AD129+'St 1.3.6.2'!AD129</f>
        <v>0</v>
      </c>
      <c r="AE129" s="144">
        <f>'St 1.3.6.1'!AE129+'St 1.3.6.2'!AE129</f>
        <v>0</v>
      </c>
      <c r="AF129" s="144">
        <f>'St 1.3.6.1'!AF129+'St 1.3.6.2'!AF129</f>
        <v>0</v>
      </c>
      <c r="AG129" s="144">
        <f>'St 1.3.6.1'!AG129+'St 1.3.6.2'!AG129</f>
        <v>0</v>
      </c>
      <c r="AH129" s="144">
        <f>'St 1.3.6.1'!AH129+'St 1.3.6.2'!AH129</f>
        <v>0</v>
      </c>
      <c r="AI129" s="144">
        <f>'St 1.3.6.1'!AI129+'St 1.3.6.2'!AI129</f>
        <v>0</v>
      </c>
      <c r="AJ129" s="144">
        <f>'St 1.3.6.1'!AJ129+'St 1.3.6.2'!AJ129</f>
        <v>0</v>
      </c>
      <c r="AK129" s="144">
        <f>'St 1.3.6.1'!AK129+'St 1.3.6.2'!AK129</f>
        <v>0</v>
      </c>
      <c r="AL129" s="144">
        <f>'St 1.3.6.1'!AL129+'St 1.3.6.2'!AL129</f>
        <v>0</v>
      </c>
      <c r="AM129" s="144">
        <f>'St 1.3.6.1'!AM129+'St 1.3.6.2'!AM129</f>
        <v>0</v>
      </c>
    </row>
    <row r="130" spans="1:39" ht="14.25" customHeight="1">
      <c r="B130" s="6" t="s">
        <v>42</v>
      </c>
      <c r="C130" s="179"/>
      <c r="D130" s="144">
        <f>'St 1.3.6.1'!D130+'St 1.3.6.2'!D130</f>
        <v>0</v>
      </c>
      <c r="E130" s="144">
        <f>'St 1.3.6.1'!E130+'St 1.3.6.2'!E130</f>
        <v>0</v>
      </c>
      <c r="F130" s="144">
        <f>'St 1.3.6.1'!F130+'St 1.3.6.2'!F130</f>
        <v>0</v>
      </c>
      <c r="G130" s="144">
        <f>'St 1.3.6.1'!G130+'St 1.3.6.2'!G130</f>
        <v>0</v>
      </c>
      <c r="H130" s="144">
        <f>'St 1.3.6.1'!H130+'St 1.3.6.2'!H130</f>
        <v>0</v>
      </c>
      <c r="I130" s="144">
        <f>'St 1.3.6.1'!I130+'St 1.3.6.2'!I130</f>
        <v>0</v>
      </c>
      <c r="J130" s="144">
        <f>'St 1.3.6.1'!J130+'St 1.3.6.2'!J130</f>
        <v>0</v>
      </c>
      <c r="K130" s="144">
        <f>'St 1.3.6.1'!K130+'St 1.3.6.2'!K130</f>
        <v>0</v>
      </c>
      <c r="L130" s="144">
        <f>'St 1.3.6.1'!L130+'St 1.3.6.2'!L130</f>
        <v>0</v>
      </c>
      <c r="M130" s="144">
        <f>'St 1.3.6.1'!M130+'St 1.3.6.2'!M130</f>
        <v>0</v>
      </c>
      <c r="N130" s="144">
        <f>'St 1.3.6.1'!N130+'St 1.3.6.2'!N130</f>
        <v>0</v>
      </c>
      <c r="O130" s="144">
        <f>'St 1.3.6.1'!O130+'St 1.3.6.2'!O130</f>
        <v>0</v>
      </c>
      <c r="P130" s="133"/>
      <c r="Q130" s="144">
        <f>'St 1.3.6.1'!Q130+'St 1.3.6.2'!Q130</f>
        <v>0</v>
      </c>
      <c r="R130" s="144">
        <f>'St 1.3.6.1'!R130+'St 1.3.6.2'!R130</f>
        <v>0</v>
      </c>
      <c r="S130" s="144">
        <f>'St 1.3.6.1'!S130+'St 1.3.6.2'!S130</f>
        <v>0</v>
      </c>
      <c r="T130" s="144">
        <f>'St 1.3.6.1'!T130+'St 1.3.6.2'!T130</f>
        <v>0</v>
      </c>
      <c r="U130" s="144">
        <f>'St 1.3.6.1'!U130+'St 1.3.6.2'!U130</f>
        <v>0</v>
      </c>
      <c r="V130" s="144">
        <f>'St 1.3.6.1'!V130+'St 1.3.6.2'!V130</f>
        <v>0</v>
      </c>
      <c r="W130" s="144">
        <f>'St 1.3.6.1'!W130+'St 1.3.6.2'!W130</f>
        <v>0</v>
      </c>
      <c r="X130" s="144">
        <f>'St 1.3.6.1'!X130+'St 1.3.6.2'!X130</f>
        <v>0</v>
      </c>
      <c r="Y130" s="144">
        <f>'St 1.3.6.1'!Y130+'St 1.3.6.2'!Y130</f>
        <v>0</v>
      </c>
      <c r="Z130" s="144">
        <f>'St 1.3.6.1'!Z130+'St 1.3.6.2'!Z130</f>
        <v>0</v>
      </c>
      <c r="AA130" s="144">
        <f>'St 1.3.6.1'!AA130+'St 1.3.6.2'!AA130</f>
        <v>0</v>
      </c>
      <c r="AB130" s="145"/>
      <c r="AC130" s="144">
        <f>'St 1.3.6.1'!AC130+'St 1.3.6.2'!AC130</f>
        <v>0</v>
      </c>
      <c r="AD130" s="144">
        <f>'St 1.3.6.1'!AD130+'St 1.3.6.2'!AD130</f>
        <v>0</v>
      </c>
      <c r="AE130" s="144">
        <f>'St 1.3.6.1'!AE130+'St 1.3.6.2'!AE130</f>
        <v>0</v>
      </c>
      <c r="AF130" s="144">
        <f>'St 1.3.6.1'!AF130+'St 1.3.6.2'!AF130</f>
        <v>0</v>
      </c>
      <c r="AG130" s="144">
        <f>'St 1.3.6.1'!AG130+'St 1.3.6.2'!AG130</f>
        <v>0</v>
      </c>
      <c r="AH130" s="144">
        <f>'St 1.3.6.1'!AH130+'St 1.3.6.2'!AH130</f>
        <v>0</v>
      </c>
      <c r="AI130" s="144">
        <f>'St 1.3.6.1'!AI130+'St 1.3.6.2'!AI130</f>
        <v>0</v>
      </c>
      <c r="AJ130" s="144">
        <f>'St 1.3.6.1'!AJ130+'St 1.3.6.2'!AJ130</f>
        <v>0</v>
      </c>
      <c r="AK130" s="144">
        <f>'St 1.3.6.1'!AK130+'St 1.3.6.2'!AK130</f>
        <v>0</v>
      </c>
      <c r="AL130" s="144">
        <f>'St 1.3.6.1'!AL130+'St 1.3.6.2'!AL130</f>
        <v>0</v>
      </c>
      <c r="AM130" s="144">
        <f>'St 1.3.6.1'!AM130+'St 1.3.6.2'!AM130</f>
        <v>0</v>
      </c>
    </row>
    <row r="131" spans="1:39" ht="14.25" customHeight="1">
      <c r="B131" s="6" t="s">
        <v>43</v>
      </c>
      <c r="C131" s="179"/>
      <c r="D131" s="144">
        <f>'St 1.3.6.1'!D131+'St 1.3.6.2'!D131</f>
        <v>0</v>
      </c>
      <c r="E131" s="144">
        <f>'St 1.3.6.1'!E131+'St 1.3.6.2'!E131</f>
        <v>0</v>
      </c>
      <c r="F131" s="144">
        <f>'St 1.3.6.1'!F131+'St 1.3.6.2'!F131</f>
        <v>0</v>
      </c>
      <c r="G131" s="144">
        <f>'St 1.3.6.1'!G131+'St 1.3.6.2'!G131</f>
        <v>0</v>
      </c>
      <c r="H131" s="144">
        <f>'St 1.3.6.1'!H131+'St 1.3.6.2'!H131</f>
        <v>0</v>
      </c>
      <c r="I131" s="144">
        <f>'St 1.3.6.1'!I131+'St 1.3.6.2'!I131</f>
        <v>0</v>
      </c>
      <c r="J131" s="144">
        <f>'St 1.3.6.1'!J131+'St 1.3.6.2'!J131</f>
        <v>0</v>
      </c>
      <c r="K131" s="144">
        <f>'St 1.3.6.1'!K131+'St 1.3.6.2'!K131</f>
        <v>0</v>
      </c>
      <c r="L131" s="144">
        <f>'St 1.3.6.1'!L131+'St 1.3.6.2'!L131</f>
        <v>0</v>
      </c>
      <c r="M131" s="144">
        <f>'St 1.3.6.1'!M131+'St 1.3.6.2'!M131</f>
        <v>0</v>
      </c>
      <c r="N131" s="144">
        <f>'St 1.3.6.1'!N131+'St 1.3.6.2'!N131</f>
        <v>0</v>
      </c>
      <c r="O131" s="144">
        <f>'St 1.3.6.1'!O131+'St 1.3.6.2'!O131</f>
        <v>0</v>
      </c>
      <c r="P131" s="133"/>
      <c r="Q131" s="144">
        <f>'St 1.3.6.1'!Q131+'St 1.3.6.2'!Q131</f>
        <v>0</v>
      </c>
      <c r="R131" s="144">
        <f>'St 1.3.6.1'!R131+'St 1.3.6.2'!R131</f>
        <v>0</v>
      </c>
      <c r="S131" s="144">
        <f>'St 1.3.6.1'!S131+'St 1.3.6.2'!S131</f>
        <v>0</v>
      </c>
      <c r="T131" s="144">
        <f>'St 1.3.6.1'!T131+'St 1.3.6.2'!T131</f>
        <v>0</v>
      </c>
      <c r="U131" s="144">
        <f>'St 1.3.6.1'!U131+'St 1.3.6.2'!U131</f>
        <v>0</v>
      </c>
      <c r="V131" s="144">
        <f>'St 1.3.6.1'!V131+'St 1.3.6.2'!V131</f>
        <v>0</v>
      </c>
      <c r="W131" s="144">
        <f>'St 1.3.6.1'!W131+'St 1.3.6.2'!W131</f>
        <v>0</v>
      </c>
      <c r="X131" s="144">
        <f>'St 1.3.6.1'!X131+'St 1.3.6.2'!X131</f>
        <v>0</v>
      </c>
      <c r="Y131" s="144">
        <f>'St 1.3.6.1'!Y131+'St 1.3.6.2'!Y131</f>
        <v>0</v>
      </c>
      <c r="Z131" s="144">
        <f>'St 1.3.6.1'!Z131+'St 1.3.6.2'!Z131</f>
        <v>0</v>
      </c>
      <c r="AA131" s="144">
        <f>'St 1.3.6.1'!AA131+'St 1.3.6.2'!AA131</f>
        <v>0</v>
      </c>
      <c r="AB131" s="145"/>
      <c r="AC131" s="144">
        <f>'St 1.3.6.1'!AC131+'St 1.3.6.2'!AC131</f>
        <v>0</v>
      </c>
      <c r="AD131" s="144">
        <f>'St 1.3.6.1'!AD131+'St 1.3.6.2'!AD131</f>
        <v>0</v>
      </c>
      <c r="AE131" s="144">
        <f>'St 1.3.6.1'!AE131+'St 1.3.6.2'!AE131</f>
        <v>0</v>
      </c>
      <c r="AF131" s="144">
        <f>'St 1.3.6.1'!AF131+'St 1.3.6.2'!AF131</f>
        <v>0</v>
      </c>
      <c r="AG131" s="144">
        <f>'St 1.3.6.1'!AG131+'St 1.3.6.2'!AG131</f>
        <v>0</v>
      </c>
      <c r="AH131" s="144">
        <f>'St 1.3.6.1'!AH131+'St 1.3.6.2'!AH131</f>
        <v>0</v>
      </c>
      <c r="AI131" s="144">
        <f>'St 1.3.6.1'!AI131+'St 1.3.6.2'!AI131</f>
        <v>0</v>
      </c>
      <c r="AJ131" s="144">
        <f>'St 1.3.6.1'!AJ131+'St 1.3.6.2'!AJ131</f>
        <v>0</v>
      </c>
      <c r="AK131" s="144">
        <f>'St 1.3.6.1'!AK131+'St 1.3.6.2'!AK131</f>
        <v>0</v>
      </c>
      <c r="AL131" s="144">
        <f>'St 1.3.6.1'!AL131+'St 1.3.6.2'!AL131</f>
        <v>0</v>
      </c>
      <c r="AM131" s="144">
        <f>'St 1.3.6.1'!AM131+'St 1.3.6.2'!AM131</f>
        <v>0</v>
      </c>
    </row>
    <row r="132" spans="1:39" ht="14.25" customHeight="1">
      <c r="B132" s="6" t="s">
        <v>44</v>
      </c>
      <c r="C132" s="179"/>
      <c r="D132" s="144">
        <f>'St 1.3.6.1'!D132+'St 1.3.6.2'!D132</f>
        <v>0</v>
      </c>
      <c r="E132" s="144">
        <f>'St 1.3.6.1'!E132+'St 1.3.6.2'!E132</f>
        <v>0</v>
      </c>
      <c r="F132" s="144">
        <f>'St 1.3.6.1'!F132+'St 1.3.6.2'!F132</f>
        <v>0</v>
      </c>
      <c r="G132" s="144">
        <f>'St 1.3.6.1'!G132+'St 1.3.6.2'!G132</f>
        <v>0</v>
      </c>
      <c r="H132" s="144">
        <f>'St 1.3.6.1'!H132+'St 1.3.6.2'!H132</f>
        <v>0</v>
      </c>
      <c r="I132" s="144">
        <f>'St 1.3.6.1'!I132+'St 1.3.6.2'!I132</f>
        <v>0</v>
      </c>
      <c r="J132" s="144">
        <f>'St 1.3.6.1'!J132+'St 1.3.6.2'!J132</f>
        <v>0</v>
      </c>
      <c r="K132" s="144">
        <f>'St 1.3.6.1'!K132+'St 1.3.6.2'!K132</f>
        <v>0</v>
      </c>
      <c r="L132" s="144">
        <f>'St 1.3.6.1'!L132+'St 1.3.6.2'!L132</f>
        <v>0</v>
      </c>
      <c r="M132" s="144">
        <f>'St 1.3.6.1'!M132+'St 1.3.6.2'!M132</f>
        <v>0</v>
      </c>
      <c r="N132" s="144">
        <f>'St 1.3.6.1'!N132+'St 1.3.6.2'!N132</f>
        <v>0</v>
      </c>
      <c r="O132" s="144">
        <f>'St 1.3.6.1'!O132+'St 1.3.6.2'!O132</f>
        <v>0</v>
      </c>
      <c r="P132" s="133"/>
      <c r="Q132" s="144">
        <f>'St 1.3.6.1'!Q132+'St 1.3.6.2'!Q132</f>
        <v>0</v>
      </c>
      <c r="R132" s="144">
        <f>'St 1.3.6.1'!R132+'St 1.3.6.2'!R132</f>
        <v>0</v>
      </c>
      <c r="S132" s="144">
        <f>'St 1.3.6.1'!S132+'St 1.3.6.2'!S132</f>
        <v>0</v>
      </c>
      <c r="T132" s="144">
        <f>'St 1.3.6.1'!T132+'St 1.3.6.2'!T132</f>
        <v>0</v>
      </c>
      <c r="U132" s="144">
        <f>'St 1.3.6.1'!U132+'St 1.3.6.2'!U132</f>
        <v>0</v>
      </c>
      <c r="V132" s="144">
        <f>'St 1.3.6.1'!V132+'St 1.3.6.2'!V132</f>
        <v>0</v>
      </c>
      <c r="W132" s="144">
        <f>'St 1.3.6.1'!W132+'St 1.3.6.2'!W132</f>
        <v>0</v>
      </c>
      <c r="X132" s="144">
        <f>'St 1.3.6.1'!X132+'St 1.3.6.2'!X132</f>
        <v>0</v>
      </c>
      <c r="Y132" s="144">
        <f>'St 1.3.6.1'!Y132+'St 1.3.6.2'!Y132</f>
        <v>0</v>
      </c>
      <c r="Z132" s="144">
        <f>'St 1.3.6.1'!Z132+'St 1.3.6.2'!Z132</f>
        <v>0</v>
      </c>
      <c r="AA132" s="144">
        <f>'St 1.3.6.1'!AA132+'St 1.3.6.2'!AA132</f>
        <v>0</v>
      </c>
      <c r="AB132" s="145"/>
      <c r="AC132" s="144">
        <f>'St 1.3.6.1'!AC132+'St 1.3.6.2'!AC132</f>
        <v>0</v>
      </c>
      <c r="AD132" s="144">
        <f>'St 1.3.6.1'!AD132+'St 1.3.6.2'!AD132</f>
        <v>0</v>
      </c>
      <c r="AE132" s="144">
        <f>'St 1.3.6.1'!AE132+'St 1.3.6.2'!AE132</f>
        <v>0</v>
      </c>
      <c r="AF132" s="144">
        <f>'St 1.3.6.1'!AF132+'St 1.3.6.2'!AF132</f>
        <v>0</v>
      </c>
      <c r="AG132" s="144">
        <f>'St 1.3.6.1'!AG132+'St 1.3.6.2'!AG132</f>
        <v>0</v>
      </c>
      <c r="AH132" s="144">
        <f>'St 1.3.6.1'!AH132+'St 1.3.6.2'!AH132</f>
        <v>0</v>
      </c>
      <c r="AI132" s="144">
        <f>'St 1.3.6.1'!AI132+'St 1.3.6.2'!AI132</f>
        <v>0</v>
      </c>
      <c r="AJ132" s="144">
        <f>'St 1.3.6.1'!AJ132+'St 1.3.6.2'!AJ132</f>
        <v>0</v>
      </c>
      <c r="AK132" s="144">
        <f>'St 1.3.6.1'!AK132+'St 1.3.6.2'!AK132</f>
        <v>0</v>
      </c>
      <c r="AL132" s="144">
        <f>'St 1.3.6.1'!AL132+'St 1.3.6.2'!AL132</f>
        <v>0</v>
      </c>
      <c r="AM132" s="144">
        <f>'St 1.3.6.1'!AM132+'St 1.3.6.2'!AM132</f>
        <v>0</v>
      </c>
    </row>
    <row r="133" spans="1:39" ht="14.25" customHeight="1">
      <c r="B133" s="7" t="s">
        <v>45</v>
      </c>
      <c r="C133" s="179"/>
      <c r="D133" s="144">
        <f>'St 1.3.6.1'!D133+'St 1.3.6.2'!D133</f>
        <v>0</v>
      </c>
      <c r="E133" s="144">
        <f>'St 1.3.6.1'!E133+'St 1.3.6.2'!E133</f>
        <v>0</v>
      </c>
      <c r="F133" s="144">
        <f>'St 1.3.6.1'!F133+'St 1.3.6.2'!F133</f>
        <v>0</v>
      </c>
      <c r="G133" s="144">
        <f>'St 1.3.6.1'!G133+'St 1.3.6.2'!G133</f>
        <v>0</v>
      </c>
      <c r="H133" s="144">
        <f>'St 1.3.6.1'!H133+'St 1.3.6.2'!H133</f>
        <v>0</v>
      </c>
      <c r="I133" s="144">
        <f>'St 1.3.6.1'!I133+'St 1.3.6.2'!I133</f>
        <v>0</v>
      </c>
      <c r="J133" s="144">
        <f>'St 1.3.6.1'!J133+'St 1.3.6.2'!J133</f>
        <v>0</v>
      </c>
      <c r="K133" s="144">
        <f>'St 1.3.6.1'!K133+'St 1.3.6.2'!K133</f>
        <v>0</v>
      </c>
      <c r="L133" s="144">
        <f>'St 1.3.6.1'!L133+'St 1.3.6.2'!L133</f>
        <v>0</v>
      </c>
      <c r="M133" s="144">
        <f>'St 1.3.6.1'!M133+'St 1.3.6.2'!M133</f>
        <v>0</v>
      </c>
      <c r="N133" s="144">
        <f>'St 1.3.6.1'!N133+'St 1.3.6.2'!N133</f>
        <v>0</v>
      </c>
      <c r="O133" s="144">
        <f>'St 1.3.6.1'!O133+'St 1.3.6.2'!O133</f>
        <v>0</v>
      </c>
      <c r="P133" s="133"/>
      <c r="Q133" s="144">
        <f>'St 1.3.6.1'!Q133+'St 1.3.6.2'!Q133</f>
        <v>0</v>
      </c>
      <c r="R133" s="144">
        <f>'St 1.3.6.1'!R133+'St 1.3.6.2'!R133</f>
        <v>0</v>
      </c>
      <c r="S133" s="144">
        <f>'St 1.3.6.1'!S133+'St 1.3.6.2'!S133</f>
        <v>0</v>
      </c>
      <c r="T133" s="144">
        <f>'St 1.3.6.1'!T133+'St 1.3.6.2'!T133</f>
        <v>0</v>
      </c>
      <c r="U133" s="144">
        <f>'St 1.3.6.1'!U133+'St 1.3.6.2'!U133</f>
        <v>0</v>
      </c>
      <c r="V133" s="144">
        <f>'St 1.3.6.1'!V133+'St 1.3.6.2'!V133</f>
        <v>0</v>
      </c>
      <c r="W133" s="144">
        <f>'St 1.3.6.1'!W133+'St 1.3.6.2'!W133</f>
        <v>0</v>
      </c>
      <c r="X133" s="144">
        <f>'St 1.3.6.1'!X133+'St 1.3.6.2'!X133</f>
        <v>0</v>
      </c>
      <c r="Y133" s="144">
        <f>'St 1.3.6.1'!Y133+'St 1.3.6.2'!Y133</f>
        <v>0</v>
      </c>
      <c r="Z133" s="144">
        <f>'St 1.3.6.1'!Z133+'St 1.3.6.2'!Z133</f>
        <v>0</v>
      </c>
      <c r="AA133" s="144">
        <f>'St 1.3.6.1'!AA133+'St 1.3.6.2'!AA133</f>
        <v>0</v>
      </c>
      <c r="AB133" s="145"/>
      <c r="AC133" s="144">
        <f>'St 1.3.6.1'!AC133+'St 1.3.6.2'!AC133</f>
        <v>0</v>
      </c>
      <c r="AD133" s="144">
        <f>'St 1.3.6.1'!AD133+'St 1.3.6.2'!AD133</f>
        <v>0</v>
      </c>
      <c r="AE133" s="144">
        <f>'St 1.3.6.1'!AE133+'St 1.3.6.2'!AE133</f>
        <v>0</v>
      </c>
      <c r="AF133" s="144">
        <f>'St 1.3.6.1'!AF133+'St 1.3.6.2'!AF133</f>
        <v>0</v>
      </c>
      <c r="AG133" s="144">
        <f>'St 1.3.6.1'!AG133+'St 1.3.6.2'!AG133</f>
        <v>0</v>
      </c>
      <c r="AH133" s="144">
        <f>'St 1.3.6.1'!AH133+'St 1.3.6.2'!AH133</f>
        <v>0</v>
      </c>
      <c r="AI133" s="144">
        <f>'St 1.3.6.1'!AI133+'St 1.3.6.2'!AI133</f>
        <v>0</v>
      </c>
      <c r="AJ133" s="144">
        <f>'St 1.3.6.1'!AJ133+'St 1.3.6.2'!AJ133</f>
        <v>0</v>
      </c>
      <c r="AK133" s="144">
        <f>'St 1.3.6.1'!AK133+'St 1.3.6.2'!AK133</f>
        <v>0</v>
      </c>
      <c r="AL133" s="144">
        <f>'St 1.3.6.1'!AL133+'St 1.3.6.2'!AL133</f>
        <v>0</v>
      </c>
      <c r="AM133" s="144">
        <f>'St 1.3.6.1'!AM133+'St 1.3.6.2'!AM133</f>
        <v>0</v>
      </c>
    </row>
    <row r="134" spans="1:39" ht="14.25" customHeight="1">
      <c r="B134" s="7" t="s">
        <v>46</v>
      </c>
      <c r="C134" s="179"/>
      <c r="D134" s="144">
        <f>'St 1.3.6.1'!D134+'St 1.3.6.2'!D134</f>
        <v>0</v>
      </c>
      <c r="E134" s="144">
        <f>'St 1.3.6.1'!E134+'St 1.3.6.2'!E134</f>
        <v>0</v>
      </c>
      <c r="F134" s="144">
        <f>'St 1.3.6.1'!F134+'St 1.3.6.2'!F134</f>
        <v>0</v>
      </c>
      <c r="G134" s="144">
        <f>'St 1.3.6.1'!G134+'St 1.3.6.2'!G134</f>
        <v>0</v>
      </c>
      <c r="H134" s="144">
        <f>'St 1.3.6.1'!H134+'St 1.3.6.2'!H134</f>
        <v>0</v>
      </c>
      <c r="I134" s="144">
        <f>'St 1.3.6.1'!I134+'St 1.3.6.2'!I134</f>
        <v>0</v>
      </c>
      <c r="J134" s="144">
        <f>'St 1.3.6.1'!J134+'St 1.3.6.2'!J134</f>
        <v>0</v>
      </c>
      <c r="K134" s="144">
        <f>'St 1.3.6.1'!K134+'St 1.3.6.2'!K134</f>
        <v>0</v>
      </c>
      <c r="L134" s="144">
        <f>'St 1.3.6.1'!L134+'St 1.3.6.2'!L134</f>
        <v>0</v>
      </c>
      <c r="M134" s="144">
        <f>'St 1.3.6.1'!M134+'St 1.3.6.2'!M134</f>
        <v>0</v>
      </c>
      <c r="N134" s="144">
        <f>'St 1.3.6.1'!N134+'St 1.3.6.2'!N134</f>
        <v>0</v>
      </c>
      <c r="O134" s="144">
        <f>'St 1.3.6.1'!O134+'St 1.3.6.2'!O134</f>
        <v>0</v>
      </c>
      <c r="P134" s="133"/>
      <c r="Q134" s="144">
        <f>'St 1.3.6.1'!Q134+'St 1.3.6.2'!Q134</f>
        <v>0</v>
      </c>
      <c r="R134" s="144">
        <f>'St 1.3.6.1'!R134+'St 1.3.6.2'!R134</f>
        <v>0</v>
      </c>
      <c r="S134" s="144">
        <f>'St 1.3.6.1'!S134+'St 1.3.6.2'!S134</f>
        <v>0</v>
      </c>
      <c r="T134" s="144">
        <f>'St 1.3.6.1'!T134+'St 1.3.6.2'!T134</f>
        <v>0</v>
      </c>
      <c r="U134" s="144">
        <f>'St 1.3.6.1'!U134+'St 1.3.6.2'!U134</f>
        <v>0</v>
      </c>
      <c r="V134" s="144">
        <f>'St 1.3.6.1'!V134+'St 1.3.6.2'!V134</f>
        <v>0</v>
      </c>
      <c r="W134" s="144">
        <f>'St 1.3.6.1'!W134+'St 1.3.6.2'!W134</f>
        <v>0</v>
      </c>
      <c r="X134" s="144">
        <f>'St 1.3.6.1'!X134+'St 1.3.6.2'!X134</f>
        <v>0</v>
      </c>
      <c r="Y134" s="144">
        <f>'St 1.3.6.1'!Y134+'St 1.3.6.2'!Y134</f>
        <v>0</v>
      </c>
      <c r="Z134" s="144">
        <f>'St 1.3.6.1'!Z134+'St 1.3.6.2'!Z134</f>
        <v>0</v>
      </c>
      <c r="AA134" s="144">
        <f>'St 1.3.6.1'!AA134+'St 1.3.6.2'!AA134</f>
        <v>0</v>
      </c>
      <c r="AB134" s="145"/>
      <c r="AC134" s="144">
        <f>'St 1.3.6.1'!AC134+'St 1.3.6.2'!AC134</f>
        <v>0</v>
      </c>
      <c r="AD134" s="144">
        <f>'St 1.3.6.1'!AD134+'St 1.3.6.2'!AD134</f>
        <v>0</v>
      </c>
      <c r="AE134" s="144">
        <f>'St 1.3.6.1'!AE134+'St 1.3.6.2'!AE134</f>
        <v>0</v>
      </c>
      <c r="AF134" s="144">
        <f>'St 1.3.6.1'!AF134+'St 1.3.6.2'!AF134</f>
        <v>0</v>
      </c>
      <c r="AG134" s="144">
        <f>'St 1.3.6.1'!AG134+'St 1.3.6.2'!AG134</f>
        <v>0</v>
      </c>
      <c r="AH134" s="144">
        <f>'St 1.3.6.1'!AH134+'St 1.3.6.2'!AH134</f>
        <v>0</v>
      </c>
      <c r="AI134" s="144">
        <f>'St 1.3.6.1'!AI134+'St 1.3.6.2'!AI134</f>
        <v>0</v>
      </c>
      <c r="AJ134" s="144">
        <f>'St 1.3.6.1'!AJ134+'St 1.3.6.2'!AJ134</f>
        <v>0</v>
      </c>
      <c r="AK134" s="144">
        <f>'St 1.3.6.1'!AK134+'St 1.3.6.2'!AK134</f>
        <v>0</v>
      </c>
      <c r="AL134" s="144">
        <f>'St 1.3.6.1'!AL134+'St 1.3.6.2'!AL134</f>
        <v>0</v>
      </c>
      <c r="AM134" s="144">
        <f>'St 1.3.6.1'!AM134+'St 1.3.6.2'!AM134</f>
        <v>0</v>
      </c>
    </row>
    <row r="135" spans="1:39" ht="14.25" customHeight="1">
      <c r="B135" s="6" t="s">
        <v>313</v>
      </c>
      <c r="C135" s="179"/>
      <c r="D135" s="144">
        <f>'St 1.3.6.1'!D135+'St 1.3.6.2'!D135</f>
        <v>0</v>
      </c>
      <c r="E135" s="144">
        <f>'St 1.3.6.1'!E135+'St 1.3.6.2'!E135</f>
        <v>0</v>
      </c>
      <c r="F135" s="144">
        <f>'St 1.3.6.1'!F135+'St 1.3.6.2'!F135</f>
        <v>0</v>
      </c>
      <c r="G135" s="144">
        <f>'St 1.3.6.1'!G135+'St 1.3.6.2'!G135</f>
        <v>0</v>
      </c>
      <c r="H135" s="144">
        <f>'St 1.3.6.1'!H135+'St 1.3.6.2'!H135</f>
        <v>0</v>
      </c>
      <c r="I135" s="144">
        <f>'St 1.3.6.1'!I135+'St 1.3.6.2'!I135</f>
        <v>0</v>
      </c>
      <c r="J135" s="144">
        <f>'St 1.3.6.1'!J135+'St 1.3.6.2'!J135</f>
        <v>0</v>
      </c>
      <c r="K135" s="144">
        <f>'St 1.3.6.1'!K135+'St 1.3.6.2'!K135</f>
        <v>0</v>
      </c>
      <c r="L135" s="144">
        <f>'St 1.3.6.1'!L135+'St 1.3.6.2'!L135</f>
        <v>0</v>
      </c>
      <c r="M135" s="144">
        <f>'St 1.3.6.1'!M135+'St 1.3.6.2'!M135</f>
        <v>0</v>
      </c>
      <c r="N135" s="144">
        <f>'St 1.3.6.1'!N135+'St 1.3.6.2'!N135</f>
        <v>0</v>
      </c>
      <c r="O135" s="144">
        <f>'St 1.3.6.1'!O135+'St 1.3.6.2'!O135</f>
        <v>0</v>
      </c>
      <c r="P135" s="133"/>
      <c r="Q135" s="144">
        <f>'St 1.3.6.1'!Q135+'St 1.3.6.2'!Q135</f>
        <v>0</v>
      </c>
      <c r="R135" s="144">
        <f>'St 1.3.6.1'!R135+'St 1.3.6.2'!R135</f>
        <v>0</v>
      </c>
      <c r="S135" s="144">
        <f>'St 1.3.6.1'!S135+'St 1.3.6.2'!S135</f>
        <v>0</v>
      </c>
      <c r="T135" s="144">
        <f>'St 1.3.6.1'!T135+'St 1.3.6.2'!T135</f>
        <v>0</v>
      </c>
      <c r="U135" s="144">
        <f>'St 1.3.6.1'!U135+'St 1.3.6.2'!U135</f>
        <v>0</v>
      </c>
      <c r="V135" s="144">
        <f>'St 1.3.6.1'!V135+'St 1.3.6.2'!V135</f>
        <v>0</v>
      </c>
      <c r="W135" s="144">
        <f>'St 1.3.6.1'!W135+'St 1.3.6.2'!W135</f>
        <v>0</v>
      </c>
      <c r="X135" s="144">
        <f>'St 1.3.6.1'!X135+'St 1.3.6.2'!X135</f>
        <v>0</v>
      </c>
      <c r="Y135" s="144">
        <f>'St 1.3.6.1'!Y135+'St 1.3.6.2'!Y135</f>
        <v>0</v>
      </c>
      <c r="Z135" s="144">
        <f>'St 1.3.6.1'!Z135+'St 1.3.6.2'!Z135</f>
        <v>0</v>
      </c>
      <c r="AA135" s="144">
        <f>'St 1.3.6.1'!AA135+'St 1.3.6.2'!AA135</f>
        <v>0</v>
      </c>
      <c r="AB135" s="145"/>
      <c r="AC135" s="144">
        <f>'St 1.3.6.1'!AC135+'St 1.3.6.2'!AC135</f>
        <v>0</v>
      </c>
      <c r="AD135" s="144">
        <f>'St 1.3.6.1'!AD135+'St 1.3.6.2'!AD135</f>
        <v>0</v>
      </c>
      <c r="AE135" s="144">
        <f>'St 1.3.6.1'!AE135+'St 1.3.6.2'!AE135</f>
        <v>0</v>
      </c>
      <c r="AF135" s="144">
        <f>'St 1.3.6.1'!AF135+'St 1.3.6.2'!AF135</f>
        <v>0</v>
      </c>
      <c r="AG135" s="144">
        <f>'St 1.3.6.1'!AG135+'St 1.3.6.2'!AG135</f>
        <v>0</v>
      </c>
      <c r="AH135" s="144">
        <f>'St 1.3.6.1'!AH135+'St 1.3.6.2'!AH135</f>
        <v>0</v>
      </c>
      <c r="AI135" s="144">
        <f>'St 1.3.6.1'!AI135+'St 1.3.6.2'!AI135</f>
        <v>0</v>
      </c>
      <c r="AJ135" s="144">
        <f>'St 1.3.6.1'!AJ135+'St 1.3.6.2'!AJ135</f>
        <v>0</v>
      </c>
      <c r="AK135" s="144">
        <f>'St 1.3.6.1'!AK135+'St 1.3.6.2'!AK135</f>
        <v>0</v>
      </c>
      <c r="AL135" s="144">
        <f>'St 1.3.6.1'!AL135+'St 1.3.6.2'!AL135</f>
        <v>0</v>
      </c>
      <c r="AM135" s="144">
        <f>'St 1.3.6.1'!AM135+'St 1.3.6.2'!AM135</f>
        <v>0</v>
      </c>
    </row>
    <row r="136" spans="1:39" ht="14.25" customHeight="1">
      <c r="B136" s="6" t="s">
        <v>107</v>
      </c>
      <c r="C136" s="178"/>
      <c r="D136" s="144">
        <f>'St 1.3.6.1'!D136+'St 1.3.6.2'!D136</f>
        <v>0</v>
      </c>
      <c r="E136" s="144">
        <f>'St 1.3.6.1'!E136+'St 1.3.6.2'!E136</f>
        <v>0</v>
      </c>
      <c r="F136" s="144">
        <f>'St 1.3.6.1'!F136+'St 1.3.6.2'!F136</f>
        <v>0</v>
      </c>
      <c r="G136" s="144">
        <f>'St 1.3.6.1'!G136+'St 1.3.6.2'!G136</f>
        <v>0</v>
      </c>
      <c r="H136" s="144">
        <f>'St 1.3.6.1'!H136+'St 1.3.6.2'!H136</f>
        <v>0</v>
      </c>
      <c r="I136" s="144">
        <f>'St 1.3.6.1'!I136+'St 1.3.6.2'!I136</f>
        <v>0</v>
      </c>
      <c r="J136" s="144">
        <f>'St 1.3.6.1'!J136+'St 1.3.6.2'!J136</f>
        <v>0</v>
      </c>
      <c r="K136" s="144">
        <f>'St 1.3.6.1'!K136+'St 1.3.6.2'!K136</f>
        <v>0</v>
      </c>
      <c r="L136" s="144">
        <f>'St 1.3.6.1'!L136+'St 1.3.6.2'!L136</f>
        <v>0</v>
      </c>
      <c r="M136" s="144">
        <f>'St 1.3.6.1'!M136+'St 1.3.6.2'!M136</f>
        <v>0</v>
      </c>
      <c r="N136" s="144">
        <f>'St 1.3.6.1'!N136+'St 1.3.6.2'!N136</f>
        <v>0</v>
      </c>
      <c r="O136" s="144">
        <f>'St 1.3.6.1'!O136+'St 1.3.6.2'!O136</f>
        <v>0</v>
      </c>
      <c r="P136" s="133"/>
      <c r="Q136" s="144">
        <f>'St 1.3.6.1'!Q136+'St 1.3.6.2'!Q136</f>
        <v>0</v>
      </c>
      <c r="R136" s="144">
        <f>'St 1.3.6.1'!R136+'St 1.3.6.2'!R136</f>
        <v>0</v>
      </c>
      <c r="S136" s="144">
        <f>'St 1.3.6.1'!S136+'St 1.3.6.2'!S136</f>
        <v>0</v>
      </c>
      <c r="T136" s="144">
        <f>'St 1.3.6.1'!T136+'St 1.3.6.2'!T136</f>
        <v>0</v>
      </c>
      <c r="U136" s="144">
        <f>'St 1.3.6.1'!U136+'St 1.3.6.2'!U136</f>
        <v>0</v>
      </c>
      <c r="V136" s="144">
        <f>'St 1.3.6.1'!V136+'St 1.3.6.2'!V136</f>
        <v>0</v>
      </c>
      <c r="W136" s="144">
        <f>'St 1.3.6.1'!W136+'St 1.3.6.2'!W136</f>
        <v>0</v>
      </c>
      <c r="X136" s="144">
        <f>'St 1.3.6.1'!X136+'St 1.3.6.2'!X136</f>
        <v>0</v>
      </c>
      <c r="Y136" s="144">
        <f>'St 1.3.6.1'!Y136+'St 1.3.6.2'!Y136</f>
        <v>0</v>
      </c>
      <c r="Z136" s="144">
        <f>'St 1.3.6.1'!Z136+'St 1.3.6.2'!Z136</f>
        <v>0</v>
      </c>
      <c r="AA136" s="144">
        <f>'St 1.3.6.1'!AA136+'St 1.3.6.2'!AA136</f>
        <v>0</v>
      </c>
      <c r="AB136" s="145"/>
      <c r="AC136" s="144">
        <f>'St 1.3.6.1'!AC136+'St 1.3.6.2'!AC136</f>
        <v>0</v>
      </c>
      <c r="AD136" s="144">
        <f>'St 1.3.6.1'!AD136+'St 1.3.6.2'!AD136</f>
        <v>0</v>
      </c>
      <c r="AE136" s="144">
        <f>'St 1.3.6.1'!AE136+'St 1.3.6.2'!AE136</f>
        <v>0</v>
      </c>
      <c r="AF136" s="144">
        <f>'St 1.3.6.1'!AF136+'St 1.3.6.2'!AF136</f>
        <v>0</v>
      </c>
      <c r="AG136" s="144">
        <f>'St 1.3.6.1'!AG136+'St 1.3.6.2'!AG136</f>
        <v>0</v>
      </c>
      <c r="AH136" s="144">
        <f>'St 1.3.6.1'!AH136+'St 1.3.6.2'!AH136</f>
        <v>0</v>
      </c>
      <c r="AI136" s="144">
        <f>'St 1.3.6.1'!AI136+'St 1.3.6.2'!AI136</f>
        <v>0</v>
      </c>
      <c r="AJ136" s="144">
        <f>'St 1.3.6.1'!AJ136+'St 1.3.6.2'!AJ136</f>
        <v>0</v>
      </c>
      <c r="AK136" s="144">
        <f>'St 1.3.6.1'!AK136+'St 1.3.6.2'!AK136</f>
        <v>0</v>
      </c>
      <c r="AL136" s="144">
        <f>'St 1.3.6.1'!AL136+'St 1.3.6.2'!AL136</f>
        <v>0</v>
      </c>
      <c r="AM136" s="144">
        <f>'St 1.3.6.1'!AM136+'St 1.3.6.2'!AM136</f>
        <v>0</v>
      </c>
    </row>
    <row r="137" spans="1:39">
      <c r="B137" s="6" t="s">
        <v>48</v>
      </c>
      <c r="C137" s="179"/>
      <c r="D137" s="144">
        <f>'St 1.3.6.1'!D137+'St 1.3.6.2'!D137</f>
        <v>0</v>
      </c>
      <c r="E137" s="144">
        <f>'St 1.3.6.1'!E137+'St 1.3.6.2'!E137</f>
        <v>0</v>
      </c>
      <c r="F137" s="144">
        <f>'St 1.3.6.1'!F137+'St 1.3.6.2'!F137</f>
        <v>0</v>
      </c>
      <c r="G137" s="144">
        <f>'St 1.3.6.1'!G137+'St 1.3.6.2'!G137</f>
        <v>0</v>
      </c>
      <c r="H137" s="144">
        <f>'St 1.3.6.1'!H137+'St 1.3.6.2'!H137</f>
        <v>0</v>
      </c>
      <c r="I137" s="144">
        <f>'St 1.3.6.1'!I137+'St 1.3.6.2'!I137</f>
        <v>0</v>
      </c>
      <c r="J137" s="144">
        <f>'St 1.3.6.1'!J137+'St 1.3.6.2'!J137</f>
        <v>0</v>
      </c>
      <c r="K137" s="144">
        <f>'St 1.3.6.1'!K137+'St 1.3.6.2'!K137</f>
        <v>0</v>
      </c>
      <c r="L137" s="144">
        <f>'St 1.3.6.1'!L137+'St 1.3.6.2'!L137</f>
        <v>0</v>
      </c>
      <c r="M137" s="144">
        <f>'St 1.3.6.1'!M137+'St 1.3.6.2'!M137</f>
        <v>0</v>
      </c>
      <c r="N137" s="144">
        <f>'St 1.3.6.1'!N137+'St 1.3.6.2'!N137</f>
        <v>0</v>
      </c>
      <c r="O137" s="144">
        <f>'St 1.3.6.1'!O137+'St 1.3.6.2'!O137</f>
        <v>0</v>
      </c>
      <c r="P137" s="133"/>
      <c r="Q137" s="144">
        <f>'St 1.3.6.1'!Q137+'St 1.3.6.2'!Q137</f>
        <v>0</v>
      </c>
      <c r="R137" s="144">
        <f>'St 1.3.6.1'!R137+'St 1.3.6.2'!R137</f>
        <v>0</v>
      </c>
      <c r="S137" s="144">
        <f>'St 1.3.6.1'!S137+'St 1.3.6.2'!S137</f>
        <v>0</v>
      </c>
      <c r="T137" s="144">
        <f>'St 1.3.6.1'!T137+'St 1.3.6.2'!T137</f>
        <v>0</v>
      </c>
      <c r="U137" s="144">
        <f>'St 1.3.6.1'!U137+'St 1.3.6.2'!U137</f>
        <v>0</v>
      </c>
      <c r="V137" s="144">
        <f>'St 1.3.6.1'!V137+'St 1.3.6.2'!V137</f>
        <v>0</v>
      </c>
      <c r="W137" s="144">
        <f>'St 1.3.6.1'!W137+'St 1.3.6.2'!W137</f>
        <v>0</v>
      </c>
      <c r="X137" s="144">
        <f>'St 1.3.6.1'!X137+'St 1.3.6.2'!X137</f>
        <v>0</v>
      </c>
      <c r="Y137" s="144">
        <f>'St 1.3.6.1'!Y137+'St 1.3.6.2'!Y137</f>
        <v>0</v>
      </c>
      <c r="Z137" s="144">
        <f>'St 1.3.6.1'!Z137+'St 1.3.6.2'!Z137</f>
        <v>0</v>
      </c>
      <c r="AA137" s="144">
        <f>'St 1.3.6.1'!AA137+'St 1.3.6.2'!AA137</f>
        <v>0</v>
      </c>
      <c r="AB137" s="145"/>
      <c r="AC137" s="144">
        <f>'St 1.3.6.1'!AC137+'St 1.3.6.2'!AC137</f>
        <v>0</v>
      </c>
      <c r="AD137" s="144">
        <f>'St 1.3.6.1'!AD137+'St 1.3.6.2'!AD137</f>
        <v>0</v>
      </c>
      <c r="AE137" s="144">
        <f>'St 1.3.6.1'!AE137+'St 1.3.6.2'!AE137</f>
        <v>0</v>
      </c>
      <c r="AF137" s="144">
        <f>'St 1.3.6.1'!AF137+'St 1.3.6.2'!AF137</f>
        <v>0</v>
      </c>
      <c r="AG137" s="144">
        <f>'St 1.3.6.1'!AG137+'St 1.3.6.2'!AG137</f>
        <v>0</v>
      </c>
      <c r="AH137" s="144">
        <f>'St 1.3.6.1'!AH137+'St 1.3.6.2'!AH137</f>
        <v>0</v>
      </c>
      <c r="AI137" s="144">
        <f>'St 1.3.6.1'!AI137+'St 1.3.6.2'!AI137</f>
        <v>0</v>
      </c>
      <c r="AJ137" s="144">
        <f>'St 1.3.6.1'!AJ137+'St 1.3.6.2'!AJ137</f>
        <v>0</v>
      </c>
      <c r="AK137" s="144">
        <f>'St 1.3.6.1'!AK137+'St 1.3.6.2'!AK137</f>
        <v>0</v>
      </c>
      <c r="AL137" s="144">
        <f>'St 1.3.6.1'!AL137+'St 1.3.6.2'!AL137</f>
        <v>0</v>
      </c>
      <c r="AM137" s="144">
        <f>'St 1.3.6.1'!AM137+'St 1.3.6.2'!AM137</f>
        <v>0</v>
      </c>
    </row>
    <row r="138" spans="1:39" ht="14.25" customHeight="1">
      <c r="B138" s="6" t="s">
        <v>321</v>
      </c>
      <c r="C138" s="179"/>
      <c r="D138" s="144">
        <f>'St 1.3.6.1'!D138+'St 1.3.6.2'!D138</f>
        <v>0</v>
      </c>
      <c r="E138" s="144">
        <f>'St 1.3.6.1'!E138+'St 1.3.6.2'!E138</f>
        <v>0</v>
      </c>
      <c r="F138" s="144">
        <f>'St 1.3.6.1'!F138+'St 1.3.6.2'!F138</f>
        <v>0</v>
      </c>
      <c r="G138" s="144">
        <f>'St 1.3.6.1'!G138+'St 1.3.6.2'!G138</f>
        <v>0</v>
      </c>
      <c r="H138" s="144">
        <f>'St 1.3.6.1'!H138+'St 1.3.6.2'!H138</f>
        <v>0</v>
      </c>
      <c r="I138" s="144">
        <f>'St 1.3.6.1'!I138+'St 1.3.6.2'!I138</f>
        <v>0</v>
      </c>
      <c r="J138" s="144">
        <f>'St 1.3.6.1'!J138+'St 1.3.6.2'!J138</f>
        <v>0</v>
      </c>
      <c r="K138" s="144">
        <f>'St 1.3.6.1'!K138+'St 1.3.6.2'!K138</f>
        <v>0</v>
      </c>
      <c r="L138" s="144">
        <f>'St 1.3.6.1'!L138+'St 1.3.6.2'!L138</f>
        <v>0</v>
      </c>
      <c r="M138" s="144">
        <f>'St 1.3.6.1'!M138+'St 1.3.6.2'!M138</f>
        <v>0</v>
      </c>
      <c r="N138" s="144">
        <f>'St 1.3.6.1'!N138+'St 1.3.6.2'!N138</f>
        <v>0</v>
      </c>
      <c r="O138" s="144">
        <f>'St 1.3.6.1'!O138+'St 1.3.6.2'!O138</f>
        <v>0</v>
      </c>
      <c r="P138" s="133"/>
      <c r="Q138" s="144">
        <f>'St 1.3.6.1'!Q138+'St 1.3.6.2'!Q138</f>
        <v>0</v>
      </c>
      <c r="R138" s="144">
        <f>'St 1.3.6.1'!R138+'St 1.3.6.2'!R138</f>
        <v>0</v>
      </c>
      <c r="S138" s="144">
        <f>'St 1.3.6.1'!S138+'St 1.3.6.2'!S138</f>
        <v>0</v>
      </c>
      <c r="T138" s="144">
        <f>'St 1.3.6.1'!T138+'St 1.3.6.2'!T138</f>
        <v>0</v>
      </c>
      <c r="U138" s="144">
        <f>'St 1.3.6.1'!U138+'St 1.3.6.2'!U138</f>
        <v>0</v>
      </c>
      <c r="V138" s="144">
        <f>'St 1.3.6.1'!V138+'St 1.3.6.2'!V138</f>
        <v>0</v>
      </c>
      <c r="W138" s="144">
        <f>'St 1.3.6.1'!W138+'St 1.3.6.2'!W138</f>
        <v>0</v>
      </c>
      <c r="X138" s="144">
        <f>'St 1.3.6.1'!X138+'St 1.3.6.2'!X138</f>
        <v>0</v>
      </c>
      <c r="Y138" s="144">
        <f>'St 1.3.6.1'!Y138+'St 1.3.6.2'!Y138</f>
        <v>0</v>
      </c>
      <c r="Z138" s="144">
        <f>'St 1.3.6.1'!Z138+'St 1.3.6.2'!Z138</f>
        <v>0</v>
      </c>
      <c r="AA138" s="144">
        <f>'St 1.3.6.1'!AA138+'St 1.3.6.2'!AA138</f>
        <v>0</v>
      </c>
      <c r="AB138" s="145"/>
      <c r="AC138" s="144">
        <f>'St 1.3.6.1'!AC138+'St 1.3.6.2'!AC138</f>
        <v>0</v>
      </c>
      <c r="AD138" s="144">
        <f>'St 1.3.6.1'!AD138+'St 1.3.6.2'!AD138</f>
        <v>0</v>
      </c>
      <c r="AE138" s="144">
        <f>'St 1.3.6.1'!AE138+'St 1.3.6.2'!AE138</f>
        <v>0</v>
      </c>
      <c r="AF138" s="144">
        <f>'St 1.3.6.1'!AF138+'St 1.3.6.2'!AF138</f>
        <v>0</v>
      </c>
      <c r="AG138" s="144">
        <f>'St 1.3.6.1'!AG138+'St 1.3.6.2'!AG138</f>
        <v>0</v>
      </c>
      <c r="AH138" s="144">
        <f>'St 1.3.6.1'!AH138+'St 1.3.6.2'!AH138</f>
        <v>0</v>
      </c>
      <c r="AI138" s="144">
        <f>'St 1.3.6.1'!AI138+'St 1.3.6.2'!AI138</f>
        <v>0</v>
      </c>
      <c r="AJ138" s="144">
        <f>'St 1.3.6.1'!AJ138+'St 1.3.6.2'!AJ138</f>
        <v>0</v>
      </c>
      <c r="AK138" s="144">
        <f>'St 1.3.6.1'!AK138+'St 1.3.6.2'!AK138</f>
        <v>0</v>
      </c>
      <c r="AL138" s="144">
        <f>'St 1.3.6.1'!AL138+'St 1.3.6.2'!AL138</f>
        <v>0</v>
      </c>
      <c r="AM138" s="144">
        <f>'St 1.3.6.1'!AM138+'St 1.3.6.2'!AM138</f>
        <v>0</v>
      </c>
    </row>
    <row r="139" spans="1:39" ht="14.25" customHeight="1">
      <c r="B139" s="8" t="s">
        <v>100</v>
      </c>
      <c r="C139" s="179"/>
      <c r="D139" s="144">
        <f>'St 1.3.6.1'!D139+'St 1.3.6.2'!D139</f>
        <v>0</v>
      </c>
      <c r="E139" s="144">
        <f>'St 1.3.6.1'!E139+'St 1.3.6.2'!E139</f>
        <v>0</v>
      </c>
      <c r="F139" s="144">
        <f>'St 1.3.6.1'!F139+'St 1.3.6.2'!F139</f>
        <v>0</v>
      </c>
      <c r="G139" s="144">
        <f>'St 1.3.6.1'!G139+'St 1.3.6.2'!G139</f>
        <v>0</v>
      </c>
      <c r="H139" s="144">
        <f>'St 1.3.6.1'!H139+'St 1.3.6.2'!H139</f>
        <v>0</v>
      </c>
      <c r="I139" s="144">
        <f>'St 1.3.6.1'!I139+'St 1.3.6.2'!I139</f>
        <v>0</v>
      </c>
      <c r="J139" s="144">
        <f>'St 1.3.6.1'!J139+'St 1.3.6.2'!J139</f>
        <v>0</v>
      </c>
      <c r="K139" s="144">
        <f>'St 1.3.6.1'!K139+'St 1.3.6.2'!K139</f>
        <v>0</v>
      </c>
      <c r="L139" s="144">
        <f>'St 1.3.6.1'!L139+'St 1.3.6.2'!L139</f>
        <v>0</v>
      </c>
      <c r="M139" s="144">
        <f>'St 1.3.6.1'!M139+'St 1.3.6.2'!M139</f>
        <v>0</v>
      </c>
      <c r="N139" s="144">
        <f>'St 1.3.6.1'!N139+'St 1.3.6.2'!N139</f>
        <v>0</v>
      </c>
      <c r="O139" s="144">
        <f>'St 1.3.6.1'!O139+'St 1.3.6.2'!O139</f>
        <v>0</v>
      </c>
      <c r="P139" s="133"/>
      <c r="Q139" s="144">
        <f>'St 1.3.6.1'!Q139+'St 1.3.6.2'!Q139</f>
        <v>0</v>
      </c>
      <c r="R139" s="144">
        <f>'St 1.3.6.1'!R139+'St 1.3.6.2'!R139</f>
        <v>0</v>
      </c>
      <c r="S139" s="144">
        <f>'St 1.3.6.1'!S139+'St 1.3.6.2'!S139</f>
        <v>0</v>
      </c>
      <c r="T139" s="144">
        <f>'St 1.3.6.1'!T139+'St 1.3.6.2'!T139</f>
        <v>0</v>
      </c>
      <c r="U139" s="144">
        <f>'St 1.3.6.1'!U139+'St 1.3.6.2'!U139</f>
        <v>0</v>
      </c>
      <c r="V139" s="144">
        <f>'St 1.3.6.1'!V139+'St 1.3.6.2'!V139</f>
        <v>0</v>
      </c>
      <c r="W139" s="144">
        <f>'St 1.3.6.1'!W139+'St 1.3.6.2'!W139</f>
        <v>0</v>
      </c>
      <c r="X139" s="144">
        <f>'St 1.3.6.1'!X139+'St 1.3.6.2'!X139</f>
        <v>0</v>
      </c>
      <c r="Y139" s="144">
        <f>'St 1.3.6.1'!Y139+'St 1.3.6.2'!Y139</f>
        <v>0</v>
      </c>
      <c r="Z139" s="144">
        <f>'St 1.3.6.1'!Z139+'St 1.3.6.2'!Z139</f>
        <v>0</v>
      </c>
      <c r="AA139" s="144">
        <f>'St 1.3.6.1'!AA139+'St 1.3.6.2'!AA139</f>
        <v>0</v>
      </c>
      <c r="AB139" s="145"/>
      <c r="AC139" s="144">
        <f>'St 1.3.6.1'!AC139+'St 1.3.6.2'!AC139</f>
        <v>0</v>
      </c>
      <c r="AD139" s="144">
        <f>'St 1.3.6.1'!AD139+'St 1.3.6.2'!AD139</f>
        <v>0</v>
      </c>
      <c r="AE139" s="144">
        <f>'St 1.3.6.1'!AE139+'St 1.3.6.2'!AE139</f>
        <v>0</v>
      </c>
      <c r="AF139" s="144">
        <f>'St 1.3.6.1'!AF139+'St 1.3.6.2'!AF139</f>
        <v>0</v>
      </c>
      <c r="AG139" s="144">
        <f>'St 1.3.6.1'!AG139+'St 1.3.6.2'!AG139</f>
        <v>0</v>
      </c>
      <c r="AH139" s="144">
        <f>'St 1.3.6.1'!AH139+'St 1.3.6.2'!AH139</f>
        <v>0</v>
      </c>
      <c r="AI139" s="144">
        <f>'St 1.3.6.1'!AI139+'St 1.3.6.2'!AI139</f>
        <v>0</v>
      </c>
      <c r="AJ139" s="144">
        <f>'St 1.3.6.1'!AJ139+'St 1.3.6.2'!AJ139</f>
        <v>0</v>
      </c>
      <c r="AK139" s="144">
        <f>'St 1.3.6.1'!AK139+'St 1.3.6.2'!AK139</f>
        <v>0</v>
      </c>
      <c r="AL139" s="144">
        <f>'St 1.3.6.1'!AL139+'St 1.3.6.2'!AL139</f>
        <v>0</v>
      </c>
      <c r="AM139" s="144">
        <f>'St 1.3.6.1'!AM139+'St 1.3.6.2'!AM139</f>
        <v>0</v>
      </c>
    </row>
    <row r="140" spans="1:39" s="43" customFormat="1">
      <c r="A140" s="36"/>
      <c r="B140" s="29" t="s">
        <v>24</v>
      </c>
      <c r="C140" s="177" t="s">
        <v>291</v>
      </c>
      <c r="D140" s="142">
        <f>'St 1.3.6.1'!D140+'St 1.3.6.2'!D140</f>
        <v>28271.439350378667</v>
      </c>
      <c r="E140" s="142">
        <f>'St 1.3.6.1'!E140+'St 1.3.6.2'!E140</f>
        <v>31846.994860902756</v>
      </c>
      <c r="F140" s="142">
        <f>'St 1.3.6.1'!F140+'St 1.3.6.2'!F140</f>
        <v>36869.955842010015</v>
      </c>
      <c r="G140" s="142">
        <f>'St 1.3.6.1'!G140+'St 1.3.6.2'!G140</f>
        <v>63883.936080273503</v>
      </c>
      <c r="H140" s="142">
        <f>'St 1.3.6.1'!H140+'St 1.3.6.2'!H140</f>
        <v>52168.738899344731</v>
      </c>
      <c r="I140" s="142">
        <f>'St 1.3.6.1'!I140+'St 1.3.6.2'!I140</f>
        <v>56171.274378105561</v>
      </c>
      <c r="J140" s="142">
        <f>'St 1.3.6.1'!J140+'St 1.3.6.2'!J140</f>
        <v>94325.425719173625</v>
      </c>
      <c r="K140" s="142">
        <f>'St 1.3.6.1'!K140+'St 1.3.6.2'!K140</f>
        <v>106304.75471944135</v>
      </c>
      <c r="L140" s="142">
        <f>'St 1.3.6.1'!L140+'St 1.3.6.2'!L140</f>
        <v>110068.61241839075</v>
      </c>
      <c r="M140" s="142">
        <f>'St 1.3.6.1'!M140+'St 1.3.6.2'!M140</f>
        <v>138219.24437608401</v>
      </c>
      <c r="N140" s="142">
        <f>'St 1.3.6.1'!N140+'St 1.3.6.2'!N140</f>
        <v>161841.29052156472</v>
      </c>
      <c r="O140" s="142">
        <f>'St 1.3.6.1'!O140+'St 1.3.6.2'!O140</f>
        <v>160094.19969787367</v>
      </c>
      <c r="P140" s="136"/>
      <c r="Q140" s="142">
        <f>'St 1.3.6.1'!Q140+'St 1.3.6.2'!Q140</f>
        <v>3575.5555105240801</v>
      </c>
      <c r="R140" s="142">
        <f>'St 1.3.6.1'!R140+'St 1.3.6.2'!R140</f>
        <v>5022.9609811072587</v>
      </c>
      <c r="S140" s="142">
        <f>'St 1.3.6.1'!S140+'St 1.3.6.2'!S140</f>
        <v>27013.980238263503</v>
      </c>
      <c r="T140" s="142">
        <f>'St 1.3.6.1'!T140+'St 1.3.6.2'!T140</f>
        <v>-11715.197180928788</v>
      </c>
      <c r="U140" s="142">
        <f>'St 1.3.6.1'!U140+'St 1.3.6.2'!U140</f>
        <v>4002.5354787608339</v>
      </c>
      <c r="V140" s="142">
        <f>'St 1.3.6.1'!V140+'St 1.3.6.2'!V140</f>
        <v>38154.151341068078</v>
      </c>
      <c r="W140" s="142">
        <f>'St 1.3.6.1'!W140+'St 1.3.6.2'!W140</f>
        <v>11979.329000267713</v>
      </c>
      <c r="X140" s="142">
        <f>'St 1.3.6.1'!X140+'St 1.3.6.2'!X140</f>
        <v>3763.8576989493945</v>
      </c>
      <c r="Y140" s="142">
        <f>'St 1.3.6.1'!Y140+'St 1.3.6.2'!Y140</f>
        <v>28150.631957693258</v>
      </c>
      <c r="Z140" s="142">
        <f>'St 1.3.6.1'!Z140+'St 1.3.6.2'!Z140</f>
        <v>23622.046145480712</v>
      </c>
      <c r="AA140" s="142">
        <f>'St 1.3.6.1'!AA140+'St 1.3.6.2'!AA140</f>
        <v>-1747.0908236910345</v>
      </c>
      <c r="AB140" s="143"/>
      <c r="AC140" s="142">
        <f>'St 1.3.6.1'!AC140+'St 1.3.6.2'!AC140</f>
        <v>0</v>
      </c>
      <c r="AD140" s="142">
        <f>'St 1.3.6.1'!AD140+'St 1.3.6.2'!AD140</f>
        <v>0</v>
      </c>
      <c r="AE140" s="142">
        <f>'St 1.3.6.1'!AE140+'St 1.3.6.2'!AE140</f>
        <v>0</v>
      </c>
      <c r="AF140" s="142">
        <f>'St 1.3.6.1'!AF140+'St 1.3.6.2'!AF140</f>
        <v>0</v>
      </c>
      <c r="AG140" s="142">
        <f>'St 1.3.6.1'!AG140+'St 1.3.6.2'!AG140</f>
        <v>0</v>
      </c>
      <c r="AH140" s="142">
        <f>'St 1.3.6.1'!AH140+'St 1.3.6.2'!AH140</f>
        <v>0</v>
      </c>
      <c r="AI140" s="142">
        <f>'St 1.3.6.1'!AI140+'St 1.3.6.2'!AI140</f>
        <v>0</v>
      </c>
      <c r="AJ140" s="142">
        <f>'St 1.3.6.1'!AJ140+'St 1.3.6.2'!AJ140</f>
        <v>0</v>
      </c>
      <c r="AK140" s="142">
        <f>'St 1.3.6.1'!AK140+'St 1.3.6.2'!AK140</f>
        <v>0</v>
      </c>
      <c r="AL140" s="142">
        <f>'St 1.3.6.1'!AL140+'St 1.3.6.2'!AL140</f>
        <v>0</v>
      </c>
      <c r="AM140" s="142">
        <f>'St 1.3.6.1'!AM140+'St 1.3.6.2'!AM140</f>
        <v>0</v>
      </c>
    </row>
    <row r="141" spans="1:39">
      <c r="B141" s="176" t="s">
        <v>40</v>
      </c>
      <c r="C141" s="179"/>
      <c r="D141" s="144">
        <f>'St 1.3.6.1'!D141+'St 1.3.6.2'!D141</f>
        <v>28139.009145648932</v>
      </c>
      <c r="E141" s="144">
        <f>'St 1.3.6.1'!E141+'St 1.3.6.2'!E141</f>
        <v>31624.002767630522</v>
      </c>
      <c r="F141" s="144">
        <f>'St 1.3.6.1'!F141+'St 1.3.6.2'!F141</f>
        <v>36599.723589303765</v>
      </c>
      <c r="G141" s="144">
        <f>'St 1.3.6.1'!G141+'St 1.3.6.2'!G141</f>
        <v>63859.411664015075</v>
      </c>
      <c r="H141" s="144">
        <f>'St 1.3.6.1'!H141+'St 1.3.6.2'!H141</f>
        <v>51464.254295801904</v>
      </c>
      <c r="I141" s="144">
        <f>'St 1.3.6.1'!I141+'St 1.3.6.2'!I141</f>
        <v>55503.999353877953</v>
      </c>
      <c r="J141" s="144">
        <f>'St 1.3.6.1'!J141+'St 1.3.6.2'!J141</f>
        <v>93622.371848002134</v>
      </c>
      <c r="K141" s="144">
        <f>'St 1.3.6.1'!K141+'St 1.3.6.2'!K141</f>
        <v>105309.33688718066</v>
      </c>
      <c r="L141" s="144">
        <f>'St 1.3.6.1'!L141+'St 1.3.6.2'!L141</f>
        <v>109276.11423414644</v>
      </c>
      <c r="M141" s="144">
        <f>'St 1.3.6.1'!M141+'St 1.3.6.2'!M141</f>
        <v>136895.49439481209</v>
      </c>
      <c r="N141" s="144">
        <f>'St 1.3.6.1'!N141+'St 1.3.6.2'!N141</f>
        <v>160244.87719669082</v>
      </c>
      <c r="O141" s="144">
        <f>'St 1.3.6.1'!O141+'St 1.3.6.2'!O141</f>
        <v>158378.4681088553</v>
      </c>
      <c r="P141" s="133"/>
      <c r="Q141" s="144">
        <f>'St 1.3.6.1'!Q141+'St 1.3.6.2'!Q141</f>
        <v>1626.1538300674119</v>
      </c>
      <c r="R141" s="144">
        <f>'St 1.3.6.1'!R141+'St 1.3.6.2'!R141</f>
        <v>1127.6364020498449</v>
      </c>
      <c r="S141" s="144">
        <f>'St 1.3.6.1'!S141+'St 1.3.6.2'!S141</f>
        <v>14778.858305638287</v>
      </c>
      <c r="T141" s="144">
        <f>'St 1.3.6.1'!T141+'St 1.3.6.2'!T141</f>
        <v>-11287.17991619755</v>
      </c>
      <c r="U141" s="144">
        <f>'St 1.3.6.1'!U141+'St 1.3.6.2'!U141</f>
        <v>8625.9340448878738</v>
      </c>
      <c r="V141" s="144">
        <f>'St 1.3.6.1'!V141+'St 1.3.6.2'!V141</f>
        <v>15998.892702281131</v>
      </c>
      <c r="W141" s="144">
        <f>'St 1.3.6.1'!W141+'St 1.3.6.2'!W141</f>
        <v>-2705.5971791711099</v>
      </c>
      <c r="X141" s="144">
        <f>'St 1.3.6.1'!X141+'St 1.3.6.2'!X141</f>
        <v>-3541.4264509299701</v>
      </c>
      <c r="Y141" s="144">
        <f>'St 1.3.6.1'!Y141+'St 1.3.6.2'!Y141</f>
        <v>17720.444171850595</v>
      </c>
      <c r="Z141" s="144">
        <f>'St 1.3.6.1'!Z141+'St 1.3.6.2'!Z141</f>
        <v>11782.715225621916</v>
      </c>
      <c r="AA141" s="144">
        <f>'St 1.3.6.1'!AA141+'St 1.3.6.2'!AA141</f>
        <v>5188.6692624065063</v>
      </c>
      <c r="AB141" s="145"/>
      <c r="AC141" s="144">
        <f>'St 1.3.6.1'!AC141+'St 1.3.6.2'!AC141</f>
        <v>0</v>
      </c>
      <c r="AD141" s="144">
        <f>'St 1.3.6.1'!AD141+'St 1.3.6.2'!AD141</f>
        <v>0</v>
      </c>
      <c r="AE141" s="144">
        <f>'St 1.3.6.1'!AE141+'St 1.3.6.2'!AE141</f>
        <v>0</v>
      </c>
      <c r="AF141" s="144">
        <f>'St 1.3.6.1'!AF141+'St 1.3.6.2'!AF141</f>
        <v>0</v>
      </c>
      <c r="AG141" s="144">
        <f>'St 1.3.6.1'!AG141+'St 1.3.6.2'!AG141</f>
        <v>0</v>
      </c>
      <c r="AH141" s="144">
        <f>'St 1.3.6.1'!AH141+'St 1.3.6.2'!AH141</f>
        <v>0</v>
      </c>
      <c r="AI141" s="144">
        <f>'St 1.3.6.1'!AI141+'St 1.3.6.2'!AI141</f>
        <v>0</v>
      </c>
      <c r="AJ141" s="144">
        <f>'St 1.3.6.1'!AJ141+'St 1.3.6.2'!AJ141</f>
        <v>0</v>
      </c>
      <c r="AK141" s="144">
        <f>'St 1.3.6.1'!AK141+'St 1.3.6.2'!AK141</f>
        <v>0</v>
      </c>
      <c r="AL141" s="144">
        <f>'St 1.3.6.1'!AL141+'St 1.3.6.2'!AL141</f>
        <v>0</v>
      </c>
      <c r="AM141" s="144">
        <f>'St 1.3.6.1'!AM141+'St 1.3.6.2'!AM141</f>
        <v>0</v>
      </c>
    </row>
    <row r="142" spans="1:39">
      <c r="B142" s="6" t="s">
        <v>41</v>
      </c>
      <c r="C142" s="179"/>
      <c r="D142" s="144">
        <f>'St 1.3.6.1'!D142+'St 1.3.6.2'!D142</f>
        <v>0</v>
      </c>
      <c r="E142" s="144">
        <f>'St 1.3.6.1'!E142+'St 1.3.6.2'!E142</f>
        <v>0</v>
      </c>
      <c r="F142" s="144">
        <f>'St 1.3.6.1'!F142+'St 1.3.6.2'!F142</f>
        <v>0</v>
      </c>
      <c r="G142" s="144">
        <f>'St 1.3.6.1'!G142+'St 1.3.6.2'!G142</f>
        <v>0</v>
      </c>
      <c r="H142" s="144">
        <f>'St 1.3.6.1'!H142+'St 1.3.6.2'!H142</f>
        <v>0</v>
      </c>
      <c r="I142" s="144">
        <f>'St 1.3.6.1'!I142+'St 1.3.6.2'!I142</f>
        <v>0</v>
      </c>
      <c r="J142" s="144">
        <f>'St 1.3.6.1'!J142+'St 1.3.6.2'!J142</f>
        <v>0</v>
      </c>
      <c r="K142" s="144">
        <f>'St 1.3.6.1'!K142+'St 1.3.6.2'!K142</f>
        <v>0</v>
      </c>
      <c r="L142" s="144">
        <f>'St 1.3.6.1'!L142+'St 1.3.6.2'!L142</f>
        <v>0</v>
      </c>
      <c r="M142" s="144">
        <f>'St 1.3.6.1'!M142+'St 1.3.6.2'!M142</f>
        <v>0</v>
      </c>
      <c r="N142" s="144">
        <f>'St 1.3.6.1'!N142+'St 1.3.6.2'!N142</f>
        <v>0</v>
      </c>
      <c r="O142" s="144">
        <f>'St 1.3.6.1'!O142+'St 1.3.6.2'!O142</f>
        <v>0</v>
      </c>
      <c r="P142" s="133"/>
      <c r="Q142" s="144">
        <f>'St 1.3.6.1'!Q142+'St 1.3.6.2'!Q142</f>
        <v>0</v>
      </c>
      <c r="R142" s="144">
        <f>'St 1.3.6.1'!R142+'St 1.3.6.2'!R142</f>
        <v>0</v>
      </c>
      <c r="S142" s="144">
        <f>'St 1.3.6.1'!S142+'St 1.3.6.2'!S142</f>
        <v>0</v>
      </c>
      <c r="T142" s="144">
        <f>'St 1.3.6.1'!T142+'St 1.3.6.2'!T142</f>
        <v>0</v>
      </c>
      <c r="U142" s="144">
        <f>'St 1.3.6.1'!U142+'St 1.3.6.2'!U142</f>
        <v>0</v>
      </c>
      <c r="V142" s="144">
        <f>'St 1.3.6.1'!V142+'St 1.3.6.2'!V142</f>
        <v>0</v>
      </c>
      <c r="W142" s="144">
        <f>'St 1.3.6.1'!W142+'St 1.3.6.2'!W142</f>
        <v>0</v>
      </c>
      <c r="X142" s="144">
        <f>'St 1.3.6.1'!X142+'St 1.3.6.2'!X142</f>
        <v>0</v>
      </c>
      <c r="Y142" s="144">
        <f>'St 1.3.6.1'!Y142+'St 1.3.6.2'!Y142</f>
        <v>0</v>
      </c>
      <c r="Z142" s="144">
        <f>'St 1.3.6.1'!Z142+'St 1.3.6.2'!Z142</f>
        <v>0</v>
      </c>
      <c r="AA142" s="144">
        <f>'St 1.3.6.1'!AA142+'St 1.3.6.2'!AA142</f>
        <v>0</v>
      </c>
      <c r="AB142" s="145"/>
      <c r="AC142" s="144">
        <f>'St 1.3.6.1'!AC142+'St 1.3.6.2'!AC142</f>
        <v>0</v>
      </c>
      <c r="AD142" s="144">
        <f>'St 1.3.6.1'!AD142+'St 1.3.6.2'!AD142</f>
        <v>0</v>
      </c>
      <c r="AE142" s="144">
        <f>'St 1.3.6.1'!AE142+'St 1.3.6.2'!AE142</f>
        <v>0</v>
      </c>
      <c r="AF142" s="144">
        <f>'St 1.3.6.1'!AF142+'St 1.3.6.2'!AF142</f>
        <v>0</v>
      </c>
      <c r="AG142" s="144">
        <f>'St 1.3.6.1'!AG142+'St 1.3.6.2'!AG142</f>
        <v>0</v>
      </c>
      <c r="AH142" s="144">
        <f>'St 1.3.6.1'!AH142+'St 1.3.6.2'!AH142</f>
        <v>0</v>
      </c>
      <c r="AI142" s="144">
        <f>'St 1.3.6.1'!AI142+'St 1.3.6.2'!AI142</f>
        <v>0</v>
      </c>
      <c r="AJ142" s="144">
        <f>'St 1.3.6.1'!AJ142+'St 1.3.6.2'!AJ142</f>
        <v>0</v>
      </c>
      <c r="AK142" s="144">
        <f>'St 1.3.6.1'!AK142+'St 1.3.6.2'!AK142</f>
        <v>0</v>
      </c>
      <c r="AL142" s="144">
        <f>'St 1.3.6.1'!AL142+'St 1.3.6.2'!AL142</f>
        <v>0</v>
      </c>
      <c r="AM142" s="144">
        <f>'St 1.3.6.1'!AM142+'St 1.3.6.2'!AM142</f>
        <v>0</v>
      </c>
    </row>
    <row r="143" spans="1:39">
      <c r="B143" s="6" t="s">
        <v>42</v>
      </c>
      <c r="C143" s="179"/>
      <c r="D143" s="144">
        <f>'St 1.3.6.1'!D143+'St 1.3.6.2'!D143</f>
        <v>28139.009145648932</v>
      </c>
      <c r="E143" s="144">
        <f>'St 1.3.6.1'!E143+'St 1.3.6.2'!E143</f>
        <v>31624.002767630522</v>
      </c>
      <c r="F143" s="144">
        <f>'St 1.3.6.1'!F143+'St 1.3.6.2'!F143</f>
        <v>36599.723589303765</v>
      </c>
      <c r="G143" s="144">
        <f>'St 1.3.6.1'!G143+'St 1.3.6.2'!G143</f>
        <v>63859.411664015075</v>
      </c>
      <c r="H143" s="144">
        <f>'St 1.3.6.1'!H143+'St 1.3.6.2'!H143</f>
        <v>51464.254295801904</v>
      </c>
      <c r="I143" s="144">
        <f>'St 1.3.6.1'!I143+'St 1.3.6.2'!I143</f>
        <v>55503.999353877953</v>
      </c>
      <c r="J143" s="144">
        <f>'St 1.3.6.1'!J143+'St 1.3.6.2'!J143</f>
        <v>93622.371848002134</v>
      </c>
      <c r="K143" s="144">
        <f>'St 1.3.6.1'!K143+'St 1.3.6.2'!K143</f>
        <v>105309.33688718066</v>
      </c>
      <c r="L143" s="144">
        <f>'St 1.3.6.1'!L143+'St 1.3.6.2'!L143</f>
        <v>109276.11423414644</v>
      </c>
      <c r="M143" s="144">
        <f>'St 1.3.6.1'!M143+'St 1.3.6.2'!M143</f>
        <v>136895.49439481209</v>
      </c>
      <c r="N143" s="144">
        <f>'St 1.3.6.1'!N143+'St 1.3.6.2'!N143</f>
        <v>160244.87719669082</v>
      </c>
      <c r="O143" s="144">
        <f>'St 1.3.6.1'!O143+'St 1.3.6.2'!O143</f>
        <v>158378.4681088553</v>
      </c>
      <c r="P143" s="133"/>
      <c r="Q143" s="144">
        <f>'St 1.3.6.1'!Q143+'St 1.3.6.2'!Q143</f>
        <v>3484.9936219815872</v>
      </c>
      <c r="R143" s="144">
        <f>'St 1.3.6.1'!R143+'St 1.3.6.2'!R143</f>
        <v>4975.7208216732433</v>
      </c>
      <c r="S143" s="144">
        <f>'St 1.3.6.1'!S143+'St 1.3.6.2'!S143</f>
        <v>27259.68807471131</v>
      </c>
      <c r="T143" s="144">
        <f>'St 1.3.6.1'!T143+'St 1.3.6.2'!T143</f>
        <v>-12395.157368213166</v>
      </c>
      <c r="U143" s="144">
        <f>'St 1.3.6.1'!U143+'St 1.3.6.2'!U143</f>
        <v>4039.7450580760396</v>
      </c>
      <c r="V143" s="144">
        <f>'St 1.3.6.1'!V143+'St 1.3.6.2'!V143</f>
        <v>38118.372494124196</v>
      </c>
      <c r="W143" s="144">
        <f>'St 1.3.6.1'!W143+'St 1.3.6.2'!W143</f>
        <v>11686.965039178511</v>
      </c>
      <c r="X143" s="144">
        <f>'St 1.3.6.1'!X143+'St 1.3.6.2'!X143</f>
        <v>3966.7773469657895</v>
      </c>
      <c r="Y143" s="144">
        <f>'St 1.3.6.1'!Y143+'St 1.3.6.2'!Y143</f>
        <v>27619.380160665656</v>
      </c>
      <c r="Z143" s="144">
        <f>'St 1.3.6.1'!Z143+'St 1.3.6.2'!Z143</f>
        <v>23349.382801878743</v>
      </c>
      <c r="AA143" s="144">
        <f>'St 1.3.6.1'!AA143+'St 1.3.6.2'!AA143</f>
        <v>-1866.40908783553</v>
      </c>
      <c r="AB143" s="145"/>
      <c r="AC143" s="144">
        <f>'St 1.3.6.1'!AC143+'St 1.3.6.2'!AC143</f>
        <v>0</v>
      </c>
      <c r="AD143" s="144">
        <f>'St 1.3.6.1'!AD143+'St 1.3.6.2'!AD143</f>
        <v>0</v>
      </c>
      <c r="AE143" s="144">
        <f>'St 1.3.6.1'!AE143+'St 1.3.6.2'!AE143</f>
        <v>0</v>
      </c>
      <c r="AF143" s="144">
        <f>'St 1.3.6.1'!AF143+'St 1.3.6.2'!AF143</f>
        <v>0</v>
      </c>
      <c r="AG143" s="144">
        <f>'St 1.3.6.1'!AG143+'St 1.3.6.2'!AG143</f>
        <v>0</v>
      </c>
      <c r="AH143" s="144">
        <f>'St 1.3.6.1'!AH143+'St 1.3.6.2'!AH143</f>
        <v>0</v>
      </c>
      <c r="AI143" s="144">
        <f>'St 1.3.6.1'!AI143+'St 1.3.6.2'!AI143</f>
        <v>0</v>
      </c>
      <c r="AJ143" s="144">
        <f>'St 1.3.6.1'!AJ143+'St 1.3.6.2'!AJ143</f>
        <v>0</v>
      </c>
      <c r="AK143" s="144">
        <f>'St 1.3.6.1'!AK143+'St 1.3.6.2'!AK143</f>
        <v>0</v>
      </c>
      <c r="AL143" s="144">
        <f>'St 1.3.6.1'!AL143+'St 1.3.6.2'!AL143</f>
        <v>0</v>
      </c>
      <c r="AM143" s="144">
        <f>'St 1.3.6.1'!AM143+'St 1.3.6.2'!AM143</f>
        <v>0</v>
      </c>
    </row>
    <row r="144" spans="1:39">
      <c r="B144" s="6" t="s">
        <v>43</v>
      </c>
      <c r="C144" s="179"/>
      <c r="D144" s="144">
        <f>'St 1.3.6.1'!D144+'St 1.3.6.2'!D144</f>
        <v>0</v>
      </c>
      <c r="E144" s="144">
        <f>'St 1.3.6.1'!E144+'St 1.3.6.2'!E144</f>
        <v>0</v>
      </c>
      <c r="F144" s="144">
        <f>'St 1.3.6.1'!F144+'St 1.3.6.2'!F144</f>
        <v>0</v>
      </c>
      <c r="G144" s="144">
        <f>'St 1.3.6.1'!G144+'St 1.3.6.2'!G144</f>
        <v>0</v>
      </c>
      <c r="H144" s="144">
        <f>'St 1.3.6.1'!H144+'St 1.3.6.2'!H144</f>
        <v>0</v>
      </c>
      <c r="I144" s="144">
        <f>'St 1.3.6.1'!I144+'St 1.3.6.2'!I144</f>
        <v>0</v>
      </c>
      <c r="J144" s="144">
        <f>'St 1.3.6.1'!J144+'St 1.3.6.2'!J144</f>
        <v>0</v>
      </c>
      <c r="K144" s="144">
        <f>'St 1.3.6.1'!K144+'St 1.3.6.2'!K144</f>
        <v>0</v>
      </c>
      <c r="L144" s="144">
        <f>'St 1.3.6.1'!L144+'St 1.3.6.2'!L144</f>
        <v>0</v>
      </c>
      <c r="M144" s="144">
        <f>'St 1.3.6.1'!M144+'St 1.3.6.2'!M144</f>
        <v>0</v>
      </c>
      <c r="N144" s="144">
        <f>'St 1.3.6.1'!N144+'St 1.3.6.2'!N144</f>
        <v>0</v>
      </c>
      <c r="O144" s="144">
        <f>'St 1.3.6.1'!O144+'St 1.3.6.2'!O144</f>
        <v>0</v>
      </c>
      <c r="P144" s="133"/>
      <c r="Q144" s="144">
        <f>'St 1.3.6.1'!Q144+'St 1.3.6.2'!Q144</f>
        <v>0</v>
      </c>
      <c r="R144" s="144">
        <f>'St 1.3.6.1'!R144+'St 1.3.6.2'!R144</f>
        <v>0</v>
      </c>
      <c r="S144" s="144">
        <f>'St 1.3.6.1'!S144+'St 1.3.6.2'!S144</f>
        <v>0</v>
      </c>
      <c r="T144" s="144">
        <f>'St 1.3.6.1'!T144+'St 1.3.6.2'!T144</f>
        <v>0</v>
      </c>
      <c r="U144" s="144">
        <f>'St 1.3.6.1'!U144+'St 1.3.6.2'!U144</f>
        <v>0</v>
      </c>
      <c r="V144" s="144">
        <f>'St 1.3.6.1'!V144+'St 1.3.6.2'!V144</f>
        <v>0</v>
      </c>
      <c r="W144" s="144">
        <f>'St 1.3.6.1'!W144+'St 1.3.6.2'!W144</f>
        <v>0</v>
      </c>
      <c r="X144" s="144">
        <f>'St 1.3.6.1'!X144+'St 1.3.6.2'!X144</f>
        <v>0</v>
      </c>
      <c r="Y144" s="144">
        <f>'St 1.3.6.1'!Y144+'St 1.3.6.2'!Y144</f>
        <v>0</v>
      </c>
      <c r="Z144" s="144">
        <f>'St 1.3.6.1'!Z144+'St 1.3.6.2'!Z144</f>
        <v>0</v>
      </c>
      <c r="AA144" s="144">
        <f>'St 1.3.6.1'!AA144+'St 1.3.6.2'!AA144</f>
        <v>0</v>
      </c>
      <c r="AB144" s="145"/>
      <c r="AC144" s="144">
        <f>'St 1.3.6.1'!AC144+'St 1.3.6.2'!AC144</f>
        <v>0</v>
      </c>
      <c r="AD144" s="144">
        <f>'St 1.3.6.1'!AD144+'St 1.3.6.2'!AD144</f>
        <v>0</v>
      </c>
      <c r="AE144" s="144">
        <f>'St 1.3.6.1'!AE144+'St 1.3.6.2'!AE144</f>
        <v>0</v>
      </c>
      <c r="AF144" s="144">
        <f>'St 1.3.6.1'!AF144+'St 1.3.6.2'!AF144</f>
        <v>0</v>
      </c>
      <c r="AG144" s="144">
        <f>'St 1.3.6.1'!AG144+'St 1.3.6.2'!AG144</f>
        <v>0</v>
      </c>
      <c r="AH144" s="144">
        <f>'St 1.3.6.1'!AH144+'St 1.3.6.2'!AH144</f>
        <v>0</v>
      </c>
      <c r="AI144" s="144">
        <f>'St 1.3.6.1'!AI144+'St 1.3.6.2'!AI144</f>
        <v>0</v>
      </c>
      <c r="AJ144" s="144">
        <f>'St 1.3.6.1'!AJ144+'St 1.3.6.2'!AJ144</f>
        <v>0</v>
      </c>
      <c r="AK144" s="144">
        <f>'St 1.3.6.1'!AK144+'St 1.3.6.2'!AK144</f>
        <v>0</v>
      </c>
      <c r="AL144" s="144">
        <f>'St 1.3.6.1'!AL144+'St 1.3.6.2'!AL144</f>
        <v>0</v>
      </c>
      <c r="AM144" s="144">
        <f>'St 1.3.6.1'!AM144+'St 1.3.6.2'!AM144</f>
        <v>0</v>
      </c>
    </row>
    <row r="145" spans="1:39" ht="14.25" customHeight="1">
      <c r="B145" s="6" t="s">
        <v>44</v>
      </c>
      <c r="C145" s="179"/>
      <c r="D145" s="144">
        <f>'St 1.3.6.1'!D145+'St 1.3.6.2'!D145</f>
        <v>0</v>
      </c>
      <c r="E145" s="144">
        <f>'St 1.3.6.1'!E145+'St 1.3.6.2'!E145</f>
        <v>0</v>
      </c>
      <c r="F145" s="144">
        <f>'St 1.3.6.1'!F145+'St 1.3.6.2'!F145</f>
        <v>0</v>
      </c>
      <c r="G145" s="144">
        <f>'St 1.3.6.1'!G145+'St 1.3.6.2'!G145</f>
        <v>0</v>
      </c>
      <c r="H145" s="144">
        <f>'St 1.3.6.1'!H145+'St 1.3.6.2'!H145</f>
        <v>0</v>
      </c>
      <c r="I145" s="144">
        <f>'St 1.3.6.1'!I145+'St 1.3.6.2'!I145</f>
        <v>0</v>
      </c>
      <c r="J145" s="144">
        <f>'St 1.3.6.1'!J145+'St 1.3.6.2'!J145</f>
        <v>0</v>
      </c>
      <c r="K145" s="144">
        <f>'St 1.3.6.1'!K145+'St 1.3.6.2'!K145</f>
        <v>0</v>
      </c>
      <c r="L145" s="144">
        <f>'St 1.3.6.1'!L145+'St 1.3.6.2'!L145</f>
        <v>0</v>
      </c>
      <c r="M145" s="144">
        <f>'St 1.3.6.1'!M145+'St 1.3.6.2'!M145</f>
        <v>0</v>
      </c>
      <c r="N145" s="144">
        <f>'St 1.3.6.1'!N145+'St 1.3.6.2'!N145</f>
        <v>0</v>
      </c>
      <c r="O145" s="144">
        <f>'St 1.3.6.1'!O145+'St 1.3.6.2'!O145</f>
        <v>0</v>
      </c>
      <c r="P145" s="133"/>
      <c r="Q145" s="144">
        <f>'St 1.3.6.1'!Q145+'St 1.3.6.2'!Q145</f>
        <v>0</v>
      </c>
      <c r="R145" s="144">
        <f>'St 1.3.6.1'!R145+'St 1.3.6.2'!R145</f>
        <v>0</v>
      </c>
      <c r="S145" s="144">
        <f>'St 1.3.6.1'!S145+'St 1.3.6.2'!S145</f>
        <v>0</v>
      </c>
      <c r="T145" s="144">
        <f>'St 1.3.6.1'!T145+'St 1.3.6.2'!T145</f>
        <v>0</v>
      </c>
      <c r="U145" s="144">
        <f>'St 1.3.6.1'!U145+'St 1.3.6.2'!U145</f>
        <v>0</v>
      </c>
      <c r="V145" s="144">
        <f>'St 1.3.6.1'!V145+'St 1.3.6.2'!V145</f>
        <v>0</v>
      </c>
      <c r="W145" s="144">
        <f>'St 1.3.6.1'!W145+'St 1.3.6.2'!W145</f>
        <v>0</v>
      </c>
      <c r="X145" s="144">
        <f>'St 1.3.6.1'!X145+'St 1.3.6.2'!X145</f>
        <v>0</v>
      </c>
      <c r="Y145" s="144">
        <f>'St 1.3.6.1'!Y145+'St 1.3.6.2'!Y145</f>
        <v>0</v>
      </c>
      <c r="Z145" s="144">
        <f>'St 1.3.6.1'!Z145+'St 1.3.6.2'!Z145</f>
        <v>0</v>
      </c>
      <c r="AA145" s="144">
        <f>'St 1.3.6.1'!AA145+'St 1.3.6.2'!AA145</f>
        <v>0</v>
      </c>
      <c r="AB145" s="145"/>
      <c r="AC145" s="144">
        <f>'St 1.3.6.1'!AC145+'St 1.3.6.2'!AC145</f>
        <v>0</v>
      </c>
      <c r="AD145" s="144">
        <f>'St 1.3.6.1'!AD145+'St 1.3.6.2'!AD145</f>
        <v>0</v>
      </c>
      <c r="AE145" s="144">
        <f>'St 1.3.6.1'!AE145+'St 1.3.6.2'!AE145</f>
        <v>0</v>
      </c>
      <c r="AF145" s="144">
        <f>'St 1.3.6.1'!AF145+'St 1.3.6.2'!AF145</f>
        <v>0</v>
      </c>
      <c r="AG145" s="144">
        <f>'St 1.3.6.1'!AG145+'St 1.3.6.2'!AG145</f>
        <v>0</v>
      </c>
      <c r="AH145" s="144">
        <f>'St 1.3.6.1'!AH145+'St 1.3.6.2'!AH145</f>
        <v>0</v>
      </c>
      <c r="AI145" s="144">
        <f>'St 1.3.6.1'!AI145+'St 1.3.6.2'!AI145</f>
        <v>0</v>
      </c>
      <c r="AJ145" s="144">
        <f>'St 1.3.6.1'!AJ145+'St 1.3.6.2'!AJ145</f>
        <v>0</v>
      </c>
      <c r="AK145" s="144">
        <f>'St 1.3.6.1'!AK145+'St 1.3.6.2'!AK145</f>
        <v>0</v>
      </c>
      <c r="AL145" s="144">
        <f>'St 1.3.6.1'!AL145+'St 1.3.6.2'!AL145</f>
        <v>0</v>
      </c>
      <c r="AM145" s="144">
        <f>'St 1.3.6.1'!AM145+'St 1.3.6.2'!AM145</f>
        <v>0</v>
      </c>
    </row>
    <row r="146" spans="1:39" ht="14.25" customHeight="1">
      <c r="B146" s="7" t="s">
        <v>45</v>
      </c>
      <c r="C146" s="179"/>
      <c r="D146" s="144">
        <f>'St 1.3.6.1'!D146+'St 1.3.6.2'!D146</f>
        <v>0</v>
      </c>
      <c r="E146" s="144">
        <f>'St 1.3.6.1'!E146+'St 1.3.6.2'!E146</f>
        <v>0</v>
      </c>
      <c r="F146" s="144">
        <f>'St 1.3.6.1'!F146+'St 1.3.6.2'!F146</f>
        <v>0</v>
      </c>
      <c r="G146" s="144">
        <f>'St 1.3.6.1'!G146+'St 1.3.6.2'!G146</f>
        <v>0</v>
      </c>
      <c r="H146" s="144">
        <f>'St 1.3.6.1'!H146+'St 1.3.6.2'!H146</f>
        <v>0</v>
      </c>
      <c r="I146" s="144">
        <f>'St 1.3.6.1'!I146+'St 1.3.6.2'!I146</f>
        <v>0</v>
      </c>
      <c r="J146" s="144">
        <f>'St 1.3.6.1'!J146+'St 1.3.6.2'!J146</f>
        <v>0</v>
      </c>
      <c r="K146" s="144">
        <f>'St 1.3.6.1'!K146+'St 1.3.6.2'!K146</f>
        <v>0</v>
      </c>
      <c r="L146" s="144">
        <f>'St 1.3.6.1'!L146+'St 1.3.6.2'!L146</f>
        <v>0</v>
      </c>
      <c r="M146" s="144">
        <f>'St 1.3.6.1'!M146+'St 1.3.6.2'!M146</f>
        <v>0</v>
      </c>
      <c r="N146" s="144">
        <f>'St 1.3.6.1'!N146+'St 1.3.6.2'!N146</f>
        <v>0</v>
      </c>
      <c r="O146" s="144">
        <f>'St 1.3.6.1'!O146+'St 1.3.6.2'!O146</f>
        <v>0</v>
      </c>
      <c r="P146" s="133"/>
      <c r="Q146" s="144">
        <f>'St 1.3.6.1'!Q146+'St 1.3.6.2'!Q146</f>
        <v>0</v>
      </c>
      <c r="R146" s="144">
        <f>'St 1.3.6.1'!R146+'St 1.3.6.2'!R146</f>
        <v>0</v>
      </c>
      <c r="S146" s="144">
        <f>'St 1.3.6.1'!S146+'St 1.3.6.2'!S146</f>
        <v>0</v>
      </c>
      <c r="T146" s="144">
        <f>'St 1.3.6.1'!T146+'St 1.3.6.2'!T146</f>
        <v>0</v>
      </c>
      <c r="U146" s="144">
        <f>'St 1.3.6.1'!U146+'St 1.3.6.2'!U146</f>
        <v>0</v>
      </c>
      <c r="V146" s="144">
        <f>'St 1.3.6.1'!V146+'St 1.3.6.2'!V146</f>
        <v>0</v>
      </c>
      <c r="W146" s="144">
        <f>'St 1.3.6.1'!W146+'St 1.3.6.2'!W146</f>
        <v>0</v>
      </c>
      <c r="X146" s="144">
        <f>'St 1.3.6.1'!X146+'St 1.3.6.2'!X146</f>
        <v>0</v>
      </c>
      <c r="Y146" s="144">
        <f>'St 1.3.6.1'!Y146+'St 1.3.6.2'!Y146</f>
        <v>0</v>
      </c>
      <c r="Z146" s="144">
        <f>'St 1.3.6.1'!Z146+'St 1.3.6.2'!Z146</f>
        <v>0</v>
      </c>
      <c r="AA146" s="144">
        <f>'St 1.3.6.1'!AA146+'St 1.3.6.2'!AA146</f>
        <v>0</v>
      </c>
      <c r="AB146" s="145"/>
      <c r="AC146" s="144">
        <f>'St 1.3.6.1'!AC146+'St 1.3.6.2'!AC146</f>
        <v>0</v>
      </c>
      <c r="AD146" s="144">
        <f>'St 1.3.6.1'!AD146+'St 1.3.6.2'!AD146</f>
        <v>0</v>
      </c>
      <c r="AE146" s="144">
        <f>'St 1.3.6.1'!AE146+'St 1.3.6.2'!AE146</f>
        <v>0</v>
      </c>
      <c r="AF146" s="144">
        <f>'St 1.3.6.1'!AF146+'St 1.3.6.2'!AF146</f>
        <v>0</v>
      </c>
      <c r="AG146" s="144">
        <f>'St 1.3.6.1'!AG146+'St 1.3.6.2'!AG146</f>
        <v>0</v>
      </c>
      <c r="AH146" s="144">
        <f>'St 1.3.6.1'!AH146+'St 1.3.6.2'!AH146</f>
        <v>0</v>
      </c>
      <c r="AI146" s="144">
        <f>'St 1.3.6.1'!AI146+'St 1.3.6.2'!AI146</f>
        <v>0</v>
      </c>
      <c r="AJ146" s="144">
        <f>'St 1.3.6.1'!AJ146+'St 1.3.6.2'!AJ146</f>
        <v>0</v>
      </c>
      <c r="AK146" s="144">
        <f>'St 1.3.6.1'!AK146+'St 1.3.6.2'!AK146</f>
        <v>0</v>
      </c>
      <c r="AL146" s="144">
        <f>'St 1.3.6.1'!AL146+'St 1.3.6.2'!AL146</f>
        <v>0</v>
      </c>
      <c r="AM146" s="144">
        <f>'St 1.3.6.1'!AM146+'St 1.3.6.2'!AM146</f>
        <v>0</v>
      </c>
    </row>
    <row r="147" spans="1:39" ht="14.25" customHeight="1">
      <c r="B147" s="7" t="s">
        <v>46</v>
      </c>
      <c r="C147" s="179"/>
      <c r="D147" s="144">
        <f>'St 1.3.6.1'!D147+'St 1.3.6.2'!D147</f>
        <v>0</v>
      </c>
      <c r="E147" s="144">
        <f>'St 1.3.6.1'!E147+'St 1.3.6.2'!E147</f>
        <v>0</v>
      </c>
      <c r="F147" s="144">
        <f>'St 1.3.6.1'!F147+'St 1.3.6.2'!F147</f>
        <v>0</v>
      </c>
      <c r="G147" s="144">
        <f>'St 1.3.6.1'!G147+'St 1.3.6.2'!G147</f>
        <v>0</v>
      </c>
      <c r="H147" s="144">
        <f>'St 1.3.6.1'!H147+'St 1.3.6.2'!H147</f>
        <v>0</v>
      </c>
      <c r="I147" s="144">
        <f>'St 1.3.6.1'!I147+'St 1.3.6.2'!I147</f>
        <v>0</v>
      </c>
      <c r="J147" s="144">
        <f>'St 1.3.6.1'!J147+'St 1.3.6.2'!J147</f>
        <v>0</v>
      </c>
      <c r="K147" s="144">
        <f>'St 1.3.6.1'!K147+'St 1.3.6.2'!K147</f>
        <v>0</v>
      </c>
      <c r="L147" s="144">
        <f>'St 1.3.6.1'!L147+'St 1.3.6.2'!L147</f>
        <v>0</v>
      </c>
      <c r="M147" s="144">
        <f>'St 1.3.6.1'!M147+'St 1.3.6.2'!M147</f>
        <v>0</v>
      </c>
      <c r="N147" s="144">
        <f>'St 1.3.6.1'!N147+'St 1.3.6.2'!N147</f>
        <v>0</v>
      </c>
      <c r="O147" s="144">
        <f>'St 1.3.6.1'!O147+'St 1.3.6.2'!O147</f>
        <v>0</v>
      </c>
      <c r="P147" s="133"/>
      <c r="Q147" s="144">
        <f>'St 1.3.6.1'!Q147+'St 1.3.6.2'!Q147</f>
        <v>0</v>
      </c>
      <c r="R147" s="144">
        <f>'St 1.3.6.1'!R147+'St 1.3.6.2'!R147</f>
        <v>0</v>
      </c>
      <c r="S147" s="144">
        <f>'St 1.3.6.1'!S147+'St 1.3.6.2'!S147</f>
        <v>0</v>
      </c>
      <c r="T147" s="144">
        <f>'St 1.3.6.1'!T147+'St 1.3.6.2'!T147</f>
        <v>0</v>
      </c>
      <c r="U147" s="144">
        <f>'St 1.3.6.1'!U147+'St 1.3.6.2'!U147</f>
        <v>0</v>
      </c>
      <c r="V147" s="144">
        <f>'St 1.3.6.1'!V147+'St 1.3.6.2'!V147</f>
        <v>0</v>
      </c>
      <c r="W147" s="144">
        <f>'St 1.3.6.1'!W147+'St 1.3.6.2'!W147</f>
        <v>0</v>
      </c>
      <c r="X147" s="144">
        <f>'St 1.3.6.1'!X147+'St 1.3.6.2'!X147</f>
        <v>0</v>
      </c>
      <c r="Y147" s="144">
        <f>'St 1.3.6.1'!Y147+'St 1.3.6.2'!Y147</f>
        <v>0</v>
      </c>
      <c r="Z147" s="144">
        <f>'St 1.3.6.1'!Z147+'St 1.3.6.2'!Z147</f>
        <v>0</v>
      </c>
      <c r="AA147" s="144">
        <f>'St 1.3.6.1'!AA147+'St 1.3.6.2'!AA147</f>
        <v>0</v>
      </c>
      <c r="AB147" s="145"/>
      <c r="AC147" s="144">
        <f>'St 1.3.6.1'!AC147+'St 1.3.6.2'!AC147</f>
        <v>0</v>
      </c>
      <c r="AD147" s="144">
        <f>'St 1.3.6.1'!AD147+'St 1.3.6.2'!AD147</f>
        <v>0</v>
      </c>
      <c r="AE147" s="144">
        <f>'St 1.3.6.1'!AE147+'St 1.3.6.2'!AE147</f>
        <v>0</v>
      </c>
      <c r="AF147" s="144">
        <f>'St 1.3.6.1'!AF147+'St 1.3.6.2'!AF147</f>
        <v>0</v>
      </c>
      <c r="AG147" s="144">
        <f>'St 1.3.6.1'!AG147+'St 1.3.6.2'!AG147</f>
        <v>0</v>
      </c>
      <c r="AH147" s="144">
        <f>'St 1.3.6.1'!AH147+'St 1.3.6.2'!AH147</f>
        <v>0</v>
      </c>
      <c r="AI147" s="144">
        <f>'St 1.3.6.1'!AI147+'St 1.3.6.2'!AI147</f>
        <v>0</v>
      </c>
      <c r="AJ147" s="144">
        <f>'St 1.3.6.1'!AJ147+'St 1.3.6.2'!AJ147</f>
        <v>0</v>
      </c>
      <c r="AK147" s="144">
        <f>'St 1.3.6.1'!AK147+'St 1.3.6.2'!AK147</f>
        <v>0</v>
      </c>
      <c r="AL147" s="144">
        <f>'St 1.3.6.1'!AL147+'St 1.3.6.2'!AL147</f>
        <v>0</v>
      </c>
      <c r="AM147" s="144">
        <f>'St 1.3.6.1'!AM147+'St 1.3.6.2'!AM147</f>
        <v>0</v>
      </c>
    </row>
    <row r="148" spans="1:39" ht="14.25" customHeight="1">
      <c r="B148" s="6" t="s">
        <v>313</v>
      </c>
      <c r="C148" s="179"/>
      <c r="D148" s="144">
        <f>'St 1.3.6.1'!D148+'St 1.3.6.2'!D148</f>
        <v>0</v>
      </c>
      <c r="E148" s="144">
        <f>'St 1.3.6.1'!E148+'St 1.3.6.2'!E148</f>
        <v>0</v>
      </c>
      <c r="F148" s="144">
        <f>'St 1.3.6.1'!F148+'St 1.3.6.2'!F148</f>
        <v>0</v>
      </c>
      <c r="G148" s="144">
        <f>'St 1.3.6.1'!G148+'St 1.3.6.2'!G148</f>
        <v>0</v>
      </c>
      <c r="H148" s="144">
        <f>'St 1.3.6.1'!H148+'St 1.3.6.2'!H148</f>
        <v>0</v>
      </c>
      <c r="I148" s="144">
        <f>'St 1.3.6.1'!I148+'St 1.3.6.2'!I148</f>
        <v>0</v>
      </c>
      <c r="J148" s="144">
        <f>'St 1.3.6.1'!J148+'St 1.3.6.2'!J148</f>
        <v>0</v>
      </c>
      <c r="K148" s="144">
        <f>'St 1.3.6.1'!K148+'St 1.3.6.2'!K148</f>
        <v>0</v>
      </c>
      <c r="L148" s="144">
        <f>'St 1.3.6.1'!L148+'St 1.3.6.2'!L148</f>
        <v>0</v>
      </c>
      <c r="M148" s="144">
        <f>'St 1.3.6.1'!M148+'St 1.3.6.2'!M148</f>
        <v>0</v>
      </c>
      <c r="N148" s="144">
        <f>'St 1.3.6.1'!N148+'St 1.3.6.2'!N148</f>
        <v>0</v>
      </c>
      <c r="O148" s="144">
        <f>'St 1.3.6.1'!O148+'St 1.3.6.2'!O148</f>
        <v>0</v>
      </c>
      <c r="P148" s="133"/>
      <c r="Q148" s="144">
        <f>'St 1.3.6.1'!Q148+'St 1.3.6.2'!Q148</f>
        <v>0</v>
      </c>
      <c r="R148" s="144">
        <f>'St 1.3.6.1'!R148+'St 1.3.6.2'!R148</f>
        <v>0</v>
      </c>
      <c r="S148" s="144">
        <f>'St 1.3.6.1'!S148+'St 1.3.6.2'!S148</f>
        <v>0</v>
      </c>
      <c r="T148" s="144">
        <f>'St 1.3.6.1'!T148+'St 1.3.6.2'!T148</f>
        <v>0</v>
      </c>
      <c r="U148" s="144">
        <f>'St 1.3.6.1'!U148+'St 1.3.6.2'!U148</f>
        <v>0</v>
      </c>
      <c r="V148" s="144">
        <f>'St 1.3.6.1'!V148+'St 1.3.6.2'!V148</f>
        <v>0</v>
      </c>
      <c r="W148" s="144">
        <f>'St 1.3.6.1'!W148+'St 1.3.6.2'!W148</f>
        <v>0</v>
      </c>
      <c r="X148" s="144">
        <f>'St 1.3.6.1'!X148+'St 1.3.6.2'!X148</f>
        <v>0</v>
      </c>
      <c r="Y148" s="144">
        <f>'St 1.3.6.1'!Y148+'St 1.3.6.2'!Y148</f>
        <v>0</v>
      </c>
      <c r="Z148" s="144">
        <f>'St 1.3.6.1'!Z148+'St 1.3.6.2'!Z148</f>
        <v>0</v>
      </c>
      <c r="AA148" s="144">
        <f>'St 1.3.6.1'!AA148+'St 1.3.6.2'!AA148</f>
        <v>0</v>
      </c>
      <c r="AB148" s="145"/>
      <c r="AC148" s="144">
        <f>'St 1.3.6.1'!AC148+'St 1.3.6.2'!AC148</f>
        <v>0</v>
      </c>
      <c r="AD148" s="144">
        <f>'St 1.3.6.1'!AD148+'St 1.3.6.2'!AD148</f>
        <v>0</v>
      </c>
      <c r="AE148" s="144">
        <f>'St 1.3.6.1'!AE148+'St 1.3.6.2'!AE148</f>
        <v>0</v>
      </c>
      <c r="AF148" s="144">
        <f>'St 1.3.6.1'!AF148+'St 1.3.6.2'!AF148</f>
        <v>0</v>
      </c>
      <c r="AG148" s="144">
        <f>'St 1.3.6.1'!AG148+'St 1.3.6.2'!AG148</f>
        <v>0</v>
      </c>
      <c r="AH148" s="144">
        <f>'St 1.3.6.1'!AH148+'St 1.3.6.2'!AH148</f>
        <v>0</v>
      </c>
      <c r="AI148" s="144">
        <f>'St 1.3.6.1'!AI148+'St 1.3.6.2'!AI148</f>
        <v>0</v>
      </c>
      <c r="AJ148" s="144">
        <f>'St 1.3.6.1'!AJ148+'St 1.3.6.2'!AJ148</f>
        <v>0</v>
      </c>
      <c r="AK148" s="144">
        <f>'St 1.3.6.1'!AK148+'St 1.3.6.2'!AK148</f>
        <v>0</v>
      </c>
      <c r="AL148" s="144">
        <f>'St 1.3.6.1'!AL148+'St 1.3.6.2'!AL148</f>
        <v>0</v>
      </c>
      <c r="AM148" s="144">
        <f>'St 1.3.6.1'!AM148+'St 1.3.6.2'!AM148</f>
        <v>0</v>
      </c>
    </row>
    <row r="149" spans="1:39" ht="14.25" customHeight="1">
      <c r="B149" s="6" t="s">
        <v>107</v>
      </c>
      <c r="C149" s="179"/>
      <c r="D149" s="144">
        <f>'St 1.3.6.1'!D149+'St 1.3.6.2'!D149</f>
        <v>0</v>
      </c>
      <c r="E149" s="144">
        <f>'St 1.3.6.1'!E149+'St 1.3.6.2'!E149</f>
        <v>0</v>
      </c>
      <c r="F149" s="144">
        <f>'St 1.3.6.1'!F149+'St 1.3.6.2'!F149</f>
        <v>0</v>
      </c>
      <c r="G149" s="144">
        <f>'St 1.3.6.1'!G149+'St 1.3.6.2'!G149</f>
        <v>0</v>
      </c>
      <c r="H149" s="144">
        <f>'St 1.3.6.1'!H149+'St 1.3.6.2'!H149</f>
        <v>0</v>
      </c>
      <c r="I149" s="144">
        <f>'St 1.3.6.1'!I149+'St 1.3.6.2'!I149</f>
        <v>0</v>
      </c>
      <c r="J149" s="144">
        <f>'St 1.3.6.1'!J149+'St 1.3.6.2'!J149</f>
        <v>0</v>
      </c>
      <c r="K149" s="144">
        <f>'St 1.3.6.1'!K149+'St 1.3.6.2'!K149</f>
        <v>0</v>
      </c>
      <c r="L149" s="144">
        <f>'St 1.3.6.1'!L149+'St 1.3.6.2'!L149</f>
        <v>0</v>
      </c>
      <c r="M149" s="144">
        <f>'St 1.3.6.1'!M149+'St 1.3.6.2'!M149</f>
        <v>0</v>
      </c>
      <c r="N149" s="144">
        <f>'St 1.3.6.1'!N149+'St 1.3.6.2'!N149</f>
        <v>0</v>
      </c>
      <c r="O149" s="144">
        <f>'St 1.3.6.1'!O149+'St 1.3.6.2'!O149</f>
        <v>0</v>
      </c>
      <c r="P149" s="133"/>
      <c r="Q149" s="144">
        <f>'St 1.3.6.1'!Q149+'St 1.3.6.2'!Q149</f>
        <v>0</v>
      </c>
      <c r="R149" s="144">
        <f>'St 1.3.6.1'!R149+'St 1.3.6.2'!R149</f>
        <v>0</v>
      </c>
      <c r="S149" s="144">
        <f>'St 1.3.6.1'!S149+'St 1.3.6.2'!S149</f>
        <v>0</v>
      </c>
      <c r="T149" s="144">
        <f>'St 1.3.6.1'!T149+'St 1.3.6.2'!T149</f>
        <v>0</v>
      </c>
      <c r="U149" s="144">
        <f>'St 1.3.6.1'!U149+'St 1.3.6.2'!U149</f>
        <v>0</v>
      </c>
      <c r="V149" s="144">
        <f>'St 1.3.6.1'!V149+'St 1.3.6.2'!V149</f>
        <v>0</v>
      </c>
      <c r="W149" s="144">
        <f>'St 1.3.6.1'!W149+'St 1.3.6.2'!W149</f>
        <v>0</v>
      </c>
      <c r="X149" s="144">
        <f>'St 1.3.6.1'!X149+'St 1.3.6.2'!X149</f>
        <v>0</v>
      </c>
      <c r="Y149" s="144">
        <f>'St 1.3.6.1'!Y149+'St 1.3.6.2'!Y149</f>
        <v>0</v>
      </c>
      <c r="Z149" s="144">
        <f>'St 1.3.6.1'!Z149+'St 1.3.6.2'!Z149</f>
        <v>0</v>
      </c>
      <c r="AA149" s="144">
        <f>'St 1.3.6.1'!AA149+'St 1.3.6.2'!AA149</f>
        <v>0</v>
      </c>
      <c r="AB149" s="145"/>
      <c r="AC149" s="144">
        <f>'St 1.3.6.1'!AC149+'St 1.3.6.2'!AC149</f>
        <v>0</v>
      </c>
      <c r="AD149" s="144">
        <f>'St 1.3.6.1'!AD149+'St 1.3.6.2'!AD149</f>
        <v>0</v>
      </c>
      <c r="AE149" s="144">
        <f>'St 1.3.6.1'!AE149+'St 1.3.6.2'!AE149</f>
        <v>0</v>
      </c>
      <c r="AF149" s="144">
        <f>'St 1.3.6.1'!AF149+'St 1.3.6.2'!AF149</f>
        <v>0</v>
      </c>
      <c r="AG149" s="144">
        <f>'St 1.3.6.1'!AG149+'St 1.3.6.2'!AG149</f>
        <v>0</v>
      </c>
      <c r="AH149" s="144">
        <f>'St 1.3.6.1'!AH149+'St 1.3.6.2'!AH149</f>
        <v>0</v>
      </c>
      <c r="AI149" s="144">
        <f>'St 1.3.6.1'!AI149+'St 1.3.6.2'!AI149</f>
        <v>0</v>
      </c>
      <c r="AJ149" s="144">
        <f>'St 1.3.6.1'!AJ149+'St 1.3.6.2'!AJ149</f>
        <v>0</v>
      </c>
      <c r="AK149" s="144">
        <f>'St 1.3.6.1'!AK149+'St 1.3.6.2'!AK149</f>
        <v>0</v>
      </c>
      <c r="AL149" s="144">
        <f>'St 1.3.6.1'!AL149+'St 1.3.6.2'!AL149</f>
        <v>0</v>
      </c>
      <c r="AM149" s="144">
        <f>'St 1.3.6.1'!AM149+'St 1.3.6.2'!AM149</f>
        <v>0</v>
      </c>
    </row>
    <row r="150" spans="1:39">
      <c r="B150" s="6" t="s">
        <v>48</v>
      </c>
      <c r="C150" s="179"/>
      <c r="D150" s="144">
        <f>'St 1.3.6.1'!D150+'St 1.3.6.2'!D150</f>
        <v>0</v>
      </c>
      <c r="E150" s="144">
        <f>'St 1.3.6.1'!E150+'St 1.3.6.2'!E150</f>
        <v>0</v>
      </c>
      <c r="F150" s="144">
        <f>'St 1.3.6.1'!F150+'St 1.3.6.2'!F150</f>
        <v>0</v>
      </c>
      <c r="G150" s="144">
        <f>'St 1.3.6.1'!G150+'St 1.3.6.2'!G150</f>
        <v>0</v>
      </c>
      <c r="H150" s="144">
        <f>'St 1.3.6.1'!H150+'St 1.3.6.2'!H150</f>
        <v>0</v>
      </c>
      <c r="I150" s="144">
        <f>'St 1.3.6.1'!I150+'St 1.3.6.2'!I150</f>
        <v>0</v>
      </c>
      <c r="J150" s="144">
        <f>'St 1.3.6.1'!J150+'St 1.3.6.2'!J150</f>
        <v>0</v>
      </c>
      <c r="K150" s="144">
        <f>'St 1.3.6.1'!K150+'St 1.3.6.2'!K150</f>
        <v>0</v>
      </c>
      <c r="L150" s="144">
        <f>'St 1.3.6.1'!L150+'St 1.3.6.2'!L150</f>
        <v>0</v>
      </c>
      <c r="M150" s="144">
        <f>'St 1.3.6.1'!M150+'St 1.3.6.2'!M150</f>
        <v>0</v>
      </c>
      <c r="N150" s="144">
        <f>'St 1.3.6.1'!N150+'St 1.3.6.2'!N150</f>
        <v>0</v>
      </c>
      <c r="O150" s="144">
        <f>'St 1.3.6.1'!O150+'St 1.3.6.2'!O150</f>
        <v>0</v>
      </c>
      <c r="P150" s="138"/>
      <c r="Q150" s="144">
        <f>'St 1.3.6.1'!Q150+'St 1.3.6.2'!Q150</f>
        <v>0</v>
      </c>
      <c r="R150" s="144">
        <f>'St 1.3.6.1'!R150+'St 1.3.6.2'!R150</f>
        <v>0</v>
      </c>
      <c r="S150" s="144">
        <f>'St 1.3.6.1'!S150+'St 1.3.6.2'!S150</f>
        <v>0</v>
      </c>
      <c r="T150" s="144">
        <f>'St 1.3.6.1'!T150+'St 1.3.6.2'!T150</f>
        <v>0</v>
      </c>
      <c r="U150" s="144">
        <f>'St 1.3.6.1'!U150+'St 1.3.6.2'!U150</f>
        <v>0</v>
      </c>
      <c r="V150" s="144">
        <f>'St 1.3.6.1'!V150+'St 1.3.6.2'!V150</f>
        <v>0</v>
      </c>
      <c r="W150" s="144">
        <f>'St 1.3.6.1'!W150+'St 1.3.6.2'!W150</f>
        <v>0</v>
      </c>
      <c r="X150" s="144">
        <f>'St 1.3.6.1'!X150+'St 1.3.6.2'!X150</f>
        <v>0</v>
      </c>
      <c r="Y150" s="144">
        <f>'St 1.3.6.1'!Y150+'St 1.3.6.2'!Y150</f>
        <v>0</v>
      </c>
      <c r="Z150" s="144">
        <f>'St 1.3.6.1'!Z150+'St 1.3.6.2'!Z150</f>
        <v>0</v>
      </c>
      <c r="AA150" s="144">
        <f>'St 1.3.6.1'!AA150+'St 1.3.6.2'!AA150</f>
        <v>0</v>
      </c>
      <c r="AB150" s="145"/>
      <c r="AC150" s="144">
        <f>'St 1.3.6.1'!AC150+'St 1.3.6.2'!AC150</f>
        <v>0</v>
      </c>
      <c r="AD150" s="144">
        <f>'St 1.3.6.1'!AD150+'St 1.3.6.2'!AD150</f>
        <v>0</v>
      </c>
      <c r="AE150" s="144">
        <f>'St 1.3.6.1'!AE150+'St 1.3.6.2'!AE150</f>
        <v>0</v>
      </c>
      <c r="AF150" s="144">
        <f>'St 1.3.6.1'!AF150+'St 1.3.6.2'!AF150</f>
        <v>0</v>
      </c>
      <c r="AG150" s="144">
        <f>'St 1.3.6.1'!AG150+'St 1.3.6.2'!AG150</f>
        <v>0</v>
      </c>
      <c r="AH150" s="144">
        <f>'St 1.3.6.1'!AH150+'St 1.3.6.2'!AH150</f>
        <v>0</v>
      </c>
      <c r="AI150" s="144">
        <f>'St 1.3.6.1'!AI150+'St 1.3.6.2'!AI150</f>
        <v>0</v>
      </c>
      <c r="AJ150" s="144">
        <f>'St 1.3.6.1'!AJ150+'St 1.3.6.2'!AJ150</f>
        <v>0</v>
      </c>
      <c r="AK150" s="144">
        <f>'St 1.3.6.1'!AK150+'St 1.3.6.2'!AK150</f>
        <v>0</v>
      </c>
      <c r="AL150" s="144">
        <f>'St 1.3.6.1'!AL150+'St 1.3.6.2'!AL150</f>
        <v>0</v>
      </c>
      <c r="AM150" s="144">
        <f>'St 1.3.6.1'!AM150+'St 1.3.6.2'!AM150</f>
        <v>0</v>
      </c>
    </row>
    <row r="151" spans="1:39" ht="14.25" customHeight="1">
      <c r="B151" s="6" t="s">
        <v>321</v>
      </c>
      <c r="C151" s="179"/>
      <c r="D151" s="144">
        <f>'St 1.3.6.1'!D151+'St 1.3.6.2'!D151</f>
        <v>0</v>
      </c>
      <c r="E151" s="144">
        <f>'St 1.3.6.1'!E151+'St 1.3.6.2'!E151</f>
        <v>0</v>
      </c>
      <c r="F151" s="144">
        <f>'St 1.3.6.1'!F151+'St 1.3.6.2'!F151</f>
        <v>0</v>
      </c>
      <c r="G151" s="144">
        <f>'St 1.3.6.1'!G151+'St 1.3.6.2'!G151</f>
        <v>0</v>
      </c>
      <c r="H151" s="144">
        <f>'St 1.3.6.1'!H151+'St 1.3.6.2'!H151</f>
        <v>0</v>
      </c>
      <c r="I151" s="144">
        <f>'St 1.3.6.1'!I151+'St 1.3.6.2'!I151</f>
        <v>0</v>
      </c>
      <c r="J151" s="144">
        <f>'St 1.3.6.1'!J151+'St 1.3.6.2'!J151</f>
        <v>0</v>
      </c>
      <c r="K151" s="144">
        <f>'St 1.3.6.1'!K151+'St 1.3.6.2'!K151</f>
        <v>0</v>
      </c>
      <c r="L151" s="144">
        <f>'St 1.3.6.1'!L151+'St 1.3.6.2'!L151</f>
        <v>0</v>
      </c>
      <c r="M151" s="144">
        <f>'St 1.3.6.1'!M151+'St 1.3.6.2'!M151</f>
        <v>0</v>
      </c>
      <c r="N151" s="144">
        <f>'St 1.3.6.1'!N151+'St 1.3.6.2'!N151</f>
        <v>0</v>
      </c>
      <c r="O151" s="144">
        <f>'St 1.3.6.1'!O151+'St 1.3.6.2'!O151</f>
        <v>0</v>
      </c>
      <c r="P151" s="133"/>
      <c r="Q151" s="144">
        <f>'St 1.3.6.1'!Q151+'St 1.3.6.2'!Q151</f>
        <v>0</v>
      </c>
      <c r="R151" s="144">
        <f>'St 1.3.6.1'!R151+'St 1.3.6.2'!R151</f>
        <v>0</v>
      </c>
      <c r="S151" s="144">
        <f>'St 1.3.6.1'!S151+'St 1.3.6.2'!S151</f>
        <v>0</v>
      </c>
      <c r="T151" s="144">
        <f>'St 1.3.6.1'!T151+'St 1.3.6.2'!T151</f>
        <v>0</v>
      </c>
      <c r="U151" s="144">
        <f>'St 1.3.6.1'!U151+'St 1.3.6.2'!U151</f>
        <v>0</v>
      </c>
      <c r="V151" s="144">
        <f>'St 1.3.6.1'!V151+'St 1.3.6.2'!V151</f>
        <v>0</v>
      </c>
      <c r="W151" s="144">
        <f>'St 1.3.6.1'!W151+'St 1.3.6.2'!W151</f>
        <v>0</v>
      </c>
      <c r="X151" s="144">
        <f>'St 1.3.6.1'!X151+'St 1.3.6.2'!X151</f>
        <v>0</v>
      </c>
      <c r="Y151" s="144">
        <f>'St 1.3.6.1'!Y151+'St 1.3.6.2'!Y151</f>
        <v>0</v>
      </c>
      <c r="Z151" s="144">
        <f>'St 1.3.6.1'!Z151+'St 1.3.6.2'!Z151</f>
        <v>0</v>
      </c>
      <c r="AA151" s="144">
        <f>'St 1.3.6.1'!AA151+'St 1.3.6.2'!AA151</f>
        <v>0</v>
      </c>
      <c r="AB151" s="145"/>
      <c r="AC151" s="144">
        <f>'St 1.3.6.1'!AC151+'St 1.3.6.2'!AC151</f>
        <v>0</v>
      </c>
      <c r="AD151" s="144">
        <f>'St 1.3.6.1'!AD151+'St 1.3.6.2'!AD151</f>
        <v>0</v>
      </c>
      <c r="AE151" s="144">
        <f>'St 1.3.6.1'!AE151+'St 1.3.6.2'!AE151</f>
        <v>0</v>
      </c>
      <c r="AF151" s="144">
        <f>'St 1.3.6.1'!AF151+'St 1.3.6.2'!AF151</f>
        <v>0</v>
      </c>
      <c r="AG151" s="144">
        <f>'St 1.3.6.1'!AG151+'St 1.3.6.2'!AG151</f>
        <v>0</v>
      </c>
      <c r="AH151" s="144">
        <f>'St 1.3.6.1'!AH151+'St 1.3.6.2'!AH151</f>
        <v>0</v>
      </c>
      <c r="AI151" s="144">
        <f>'St 1.3.6.1'!AI151+'St 1.3.6.2'!AI151</f>
        <v>0</v>
      </c>
      <c r="AJ151" s="144">
        <f>'St 1.3.6.1'!AJ151+'St 1.3.6.2'!AJ151</f>
        <v>0</v>
      </c>
      <c r="AK151" s="144">
        <f>'St 1.3.6.1'!AK151+'St 1.3.6.2'!AK151</f>
        <v>0</v>
      </c>
      <c r="AL151" s="144">
        <f>'St 1.3.6.1'!AL151+'St 1.3.6.2'!AL151</f>
        <v>0</v>
      </c>
      <c r="AM151" s="144">
        <f>'St 1.3.6.1'!AM151+'St 1.3.6.2'!AM151</f>
        <v>0</v>
      </c>
    </row>
    <row r="152" spans="1:39">
      <c r="B152" s="8" t="s">
        <v>100</v>
      </c>
      <c r="C152" s="179"/>
      <c r="D152" s="144">
        <f>'St 1.3.6.1'!D152+'St 1.3.6.2'!D152</f>
        <v>132.43020472973669</v>
      </c>
      <c r="E152" s="144">
        <f>'St 1.3.6.1'!E152+'St 1.3.6.2'!E152</f>
        <v>222.99209327223434</v>
      </c>
      <c r="F152" s="144">
        <f>'St 1.3.6.1'!F152+'St 1.3.6.2'!F152</f>
        <v>270.23225270625102</v>
      </c>
      <c r="G152" s="144">
        <f>'St 1.3.6.1'!G152+'St 1.3.6.2'!G152</f>
        <v>24.524416258437103</v>
      </c>
      <c r="H152" s="144">
        <f>'St 1.3.6.1'!H152+'St 1.3.6.2'!H152</f>
        <v>704.4846035428219</v>
      </c>
      <c r="I152" s="144">
        <f>'St 1.3.6.1'!I152+'St 1.3.6.2'!I152</f>
        <v>667.27502422761359</v>
      </c>
      <c r="J152" s="144">
        <f>'St 1.3.6.1'!J152+'St 1.3.6.2'!J152</f>
        <v>703.05387117149394</v>
      </c>
      <c r="K152" s="144">
        <f>'St 1.3.6.1'!K152+'St 1.3.6.2'!K152</f>
        <v>995.41783226068935</v>
      </c>
      <c r="L152" s="144">
        <f>'St 1.3.6.1'!L152+'St 1.3.6.2'!L152</f>
        <v>792.49818424430896</v>
      </c>
      <c r="M152" s="144">
        <f>'St 1.3.6.1'!M152+'St 1.3.6.2'!M152</f>
        <v>1323.7499812719082</v>
      </c>
      <c r="N152" s="144">
        <f>'St 1.3.6.1'!N152+'St 1.3.6.2'!N152</f>
        <v>1596.4133248738735</v>
      </c>
      <c r="O152" s="144">
        <f>'St 1.3.6.1'!O152+'St 1.3.6.2'!O152</f>
        <v>1715.7315890183775</v>
      </c>
      <c r="P152" s="133"/>
      <c r="Q152" s="144">
        <f>'St 1.3.6.1'!Q152+'St 1.3.6.2'!Q152</f>
        <v>90.561888542497641</v>
      </c>
      <c r="R152" s="144">
        <f>'St 1.3.6.1'!R152+'St 1.3.6.2'!R152</f>
        <v>47.240159434016675</v>
      </c>
      <c r="S152" s="144">
        <f>'St 1.3.6.1'!S152+'St 1.3.6.2'!S152</f>
        <v>-245.70783644781389</v>
      </c>
      <c r="T152" s="144">
        <f>'St 1.3.6.1'!T152+'St 1.3.6.2'!T152</f>
        <v>679.9601872843848</v>
      </c>
      <c r="U152" s="144">
        <f>'St 1.3.6.1'!U152+'St 1.3.6.2'!U152</f>
        <v>-37.209579315208366</v>
      </c>
      <c r="V152" s="144">
        <f>'St 1.3.6.1'!V152+'St 1.3.6.2'!V152</f>
        <v>35.778846943880332</v>
      </c>
      <c r="W152" s="144">
        <f>'St 1.3.6.1'!W152+'St 1.3.6.2'!W152</f>
        <v>292.36396108919536</v>
      </c>
      <c r="X152" s="144">
        <f>'St 1.3.6.1'!X152+'St 1.3.6.2'!X152</f>
        <v>-202.91964801638034</v>
      </c>
      <c r="Y152" s="144">
        <f>'St 1.3.6.1'!Y152+'St 1.3.6.2'!Y152</f>
        <v>531.25179702759908</v>
      </c>
      <c r="Z152" s="144">
        <f>'St 1.3.6.1'!Z152+'St 1.3.6.2'!Z152</f>
        <v>272.66334360196549</v>
      </c>
      <c r="AA152" s="144">
        <f>'St 1.3.6.1'!AA152+'St 1.3.6.2'!AA152</f>
        <v>119.31826414450407</v>
      </c>
      <c r="AB152" s="145"/>
      <c r="AC152" s="144">
        <f>'St 1.3.6.1'!AC152+'St 1.3.6.2'!AC152</f>
        <v>0</v>
      </c>
      <c r="AD152" s="144">
        <f>'St 1.3.6.1'!AD152+'St 1.3.6.2'!AD152</f>
        <v>0</v>
      </c>
      <c r="AE152" s="144">
        <f>'St 1.3.6.1'!AE152+'St 1.3.6.2'!AE152</f>
        <v>0</v>
      </c>
      <c r="AF152" s="144">
        <f>'St 1.3.6.1'!AF152+'St 1.3.6.2'!AF152</f>
        <v>0</v>
      </c>
      <c r="AG152" s="144">
        <f>'St 1.3.6.1'!AG152+'St 1.3.6.2'!AG152</f>
        <v>0</v>
      </c>
      <c r="AH152" s="144">
        <f>'St 1.3.6.1'!AH152+'St 1.3.6.2'!AH152</f>
        <v>0</v>
      </c>
      <c r="AI152" s="144">
        <f>'St 1.3.6.1'!AI152+'St 1.3.6.2'!AI152</f>
        <v>0</v>
      </c>
      <c r="AJ152" s="144">
        <f>'St 1.3.6.1'!AJ152+'St 1.3.6.2'!AJ152</f>
        <v>0</v>
      </c>
      <c r="AK152" s="144">
        <f>'St 1.3.6.1'!AK152+'St 1.3.6.2'!AK152</f>
        <v>0</v>
      </c>
      <c r="AL152" s="144">
        <f>'St 1.3.6.1'!AL152+'St 1.3.6.2'!AL152</f>
        <v>0</v>
      </c>
      <c r="AM152" s="144">
        <f>'St 1.3.6.1'!AM152+'St 1.3.6.2'!AM152</f>
        <v>0</v>
      </c>
    </row>
    <row r="153" spans="1:39" s="43" customFormat="1">
      <c r="A153" s="36"/>
      <c r="B153" s="5" t="s">
        <v>9</v>
      </c>
      <c r="C153" s="177" t="s">
        <v>292</v>
      </c>
      <c r="D153" s="142">
        <f>'St 1.3.6.1'!D153+'St 1.3.6.2'!D153</f>
        <v>325856.55118886189</v>
      </c>
      <c r="E153" s="142">
        <f>'St 1.3.6.1'!E153+'St 1.3.6.2'!E153</f>
        <v>391648.77119864506</v>
      </c>
      <c r="F153" s="142">
        <f>'St 1.3.6.1'!F153+'St 1.3.6.2'!F153</f>
        <v>464391.92553858447</v>
      </c>
      <c r="G153" s="142">
        <f>'St 1.3.6.1'!G153+'St 1.3.6.2'!G153</f>
        <v>600338.36031101376</v>
      </c>
      <c r="H153" s="142">
        <f>'St 1.3.6.1'!H153+'St 1.3.6.2'!H153</f>
        <v>713911.91218187357</v>
      </c>
      <c r="I153" s="142">
        <f>'St 1.3.6.1'!I153+'St 1.3.6.2'!I153</f>
        <v>979670.302655729</v>
      </c>
      <c r="J153" s="142">
        <f>'St 1.3.6.1'!J153+'St 1.3.6.2'!J153</f>
        <v>1198895.8271212056</v>
      </c>
      <c r="K153" s="142">
        <f>'St 1.3.6.1'!K153+'St 1.3.6.2'!K153</f>
        <v>1354664.3576891385</v>
      </c>
      <c r="L153" s="142">
        <f>'St 1.3.6.1'!L153+'St 1.3.6.2'!L153</f>
        <v>1282889.1908643204</v>
      </c>
      <c r="M153" s="142">
        <f>'St 1.3.6.1'!M153+'St 1.3.6.2'!M153</f>
        <v>1783131.452473748</v>
      </c>
      <c r="N153" s="142">
        <f>'St 1.3.6.1'!N153+'St 1.3.6.2'!N153</f>
        <v>2122154.6486481884</v>
      </c>
      <c r="O153" s="142">
        <f>'St 1.3.6.1'!O153+'St 1.3.6.2'!O153</f>
        <v>2200065.6217090301</v>
      </c>
      <c r="P153" s="136"/>
      <c r="Q153" s="142">
        <f>'St 1.3.6.1'!Q153+'St 1.3.6.2'!Q153</f>
        <v>39113.526491108874</v>
      </c>
      <c r="R153" s="142">
        <f>'St 1.3.6.1'!R153+'St 1.3.6.2'!R153</f>
        <v>34165.383351804187</v>
      </c>
      <c r="S153" s="142">
        <f>'St 1.3.6.1'!S153+'St 1.3.6.2'!S153</f>
        <v>40024.447782159754</v>
      </c>
      <c r="T153" s="142">
        <f>'St 1.3.6.1'!T153+'St 1.3.6.2'!T153</f>
        <v>85292.275793581197</v>
      </c>
      <c r="U153" s="142">
        <f>'St 1.3.6.1'!U153+'St 1.3.6.2'!U153</f>
        <v>217696.05423026983</v>
      </c>
      <c r="V153" s="142">
        <f>'St 1.3.6.1'!V153+'St 1.3.6.2'!V153</f>
        <v>110444.22055223738</v>
      </c>
      <c r="W153" s="142">
        <f>'St 1.3.6.1'!W153+'St 1.3.6.2'!W153</f>
        <v>78204.176489021324</v>
      </c>
      <c r="X153" s="142">
        <f>'St 1.3.6.1'!X153+'St 1.3.6.2'!X153</f>
        <v>32283.124717892722</v>
      </c>
      <c r="Y153" s="142">
        <f>'St 1.3.6.1'!Y153+'St 1.3.6.2'!Y153</f>
        <v>137745.92892348947</v>
      </c>
      <c r="Z153" s="142">
        <f>'St 1.3.6.1'!Z153+'St 1.3.6.2'!Z153</f>
        <v>104889.61636703534</v>
      </c>
      <c r="AA153" s="142">
        <f>'St 1.3.6.1'!AA153+'St 1.3.6.2'!AA153</f>
        <v>-19957.642598418053</v>
      </c>
      <c r="AB153" s="143"/>
      <c r="AC153" s="142">
        <f>'St 1.3.6.1'!AC153+'St 1.3.6.2'!AC153</f>
        <v>26678.693518674248</v>
      </c>
      <c r="AD153" s="142">
        <f>'St 1.3.6.1'!AD153+'St 1.3.6.2'!AD153</f>
        <v>38577.770988135228</v>
      </c>
      <c r="AE153" s="142">
        <f>'St 1.3.6.1'!AE153+'St 1.3.6.2'!AE153</f>
        <v>95921.986990269637</v>
      </c>
      <c r="AF153" s="142">
        <f>'St 1.3.6.1'!AF153+'St 1.3.6.2'!AF153</f>
        <v>28281.276077278584</v>
      </c>
      <c r="AG153" s="142">
        <f>'St 1.3.6.1'!AG153+'St 1.3.6.2'!AG153</f>
        <v>48062.336243585538</v>
      </c>
      <c r="AH153" s="142">
        <f>'St 1.3.6.1'!AH153+'St 1.3.6.2'!AH153</f>
        <v>108781.30391323922</v>
      </c>
      <c r="AI153" s="142">
        <f>'St 1.3.6.1'!AI153+'St 1.3.6.2'!AI153</f>
        <v>77564.354078911623</v>
      </c>
      <c r="AJ153" s="142">
        <f>'St 1.3.6.1'!AJ153+'St 1.3.6.2'!AJ153</f>
        <v>-104058.29154271071</v>
      </c>
      <c r="AK153" s="142">
        <f>'St 1.3.6.1'!AK153+'St 1.3.6.2'!AK153</f>
        <v>362496.33268593787</v>
      </c>
      <c r="AL153" s="142">
        <f>'St 1.3.6.1'!AL153+'St 1.3.6.2'!AL153</f>
        <v>234133.57980740507</v>
      </c>
      <c r="AM153" s="142">
        <f>'St 1.3.6.1'!AM153+'St 1.3.6.2'!AM153</f>
        <v>97868.615659259565</v>
      </c>
    </row>
    <row r="154" spans="1:39" ht="14.25" customHeight="1">
      <c r="B154" s="176" t="s">
        <v>40</v>
      </c>
      <c r="C154" s="179"/>
      <c r="D154" s="144">
        <f>'St 1.3.6.1'!D154+'St 1.3.6.2'!D154</f>
        <v>319801.86429128307</v>
      </c>
      <c r="E154" s="144">
        <f>'St 1.3.6.1'!E154+'St 1.3.6.2'!E154</f>
        <v>384133.45702565595</v>
      </c>
      <c r="F154" s="144">
        <f>'St 1.3.6.1'!F154+'St 1.3.6.2'!F154</f>
        <v>456938.55760759587</v>
      </c>
      <c r="G154" s="144">
        <f>'St 1.3.6.1'!G154+'St 1.3.6.2'!G154</f>
        <v>588418.94857203285</v>
      </c>
      <c r="H154" s="144">
        <f>'St 1.3.6.1'!H154+'St 1.3.6.2'!H154</f>
        <v>699586.14555193949</v>
      </c>
      <c r="I154" s="144">
        <f>'St 1.3.6.1'!I154+'St 1.3.6.2'!I154</f>
        <v>971539.99131393549</v>
      </c>
      <c r="J154" s="144">
        <f>'St 1.3.6.1'!J154+'St 1.3.6.2'!J154</f>
        <v>1179572.0620782706</v>
      </c>
      <c r="K154" s="144">
        <f>'St 1.3.6.1'!K154+'St 1.3.6.2'!K154</f>
        <v>1335029.9034320042</v>
      </c>
      <c r="L154" s="144">
        <f>'St 1.3.6.1'!L154+'St 1.3.6.2'!L154</f>
        <v>1267056.1853353053</v>
      </c>
      <c r="M154" s="144">
        <f>'St 1.3.6.1'!M154+'St 1.3.6.2'!M154</f>
        <v>1757154.8527543754</v>
      </c>
      <c r="N154" s="144">
        <f>'St 1.3.6.1'!N154+'St 1.3.6.2'!N154</f>
        <v>2091033.9480397813</v>
      </c>
      <c r="O154" s="144">
        <f>'St 1.3.6.1'!O154+'St 1.3.6.2'!O154</f>
        <v>2167208.5799220027</v>
      </c>
      <c r="P154" s="133"/>
      <c r="Q154" s="144">
        <f>'St 1.3.6.1'!Q154+'St 1.3.6.2'!Q154</f>
        <v>38288.806156488223</v>
      </c>
      <c r="R154" s="144">
        <f>'St 1.3.6.1'!R154+'St 1.3.6.2'!R154</f>
        <v>33691.777828841128</v>
      </c>
      <c r="S154" s="144">
        <f>'St 1.3.6.1'!S154+'St 1.3.6.2'!S154</f>
        <v>39250.303462978613</v>
      </c>
      <c r="T154" s="144">
        <f>'St 1.3.6.1'!T154+'St 1.3.6.2'!T154</f>
        <v>83569.305875860984</v>
      </c>
      <c r="U154" s="144">
        <f>'St 1.3.6.1'!U154+'St 1.3.6.2'!U154</f>
        <v>213780.76263273339</v>
      </c>
      <c r="V154" s="144">
        <f>'St 1.3.6.1'!V154+'St 1.3.6.2'!V154</f>
        <v>109575.43040827051</v>
      </c>
      <c r="W154" s="144">
        <f>'St 1.3.6.1'!W154+'St 1.3.6.2'!W154</f>
        <v>77420.855743505192</v>
      </c>
      <c r="X154" s="144">
        <f>'St 1.3.6.1'!X154+'St 1.3.6.2'!X154</f>
        <v>31489.850631984387</v>
      </c>
      <c r="Y154" s="144">
        <f>'St 1.3.6.1'!Y154+'St 1.3.6.2'!Y154</f>
        <v>136394.82590287327</v>
      </c>
      <c r="Z154" s="144">
        <f>'St 1.3.6.1'!Z154+'St 1.3.6.2'!Z154</f>
        <v>102888.3640047943</v>
      </c>
      <c r="AA154" s="144">
        <f>'St 1.3.6.1'!AA154+'St 1.3.6.2'!AA154</f>
        <v>-20861.462231081023</v>
      </c>
      <c r="AB154" s="145"/>
      <c r="AC154" s="144">
        <f>'St 1.3.6.1'!AC154+'St 1.3.6.2'!AC154</f>
        <v>26042.786577884639</v>
      </c>
      <c r="AD154" s="144">
        <f>'St 1.3.6.1'!AD154+'St 1.3.6.2'!AD154</f>
        <v>39113.322753098815</v>
      </c>
      <c r="AE154" s="144">
        <f>'St 1.3.6.1'!AE154+'St 1.3.6.2'!AE154</f>
        <v>92230.087501458445</v>
      </c>
      <c r="AF154" s="144">
        <f>'St 1.3.6.1'!AF154+'St 1.3.6.2'!AF154</f>
        <v>27597.89110404555</v>
      </c>
      <c r="AG154" s="144">
        <f>'St 1.3.6.1'!AG154+'St 1.3.6.2'!AG154</f>
        <v>58173.083129262654</v>
      </c>
      <c r="AH154" s="144">
        <f>'St 1.3.6.1'!AH154+'St 1.3.6.2'!AH154</f>
        <v>98456.64035606441</v>
      </c>
      <c r="AI154" s="144">
        <f>'St 1.3.6.1'!AI154+'St 1.3.6.2'!AI154</f>
        <v>78036.985610228425</v>
      </c>
      <c r="AJ154" s="144">
        <f>'St 1.3.6.1'!AJ154+'St 1.3.6.2'!AJ154</f>
        <v>-99463.568728683327</v>
      </c>
      <c r="AK154" s="144">
        <f>'St 1.3.6.1'!AK154+'St 1.3.6.2'!AK154</f>
        <v>353703.84151619719</v>
      </c>
      <c r="AL154" s="144">
        <f>'St 1.3.6.1'!AL154+'St 1.3.6.2'!AL154</f>
        <v>230990.73128061148</v>
      </c>
      <c r="AM154" s="144">
        <f>'St 1.3.6.1'!AM154+'St 1.3.6.2'!AM154</f>
        <v>97036.094113302155</v>
      </c>
    </row>
    <row r="155" spans="1:39" ht="14.25" customHeight="1">
      <c r="B155" s="6" t="s">
        <v>41</v>
      </c>
      <c r="C155" s="179"/>
      <c r="D155" s="144">
        <f>'St 1.3.6.1'!D155+'St 1.3.6.2'!D155</f>
        <v>0</v>
      </c>
      <c r="E155" s="144">
        <f>'St 1.3.6.1'!E155+'St 1.3.6.2'!E155</f>
        <v>0</v>
      </c>
      <c r="F155" s="144">
        <f>'St 1.3.6.1'!F155+'St 1.3.6.2'!F155</f>
        <v>0</v>
      </c>
      <c r="G155" s="144">
        <f>'St 1.3.6.1'!G155+'St 1.3.6.2'!G155</f>
        <v>0</v>
      </c>
      <c r="H155" s="144">
        <f>'St 1.3.6.1'!H155+'St 1.3.6.2'!H155</f>
        <v>0</v>
      </c>
      <c r="I155" s="144">
        <f>'St 1.3.6.1'!I155+'St 1.3.6.2'!I155</f>
        <v>0</v>
      </c>
      <c r="J155" s="144">
        <f>'St 1.3.6.1'!J155+'St 1.3.6.2'!J155</f>
        <v>0</v>
      </c>
      <c r="K155" s="144">
        <f>'St 1.3.6.1'!K155+'St 1.3.6.2'!K155</f>
        <v>0</v>
      </c>
      <c r="L155" s="144">
        <f>'St 1.3.6.1'!L155+'St 1.3.6.2'!L155</f>
        <v>0</v>
      </c>
      <c r="M155" s="144">
        <f>'St 1.3.6.1'!M155+'St 1.3.6.2'!M155</f>
        <v>0</v>
      </c>
      <c r="N155" s="144">
        <f>'St 1.3.6.1'!N155+'St 1.3.6.2'!N155</f>
        <v>0</v>
      </c>
      <c r="O155" s="144">
        <f>'St 1.3.6.1'!O155+'St 1.3.6.2'!O155</f>
        <v>0</v>
      </c>
      <c r="P155" s="133"/>
      <c r="Q155" s="144">
        <f>'St 1.3.6.1'!Q155+'St 1.3.6.2'!Q155</f>
        <v>0</v>
      </c>
      <c r="R155" s="144">
        <f>'St 1.3.6.1'!R155+'St 1.3.6.2'!R155</f>
        <v>0</v>
      </c>
      <c r="S155" s="144">
        <f>'St 1.3.6.1'!S155+'St 1.3.6.2'!S155</f>
        <v>0</v>
      </c>
      <c r="T155" s="144">
        <f>'St 1.3.6.1'!T155+'St 1.3.6.2'!T155</f>
        <v>0</v>
      </c>
      <c r="U155" s="144">
        <f>'St 1.3.6.1'!U155+'St 1.3.6.2'!U155</f>
        <v>0</v>
      </c>
      <c r="V155" s="144">
        <f>'St 1.3.6.1'!V155+'St 1.3.6.2'!V155</f>
        <v>0</v>
      </c>
      <c r="W155" s="144">
        <f>'St 1.3.6.1'!W155+'St 1.3.6.2'!W155</f>
        <v>0</v>
      </c>
      <c r="X155" s="144">
        <f>'St 1.3.6.1'!X155+'St 1.3.6.2'!X155</f>
        <v>0</v>
      </c>
      <c r="Y155" s="144">
        <f>'St 1.3.6.1'!Y155+'St 1.3.6.2'!Y155</f>
        <v>0</v>
      </c>
      <c r="Z155" s="144">
        <f>'St 1.3.6.1'!Z155+'St 1.3.6.2'!Z155</f>
        <v>0</v>
      </c>
      <c r="AA155" s="144">
        <f>'St 1.3.6.1'!AA155+'St 1.3.6.2'!AA155</f>
        <v>0</v>
      </c>
      <c r="AB155" s="145"/>
      <c r="AC155" s="144">
        <f>'St 1.3.6.1'!AC155+'St 1.3.6.2'!AC155</f>
        <v>0</v>
      </c>
      <c r="AD155" s="144">
        <f>'St 1.3.6.1'!AD155+'St 1.3.6.2'!AD155</f>
        <v>0</v>
      </c>
      <c r="AE155" s="144">
        <f>'St 1.3.6.1'!AE155+'St 1.3.6.2'!AE155</f>
        <v>0</v>
      </c>
      <c r="AF155" s="144">
        <f>'St 1.3.6.1'!AF155+'St 1.3.6.2'!AF155</f>
        <v>0</v>
      </c>
      <c r="AG155" s="144">
        <f>'St 1.3.6.1'!AG155+'St 1.3.6.2'!AG155</f>
        <v>0</v>
      </c>
      <c r="AH155" s="144">
        <f>'St 1.3.6.1'!AH155+'St 1.3.6.2'!AH155</f>
        <v>0</v>
      </c>
      <c r="AI155" s="144">
        <f>'St 1.3.6.1'!AI155+'St 1.3.6.2'!AI155</f>
        <v>0</v>
      </c>
      <c r="AJ155" s="144">
        <f>'St 1.3.6.1'!AJ155+'St 1.3.6.2'!AJ155</f>
        <v>0</v>
      </c>
      <c r="AK155" s="144">
        <f>'St 1.3.6.1'!AK155+'St 1.3.6.2'!AK155</f>
        <v>0</v>
      </c>
      <c r="AL155" s="144">
        <f>'St 1.3.6.1'!AL155+'St 1.3.6.2'!AL155</f>
        <v>0</v>
      </c>
      <c r="AM155" s="144">
        <f>'St 1.3.6.1'!AM155+'St 1.3.6.2'!AM155</f>
        <v>0</v>
      </c>
    </row>
    <row r="156" spans="1:39" ht="14.25" customHeight="1">
      <c r="B156" s="6" t="s">
        <v>42</v>
      </c>
      <c r="C156" s="179"/>
      <c r="D156" s="144">
        <f>'St 1.3.6.1'!D156+'St 1.3.6.2'!D156</f>
        <v>142306.92804576823</v>
      </c>
      <c r="E156" s="144">
        <f>'St 1.3.6.1'!E156+'St 1.3.6.2'!E156</f>
        <v>167138.00732982124</v>
      </c>
      <c r="F156" s="144">
        <f>'St 1.3.6.1'!F156+'St 1.3.6.2'!F156</f>
        <v>194178.87009079376</v>
      </c>
      <c r="G156" s="144">
        <f>'St 1.3.6.1'!G156+'St 1.3.6.2'!G156</f>
        <v>283742.17220794183</v>
      </c>
      <c r="H156" s="144">
        <f>'St 1.3.6.1'!H156+'St 1.3.6.2'!H156</f>
        <v>288583.74341631244</v>
      </c>
      <c r="I156" s="144">
        <f>'St 1.3.6.1'!I156+'St 1.3.6.2'!I156</f>
        <v>368347.03864059813</v>
      </c>
      <c r="J156" s="144">
        <f>'St 1.3.6.1'!J156+'St 1.3.6.2'!J156</f>
        <v>500456.79396726063</v>
      </c>
      <c r="K156" s="144">
        <f>'St 1.3.6.1'!K156+'St 1.3.6.2'!K156</f>
        <v>557881.66111141036</v>
      </c>
      <c r="L156" s="144">
        <f>'St 1.3.6.1'!L156+'St 1.3.6.2'!L156</f>
        <v>536076.50696159294</v>
      </c>
      <c r="M156" s="144">
        <f>'St 1.3.6.1'!M156+'St 1.3.6.2'!M156</f>
        <v>732555.26682754804</v>
      </c>
      <c r="N156" s="144">
        <f>'St 1.3.6.1'!N156+'St 1.3.6.2'!N156</f>
        <v>869067.98041323852</v>
      </c>
      <c r="O156" s="144">
        <f>'St 1.3.6.1'!O156+'St 1.3.6.2'!O156</f>
        <v>892969.31023793702</v>
      </c>
      <c r="P156" s="133"/>
      <c r="Q156" s="144">
        <f>'St 1.3.6.1'!Q156+'St 1.3.6.2'!Q156</f>
        <v>16074.42652704751</v>
      </c>
      <c r="R156" s="144">
        <f>'St 1.3.6.1'!R156+'St 1.3.6.2'!R156</f>
        <v>15726.014140459425</v>
      </c>
      <c r="S156" s="144">
        <f>'St 1.3.6.1'!S156+'St 1.3.6.2'!S156</f>
        <v>15205.78220627343</v>
      </c>
      <c r="T156" s="144">
        <f>'St 1.3.6.1'!T156+'St 1.3.6.2'!T156</f>
        <v>37712.619469820551</v>
      </c>
      <c r="U156" s="144">
        <f>'St 1.3.6.1'!U156+'St 1.3.6.2'!U156</f>
        <v>85776.412723531044</v>
      </c>
      <c r="V156" s="144">
        <f>'St 1.3.6.1'!V156+'St 1.3.6.2'!V156</f>
        <v>36802.866148577472</v>
      </c>
      <c r="W156" s="144">
        <f>'St 1.3.6.1'!W156+'St 1.3.6.2'!W156</f>
        <v>37570.536369816255</v>
      </c>
      <c r="X156" s="144">
        <f>'St 1.3.6.1'!X156+'St 1.3.6.2'!X156</f>
        <v>8908.7863579141995</v>
      </c>
      <c r="Y156" s="144">
        <f>'St 1.3.6.1'!Y156+'St 1.3.6.2'!Y156</f>
        <v>63888.113925289093</v>
      </c>
      <c r="Z156" s="144">
        <f>'St 1.3.6.1'!Z156+'St 1.3.6.2'!Z156</f>
        <v>36711.889400661901</v>
      </c>
      <c r="AA156" s="144">
        <f>'St 1.3.6.1'!AA156+'St 1.3.6.2'!AA156</f>
        <v>-24302.669049075157</v>
      </c>
      <c r="AB156" s="145"/>
      <c r="AC156" s="144">
        <f>'St 1.3.6.1'!AC156+'St 1.3.6.2'!AC156</f>
        <v>8756.6527570055005</v>
      </c>
      <c r="AD156" s="144">
        <f>'St 1.3.6.1'!AD156+'St 1.3.6.2'!AD156</f>
        <v>11314.848620513098</v>
      </c>
      <c r="AE156" s="144">
        <f>'St 1.3.6.1'!AE156+'St 1.3.6.2'!AE156</f>
        <v>74357.519910874631</v>
      </c>
      <c r="AF156" s="144">
        <f>'St 1.3.6.1'!AF156+'St 1.3.6.2'!AF156</f>
        <v>-32871.04826144992</v>
      </c>
      <c r="AG156" s="144">
        <f>'St 1.3.6.1'!AG156+'St 1.3.6.2'!AG156</f>
        <v>-6013.117499245368</v>
      </c>
      <c r="AH156" s="144">
        <f>'St 1.3.6.1'!AH156+'St 1.3.6.2'!AH156</f>
        <v>95306.889178085054</v>
      </c>
      <c r="AI156" s="144">
        <f>'St 1.3.6.1'!AI156+'St 1.3.6.2'!AI156</f>
        <v>19854.330774333492</v>
      </c>
      <c r="AJ156" s="144">
        <f>'St 1.3.6.1'!AJ156+'St 1.3.6.2'!AJ156</f>
        <v>-30713.94050773167</v>
      </c>
      <c r="AK156" s="144">
        <f>'St 1.3.6.1'!AK156+'St 1.3.6.2'!AK156</f>
        <v>132590.64594066603</v>
      </c>
      <c r="AL156" s="144">
        <f>'St 1.3.6.1'!AL156+'St 1.3.6.2'!AL156</f>
        <v>99800.824185028527</v>
      </c>
      <c r="AM156" s="144">
        <f>'St 1.3.6.1'!AM156+'St 1.3.6.2'!AM156</f>
        <v>48203.998873773744</v>
      </c>
    </row>
    <row r="157" spans="1:39" ht="14.25" customHeight="1">
      <c r="B157" s="6" t="s">
        <v>43</v>
      </c>
      <c r="C157" s="179"/>
      <c r="D157" s="144">
        <f>'St 1.3.6.1'!D157+'St 1.3.6.2'!D157</f>
        <v>75296.820160659743</v>
      </c>
      <c r="E157" s="144">
        <f>'St 1.3.6.1'!E157+'St 1.3.6.2'!E157</f>
        <v>92291.556855474191</v>
      </c>
      <c r="F157" s="144">
        <f>'St 1.3.6.1'!F157+'St 1.3.6.2'!F157</f>
        <v>115205.63735860145</v>
      </c>
      <c r="G157" s="144">
        <f>'St 1.3.6.1'!G157+'St 1.3.6.2'!G157</f>
        <v>128048.35532788775</v>
      </c>
      <c r="H157" s="144">
        <f>'St 1.3.6.1'!H157+'St 1.3.6.2'!H157</f>
        <v>181638.50999461813</v>
      </c>
      <c r="I157" s="144">
        <f>'St 1.3.6.1'!I157+'St 1.3.6.2'!I157</f>
        <v>272408.03308667266</v>
      </c>
      <c r="J157" s="144">
        <f>'St 1.3.6.1'!J157+'St 1.3.6.2'!J157</f>
        <v>296755.36987061356</v>
      </c>
      <c r="K157" s="144">
        <f>'St 1.3.6.1'!K157+'St 1.3.6.2'!K157</f>
        <v>348510.91982727346</v>
      </c>
      <c r="L157" s="144">
        <f>'St 1.3.6.1'!L157+'St 1.3.6.2'!L157</f>
        <v>337133.22171031643</v>
      </c>
      <c r="M157" s="144">
        <f>'St 1.3.6.1'!M157+'St 1.3.6.2'!M157</f>
        <v>457604.61762603896</v>
      </c>
      <c r="N157" s="144">
        <f>'St 1.3.6.1'!N157+'St 1.3.6.2'!N157</f>
        <v>542839.96711426508</v>
      </c>
      <c r="O157" s="144">
        <f>'St 1.3.6.1'!O157+'St 1.3.6.2'!O157</f>
        <v>557653.4148525265</v>
      </c>
      <c r="P157" s="133"/>
      <c r="Q157" s="144">
        <f>'St 1.3.6.1'!Q157+'St 1.3.6.2'!Q157</f>
        <v>8515.4460780064965</v>
      </c>
      <c r="R157" s="144">
        <f>'St 1.3.6.1'!R157+'St 1.3.6.2'!R157</f>
        <v>9387.4661224946449</v>
      </c>
      <c r="S157" s="144">
        <f>'St 1.3.6.1'!S157+'St 1.3.6.2'!S157</f>
        <v>8973.2097031431185</v>
      </c>
      <c r="T157" s="144">
        <f>'St 1.3.6.1'!T157+'St 1.3.6.2'!T157</f>
        <v>19497.973916009156</v>
      </c>
      <c r="U157" s="144">
        <f>'St 1.3.6.1'!U157+'St 1.3.6.2'!U157</f>
        <v>60891.183824876483</v>
      </c>
      <c r="V157" s="144">
        <f>'St 1.3.6.1'!V157+'St 1.3.6.2'!V157</f>
        <v>26231.852001955012</v>
      </c>
      <c r="W157" s="144">
        <f>'St 1.3.6.1'!W157+'St 1.3.6.2'!W157</f>
        <v>23235.700152966492</v>
      </c>
      <c r="X157" s="144">
        <f>'St 1.3.6.1'!X157+'St 1.3.6.2'!X157</f>
        <v>5502.2173456344644</v>
      </c>
      <c r="Y157" s="144">
        <f>'St 1.3.6.1'!Y157+'St 1.3.6.2'!Y157</f>
        <v>40125.613858343881</v>
      </c>
      <c r="Z157" s="144">
        <f>'St 1.3.6.1'!Z157+'St 1.3.6.2'!Z157</f>
        <v>22840.728950732057</v>
      </c>
      <c r="AA157" s="144">
        <f>'St 1.3.6.1'!AA157+'St 1.3.6.2'!AA157</f>
        <v>-15413.495304152148</v>
      </c>
      <c r="AB157" s="145"/>
      <c r="AC157" s="144">
        <f>'St 1.3.6.1'!AC157+'St 1.3.6.2'!AC157</f>
        <v>8479.2906168079553</v>
      </c>
      <c r="AD157" s="144">
        <f>'St 1.3.6.1'!AD157+'St 1.3.6.2'!AD157</f>
        <v>13526.614380632622</v>
      </c>
      <c r="AE157" s="144">
        <f>'St 1.3.6.1'!AE157+'St 1.3.6.2'!AE157</f>
        <v>3869.5082661431788</v>
      </c>
      <c r="AF157" s="144">
        <f>'St 1.3.6.1'!AF157+'St 1.3.6.2'!AF157</f>
        <v>34092.180750721243</v>
      </c>
      <c r="AG157" s="144">
        <f>'St 1.3.6.1'!AG157+'St 1.3.6.2'!AG157</f>
        <v>29878.339267177991</v>
      </c>
      <c r="AH157" s="144">
        <f>'St 1.3.6.1'!AH157+'St 1.3.6.2'!AH157</f>
        <v>-1884.5152180140688</v>
      </c>
      <c r="AI157" s="144">
        <f>'St 1.3.6.1'!AI157+'St 1.3.6.2'!AI157</f>
        <v>28519.849803693371</v>
      </c>
      <c r="AJ157" s="144">
        <f>'St 1.3.6.1'!AJ157+'St 1.3.6.2'!AJ157</f>
        <v>-16879.915462591471</v>
      </c>
      <c r="AK157" s="144">
        <f>'St 1.3.6.1'!AK157+'St 1.3.6.2'!AK157</f>
        <v>80345.782057378616</v>
      </c>
      <c r="AL157" s="144">
        <f>'St 1.3.6.1'!AL157+'St 1.3.6.2'!AL157</f>
        <v>62394.620537494091</v>
      </c>
      <c r="AM157" s="144">
        <f>'St 1.3.6.1'!AM157+'St 1.3.6.2'!AM157</f>
        <v>30226.943042413615</v>
      </c>
    </row>
    <row r="158" spans="1:39" ht="14.25" customHeight="1">
      <c r="B158" s="6" t="s">
        <v>44</v>
      </c>
      <c r="C158" s="179"/>
      <c r="D158" s="144">
        <f>'St 1.3.6.1'!D158+'St 1.3.6.2'!D158</f>
        <v>56908.233394932809</v>
      </c>
      <c r="E158" s="144">
        <f>'St 1.3.6.1'!E158+'St 1.3.6.2'!E158</f>
        <v>69786.641861177908</v>
      </c>
      <c r="F158" s="144">
        <f>'St 1.3.6.1'!F158+'St 1.3.6.2'!F158</f>
        <v>77044.489161719743</v>
      </c>
      <c r="G158" s="144">
        <f>'St 1.3.6.1'!G158+'St 1.3.6.2'!G158</f>
        <v>102656.7362269616</v>
      </c>
      <c r="H158" s="144">
        <f>'St 1.3.6.1'!H158+'St 1.3.6.2'!H158</f>
        <v>127306.8535513573</v>
      </c>
      <c r="I158" s="144">
        <f>'St 1.3.6.1'!I158+'St 1.3.6.2'!I158</f>
        <v>144578.79927843006</v>
      </c>
      <c r="J158" s="144">
        <f>'St 1.3.6.1'!J158+'St 1.3.6.2'!J158</f>
        <v>200145.88383000833</v>
      </c>
      <c r="K158" s="144">
        <f>'St 1.3.6.1'!K158+'St 1.3.6.2'!K158</f>
        <v>215613.87104237184</v>
      </c>
      <c r="L158" s="144">
        <f>'St 1.3.6.1'!L158+'St 1.3.6.2'!L158</f>
        <v>187836.70935983278</v>
      </c>
      <c r="M158" s="144">
        <f>'St 1.3.6.1'!M158+'St 1.3.6.2'!M158</f>
        <v>286132.80335727904</v>
      </c>
      <c r="N158" s="144">
        <f>'St 1.3.6.1'!N158+'St 1.3.6.2'!N158</f>
        <v>344146.39057802281</v>
      </c>
      <c r="O158" s="144">
        <f>'St 1.3.6.1'!O158+'St 1.3.6.2'!O158</f>
        <v>367231.49225036881</v>
      </c>
      <c r="P158" s="133"/>
      <c r="Q158" s="144">
        <f>'St 1.3.6.1'!Q158+'St 1.3.6.2'!Q158</f>
        <v>8050.2058733225967</v>
      </c>
      <c r="R158" s="144">
        <f>'St 1.3.6.1'!R158+'St 1.3.6.2'!R158</f>
        <v>3860.8941785680695</v>
      </c>
      <c r="S158" s="144">
        <f>'St 1.3.6.1'!S158+'St 1.3.6.2'!S158</f>
        <v>8633.0372395684644</v>
      </c>
      <c r="T158" s="144">
        <f>'St 1.3.6.1'!T158+'St 1.3.6.2'!T158</f>
        <v>14993.70623356873</v>
      </c>
      <c r="U158" s="144">
        <f>'St 1.3.6.1'!U158+'St 1.3.6.2'!U158</f>
        <v>33206.309158584823</v>
      </c>
      <c r="V158" s="144">
        <f>'St 1.3.6.1'!V158+'St 1.3.6.2'!V158</f>
        <v>23332.122976372022</v>
      </c>
      <c r="W158" s="144">
        <f>'St 1.3.6.1'!W158+'St 1.3.6.2'!W158</f>
        <v>5797.6803577892315</v>
      </c>
      <c r="X158" s="144">
        <f>'St 1.3.6.1'!X158+'St 1.3.6.2'!X158</f>
        <v>10864.430965340694</v>
      </c>
      <c r="Y158" s="144">
        <f>'St 1.3.6.1'!Y158+'St 1.3.6.2'!Y158</f>
        <v>12249.822231642636</v>
      </c>
      <c r="Z158" s="144">
        <f>'St 1.3.6.1'!Z158+'St 1.3.6.2'!Z158</f>
        <v>25159.595466392264</v>
      </c>
      <c r="AA158" s="144">
        <f>'St 1.3.6.1'!AA158+'St 1.3.6.2'!AA158</f>
        <v>17820.718177268936</v>
      </c>
      <c r="AB158" s="145"/>
      <c r="AC158" s="144">
        <f>'St 1.3.6.1'!AC158+'St 1.3.6.2'!AC158</f>
        <v>4828.2025929225056</v>
      </c>
      <c r="AD158" s="144">
        <f>'St 1.3.6.1'!AD158+'St 1.3.6.2'!AD158</f>
        <v>3396.9531219737596</v>
      </c>
      <c r="AE158" s="144">
        <f>'St 1.3.6.1'!AE158+'St 1.3.6.2'!AE158</f>
        <v>16979.209825673388</v>
      </c>
      <c r="AF158" s="144">
        <f>'St 1.3.6.1'!AF158+'St 1.3.6.2'!AF158</f>
        <v>9656.4110908269777</v>
      </c>
      <c r="AG158" s="144">
        <f>'St 1.3.6.1'!AG158+'St 1.3.6.2'!AG158</f>
        <v>-15934.363431512062</v>
      </c>
      <c r="AH158" s="144">
        <f>'St 1.3.6.1'!AH158+'St 1.3.6.2'!AH158</f>
        <v>32234.961575206245</v>
      </c>
      <c r="AI158" s="144">
        <f>'St 1.3.6.1'!AI158+'St 1.3.6.2'!AI158</f>
        <v>9670.3068545742608</v>
      </c>
      <c r="AJ158" s="144">
        <f>'St 1.3.6.1'!AJ158+'St 1.3.6.2'!AJ158</f>
        <v>-38641.592647879741</v>
      </c>
      <c r="AK158" s="144">
        <f>'St 1.3.6.1'!AK158+'St 1.3.6.2'!AK158</f>
        <v>86046.271765803613</v>
      </c>
      <c r="AL158" s="144">
        <f>'St 1.3.6.1'!AL158+'St 1.3.6.2'!AL158</f>
        <v>32853.991754351518</v>
      </c>
      <c r="AM158" s="144">
        <f>'St 1.3.6.1'!AM158+'St 1.3.6.2'!AM158</f>
        <v>5264.3834950770188</v>
      </c>
    </row>
    <row r="159" spans="1:39" ht="14.25" customHeight="1">
      <c r="B159" s="7" t="s">
        <v>45</v>
      </c>
      <c r="C159" s="179"/>
      <c r="D159" s="144">
        <f>'St 1.3.6.1'!D159+'St 1.3.6.2'!D159</f>
        <v>49851.560785526272</v>
      </c>
      <c r="E159" s="144">
        <f>'St 1.3.6.1'!E159+'St 1.3.6.2'!E159</f>
        <v>60505.940205771316</v>
      </c>
      <c r="F159" s="144">
        <f>'St 1.3.6.1'!F159+'St 1.3.6.2'!F159</f>
        <v>62452.789713072292</v>
      </c>
      <c r="G159" s="144">
        <f>'St 1.3.6.1'!G159+'St 1.3.6.2'!G159</f>
        <v>97699.977185436946</v>
      </c>
      <c r="H159" s="144">
        <f>'St 1.3.6.1'!H159+'St 1.3.6.2'!H159</f>
        <v>107444.91028139241</v>
      </c>
      <c r="I159" s="144">
        <f>'St 1.3.6.1'!I159+'St 1.3.6.2'!I159</f>
        <v>88893.612283301336</v>
      </c>
      <c r="J159" s="144">
        <f>'St 1.3.6.1'!J159+'St 1.3.6.2'!J159</f>
        <v>162177.77625943426</v>
      </c>
      <c r="K159" s="144">
        <f>'St 1.3.6.1'!K159+'St 1.3.6.2'!K159</f>
        <v>164462.6823463449</v>
      </c>
      <c r="L159" s="144">
        <f>'St 1.3.6.1'!L159+'St 1.3.6.2'!L159</f>
        <v>137992.61821538539</v>
      </c>
      <c r="M159" s="144">
        <f>'St 1.3.6.1'!M159+'St 1.3.6.2'!M159</f>
        <v>218099.63412308195</v>
      </c>
      <c r="N159" s="144">
        <f>'St 1.3.6.1'!N159+'St 1.3.6.2'!N159</f>
        <v>262084.35326276973</v>
      </c>
      <c r="O159" s="144">
        <f>'St 1.3.6.1'!O159+'St 1.3.6.2'!O159</f>
        <v>278991.66355132294</v>
      </c>
      <c r="P159" s="133"/>
      <c r="Q159" s="144">
        <f>'St 1.3.6.1'!Q159+'St 1.3.6.2'!Q159</f>
        <v>7027.0225367911471</v>
      </c>
      <c r="R159" s="144">
        <f>'St 1.3.6.1'!R159+'St 1.3.6.2'!R159</f>
        <v>3423.0461593063792</v>
      </c>
      <c r="S159" s="144">
        <f>'St 1.3.6.1'!S159+'St 1.3.6.2'!S159</f>
        <v>6907.4051281745096</v>
      </c>
      <c r="T159" s="144">
        <f>'St 1.3.6.1'!T159+'St 1.3.6.2'!T159</f>
        <v>14286.355059379131</v>
      </c>
      <c r="U159" s="144">
        <f>'St 1.3.6.1'!U159+'St 1.3.6.2'!U159</f>
        <v>28629.663562463036</v>
      </c>
      <c r="V159" s="144">
        <f>'St 1.3.6.1'!V159+'St 1.3.6.2'!V159</f>
        <v>12970.089958226557</v>
      </c>
      <c r="W159" s="144">
        <f>'St 1.3.6.1'!W159+'St 1.3.6.2'!W159</f>
        <v>5056.3613353224291</v>
      </c>
      <c r="X159" s="144">
        <f>'St 1.3.6.1'!X159+'St 1.3.6.2'!X159</f>
        <v>7911.2160936629325</v>
      </c>
      <c r="Y159" s="144">
        <f>'St 1.3.6.1'!Y159+'St 1.3.6.2'!Y159</f>
        <v>9646.7027285113927</v>
      </c>
      <c r="Z159" s="144">
        <f>'St 1.3.6.1'!Z159+'St 1.3.6.2'!Z159</f>
        <v>18635.323547102049</v>
      </c>
      <c r="AA159" s="144">
        <f>'St 1.3.6.1'!AA159+'St 1.3.6.2'!AA159</f>
        <v>12215.022973055186</v>
      </c>
      <c r="AB159" s="145"/>
      <c r="AC159" s="144">
        <f>'St 1.3.6.1'!AC159+'St 1.3.6.2'!AC159</f>
        <v>3627.3568834538951</v>
      </c>
      <c r="AD159" s="144">
        <f>'St 1.3.6.1'!AD159+'St 1.3.6.2'!AD159</f>
        <v>-1476.1966520054084</v>
      </c>
      <c r="AE159" s="144">
        <f>'St 1.3.6.1'!AE159+'St 1.3.6.2'!AE159</f>
        <v>28339.782344190149</v>
      </c>
      <c r="AF159" s="144">
        <f>'St 1.3.6.1'!AF159+'St 1.3.6.2'!AF159</f>
        <v>-4541.4219634236733</v>
      </c>
      <c r="AG159" s="144">
        <f>'St 1.3.6.1'!AG159+'St 1.3.6.2'!AG159</f>
        <v>-47180.961560554111</v>
      </c>
      <c r="AH159" s="144">
        <f>'St 1.3.6.1'!AH159+'St 1.3.6.2'!AH159</f>
        <v>60314.074017906358</v>
      </c>
      <c r="AI159" s="144">
        <f>'St 1.3.6.1'!AI159+'St 1.3.6.2'!AI159</f>
        <v>-2771.4552484117867</v>
      </c>
      <c r="AJ159" s="144">
        <f>'St 1.3.6.1'!AJ159+'St 1.3.6.2'!AJ159</f>
        <v>-34381.280224622431</v>
      </c>
      <c r="AK159" s="144">
        <f>'St 1.3.6.1'!AK159+'St 1.3.6.2'!AK159</f>
        <v>70460.313179185134</v>
      </c>
      <c r="AL159" s="144">
        <f>'St 1.3.6.1'!AL159+'St 1.3.6.2'!AL159</f>
        <v>25349.395592585741</v>
      </c>
      <c r="AM159" s="144">
        <f>'St 1.3.6.1'!AM159+'St 1.3.6.2'!AM159</f>
        <v>4692.2873154980352</v>
      </c>
    </row>
    <row r="160" spans="1:39" ht="14.25" customHeight="1">
      <c r="B160" s="7" t="s">
        <v>46</v>
      </c>
      <c r="C160" s="179"/>
      <c r="D160" s="144">
        <f>'St 1.3.6.1'!D160+'St 1.3.6.2'!D160</f>
        <v>7056.6726094065434</v>
      </c>
      <c r="E160" s="144">
        <f>'St 1.3.6.1'!E160+'St 1.3.6.2'!E160</f>
        <v>9280.7016554066158</v>
      </c>
      <c r="F160" s="144">
        <f>'St 1.3.6.1'!F160+'St 1.3.6.2'!F160</f>
        <v>14591.699448647454</v>
      </c>
      <c r="G160" s="144">
        <f>'St 1.3.6.1'!G160+'St 1.3.6.2'!G160</f>
        <v>4956.7590415246759</v>
      </c>
      <c r="H160" s="144">
        <f>'St 1.3.6.1'!H160+'St 1.3.6.2'!H160</f>
        <v>19861.943269964919</v>
      </c>
      <c r="I160" s="144">
        <f>'St 1.3.6.1'!I160+'St 1.3.6.2'!I160</f>
        <v>55685.186995128708</v>
      </c>
      <c r="J160" s="144">
        <f>'St 1.3.6.1'!J160+'St 1.3.6.2'!J160</f>
        <v>37968.10757057411</v>
      </c>
      <c r="K160" s="144">
        <f>'St 1.3.6.1'!K160+'St 1.3.6.2'!K160</f>
        <v>51151.188696026926</v>
      </c>
      <c r="L160" s="144">
        <f>'St 1.3.6.1'!L160+'St 1.3.6.2'!L160</f>
        <v>49844.091144447375</v>
      </c>
      <c r="M160" s="144">
        <f>'St 1.3.6.1'!M160+'St 1.3.6.2'!M160</f>
        <v>68033.169234197107</v>
      </c>
      <c r="N160" s="144">
        <f>'St 1.3.6.1'!N160+'St 1.3.6.2'!N160</f>
        <v>82062.03731525311</v>
      </c>
      <c r="O160" s="144">
        <f>'St 1.3.6.1'!O160+'St 1.3.6.2'!O160</f>
        <v>88239.828699045873</v>
      </c>
      <c r="P160" s="133"/>
      <c r="Q160" s="144">
        <f>'St 1.3.6.1'!Q160+'St 1.3.6.2'!Q160</f>
        <v>1023.1833365314512</v>
      </c>
      <c r="R160" s="144">
        <f>'St 1.3.6.1'!R160+'St 1.3.6.2'!R160</f>
        <v>437.84801926169143</v>
      </c>
      <c r="S160" s="144">
        <f>'St 1.3.6.1'!S160+'St 1.3.6.2'!S160</f>
        <v>1725.6321113939557</v>
      </c>
      <c r="T160" s="144">
        <f>'St 1.3.6.1'!T160+'St 1.3.6.2'!T160</f>
        <v>707.35117418959851</v>
      </c>
      <c r="U160" s="144">
        <f>'St 1.3.6.1'!U160+'St 1.3.6.2'!U160</f>
        <v>4576.6455961217926</v>
      </c>
      <c r="V160" s="144">
        <f>'St 1.3.6.1'!V160+'St 1.3.6.2'!V160</f>
        <v>10362.033018145459</v>
      </c>
      <c r="W160" s="144">
        <f>'St 1.3.6.1'!W160+'St 1.3.6.2'!W160</f>
        <v>741.31902246680306</v>
      </c>
      <c r="X160" s="144">
        <f>'St 1.3.6.1'!X160+'St 1.3.6.2'!X160</f>
        <v>2953.2148716777638</v>
      </c>
      <c r="Y160" s="144">
        <f>'St 1.3.6.1'!Y160+'St 1.3.6.2'!Y160</f>
        <v>2603.1195031312436</v>
      </c>
      <c r="Z160" s="144">
        <f>'St 1.3.6.1'!Z160+'St 1.3.6.2'!Z160</f>
        <v>6524.2719192902186</v>
      </c>
      <c r="AA160" s="144">
        <f>'St 1.3.6.1'!AA160+'St 1.3.6.2'!AA160</f>
        <v>5605.6952042137546</v>
      </c>
      <c r="AB160" s="145"/>
      <c r="AC160" s="144">
        <f>'St 1.3.6.1'!AC160+'St 1.3.6.2'!AC160</f>
        <v>1200.8457094686223</v>
      </c>
      <c r="AD160" s="144">
        <f>'St 1.3.6.1'!AD160+'St 1.3.6.2'!AD160</f>
        <v>4873.1497739791475</v>
      </c>
      <c r="AE160" s="144">
        <f>'St 1.3.6.1'!AE160+'St 1.3.6.2'!AE160</f>
        <v>-11360.572518516736</v>
      </c>
      <c r="AF160" s="144">
        <f>'St 1.3.6.1'!AF160+'St 1.3.6.2'!AF160</f>
        <v>14197.833054250643</v>
      </c>
      <c r="AG160" s="144">
        <f>'St 1.3.6.1'!AG160+'St 1.3.6.2'!AG160</f>
        <v>31246.598129041995</v>
      </c>
      <c r="AH160" s="144">
        <f>'St 1.3.6.1'!AH160+'St 1.3.6.2'!AH160</f>
        <v>-28079.112442700058</v>
      </c>
      <c r="AI160" s="144">
        <f>'St 1.3.6.1'!AI160+'St 1.3.6.2'!AI160</f>
        <v>12441.762102986013</v>
      </c>
      <c r="AJ160" s="144">
        <f>'St 1.3.6.1'!AJ160+'St 1.3.6.2'!AJ160</f>
        <v>-4260.3124232573091</v>
      </c>
      <c r="AK160" s="144">
        <f>'St 1.3.6.1'!AK160+'St 1.3.6.2'!AK160</f>
        <v>15585.958586618477</v>
      </c>
      <c r="AL160" s="144">
        <f>'St 1.3.6.1'!AL160+'St 1.3.6.2'!AL160</f>
        <v>7504.5961617657913</v>
      </c>
      <c r="AM160" s="144">
        <f>'St 1.3.6.1'!AM160+'St 1.3.6.2'!AM160</f>
        <v>572.09617957900537</v>
      </c>
    </row>
    <row r="161" spans="1:39" ht="14.25" customHeight="1">
      <c r="B161" s="6" t="s">
        <v>313</v>
      </c>
      <c r="C161" s="179"/>
      <c r="D161" s="144">
        <f>'St 1.3.6.1'!D161+'St 1.3.6.2'!D161</f>
        <v>11744.435743606487</v>
      </c>
      <c r="E161" s="144">
        <f>'St 1.3.6.1'!E161+'St 1.3.6.2'!E161</f>
        <v>15095.432167651707</v>
      </c>
      <c r="F161" s="144">
        <f>'St 1.3.6.1'!F161+'St 1.3.6.2'!F161</f>
        <v>20855.612015730469</v>
      </c>
      <c r="G161" s="144">
        <f>'St 1.3.6.1'!G161+'St 1.3.6.2'!G161</f>
        <v>15184.075423117605</v>
      </c>
      <c r="H161" s="144">
        <f>'St 1.3.6.1'!H161+'St 1.3.6.2'!H161</f>
        <v>33843.624611373263</v>
      </c>
      <c r="I161" s="144">
        <f>'St 1.3.6.1'!I161+'St 1.3.6.2'!I161</f>
        <v>61133.748585959795</v>
      </c>
      <c r="J161" s="144">
        <f>'St 1.3.6.1'!J161+'St 1.3.6.2'!J161</f>
        <v>53699.312713465551</v>
      </c>
      <c r="K161" s="144">
        <f>'St 1.3.6.1'!K161+'St 1.3.6.2'!K161</f>
        <v>67048.438319948502</v>
      </c>
      <c r="L161" s="144">
        <f>'St 1.3.6.1'!L161+'St 1.3.6.2'!L161</f>
        <v>66323.182012970472</v>
      </c>
      <c r="M161" s="144">
        <f>'St 1.3.6.1'!M161+'St 1.3.6.2'!M161</f>
        <v>88060.242999543072</v>
      </c>
      <c r="N161" s="144">
        <f>'St 1.3.6.1'!N161+'St 1.3.6.2'!N161</f>
        <v>104499.75829636237</v>
      </c>
      <c r="O161" s="144">
        <f>'St 1.3.6.1'!O161+'St 1.3.6.2'!O161</f>
        <v>107458.97152464712</v>
      </c>
      <c r="P161" s="133"/>
      <c r="Q161" s="144">
        <f>'St 1.3.6.1'!Q161+'St 1.3.6.2'!Q161</f>
        <v>1313.5138921775331</v>
      </c>
      <c r="R161" s="144">
        <f>'St 1.3.6.1'!R161+'St 1.3.6.2'!R161</f>
        <v>1670.0893728308515</v>
      </c>
      <c r="S161" s="144">
        <f>'St 1.3.6.1'!S161+'St 1.3.6.2'!S161</f>
        <v>1621.6352078253099</v>
      </c>
      <c r="T161" s="144">
        <f>'St 1.3.6.1'!T161+'St 1.3.6.2'!T161</f>
        <v>2927.5052903502283</v>
      </c>
      <c r="U161" s="144">
        <f>'St 1.3.6.1'!U161+'St 1.3.6.2'!U161</f>
        <v>11694.38088982195</v>
      </c>
      <c r="V161" s="144">
        <f>'St 1.3.6.1'!V161+'St 1.3.6.2'!V161</f>
        <v>6379.6023508765229</v>
      </c>
      <c r="W161" s="144">
        <f>'St 1.3.6.1'!W161+'St 1.3.6.2'!W161</f>
        <v>4334.080837275721</v>
      </c>
      <c r="X161" s="144">
        <f>'St 1.3.6.1'!X161+'St 1.3.6.2'!X161</f>
        <v>1117.1349988615377</v>
      </c>
      <c r="Y161" s="144">
        <f>'St 1.3.6.1'!Y161+'St 1.3.6.2'!Y161</f>
        <v>7705.7769722813173</v>
      </c>
      <c r="Z161" s="144">
        <f>'St 1.3.6.1'!Z161+'St 1.3.6.2'!Z161</f>
        <v>4480.8357433226702</v>
      </c>
      <c r="AA161" s="144">
        <f>'St 1.3.6.1'!AA161+'St 1.3.6.2'!AA161</f>
        <v>-2750.4935276023725</v>
      </c>
      <c r="AB161" s="145"/>
      <c r="AC161" s="144">
        <f>'St 1.3.6.1'!AC161+'St 1.3.6.2'!AC161</f>
        <v>2037.4825318676847</v>
      </c>
      <c r="AD161" s="144">
        <f>'St 1.3.6.1'!AD161+'St 1.3.6.2'!AD161</f>
        <v>4090.0904752479128</v>
      </c>
      <c r="AE161" s="144">
        <f>'St 1.3.6.1'!AE161+'St 1.3.6.2'!AE161</f>
        <v>-7293.1718004381746</v>
      </c>
      <c r="AF161" s="144">
        <f>'St 1.3.6.1'!AF161+'St 1.3.6.2'!AF161</f>
        <v>15732.043897905431</v>
      </c>
      <c r="AG161" s="144">
        <f>'St 1.3.6.1'!AG161+'St 1.3.6.2'!AG161</f>
        <v>15595.743084764579</v>
      </c>
      <c r="AH161" s="144">
        <f>'St 1.3.6.1'!AH161+'St 1.3.6.2'!AH161</f>
        <v>-13814.038223370771</v>
      </c>
      <c r="AI161" s="144">
        <f>'St 1.3.6.1'!AI161+'St 1.3.6.2'!AI161</f>
        <v>9015.0447692072303</v>
      </c>
      <c r="AJ161" s="144">
        <f>'St 1.3.6.1'!AJ161+'St 1.3.6.2'!AJ161</f>
        <v>-1842.3913058395601</v>
      </c>
      <c r="AK161" s="144">
        <f>'St 1.3.6.1'!AK161+'St 1.3.6.2'!AK161</f>
        <v>14031.284014291281</v>
      </c>
      <c r="AL161" s="144">
        <f>'St 1.3.6.1'!AL161+'St 1.3.6.2'!AL161</f>
        <v>11958.679553496633</v>
      </c>
      <c r="AM161" s="144">
        <f>'St 1.3.6.1'!AM161+'St 1.3.6.2'!AM161</f>
        <v>5709.7067558871113</v>
      </c>
    </row>
    <row r="162" spans="1:39" ht="14.25" customHeight="1">
      <c r="B162" s="6" t="s">
        <v>107</v>
      </c>
      <c r="C162" s="179"/>
      <c r="D162" s="144">
        <f>'St 1.3.6.1'!D162+'St 1.3.6.2'!D162</f>
        <v>33545.446946315795</v>
      </c>
      <c r="E162" s="144">
        <f>'St 1.3.6.1'!E162+'St 1.3.6.2'!E162</f>
        <v>39821.81881153088</v>
      </c>
      <c r="F162" s="144">
        <f>'St 1.3.6.1'!F162+'St 1.3.6.2'!F162</f>
        <v>49653.948980750436</v>
      </c>
      <c r="G162" s="144">
        <f>'St 1.3.6.1'!G162+'St 1.3.6.2'!G162</f>
        <v>58787.609386124175</v>
      </c>
      <c r="H162" s="144">
        <f>'St 1.3.6.1'!H162+'St 1.3.6.2'!H162</f>
        <v>68213.413978278302</v>
      </c>
      <c r="I162" s="144">
        <f>'St 1.3.6.1'!I162+'St 1.3.6.2'!I162</f>
        <v>125072.37172227487</v>
      </c>
      <c r="J162" s="144">
        <f>'St 1.3.6.1'!J162+'St 1.3.6.2'!J162</f>
        <v>128514.70169692233</v>
      </c>
      <c r="K162" s="144">
        <f>'St 1.3.6.1'!K162+'St 1.3.6.2'!K162</f>
        <v>145975.01313099999</v>
      </c>
      <c r="L162" s="144">
        <f>'St 1.3.6.1'!L162+'St 1.3.6.2'!L162</f>
        <v>139686.56529059249</v>
      </c>
      <c r="M162" s="144">
        <f>'St 1.3.6.1'!M162+'St 1.3.6.2'!M162</f>
        <v>192801.92194396642</v>
      </c>
      <c r="N162" s="144">
        <f>'St 1.3.6.1'!N162+'St 1.3.6.2'!N162</f>
        <v>230479.8516378926</v>
      </c>
      <c r="O162" s="144">
        <f>'St 1.3.6.1'!O162+'St 1.3.6.2'!O162</f>
        <v>241895.39105652305</v>
      </c>
      <c r="P162" s="133"/>
      <c r="Q162" s="144">
        <f>'St 1.3.6.1'!Q162+'St 1.3.6.2'!Q162</f>
        <v>4335.2137859340955</v>
      </c>
      <c r="R162" s="144">
        <f>'St 1.3.6.1'!R162+'St 1.3.6.2'!R162</f>
        <v>3047.3140144881404</v>
      </c>
      <c r="S162" s="144">
        <f>'St 1.3.6.1'!S162+'St 1.3.6.2'!S162</f>
        <v>4816.6391061682871</v>
      </c>
      <c r="T162" s="144">
        <f>'St 1.3.6.1'!T162+'St 1.3.6.2'!T162</f>
        <v>8437.5009661123167</v>
      </c>
      <c r="U162" s="144">
        <f>'St 1.3.6.1'!U162+'St 1.3.6.2'!U162</f>
        <v>22212.47603591907</v>
      </c>
      <c r="V162" s="144">
        <f>'St 1.3.6.1'!V162+'St 1.3.6.2'!V162</f>
        <v>16828.986930489504</v>
      </c>
      <c r="W162" s="144">
        <f>'St 1.3.6.1'!W162+'St 1.3.6.2'!W162</f>
        <v>6482.8580256575151</v>
      </c>
      <c r="X162" s="144">
        <f>'St 1.3.6.1'!X162+'St 1.3.6.2'!X162</f>
        <v>5097.2809642334805</v>
      </c>
      <c r="Y162" s="144">
        <f>'St 1.3.6.1'!Y162+'St 1.3.6.2'!Y162</f>
        <v>12425.49891531633</v>
      </c>
      <c r="Z162" s="144">
        <f>'St 1.3.6.1'!Z162+'St 1.3.6.2'!Z162</f>
        <v>13695.314443685404</v>
      </c>
      <c r="AA162" s="144">
        <f>'St 1.3.6.1'!AA162+'St 1.3.6.2'!AA162</f>
        <v>3784.4774724797153</v>
      </c>
      <c r="AB162" s="145"/>
      <c r="AC162" s="144">
        <f>'St 1.3.6.1'!AC162+'St 1.3.6.2'!AC162</f>
        <v>1941.1580792809905</v>
      </c>
      <c r="AD162" s="144">
        <f>'St 1.3.6.1'!AD162+'St 1.3.6.2'!AD162</f>
        <v>6784.8161547314139</v>
      </c>
      <c r="AE162" s="144">
        <f>'St 1.3.6.1'!AE162+'St 1.3.6.2'!AE162</f>
        <v>4317.0212992054549</v>
      </c>
      <c r="AF162" s="144">
        <f>'St 1.3.6.1'!AF162+'St 1.3.6.2'!AF162</f>
        <v>988.30362604181619</v>
      </c>
      <c r="AG162" s="144">
        <f>'St 1.3.6.1'!AG162+'St 1.3.6.2'!AG162</f>
        <v>34646.481708077496</v>
      </c>
      <c r="AH162" s="144">
        <f>'St 1.3.6.1'!AH162+'St 1.3.6.2'!AH162</f>
        <v>-13386.656955842041</v>
      </c>
      <c r="AI162" s="144">
        <f>'St 1.3.6.1'!AI162+'St 1.3.6.2'!AI162</f>
        <v>10977.453408420111</v>
      </c>
      <c r="AJ162" s="144">
        <f>'St 1.3.6.1'!AJ162+'St 1.3.6.2'!AJ162</f>
        <v>-11385.728804640945</v>
      </c>
      <c r="AK162" s="144">
        <f>'St 1.3.6.1'!AK162+'St 1.3.6.2'!AK162</f>
        <v>40689.857738057595</v>
      </c>
      <c r="AL162" s="144">
        <f>'St 1.3.6.1'!AL162+'St 1.3.6.2'!AL162</f>
        <v>23982.615250240779</v>
      </c>
      <c r="AM162" s="144">
        <f>'St 1.3.6.1'!AM162+'St 1.3.6.2'!AM162</f>
        <v>7631.0619461507213</v>
      </c>
    </row>
    <row r="163" spans="1:39" ht="14.25" customHeight="1">
      <c r="B163" s="6" t="s">
        <v>48</v>
      </c>
      <c r="C163" s="179"/>
      <c r="D163" s="144">
        <f>'St 1.3.6.1'!D163+'St 1.3.6.2'!D163</f>
        <v>0</v>
      </c>
      <c r="E163" s="144">
        <f>'St 1.3.6.1'!E163+'St 1.3.6.2'!E163</f>
        <v>0</v>
      </c>
      <c r="F163" s="144">
        <f>'St 1.3.6.1'!F163+'St 1.3.6.2'!F163</f>
        <v>0</v>
      </c>
      <c r="G163" s="144">
        <f>'St 1.3.6.1'!G163+'St 1.3.6.2'!G163</f>
        <v>0</v>
      </c>
      <c r="H163" s="144">
        <f>'St 1.3.6.1'!H163+'St 1.3.6.2'!H163</f>
        <v>0</v>
      </c>
      <c r="I163" s="144">
        <f>'St 1.3.6.1'!I163+'St 1.3.6.2'!I163</f>
        <v>0</v>
      </c>
      <c r="J163" s="144">
        <f>'St 1.3.6.1'!J163+'St 1.3.6.2'!J163</f>
        <v>0</v>
      </c>
      <c r="K163" s="144">
        <f>'St 1.3.6.1'!K163+'St 1.3.6.2'!K163</f>
        <v>0</v>
      </c>
      <c r="L163" s="144">
        <f>'St 1.3.6.1'!L163+'St 1.3.6.2'!L163</f>
        <v>0</v>
      </c>
      <c r="M163" s="144">
        <f>'St 1.3.6.1'!M163+'St 1.3.6.2'!M163</f>
        <v>0</v>
      </c>
      <c r="N163" s="144">
        <f>'St 1.3.6.1'!N163+'St 1.3.6.2'!N163</f>
        <v>0</v>
      </c>
      <c r="O163" s="144">
        <f>'St 1.3.6.1'!O163+'St 1.3.6.2'!O163</f>
        <v>0</v>
      </c>
      <c r="P163" s="138"/>
      <c r="Q163" s="144">
        <f>'St 1.3.6.1'!Q163+'St 1.3.6.2'!Q163</f>
        <v>0</v>
      </c>
      <c r="R163" s="144">
        <f>'St 1.3.6.1'!R163+'St 1.3.6.2'!R163</f>
        <v>0</v>
      </c>
      <c r="S163" s="144">
        <f>'St 1.3.6.1'!S163+'St 1.3.6.2'!S163</f>
        <v>0</v>
      </c>
      <c r="T163" s="144">
        <f>'St 1.3.6.1'!T163+'St 1.3.6.2'!T163</f>
        <v>0</v>
      </c>
      <c r="U163" s="144">
        <f>'St 1.3.6.1'!U163+'St 1.3.6.2'!U163</f>
        <v>0</v>
      </c>
      <c r="V163" s="144">
        <f>'St 1.3.6.1'!V163+'St 1.3.6.2'!V163</f>
        <v>0</v>
      </c>
      <c r="W163" s="144">
        <f>'St 1.3.6.1'!W163+'St 1.3.6.2'!W163</f>
        <v>0</v>
      </c>
      <c r="X163" s="144">
        <f>'St 1.3.6.1'!X163+'St 1.3.6.2'!X163</f>
        <v>0</v>
      </c>
      <c r="Y163" s="144">
        <f>'St 1.3.6.1'!Y163+'St 1.3.6.2'!Y163</f>
        <v>0</v>
      </c>
      <c r="Z163" s="144">
        <f>'St 1.3.6.1'!Z163+'St 1.3.6.2'!Z163</f>
        <v>0</v>
      </c>
      <c r="AA163" s="144">
        <f>'St 1.3.6.1'!AA163+'St 1.3.6.2'!AA163</f>
        <v>0</v>
      </c>
      <c r="AB163" s="145"/>
      <c r="AC163" s="144">
        <f>'St 1.3.6.1'!AC163+'St 1.3.6.2'!AC163</f>
        <v>0</v>
      </c>
      <c r="AD163" s="144">
        <f>'St 1.3.6.1'!AD163+'St 1.3.6.2'!AD163</f>
        <v>0</v>
      </c>
      <c r="AE163" s="144">
        <f>'St 1.3.6.1'!AE163+'St 1.3.6.2'!AE163</f>
        <v>0</v>
      </c>
      <c r="AF163" s="144">
        <f>'St 1.3.6.1'!AF163+'St 1.3.6.2'!AF163</f>
        <v>0</v>
      </c>
      <c r="AG163" s="144">
        <f>'St 1.3.6.1'!AG163+'St 1.3.6.2'!AG163</f>
        <v>0</v>
      </c>
      <c r="AH163" s="144">
        <f>'St 1.3.6.1'!AH163+'St 1.3.6.2'!AH163</f>
        <v>0</v>
      </c>
      <c r="AI163" s="144">
        <f>'St 1.3.6.1'!AI163+'St 1.3.6.2'!AI163</f>
        <v>0</v>
      </c>
      <c r="AJ163" s="144">
        <f>'St 1.3.6.1'!AJ163+'St 1.3.6.2'!AJ163</f>
        <v>0</v>
      </c>
      <c r="AK163" s="144">
        <f>'St 1.3.6.1'!AK163+'St 1.3.6.2'!AK163</f>
        <v>0</v>
      </c>
      <c r="AL163" s="144">
        <f>'St 1.3.6.1'!AL163+'St 1.3.6.2'!AL163</f>
        <v>0</v>
      </c>
      <c r="AM163" s="144">
        <f>'St 1.3.6.1'!AM163+'St 1.3.6.2'!AM163</f>
        <v>0</v>
      </c>
    </row>
    <row r="164" spans="1:39" ht="14.25" customHeight="1">
      <c r="B164" s="6" t="s">
        <v>321</v>
      </c>
      <c r="C164" s="179"/>
      <c r="D164" s="144">
        <f>'St 1.3.6.1'!D164+'St 1.3.6.2'!D164</f>
        <v>0</v>
      </c>
      <c r="E164" s="144">
        <f>'St 1.3.6.1'!E164+'St 1.3.6.2'!E164</f>
        <v>0</v>
      </c>
      <c r="F164" s="144">
        <f>'St 1.3.6.1'!F164+'St 1.3.6.2'!F164</f>
        <v>0</v>
      </c>
      <c r="G164" s="144">
        <f>'St 1.3.6.1'!G164+'St 1.3.6.2'!G164</f>
        <v>0</v>
      </c>
      <c r="H164" s="144">
        <f>'St 1.3.6.1'!H164+'St 1.3.6.2'!H164</f>
        <v>0</v>
      </c>
      <c r="I164" s="144">
        <f>'St 1.3.6.1'!I164+'St 1.3.6.2'!I164</f>
        <v>0</v>
      </c>
      <c r="J164" s="144">
        <f>'St 1.3.6.1'!J164+'St 1.3.6.2'!J164</f>
        <v>0</v>
      </c>
      <c r="K164" s="144">
        <f>'St 1.3.6.1'!K164+'St 1.3.6.2'!K164</f>
        <v>0</v>
      </c>
      <c r="L164" s="144">
        <f>'St 1.3.6.1'!L164+'St 1.3.6.2'!L164</f>
        <v>0</v>
      </c>
      <c r="M164" s="144">
        <f>'St 1.3.6.1'!M164+'St 1.3.6.2'!M164</f>
        <v>0</v>
      </c>
      <c r="N164" s="144">
        <f>'St 1.3.6.1'!N164+'St 1.3.6.2'!N164</f>
        <v>0</v>
      </c>
      <c r="O164" s="144">
        <f>'St 1.3.6.1'!O164+'St 1.3.6.2'!O164</f>
        <v>0</v>
      </c>
      <c r="P164" s="133"/>
      <c r="Q164" s="144">
        <f>'St 1.3.6.1'!Q164+'St 1.3.6.2'!Q164</f>
        <v>0</v>
      </c>
      <c r="R164" s="144">
        <f>'St 1.3.6.1'!R164+'St 1.3.6.2'!R164</f>
        <v>0</v>
      </c>
      <c r="S164" s="144">
        <f>'St 1.3.6.1'!S164+'St 1.3.6.2'!S164</f>
        <v>0</v>
      </c>
      <c r="T164" s="144">
        <f>'St 1.3.6.1'!T164+'St 1.3.6.2'!T164</f>
        <v>0</v>
      </c>
      <c r="U164" s="144">
        <f>'St 1.3.6.1'!U164+'St 1.3.6.2'!U164</f>
        <v>0</v>
      </c>
      <c r="V164" s="144">
        <f>'St 1.3.6.1'!V164+'St 1.3.6.2'!V164</f>
        <v>0</v>
      </c>
      <c r="W164" s="144">
        <f>'St 1.3.6.1'!W164+'St 1.3.6.2'!W164</f>
        <v>0</v>
      </c>
      <c r="X164" s="144">
        <f>'St 1.3.6.1'!X164+'St 1.3.6.2'!X164</f>
        <v>0</v>
      </c>
      <c r="Y164" s="144">
        <f>'St 1.3.6.1'!Y164+'St 1.3.6.2'!Y164</f>
        <v>0</v>
      </c>
      <c r="Z164" s="144">
        <f>'St 1.3.6.1'!Z164+'St 1.3.6.2'!Z164</f>
        <v>0</v>
      </c>
      <c r="AA164" s="144">
        <f>'St 1.3.6.1'!AA164+'St 1.3.6.2'!AA164</f>
        <v>0</v>
      </c>
      <c r="AB164" s="145"/>
      <c r="AC164" s="144">
        <f>'St 1.3.6.1'!AC164+'St 1.3.6.2'!AC164</f>
        <v>0</v>
      </c>
      <c r="AD164" s="144">
        <f>'St 1.3.6.1'!AD164+'St 1.3.6.2'!AD164</f>
        <v>0</v>
      </c>
      <c r="AE164" s="144">
        <f>'St 1.3.6.1'!AE164+'St 1.3.6.2'!AE164</f>
        <v>0</v>
      </c>
      <c r="AF164" s="144">
        <f>'St 1.3.6.1'!AF164+'St 1.3.6.2'!AF164</f>
        <v>0</v>
      </c>
      <c r="AG164" s="144">
        <f>'St 1.3.6.1'!AG164+'St 1.3.6.2'!AG164</f>
        <v>0</v>
      </c>
      <c r="AH164" s="144">
        <f>'St 1.3.6.1'!AH164+'St 1.3.6.2'!AH164</f>
        <v>0</v>
      </c>
      <c r="AI164" s="144">
        <f>'St 1.3.6.1'!AI164+'St 1.3.6.2'!AI164</f>
        <v>0</v>
      </c>
      <c r="AJ164" s="144">
        <f>'St 1.3.6.1'!AJ164+'St 1.3.6.2'!AJ164</f>
        <v>0</v>
      </c>
      <c r="AK164" s="144">
        <f>'St 1.3.6.1'!AK164+'St 1.3.6.2'!AK164</f>
        <v>0</v>
      </c>
      <c r="AL164" s="144">
        <f>'St 1.3.6.1'!AL164+'St 1.3.6.2'!AL164</f>
        <v>0</v>
      </c>
      <c r="AM164" s="144">
        <f>'St 1.3.6.1'!AM164+'St 1.3.6.2'!AM164</f>
        <v>0</v>
      </c>
    </row>
    <row r="165" spans="1:39" ht="14.25" customHeight="1">
      <c r="B165" s="8" t="s">
        <v>100</v>
      </c>
      <c r="C165" s="179"/>
      <c r="D165" s="144">
        <f>'St 1.3.6.1'!D165+'St 1.3.6.2'!D165</f>
        <v>6054.6868975788484</v>
      </c>
      <c r="E165" s="144">
        <f>'St 1.3.6.1'!E165+'St 1.3.6.2'!E165</f>
        <v>7515.3141729891049</v>
      </c>
      <c r="F165" s="144">
        <f>'St 1.3.6.1'!F165+'St 1.3.6.2'!F165</f>
        <v>7453.3679309885783</v>
      </c>
      <c r="G165" s="144">
        <f>'St 1.3.6.1'!G165+'St 1.3.6.2'!G165</f>
        <v>11919.4117389809</v>
      </c>
      <c r="H165" s="144">
        <f>'St 1.3.6.1'!H165+'St 1.3.6.2'!H165</f>
        <v>14325.76662993414</v>
      </c>
      <c r="I165" s="144">
        <f>'St 1.3.6.1'!I165+'St 1.3.6.2'!I165</f>
        <v>8130.3113417934546</v>
      </c>
      <c r="J165" s="144">
        <f>'St 1.3.6.1'!J165+'St 1.3.6.2'!J165</f>
        <v>19323.765042935131</v>
      </c>
      <c r="K165" s="144">
        <f>'St 1.3.6.1'!K165+'St 1.3.6.2'!K165</f>
        <v>19634.454257134374</v>
      </c>
      <c r="L165" s="144">
        <f>'St 1.3.6.1'!L165+'St 1.3.6.2'!L165</f>
        <v>15833.005529015405</v>
      </c>
      <c r="M165" s="144">
        <f>'St 1.3.6.1'!M165+'St 1.3.6.2'!M165</f>
        <v>25976.599719372305</v>
      </c>
      <c r="N165" s="144">
        <f>'St 1.3.6.1'!N165+'St 1.3.6.2'!N165</f>
        <v>31120.700608406925</v>
      </c>
      <c r="O165" s="144">
        <f>'St 1.3.6.1'!O165+'St 1.3.6.2'!O165</f>
        <v>32857.041787027214</v>
      </c>
      <c r="P165" s="133"/>
      <c r="Q165" s="144">
        <f>'St 1.3.6.1'!Q165+'St 1.3.6.2'!Q165</f>
        <v>824.72033462065292</v>
      </c>
      <c r="R165" s="144">
        <f>'St 1.3.6.1'!R165+'St 1.3.6.2'!R165</f>
        <v>473.60552296305946</v>
      </c>
      <c r="S165" s="144">
        <f>'St 1.3.6.1'!S165+'St 1.3.6.2'!S165</f>
        <v>774.1443191811444</v>
      </c>
      <c r="T165" s="144">
        <f>'St 1.3.6.1'!T165+'St 1.3.6.2'!T165</f>
        <v>1722.9699177202058</v>
      </c>
      <c r="U165" s="144">
        <f>'St 1.3.6.1'!U165+'St 1.3.6.2'!U165</f>
        <v>3915.2915975364349</v>
      </c>
      <c r="V165" s="144">
        <f>'St 1.3.6.1'!V165+'St 1.3.6.2'!V165</f>
        <v>868.79014396687535</v>
      </c>
      <c r="W165" s="144">
        <f>'St 1.3.6.1'!W165+'St 1.3.6.2'!W165</f>
        <v>783.32074551611345</v>
      </c>
      <c r="X165" s="144">
        <f>'St 1.3.6.1'!X165+'St 1.3.6.2'!X165</f>
        <v>793.27408590833784</v>
      </c>
      <c r="Y165" s="144">
        <f>'St 1.3.6.1'!Y165+'St 1.3.6.2'!Y165</f>
        <v>1351.1030206161831</v>
      </c>
      <c r="Z165" s="144">
        <f>'St 1.3.6.1'!Z165+'St 1.3.6.2'!Z165</f>
        <v>2001.2523622410431</v>
      </c>
      <c r="AA165" s="144">
        <f>'St 1.3.6.1'!AA165+'St 1.3.6.2'!AA165</f>
        <v>903.81963266296987</v>
      </c>
      <c r="AB165" s="145"/>
      <c r="AC165" s="144">
        <f>'St 1.3.6.1'!AC165+'St 1.3.6.2'!AC165</f>
        <v>635.90694078960269</v>
      </c>
      <c r="AD165" s="144">
        <f>'St 1.3.6.1'!AD165+'St 1.3.6.2'!AD165</f>
        <v>-535.55176496358604</v>
      </c>
      <c r="AE165" s="144">
        <f>'St 1.3.6.1'!AE165+'St 1.3.6.2'!AE165</f>
        <v>3691.8994888111761</v>
      </c>
      <c r="AF165" s="144">
        <f>'St 1.3.6.1'!AF165+'St 1.3.6.2'!AF165</f>
        <v>683.3849732330342</v>
      </c>
      <c r="AG165" s="144">
        <f>'St 1.3.6.1'!AG165+'St 1.3.6.2'!AG165</f>
        <v>-10110.746885677121</v>
      </c>
      <c r="AH165" s="144">
        <f>'St 1.3.6.1'!AH165+'St 1.3.6.2'!AH165</f>
        <v>10324.663557174801</v>
      </c>
      <c r="AI165" s="144">
        <f>'St 1.3.6.1'!AI165+'St 1.3.6.2'!AI165</f>
        <v>-472.63153131687091</v>
      </c>
      <c r="AJ165" s="144">
        <f>'St 1.3.6.1'!AJ165+'St 1.3.6.2'!AJ165</f>
        <v>-4594.7228140273073</v>
      </c>
      <c r="AK165" s="144">
        <f>'St 1.3.6.1'!AK165+'St 1.3.6.2'!AK165</f>
        <v>8792.4911697407188</v>
      </c>
      <c r="AL165" s="144">
        <f>'St 1.3.6.1'!AL165+'St 1.3.6.2'!AL165</f>
        <v>3142.8485267935748</v>
      </c>
      <c r="AM165" s="144">
        <f>'St 1.3.6.1'!AM165+'St 1.3.6.2'!AM165</f>
        <v>832.52154595732259</v>
      </c>
    </row>
    <row r="166" spans="1:39" s="43" customFormat="1">
      <c r="A166" s="36"/>
      <c r="B166" s="5" t="s">
        <v>25</v>
      </c>
      <c r="C166" s="177" t="s">
        <v>293</v>
      </c>
      <c r="D166" s="142">
        <f>'St 1.3.6.1'!D166+'St 1.3.6.2'!D166</f>
        <v>403.28031102029968</v>
      </c>
      <c r="E166" s="142">
        <f>'St 1.3.6.1'!E166+'St 1.3.6.2'!E166</f>
        <v>467.24774833339882</v>
      </c>
      <c r="F166" s="142">
        <f>'St 1.3.6.1'!F166+'St 1.3.6.2'!F166</f>
        <v>756.03436693536219</v>
      </c>
      <c r="G166" s="142">
        <f>'St 1.3.6.1'!G166+'St 1.3.6.2'!G166</f>
        <v>668.74352432723265</v>
      </c>
      <c r="H166" s="142">
        <f>'St 1.3.6.1'!H166+'St 1.3.6.2'!H166</f>
        <v>907.5759463910947</v>
      </c>
      <c r="I166" s="142">
        <f>'St 1.3.6.1'!I166+'St 1.3.6.2'!I166</f>
        <v>2540.920077138182</v>
      </c>
      <c r="J166" s="142">
        <f>'St 1.3.6.1'!J166+'St 1.3.6.2'!J166</f>
        <v>1918.4519137976076</v>
      </c>
      <c r="K166" s="142">
        <f>'St 1.3.6.1'!K166+'St 1.3.6.2'!K166</f>
        <v>2510.6339861511324</v>
      </c>
      <c r="L166" s="142">
        <f>'St 1.3.6.1'!L166+'St 1.3.6.2'!L166</f>
        <v>2733.2447611269663</v>
      </c>
      <c r="M166" s="142">
        <f>'St 1.3.6.1'!M166+'St 1.3.6.2'!M166</f>
        <v>3243.2843873874804</v>
      </c>
      <c r="N166" s="142">
        <f>'St 1.3.6.1'!N166+'St 1.3.6.2'!N166</f>
        <v>3764.3747824127449</v>
      </c>
      <c r="O166" s="142">
        <f>'St 1.3.6.1'!O166+'St 1.3.6.2'!O166</f>
        <v>3626.1103507304442</v>
      </c>
      <c r="P166" s="136"/>
      <c r="Q166" s="142">
        <f>'St 1.3.6.1'!Q166+'St 1.3.6.2'!Q166</f>
        <v>63.967437313099097</v>
      </c>
      <c r="R166" s="142">
        <f>'St 1.3.6.1'!R166+'St 1.3.6.2'!R166</f>
        <v>288.78661860196343</v>
      </c>
      <c r="S166" s="142">
        <f>'St 1.3.6.1'!S166+'St 1.3.6.2'!S166</f>
        <v>-87.290842608129537</v>
      </c>
      <c r="T166" s="142">
        <f>'St 1.3.6.1'!T166+'St 1.3.6.2'!T166</f>
        <v>238.83242206386194</v>
      </c>
      <c r="U166" s="142">
        <f>'St 1.3.6.1'!U166+'St 1.3.6.2'!U166</f>
        <v>1633.3441307470875</v>
      </c>
      <c r="V166" s="142">
        <f>'St 1.3.6.1'!V166+'St 1.3.6.2'!V166</f>
        <v>-622.46816334057451</v>
      </c>
      <c r="W166" s="142">
        <f>'St 1.3.6.1'!W166+'St 1.3.6.2'!W166</f>
        <v>592.18207235352452</v>
      </c>
      <c r="X166" s="142">
        <f>'St 1.3.6.1'!X166+'St 1.3.6.2'!X166</f>
        <v>222.61077497583381</v>
      </c>
      <c r="Y166" s="142">
        <f>'St 1.3.6.1'!Y166+'St 1.3.6.2'!Y166</f>
        <v>510.03962626051464</v>
      </c>
      <c r="Z166" s="142">
        <f>'St 1.3.6.1'!Z166+'St 1.3.6.2'!Z166</f>
        <v>521.09039502526423</v>
      </c>
      <c r="AA166" s="142">
        <f>'St 1.3.6.1'!AA166+'St 1.3.6.2'!AA166</f>
        <v>-138.2644316823006</v>
      </c>
      <c r="AB166" s="143"/>
      <c r="AC166" s="142">
        <f>'St 1.3.6.1'!AC166+'St 1.3.6.2'!AC166</f>
        <v>0</v>
      </c>
      <c r="AD166" s="142">
        <f>'St 1.3.6.1'!AD166+'St 1.3.6.2'!AD166</f>
        <v>0</v>
      </c>
      <c r="AE166" s="142">
        <f>'St 1.3.6.1'!AE166+'St 1.3.6.2'!AE166</f>
        <v>0</v>
      </c>
      <c r="AF166" s="142">
        <f>'St 1.3.6.1'!AF166+'St 1.3.6.2'!AF166</f>
        <v>0</v>
      </c>
      <c r="AG166" s="142">
        <f>'St 1.3.6.1'!AG166+'St 1.3.6.2'!AG166</f>
        <v>0</v>
      </c>
      <c r="AH166" s="142">
        <f>'St 1.3.6.1'!AH166+'St 1.3.6.2'!AH166</f>
        <v>0</v>
      </c>
      <c r="AI166" s="142">
        <f>'St 1.3.6.1'!AI166+'St 1.3.6.2'!AI166</f>
        <v>0</v>
      </c>
      <c r="AJ166" s="142">
        <f>'St 1.3.6.1'!AJ166+'St 1.3.6.2'!AJ166</f>
        <v>0</v>
      </c>
      <c r="AK166" s="142">
        <f>'St 1.3.6.1'!AK166+'St 1.3.6.2'!AK166</f>
        <v>0</v>
      </c>
      <c r="AL166" s="142">
        <f>'St 1.3.6.1'!AL166+'St 1.3.6.2'!AL166</f>
        <v>0</v>
      </c>
      <c r="AM166" s="142">
        <f>'St 1.3.6.1'!AM166+'St 1.3.6.2'!AM166</f>
        <v>0</v>
      </c>
    </row>
    <row r="167" spans="1:39">
      <c r="B167" s="176" t="s">
        <v>40</v>
      </c>
      <c r="C167" s="179"/>
      <c r="D167" s="144">
        <f>'St 1.3.6.1'!D167+'St 1.3.6.2'!D167</f>
        <v>403.28031102029968</v>
      </c>
      <c r="E167" s="144">
        <f>'St 1.3.6.1'!E167+'St 1.3.6.2'!E167</f>
        <v>467.24774833339882</v>
      </c>
      <c r="F167" s="144">
        <f>'St 1.3.6.1'!F167+'St 1.3.6.2'!F167</f>
        <v>756.03436693536219</v>
      </c>
      <c r="G167" s="144">
        <f>'St 1.3.6.1'!G167+'St 1.3.6.2'!G167</f>
        <v>668.74352432723265</v>
      </c>
      <c r="H167" s="144">
        <f>'St 1.3.6.1'!H167+'St 1.3.6.2'!H167</f>
        <v>907.5759463910947</v>
      </c>
      <c r="I167" s="144">
        <f>'St 1.3.6.1'!I167+'St 1.3.6.2'!I167</f>
        <v>2540.920077138182</v>
      </c>
      <c r="J167" s="144">
        <f>'St 1.3.6.1'!J167+'St 1.3.6.2'!J167</f>
        <v>1918.4519137976076</v>
      </c>
      <c r="K167" s="144">
        <f>'St 1.3.6.1'!K167+'St 1.3.6.2'!K167</f>
        <v>2510.6339861511324</v>
      </c>
      <c r="L167" s="144">
        <f>'St 1.3.6.1'!L167+'St 1.3.6.2'!L167</f>
        <v>2733.2447611269663</v>
      </c>
      <c r="M167" s="144">
        <f>'St 1.3.6.1'!M167+'St 1.3.6.2'!M167</f>
        <v>3243.2843873874804</v>
      </c>
      <c r="N167" s="144">
        <f>'St 1.3.6.1'!N167+'St 1.3.6.2'!N167</f>
        <v>3764.3747824127449</v>
      </c>
      <c r="O167" s="144">
        <f>'St 1.3.6.1'!O167+'St 1.3.6.2'!O167</f>
        <v>3626.1103507304442</v>
      </c>
      <c r="P167" s="133"/>
      <c r="Q167" s="144">
        <f>'St 1.3.6.1'!Q167+'St 1.3.6.2'!Q167</f>
        <v>39.97635410847419</v>
      </c>
      <c r="R167" s="144">
        <f>'St 1.3.6.1'!R167+'St 1.3.6.2'!R167</f>
        <v>220.85190033030625</v>
      </c>
      <c r="S167" s="144">
        <f>'St 1.3.6.1'!S167+'St 1.3.6.2'!S167</f>
        <v>23.260827983837839</v>
      </c>
      <c r="T167" s="144">
        <f>'St 1.3.6.1'!T167+'St 1.3.6.2'!T167</f>
        <v>85.752837417459489</v>
      </c>
      <c r="U167" s="144">
        <f>'St 1.3.6.1'!U167+'St 1.3.6.2'!U167</f>
        <v>1151.9277375687186</v>
      </c>
      <c r="V167" s="144">
        <f>'St 1.3.6.1'!V167+'St 1.3.6.2'!V167</f>
        <v>-385.96464334103484</v>
      </c>
      <c r="W167" s="144">
        <f>'St 1.3.6.1'!W167+'St 1.3.6.2'!W167</f>
        <v>435.65678753409998</v>
      </c>
      <c r="X167" s="144">
        <f>'St 1.3.6.1'!X167+'St 1.3.6.2'!X167</f>
        <v>227.27016198493644</v>
      </c>
      <c r="Y167" s="144">
        <f>'St 1.3.6.1'!Y167+'St 1.3.6.2'!Y167</f>
        <v>299.63661698781044</v>
      </c>
      <c r="Z167" s="144">
        <f>'St 1.3.6.1'!Z167+'St 1.3.6.2'!Z167</f>
        <v>350.11814868671155</v>
      </c>
      <c r="AA167" s="144">
        <f>'St 1.3.6.1'!AA167+'St 1.3.6.2'!AA167</f>
        <v>-213.55424581379819</v>
      </c>
      <c r="AB167" s="145"/>
      <c r="AC167" s="144">
        <f>'St 1.3.6.1'!AC167+'St 1.3.6.2'!AC167</f>
        <v>0</v>
      </c>
      <c r="AD167" s="144">
        <f>'St 1.3.6.1'!AD167+'St 1.3.6.2'!AD167</f>
        <v>0</v>
      </c>
      <c r="AE167" s="144">
        <f>'St 1.3.6.1'!AE167+'St 1.3.6.2'!AE167</f>
        <v>0</v>
      </c>
      <c r="AF167" s="144">
        <f>'St 1.3.6.1'!AF167+'St 1.3.6.2'!AF167</f>
        <v>0</v>
      </c>
      <c r="AG167" s="144">
        <f>'St 1.3.6.1'!AG167+'St 1.3.6.2'!AG167</f>
        <v>0</v>
      </c>
      <c r="AH167" s="144">
        <f>'St 1.3.6.1'!AH167+'St 1.3.6.2'!AH167</f>
        <v>0</v>
      </c>
      <c r="AI167" s="144">
        <f>'St 1.3.6.1'!AI167+'St 1.3.6.2'!AI167</f>
        <v>0</v>
      </c>
      <c r="AJ167" s="144">
        <f>'St 1.3.6.1'!AJ167+'St 1.3.6.2'!AJ167</f>
        <v>0</v>
      </c>
      <c r="AK167" s="144">
        <f>'St 1.3.6.1'!AK167+'St 1.3.6.2'!AK167</f>
        <v>0</v>
      </c>
      <c r="AL167" s="144">
        <f>'St 1.3.6.1'!AL167+'St 1.3.6.2'!AL167</f>
        <v>0</v>
      </c>
      <c r="AM167" s="144">
        <f>'St 1.3.6.1'!AM167+'St 1.3.6.2'!AM167</f>
        <v>0</v>
      </c>
    </row>
    <row r="168" spans="1:39" ht="14.25" customHeight="1">
      <c r="B168" s="6" t="s">
        <v>41</v>
      </c>
      <c r="C168" s="179"/>
      <c r="D168" s="144">
        <f>'St 1.3.6.1'!D168+'St 1.3.6.2'!D168</f>
        <v>0</v>
      </c>
      <c r="E168" s="144">
        <f>'St 1.3.6.1'!E168+'St 1.3.6.2'!E168</f>
        <v>0</v>
      </c>
      <c r="F168" s="144">
        <f>'St 1.3.6.1'!F168+'St 1.3.6.2'!F168</f>
        <v>0</v>
      </c>
      <c r="G168" s="144">
        <f>'St 1.3.6.1'!G168+'St 1.3.6.2'!G168</f>
        <v>0</v>
      </c>
      <c r="H168" s="144">
        <f>'St 1.3.6.1'!H168+'St 1.3.6.2'!H168</f>
        <v>0</v>
      </c>
      <c r="I168" s="144">
        <f>'St 1.3.6.1'!I168+'St 1.3.6.2'!I168</f>
        <v>0</v>
      </c>
      <c r="J168" s="144">
        <f>'St 1.3.6.1'!J168+'St 1.3.6.2'!J168</f>
        <v>0</v>
      </c>
      <c r="K168" s="144">
        <f>'St 1.3.6.1'!K168+'St 1.3.6.2'!K168</f>
        <v>0</v>
      </c>
      <c r="L168" s="144">
        <f>'St 1.3.6.1'!L168+'St 1.3.6.2'!L168</f>
        <v>0</v>
      </c>
      <c r="M168" s="144">
        <f>'St 1.3.6.1'!M168+'St 1.3.6.2'!M168</f>
        <v>0</v>
      </c>
      <c r="N168" s="144">
        <f>'St 1.3.6.1'!N168+'St 1.3.6.2'!N168</f>
        <v>0</v>
      </c>
      <c r="O168" s="144">
        <f>'St 1.3.6.1'!O168+'St 1.3.6.2'!O168</f>
        <v>0</v>
      </c>
      <c r="P168" s="133"/>
      <c r="Q168" s="144">
        <f>'St 1.3.6.1'!Q168+'St 1.3.6.2'!Q168</f>
        <v>0</v>
      </c>
      <c r="R168" s="144">
        <f>'St 1.3.6.1'!R168+'St 1.3.6.2'!R168</f>
        <v>0</v>
      </c>
      <c r="S168" s="144">
        <f>'St 1.3.6.1'!S168+'St 1.3.6.2'!S168</f>
        <v>0</v>
      </c>
      <c r="T168" s="144">
        <f>'St 1.3.6.1'!T168+'St 1.3.6.2'!T168</f>
        <v>0</v>
      </c>
      <c r="U168" s="144">
        <f>'St 1.3.6.1'!U168+'St 1.3.6.2'!U168</f>
        <v>0</v>
      </c>
      <c r="V168" s="144">
        <f>'St 1.3.6.1'!V168+'St 1.3.6.2'!V168</f>
        <v>0</v>
      </c>
      <c r="W168" s="144">
        <f>'St 1.3.6.1'!W168+'St 1.3.6.2'!W168</f>
        <v>0</v>
      </c>
      <c r="X168" s="144">
        <f>'St 1.3.6.1'!X168+'St 1.3.6.2'!X168</f>
        <v>0</v>
      </c>
      <c r="Y168" s="144">
        <f>'St 1.3.6.1'!Y168+'St 1.3.6.2'!Y168</f>
        <v>0</v>
      </c>
      <c r="Z168" s="144">
        <f>'St 1.3.6.1'!Z168+'St 1.3.6.2'!Z168</f>
        <v>0</v>
      </c>
      <c r="AA168" s="144">
        <f>'St 1.3.6.1'!AA168+'St 1.3.6.2'!AA168</f>
        <v>0</v>
      </c>
      <c r="AB168" s="145"/>
      <c r="AC168" s="144">
        <f>'St 1.3.6.1'!AC168+'St 1.3.6.2'!AC168</f>
        <v>0</v>
      </c>
      <c r="AD168" s="144">
        <f>'St 1.3.6.1'!AD168+'St 1.3.6.2'!AD168</f>
        <v>0</v>
      </c>
      <c r="AE168" s="144">
        <f>'St 1.3.6.1'!AE168+'St 1.3.6.2'!AE168</f>
        <v>0</v>
      </c>
      <c r="AF168" s="144">
        <f>'St 1.3.6.1'!AF168+'St 1.3.6.2'!AF168</f>
        <v>0</v>
      </c>
      <c r="AG168" s="144">
        <f>'St 1.3.6.1'!AG168+'St 1.3.6.2'!AG168</f>
        <v>0</v>
      </c>
      <c r="AH168" s="144">
        <f>'St 1.3.6.1'!AH168+'St 1.3.6.2'!AH168</f>
        <v>0</v>
      </c>
      <c r="AI168" s="144">
        <f>'St 1.3.6.1'!AI168+'St 1.3.6.2'!AI168</f>
        <v>0</v>
      </c>
      <c r="AJ168" s="144">
        <f>'St 1.3.6.1'!AJ168+'St 1.3.6.2'!AJ168</f>
        <v>0</v>
      </c>
      <c r="AK168" s="144">
        <f>'St 1.3.6.1'!AK168+'St 1.3.6.2'!AK168</f>
        <v>0</v>
      </c>
      <c r="AL168" s="144">
        <f>'St 1.3.6.1'!AL168+'St 1.3.6.2'!AL168</f>
        <v>0</v>
      </c>
      <c r="AM168" s="144">
        <f>'St 1.3.6.1'!AM168+'St 1.3.6.2'!AM168</f>
        <v>0</v>
      </c>
    </row>
    <row r="169" spans="1:39" ht="14.25" customHeight="1">
      <c r="B169" s="6" t="s">
        <v>42</v>
      </c>
      <c r="C169" s="179"/>
      <c r="D169" s="144">
        <f>'St 1.3.6.1'!D169+'St 1.3.6.2'!D169</f>
        <v>-2.7009419629312745</v>
      </c>
      <c r="E169" s="144">
        <f>'St 1.3.6.1'!E169+'St 1.3.6.2'!E169</f>
        <v>6.4966174992365815</v>
      </c>
      <c r="F169" s="144">
        <f>'St 1.3.6.1'!F169+'St 1.3.6.2'!F169</f>
        <v>122.47748647762091</v>
      </c>
      <c r="G169" s="144">
        <f>'St 1.3.6.1'!G169+'St 1.3.6.2'!G169</f>
        <v>-153.53968363602439</v>
      </c>
      <c r="H169" s="144">
        <f>'St 1.3.6.1'!H169+'St 1.3.6.2'!H169</f>
        <v>69.758955765142929</v>
      </c>
      <c r="I169" s="144">
        <f>'St 1.3.6.1'!I169+'St 1.3.6.2'!I169</f>
        <v>1027.9230863048642</v>
      </c>
      <c r="J169" s="144">
        <f>'St 1.3.6.1'!J169+'St 1.3.6.2'!J169</f>
        <v>306.22546059815545</v>
      </c>
      <c r="K169" s="144">
        <f>'St 1.3.6.1'!K169+'St 1.3.6.2'!K169</f>
        <v>497.21878922334525</v>
      </c>
      <c r="L169" s="144">
        <f>'St 1.3.6.1'!L169+'St 1.3.6.2'!L169</f>
        <v>524.00720590819037</v>
      </c>
      <c r="M169" s="144">
        <f>'St 1.3.6.1'!M169+'St 1.3.6.2'!M169</f>
        <v>636.79725122886248</v>
      </c>
      <c r="N169" s="144">
        <f>'St 1.3.6.1'!N169+'St 1.3.6.2'!N169</f>
        <v>730.36359743415255</v>
      </c>
      <c r="O169" s="144">
        <f>'St 1.3.6.1'!O169+'St 1.3.6.2'!O169</f>
        <v>677.58819384282174</v>
      </c>
      <c r="P169" s="133"/>
      <c r="Q169" s="144">
        <f>'St 1.3.6.1'!Q169+'St 1.3.6.2'!Q169</f>
        <v>9.1975594621678649</v>
      </c>
      <c r="R169" s="144">
        <f>'St 1.3.6.1'!R169+'St 1.3.6.2'!R169</f>
        <v>115.98086897838432</v>
      </c>
      <c r="S169" s="144">
        <f>'St 1.3.6.1'!S169+'St 1.3.6.2'!S169</f>
        <v>-276.01717011364531</v>
      </c>
      <c r="T169" s="144">
        <f>'St 1.3.6.1'!T169+'St 1.3.6.2'!T169</f>
        <v>223.29863940116735</v>
      </c>
      <c r="U169" s="144">
        <f>'St 1.3.6.1'!U169+'St 1.3.6.2'!U169</f>
        <v>958.16413053972133</v>
      </c>
      <c r="V169" s="144">
        <f>'St 1.3.6.1'!V169+'St 1.3.6.2'!V169</f>
        <v>-721.69762570670878</v>
      </c>
      <c r="W169" s="144">
        <f>'St 1.3.6.1'!W169+'St 1.3.6.2'!W169</f>
        <v>190.9933286251898</v>
      </c>
      <c r="X169" s="144">
        <f>'St 1.3.6.1'!X169+'St 1.3.6.2'!X169</f>
        <v>26.788416684845174</v>
      </c>
      <c r="Y169" s="144">
        <f>'St 1.3.6.1'!Y169+'St 1.3.6.2'!Y169</f>
        <v>112.79004532067212</v>
      </c>
      <c r="Z169" s="144">
        <f>'St 1.3.6.1'!Z169+'St 1.3.6.2'!Z169</f>
        <v>93.566346205290074</v>
      </c>
      <c r="AA169" s="144">
        <f>'St 1.3.6.1'!AA169+'St 1.3.6.2'!AA169</f>
        <v>-52.77540359133085</v>
      </c>
      <c r="AB169" s="145"/>
      <c r="AC169" s="144">
        <f>'St 1.3.6.1'!AC169+'St 1.3.6.2'!AC169</f>
        <v>0</v>
      </c>
      <c r="AD169" s="144">
        <f>'St 1.3.6.1'!AD169+'St 1.3.6.2'!AD169</f>
        <v>0</v>
      </c>
      <c r="AE169" s="144">
        <f>'St 1.3.6.1'!AE169+'St 1.3.6.2'!AE169</f>
        <v>0</v>
      </c>
      <c r="AF169" s="144">
        <f>'St 1.3.6.1'!AF169+'St 1.3.6.2'!AF169</f>
        <v>0</v>
      </c>
      <c r="AG169" s="144">
        <f>'St 1.3.6.1'!AG169+'St 1.3.6.2'!AG169</f>
        <v>0</v>
      </c>
      <c r="AH169" s="144">
        <f>'St 1.3.6.1'!AH169+'St 1.3.6.2'!AH169</f>
        <v>0</v>
      </c>
      <c r="AI169" s="144">
        <f>'St 1.3.6.1'!AI169+'St 1.3.6.2'!AI169</f>
        <v>0</v>
      </c>
      <c r="AJ169" s="144">
        <f>'St 1.3.6.1'!AJ169+'St 1.3.6.2'!AJ169</f>
        <v>0</v>
      </c>
      <c r="AK169" s="144">
        <f>'St 1.3.6.1'!AK169+'St 1.3.6.2'!AK169</f>
        <v>0</v>
      </c>
      <c r="AL169" s="144">
        <f>'St 1.3.6.1'!AL169+'St 1.3.6.2'!AL169</f>
        <v>0</v>
      </c>
      <c r="AM169" s="144">
        <f>'St 1.3.6.1'!AM169+'St 1.3.6.2'!AM169</f>
        <v>0</v>
      </c>
    </row>
    <row r="170" spans="1:39">
      <c r="B170" s="6" t="s">
        <v>43</v>
      </c>
      <c r="C170" s="179"/>
      <c r="D170" s="144">
        <f>'St 1.3.6.1'!D170+'St 1.3.6.2'!D170</f>
        <v>405.98125298323095</v>
      </c>
      <c r="E170" s="144">
        <f>'St 1.3.6.1'!E170+'St 1.3.6.2'!E170</f>
        <v>460.75113083416221</v>
      </c>
      <c r="F170" s="144">
        <f>'St 1.3.6.1'!F170+'St 1.3.6.2'!F170</f>
        <v>633.55688045774127</v>
      </c>
      <c r="G170" s="144">
        <f>'St 1.3.6.1'!G170+'St 1.3.6.2'!G170</f>
        <v>822.28320796325704</v>
      </c>
      <c r="H170" s="144">
        <f>'St 1.3.6.1'!H170+'St 1.3.6.2'!H170</f>
        <v>837.81699062595169</v>
      </c>
      <c r="I170" s="144">
        <f>'St 1.3.6.1'!I170+'St 1.3.6.2'!I170</f>
        <v>1512.9969908333178</v>
      </c>
      <c r="J170" s="144">
        <f>'St 1.3.6.1'!J170+'St 1.3.6.2'!J170</f>
        <v>1612.2264531994522</v>
      </c>
      <c r="K170" s="144">
        <f>'St 1.3.6.1'!K170+'St 1.3.6.2'!K170</f>
        <v>2013.4151969277868</v>
      </c>
      <c r="L170" s="144">
        <f>'St 1.3.6.1'!L170+'St 1.3.6.2'!L170</f>
        <v>2209.2375552187755</v>
      </c>
      <c r="M170" s="144">
        <f>'St 1.3.6.1'!M170+'St 1.3.6.2'!M170</f>
        <v>2606.4871361586179</v>
      </c>
      <c r="N170" s="144">
        <f>'St 1.3.6.1'!N170+'St 1.3.6.2'!N170</f>
        <v>3034.0111849785922</v>
      </c>
      <c r="O170" s="144">
        <f>'St 1.3.6.1'!O170+'St 1.3.6.2'!O170</f>
        <v>2948.5221568876223</v>
      </c>
      <c r="P170" s="133"/>
      <c r="Q170" s="144">
        <f>'St 1.3.6.1'!Q170+'St 1.3.6.2'!Q170</f>
        <v>54.769877850931252</v>
      </c>
      <c r="R170" s="144">
        <f>'St 1.3.6.1'!R170+'St 1.3.6.2'!R170</f>
        <v>172.80574962357912</v>
      </c>
      <c r="S170" s="144">
        <f>'St 1.3.6.1'!S170+'St 1.3.6.2'!S170</f>
        <v>188.72632750551577</v>
      </c>
      <c r="T170" s="144">
        <f>'St 1.3.6.1'!T170+'St 1.3.6.2'!T170</f>
        <v>15.533782662694655</v>
      </c>
      <c r="U170" s="144">
        <f>'St 1.3.6.1'!U170+'St 1.3.6.2'!U170</f>
        <v>675.18000020736622</v>
      </c>
      <c r="V170" s="144">
        <f>'St 1.3.6.1'!V170+'St 1.3.6.2'!V170</f>
        <v>99.229462366134243</v>
      </c>
      <c r="W170" s="144">
        <f>'St 1.3.6.1'!W170+'St 1.3.6.2'!W170</f>
        <v>401.18874372833471</v>
      </c>
      <c r="X170" s="144">
        <f>'St 1.3.6.1'!X170+'St 1.3.6.2'!X170</f>
        <v>195.82235829098869</v>
      </c>
      <c r="Y170" s="144">
        <f>'St 1.3.6.1'!Y170+'St 1.3.6.2'!Y170</f>
        <v>397.24958093984253</v>
      </c>
      <c r="Z170" s="144">
        <f>'St 1.3.6.1'!Z170+'St 1.3.6.2'!Z170</f>
        <v>427.52404881997421</v>
      </c>
      <c r="AA170" s="144">
        <f>'St 1.3.6.1'!AA170+'St 1.3.6.2'!AA170</f>
        <v>-85.489028090969839</v>
      </c>
      <c r="AB170" s="145"/>
      <c r="AC170" s="144">
        <f>'St 1.3.6.1'!AC170+'St 1.3.6.2'!AC170</f>
        <v>0</v>
      </c>
      <c r="AD170" s="144">
        <f>'St 1.3.6.1'!AD170+'St 1.3.6.2'!AD170</f>
        <v>0</v>
      </c>
      <c r="AE170" s="144">
        <f>'St 1.3.6.1'!AE170+'St 1.3.6.2'!AE170</f>
        <v>0</v>
      </c>
      <c r="AF170" s="144">
        <f>'St 1.3.6.1'!AF170+'St 1.3.6.2'!AF170</f>
        <v>0</v>
      </c>
      <c r="AG170" s="144">
        <f>'St 1.3.6.1'!AG170+'St 1.3.6.2'!AG170</f>
        <v>0</v>
      </c>
      <c r="AH170" s="144">
        <f>'St 1.3.6.1'!AH170+'St 1.3.6.2'!AH170</f>
        <v>0</v>
      </c>
      <c r="AI170" s="144">
        <f>'St 1.3.6.1'!AI170+'St 1.3.6.2'!AI170</f>
        <v>0</v>
      </c>
      <c r="AJ170" s="144">
        <f>'St 1.3.6.1'!AJ170+'St 1.3.6.2'!AJ170</f>
        <v>0</v>
      </c>
      <c r="AK170" s="144">
        <f>'St 1.3.6.1'!AK170+'St 1.3.6.2'!AK170</f>
        <v>0</v>
      </c>
      <c r="AL170" s="144">
        <f>'St 1.3.6.1'!AL170+'St 1.3.6.2'!AL170</f>
        <v>0</v>
      </c>
      <c r="AM170" s="144">
        <f>'St 1.3.6.1'!AM170+'St 1.3.6.2'!AM170</f>
        <v>0</v>
      </c>
    </row>
    <row r="171" spans="1:39">
      <c r="B171" s="6" t="s">
        <v>44</v>
      </c>
      <c r="C171" s="179"/>
      <c r="D171" s="144">
        <f>'St 1.3.6.1'!D171+'St 1.3.6.2'!D171</f>
        <v>0</v>
      </c>
      <c r="E171" s="144">
        <f>'St 1.3.6.1'!E171+'St 1.3.6.2'!E171</f>
        <v>0</v>
      </c>
      <c r="F171" s="144">
        <f>'St 1.3.6.1'!F171+'St 1.3.6.2'!F171</f>
        <v>0</v>
      </c>
      <c r="G171" s="144">
        <f>'St 1.3.6.1'!G171+'St 1.3.6.2'!G171</f>
        <v>0</v>
      </c>
      <c r="H171" s="144">
        <f>'St 1.3.6.1'!H171+'St 1.3.6.2'!H171</f>
        <v>0</v>
      </c>
      <c r="I171" s="144">
        <f>'St 1.3.6.1'!I171+'St 1.3.6.2'!I171</f>
        <v>0</v>
      </c>
      <c r="J171" s="144">
        <f>'St 1.3.6.1'!J171+'St 1.3.6.2'!J171</f>
        <v>0</v>
      </c>
      <c r="K171" s="144">
        <f>'St 1.3.6.1'!K171+'St 1.3.6.2'!K171</f>
        <v>0</v>
      </c>
      <c r="L171" s="144">
        <f>'St 1.3.6.1'!L171+'St 1.3.6.2'!L171</f>
        <v>0</v>
      </c>
      <c r="M171" s="144">
        <f>'St 1.3.6.1'!M171+'St 1.3.6.2'!M171</f>
        <v>0</v>
      </c>
      <c r="N171" s="144">
        <f>'St 1.3.6.1'!N171+'St 1.3.6.2'!N171</f>
        <v>0</v>
      </c>
      <c r="O171" s="144">
        <f>'St 1.3.6.1'!O171+'St 1.3.6.2'!O171</f>
        <v>0</v>
      </c>
      <c r="P171" s="133"/>
      <c r="Q171" s="144">
        <f>'St 1.3.6.1'!Q171+'St 1.3.6.2'!Q171</f>
        <v>0</v>
      </c>
      <c r="R171" s="144">
        <f>'St 1.3.6.1'!R171+'St 1.3.6.2'!R171</f>
        <v>0</v>
      </c>
      <c r="S171" s="144">
        <f>'St 1.3.6.1'!S171+'St 1.3.6.2'!S171</f>
        <v>0</v>
      </c>
      <c r="T171" s="144">
        <f>'St 1.3.6.1'!T171+'St 1.3.6.2'!T171</f>
        <v>0</v>
      </c>
      <c r="U171" s="144">
        <f>'St 1.3.6.1'!U171+'St 1.3.6.2'!U171</f>
        <v>0</v>
      </c>
      <c r="V171" s="144">
        <f>'St 1.3.6.1'!V171+'St 1.3.6.2'!V171</f>
        <v>0</v>
      </c>
      <c r="W171" s="144">
        <f>'St 1.3.6.1'!W171+'St 1.3.6.2'!W171</f>
        <v>0</v>
      </c>
      <c r="X171" s="144">
        <f>'St 1.3.6.1'!X171+'St 1.3.6.2'!X171</f>
        <v>0</v>
      </c>
      <c r="Y171" s="144">
        <f>'St 1.3.6.1'!Y171+'St 1.3.6.2'!Y171</f>
        <v>0</v>
      </c>
      <c r="Z171" s="144">
        <f>'St 1.3.6.1'!Z171+'St 1.3.6.2'!Z171</f>
        <v>0</v>
      </c>
      <c r="AA171" s="144">
        <f>'St 1.3.6.1'!AA171+'St 1.3.6.2'!AA171</f>
        <v>0</v>
      </c>
      <c r="AB171" s="145"/>
      <c r="AC171" s="144">
        <f>'St 1.3.6.1'!AC171+'St 1.3.6.2'!AC171</f>
        <v>0</v>
      </c>
      <c r="AD171" s="144">
        <f>'St 1.3.6.1'!AD171+'St 1.3.6.2'!AD171</f>
        <v>0</v>
      </c>
      <c r="AE171" s="144">
        <f>'St 1.3.6.1'!AE171+'St 1.3.6.2'!AE171</f>
        <v>0</v>
      </c>
      <c r="AF171" s="144">
        <f>'St 1.3.6.1'!AF171+'St 1.3.6.2'!AF171</f>
        <v>0</v>
      </c>
      <c r="AG171" s="144">
        <f>'St 1.3.6.1'!AG171+'St 1.3.6.2'!AG171</f>
        <v>0</v>
      </c>
      <c r="AH171" s="144">
        <f>'St 1.3.6.1'!AH171+'St 1.3.6.2'!AH171</f>
        <v>0</v>
      </c>
      <c r="AI171" s="144">
        <f>'St 1.3.6.1'!AI171+'St 1.3.6.2'!AI171</f>
        <v>0</v>
      </c>
      <c r="AJ171" s="144">
        <f>'St 1.3.6.1'!AJ171+'St 1.3.6.2'!AJ171</f>
        <v>0</v>
      </c>
      <c r="AK171" s="144">
        <f>'St 1.3.6.1'!AK171+'St 1.3.6.2'!AK171</f>
        <v>0</v>
      </c>
      <c r="AL171" s="144">
        <f>'St 1.3.6.1'!AL171+'St 1.3.6.2'!AL171</f>
        <v>0</v>
      </c>
      <c r="AM171" s="144">
        <f>'St 1.3.6.1'!AM171+'St 1.3.6.2'!AM171</f>
        <v>0</v>
      </c>
    </row>
    <row r="172" spans="1:39" ht="14.25" customHeight="1">
      <c r="B172" s="7" t="s">
        <v>45</v>
      </c>
      <c r="C172" s="179"/>
      <c r="D172" s="144">
        <f>'St 1.3.6.1'!D172+'St 1.3.6.2'!D172</f>
        <v>0</v>
      </c>
      <c r="E172" s="144">
        <f>'St 1.3.6.1'!E172+'St 1.3.6.2'!E172</f>
        <v>0</v>
      </c>
      <c r="F172" s="144">
        <f>'St 1.3.6.1'!F172+'St 1.3.6.2'!F172</f>
        <v>0</v>
      </c>
      <c r="G172" s="144">
        <f>'St 1.3.6.1'!G172+'St 1.3.6.2'!G172</f>
        <v>0</v>
      </c>
      <c r="H172" s="144">
        <f>'St 1.3.6.1'!H172+'St 1.3.6.2'!H172</f>
        <v>0</v>
      </c>
      <c r="I172" s="144">
        <f>'St 1.3.6.1'!I172+'St 1.3.6.2'!I172</f>
        <v>0</v>
      </c>
      <c r="J172" s="144">
        <f>'St 1.3.6.1'!J172+'St 1.3.6.2'!J172</f>
        <v>0</v>
      </c>
      <c r="K172" s="144">
        <f>'St 1.3.6.1'!K172+'St 1.3.6.2'!K172</f>
        <v>0</v>
      </c>
      <c r="L172" s="144">
        <f>'St 1.3.6.1'!L172+'St 1.3.6.2'!L172</f>
        <v>0</v>
      </c>
      <c r="M172" s="144">
        <f>'St 1.3.6.1'!M172+'St 1.3.6.2'!M172</f>
        <v>0</v>
      </c>
      <c r="N172" s="144">
        <f>'St 1.3.6.1'!N172+'St 1.3.6.2'!N172</f>
        <v>0</v>
      </c>
      <c r="O172" s="144">
        <f>'St 1.3.6.1'!O172+'St 1.3.6.2'!O172</f>
        <v>0</v>
      </c>
      <c r="P172" s="133"/>
      <c r="Q172" s="144">
        <f>'St 1.3.6.1'!Q172+'St 1.3.6.2'!Q172</f>
        <v>0</v>
      </c>
      <c r="R172" s="144">
        <f>'St 1.3.6.1'!R172+'St 1.3.6.2'!R172</f>
        <v>0</v>
      </c>
      <c r="S172" s="144">
        <f>'St 1.3.6.1'!S172+'St 1.3.6.2'!S172</f>
        <v>0</v>
      </c>
      <c r="T172" s="144">
        <f>'St 1.3.6.1'!T172+'St 1.3.6.2'!T172</f>
        <v>0</v>
      </c>
      <c r="U172" s="144">
        <f>'St 1.3.6.1'!U172+'St 1.3.6.2'!U172</f>
        <v>0</v>
      </c>
      <c r="V172" s="144">
        <f>'St 1.3.6.1'!V172+'St 1.3.6.2'!V172</f>
        <v>0</v>
      </c>
      <c r="W172" s="144">
        <f>'St 1.3.6.1'!W172+'St 1.3.6.2'!W172</f>
        <v>0</v>
      </c>
      <c r="X172" s="144">
        <f>'St 1.3.6.1'!X172+'St 1.3.6.2'!X172</f>
        <v>0</v>
      </c>
      <c r="Y172" s="144">
        <f>'St 1.3.6.1'!Y172+'St 1.3.6.2'!Y172</f>
        <v>0</v>
      </c>
      <c r="Z172" s="144">
        <f>'St 1.3.6.1'!Z172+'St 1.3.6.2'!Z172</f>
        <v>0</v>
      </c>
      <c r="AA172" s="144">
        <f>'St 1.3.6.1'!AA172+'St 1.3.6.2'!AA172</f>
        <v>0</v>
      </c>
      <c r="AB172" s="145"/>
      <c r="AC172" s="144">
        <f>'St 1.3.6.1'!AC172+'St 1.3.6.2'!AC172</f>
        <v>0</v>
      </c>
      <c r="AD172" s="144">
        <f>'St 1.3.6.1'!AD172+'St 1.3.6.2'!AD172</f>
        <v>0</v>
      </c>
      <c r="AE172" s="144">
        <f>'St 1.3.6.1'!AE172+'St 1.3.6.2'!AE172</f>
        <v>0</v>
      </c>
      <c r="AF172" s="144">
        <f>'St 1.3.6.1'!AF172+'St 1.3.6.2'!AF172</f>
        <v>0</v>
      </c>
      <c r="AG172" s="144">
        <f>'St 1.3.6.1'!AG172+'St 1.3.6.2'!AG172</f>
        <v>0</v>
      </c>
      <c r="AH172" s="144">
        <f>'St 1.3.6.1'!AH172+'St 1.3.6.2'!AH172</f>
        <v>0</v>
      </c>
      <c r="AI172" s="144">
        <f>'St 1.3.6.1'!AI172+'St 1.3.6.2'!AI172</f>
        <v>0</v>
      </c>
      <c r="AJ172" s="144">
        <f>'St 1.3.6.1'!AJ172+'St 1.3.6.2'!AJ172</f>
        <v>0</v>
      </c>
      <c r="AK172" s="144">
        <f>'St 1.3.6.1'!AK172+'St 1.3.6.2'!AK172</f>
        <v>0</v>
      </c>
      <c r="AL172" s="144">
        <f>'St 1.3.6.1'!AL172+'St 1.3.6.2'!AL172</f>
        <v>0</v>
      </c>
      <c r="AM172" s="144">
        <f>'St 1.3.6.1'!AM172+'St 1.3.6.2'!AM172</f>
        <v>0</v>
      </c>
    </row>
    <row r="173" spans="1:39" ht="14.25" customHeight="1">
      <c r="B173" s="7" t="s">
        <v>46</v>
      </c>
      <c r="C173" s="179"/>
      <c r="D173" s="144">
        <f>'St 1.3.6.1'!D173+'St 1.3.6.2'!D173</f>
        <v>0</v>
      </c>
      <c r="E173" s="144">
        <f>'St 1.3.6.1'!E173+'St 1.3.6.2'!E173</f>
        <v>0</v>
      </c>
      <c r="F173" s="144">
        <f>'St 1.3.6.1'!F173+'St 1.3.6.2'!F173</f>
        <v>0</v>
      </c>
      <c r="G173" s="144">
        <f>'St 1.3.6.1'!G173+'St 1.3.6.2'!G173</f>
        <v>0</v>
      </c>
      <c r="H173" s="144">
        <f>'St 1.3.6.1'!H173+'St 1.3.6.2'!H173</f>
        <v>0</v>
      </c>
      <c r="I173" s="144">
        <f>'St 1.3.6.1'!I173+'St 1.3.6.2'!I173</f>
        <v>0</v>
      </c>
      <c r="J173" s="144">
        <f>'St 1.3.6.1'!J173+'St 1.3.6.2'!J173</f>
        <v>0</v>
      </c>
      <c r="K173" s="144">
        <f>'St 1.3.6.1'!K173+'St 1.3.6.2'!K173</f>
        <v>0</v>
      </c>
      <c r="L173" s="144">
        <f>'St 1.3.6.1'!L173+'St 1.3.6.2'!L173</f>
        <v>0</v>
      </c>
      <c r="M173" s="144">
        <f>'St 1.3.6.1'!M173+'St 1.3.6.2'!M173</f>
        <v>0</v>
      </c>
      <c r="N173" s="144">
        <f>'St 1.3.6.1'!N173+'St 1.3.6.2'!N173</f>
        <v>0</v>
      </c>
      <c r="O173" s="144">
        <f>'St 1.3.6.1'!O173+'St 1.3.6.2'!O173</f>
        <v>0</v>
      </c>
      <c r="P173" s="133"/>
      <c r="Q173" s="144">
        <f>'St 1.3.6.1'!Q173+'St 1.3.6.2'!Q173</f>
        <v>0</v>
      </c>
      <c r="R173" s="144">
        <f>'St 1.3.6.1'!R173+'St 1.3.6.2'!R173</f>
        <v>0</v>
      </c>
      <c r="S173" s="144">
        <f>'St 1.3.6.1'!S173+'St 1.3.6.2'!S173</f>
        <v>0</v>
      </c>
      <c r="T173" s="144">
        <f>'St 1.3.6.1'!T173+'St 1.3.6.2'!T173</f>
        <v>0</v>
      </c>
      <c r="U173" s="144">
        <f>'St 1.3.6.1'!U173+'St 1.3.6.2'!U173</f>
        <v>0</v>
      </c>
      <c r="V173" s="144">
        <f>'St 1.3.6.1'!V173+'St 1.3.6.2'!V173</f>
        <v>0</v>
      </c>
      <c r="W173" s="144">
        <f>'St 1.3.6.1'!W173+'St 1.3.6.2'!W173</f>
        <v>0</v>
      </c>
      <c r="X173" s="144">
        <f>'St 1.3.6.1'!X173+'St 1.3.6.2'!X173</f>
        <v>0</v>
      </c>
      <c r="Y173" s="144">
        <f>'St 1.3.6.1'!Y173+'St 1.3.6.2'!Y173</f>
        <v>0</v>
      </c>
      <c r="Z173" s="144">
        <f>'St 1.3.6.1'!Z173+'St 1.3.6.2'!Z173</f>
        <v>0</v>
      </c>
      <c r="AA173" s="144">
        <f>'St 1.3.6.1'!AA173+'St 1.3.6.2'!AA173</f>
        <v>0</v>
      </c>
      <c r="AB173" s="145"/>
      <c r="AC173" s="144">
        <f>'St 1.3.6.1'!AC173+'St 1.3.6.2'!AC173</f>
        <v>0</v>
      </c>
      <c r="AD173" s="144">
        <f>'St 1.3.6.1'!AD173+'St 1.3.6.2'!AD173</f>
        <v>0</v>
      </c>
      <c r="AE173" s="144">
        <f>'St 1.3.6.1'!AE173+'St 1.3.6.2'!AE173</f>
        <v>0</v>
      </c>
      <c r="AF173" s="144">
        <f>'St 1.3.6.1'!AF173+'St 1.3.6.2'!AF173</f>
        <v>0</v>
      </c>
      <c r="AG173" s="144">
        <f>'St 1.3.6.1'!AG173+'St 1.3.6.2'!AG173</f>
        <v>0</v>
      </c>
      <c r="AH173" s="144">
        <f>'St 1.3.6.1'!AH173+'St 1.3.6.2'!AH173</f>
        <v>0</v>
      </c>
      <c r="AI173" s="144">
        <f>'St 1.3.6.1'!AI173+'St 1.3.6.2'!AI173</f>
        <v>0</v>
      </c>
      <c r="AJ173" s="144">
        <f>'St 1.3.6.1'!AJ173+'St 1.3.6.2'!AJ173</f>
        <v>0</v>
      </c>
      <c r="AK173" s="144">
        <f>'St 1.3.6.1'!AK173+'St 1.3.6.2'!AK173</f>
        <v>0</v>
      </c>
      <c r="AL173" s="144">
        <f>'St 1.3.6.1'!AL173+'St 1.3.6.2'!AL173</f>
        <v>0</v>
      </c>
      <c r="AM173" s="144">
        <f>'St 1.3.6.1'!AM173+'St 1.3.6.2'!AM173</f>
        <v>0</v>
      </c>
    </row>
    <row r="174" spans="1:39" ht="14.25" customHeight="1">
      <c r="B174" s="6" t="s">
        <v>313</v>
      </c>
      <c r="C174" s="179"/>
      <c r="D174" s="144">
        <f>'St 1.3.6.1'!D174+'St 1.3.6.2'!D174</f>
        <v>0</v>
      </c>
      <c r="E174" s="144">
        <f>'St 1.3.6.1'!E174+'St 1.3.6.2'!E174</f>
        <v>0</v>
      </c>
      <c r="F174" s="144">
        <f>'St 1.3.6.1'!F174+'St 1.3.6.2'!F174</f>
        <v>0</v>
      </c>
      <c r="G174" s="144">
        <f>'St 1.3.6.1'!G174+'St 1.3.6.2'!G174</f>
        <v>0</v>
      </c>
      <c r="H174" s="144">
        <f>'St 1.3.6.1'!H174+'St 1.3.6.2'!H174</f>
        <v>0</v>
      </c>
      <c r="I174" s="144">
        <f>'St 1.3.6.1'!I174+'St 1.3.6.2'!I174</f>
        <v>0</v>
      </c>
      <c r="J174" s="144">
        <f>'St 1.3.6.1'!J174+'St 1.3.6.2'!J174</f>
        <v>0</v>
      </c>
      <c r="K174" s="144">
        <f>'St 1.3.6.1'!K174+'St 1.3.6.2'!K174</f>
        <v>0</v>
      </c>
      <c r="L174" s="144">
        <f>'St 1.3.6.1'!L174+'St 1.3.6.2'!L174</f>
        <v>0</v>
      </c>
      <c r="M174" s="144">
        <f>'St 1.3.6.1'!M174+'St 1.3.6.2'!M174</f>
        <v>0</v>
      </c>
      <c r="N174" s="144">
        <f>'St 1.3.6.1'!N174+'St 1.3.6.2'!N174</f>
        <v>0</v>
      </c>
      <c r="O174" s="144">
        <f>'St 1.3.6.1'!O174+'St 1.3.6.2'!O174</f>
        <v>0</v>
      </c>
      <c r="P174" s="133"/>
      <c r="Q174" s="144">
        <f>'St 1.3.6.1'!Q174+'St 1.3.6.2'!Q174</f>
        <v>0</v>
      </c>
      <c r="R174" s="144">
        <f>'St 1.3.6.1'!R174+'St 1.3.6.2'!R174</f>
        <v>0</v>
      </c>
      <c r="S174" s="144">
        <f>'St 1.3.6.1'!S174+'St 1.3.6.2'!S174</f>
        <v>0</v>
      </c>
      <c r="T174" s="144">
        <f>'St 1.3.6.1'!T174+'St 1.3.6.2'!T174</f>
        <v>0</v>
      </c>
      <c r="U174" s="144">
        <f>'St 1.3.6.1'!U174+'St 1.3.6.2'!U174</f>
        <v>0</v>
      </c>
      <c r="V174" s="144">
        <f>'St 1.3.6.1'!V174+'St 1.3.6.2'!V174</f>
        <v>0</v>
      </c>
      <c r="W174" s="144">
        <f>'St 1.3.6.1'!W174+'St 1.3.6.2'!W174</f>
        <v>0</v>
      </c>
      <c r="X174" s="144">
        <f>'St 1.3.6.1'!X174+'St 1.3.6.2'!X174</f>
        <v>0</v>
      </c>
      <c r="Y174" s="144">
        <f>'St 1.3.6.1'!Y174+'St 1.3.6.2'!Y174</f>
        <v>0</v>
      </c>
      <c r="Z174" s="144">
        <f>'St 1.3.6.1'!Z174+'St 1.3.6.2'!Z174</f>
        <v>0</v>
      </c>
      <c r="AA174" s="144">
        <f>'St 1.3.6.1'!AA174+'St 1.3.6.2'!AA174</f>
        <v>0</v>
      </c>
      <c r="AB174" s="145"/>
      <c r="AC174" s="144">
        <f>'St 1.3.6.1'!AC174+'St 1.3.6.2'!AC174</f>
        <v>0</v>
      </c>
      <c r="AD174" s="144">
        <f>'St 1.3.6.1'!AD174+'St 1.3.6.2'!AD174</f>
        <v>0</v>
      </c>
      <c r="AE174" s="144">
        <f>'St 1.3.6.1'!AE174+'St 1.3.6.2'!AE174</f>
        <v>0</v>
      </c>
      <c r="AF174" s="144">
        <f>'St 1.3.6.1'!AF174+'St 1.3.6.2'!AF174</f>
        <v>0</v>
      </c>
      <c r="AG174" s="144">
        <f>'St 1.3.6.1'!AG174+'St 1.3.6.2'!AG174</f>
        <v>0</v>
      </c>
      <c r="AH174" s="144">
        <f>'St 1.3.6.1'!AH174+'St 1.3.6.2'!AH174</f>
        <v>0</v>
      </c>
      <c r="AI174" s="144">
        <f>'St 1.3.6.1'!AI174+'St 1.3.6.2'!AI174</f>
        <v>0</v>
      </c>
      <c r="AJ174" s="144">
        <f>'St 1.3.6.1'!AJ174+'St 1.3.6.2'!AJ174</f>
        <v>0</v>
      </c>
      <c r="AK174" s="144">
        <f>'St 1.3.6.1'!AK174+'St 1.3.6.2'!AK174</f>
        <v>0</v>
      </c>
      <c r="AL174" s="144">
        <f>'St 1.3.6.1'!AL174+'St 1.3.6.2'!AL174</f>
        <v>0</v>
      </c>
      <c r="AM174" s="144">
        <f>'St 1.3.6.1'!AM174+'St 1.3.6.2'!AM174</f>
        <v>0</v>
      </c>
    </row>
    <row r="175" spans="1:39">
      <c r="B175" s="6" t="s">
        <v>107</v>
      </c>
      <c r="C175" s="179"/>
      <c r="D175" s="144">
        <f>'St 1.3.6.1'!D175+'St 1.3.6.2'!D175</f>
        <v>0</v>
      </c>
      <c r="E175" s="144">
        <f>'St 1.3.6.1'!E175+'St 1.3.6.2'!E175</f>
        <v>0</v>
      </c>
      <c r="F175" s="144">
        <f>'St 1.3.6.1'!F175+'St 1.3.6.2'!F175</f>
        <v>0</v>
      </c>
      <c r="G175" s="144">
        <f>'St 1.3.6.1'!G175+'St 1.3.6.2'!G175</f>
        <v>0</v>
      </c>
      <c r="H175" s="144">
        <f>'St 1.3.6.1'!H175+'St 1.3.6.2'!H175</f>
        <v>0</v>
      </c>
      <c r="I175" s="144">
        <f>'St 1.3.6.1'!I175+'St 1.3.6.2'!I175</f>
        <v>0</v>
      </c>
      <c r="J175" s="144">
        <f>'St 1.3.6.1'!J175+'St 1.3.6.2'!J175</f>
        <v>0</v>
      </c>
      <c r="K175" s="144">
        <f>'St 1.3.6.1'!K175+'St 1.3.6.2'!K175</f>
        <v>0</v>
      </c>
      <c r="L175" s="144">
        <f>'St 1.3.6.1'!L175+'St 1.3.6.2'!L175</f>
        <v>0</v>
      </c>
      <c r="M175" s="144">
        <f>'St 1.3.6.1'!M175+'St 1.3.6.2'!M175</f>
        <v>0</v>
      </c>
      <c r="N175" s="144">
        <f>'St 1.3.6.1'!N175+'St 1.3.6.2'!N175</f>
        <v>0</v>
      </c>
      <c r="O175" s="144">
        <f>'St 1.3.6.1'!O175+'St 1.3.6.2'!O175</f>
        <v>0</v>
      </c>
      <c r="P175" s="133"/>
      <c r="Q175" s="144">
        <f>'St 1.3.6.1'!Q175+'St 1.3.6.2'!Q175</f>
        <v>0</v>
      </c>
      <c r="R175" s="144">
        <f>'St 1.3.6.1'!R175+'St 1.3.6.2'!R175</f>
        <v>0</v>
      </c>
      <c r="S175" s="144">
        <f>'St 1.3.6.1'!S175+'St 1.3.6.2'!S175</f>
        <v>0</v>
      </c>
      <c r="T175" s="144">
        <f>'St 1.3.6.1'!T175+'St 1.3.6.2'!T175</f>
        <v>0</v>
      </c>
      <c r="U175" s="144">
        <f>'St 1.3.6.1'!U175+'St 1.3.6.2'!U175</f>
        <v>0</v>
      </c>
      <c r="V175" s="144">
        <f>'St 1.3.6.1'!V175+'St 1.3.6.2'!V175</f>
        <v>0</v>
      </c>
      <c r="W175" s="144">
        <f>'St 1.3.6.1'!W175+'St 1.3.6.2'!W175</f>
        <v>0</v>
      </c>
      <c r="X175" s="144">
        <f>'St 1.3.6.1'!X175+'St 1.3.6.2'!X175</f>
        <v>0</v>
      </c>
      <c r="Y175" s="144">
        <f>'St 1.3.6.1'!Y175+'St 1.3.6.2'!Y175</f>
        <v>0</v>
      </c>
      <c r="Z175" s="144">
        <f>'St 1.3.6.1'!Z175+'St 1.3.6.2'!Z175</f>
        <v>0</v>
      </c>
      <c r="AA175" s="144">
        <f>'St 1.3.6.1'!AA175+'St 1.3.6.2'!AA175</f>
        <v>0</v>
      </c>
      <c r="AB175" s="145"/>
      <c r="AC175" s="144">
        <f>'St 1.3.6.1'!AC175+'St 1.3.6.2'!AC175</f>
        <v>0</v>
      </c>
      <c r="AD175" s="144">
        <f>'St 1.3.6.1'!AD175+'St 1.3.6.2'!AD175</f>
        <v>0</v>
      </c>
      <c r="AE175" s="144">
        <f>'St 1.3.6.1'!AE175+'St 1.3.6.2'!AE175</f>
        <v>0</v>
      </c>
      <c r="AF175" s="144">
        <f>'St 1.3.6.1'!AF175+'St 1.3.6.2'!AF175</f>
        <v>0</v>
      </c>
      <c r="AG175" s="144">
        <f>'St 1.3.6.1'!AG175+'St 1.3.6.2'!AG175</f>
        <v>0</v>
      </c>
      <c r="AH175" s="144">
        <f>'St 1.3.6.1'!AH175+'St 1.3.6.2'!AH175</f>
        <v>0</v>
      </c>
      <c r="AI175" s="144">
        <f>'St 1.3.6.1'!AI175+'St 1.3.6.2'!AI175</f>
        <v>0</v>
      </c>
      <c r="AJ175" s="144">
        <f>'St 1.3.6.1'!AJ175+'St 1.3.6.2'!AJ175</f>
        <v>0</v>
      </c>
      <c r="AK175" s="144">
        <f>'St 1.3.6.1'!AK175+'St 1.3.6.2'!AK175</f>
        <v>0</v>
      </c>
      <c r="AL175" s="144">
        <f>'St 1.3.6.1'!AL175+'St 1.3.6.2'!AL175</f>
        <v>0</v>
      </c>
      <c r="AM175" s="144">
        <f>'St 1.3.6.1'!AM175+'St 1.3.6.2'!AM175</f>
        <v>0</v>
      </c>
    </row>
    <row r="176" spans="1:39">
      <c r="B176" s="6" t="s">
        <v>48</v>
      </c>
      <c r="C176" s="179"/>
      <c r="D176" s="144">
        <f>'St 1.3.6.1'!D176+'St 1.3.6.2'!D176</f>
        <v>0</v>
      </c>
      <c r="E176" s="144">
        <f>'St 1.3.6.1'!E176+'St 1.3.6.2'!E176</f>
        <v>0</v>
      </c>
      <c r="F176" s="144">
        <f>'St 1.3.6.1'!F176+'St 1.3.6.2'!F176</f>
        <v>0</v>
      </c>
      <c r="G176" s="144">
        <f>'St 1.3.6.1'!G176+'St 1.3.6.2'!G176</f>
        <v>0</v>
      </c>
      <c r="H176" s="144">
        <f>'St 1.3.6.1'!H176+'St 1.3.6.2'!H176</f>
        <v>0</v>
      </c>
      <c r="I176" s="144">
        <f>'St 1.3.6.1'!I176+'St 1.3.6.2'!I176</f>
        <v>0</v>
      </c>
      <c r="J176" s="144">
        <f>'St 1.3.6.1'!J176+'St 1.3.6.2'!J176</f>
        <v>0</v>
      </c>
      <c r="K176" s="144">
        <f>'St 1.3.6.1'!K176+'St 1.3.6.2'!K176</f>
        <v>0</v>
      </c>
      <c r="L176" s="144">
        <f>'St 1.3.6.1'!L176+'St 1.3.6.2'!L176</f>
        <v>0</v>
      </c>
      <c r="M176" s="144">
        <f>'St 1.3.6.1'!M176+'St 1.3.6.2'!M176</f>
        <v>0</v>
      </c>
      <c r="N176" s="144">
        <f>'St 1.3.6.1'!N176+'St 1.3.6.2'!N176</f>
        <v>0</v>
      </c>
      <c r="O176" s="144">
        <f>'St 1.3.6.1'!O176+'St 1.3.6.2'!O176</f>
        <v>0</v>
      </c>
      <c r="P176" s="138"/>
      <c r="Q176" s="144">
        <f>'St 1.3.6.1'!Q176+'St 1.3.6.2'!Q176</f>
        <v>0</v>
      </c>
      <c r="R176" s="144">
        <f>'St 1.3.6.1'!R176+'St 1.3.6.2'!R176</f>
        <v>0</v>
      </c>
      <c r="S176" s="144">
        <f>'St 1.3.6.1'!S176+'St 1.3.6.2'!S176</f>
        <v>0</v>
      </c>
      <c r="T176" s="144">
        <f>'St 1.3.6.1'!T176+'St 1.3.6.2'!T176</f>
        <v>0</v>
      </c>
      <c r="U176" s="144">
        <f>'St 1.3.6.1'!U176+'St 1.3.6.2'!U176</f>
        <v>0</v>
      </c>
      <c r="V176" s="144">
        <f>'St 1.3.6.1'!V176+'St 1.3.6.2'!V176</f>
        <v>0</v>
      </c>
      <c r="W176" s="144">
        <f>'St 1.3.6.1'!W176+'St 1.3.6.2'!W176</f>
        <v>0</v>
      </c>
      <c r="X176" s="144">
        <f>'St 1.3.6.1'!X176+'St 1.3.6.2'!X176</f>
        <v>0</v>
      </c>
      <c r="Y176" s="144">
        <f>'St 1.3.6.1'!Y176+'St 1.3.6.2'!Y176</f>
        <v>0</v>
      </c>
      <c r="Z176" s="144">
        <f>'St 1.3.6.1'!Z176+'St 1.3.6.2'!Z176</f>
        <v>0</v>
      </c>
      <c r="AA176" s="144">
        <f>'St 1.3.6.1'!AA176+'St 1.3.6.2'!AA176</f>
        <v>0</v>
      </c>
      <c r="AB176" s="145"/>
      <c r="AC176" s="144">
        <f>'St 1.3.6.1'!AC176+'St 1.3.6.2'!AC176</f>
        <v>0</v>
      </c>
      <c r="AD176" s="144">
        <f>'St 1.3.6.1'!AD176+'St 1.3.6.2'!AD176</f>
        <v>0</v>
      </c>
      <c r="AE176" s="144">
        <f>'St 1.3.6.1'!AE176+'St 1.3.6.2'!AE176</f>
        <v>0</v>
      </c>
      <c r="AF176" s="144">
        <f>'St 1.3.6.1'!AF176+'St 1.3.6.2'!AF176</f>
        <v>0</v>
      </c>
      <c r="AG176" s="144">
        <f>'St 1.3.6.1'!AG176+'St 1.3.6.2'!AG176</f>
        <v>0</v>
      </c>
      <c r="AH176" s="144">
        <f>'St 1.3.6.1'!AH176+'St 1.3.6.2'!AH176</f>
        <v>0</v>
      </c>
      <c r="AI176" s="144">
        <f>'St 1.3.6.1'!AI176+'St 1.3.6.2'!AI176</f>
        <v>0</v>
      </c>
      <c r="AJ176" s="144">
        <f>'St 1.3.6.1'!AJ176+'St 1.3.6.2'!AJ176</f>
        <v>0</v>
      </c>
      <c r="AK176" s="144">
        <f>'St 1.3.6.1'!AK176+'St 1.3.6.2'!AK176</f>
        <v>0</v>
      </c>
      <c r="AL176" s="144">
        <f>'St 1.3.6.1'!AL176+'St 1.3.6.2'!AL176</f>
        <v>0</v>
      </c>
      <c r="AM176" s="144">
        <f>'St 1.3.6.1'!AM176+'St 1.3.6.2'!AM176</f>
        <v>0</v>
      </c>
    </row>
    <row r="177" spans="1:39" ht="14.25" customHeight="1">
      <c r="B177" s="6" t="s">
        <v>321</v>
      </c>
      <c r="C177" s="179"/>
      <c r="D177" s="144">
        <f>'St 1.3.6.1'!D177+'St 1.3.6.2'!D177</f>
        <v>0</v>
      </c>
      <c r="E177" s="144">
        <f>'St 1.3.6.1'!E177+'St 1.3.6.2'!E177</f>
        <v>0</v>
      </c>
      <c r="F177" s="144">
        <f>'St 1.3.6.1'!F177+'St 1.3.6.2'!F177</f>
        <v>0</v>
      </c>
      <c r="G177" s="144">
        <f>'St 1.3.6.1'!G177+'St 1.3.6.2'!G177</f>
        <v>0</v>
      </c>
      <c r="H177" s="144">
        <f>'St 1.3.6.1'!H177+'St 1.3.6.2'!H177</f>
        <v>0</v>
      </c>
      <c r="I177" s="144">
        <f>'St 1.3.6.1'!I177+'St 1.3.6.2'!I177</f>
        <v>0</v>
      </c>
      <c r="J177" s="144">
        <f>'St 1.3.6.1'!J177+'St 1.3.6.2'!J177</f>
        <v>0</v>
      </c>
      <c r="K177" s="144">
        <f>'St 1.3.6.1'!K177+'St 1.3.6.2'!K177</f>
        <v>0</v>
      </c>
      <c r="L177" s="144">
        <f>'St 1.3.6.1'!L177+'St 1.3.6.2'!L177</f>
        <v>0</v>
      </c>
      <c r="M177" s="144">
        <f>'St 1.3.6.1'!M177+'St 1.3.6.2'!M177</f>
        <v>0</v>
      </c>
      <c r="N177" s="144">
        <f>'St 1.3.6.1'!N177+'St 1.3.6.2'!N177</f>
        <v>0</v>
      </c>
      <c r="O177" s="144">
        <f>'St 1.3.6.1'!O177+'St 1.3.6.2'!O177</f>
        <v>0</v>
      </c>
      <c r="P177" s="133"/>
      <c r="Q177" s="144">
        <f>'St 1.3.6.1'!Q177+'St 1.3.6.2'!Q177</f>
        <v>0</v>
      </c>
      <c r="R177" s="144">
        <f>'St 1.3.6.1'!R177+'St 1.3.6.2'!R177</f>
        <v>0</v>
      </c>
      <c r="S177" s="144">
        <f>'St 1.3.6.1'!S177+'St 1.3.6.2'!S177</f>
        <v>0</v>
      </c>
      <c r="T177" s="144">
        <f>'St 1.3.6.1'!T177+'St 1.3.6.2'!T177</f>
        <v>0</v>
      </c>
      <c r="U177" s="144">
        <f>'St 1.3.6.1'!U177+'St 1.3.6.2'!U177</f>
        <v>0</v>
      </c>
      <c r="V177" s="144">
        <f>'St 1.3.6.1'!V177+'St 1.3.6.2'!V177</f>
        <v>0</v>
      </c>
      <c r="W177" s="144">
        <f>'St 1.3.6.1'!W177+'St 1.3.6.2'!W177</f>
        <v>0</v>
      </c>
      <c r="X177" s="144">
        <f>'St 1.3.6.1'!X177+'St 1.3.6.2'!X177</f>
        <v>0</v>
      </c>
      <c r="Y177" s="144">
        <f>'St 1.3.6.1'!Y177+'St 1.3.6.2'!Y177</f>
        <v>0</v>
      </c>
      <c r="Z177" s="144">
        <f>'St 1.3.6.1'!Z177+'St 1.3.6.2'!Z177</f>
        <v>0</v>
      </c>
      <c r="AA177" s="144">
        <f>'St 1.3.6.1'!AA177+'St 1.3.6.2'!AA177</f>
        <v>0</v>
      </c>
      <c r="AB177" s="145"/>
      <c r="AC177" s="144">
        <f>'St 1.3.6.1'!AC177+'St 1.3.6.2'!AC177</f>
        <v>0</v>
      </c>
      <c r="AD177" s="144">
        <f>'St 1.3.6.1'!AD177+'St 1.3.6.2'!AD177</f>
        <v>0</v>
      </c>
      <c r="AE177" s="144">
        <f>'St 1.3.6.1'!AE177+'St 1.3.6.2'!AE177</f>
        <v>0</v>
      </c>
      <c r="AF177" s="144">
        <f>'St 1.3.6.1'!AF177+'St 1.3.6.2'!AF177</f>
        <v>0</v>
      </c>
      <c r="AG177" s="144">
        <f>'St 1.3.6.1'!AG177+'St 1.3.6.2'!AG177</f>
        <v>0</v>
      </c>
      <c r="AH177" s="144">
        <f>'St 1.3.6.1'!AH177+'St 1.3.6.2'!AH177</f>
        <v>0</v>
      </c>
      <c r="AI177" s="144">
        <f>'St 1.3.6.1'!AI177+'St 1.3.6.2'!AI177</f>
        <v>0</v>
      </c>
      <c r="AJ177" s="144">
        <f>'St 1.3.6.1'!AJ177+'St 1.3.6.2'!AJ177</f>
        <v>0</v>
      </c>
      <c r="AK177" s="144">
        <f>'St 1.3.6.1'!AK177+'St 1.3.6.2'!AK177</f>
        <v>0</v>
      </c>
      <c r="AL177" s="144">
        <f>'St 1.3.6.1'!AL177+'St 1.3.6.2'!AL177</f>
        <v>0</v>
      </c>
      <c r="AM177" s="144">
        <f>'St 1.3.6.1'!AM177+'St 1.3.6.2'!AM177</f>
        <v>0</v>
      </c>
    </row>
    <row r="178" spans="1:39" ht="14.25" customHeight="1">
      <c r="B178" s="8" t="s">
        <v>100</v>
      </c>
      <c r="C178" s="179"/>
      <c r="D178" s="144">
        <f>'St 1.3.6.1'!D178+'St 1.3.6.2'!D178</f>
        <v>0</v>
      </c>
      <c r="E178" s="144">
        <f>'St 1.3.6.1'!E178+'St 1.3.6.2'!E178</f>
        <v>0</v>
      </c>
      <c r="F178" s="144">
        <f>'St 1.3.6.1'!F178+'St 1.3.6.2'!F178</f>
        <v>0</v>
      </c>
      <c r="G178" s="144">
        <f>'St 1.3.6.1'!G178+'St 1.3.6.2'!G178</f>
        <v>0</v>
      </c>
      <c r="H178" s="144">
        <f>'St 1.3.6.1'!H178+'St 1.3.6.2'!H178</f>
        <v>0</v>
      </c>
      <c r="I178" s="144">
        <f>'St 1.3.6.1'!I178+'St 1.3.6.2'!I178</f>
        <v>0</v>
      </c>
      <c r="J178" s="144">
        <f>'St 1.3.6.1'!J178+'St 1.3.6.2'!J178</f>
        <v>0</v>
      </c>
      <c r="K178" s="144">
        <f>'St 1.3.6.1'!K178+'St 1.3.6.2'!K178</f>
        <v>0</v>
      </c>
      <c r="L178" s="144">
        <f>'St 1.3.6.1'!L178+'St 1.3.6.2'!L178</f>
        <v>0</v>
      </c>
      <c r="M178" s="144">
        <f>'St 1.3.6.1'!M178+'St 1.3.6.2'!M178</f>
        <v>0</v>
      </c>
      <c r="N178" s="144">
        <f>'St 1.3.6.1'!N178+'St 1.3.6.2'!N178</f>
        <v>0</v>
      </c>
      <c r="O178" s="144">
        <f>'St 1.3.6.1'!O178+'St 1.3.6.2'!O178</f>
        <v>0</v>
      </c>
      <c r="P178" s="133"/>
      <c r="Q178" s="144">
        <f>'St 1.3.6.1'!Q178+'St 1.3.6.2'!Q178</f>
        <v>0</v>
      </c>
      <c r="R178" s="144">
        <f>'St 1.3.6.1'!R178+'St 1.3.6.2'!R178</f>
        <v>0</v>
      </c>
      <c r="S178" s="144">
        <f>'St 1.3.6.1'!S178+'St 1.3.6.2'!S178</f>
        <v>0</v>
      </c>
      <c r="T178" s="144">
        <f>'St 1.3.6.1'!T178+'St 1.3.6.2'!T178</f>
        <v>0</v>
      </c>
      <c r="U178" s="144">
        <f>'St 1.3.6.1'!U178+'St 1.3.6.2'!U178</f>
        <v>0</v>
      </c>
      <c r="V178" s="144">
        <f>'St 1.3.6.1'!V178+'St 1.3.6.2'!V178</f>
        <v>0</v>
      </c>
      <c r="W178" s="144">
        <f>'St 1.3.6.1'!W178+'St 1.3.6.2'!W178</f>
        <v>0</v>
      </c>
      <c r="X178" s="144">
        <f>'St 1.3.6.1'!X178+'St 1.3.6.2'!X178</f>
        <v>0</v>
      </c>
      <c r="Y178" s="144">
        <f>'St 1.3.6.1'!Y178+'St 1.3.6.2'!Y178</f>
        <v>0</v>
      </c>
      <c r="Z178" s="144">
        <f>'St 1.3.6.1'!Z178+'St 1.3.6.2'!Z178</f>
        <v>0</v>
      </c>
      <c r="AA178" s="144">
        <f>'St 1.3.6.1'!AA178+'St 1.3.6.2'!AA178</f>
        <v>0</v>
      </c>
      <c r="AB178" s="145"/>
      <c r="AC178" s="144">
        <f>'St 1.3.6.1'!AC178+'St 1.3.6.2'!AC178</f>
        <v>0</v>
      </c>
      <c r="AD178" s="144">
        <f>'St 1.3.6.1'!AD178+'St 1.3.6.2'!AD178</f>
        <v>0</v>
      </c>
      <c r="AE178" s="144">
        <f>'St 1.3.6.1'!AE178+'St 1.3.6.2'!AE178</f>
        <v>0</v>
      </c>
      <c r="AF178" s="144">
        <f>'St 1.3.6.1'!AF178+'St 1.3.6.2'!AF178</f>
        <v>0</v>
      </c>
      <c r="AG178" s="144">
        <f>'St 1.3.6.1'!AG178+'St 1.3.6.2'!AG178</f>
        <v>0</v>
      </c>
      <c r="AH178" s="144">
        <f>'St 1.3.6.1'!AH178+'St 1.3.6.2'!AH178</f>
        <v>0</v>
      </c>
      <c r="AI178" s="144">
        <f>'St 1.3.6.1'!AI178+'St 1.3.6.2'!AI178</f>
        <v>0</v>
      </c>
      <c r="AJ178" s="144">
        <f>'St 1.3.6.1'!AJ178+'St 1.3.6.2'!AJ178</f>
        <v>0</v>
      </c>
      <c r="AK178" s="144">
        <f>'St 1.3.6.1'!AK178+'St 1.3.6.2'!AK178</f>
        <v>0</v>
      </c>
      <c r="AL178" s="144">
        <f>'St 1.3.6.1'!AL178+'St 1.3.6.2'!AL178</f>
        <v>0</v>
      </c>
      <c r="AM178" s="144">
        <f>'St 1.3.6.1'!AM178+'St 1.3.6.2'!AM178</f>
        <v>0</v>
      </c>
    </row>
    <row r="179" spans="1:39" s="43" customFormat="1">
      <c r="A179" s="36"/>
      <c r="B179" s="5" t="s">
        <v>10</v>
      </c>
      <c r="C179" s="177" t="s">
        <v>294</v>
      </c>
      <c r="D179" s="142">
        <f>'St 1.3.6.1'!D179+'St 1.3.6.2'!D179</f>
        <v>230841.74451745054</v>
      </c>
      <c r="E179" s="142">
        <f>'St 1.3.6.1'!E179+'St 1.3.6.2'!E179</f>
        <v>275820.255954622</v>
      </c>
      <c r="F179" s="142">
        <f>'St 1.3.6.1'!F179+'St 1.3.6.2'!F179</f>
        <v>319149.16889643006</v>
      </c>
      <c r="G179" s="142">
        <f>'St 1.3.6.1'!G179+'St 1.3.6.2'!G179</f>
        <v>414988.60545106861</v>
      </c>
      <c r="H179" s="142">
        <f>'St 1.3.6.1'!H179+'St 1.3.6.2'!H179</f>
        <v>461629.75694207178</v>
      </c>
      <c r="I179" s="142">
        <f>'St 1.3.6.1'!I179+'St 1.3.6.2'!I179</f>
        <v>700525.91424453317</v>
      </c>
      <c r="J179" s="142">
        <f>'St 1.3.6.1'!J179+'St 1.3.6.2'!J179</f>
        <v>830305.8023305547</v>
      </c>
      <c r="K179" s="142">
        <f>'St 1.3.6.1'!K179+'St 1.3.6.2'!K179</f>
        <v>903561.48066440341</v>
      </c>
      <c r="L179" s="142">
        <f>'St 1.3.6.1'!L179+'St 1.3.6.2'!L179</f>
        <v>818467.33826295217</v>
      </c>
      <c r="M179" s="142">
        <f>'St 1.3.6.1'!M179+'St 1.3.6.2'!M179</f>
        <v>1201515.1535857976</v>
      </c>
      <c r="N179" s="142">
        <f>'St 1.3.6.1'!N179+'St 1.3.6.2'!N179</f>
        <v>1448877.2806246278</v>
      </c>
      <c r="O179" s="142">
        <f>'St 1.3.6.1'!O179+'St 1.3.6.2'!O179</f>
        <v>1556815.7423714185</v>
      </c>
      <c r="P179" s="136"/>
      <c r="Q179" s="142">
        <f>'St 1.3.6.1'!Q179+'St 1.3.6.2'!Q179</f>
        <v>33360.852420399839</v>
      </c>
      <c r="R179" s="142">
        <f>'St 1.3.6.1'!R179+'St 1.3.6.2'!R179</f>
        <v>13240.927275687651</v>
      </c>
      <c r="S179" s="142">
        <f>'St 1.3.6.1'!S179+'St 1.3.6.2'!S179</f>
        <v>37534.966121981466</v>
      </c>
      <c r="T179" s="142">
        <f>'St 1.3.6.1'!T179+'St 1.3.6.2'!T179</f>
        <v>59034.60553260061</v>
      </c>
      <c r="U179" s="142">
        <f>'St 1.3.6.1'!U179+'St 1.3.6.2'!U179</f>
        <v>108213.78558172869</v>
      </c>
      <c r="V179" s="142">
        <f>'St 1.3.6.1'!V179+'St 1.3.6.2'!V179</f>
        <v>128940.51370827049</v>
      </c>
      <c r="W179" s="142">
        <f>'St 1.3.6.1'!W179+'St 1.3.6.2'!W179</f>
        <v>16971.975802812776</v>
      </c>
      <c r="X179" s="142">
        <f>'St 1.3.6.1'!X179+'St 1.3.6.2'!X179</f>
        <v>51529.763726863639</v>
      </c>
      <c r="Y179" s="142">
        <f>'St 1.3.6.1'!Y179+'St 1.3.6.2'!Y179</f>
        <v>43726.444967990465</v>
      </c>
      <c r="Z179" s="142">
        <f>'St 1.3.6.1'!Z179+'St 1.3.6.2'!Z179</f>
        <v>114305.9332858096</v>
      </c>
      <c r="AA179" s="142">
        <f>'St 1.3.6.1'!AA179+'St 1.3.6.2'!AA179</f>
        <v>96684.735316000195</v>
      </c>
      <c r="AB179" s="143"/>
      <c r="AC179" s="142">
        <f>'St 1.3.6.1'!AC179+'St 1.3.6.2'!AC179</f>
        <v>11617.659016771615</v>
      </c>
      <c r="AD179" s="142">
        <f>'St 1.3.6.1'!AD179+'St 1.3.6.2'!AD179</f>
        <v>30087.985666120359</v>
      </c>
      <c r="AE179" s="142">
        <f>'St 1.3.6.1'!AE179+'St 1.3.6.2'!AE179</f>
        <v>58304.47043265713</v>
      </c>
      <c r="AF179" s="142">
        <f>'St 1.3.6.1'!AF179+'St 1.3.6.2'!AF179</f>
        <v>-12393.454041597437</v>
      </c>
      <c r="AG179" s="142">
        <f>'St 1.3.6.1'!AG179+'St 1.3.6.2'!AG179</f>
        <v>130682.37172073279</v>
      </c>
      <c r="AH179" s="142">
        <f>'St 1.3.6.1'!AH179+'St 1.3.6.2'!AH179</f>
        <v>839.37437775094918</v>
      </c>
      <c r="AI179" s="142">
        <f>'St 1.3.6.1'!AI179+'St 1.3.6.2'!AI179</f>
        <v>56283.70253103588</v>
      </c>
      <c r="AJ179" s="142">
        <f>'St 1.3.6.1'!AJ179+'St 1.3.6.2'!AJ179</f>
        <v>-136623.90612831479</v>
      </c>
      <c r="AK179" s="142">
        <f>'St 1.3.6.1'!AK179+'St 1.3.6.2'!AK179</f>
        <v>339321.37035485491</v>
      </c>
      <c r="AL179" s="142">
        <f>'St 1.3.6.1'!AL179+'St 1.3.6.2'!AL179</f>
        <v>133056.19375302049</v>
      </c>
      <c r="AM179" s="142">
        <f>'St 1.3.6.1'!AM179+'St 1.3.6.2'!AM179</f>
        <v>11253.726430790834</v>
      </c>
    </row>
    <row r="180" spans="1:39" s="43" customFormat="1">
      <c r="A180" s="36"/>
      <c r="B180" s="29" t="s">
        <v>26</v>
      </c>
      <c r="C180" s="177" t="s">
        <v>295</v>
      </c>
      <c r="D180" s="142">
        <f>'St 1.3.6.1'!D180+'St 1.3.6.2'!D180</f>
        <v>218072.74181833482</v>
      </c>
      <c r="E180" s="142">
        <f>'St 1.3.6.1'!E180+'St 1.3.6.2'!E180</f>
        <v>260453.65466416685</v>
      </c>
      <c r="F180" s="142">
        <f>'St 1.3.6.1'!F180+'St 1.3.6.2'!F180</f>
        <v>300924.93733107619</v>
      </c>
      <c r="G180" s="142">
        <f>'St 1.3.6.1'!G180+'St 1.3.6.2'!G180</f>
        <v>392569.64494805573</v>
      </c>
      <c r="H180" s="142">
        <f>'St 1.3.6.1'!H180+'St 1.3.6.2'!H180</f>
        <v>435145.14615751384</v>
      </c>
      <c r="I180" s="142">
        <f>'St 1.3.6.1'!I180+'St 1.3.6.2'!I180</f>
        <v>658448.58924499701</v>
      </c>
      <c r="J180" s="142">
        <f>'St 1.3.6.1'!J180+'St 1.3.6.2'!J180</f>
        <v>782982.80024972954</v>
      </c>
      <c r="K180" s="142">
        <f>'St 1.3.6.1'!K180+'St 1.3.6.2'!K180</f>
        <v>850515.38383713074</v>
      </c>
      <c r="L180" s="142">
        <f>'St 1.3.6.1'!L180+'St 1.3.6.2'!L180</f>
        <v>770079.50809157209</v>
      </c>
      <c r="M180" s="142">
        <f>'St 1.3.6.1'!M180+'St 1.3.6.2'!M180</f>
        <v>1131152.6741988175</v>
      </c>
      <c r="N180" s="142">
        <f>'St 1.3.6.1'!N180+'St 1.3.6.2'!N180</f>
        <v>1364299.5776002996</v>
      </c>
      <c r="O180" s="142">
        <f>'St 1.3.6.1'!O180+'St 1.3.6.2'!O180</f>
        <v>1466710.0957469733</v>
      </c>
      <c r="P180" s="136"/>
      <c r="Q180" s="142">
        <f>'St 1.3.6.1'!Q180+'St 1.3.6.2'!Q180</f>
        <v>31595.967661656156</v>
      </c>
      <c r="R180" s="142">
        <f>'St 1.3.6.1'!R180+'St 1.3.6.2'!R180</f>
        <v>12348.356018935077</v>
      </c>
      <c r="S180" s="142">
        <f>'St 1.3.6.1'!S180+'St 1.3.6.2'!S180</f>
        <v>35535.975666748345</v>
      </c>
      <c r="T180" s="142">
        <f>'St 1.3.6.1'!T180+'St 1.3.6.2'!T180</f>
        <v>56012.809971749455</v>
      </c>
      <c r="U180" s="142">
        <f>'St 1.3.6.1'!U180+'St 1.3.6.2'!U180</f>
        <v>100795.03338939356</v>
      </c>
      <c r="V180" s="142">
        <f>'St 1.3.6.1'!V180+'St 1.3.6.2'!V180</f>
        <v>122116.45083233235</v>
      </c>
      <c r="W180" s="142">
        <f>'St 1.3.6.1'!W180+'St 1.3.6.2'!W180</f>
        <v>15486.158209753123</v>
      </c>
      <c r="X180" s="142">
        <f>'St 1.3.6.1'!X180+'St 1.3.6.2'!X180</f>
        <v>48938.069904353331</v>
      </c>
      <c r="Y180" s="142">
        <f>'St 1.3.6.1'!Y180+'St 1.3.6.2'!Y180</f>
        <v>40473.983138251628</v>
      </c>
      <c r="Z180" s="142">
        <f>'St 1.3.6.1'!Z180+'St 1.3.6.2'!Z180</f>
        <v>108236.13604623257</v>
      </c>
      <c r="AA180" s="142">
        <f>'St 1.3.6.1'!AA180+'St 1.3.6.2'!AA180</f>
        <v>92598.218346047215</v>
      </c>
      <c r="AB180" s="143"/>
      <c r="AC180" s="142">
        <f>'St 1.3.6.1'!AC180+'St 1.3.6.2'!AC180</f>
        <v>10784.945184175871</v>
      </c>
      <c r="AD180" s="142">
        <f>'St 1.3.6.1'!AD180+'St 1.3.6.2'!AD180</f>
        <v>28122.926647974302</v>
      </c>
      <c r="AE180" s="142">
        <f>'St 1.3.6.1'!AE180+'St 1.3.6.2'!AE180</f>
        <v>56108.731950231158</v>
      </c>
      <c r="AF180" s="142">
        <f>'St 1.3.6.1'!AF180+'St 1.3.6.2'!AF180</f>
        <v>-13437.30876229131</v>
      </c>
      <c r="AG180" s="142">
        <f>'St 1.3.6.1'!AG180+'St 1.3.6.2'!AG180</f>
        <v>122508.40969808963</v>
      </c>
      <c r="AH180" s="142">
        <f>'St 1.3.6.1'!AH180+'St 1.3.6.2'!AH180</f>
        <v>2417.7601724001079</v>
      </c>
      <c r="AI180" s="142">
        <f>'St 1.3.6.1'!AI180+'St 1.3.6.2'!AI180</f>
        <v>52046.425377648193</v>
      </c>
      <c r="AJ180" s="142">
        <f>'St 1.3.6.1'!AJ180+'St 1.3.6.2'!AJ180</f>
        <v>-129373.94564991207</v>
      </c>
      <c r="AK180" s="142">
        <f>'St 1.3.6.1'!AK180+'St 1.3.6.2'!AK180</f>
        <v>320599.18296899373</v>
      </c>
      <c r="AL180" s="142">
        <f>'St 1.3.6.1'!AL180+'St 1.3.6.2'!AL180</f>
        <v>124910.76735524963</v>
      </c>
      <c r="AM180" s="142">
        <f>'St 1.3.6.1'!AM180+'St 1.3.6.2'!AM180</f>
        <v>9812.2998006264697</v>
      </c>
    </row>
    <row r="181" spans="1:39" ht="14.25" customHeight="1">
      <c r="B181" s="176" t="s">
        <v>40</v>
      </c>
      <c r="C181" s="179"/>
      <c r="D181" s="144">
        <f>'St 1.3.6.1'!D181+'St 1.3.6.2'!D181</f>
        <v>211096.86332158674</v>
      </c>
      <c r="E181" s="144">
        <f>'St 1.3.6.1'!E181+'St 1.3.6.2'!E181</f>
        <v>252037.69952428399</v>
      </c>
      <c r="F181" s="144">
        <f>'St 1.3.6.1'!F181+'St 1.3.6.2'!F181</f>
        <v>291651.46373238292</v>
      </c>
      <c r="G181" s="144">
        <f>'St 1.3.6.1'!G181+'St 1.3.6.2'!G181</f>
        <v>379673.98328655091</v>
      </c>
      <c r="H181" s="144">
        <f>'St 1.3.6.1'!H181+'St 1.3.6.2'!H181</f>
        <v>420656.25516584638</v>
      </c>
      <c r="I181" s="144">
        <f>'St 1.3.6.1'!I181+'St 1.3.6.2'!I181</f>
        <v>640916.289251287</v>
      </c>
      <c r="J181" s="144">
        <f>'St 1.3.6.1'!J181+'St 1.3.6.2'!J181</f>
        <v>758852.90061828517</v>
      </c>
      <c r="K181" s="144">
        <f>'St 1.3.6.1'!K181+'St 1.3.6.2'!K181</f>
        <v>824867.7320248367</v>
      </c>
      <c r="L181" s="144">
        <f>'St 1.3.6.1'!L181+'St 1.3.6.2'!L181</f>
        <v>747625.91459513549</v>
      </c>
      <c r="M181" s="144">
        <f>'St 1.3.6.1'!M181+'St 1.3.6.2'!M181</f>
        <v>1097040.25021245</v>
      </c>
      <c r="N181" s="144">
        <f>'St 1.3.6.1'!N181+'St 1.3.6.2'!N181</f>
        <v>1323152.9568917069</v>
      </c>
      <c r="O181" s="144">
        <f>'St 1.3.6.1'!O181+'St 1.3.6.2'!O181</f>
        <v>1422465.8765969817</v>
      </c>
      <c r="P181" s="133"/>
      <c r="Q181" s="144">
        <f>'St 1.3.6.1'!Q181+'St 1.3.6.2'!Q181</f>
        <v>30580.879286824955</v>
      </c>
      <c r="R181" s="144">
        <f>'St 1.3.6.1'!R181+'St 1.3.6.2'!R181</f>
        <v>11881.277391447546</v>
      </c>
      <c r="S181" s="144">
        <f>'St 1.3.6.1'!S181+'St 1.3.6.2'!S181</f>
        <v>34443.084197733893</v>
      </c>
      <c r="T181" s="144">
        <f>'St 1.3.6.1'!T181+'St 1.3.6.2'!T181</f>
        <v>54138.812027378022</v>
      </c>
      <c r="U181" s="144">
        <f>'St 1.3.6.1'!U181+'St 1.3.6.2'!U181</f>
        <v>96856.444002017102</v>
      </c>
      <c r="V181" s="144">
        <f>'St 1.3.6.1'!V181+'St 1.3.6.2'!V181</f>
        <v>118928.27333759543</v>
      </c>
      <c r="W181" s="144">
        <f>'St 1.3.6.1'!W181+'St 1.3.6.2'!W181</f>
        <v>14796.498824758319</v>
      </c>
      <c r="X181" s="144">
        <f>'St 1.3.6.1'!X181+'St 1.3.6.2'!X181</f>
        <v>47547.100850567746</v>
      </c>
      <c r="Y181" s="144">
        <f>'St 1.3.6.1'!Y181+'St 1.3.6.2'!Y181</f>
        <v>38967.252568448333</v>
      </c>
      <c r="Z181" s="144">
        <f>'St 1.3.6.1'!Z181+'St 1.3.6.2'!Z181</f>
        <v>105041.53216145233</v>
      </c>
      <c r="AA181" s="144">
        <f>'St 1.3.6.1'!AA181+'St 1.3.6.2'!AA181</f>
        <v>90252.340853502872</v>
      </c>
      <c r="AB181" s="145"/>
      <c r="AC181" s="144">
        <f>'St 1.3.6.1'!AC181+'St 1.3.6.2'!AC181</f>
        <v>10347.049008148508</v>
      </c>
      <c r="AD181" s="144">
        <f>'St 1.3.6.1'!AD181+'St 1.3.6.2'!AD181</f>
        <v>27526.946959271489</v>
      </c>
      <c r="AE181" s="144">
        <f>'St 1.3.6.1'!AE181+'St 1.3.6.2'!AE181</f>
        <v>53688.494911524569</v>
      </c>
      <c r="AF181" s="144">
        <f>'St 1.3.6.1'!AF181+'St 1.3.6.2'!AF181</f>
        <v>-13174.02531341893</v>
      </c>
      <c r="AG181" s="144">
        <f>'St 1.3.6.1'!AG181+'St 1.3.6.2'!AG181</f>
        <v>121917.57139387864</v>
      </c>
      <c r="AH181" s="144">
        <f>'St 1.3.6.1'!AH181+'St 1.3.6.2'!AH181</f>
        <v>-212.76532351035655</v>
      </c>
      <c r="AI181" s="144">
        <f>'St 1.3.6.1'!AI181+'St 1.3.6.2'!AI181</f>
        <v>50911.847283755524</v>
      </c>
      <c r="AJ181" s="144">
        <f>'St 1.3.6.1'!AJ181+'St 1.3.6.2'!AJ181</f>
        <v>-124948.80322944054</v>
      </c>
      <c r="AK181" s="144">
        <f>'St 1.3.6.1'!AK181+'St 1.3.6.2'!AK181</f>
        <v>310236.28817434952</v>
      </c>
      <c r="AL181" s="144">
        <f>'St 1.3.6.1'!AL181+'St 1.3.6.2'!AL181</f>
        <v>120824.86579906254</v>
      </c>
      <c r="AM181" s="144">
        <f>'St 1.3.6.1'!AM181+'St 1.3.6.2'!AM181</f>
        <v>9210.8146303673202</v>
      </c>
    </row>
    <row r="182" spans="1:39" ht="14.25" customHeight="1">
      <c r="B182" s="6" t="s">
        <v>41</v>
      </c>
      <c r="C182" s="179"/>
      <c r="D182" s="144">
        <f>'St 1.3.6.1'!D182+'St 1.3.6.2'!D182</f>
        <v>0</v>
      </c>
      <c r="E182" s="144">
        <f>'St 1.3.6.1'!E182+'St 1.3.6.2'!E182</f>
        <v>0</v>
      </c>
      <c r="F182" s="144">
        <f>'St 1.3.6.1'!F182+'St 1.3.6.2'!F182</f>
        <v>0</v>
      </c>
      <c r="G182" s="144">
        <f>'St 1.3.6.1'!G182+'St 1.3.6.2'!G182</f>
        <v>0</v>
      </c>
      <c r="H182" s="144">
        <f>'St 1.3.6.1'!H182+'St 1.3.6.2'!H182</f>
        <v>0</v>
      </c>
      <c r="I182" s="144">
        <f>'St 1.3.6.1'!I182+'St 1.3.6.2'!I182</f>
        <v>0</v>
      </c>
      <c r="J182" s="144">
        <f>'St 1.3.6.1'!J182+'St 1.3.6.2'!J182</f>
        <v>0</v>
      </c>
      <c r="K182" s="144">
        <f>'St 1.3.6.1'!K182+'St 1.3.6.2'!K182</f>
        <v>0</v>
      </c>
      <c r="L182" s="144">
        <f>'St 1.3.6.1'!L182+'St 1.3.6.2'!L182</f>
        <v>0</v>
      </c>
      <c r="M182" s="144">
        <f>'St 1.3.6.1'!M182+'St 1.3.6.2'!M182</f>
        <v>0</v>
      </c>
      <c r="N182" s="144">
        <f>'St 1.3.6.1'!N182+'St 1.3.6.2'!N182</f>
        <v>0</v>
      </c>
      <c r="O182" s="144">
        <f>'St 1.3.6.1'!O182+'St 1.3.6.2'!O182</f>
        <v>0</v>
      </c>
      <c r="P182" s="133"/>
      <c r="Q182" s="144">
        <f>'St 1.3.6.1'!Q182+'St 1.3.6.2'!Q182</f>
        <v>0</v>
      </c>
      <c r="R182" s="144">
        <f>'St 1.3.6.1'!R182+'St 1.3.6.2'!R182</f>
        <v>0</v>
      </c>
      <c r="S182" s="144">
        <f>'St 1.3.6.1'!S182+'St 1.3.6.2'!S182</f>
        <v>0</v>
      </c>
      <c r="T182" s="144">
        <f>'St 1.3.6.1'!T182+'St 1.3.6.2'!T182</f>
        <v>0</v>
      </c>
      <c r="U182" s="144">
        <f>'St 1.3.6.1'!U182+'St 1.3.6.2'!U182</f>
        <v>0</v>
      </c>
      <c r="V182" s="144">
        <f>'St 1.3.6.1'!V182+'St 1.3.6.2'!V182</f>
        <v>0</v>
      </c>
      <c r="W182" s="144">
        <f>'St 1.3.6.1'!W182+'St 1.3.6.2'!W182</f>
        <v>0</v>
      </c>
      <c r="X182" s="144">
        <f>'St 1.3.6.1'!X182+'St 1.3.6.2'!X182</f>
        <v>0</v>
      </c>
      <c r="Y182" s="144">
        <f>'St 1.3.6.1'!Y182+'St 1.3.6.2'!Y182</f>
        <v>0</v>
      </c>
      <c r="Z182" s="144">
        <f>'St 1.3.6.1'!Z182+'St 1.3.6.2'!Z182</f>
        <v>0</v>
      </c>
      <c r="AA182" s="144">
        <f>'St 1.3.6.1'!AA182+'St 1.3.6.2'!AA182</f>
        <v>0</v>
      </c>
      <c r="AB182" s="145"/>
      <c r="AC182" s="144">
        <f>'St 1.3.6.1'!AC182+'St 1.3.6.2'!AC182</f>
        <v>0</v>
      </c>
      <c r="AD182" s="144">
        <f>'St 1.3.6.1'!AD182+'St 1.3.6.2'!AD182</f>
        <v>0</v>
      </c>
      <c r="AE182" s="144">
        <f>'St 1.3.6.1'!AE182+'St 1.3.6.2'!AE182</f>
        <v>0</v>
      </c>
      <c r="AF182" s="144">
        <f>'St 1.3.6.1'!AF182+'St 1.3.6.2'!AF182</f>
        <v>0</v>
      </c>
      <c r="AG182" s="144">
        <f>'St 1.3.6.1'!AG182+'St 1.3.6.2'!AG182</f>
        <v>0</v>
      </c>
      <c r="AH182" s="144">
        <f>'St 1.3.6.1'!AH182+'St 1.3.6.2'!AH182</f>
        <v>0</v>
      </c>
      <c r="AI182" s="144">
        <f>'St 1.3.6.1'!AI182+'St 1.3.6.2'!AI182</f>
        <v>0</v>
      </c>
      <c r="AJ182" s="144">
        <f>'St 1.3.6.1'!AJ182+'St 1.3.6.2'!AJ182</f>
        <v>0</v>
      </c>
      <c r="AK182" s="144">
        <f>'St 1.3.6.1'!AK182+'St 1.3.6.2'!AK182</f>
        <v>0</v>
      </c>
      <c r="AL182" s="144">
        <f>'St 1.3.6.1'!AL182+'St 1.3.6.2'!AL182</f>
        <v>0</v>
      </c>
      <c r="AM182" s="144">
        <f>'St 1.3.6.1'!AM182+'St 1.3.6.2'!AM182</f>
        <v>0</v>
      </c>
    </row>
    <row r="183" spans="1:39" ht="14.25" customHeight="1">
      <c r="B183" s="6" t="s">
        <v>42</v>
      </c>
      <c r="C183" s="179"/>
      <c r="D183" s="144">
        <f>'St 1.3.6.1'!D183+'St 1.3.6.2'!D183</f>
        <v>66879.635767608124</v>
      </c>
      <c r="E183" s="144">
        <f>'St 1.3.6.1'!E183+'St 1.3.6.2'!E183</f>
        <v>79977.750666757245</v>
      </c>
      <c r="F183" s="144">
        <f>'St 1.3.6.1'!F183+'St 1.3.6.2'!F183</f>
        <v>92246.61908655391</v>
      </c>
      <c r="G183" s="144">
        <f>'St 1.3.6.1'!G183+'St 1.3.6.2'!G183</f>
        <v>120263.12214131209</v>
      </c>
      <c r="H183" s="144">
        <f>'St 1.3.6.1'!H183+'St 1.3.6.2'!H183</f>
        <v>134103.8281278651</v>
      </c>
      <c r="I183" s="144">
        <f>'St 1.3.6.1'!I183+'St 1.3.6.2'!I183</f>
        <v>200917.70322712703</v>
      </c>
      <c r="J183" s="144">
        <f>'St 1.3.6.1'!J183+'St 1.3.6.2'!J183</f>
        <v>240028.89922631343</v>
      </c>
      <c r="K183" s="144">
        <f>'St 1.3.6.1'!K183+'St 1.3.6.2'!K183</f>
        <v>260768.63064290283</v>
      </c>
      <c r="L183" s="144">
        <f>'St 1.3.6.1'!L183+'St 1.3.6.2'!L183</f>
        <v>235696.550961528</v>
      </c>
      <c r="M183" s="144">
        <f>'St 1.3.6.1'!M183+'St 1.3.6.2'!M183</f>
        <v>346832.92474249844</v>
      </c>
      <c r="N183" s="144">
        <f>'St 1.3.6.1'!N183+'St 1.3.6.2'!N183</f>
        <v>418352.05874946731</v>
      </c>
      <c r="O183" s="144">
        <f>'St 1.3.6.1'!O183+'St 1.3.6.2'!O183</f>
        <v>449846.42360426288</v>
      </c>
      <c r="P183" s="133"/>
      <c r="Q183" s="144">
        <f>'St 1.3.6.1'!Q183+'St 1.3.6.2'!Q183</f>
        <v>9697.2231331083894</v>
      </c>
      <c r="R183" s="144">
        <f>'St 1.3.6.1'!R183+'St 1.3.6.2'!R183</f>
        <v>3773.2168336695472</v>
      </c>
      <c r="S183" s="144">
        <f>'St 1.3.6.1'!S183+'St 1.3.6.2'!S183</f>
        <v>10909.197288739328</v>
      </c>
      <c r="T183" s="144">
        <f>'St 1.3.6.1'!T183+'St 1.3.6.2'!T183</f>
        <v>17162.073029113322</v>
      </c>
      <c r="U183" s="144">
        <f>'St 1.3.6.1'!U183+'St 1.3.6.2'!U183</f>
        <v>30900.586417068716</v>
      </c>
      <c r="V183" s="144">
        <f>'St 1.3.6.1'!V183+'St 1.3.6.2'!V183</f>
        <v>37387.247616705761</v>
      </c>
      <c r="W183" s="144">
        <f>'St 1.3.6.1'!W183+'St 1.3.6.2'!W183</f>
        <v>4686.5119260286283</v>
      </c>
      <c r="X183" s="144">
        <f>'St 1.3.6.1'!X183+'St 1.3.6.2'!X183</f>
        <v>15055.481948975375</v>
      </c>
      <c r="Y183" s="144">
        <f>'St 1.3.6.1'!Y183+'St 1.3.6.2'!Y183</f>
        <v>12309.308376205987</v>
      </c>
      <c r="Z183" s="144">
        <f>'St 1.3.6.1'!Z183+'St 1.3.6.2'!Z183</f>
        <v>33260.721748728407</v>
      </c>
      <c r="AA183" s="144">
        <f>'St 1.3.6.1'!AA183+'St 1.3.6.2'!AA183</f>
        <v>28577.819977775998</v>
      </c>
      <c r="AB183" s="145"/>
      <c r="AC183" s="144">
        <f>'St 1.3.6.1'!AC183+'St 1.3.6.2'!AC183</f>
        <v>3400.8917660407292</v>
      </c>
      <c r="AD183" s="144">
        <f>'St 1.3.6.1'!AD183+'St 1.3.6.2'!AD183</f>
        <v>8495.6515861271128</v>
      </c>
      <c r="AE183" s="144">
        <f>'St 1.3.6.1'!AE183+'St 1.3.6.2'!AE183</f>
        <v>17107.305766018868</v>
      </c>
      <c r="AF183" s="144">
        <f>'St 1.3.6.1'!AF183+'St 1.3.6.2'!AF183</f>
        <v>-3321.3670425603368</v>
      </c>
      <c r="AG183" s="144">
        <f>'St 1.3.6.1'!AG183+'St 1.3.6.2'!AG183</f>
        <v>35913.288682193226</v>
      </c>
      <c r="AH183" s="144">
        <f>'St 1.3.6.1'!AH183+'St 1.3.6.2'!AH183</f>
        <v>1723.9483824806427</v>
      </c>
      <c r="AI183" s="144">
        <f>'St 1.3.6.1'!AI183+'St 1.3.6.2'!AI183</f>
        <v>16053.219490560765</v>
      </c>
      <c r="AJ183" s="144">
        <f>'St 1.3.6.1'!AJ183+'St 1.3.6.2'!AJ183</f>
        <v>-40127.561630350188</v>
      </c>
      <c r="AK183" s="144">
        <f>'St 1.3.6.1'!AK183+'St 1.3.6.2'!AK183</f>
        <v>98827.06540476442</v>
      </c>
      <c r="AL183" s="144">
        <f>'St 1.3.6.1'!AL183+'St 1.3.6.2'!AL183</f>
        <v>38258.412258240489</v>
      </c>
      <c r="AM183" s="144">
        <f>'St 1.3.6.1'!AM183+'St 1.3.6.2'!AM183</f>
        <v>2916.5448770195499</v>
      </c>
    </row>
    <row r="184" spans="1:39" ht="14.25" customHeight="1">
      <c r="B184" s="6" t="s">
        <v>43</v>
      </c>
      <c r="C184" s="179"/>
      <c r="D184" s="144">
        <f>'St 1.3.6.1'!D184+'St 1.3.6.2'!D184</f>
        <v>52066.883410480841</v>
      </c>
      <c r="E184" s="144">
        <f>'St 1.3.6.1'!E184+'St 1.3.6.2'!E184</f>
        <v>60952.578962169348</v>
      </c>
      <c r="F184" s="144">
        <f>'St 1.3.6.1'!F184+'St 1.3.6.2'!F184</f>
        <v>70072.688221980701</v>
      </c>
      <c r="G184" s="144">
        <f>'St 1.3.6.1'!G184+'St 1.3.6.2'!G184</f>
        <v>98045.074840374422</v>
      </c>
      <c r="H184" s="144">
        <f>'St 1.3.6.1'!H184+'St 1.3.6.2'!H184</f>
        <v>95605.23339120044</v>
      </c>
      <c r="I184" s="144">
        <f>'St 1.3.6.1'!I184+'St 1.3.6.2'!I184</f>
        <v>151047.48538138461</v>
      </c>
      <c r="J184" s="144">
        <f>'St 1.3.6.1'!J184+'St 1.3.6.2'!J184</f>
        <v>182297.24899301384</v>
      </c>
      <c r="K184" s="144">
        <f>'St 1.3.6.1'!K184+'St 1.3.6.2'!K184</f>
        <v>193393.59731396099</v>
      </c>
      <c r="L184" s="144">
        <f>'St 1.3.6.1'!L184+'St 1.3.6.2'!L184</f>
        <v>177037.97445356182</v>
      </c>
      <c r="M184" s="144">
        <f>'St 1.3.6.1'!M184+'St 1.3.6.2'!M184</f>
        <v>257153.87085368193</v>
      </c>
      <c r="N184" s="144">
        <f>'St 1.3.6.1'!N184+'St 1.3.6.2'!N184</f>
        <v>310076.71512127656</v>
      </c>
      <c r="O184" s="144">
        <f>'St 1.3.6.1'!O184+'St 1.3.6.2'!O184</f>
        <v>333123.26511053636</v>
      </c>
      <c r="P184" s="133"/>
      <c r="Q184" s="144">
        <f>'St 1.3.6.1'!Q184+'St 1.3.6.2'!Q184</f>
        <v>7525.9225439189613</v>
      </c>
      <c r="R184" s="144">
        <f>'St 1.3.6.1'!R184+'St 1.3.6.2'!R184</f>
        <v>2936.2281346378149</v>
      </c>
      <c r="S184" s="144">
        <f>'St 1.3.6.1'!S184+'St 1.3.6.2'!S184</f>
        <v>8235.1081117290705</v>
      </c>
      <c r="T184" s="144">
        <f>'St 1.3.6.1'!T184+'St 1.3.6.2'!T184</f>
        <v>13982.866868186138</v>
      </c>
      <c r="U184" s="144">
        <f>'St 1.3.6.1'!U184+'St 1.3.6.2'!U184</f>
        <v>22557.278636594368</v>
      </c>
      <c r="V184" s="144">
        <f>'St 1.3.6.1'!V184+'St 1.3.6.2'!V184</f>
        <v>27698.037688848726</v>
      </c>
      <c r="W184" s="144">
        <f>'St 1.3.6.1'!W184+'St 1.3.6.2'!W184</f>
        <v>3757.9037835916406</v>
      </c>
      <c r="X184" s="144">
        <f>'St 1.3.6.1'!X184+'St 1.3.6.2'!X184</f>
        <v>10999.130811537671</v>
      </c>
      <c r="Y184" s="144">
        <f>'St 1.3.6.1'!Y184+'St 1.3.6.2'!Y184</f>
        <v>9502.2481354770298</v>
      </c>
      <c r="Z184" s="144">
        <f>'St 1.3.6.1'!Z184+'St 1.3.6.2'!Z184</f>
        <v>24421.051222994771</v>
      </c>
      <c r="AA184" s="144">
        <f>'St 1.3.6.1'!AA184+'St 1.3.6.2'!AA184</f>
        <v>20583.773692810311</v>
      </c>
      <c r="AB184" s="145"/>
      <c r="AC184" s="144">
        <f>'St 1.3.6.1'!AC184+'St 1.3.6.2'!AC184</f>
        <v>1359.7730077695458</v>
      </c>
      <c r="AD184" s="144">
        <f>'St 1.3.6.1'!AD184+'St 1.3.6.2'!AD184</f>
        <v>6183.8811251735451</v>
      </c>
      <c r="AE184" s="144">
        <f>'St 1.3.6.1'!AE184+'St 1.3.6.2'!AE184</f>
        <v>19737.278506664632</v>
      </c>
      <c r="AF184" s="144">
        <f>'St 1.3.6.1'!AF184+'St 1.3.6.2'!AF184</f>
        <v>-16422.708317360106</v>
      </c>
      <c r="AG184" s="144">
        <f>'St 1.3.6.1'!AG184+'St 1.3.6.2'!AG184</f>
        <v>32884.973353589819</v>
      </c>
      <c r="AH184" s="144">
        <f>'St 1.3.6.1'!AH184+'St 1.3.6.2'!AH184</f>
        <v>3551.7259227804675</v>
      </c>
      <c r="AI184" s="144">
        <f>'St 1.3.6.1'!AI184+'St 1.3.6.2'!AI184</f>
        <v>7338.4445373555009</v>
      </c>
      <c r="AJ184" s="144">
        <f>'St 1.3.6.1'!AJ184+'St 1.3.6.2'!AJ184</f>
        <v>-27354.753671936796</v>
      </c>
      <c r="AK184" s="144">
        <f>'St 1.3.6.1'!AK184+'St 1.3.6.2'!AK184</f>
        <v>70613.648264643038</v>
      </c>
      <c r="AL184" s="144">
        <f>'St 1.3.6.1'!AL184+'St 1.3.6.2'!AL184</f>
        <v>28501.793044599868</v>
      </c>
      <c r="AM184" s="144">
        <f>'St 1.3.6.1'!AM184+'St 1.3.6.2'!AM184</f>
        <v>2462.7762964494646</v>
      </c>
    </row>
    <row r="185" spans="1:39" ht="14.25" customHeight="1">
      <c r="B185" s="6" t="s">
        <v>44</v>
      </c>
      <c r="C185" s="179"/>
      <c r="D185" s="144">
        <f>'St 1.3.6.1'!D185+'St 1.3.6.2'!D185</f>
        <v>0</v>
      </c>
      <c r="E185" s="144">
        <f>'St 1.3.6.1'!E185+'St 1.3.6.2'!E185</f>
        <v>0</v>
      </c>
      <c r="F185" s="144">
        <f>'St 1.3.6.1'!F185+'St 1.3.6.2'!F185</f>
        <v>0</v>
      </c>
      <c r="G185" s="144">
        <f>'St 1.3.6.1'!G185+'St 1.3.6.2'!G185</f>
        <v>0</v>
      </c>
      <c r="H185" s="144">
        <f>'St 1.3.6.1'!H185+'St 1.3.6.2'!H185</f>
        <v>0</v>
      </c>
      <c r="I185" s="144">
        <f>'St 1.3.6.1'!I185+'St 1.3.6.2'!I185</f>
        <v>0</v>
      </c>
      <c r="J185" s="144">
        <f>'St 1.3.6.1'!J185+'St 1.3.6.2'!J185</f>
        <v>0</v>
      </c>
      <c r="K185" s="144">
        <f>'St 1.3.6.1'!K185+'St 1.3.6.2'!K185</f>
        <v>0</v>
      </c>
      <c r="L185" s="144">
        <f>'St 1.3.6.1'!L185+'St 1.3.6.2'!L185</f>
        <v>0</v>
      </c>
      <c r="M185" s="144">
        <f>'St 1.3.6.1'!M185+'St 1.3.6.2'!M185</f>
        <v>0</v>
      </c>
      <c r="N185" s="144">
        <f>'St 1.3.6.1'!N185+'St 1.3.6.2'!N185</f>
        <v>0</v>
      </c>
      <c r="O185" s="144">
        <f>'St 1.3.6.1'!O185+'St 1.3.6.2'!O185</f>
        <v>0</v>
      </c>
      <c r="P185" s="133"/>
      <c r="Q185" s="144">
        <f>'St 1.3.6.1'!Q185+'St 1.3.6.2'!Q185</f>
        <v>0</v>
      </c>
      <c r="R185" s="144">
        <f>'St 1.3.6.1'!R185+'St 1.3.6.2'!R185</f>
        <v>0</v>
      </c>
      <c r="S185" s="144">
        <f>'St 1.3.6.1'!S185+'St 1.3.6.2'!S185</f>
        <v>0</v>
      </c>
      <c r="T185" s="144">
        <f>'St 1.3.6.1'!T185+'St 1.3.6.2'!T185</f>
        <v>0</v>
      </c>
      <c r="U185" s="144">
        <f>'St 1.3.6.1'!U185+'St 1.3.6.2'!U185</f>
        <v>0</v>
      </c>
      <c r="V185" s="144">
        <f>'St 1.3.6.1'!V185+'St 1.3.6.2'!V185</f>
        <v>0</v>
      </c>
      <c r="W185" s="144">
        <f>'St 1.3.6.1'!W185+'St 1.3.6.2'!W185</f>
        <v>0</v>
      </c>
      <c r="X185" s="144">
        <f>'St 1.3.6.1'!X185+'St 1.3.6.2'!X185</f>
        <v>0</v>
      </c>
      <c r="Y185" s="144">
        <f>'St 1.3.6.1'!Y185+'St 1.3.6.2'!Y185</f>
        <v>0</v>
      </c>
      <c r="Z185" s="144">
        <f>'St 1.3.6.1'!Z185+'St 1.3.6.2'!Z185</f>
        <v>0</v>
      </c>
      <c r="AA185" s="144">
        <f>'St 1.3.6.1'!AA185+'St 1.3.6.2'!AA185</f>
        <v>0</v>
      </c>
      <c r="AB185" s="145"/>
      <c r="AC185" s="144">
        <f>'St 1.3.6.1'!AC185+'St 1.3.6.2'!AC185</f>
        <v>0</v>
      </c>
      <c r="AD185" s="144">
        <f>'St 1.3.6.1'!AD185+'St 1.3.6.2'!AD185</f>
        <v>0</v>
      </c>
      <c r="AE185" s="144">
        <f>'St 1.3.6.1'!AE185+'St 1.3.6.2'!AE185</f>
        <v>0</v>
      </c>
      <c r="AF185" s="144">
        <f>'St 1.3.6.1'!AF185+'St 1.3.6.2'!AF185</f>
        <v>0</v>
      </c>
      <c r="AG185" s="144">
        <f>'St 1.3.6.1'!AG185+'St 1.3.6.2'!AG185</f>
        <v>0</v>
      </c>
      <c r="AH185" s="144">
        <f>'St 1.3.6.1'!AH185+'St 1.3.6.2'!AH185</f>
        <v>0</v>
      </c>
      <c r="AI185" s="144">
        <f>'St 1.3.6.1'!AI185+'St 1.3.6.2'!AI185</f>
        <v>0</v>
      </c>
      <c r="AJ185" s="144">
        <f>'St 1.3.6.1'!AJ185+'St 1.3.6.2'!AJ185</f>
        <v>0</v>
      </c>
      <c r="AK185" s="144">
        <f>'St 1.3.6.1'!AK185+'St 1.3.6.2'!AK185</f>
        <v>0</v>
      </c>
      <c r="AL185" s="144">
        <f>'St 1.3.6.1'!AL185+'St 1.3.6.2'!AL185</f>
        <v>0</v>
      </c>
      <c r="AM185" s="144">
        <f>'St 1.3.6.1'!AM185+'St 1.3.6.2'!AM185</f>
        <v>0</v>
      </c>
    </row>
    <row r="186" spans="1:39" ht="14.25" customHeight="1">
      <c r="B186" s="7" t="s">
        <v>45</v>
      </c>
      <c r="C186" s="179"/>
      <c r="D186" s="144">
        <f>'St 1.3.6.1'!D186+'St 1.3.6.2'!D186</f>
        <v>0</v>
      </c>
      <c r="E186" s="144">
        <f>'St 1.3.6.1'!E186+'St 1.3.6.2'!E186</f>
        <v>0</v>
      </c>
      <c r="F186" s="144">
        <f>'St 1.3.6.1'!F186+'St 1.3.6.2'!F186</f>
        <v>0</v>
      </c>
      <c r="G186" s="144">
        <f>'St 1.3.6.1'!G186+'St 1.3.6.2'!G186</f>
        <v>0</v>
      </c>
      <c r="H186" s="144">
        <f>'St 1.3.6.1'!H186+'St 1.3.6.2'!H186</f>
        <v>0</v>
      </c>
      <c r="I186" s="144">
        <f>'St 1.3.6.1'!I186+'St 1.3.6.2'!I186</f>
        <v>0</v>
      </c>
      <c r="J186" s="144">
        <f>'St 1.3.6.1'!J186+'St 1.3.6.2'!J186</f>
        <v>0</v>
      </c>
      <c r="K186" s="144">
        <f>'St 1.3.6.1'!K186+'St 1.3.6.2'!K186</f>
        <v>0</v>
      </c>
      <c r="L186" s="144">
        <f>'St 1.3.6.1'!L186+'St 1.3.6.2'!L186</f>
        <v>0</v>
      </c>
      <c r="M186" s="144">
        <f>'St 1.3.6.1'!M186+'St 1.3.6.2'!M186</f>
        <v>0</v>
      </c>
      <c r="N186" s="144">
        <f>'St 1.3.6.1'!N186+'St 1.3.6.2'!N186</f>
        <v>0</v>
      </c>
      <c r="O186" s="144">
        <f>'St 1.3.6.1'!O186+'St 1.3.6.2'!O186</f>
        <v>0</v>
      </c>
      <c r="P186" s="133"/>
      <c r="Q186" s="144">
        <f>'St 1.3.6.1'!Q186+'St 1.3.6.2'!Q186</f>
        <v>0</v>
      </c>
      <c r="R186" s="144">
        <f>'St 1.3.6.1'!R186+'St 1.3.6.2'!R186</f>
        <v>0</v>
      </c>
      <c r="S186" s="144">
        <f>'St 1.3.6.1'!S186+'St 1.3.6.2'!S186</f>
        <v>0</v>
      </c>
      <c r="T186" s="144">
        <f>'St 1.3.6.1'!T186+'St 1.3.6.2'!T186</f>
        <v>0</v>
      </c>
      <c r="U186" s="144">
        <f>'St 1.3.6.1'!U186+'St 1.3.6.2'!U186</f>
        <v>0</v>
      </c>
      <c r="V186" s="144">
        <f>'St 1.3.6.1'!V186+'St 1.3.6.2'!V186</f>
        <v>0</v>
      </c>
      <c r="W186" s="144">
        <f>'St 1.3.6.1'!W186+'St 1.3.6.2'!W186</f>
        <v>0</v>
      </c>
      <c r="X186" s="144">
        <f>'St 1.3.6.1'!X186+'St 1.3.6.2'!X186</f>
        <v>0</v>
      </c>
      <c r="Y186" s="144">
        <f>'St 1.3.6.1'!Y186+'St 1.3.6.2'!Y186</f>
        <v>0</v>
      </c>
      <c r="Z186" s="144">
        <f>'St 1.3.6.1'!Z186+'St 1.3.6.2'!Z186</f>
        <v>0</v>
      </c>
      <c r="AA186" s="144">
        <f>'St 1.3.6.1'!AA186+'St 1.3.6.2'!AA186</f>
        <v>0</v>
      </c>
      <c r="AB186" s="145"/>
      <c r="AC186" s="144">
        <f>'St 1.3.6.1'!AC186+'St 1.3.6.2'!AC186</f>
        <v>0</v>
      </c>
      <c r="AD186" s="144">
        <f>'St 1.3.6.1'!AD186+'St 1.3.6.2'!AD186</f>
        <v>0</v>
      </c>
      <c r="AE186" s="144">
        <f>'St 1.3.6.1'!AE186+'St 1.3.6.2'!AE186</f>
        <v>0</v>
      </c>
      <c r="AF186" s="144">
        <f>'St 1.3.6.1'!AF186+'St 1.3.6.2'!AF186</f>
        <v>0</v>
      </c>
      <c r="AG186" s="144">
        <f>'St 1.3.6.1'!AG186+'St 1.3.6.2'!AG186</f>
        <v>0</v>
      </c>
      <c r="AH186" s="144">
        <f>'St 1.3.6.1'!AH186+'St 1.3.6.2'!AH186</f>
        <v>0</v>
      </c>
      <c r="AI186" s="144">
        <f>'St 1.3.6.1'!AI186+'St 1.3.6.2'!AI186</f>
        <v>0</v>
      </c>
      <c r="AJ186" s="144">
        <f>'St 1.3.6.1'!AJ186+'St 1.3.6.2'!AJ186</f>
        <v>0</v>
      </c>
      <c r="AK186" s="144">
        <f>'St 1.3.6.1'!AK186+'St 1.3.6.2'!AK186</f>
        <v>0</v>
      </c>
      <c r="AL186" s="144">
        <f>'St 1.3.6.1'!AL186+'St 1.3.6.2'!AL186</f>
        <v>0</v>
      </c>
      <c r="AM186" s="144">
        <f>'St 1.3.6.1'!AM186+'St 1.3.6.2'!AM186</f>
        <v>0</v>
      </c>
    </row>
    <row r="187" spans="1:39" ht="14.25" customHeight="1">
      <c r="B187" s="7" t="s">
        <v>46</v>
      </c>
      <c r="C187" s="179"/>
      <c r="D187" s="144">
        <f>'St 1.3.6.1'!D187+'St 1.3.6.2'!D187</f>
        <v>0</v>
      </c>
      <c r="E187" s="144">
        <f>'St 1.3.6.1'!E187+'St 1.3.6.2'!E187</f>
        <v>0</v>
      </c>
      <c r="F187" s="144">
        <f>'St 1.3.6.1'!F187+'St 1.3.6.2'!F187</f>
        <v>0</v>
      </c>
      <c r="G187" s="144">
        <f>'St 1.3.6.1'!G187+'St 1.3.6.2'!G187</f>
        <v>0</v>
      </c>
      <c r="H187" s="144">
        <f>'St 1.3.6.1'!H187+'St 1.3.6.2'!H187</f>
        <v>0</v>
      </c>
      <c r="I187" s="144">
        <f>'St 1.3.6.1'!I187+'St 1.3.6.2'!I187</f>
        <v>0</v>
      </c>
      <c r="J187" s="144">
        <f>'St 1.3.6.1'!J187+'St 1.3.6.2'!J187</f>
        <v>0</v>
      </c>
      <c r="K187" s="144">
        <f>'St 1.3.6.1'!K187+'St 1.3.6.2'!K187</f>
        <v>0</v>
      </c>
      <c r="L187" s="144">
        <f>'St 1.3.6.1'!L187+'St 1.3.6.2'!L187</f>
        <v>0</v>
      </c>
      <c r="M187" s="144">
        <f>'St 1.3.6.1'!M187+'St 1.3.6.2'!M187</f>
        <v>0</v>
      </c>
      <c r="N187" s="144">
        <f>'St 1.3.6.1'!N187+'St 1.3.6.2'!N187</f>
        <v>0</v>
      </c>
      <c r="O187" s="144">
        <f>'St 1.3.6.1'!O187+'St 1.3.6.2'!O187</f>
        <v>0</v>
      </c>
      <c r="P187" s="133"/>
      <c r="Q187" s="144">
        <f>'St 1.3.6.1'!Q187+'St 1.3.6.2'!Q187</f>
        <v>0</v>
      </c>
      <c r="R187" s="144">
        <f>'St 1.3.6.1'!R187+'St 1.3.6.2'!R187</f>
        <v>0</v>
      </c>
      <c r="S187" s="144">
        <f>'St 1.3.6.1'!S187+'St 1.3.6.2'!S187</f>
        <v>0</v>
      </c>
      <c r="T187" s="144">
        <f>'St 1.3.6.1'!T187+'St 1.3.6.2'!T187</f>
        <v>0</v>
      </c>
      <c r="U187" s="144">
        <f>'St 1.3.6.1'!U187+'St 1.3.6.2'!U187</f>
        <v>0</v>
      </c>
      <c r="V187" s="144">
        <f>'St 1.3.6.1'!V187+'St 1.3.6.2'!V187</f>
        <v>0</v>
      </c>
      <c r="W187" s="144">
        <f>'St 1.3.6.1'!W187+'St 1.3.6.2'!W187</f>
        <v>0</v>
      </c>
      <c r="X187" s="144">
        <f>'St 1.3.6.1'!X187+'St 1.3.6.2'!X187</f>
        <v>0</v>
      </c>
      <c r="Y187" s="144">
        <f>'St 1.3.6.1'!Y187+'St 1.3.6.2'!Y187</f>
        <v>0</v>
      </c>
      <c r="Z187" s="144">
        <f>'St 1.3.6.1'!Z187+'St 1.3.6.2'!Z187</f>
        <v>0</v>
      </c>
      <c r="AA187" s="144">
        <f>'St 1.3.6.1'!AA187+'St 1.3.6.2'!AA187</f>
        <v>0</v>
      </c>
      <c r="AB187" s="145"/>
      <c r="AC187" s="144">
        <f>'St 1.3.6.1'!AC187+'St 1.3.6.2'!AC187</f>
        <v>0</v>
      </c>
      <c r="AD187" s="144">
        <f>'St 1.3.6.1'!AD187+'St 1.3.6.2'!AD187</f>
        <v>0</v>
      </c>
      <c r="AE187" s="144">
        <f>'St 1.3.6.1'!AE187+'St 1.3.6.2'!AE187</f>
        <v>0</v>
      </c>
      <c r="AF187" s="144">
        <f>'St 1.3.6.1'!AF187+'St 1.3.6.2'!AF187</f>
        <v>0</v>
      </c>
      <c r="AG187" s="144">
        <f>'St 1.3.6.1'!AG187+'St 1.3.6.2'!AG187</f>
        <v>0</v>
      </c>
      <c r="AH187" s="144">
        <f>'St 1.3.6.1'!AH187+'St 1.3.6.2'!AH187</f>
        <v>0</v>
      </c>
      <c r="AI187" s="144">
        <f>'St 1.3.6.1'!AI187+'St 1.3.6.2'!AI187</f>
        <v>0</v>
      </c>
      <c r="AJ187" s="144">
        <f>'St 1.3.6.1'!AJ187+'St 1.3.6.2'!AJ187</f>
        <v>0</v>
      </c>
      <c r="AK187" s="144">
        <f>'St 1.3.6.1'!AK187+'St 1.3.6.2'!AK187</f>
        <v>0</v>
      </c>
      <c r="AL187" s="144">
        <f>'St 1.3.6.1'!AL187+'St 1.3.6.2'!AL187</f>
        <v>0</v>
      </c>
      <c r="AM187" s="144">
        <f>'St 1.3.6.1'!AM187+'St 1.3.6.2'!AM187</f>
        <v>0</v>
      </c>
    </row>
    <row r="188" spans="1:39" ht="14.25" customHeight="1">
      <c r="B188" s="6" t="s">
        <v>313</v>
      </c>
      <c r="C188" s="179"/>
      <c r="D188" s="144">
        <f>'St 1.3.6.1'!D188+'St 1.3.6.2'!D188</f>
        <v>30911.826147912838</v>
      </c>
      <c r="E188" s="144">
        <f>'St 1.3.6.1'!E188+'St 1.3.6.2'!E188</f>
        <v>37760.117065172308</v>
      </c>
      <c r="F188" s="144">
        <f>'St 1.3.6.1'!F188+'St 1.3.6.2'!F188</f>
        <v>46140.225502596826</v>
      </c>
      <c r="G188" s="144">
        <f>'St 1.3.6.1'!G188+'St 1.3.6.2'!G188</f>
        <v>49726.709601905648</v>
      </c>
      <c r="H188" s="144">
        <f>'St 1.3.6.1'!H188+'St 1.3.6.2'!H188</f>
        <v>67371.707890086516</v>
      </c>
      <c r="I188" s="144">
        <f>'St 1.3.6.1'!I188+'St 1.3.6.2'!I188</f>
        <v>116407.15249734065</v>
      </c>
      <c r="J188" s="144">
        <f>'St 1.3.6.1'!J188+'St 1.3.6.2'!J188</f>
        <v>120058.46552544829</v>
      </c>
      <c r="K188" s="144">
        <f>'St 1.3.6.1'!K188+'St 1.3.6.2'!K188</f>
        <v>137772.32996734019</v>
      </c>
      <c r="L188" s="144">
        <f>'St 1.3.6.1'!L188+'St 1.3.6.2'!L188</f>
        <v>126475.98930679854</v>
      </c>
      <c r="M188" s="144">
        <f>'St 1.3.6.1'!M188+'St 1.3.6.2'!M188</f>
        <v>183242.82346904164</v>
      </c>
      <c r="N188" s="144">
        <f>'St 1.3.6.1'!N188+'St 1.3.6.2'!N188</f>
        <v>221028.64803349916</v>
      </c>
      <c r="O188" s="144">
        <f>'St 1.3.6.1'!O188+'St 1.3.6.2'!O188</f>
        <v>237668.11887855106</v>
      </c>
      <c r="P188" s="133"/>
      <c r="Q188" s="144">
        <f>'St 1.3.6.1'!Q188+'St 1.3.6.2'!Q188</f>
        <v>4482.0650137772973</v>
      </c>
      <c r="R188" s="144">
        <f>'St 1.3.6.1'!R188+'St 1.3.6.2'!R188</f>
        <v>1781.4593204214923</v>
      </c>
      <c r="S188" s="144">
        <f>'St 1.3.6.1'!S188+'St 1.3.6.2'!S188</f>
        <v>5456.5991462783095</v>
      </c>
      <c r="T188" s="144">
        <f>'St 1.3.6.1'!T188+'St 1.3.6.2'!T188</f>
        <v>7096.2187451165091</v>
      </c>
      <c r="U188" s="144">
        <f>'St 1.3.6.1'!U188+'St 1.3.6.2'!U188</f>
        <v>15523.981013712404</v>
      </c>
      <c r="V188" s="144">
        <f>'St 1.3.6.1'!V188+'St 1.3.6.2'!V188</f>
        <v>21661.321849044991</v>
      </c>
      <c r="W188" s="144">
        <f>'St 1.3.6.1'!W188+'St 1.3.6.2'!W188</f>
        <v>2344.1153641054098</v>
      </c>
      <c r="X188" s="144">
        <f>'St 1.3.6.1'!X188+'St 1.3.6.2'!X188</f>
        <v>7954.2881433926113</v>
      </c>
      <c r="Y188" s="144">
        <f>'St 1.3.6.1'!Y188+'St 1.3.6.2'!Y188</f>
        <v>6605.2385926395273</v>
      </c>
      <c r="Z188" s="144">
        <f>'St 1.3.6.1'!Z188+'St 1.3.6.2'!Z188</f>
        <v>17572.693158759797</v>
      </c>
      <c r="AA188" s="144">
        <f>'St 1.3.6.1'!AA188+'St 1.3.6.2'!AA188</f>
        <v>15098.567776417318</v>
      </c>
      <c r="AB188" s="145"/>
      <c r="AC188" s="144">
        <f>'St 1.3.6.1'!AC188+'St 1.3.6.2'!AC188</f>
        <v>2366.2259034821732</v>
      </c>
      <c r="AD188" s="144">
        <f>'St 1.3.6.1'!AD188+'St 1.3.6.2'!AD188</f>
        <v>6598.6491170030258</v>
      </c>
      <c r="AE188" s="144">
        <f>'St 1.3.6.1'!AE188+'St 1.3.6.2'!AE188</f>
        <v>-1870.1150469694901</v>
      </c>
      <c r="AF188" s="144">
        <f>'St 1.3.6.1'!AF188+'St 1.3.6.2'!AF188</f>
        <v>10548.779543064365</v>
      </c>
      <c r="AG188" s="144">
        <f>'St 1.3.6.1'!AG188+'St 1.3.6.2'!AG188</f>
        <v>33511.463593541717</v>
      </c>
      <c r="AH188" s="144">
        <f>'St 1.3.6.1'!AH188+'St 1.3.6.2'!AH188</f>
        <v>-18010.008820937346</v>
      </c>
      <c r="AI188" s="144">
        <f>'St 1.3.6.1'!AI188+'St 1.3.6.2'!AI188</f>
        <v>15369.749077786497</v>
      </c>
      <c r="AJ188" s="144">
        <f>'St 1.3.6.1'!AJ188+'St 1.3.6.2'!AJ188</f>
        <v>-19250.628803934269</v>
      </c>
      <c r="AK188" s="144">
        <f>'St 1.3.6.1'!AK188+'St 1.3.6.2'!AK188</f>
        <v>50161.595569603589</v>
      </c>
      <c r="AL188" s="144">
        <f>'St 1.3.6.1'!AL188+'St 1.3.6.2'!AL188</f>
        <v>20213.131405697717</v>
      </c>
      <c r="AM188" s="144">
        <f>'St 1.3.6.1'!AM188+'St 1.3.6.2'!AM188</f>
        <v>1540.9030686345745</v>
      </c>
    </row>
    <row r="189" spans="1:39" ht="14.25" customHeight="1">
      <c r="B189" s="6" t="s">
        <v>107</v>
      </c>
      <c r="C189" s="179"/>
      <c r="D189" s="144">
        <f>'St 1.3.6.1'!D189+'St 1.3.6.2'!D189</f>
        <v>61238.517995584996</v>
      </c>
      <c r="E189" s="144">
        <f>'St 1.3.6.1'!E189+'St 1.3.6.2'!E189</f>
        <v>73347.252830185113</v>
      </c>
      <c r="F189" s="144">
        <f>'St 1.3.6.1'!F189+'St 1.3.6.2'!F189</f>
        <v>83191.930921251536</v>
      </c>
      <c r="G189" s="144">
        <f>'St 1.3.6.1'!G189+'St 1.3.6.2'!G189</f>
        <v>111639.07670295877</v>
      </c>
      <c r="H189" s="144">
        <f>'St 1.3.6.1'!H189+'St 1.3.6.2'!H189</f>
        <v>123575.48575669437</v>
      </c>
      <c r="I189" s="144">
        <f>'St 1.3.6.1'!I189+'St 1.3.6.2'!I189</f>
        <v>172543.94814543476</v>
      </c>
      <c r="J189" s="144">
        <f>'St 1.3.6.1'!J189+'St 1.3.6.2'!J189</f>
        <v>216468.28687350961</v>
      </c>
      <c r="K189" s="144">
        <f>'St 1.3.6.1'!K189+'St 1.3.6.2'!K189</f>
        <v>232933.17410063292</v>
      </c>
      <c r="L189" s="144">
        <f>'St 1.3.6.1'!L189+'St 1.3.6.2'!L189</f>
        <v>208415.39987324714</v>
      </c>
      <c r="M189" s="144">
        <f>'St 1.3.6.1'!M189+'St 1.3.6.2'!M189</f>
        <v>309810.63114722801</v>
      </c>
      <c r="N189" s="144">
        <f>'St 1.3.6.1'!N189+'St 1.3.6.2'!N189</f>
        <v>373695.53498746367</v>
      </c>
      <c r="O189" s="144">
        <f>'St 1.3.6.1'!O189+'St 1.3.6.2'!O189</f>
        <v>401828.06900363136</v>
      </c>
      <c r="P189" s="133"/>
      <c r="Q189" s="144">
        <f>'St 1.3.6.1'!Q189+'St 1.3.6.2'!Q189</f>
        <v>8879.2883891822567</v>
      </c>
      <c r="R189" s="144">
        <f>'St 1.3.6.1'!R189+'St 1.3.6.2'!R189</f>
        <v>3460.4010087183419</v>
      </c>
      <c r="S189" s="144">
        <f>'St 1.3.6.1'!S189+'St 1.3.6.2'!S189</f>
        <v>9838.3788613386096</v>
      </c>
      <c r="T189" s="144">
        <f>'St 1.3.6.1'!T189+'St 1.3.6.2'!T189</f>
        <v>15931.384061588429</v>
      </c>
      <c r="U189" s="144">
        <f>'St 1.3.6.1'!U189+'St 1.3.6.2'!U189</f>
        <v>28474.615750827557</v>
      </c>
      <c r="V189" s="144">
        <f>'St 1.3.6.1'!V189+'St 1.3.6.2'!V189</f>
        <v>32107.391287391692</v>
      </c>
      <c r="W189" s="144">
        <f>'St 1.3.6.1'!W189+'St 1.3.6.2'!W189</f>
        <v>4226.4961065508051</v>
      </c>
      <c r="X189" s="144">
        <f>'St 1.3.6.1'!X189+'St 1.3.6.2'!X189</f>
        <v>13448.401325510671</v>
      </c>
      <c r="Y189" s="144">
        <f>'St 1.3.6.1'!Y189+'St 1.3.6.2'!Y189</f>
        <v>10884.543778533403</v>
      </c>
      <c r="Z189" s="144">
        <f>'St 1.3.6.1'!Z189+'St 1.3.6.2'!Z189</f>
        <v>29710.343114156025</v>
      </c>
      <c r="AA189" s="144">
        <f>'St 1.3.6.1'!AA189+'St 1.3.6.2'!AA189</f>
        <v>25527.312468099641</v>
      </c>
      <c r="AB189" s="145"/>
      <c r="AC189" s="144">
        <f>'St 1.3.6.1'!AC189+'St 1.3.6.2'!AC189</f>
        <v>3229.4464454178565</v>
      </c>
      <c r="AD189" s="144">
        <f>'St 1.3.6.1'!AD189+'St 1.3.6.2'!AD189</f>
        <v>6384.2770823480887</v>
      </c>
      <c r="AE189" s="144">
        <f>'St 1.3.6.1'!AE189+'St 1.3.6.2'!AE189</f>
        <v>18608.766920368627</v>
      </c>
      <c r="AF189" s="144">
        <f>'St 1.3.6.1'!AF189+'St 1.3.6.2'!AF189</f>
        <v>-3994.9750078528409</v>
      </c>
      <c r="AG189" s="144">
        <f>'St 1.3.6.1'!AG189+'St 1.3.6.2'!AG189</f>
        <v>20493.846637912826</v>
      </c>
      <c r="AH189" s="144">
        <f>'St 1.3.6.1'!AH189+'St 1.3.6.2'!AH189</f>
        <v>11816.94744068318</v>
      </c>
      <c r="AI189" s="144">
        <f>'St 1.3.6.1'!AI189+'St 1.3.6.2'!AI189</f>
        <v>12238.391120572483</v>
      </c>
      <c r="AJ189" s="144">
        <f>'St 1.3.6.1'!AJ189+'St 1.3.6.2'!AJ189</f>
        <v>-37966.17555289645</v>
      </c>
      <c r="AK189" s="144">
        <f>'St 1.3.6.1'!AK189+'St 1.3.6.2'!AK189</f>
        <v>90510.687495447477</v>
      </c>
      <c r="AL189" s="144">
        <f>'St 1.3.6.1'!AL189+'St 1.3.6.2'!AL189</f>
        <v>34174.560726079639</v>
      </c>
      <c r="AM189" s="144">
        <f>'St 1.3.6.1'!AM189+'St 1.3.6.2'!AM189</f>
        <v>2605.2215480680702</v>
      </c>
    </row>
    <row r="190" spans="1:39" ht="14.25" customHeight="1">
      <c r="B190" s="6" t="s">
        <v>48</v>
      </c>
      <c r="C190" s="179"/>
      <c r="D190" s="144">
        <f>'St 1.3.6.1'!D190+'St 1.3.6.2'!D190</f>
        <v>0</v>
      </c>
      <c r="E190" s="144">
        <f>'St 1.3.6.1'!E190+'St 1.3.6.2'!E190</f>
        <v>0</v>
      </c>
      <c r="F190" s="144">
        <f>'St 1.3.6.1'!F190+'St 1.3.6.2'!F190</f>
        <v>0</v>
      </c>
      <c r="G190" s="144">
        <f>'St 1.3.6.1'!G190+'St 1.3.6.2'!G190</f>
        <v>0</v>
      </c>
      <c r="H190" s="144">
        <f>'St 1.3.6.1'!H190+'St 1.3.6.2'!H190</f>
        <v>0</v>
      </c>
      <c r="I190" s="144">
        <f>'St 1.3.6.1'!I190+'St 1.3.6.2'!I190</f>
        <v>0</v>
      </c>
      <c r="J190" s="144">
        <f>'St 1.3.6.1'!J190+'St 1.3.6.2'!J190</f>
        <v>0</v>
      </c>
      <c r="K190" s="144">
        <f>'St 1.3.6.1'!K190+'St 1.3.6.2'!K190</f>
        <v>0</v>
      </c>
      <c r="L190" s="144">
        <f>'St 1.3.6.1'!L190+'St 1.3.6.2'!L190</f>
        <v>0</v>
      </c>
      <c r="M190" s="144">
        <f>'St 1.3.6.1'!M190+'St 1.3.6.2'!M190</f>
        <v>0</v>
      </c>
      <c r="N190" s="144">
        <f>'St 1.3.6.1'!N190+'St 1.3.6.2'!N190</f>
        <v>0</v>
      </c>
      <c r="O190" s="144">
        <f>'St 1.3.6.1'!O190+'St 1.3.6.2'!O190</f>
        <v>0</v>
      </c>
      <c r="P190" s="138"/>
      <c r="Q190" s="144">
        <f>'St 1.3.6.1'!Q190+'St 1.3.6.2'!Q190</f>
        <v>0</v>
      </c>
      <c r="R190" s="144">
        <f>'St 1.3.6.1'!R190+'St 1.3.6.2'!R190</f>
        <v>0</v>
      </c>
      <c r="S190" s="144">
        <f>'St 1.3.6.1'!S190+'St 1.3.6.2'!S190</f>
        <v>0</v>
      </c>
      <c r="T190" s="144">
        <f>'St 1.3.6.1'!T190+'St 1.3.6.2'!T190</f>
        <v>0</v>
      </c>
      <c r="U190" s="144">
        <f>'St 1.3.6.1'!U190+'St 1.3.6.2'!U190</f>
        <v>0</v>
      </c>
      <c r="V190" s="144">
        <f>'St 1.3.6.1'!V190+'St 1.3.6.2'!V190</f>
        <v>0</v>
      </c>
      <c r="W190" s="144">
        <f>'St 1.3.6.1'!W190+'St 1.3.6.2'!W190</f>
        <v>0</v>
      </c>
      <c r="X190" s="144">
        <f>'St 1.3.6.1'!X190+'St 1.3.6.2'!X190</f>
        <v>0</v>
      </c>
      <c r="Y190" s="144">
        <f>'St 1.3.6.1'!Y190+'St 1.3.6.2'!Y190</f>
        <v>0</v>
      </c>
      <c r="Z190" s="144">
        <f>'St 1.3.6.1'!Z190+'St 1.3.6.2'!Z190</f>
        <v>0</v>
      </c>
      <c r="AA190" s="144">
        <f>'St 1.3.6.1'!AA190+'St 1.3.6.2'!AA190</f>
        <v>0</v>
      </c>
      <c r="AB190" s="145"/>
      <c r="AC190" s="144">
        <f>'St 1.3.6.1'!AC190+'St 1.3.6.2'!AC190</f>
        <v>0</v>
      </c>
      <c r="AD190" s="144">
        <f>'St 1.3.6.1'!AD190+'St 1.3.6.2'!AD190</f>
        <v>0</v>
      </c>
      <c r="AE190" s="144">
        <f>'St 1.3.6.1'!AE190+'St 1.3.6.2'!AE190</f>
        <v>0</v>
      </c>
      <c r="AF190" s="144">
        <f>'St 1.3.6.1'!AF190+'St 1.3.6.2'!AF190</f>
        <v>0</v>
      </c>
      <c r="AG190" s="144">
        <f>'St 1.3.6.1'!AG190+'St 1.3.6.2'!AG190</f>
        <v>0</v>
      </c>
      <c r="AH190" s="144">
        <f>'St 1.3.6.1'!AH190+'St 1.3.6.2'!AH190</f>
        <v>0</v>
      </c>
      <c r="AI190" s="144">
        <f>'St 1.3.6.1'!AI190+'St 1.3.6.2'!AI190</f>
        <v>0</v>
      </c>
      <c r="AJ190" s="144">
        <f>'St 1.3.6.1'!AJ190+'St 1.3.6.2'!AJ190</f>
        <v>0</v>
      </c>
      <c r="AK190" s="144">
        <f>'St 1.3.6.1'!AK190+'St 1.3.6.2'!AK190</f>
        <v>0</v>
      </c>
      <c r="AL190" s="144">
        <f>'St 1.3.6.1'!AL190+'St 1.3.6.2'!AL190</f>
        <v>0</v>
      </c>
      <c r="AM190" s="144">
        <f>'St 1.3.6.1'!AM190+'St 1.3.6.2'!AM190</f>
        <v>0</v>
      </c>
    </row>
    <row r="191" spans="1:39" ht="14.25" customHeight="1">
      <c r="B191" s="6" t="s">
        <v>321</v>
      </c>
      <c r="C191" s="179"/>
      <c r="D191" s="144">
        <f>'St 1.3.6.1'!D191+'St 1.3.6.2'!D191</f>
        <v>0</v>
      </c>
      <c r="E191" s="144">
        <f>'St 1.3.6.1'!E191+'St 1.3.6.2'!E191</f>
        <v>0</v>
      </c>
      <c r="F191" s="144">
        <f>'St 1.3.6.1'!F191+'St 1.3.6.2'!F191</f>
        <v>0</v>
      </c>
      <c r="G191" s="144">
        <f>'St 1.3.6.1'!G191+'St 1.3.6.2'!G191</f>
        <v>0</v>
      </c>
      <c r="H191" s="144">
        <f>'St 1.3.6.1'!H191+'St 1.3.6.2'!H191</f>
        <v>0</v>
      </c>
      <c r="I191" s="144">
        <f>'St 1.3.6.1'!I191+'St 1.3.6.2'!I191</f>
        <v>0</v>
      </c>
      <c r="J191" s="144">
        <f>'St 1.3.6.1'!J191+'St 1.3.6.2'!J191</f>
        <v>0</v>
      </c>
      <c r="K191" s="144">
        <f>'St 1.3.6.1'!K191+'St 1.3.6.2'!K191</f>
        <v>0</v>
      </c>
      <c r="L191" s="144">
        <f>'St 1.3.6.1'!L191+'St 1.3.6.2'!L191</f>
        <v>0</v>
      </c>
      <c r="M191" s="144">
        <f>'St 1.3.6.1'!M191+'St 1.3.6.2'!M191</f>
        <v>0</v>
      </c>
      <c r="N191" s="144">
        <f>'St 1.3.6.1'!N191+'St 1.3.6.2'!N191</f>
        <v>0</v>
      </c>
      <c r="O191" s="144">
        <f>'St 1.3.6.1'!O191+'St 1.3.6.2'!O191</f>
        <v>0</v>
      </c>
      <c r="P191" s="133"/>
      <c r="Q191" s="144">
        <f>'St 1.3.6.1'!Q191+'St 1.3.6.2'!Q191</f>
        <v>0</v>
      </c>
      <c r="R191" s="144">
        <f>'St 1.3.6.1'!R191+'St 1.3.6.2'!R191</f>
        <v>0</v>
      </c>
      <c r="S191" s="144">
        <f>'St 1.3.6.1'!S191+'St 1.3.6.2'!S191</f>
        <v>0</v>
      </c>
      <c r="T191" s="144">
        <f>'St 1.3.6.1'!T191+'St 1.3.6.2'!T191</f>
        <v>0</v>
      </c>
      <c r="U191" s="144">
        <f>'St 1.3.6.1'!U191+'St 1.3.6.2'!U191</f>
        <v>0</v>
      </c>
      <c r="V191" s="144">
        <f>'St 1.3.6.1'!V191+'St 1.3.6.2'!V191</f>
        <v>0</v>
      </c>
      <c r="W191" s="144">
        <f>'St 1.3.6.1'!W191+'St 1.3.6.2'!W191</f>
        <v>0</v>
      </c>
      <c r="X191" s="144">
        <f>'St 1.3.6.1'!X191+'St 1.3.6.2'!X191</f>
        <v>0</v>
      </c>
      <c r="Y191" s="144">
        <f>'St 1.3.6.1'!Y191+'St 1.3.6.2'!Y191</f>
        <v>0</v>
      </c>
      <c r="Z191" s="144">
        <f>'St 1.3.6.1'!Z191+'St 1.3.6.2'!Z191</f>
        <v>0</v>
      </c>
      <c r="AA191" s="144">
        <f>'St 1.3.6.1'!AA191+'St 1.3.6.2'!AA191</f>
        <v>0</v>
      </c>
      <c r="AB191" s="145"/>
      <c r="AC191" s="144">
        <f>'St 1.3.6.1'!AC191+'St 1.3.6.2'!AC191</f>
        <v>0</v>
      </c>
      <c r="AD191" s="144">
        <f>'St 1.3.6.1'!AD191+'St 1.3.6.2'!AD191</f>
        <v>0</v>
      </c>
      <c r="AE191" s="144">
        <f>'St 1.3.6.1'!AE191+'St 1.3.6.2'!AE191</f>
        <v>0</v>
      </c>
      <c r="AF191" s="144">
        <f>'St 1.3.6.1'!AF191+'St 1.3.6.2'!AF191</f>
        <v>0</v>
      </c>
      <c r="AG191" s="144">
        <f>'St 1.3.6.1'!AG191+'St 1.3.6.2'!AG191</f>
        <v>0</v>
      </c>
      <c r="AH191" s="144">
        <f>'St 1.3.6.1'!AH191+'St 1.3.6.2'!AH191</f>
        <v>0</v>
      </c>
      <c r="AI191" s="144">
        <f>'St 1.3.6.1'!AI191+'St 1.3.6.2'!AI191</f>
        <v>0</v>
      </c>
      <c r="AJ191" s="144">
        <f>'St 1.3.6.1'!AJ191+'St 1.3.6.2'!AJ191</f>
        <v>0</v>
      </c>
      <c r="AK191" s="144">
        <f>'St 1.3.6.1'!AK191+'St 1.3.6.2'!AK191</f>
        <v>0</v>
      </c>
      <c r="AL191" s="144">
        <f>'St 1.3.6.1'!AL191+'St 1.3.6.2'!AL191</f>
        <v>0</v>
      </c>
      <c r="AM191" s="144">
        <f>'St 1.3.6.1'!AM191+'St 1.3.6.2'!AM191</f>
        <v>0</v>
      </c>
    </row>
    <row r="192" spans="1:39" ht="14.25" customHeight="1">
      <c r="B192" s="8" t="s">
        <v>100</v>
      </c>
      <c r="C192" s="179"/>
      <c r="D192" s="144">
        <f>'St 1.3.6.1'!D192+'St 1.3.6.2'!D192</f>
        <v>6975.8784967480469</v>
      </c>
      <c r="E192" s="144">
        <f>'St 1.3.6.1'!E192+'St 1.3.6.2'!E192</f>
        <v>8415.9551398828626</v>
      </c>
      <c r="F192" s="144">
        <f>'St 1.3.6.1'!F192+'St 1.3.6.2'!F192</f>
        <v>9273.4735986932756</v>
      </c>
      <c r="G192" s="144">
        <f>'St 1.3.6.1'!G192+'St 1.3.6.2'!G192</f>
        <v>12895.661661504815</v>
      </c>
      <c r="H192" s="144">
        <f>'St 1.3.6.1'!H192+'St 1.3.6.2'!H192</f>
        <v>14488.890991667484</v>
      </c>
      <c r="I192" s="144">
        <f>'St 1.3.6.1'!I192+'St 1.3.6.2'!I192</f>
        <v>17532.299993710007</v>
      </c>
      <c r="J192" s="144">
        <f>'St 1.3.6.1'!J192+'St 1.3.6.2'!J192</f>
        <v>24129.899631444376</v>
      </c>
      <c r="K192" s="144">
        <f>'St 1.3.6.1'!K192+'St 1.3.6.2'!K192</f>
        <v>25647.651812293952</v>
      </c>
      <c r="L192" s="144">
        <f>'St 1.3.6.1'!L192+'St 1.3.6.2'!L192</f>
        <v>22453.593496436592</v>
      </c>
      <c r="M192" s="144">
        <f>'St 1.3.6.1'!M192+'St 1.3.6.2'!M192</f>
        <v>34112.423986367452</v>
      </c>
      <c r="N192" s="144">
        <f>'St 1.3.6.1'!N192+'St 1.3.6.2'!N192</f>
        <v>41146.620708592913</v>
      </c>
      <c r="O192" s="144">
        <f>'St 1.3.6.1'!O192+'St 1.3.6.2'!O192</f>
        <v>44244.219149991666</v>
      </c>
      <c r="P192" s="133"/>
      <c r="Q192" s="144">
        <f>'St 1.3.6.1'!Q192+'St 1.3.6.2'!Q192</f>
        <v>1011.4685816692486</v>
      </c>
      <c r="R192" s="144">
        <f>'St 1.3.6.1'!R192+'St 1.3.6.2'!R192</f>
        <v>397.05072148788037</v>
      </c>
      <c r="S192" s="144">
        <f>'St 1.3.6.1'!S192+'St 1.3.6.2'!S192</f>
        <v>1096.6922586630242</v>
      </c>
      <c r="T192" s="144">
        <f>'St 1.3.6.1'!T192+'St 1.3.6.2'!T192</f>
        <v>1840.2672677450569</v>
      </c>
      <c r="U192" s="144">
        <f>'St 1.3.6.1'!U192+'St 1.3.6.2'!U192</f>
        <v>3338.5715711905173</v>
      </c>
      <c r="V192" s="144">
        <f>'St 1.3.6.1'!V192+'St 1.3.6.2'!V192</f>
        <v>3262.4523903412028</v>
      </c>
      <c r="W192" s="144">
        <f>'St 1.3.6.1'!W192+'St 1.3.6.2'!W192</f>
        <v>471.13102947664061</v>
      </c>
      <c r="X192" s="144">
        <f>'St 1.3.6.1'!X192+'St 1.3.6.2'!X192</f>
        <v>1480.7676749370021</v>
      </c>
      <c r="Y192" s="144">
        <f>'St 1.3.6.1'!Y192+'St 1.3.6.2'!Y192</f>
        <v>1172.6442553956811</v>
      </c>
      <c r="Z192" s="144">
        <f>'St 1.3.6.1'!Z192+'St 1.3.6.2'!Z192</f>
        <v>3271.3268015935582</v>
      </c>
      <c r="AA192" s="144">
        <f>'St 1.3.6.1'!AA192+'St 1.3.6.2'!AA192</f>
        <v>2810.7444309439425</v>
      </c>
      <c r="AB192" s="145"/>
      <c r="AC192" s="144">
        <f>'St 1.3.6.1'!AC192+'St 1.3.6.2'!AC192</f>
        <v>428.6080614655674</v>
      </c>
      <c r="AD192" s="144">
        <f>'St 1.3.6.1'!AD192+'St 1.3.6.2'!AD192</f>
        <v>460.4677373225332</v>
      </c>
      <c r="AE192" s="144">
        <f>'St 1.3.6.1'!AE192+'St 1.3.6.2'!AE192</f>
        <v>2525.4958041485147</v>
      </c>
      <c r="AF192" s="144">
        <f>'St 1.3.6.1'!AF192+'St 1.3.6.2'!AF192</f>
        <v>-247.03793758238817</v>
      </c>
      <c r="AG192" s="144">
        <f>'St 1.3.6.1'!AG192+'St 1.3.6.2'!AG192</f>
        <v>-295.16256914799396</v>
      </c>
      <c r="AH192" s="144">
        <f>'St 1.3.6.1'!AH192+'St 1.3.6.2'!AH192</f>
        <v>3335.1472473931649</v>
      </c>
      <c r="AI192" s="144">
        <f>'St 1.3.6.1'!AI192+'St 1.3.6.2'!AI192</f>
        <v>1046.6211513729377</v>
      </c>
      <c r="AJ192" s="144">
        <f>'St 1.3.6.1'!AJ192+'St 1.3.6.2'!AJ192</f>
        <v>-4674.825990794363</v>
      </c>
      <c r="AK192" s="144">
        <f>'St 1.3.6.1'!AK192+'St 1.3.6.2'!AK192</f>
        <v>10486.18623453518</v>
      </c>
      <c r="AL192" s="144">
        <f>'St 1.3.6.1'!AL192+'St 1.3.6.2'!AL192</f>
        <v>3762.8699206319011</v>
      </c>
      <c r="AM192" s="144">
        <f>'St 1.3.6.1'!AM192+'St 1.3.6.2'!AM192</f>
        <v>286.85401045481103</v>
      </c>
    </row>
    <row r="193" spans="1:39" s="43" customFormat="1">
      <c r="A193" s="36"/>
      <c r="B193" s="29" t="s">
        <v>27</v>
      </c>
      <c r="C193" s="177" t="s">
        <v>296</v>
      </c>
      <c r="D193" s="142">
        <f>'St 1.3.6.1'!D193+'St 1.3.6.2'!D193</f>
        <v>12769.002699115754</v>
      </c>
      <c r="E193" s="142">
        <f>'St 1.3.6.1'!E193+'St 1.3.6.2'!E193</f>
        <v>15366.601290455179</v>
      </c>
      <c r="F193" s="142">
        <f>'St 1.3.6.1'!F193+'St 1.3.6.2'!F193</f>
        <v>18224.231565353803</v>
      </c>
      <c r="G193" s="142">
        <f>'St 1.3.6.1'!G193+'St 1.3.6.2'!G193</f>
        <v>22418.960503012888</v>
      </c>
      <c r="H193" s="142">
        <f>'St 1.3.6.1'!H193+'St 1.3.6.2'!H193</f>
        <v>26484.610784557914</v>
      </c>
      <c r="I193" s="142">
        <f>'St 1.3.6.1'!I193+'St 1.3.6.2'!I193</f>
        <v>42077.324999536213</v>
      </c>
      <c r="J193" s="142">
        <f>'St 1.3.6.1'!J193+'St 1.3.6.2'!J193</f>
        <v>47323.002080825179</v>
      </c>
      <c r="K193" s="142">
        <f>'St 1.3.6.1'!K193+'St 1.3.6.2'!K193</f>
        <v>53046.096827272522</v>
      </c>
      <c r="L193" s="142">
        <f>'St 1.3.6.1'!L193+'St 1.3.6.2'!L193</f>
        <v>48387.830171380105</v>
      </c>
      <c r="M193" s="142">
        <f>'St 1.3.6.1'!M193+'St 1.3.6.2'!M193</f>
        <v>70362.479386980136</v>
      </c>
      <c r="N193" s="142">
        <f>'St 1.3.6.1'!N193+'St 1.3.6.2'!N193</f>
        <v>84577.703024328046</v>
      </c>
      <c r="O193" s="142">
        <f>'St 1.3.6.1'!O193+'St 1.3.6.2'!O193</f>
        <v>90105.646624445406</v>
      </c>
      <c r="P193" s="136"/>
      <c r="Q193" s="142">
        <f>'St 1.3.6.1'!Q193+'St 1.3.6.2'!Q193</f>
        <v>1764.8847587436844</v>
      </c>
      <c r="R193" s="142">
        <f>'St 1.3.6.1'!R193+'St 1.3.6.2'!R193</f>
        <v>892.57125675257407</v>
      </c>
      <c r="S193" s="142">
        <f>'St 1.3.6.1'!S193+'St 1.3.6.2'!S193</f>
        <v>1998.9904552331136</v>
      </c>
      <c r="T193" s="142">
        <f>'St 1.3.6.1'!T193+'St 1.3.6.2'!T193</f>
        <v>3021.7955608511547</v>
      </c>
      <c r="U193" s="142">
        <f>'St 1.3.6.1'!U193+'St 1.3.6.2'!U193</f>
        <v>7418.7521923351305</v>
      </c>
      <c r="V193" s="142">
        <f>'St 1.3.6.1'!V193+'St 1.3.6.2'!V193</f>
        <v>6824.0628759381289</v>
      </c>
      <c r="W193" s="142">
        <f>'St 1.3.6.1'!W193+'St 1.3.6.2'!W193</f>
        <v>1485.817593059649</v>
      </c>
      <c r="X193" s="142">
        <f>'St 1.3.6.1'!X193+'St 1.3.6.2'!X193</f>
        <v>2591.6938225103081</v>
      </c>
      <c r="Y193" s="142">
        <f>'St 1.3.6.1'!Y193+'St 1.3.6.2'!Y193</f>
        <v>3252.4618297388361</v>
      </c>
      <c r="Z193" s="142">
        <f>'St 1.3.6.1'!Z193+'St 1.3.6.2'!Z193</f>
        <v>6069.797239577043</v>
      </c>
      <c r="AA193" s="142">
        <f>'St 1.3.6.1'!AA193+'St 1.3.6.2'!AA193</f>
        <v>4086.5169699529952</v>
      </c>
      <c r="AB193" s="143"/>
      <c r="AC193" s="142">
        <f>'St 1.3.6.1'!AC193+'St 1.3.6.2'!AC193</f>
        <v>832.71383259574202</v>
      </c>
      <c r="AD193" s="142">
        <f>'St 1.3.6.1'!AD193+'St 1.3.6.2'!AD193</f>
        <v>1965.0590181460502</v>
      </c>
      <c r="AE193" s="142">
        <f>'St 1.3.6.1'!AE193+'St 1.3.6.2'!AE193</f>
        <v>2195.7384824259698</v>
      </c>
      <c r="AF193" s="142">
        <f>'St 1.3.6.1'!AF193+'St 1.3.6.2'!AF193</f>
        <v>1043.8547206938724</v>
      </c>
      <c r="AG193" s="142">
        <f>'St 1.3.6.1'!AG193+'St 1.3.6.2'!AG193</f>
        <v>8173.9620226431653</v>
      </c>
      <c r="AH193" s="142">
        <f>'St 1.3.6.1'!AH193+'St 1.3.6.2'!AH193</f>
        <v>-1578.3857946491594</v>
      </c>
      <c r="AI193" s="142">
        <f>'St 1.3.6.1'!AI193+'St 1.3.6.2'!AI193</f>
        <v>4237.2771533876967</v>
      </c>
      <c r="AJ193" s="142">
        <f>'St 1.3.6.1'!AJ193+'St 1.3.6.2'!AJ193</f>
        <v>-7249.9604784027288</v>
      </c>
      <c r="AK193" s="142">
        <f>'St 1.3.6.1'!AK193+'St 1.3.6.2'!AK193</f>
        <v>18722.187385861202</v>
      </c>
      <c r="AL193" s="142">
        <f>'St 1.3.6.1'!AL193+'St 1.3.6.2'!AL193</f>
        <v>8145.4263977708642</v>
      </c>
      <c r="AM193" s="142">
        <f>'St 1.3.6.1'!AM193+'St 1.3.6.2'!AM193</f>
        <v>1441.4266301643615</v>
      </c>
    </row>
    <row r="194" spans="1:39">
      <c r="B194" s="3" t="s">
        <v>12</v>
      </c>
      <c r="C194" s="178" t="s">
        <v>297</v>
      </c>
      <c r="D194" s="144">
        <f>'St 1.3.6.1'!D194+'St 1.3.6.2'!D194</f>
        <v>677.68596310792714</v>
      </c>
      <c r="E194" s="144">
        <f>'St 1.3.6.1'!E194+'St 1.3.6.2'!E194</f>
        <v>646.92758075903839</v>
      </c>
      <c r="F194" s="144">
        <f>'St 1.3.6.1'!F194+'St 1.3.6.2'!F194</f>
        <v>1147.6503075556077</v>
      </c>
      <c r="G194" s="144">
        <f>'St 1.3.6.1'!G194+'St 1.3.6.2'!G194</f>
        <v>1600.2123634740869</v>
      </c>
      <c r="H194" s="144">
        <f>'St 1.3.6.1'!H194+'St 1.3.6.2'!H194</f>
        <v>473.65373451995805</v>
      </c>
      <c r="I194" s="144">
        <f>'St 1.3.6.1'!I194+'St 1.3.6.2'!I194</f>
        <v>4275.7911658808507</v>
      </c>
      <c r="J194" s="144">
        <f>'St 1.3.6.1'!J194+'St 1.3.6.2'!J194</f>
        <v>2889.1459412080499</v>
      </c>
      <c r="K194" s="144">
        <f>'St 1.3.6.1'!K194+'St 1.3.6.2'!K194</f>
        <v>3756.2482783985788</v>
      </c>
      <c r="L194" s="144">
        <f>'St 1.3.6.1'!L194+'St 1.3.6.2'!L194</f>
        <v>4208.5917154106401</v>
      </c>
      <c r="M194" s="144">
        <f>'St 1.3.6.1'!M194+'St 1.3.6.2'!M194</f>
        <v>4804.9685384795512</v>
      </c>
      <c r="N194" s="144">
        <f>'St 1.3.6.1'!N194+'St 1.3.6.2'!N194</f>
        <v>5501.8204496765175</v>
      </c>
      <c r="O194" s="144">
        <f>'St 1.3.6.1'!O194+'St 1.3.6.2'!O194</f>
        <v>5076.7762613138812</v>
      </c>
      <c r="P194" s="133"/>
      <c r="Q194" s="144">
        <f>'St 1.3.6.1'!Q194+'St 1.3.6.2'!Q194</f>
        <v>11.702418313765902</v>
      </c>
      <c r="R194" s="144">
        <f>'St 1.3.6.1'!R194+'St 1.3.6.2'!R194</f>
        <v>198.12161088832769</v>
      </c>
      <c r="S194" s="144">
        <f>'St 1.3.6.1'!S194+'St 1.3.6.2'!S194</f>
        <v>-20.506799010030996</v>
      </c>
      <c r="T194" s="144">
        <f>'St 1.3.6.1'!T194+'St 1.3.6.2'!T194</f>
        <v>50.869232116281538</v>
      </c>
      <c r="U194" s="144">
        <f>'St 1.3.6.1'!U194+'St 1.3.6.2'!U194</f>
        <v>1425.2333097197975</v>
      </c>
      <c r="V194" s="144">
        <f>'St 1.3.6.1'!V194+'St 1.3.6.2'!V194</f>
        <v>-210.13711256411258</v>
      </c>
      <c r="W194" s="144">
        <f>'St 1.3.6.1'!W194+'St 1.3.6.2'!W194</f>
        <v>618.25623945190978</v>
      </c>
      <c r="X194" s="144">
        <f>'St 1.3.6.1'!X194+'St 1.3.6.2'!X194</f>
        <v>-254.05653966232248</v>
      </c>
      <c r="Y194" s="144">
        <f>'St 1.3.6.1'!Y194+'St 1.3.6.2'!Y194</f>
        <v>945.19060425012765</v>
      </c>
      <c r="Z194" s="144">
        <f>'St 1.3.6.1'!Z194+'St 1.3.6.2'!Z194</f>
        <v>-217.06300729859228</v>
      </c>
      <c r="AA194" s="144">
        <f>'St 1.3.6.1'!AA194+'St 1.3.6.2'!AA194</f>
        <v>-1315.1926417007878</v>
      </c>
      <c r="AB194" s="145"/>
      <c r="AC194" s="144">
        <f>'St 1.3.6.1'!AC194+'St 1.3.6.2'!AC194</f>
        <v>-42.460800662654599</v>
      </c>
      <c r="AD194" s="144">
        <f>'St 1.3.6.1'!AD194+'St 1.3.6.2'!AD194</f>
        <v>302.60111590824147</v>
      </c>
      <c r="AE194" s="144">
        <f>'St 1.3.6.1'!AE194+'St 1.3.6.2'!AE194</f>
        <v>473.06885492851023</v>
      </c>
      <c r="AF194" s="144">
        <f>'St 1.3.6.1'!AF194+'St 1.3.6.2'!AF194</f>
        <v>-1177.4278610704105</v>
      </c>
      <c r="AG194" s="144">
        <f>'St 1.3.6.1'!AG194+'St 1.3.6.2'!AG194</f>
        <v>2376.9041216410947</v>
      </c>
      <c r="AH194" s="144">
        <f>'St 1.3.6.1'!AH194+'St 1.3.6.2'!AH194</f>
        <v>-1176.508112108688</v>
      </c>
      <c r="AI194" s="144">
        <f>'St 1.3.6.1'!AI194+'St 1.3.6.2'!AI194</f>
        <v>248.84609773861905</v>
      </c>
      <c r="AJ194" s="144">
        <f>'St 1.3.6.1'!AJ194+'St 1.3.6.2'!AJ194</f>
        <v>706.39997667438433</v>
      </c>
      <c r="AK194" s="144">
        <f>'St 1.3.6.1'!AK194+'St 1.3.6.2'!AK194</f>
        <v>-348.81378118121711</v>
      </c>
      <c r="AL194" s="144">
        <f>'St 1.3.6.1'!AL194+'St 1.3.6.2'!AL194</f>
        <v>913.91491849555916</v>
      </c>
      <c r="AM194" s="144">
        <f>'St 1.3.6.1'!AM194+'St 1.3.6.2'!AM194</f>
        <v>890.14845333815128</v>
      </c>
    </row>
    <row r="195" spans="1:39">
      <c r="B195" s="3" t="s">
        <v>13</v>
      </c>
      <c r="C195" s="178" t="s">
        <v>298</v>
      </c>
      <c r="D195" s="144">
        <f>'St 1.3.6.1'!D195+'St 1.3.6.2'!D195</f>
        <v>12091.316736007826</v>
      </c>
      <c r="E195" s="144">
        <f>'St 1.3.6.1'!E195+'St 1.3.6.2'!E195</f>
        <v>14719.673709696141</v>
      </c>
      <c r="F195" s="144">
        <f>'St 1.3.6.1'!F195+'St 1.3.6.2'!F195</f>
        <v>17076.581257798196</v>
      </c>
      <c r="G195" s="144">
        <f>'St 1.3.6.1'!G195+'St 1.3.6.2'!G195</f>
        <v>20818.748139538802</v>
      </c>
      <c r="H195" s="144">
        <f>'St 1.3.6.1'!H195+'St 1.3.6.2'!H195</f>
        <v>26010.957050037956</v>
      </c>
      <c r="I195" s="144">
        <f>'St 1.3.6.1'!I195+'St 1.3.6.2'!I195</f>
        <v>37801.533833655361</v>
      </c>
      <c r="J195" s="144">
        <f>'St 1.3.6.1'!J195+'St 1.3.6.2'!J195</f>
        <v>44433.856139617128</v>
      </c>
      <c r="K195" s="144">
        <f>'St 1.3.6.1'!K195+'St 1.3.6.2'!K195</f>
        <v>49289.848548873946</v>
      </c>
      <c r="L195" s="144">
        <f>'St 1.3.6.1'!L195+'St 1.3.6.2'!L195</f>
        <v>44179.238455969462</v>
      </c>
      <c r="M195" s="144">
        <f>'St 1.3.6.1'!M195+'St 1.3.6.2'!M195</f>
        <v>65557.510848500591</v>
      </c>
      <c r="N195" s="144">
        <f>'St 1.3.6.1'!N195+'St 1.3.6.2'!N195</f>
        <v>79075.882574651536</v>
      </c>
      <c r="O195" s="144">
        <f>'St 1.3.6.1'!O195+'St 1.3.6.2'!O195</f>
        <v>85028.870363131529</v>
      </c>
      <c r="P195" s="133"/>
      <c r="Q195" s="144">
        <f>'St 1.3.6.1'!Q195+'St 1.3.6.2'!Q195</f>
        <v>1753.1823404299184</v>
      </c>
      <c r="R195" s="144">
        <f>'St 1.3.6.1'!R195+'St 1.3.6.2'!R195</f>
        <v>694.44964586424635</v>
      </c>
      <c r="S195" s="144">
        <f>'St 1.3.6.1'!S195+'St 1.3.6.2'!S195</f>
        <v>2019.4972542431447</v>
      </c>
      <c r="T195" s="144">
        <f>'St 1.3.6.1'!T195+'St 1.3.6.2'!T195</f>
        <v>2970.9263287348731</v>
      </c>
      <c r="U195" s="144">
        <f>'St 1.3.6.1'!U195+'St 1.3.6.2'!U195</f>
        <v>5993.5188826153335</v>
      </c>
      <c r="V195" s="144">
        <f>'St 1.3.6.1'!V195+'St 1.3.6.2'!V195</f>
        <v>7034.1999885022415</v>
      </c>
      <c r="W195" s="144">
        <f>'St 1.3.6.1'!W195+'St 1.3.6.2'!W195</f>
        <v>867.56135360773919</v>
      </c>
      <c r="X195" s="144">
        <f>'St 1.3.6.1'!X195+'St 1.3.6.2'!X195</f>
        <v>2845.7503621726305</v>
      </c>
      <c r="Y195" s="144">
        <f>'St 1.3.6.1'!Y195+'St 1.3.6.2'!Y195</f>
        <v>2307.2712254887083</v>
      </c>
      <c r="Z195" s="144">
        <f>'St 1.3.6.1'!Z195+'St 1.3.6.2'!Z195</f>
        <v>6286.8602468756353</v>
      </c>
      <c r="AA195" s="144">
        <f>'St 1.3.6.1'!AA195+'St 1.3.6.2'!AA195</f>
        <v>5401.7096116537832</v>
      </c>
      <c r="AB195" s="145"/>
      <c r="AC195" s="144">
        <f>'St 1.3.6.1'!AC195+'St 1.3.6.2'!AC195</f>
        <v>875.17463325839663</v>
      </c>
      <c r="AD195" s="144">
        <f>'St 1.3.6.1'!AD195+'St 1.3.6.2'!AD195</f>
        <v>1662.4579022378086</v>
      </c>
      <c r="AE195" s="144">
        <f>'St 1.3.6.1'!AE195+'St 1.3.6.2'!AE195</f>
        <v>1722.6696274974597</v>
      </c>
      <c r="AF195" s="144">
        <f>'St 1.3.6.1'!AF195+'St 1.3.6.2'!AF195</f>
        <v>2221.2825817642829</v>
      </c>
      <c r="AG195" s="144">
        <f>'St 1.3.6.1'!AG195+'St 1.3.6.2'!AG195</f>
        <v>5797.057901002071</v>
      </c>
      <c r="AH195" s="144">
        <f>'St 1.3.6.1'!AH195+'St 1.3.6.2'!AH195</f>
        <v>-401.87768254047143</v>
      </c>
      <c r="AI195" s="144">
        <f>'St 1.3.6.1'!AI195+'St 1.3.6.2'!AI195</f>
        <v>3988.4310556490773</v>
      </c>
      <c r="AJ195" s="144">
        <f>'St 1.3.6.1'!AJ195+'St 1.3.6.2'!AJ195</f>
        <v>-7956.3604550771133</v>
      </c>
      <c r="AK195" s="144">
        <f>'St 1.3.6.1'!AK195+'St 1.3.6.2'!AK195</f>
        <v>19071.001167042417</v>
      </c>
      <c r="AL195" s="144">
        <f>'St 1.3.6.1'!AL195+'St 1.3.6.2'!AL195</f>
        <v>7231.5114792753047</v>
      </c>
      <c r="AM195" s="144">
        <f>'St 1.3.6.1'!AM195+'St 1.3.6.2'!AM195</f>
        <v>551.27817682621014</v>
      </c>
    </row>
    <row r="196" spans="1:39" s="43" customFormat="1">
      <c r="A196" s="36"/>
      <c r="B196" s="5" t="s">
        <v>28</v>
      </c>
      <c r="C196" s="177" t="s">
        <v>307</v>
      </c>
      <c r="D196" s="142">
        <f>'St 1.3.6.1'!D196+'St 1.3.6.2'!D196</f>
        <v>0</v>
      </c>
      <c r="E196" s="142">
        <f>'St 1.3.6.1'!E196+'St 1.3.6.2'!E196</f>
        <v>0</v>
      </c>
      <c r="F196" s="142">
        <f>'St 1.3.6.1'!F196+'St 1.3.6.2'!F196</f>
        <v>0</v>
      </c>
      <c r="G196" s="142">
        <f>'St 1.3.6.1'!G196+'St 1.3.6.2'!G196</f>
        <v>0</v>
      </c>
      <c r="H196" s="142">
        <f>'St 1.3.6.1'!H196+'St 1.3.6.2'!H196</f>
        <v>0</v>
      </c>
      <c r="I196" s="142">
        <f>'St 1.3.6.1'!I196+'St 1.3.6.2'!I196</f>
        <v>0</v>
      </c>
      <c r="J196" s="142">
        <f>'St 1.3.6.1'!J196+'St 1.3.6.2'!J196</f>
        <v>0</v>
      </c>
      <c r="K196" s="142">
        <f>'St 1.3.6.1'!K196+'St 1.3.6.2'!K196</f>
        <v>0</v>
      </c>
      <c r="L196" s="142">
        <f>'St 1.3.6.1'!L196+'St 1.3.6.2'!L196</f>
        <v>0</v>
      </c>
      <c r="M196" s="142">
        <f>'St 1.3.6.1'!M196+'St 1.3.6.2'!M196</f>
        <v>0</v>
      </c>
      <c r="N196" s="142">
        <f>'St 1.3.6.1'!N196+'St 1.3.6.2'!N196</f>
        <v>0</v>
      </c>
      <c r="O196" s="142">
        <f>'St 1.3.6.1'!O196+'St 1.3.6.2'!O196</f>
        <v>0</v>
      </c>
      <c r="P196" s="136"/>
      <c r="Q196" s="142">
        <f>'St 1.3.6.1'!Q196+'St 1.3.6.2'!Q196</f>
        <v>0</v>
      </c>
      <c r="R196" s="142">
        <f>'St 1.3.6.1'!R196+'St 1.3.6.2'!R196</f>
        <v>0</v>
      </c>
      <c r="S196" s="142">
        <f>'St 1.3.6.1'!S196+'St 1.3.6.2'!S196</f>
        <v>0</v>
      </c>
      <c r="T196" s="142">
        <f>'St 1.3.6.1'!T196+'St 1.3.6.2'!T196</f>
        <v>0</v>
      </c>
      <c r="U196" s="142">
        <f>'St 1.3.6.1'!U196+'St 1.3.6.2'!U196</f>
        <v>0</v>
      </c>
      <c r="V196" s="142">
        <f>'St 1.3.6.1'!V196+'St 1.3.6.2'!V196</f>
        <v>0</v>
      </c>
      <c r="W196" s="142">
        <f>'St 1.3.6.1'!W196+'St 1.3.6.2'!W196</f>
        <v>0</v>
      </c>
      <c r="X196" s="142">
        <f>'St 1.3.6.1'!X196+'St 1.3.6.2'!X196</f>
        <v>0</v>
      </c>
      <c r="Y196" s="142">
        <f>'St 1.3.6.1'!Y196+'St 1.3.6.2'!Y196</f>
        <v>0</v>
      </c>
      <c r="Z196" s="142">
        <f>'St 1.3.6.1'!Z196+'St 1.3.6.2'!Z196</f>
        <v>0</v>
      </c>
      <c r="AA196" s="142">
        <f>'St 1.3.6.1'!AA196+'St 1.3.6.2'!AA196</f>
        <v>0</v>
      </c>
      <c r="AB196" s="143"/>
      <c r="AC196" s="142">
        <f>'St 1.3.6.1'!AC196+'St 1.3.6.2'!AC196</f>
        <v>0</v>
      </c>
      <c r="AD196" s="142">
        <f>'St 1.3.6.1'!AD196+'St 1.3.6.2'!AD196</f>
        <v>0</v>
      </c>
      <c r="AE196" s="142">
        <f>'St 1.3.6.1'!AE196+'St 1.3.6.2'!AE196</f>
        <v>0</v>
      </c>
      <c r="AF196" s="142">
        <f>'St 1.3.6.1'!AF196+'St 1.3.6.2'!AF196</f>
        <v>0</v>
      </c>
      <c r="AG196" s="142">
        <f>'St 1.3.6.1'!AG196+'St 1.3.6.2'!AG196</f>
        <v>0</v>
      </c>
      <c r="AH196" s="142">
        <f>'St 1.3.6.1'!AH196+'St 1.3.6.2'!AH196</f>
        <v>0</v>
      </c>
      <c r="AI196" s="142">
        <f>'St 1.3.6.1'!AI196+'St 1.3.6.2'!AI196</f>
        <v>0</v>
      </c>
      <c r="AJ196" s="142">
        <f>'St 1.3.6.1'!AJ196+'St 1.3.6.2'!AJ196</f>
        <v>0</v>
      </c>
      <c r="AK196" s="142">
        <f>'St 1.3.6.1'!AK196+'St 1.3.6.2'!AK196</f>
        <v>0</v>
      </c>
      <c r="AL196" s="142">
        <f>'St 1.3.6.1'!AL196+'St 1.3.6.2'!AL196</f>
        <v>0</v>
      </c>
      <c r="AM196" s="142">
        <f>'St 1.3.6.1'!AM196+'St 1.3.6.2'!AM196</f>
        <v>0</v>
      </c>
    </row>
    <row r="197" spans="1:39">
      <c r="B197" s="3" t="s">
        <v>15</v>
      </c>
      <c r="C197" s="178" t="s">
        <v>299</v>
      </c>
      <c r="D197" s="144">
        <f>'St 1.3.6.1'!D197+'St 1.3.6.2'!D197</f>
        <v>0</v>
      </c>
      <c r="E197" s="144">
        <f>'St 1.3.6.1'!E197+'St 1.3.6.2'!E197</f>
        <v>0</v>
      </c>
      <c r="F197" s="144">
        <f>'St 1.3.6.1'!F197+'St 1.3.6.2'!F197</f>
        <v>0</v>
      </c>
      <c r="G197" s="144">
        <f>'St 1.3.6.1'!G197+'St 1.3.6.2'!G197</f>
        <v>0</v>
      </c>
      <c r="H197" s="144">
        <f>'St 1.3.6.1'!H197+'St 1.3.6.2'!H197</f>
        <v>0</v>
      </c>
      <c r="I197" s="144">
        <f>'St 1.3.6.1'!I197+'St 1.3.6.2'!I197</f>
        <v>0</v>
      </c>
      <c r="J197" s="144">
        <f>'St 1.3.6.1'!J197+'St 1.3.6.2'!J197</f>
        <v>0</v>
      </c>
      <c r="K197" s="144">
        <f>'St 1.3.6.1'!K197+'St 1.3.6.2'!K197</f>
        <v>0</v>
      </c>
      <c r="L197" s="144">
        <f>'St 1.3.6.1'!L197+'St 1.3.6.2'!L197</f>
        <v>0</v>
      </c>
      <c r="M197" s="144">
        <f>'St 1.3.6.1'!M197+'St 1.3.6.2'!M197</f>
        <v>0</v>
      </c>
      <c r="N197" s="144">
        <f>'St 1.3.6.1'!N197+'St 1.3.6.2'!N197</f>
        <v>0</v>
      </c>
      <c r="O197" s="144">
        <f>'St 1.3.6.1'!O197+'St 1.3.6.2'!O197</f>
        <v>0</v>
      </c>
      <c r="P197" s="133"/>
      <c r="Q197" s="144">
        <f>'St 1.3.6.1'!Q197+'St 1.3.6.2'!Q197</f>
        <v>0</v>
      </c>
      <c r="R197" s="144">
        <f>'St 1.3.6.1'!R197+'St 1.3.6.2'!R197</f>
        <v>0</v>
      </c>
      <c r="S197" s="144">
        <f>'St 1.3.6.1'!S197+'St 1.3.6.2'!S197</f>
        <v>0</v>
      </c>
      <c r="T197" s="144">
        <f>'St 1.3.6.1'!T197+'St 1.3.6.2'!T197</f>
        <v>0</v>
      </c>
      <c r="U197" s="144">
        <f>'St 1.3.6.1'!U197+'St 1.3.6.2'!U197</f>
        <v>0</v>
      </c>
      <c r="V197" s="144">
        <f>'St 1.3.6.1'!V197+'St 1.3.6.2'!V197</f>
        <v>0</v>
      </c>
      <c r="W197" s="144">
        <f>'St 1.3.6.1'!W197+'St 1.3.6.2'!W197</f>
        <v>0</v>
      </c>
      <c r="X197" s="144">
        <f>'St 1.3.6.1'!X197+'St 1.3.6.2'!X197</f>
        <v>0</v>
      </c>
      <c r="Y197" s="144">
        <f>'St 1.3.6.1'!Y197+'St 1.3.6.2'!Y197</f>
        <v>0</v>
      </c>
      <c r="Z197" s="144">
        <f>'St 1.3.6.1'!Z197+'St 1.3.6.2'!Z197</f>
        <v>0</v>
      </c>
      <c r="AA197" s="144">
        <f>'St 1.3.6.1'!AA197+'St 1.3.6.2'!AA197</f>
        <v>0</v>
      </c>
      <c r="AB197" s="145"/>
      <c r="AC197" s="144">
        <f>'St 1.3.6.1'!AC197+'St 1.3.6.2'!AC197</f>
        <v>0</v>
      </c>
      <c r="AD197" s="144">
        <f>'St 1.3.6.1'!AD197+'St 1.3.6.2'!AD197</f>
        <v>0</v>
      </c>
      <c r="AE197" s="144">
        <f>'St 1.3.6.1'!AE197+'St 1.3.6.2'!AE197</f>
        <v>0</v>
      </c>
      <c r="AF197" s="144">
        <f>'St 1.3.6.1'!AF197+'St 1.3.6.2'!AF197</f>
        <v>0</v>
      </c>
      <c r="AG197" s="144">
        <f>'St 1.3.6.1'!AG197+'St 1.3.6.2'!AG197</f>
        <v>0</v>
      </c>
      <c r="AH197" s="144">
        <f>'St 1.3.6.1'!AH197+'St 1.3.6.2'!AH197</f>
        <v>0</v>
      </c>
      <c r="AI197" s="144">
        <f>'St 1.3.6.1'!AI197+'St 1.3.6.2'!AI197</f>
        <v>0</v>
      </c>
      <c r="AJ197" s="144">
        <f>'St 1.3.6.1'!AJ197+'St 1.3.6.2'!AJ197</f>
        <v>0</v>
      </c>
      <c r="AK197" s="144">
        <f>'St 1.3.6.1'!AK197+'St 1.3.6.2'!AK197</f>
        <v>0</v>
      </c>
      <c r="AL197" s="144">
        <f>'St 1.3.6.1'!AL197+'St 1.3.6.2'!AL197</f>
        <v>0</v>
      </c>
      <c r="AM197" s="144">
        <f>'St 1.3.6.1'!AM197+'St 1.3.6.2'!AM197</f>
        <v>0</v>
      </c>
    </row>
    <row r="198" spans="1:39">
      <c r="B198" s="3" t="s">
        <v>16</v>
      </c>
      <c r="C198" s="178" t="s">
        <v>300</v>
      </c>
      <c r="D198" s="144">
        <f>'St 1.3.6.1'!D198+'St 1.3.6.2'!D198</f>
        <v>0</v>
      </c>
      <c r="E198" s="144">
        <f>'St 1.3.6.1'!E198+'St 1.3.6.2'!E198</f>
        <v>0</v>
      </c>
      <c r="F198" s="144">
        <f>'St 1.3.6.1'!F198+'St 1.3.6.2'!F198</f>
        <v>0</v>
      </c>
      <c r="G198" s="144">
        <f>'St 1.3.6.1'!G198+'St 1.3.6.2'!G198</f>
        <v>0</v>
      </c>
      <c r="H198" s="144">
        <f>'St 1.3.6.1'!H198+'St 1.3.6.2'!H198</f>
        <v>0</v>
      </c>
      <c r="I198" s="144">
        <f>'St 1.3.6.1'!I198+'St 1.3.6.2'!I198</f>
        <v>0</v>
      </c>
      <c r="J198" s="144">
        <f>'St 1.3.6.1'!J198+'St 1.3.6.2'!J198</f>
        <v>0</v>
      </c>
      <c r="K198" s="144">
        <f>'St 1.3.6.1'!K198+'St 1.3.6.2'!K198</f>
        <v>0</v>
      </c>
      <c r="L198" s="144">
        <f>'St 1.3.6.1'!L198+'St 1.3.6.2'!L198</f>
        <v>0</v>
      </c>
      <c r="M198" s="144">
        <f>'St 1.3.6.1'!M198+'St 1.3.6.2'!M198</f>
        <v>0</v>
      </c>
      <c r="N198" s="144">
        <f>'St 1.3.6.1'!N198+'St 1.3.6.2'!N198</f>
        <v>0</v>
      </c>
      <c r="O198" s="144">
        <f>'St 1.3.6.1'!O198+'St 1.3.6.2'!O198</f>
        <v>0</v>
      </c>
      <c r="P198" s="133"/>
      <c r="Q198" s="144">
        <f>'St 1.3.6.1'!Q198+'St 1.3.6.2'!Q198</f>
        <v>0</v>
      </c>
      <c r="R198" s="144">
        <f>'St 1.3.6.1'!R198+'St 1.3.6.2'!R198</f>
        <v>0</v>
      </c>
      <c r="S198" s="144">
        <f>'St 1.3.6.1'!S198+'St 1.3.6.2'!S198</f>
        <v>0</v>
      </c>
      <c r="T198" s="144">
        <f>'St 1.3.6.1'!T198+'St 1.3.6.2'!T198</f>
        <v>0</v>
      </c>
      <c r="U198" s="144">
        <f>'St 1.3.6.1'!U198+'St 1.3.6.2'!U198</f>
        <v>0</v>
      </c>
      <c r="V198" s="144">
        <f>'St 1.3.6.1'!V198+'St 1.3.6.2'!V198</f>
        <v>0</v>
      </c>
      <c r="W198" s="144">
        <f>'St 1.3.6.1'!W198+'St 1.3.6.2'!W198</f>
        <v>0</v>
      </c>
      <c r="X198" s="144">
        <f>'St 1.3.6.1'!X198+'St 1.3.6.2'!X198</f>
        <v>0</v>
      </c>
      <c r="Y198" s="144">
        <f>'St 1.3.6.1'!Y198+'St 1.3.6.2'!Y198</f>
        <v>0</v>
      </c>
      <c r="Z198" s="144">
        <f>'St 1.3.6.1'!Z198+'St 1.3.6.2'!Z198</f>
        <v>0</v>
      </c>
      <c r="AA198" s="144">
        <f>'St 1.3.6.1'!AA198+'St 1.3.6.2'!AA198</f>
        <v>0</v>
      </c>
      <c r="AB198" s="145"/>
      <c r="AC198" s="144">
        <f>'St 1.3.6.1'!AC198+'St 1.3.6.2'!AC198</f>
        <v>0</v>
      </c>
      <c r="AD198" s="144">
        <f>'St 1.3.6.1'!AD198+'St 1.3.6.2'!AD198</f>
        <v>0</v>
      </c>
      <c r="AE198" s="144">
        <f>'St 1.3.6.1'!AE198+'St 1.3.6.2'!AE198</f>
        <v>0</v>
      </c>
      <c r="AF198" s="144">
        <f>'St 1.3.6.1'!AF198+'St 1.3.6.2'!AF198</f>
        <v>0</v>
      </c>
      <c r="AG198" s="144">
        <f>'St 1.3.6.1'!AG198+'St 1.3.6.2'!AG198</f>
        <v>0</v>
      </c>
      <c r="AH198" s="144">
        <f>'St 1.3.6.1'!AH198+'St 1.3.6.2'!AH198</f>
        <v>0</v>
      </c>
      <c r="AI198" s="144">
        <f>'St 1.3.6.1'!AI198+'St 1.3.6.2'!AI198</f>
        <v>0</v>
      </c>
      <c r="AJ198" s="144">
        <f>'St 1.3.6.1'!AJ198+'St 1.3.6.2'!AJ198</f>
        <v>0</v>
      </c>
      <c r="AK198" s="144">
        <f>'St 1.3.6.1'!AK198+'St 1.3.6.2'!AK198</f>
        <v>0</v>
      </c>
      <c r="AL198" s="144">
        <f>'St 1.3.6.1'!AL198+'St 1.3.6.2'!AL198</f>
        <v>0</v>
      </c>
      <c r="AM198" s="144">
        <f>'St 1.3.6.1'!AM198+'St 1.3.6.2'!AM198</f>
        <v>0</v>
      </c>
    </row>
    <row r="199" spans="1:39">
      <c r="B199" s="3" t="s">
        <v>17</v>
      </c>
      <c r="C199" s="178" t="s">
        <v>301</v>
      </c>
      <c r="D199" s="144">
        <f>'St 1.3.6.1'!D199+'St 1.3.6.2'!D199</f>
        <v>0</v>
      </c>
      <c r="E199" s="144">
        <f>'St 1.3.6.1'!E199+'St 1.3.6.2'!E199</f>
        <v>0</v>
      </c>
      <c r="F199" s="144">
        <f>'St 1.3.6.1'!F199+'St 1.3.6.2'!F199</f>
        <v>0</v>
      </c>
      <c r="G199" s="144">
        <f>'St 1.3.6.1'!G199+'St 1.3.6.2'!G199</f>
        <v>0</v>
      </c>
      <c r="H199" s="144">
        <f>'St 1.3.6.1'!H199+'St 1.3.6.2'!H199</f>
        <v>0</v>
      </c>
      <c r="I199" s="144">
        <f>'St 1.3.6.1'!I199+'St 1.3.6.2'!I199</f>
        <v>0</v>
      </c>
      <c r="J199" s="144">
        <f>'St 1.3.6.1'!J199+'St 1.3.6.2'!J199</f>
        <v>0</v>
      </c>
      <c r="K199" s="144">
        <f>'St 1.3.6.1'!K199+'St 1.3.6.2'!K199</f>
        <v>0</v>
      </c>
      <c r="L199" s="144">
        <f>'St 1.3.6.1'!L199+'St 1.3.6.2'!L199</f>
        <v>0</v>
      </c>
      <c r="M199" s="144">
        <f>'St 1.3.6.1'!M199+'St 1.3.6.2'!M199</f>
        <v>0</v>
      </c>
      <c r="N199" s="144">
        <f>'St 1.3.6.1'!N199+'St 1.3.6.2'!N199</f>
        <v>0</v>
      </c>
      <c r="O199" s="144">
        <f>'St 1.3.6.1'!O199+'St 1.3.6.2'!O199</f>
        <v>0</v>
      </c>
      <c r="P199" s="133"/>
      <c r="Q199" s="144">
        <f>'St 1.3.6.1'!Q199+'St 1.3.6.2'!Q199</f>
        <v>0</v>
      </c>
      <c r="R199" s="144">
        <f>'St 1.3.6.1'!R199+'St 1.3.6.2'!R199</f>
        <v>0</v>
      </c>
      <c r="S199" s="144">
        <f>'St 1.3.6.1'!S199+'St 1.3.6.2'!S199</f>
        <v>0</v>
      </c>
      <c r="T199" s="144">
        <f>'St 1.3.6.1'!T199+'St 1.3.6.2'!T199</f>
        <v>0</v>
      </c>
      <c r="U199" s="144">
        <f>'St 1.3.6.1'!U199+'St 1.3.6.2'!U199</f>
        <v>0</v>
      </c>
      <c r="V199" s="144">
        <f>'St 1.3.6.1'!V199+'St 1.3.6.2'!V199</f>
        <v>0</v>
      </c>
      <c r="W199" s="144">
        <f>'St 1.3.6.1'!W199+'St 1.3.6.2'!W199</f>
        <v>0</v>
      </c>
      <c r="X199" s="144">
        <f>'St 1.3.6.1'!X199+'St 1.3.6.2'!X199</f>
        <v>0</v>
      </c>
      <c r="Y199" s="144">
        <f>'St 1.3.6.1'!Y199+'St 1.3.6.2'!Y199</f>
        <v>0</v>
      </c>
      <c r="Z199" s="144">
        <f>'St 1.3.6.1'!Z199+'St 1.3.6.2'!Z199</f>
        <v>0</v>
      </c>
      <c r="AA199" s="144">
        <f>'St 1.3.6.1'!AA199+'St 1.3.6.2'!AA199</f>
        <v>0</v>
      </c>
      <c r="AB199" s="145"/>
      <c r="AC199" s="144">
        <f>'St 1.3.6.1'!AC199+'St 1.3.6.2'!AC199</f>
        <v>0</v>
      </c>
      <c r="AD199" s="144">
        <f>'St 1.3.6.1'!AD199+'St 1.3.6.2'!AD199</f>
        <v>0</v>
      </c>
      <c r="AE199" s="144">
        <f>'St 1.3.6.1'!AE199+'St 1.3.6.2'!AE199</f>
        <v>0</v>
      </c>
      <c r="AF199" s="144">
        <f>'St 1.3.6.1'!AF199+'St 1.3.6.2'!AF199</f>
        <v>0</v>
      </c>
      <c r="AG199" s="144">
        <f>'St 1.3.6.1'!AG199+'St 1.3.6.2'!AG199</f>
        <v>0</v>
      </c>
      <c r="AH199" s="144">
        <f>'St 1.3.6.1'!AH199+'St 1.3.6.2'!AH199</f>
        <v>0</v>
      </c>
      <c r="AI199" s="144">
        <f>'St 1.3.6.1'!AI199+'St 1.3.6.2'!AI199</f>
        <v>0</v>
      </c>
      <c r="AJ199" s="144">
        <f>'St 1.3.6.1'!AJ199+'St 1.3.6.2'!AJ199</f>
        <v>0</v>
      </c>
      <c r="AK199" s="144">
        <f>'St 1.3.6.1'!AK199+'St 1.3.6.2'!AK199</f>
        <v>0</v>
      </c>
      <c r="AL199" s="144">
        <f>'St 1.3.6.1'!AL199+'St 1.3.6.2'!AL199</f>
        <v>0</v>
      </c>
      <c r="AM199" s="144">
        <f>'St 1.3.6.1'!AM199+'St 1.3.6.2'!AM199</f>
        <v>0</v>
      </c>
    </row>
    <row r="200" spans="1:39">
      <c r="B200" s="4" t="s">
        <v>34</v>
      </c>
      <c r="C200" s="40"/>
      <c r="D200" s="144">
        <f>'St 1.3.6.1'!D200+'St 1.3.6.2'!D200</f>
        <v>0</v>
      </c>
      <c r="E200" s="144">
        <f>'St 1.3.6.1'!E200+'St 1.3.6.2'!E200</f>
        <v>0</v>
      </c>
      <c r="F200" s="144">
        <f>'St 1.3.6.1'!F200+'St 1.3.6.2'!F200</f>
        <v>0</v>
      </c>
      <c r="G200" s="144">
        <f>'St 1.3.6.1'!G200+'St 1.3.6.2'!G200</f>
        <v>0</v>
      </c>
      <c r="H200" s="144">
        <f>'St 1.3.6.1'!H200+'St 1.3.6.2'!H200</f>
        <v>0</v>
      </c>
      <c r="I200" s="144">
        <f>'St 1.3.6.1'!I200+'St 1.3.6.2'!I200</f>
        <v>0</v>
      </c>
      <c r="J200" s="144">
        <f>'St 1.3.6.1'!J200+'St 1.3.6.2'!J200</f>
        <v>0</v>
      </c>
      <c r="K200" s="144">
        <f>'St 1.3.6.1'!K200+'St 1.3.6.2'!K200</f>
        <v>0</v>
      </c>
      <c r="L200" s="144">
        <f>'St 1.3.6.1'!L200+'St 1.3.6.2'!L200</f>
        <v>0</v>
      </c>
      <c r="M200" s="144">
        <f>'St 1.3.6.1'!M200+'St 1.3.6.2'!M200</f>
        <v>0</v>
      </c>
      <c r="N200" s="144">
        <f>'St 1.3.6.1'!N200+'St 1.3.6.2'!N200</f>
        <v>0</v>
      </c>
      <c r="O200" s="144">
        <f>'St 1.3.6.1'!O200+'St 1.3.6.2'!O200</f>
        <v>0</v>
      </c>
      <c r="P200" s="133"/>
      <c r="Q200" s="144">
        <f>'St 1.3.6.1'!Q200+'St 1.3.6.2'!Q200</f>
        <v>0</v>
      </c>
      <c r="R200" s="144">
        <f>'St 1.3.6.1'!R200+'St 1.3.6.2'!R200</f>
        <v>0</v>
      </c>
      <c r="S200" s="144">
        <f>'St 1.3.6.1'!S200+'St 1.3.6.2'!S200</f>
        <v>0</v>
      </c>
      <c r="T200" s="144">
        <f>'St 1.3.6.1'!T200+'St 1.3.6.2'!T200</f>
        <v>0</v>
      </c>
      <c r="U200" s="144">
        <f>'St 1.3.6.1'!U200+'St 1.3.6.2'!U200</f>
        <v>0</v>
      </c>
      <c r="V200" s="144">
        <f>'St 1.3.6.1'!V200+'St 1.3.6.2'!V200</f>
        <v>0</v>
      </c>
      <c r="W200" s="144">
        <f>'St 1.3.6.1'!W200+'St 1.3.6.2'!W200</f>
        <v>0</v>
      </c>
      <c r="X200" s="144">
        <f>'St 1.3.6.1'!X200+'St 1.3.6.2'!X200</f>
        <v>0</v>
      </c>
      <c r="Y200" s="144">
        <f>'St 1.3.6.1'!Y200+'St 1.3.6.2'!Y200</f>
        <v>0</v>
      </c>
      <c r="Z200" s="144">
        <f>'St 1.3.6.1'!Z200+'St 1.3.6.2'!Z200</f>
        <v>0</v>
      </c>
      <c r="AA200" s="144">
        <f>'St 1.3.6.1'!AA200+'St 1.3.6.2'!AA200</f>
        <v>0</v>
      </c>
      <c r="AB200" s="145"/>
      <c r="AC200" s="144">
        <f>'St 1.3.6.1'!AC200+'St 1.3.6.2'!AC200</f>
        <v>0</v>
      </c>
      <c r="AD200" s="144">
        <f>'St 1.3.6.1'!AD200+'St 1.3.6.2'!AD200</f>
        <v>0</v>
      </c>
      <c r="AE200" s="144">
        <f>'St 1.3.6.1'!AE200+'St 1.3.6.2'!AE200</f>
        <v>0</v>
      </c>
      <c r="AF200" s="144">
        <f>'St 1.3.6.1'!AF200+'St 1.3.6.2'!AF200</f>
        <v>0</v>
      </c>
      <c r="AG200" s="144">
        <f>'St 1.3.6.1'!AG200+'St 1.3.6.2'!AG200</f>
        <v>0</v>
      </c>
      <c r="AH200" s="144">
        <f>'St 1.3.6.1'!AH200+'St 1.3.6.2'!AH200</f>
        <v>0</v>
      </c>
      <c r="AI200" s="144">
        <f>'St 1.3.6.1'!AI200+'St 1.3.6.2'!AI200</f>
        <v>0</v>
      </c>
      <c r="AJ200" s="144">
        <f>'St 1.3.6.1'!AJ200+'St 1.3.6.2'!AJ200</f>
        <v>0</v>
      </c>
      <c r="AK200" s="144">
        <f>'St 1.3.6.1'!AK200+'St 1.3.6.2'!AK200</f>
        <v>0</v>
      </c>
      <c r="AL200" s="144">
        <f>'St 1.3.6.1'!AL200+'St 1.3.6.2'!AL200</f>
        <v>0</v>
      </c>
      <c r="AM200" s="144">
        <f>'St 1.3.6.1'!AM200+'St 1.3.6.2'!AM200</f>
        <v>0</v>
      </c>
    </row>
    <row r="201" spans="1:39">
      <c r="B201" s="3" t="s">
        <v>19</v>
      </c>
      <c r="C201" s="178" t="s">
        <v>302</v>
      </c>
      <c r="D201" s="144">
        <f>'St 1.3.6.1'!D201+'St 1.3.6.2'!D201</f>
        <v>0</v>
      </c>
      <c r="E201" s="144">
        <f>'St 1.3.6.1'!E201+'St 1.3.6.2'!E201</f>
        <v>0</v>
      </c>
      <c r="F201" s="144">
        <f>'St 1.3.6.1'!F201+'St 1.3.6.2'!F201</f>
        <v>0</v>
      </c>
      <c r="G201" s="144">
        <f>'St 1.3.6.1'!G201+'St 1.3.6.2'!G201</f>
        <v>0</v>
      </c>
      <c r="H201" s="144">
        <f>'St 1.3.6.1'!H201+'St 1.3.6.2'!H201</f>
        <v>0</v>
      </c>
      <c r="I201" s="144">
        <f>'St 1.3.6.1'!I201+'St 1.3.6.2'!I201</f>
        <v>0</v>
      </c>
      <c r="J201" s="144">
        <f>'St 1.3.6.1'!J201+'St 1.3.6.2'!J201</f>
        <v>0</v>
      </c>
      <c r="K201" s="144">
        <f>'St 1.3.6.1'!K201+'St 1.3.6.2'!K201</f>
        <v>0</v>
      </c>
      <c r="L201" s="144">
        <f>'St 1.3.6.1'!L201+'St 1.3.6.2'!L201</f>
        <v>0</v>
      </c>
      <c r="M201" s="144">
        <f>'St 1.3.6.1'!M201+'St 1.3.6.2'!M201</f>
        <v>0</v>
      </c>
      <c r="N201" s="144">
        <f>'St 1.3.6.1'!N201+'St 1.3.6.2'!N201</f>
        <v>0</v>
      </c>
      <c r="O201" s="144">
        <f>'St 1.3.6.1'!O201+'St 1.3.6.2'!O201</f>
        <v>0</v>
      </c>
      <c r="P201" s="133"/>
      <c r="Q201" s="144">
        <f>'St 1.3.6.1'!Q201+'St 1.3.6.2'!Q201</f>
        <v>0</v>
      </c>
      <c r="R201" s="144">
        <f>'St 1.3.6.1'!R201+'St 1.3.6.2'!R201</f>
        <v>0</v>
      </c>
      <c r="S201" s="144">
        <f>'St 1.3.6.1'!S201+'St 1.3.6.2'!S201</f>
        <v>0</v>
      </c>
      <c r="T201" s="144">
        <f>'St 1.3.6.1'!T201+'St 1.3.6.2'!T201</f>
        <v>0</v>
      </c>
      <c r="U201" s="144">
        <f>'St 1.3.6.1'!U201+'St 1.3.6.2'!U201</f>
        <v>0</v>
      </c>
      <c r="V201" s="144">
        <f>'St 1.3.6.1'!V201+'St 1.3.6.2'!V201</f>
        <v>0</v>
      </c>
      <c r="W201" s="144">
        <f>'St 1.3.6.1'!W201+'St 1.3.6.2'!W201</f>
        <v>0</v>
      </c>
      <c r="X201" s="144">
        <f>'St 1.3.6.1'!X201+'St 1.3.6.2'!X201</f>
        <v>0</v>
      </c>
      <c r="Y201" s="144">
        <f>'St 1.3.6.1'!Y201+'St 1.3.6.2'!Y201</f>
        <v>0</v>
      </c>
      <c r="Z201" s="144">
        <f>'St 1.3.6.1'!Z201+'St 1.3.6.2'!Z201</f>
        <v>0</v>
      </c>
      <c r="AA201" s="144">
        <f>'St 1.3.6.1'!AA201+'St 1.3.6.2'!AA201</f>
        <v>0</v>
      </c>
      <c r="AB201" s="145"/>
      <c r="AC201" s="144">
        <f>'St 1.3.6.1'!AC201+'St 1.3.6.2'!AC201</f>
        <v>0</v>
      </c>
      <c r="AD201" s="144">
        <f>'St 1.3.6.1'!AD201+'St 1.3.6.2'!AD201</f>
        <v>0</v>
      </c>
      <c r="AE201" s="144">
        <f>'St 1.3.6.1'!AE201+'St 1.3.6.2'!AE201</f>
        <v>0</v>
      </c>
      <c r="AF201" s="144">
        <f>'St 1.3.6.1'!AF201+'St 1.3.6.2'!AF201</f>
        <v>0</v>
      </c>
      <c r="AG201" s="144">
        <f>'St 1.3.6.1'!AG201+'St 1.3.6.2'!AG201</f>
        <v>0</v>
      </c>
      <c r="AH201" s="144">
        <f>'St 1.3.6.1'!AH201+'St 1.3.6.2'!AH201</f>
        <v>0</v>
      </c>
      <c r="AI201" s="144">
        <f>'St 1.3.6.1'!AI201+'St 1.3.6.2'!AI201</f>
        <v>0</v>
      </c>
      <c r="AJ201" s="144">
        <f>'St 1.3.6.1'!AJ201+'St 1.3.6.2'!AJ201</f>
        <v>0</v>
      </c>
      <c r="AK201" s="144">
        <f>'St 1.3.6.1'!AK201+'St 1.3.6.2'!AK201</f>
        <v>0</v>
      </c>
      <c r="AL201" s="144">
        <f>'St 1.3.6.1'!AL201+'St 1.3.6.2'!AL201</f>
        <v>0</v>
      </c>
      <c r="AM201" s="144">
        <f>'St 1.3.6.1'!AM201+'St 1.3.6.2'!AM201</f>
        <v>0</v>
      </c>
    </row>
    <row r="202" spans="1:39">
      <c r="B202" s="3" t="s">
        <v>20</v>
      </c>
      <c r="C202" s="178" t="s">
        <v>303</v>
      </c>
      <c r="D202" s="144">
        <f>'St 1.3.6.1'!D202+'St 1.3.6.2'!D202</f>
        <v>0</v>
      </c>
      <c r="E202" s="144">
        <f>'St 1.3.6.1'!E202+'St 1.3.6.2'!E202</f>
        <v>0</v>
      </c>
      <c r="F202" s="144">
        <f>'St 1.3.6.1'!F202+'St 1.3.6.2'!F202</f>
        <v>0</v>
      </c>
      <c r="G202" s="144">
        <f>'St 1.3.6.1'!G202+'St 1.3.6.2'!G202</f>
        <v>0</v>
      </c>
      <c r="H202" s="144">
        <f>'St 1.3.6.1'!H202+'St 1.3.6.2'!H202</f>
        <v>0</v>
      </c>
      <c r="I202" s="144">
        <f>'St 1.3.6.1'!I202+'St 1.3.6.2'!I202</f>
        <v>0</v>
      </c>
      <c r="J202" s="144">
        <f>'St 1.3.6.1'!J202+'St 1.3.6.2'!J202</f>
        <v>0</v>
      </c>
      <c r="K202" s="144">
        <f>'St 1.3.6.1'!K202+'St 1.3.6.2'!K202</f>
        <v>0</v>
      </c>
      <c r="L202" s="144">
        <f>'St 1.3.6.1'!L202+'St 1.3.6.2'!L202</f>
        <v>0</v>
      </c>
      <c r="M202" s="144">
        <f>'St 1.3.6.1'!M202+'St 1.3.6.2'!M202</f>
        <v>0</v>
      </c>
      <c r="N202" s="144">
        <f>'St 1.3.6.1'!N202+'St 1.3.6.2'!N202</f>
        <v>0</v>
      </c>
      <c r="O202" s="144">
        <f>'St 1.3.6.1'!O202+'St 1.3.6.2'!O202</f>
        <v>0</v>
      </c>
      <c r="P202" s="133"/>
      <c r="Q202" s="144">
        <f>'St 1.3.6.1'!Q202+'St 1.3.6.2'!Q202</f>
        <v>0</v>
      </c>
      <c r="R202" s="144">
        <f>'St 1.3.6.1'!R202+'St 1.3.6.2'!R202</f>
        <v>0</v>
      </c>
      <c r="S202" s="144">
        <f>'St 1.3.6.1'!S202+'St 1.3.6.2'!S202</f>
        <v>0</v>
      </c>
      <c r="T202" s="144">
        <f>'St 1.3.6.1'!T202+'St 1.3.6.2'!T202</f>
        <v>0</v>
      </c>
      <c r="U202" s="144">
        <f>'St 1.3.6.1'!U202+'St 1.3.6.2'!U202</f>
        <v>0</v>
      </c>
      <c r="V202" s="144">
        <f>'St 1.3.6.1'!V202+'St 1.3.6.2'!V202</f>
        <v>0</v>
      </c>
      <c r="W202" s="144">
        <f>'St 1.3.6.1'!W202+'St 1.3.6.2'!W202</f>
        <v>0</v>
      </c>
      <c r="X202" s="144">
        <f>'St 1.3.6.1'!X202+'St 1.3.6.2'!X202</f>
        <v>0</v>
      </c>
      <c r="Y202" s="144">
        <f>'St 1.3.6.1'!Y202+'St 1.3.6.2'!Y202</f>
        <v>0</v>
      </c>
      <c r="Z202" s="144">
        <f>'St 1.3.6.1'!Z202+'St 1.3.6.2'!Z202</f>
        <v>0</v>
      </c>
      <c r="AA202" s="144">
        <f>'St 1.3.6.1'!AA202+'St 1.3.6.2'!AA202</f>
        <v>0</v>
      </c>
      <c r="AB202" s="145"/>
      <c r="AC202" s="144">
        <f>'St 1.3.6.1'!AC202+'St 1.3.6.2'!AC202</f>
        <v>0</v>
      </c>
      <c r="AD202" s="144">
        <f>'St 1.3.6.1'!AD202+'St 1.3.6.2'!AD202</f>
        <v>0</v>
      </c>
      <c r="AE202" s="144">
        <f>'St 1.3.6.1'!AE202+'St 1.3.6.2'!AE202</f>
        <v>0</v>
      </c>
      <c r="AF202" s="144">
        <f>'St 1.3.6.1'!AF202+'St 1.3.6.2'!AF202</f>
        <v>0</v>
      </c>
      <c r="AG202" s="144">
        <f>'St 1.3.6.1'!AG202+'St 1.3.6.2'!AG202</f>
        <v>0</v>
      </c>
      <c r="AH202" s="144">
        <f>'St 1.3.6.1'!AH202+'St 1.3.6.2'!AH202</f>
        <v>0</v>
      </c>
      <c r="AI202" s="144">
        <f>'St 1.3.6.1'!AI202+'St 1.3.6.2'!AI202</f>
        <v>0</v>
      </c>
      <c r="AJ202" s="144">
        <f>'St 1.3.6.1'!AJ202+'St 1.3.6.2'!AJ202</f>
        <v>0</v>
      </c>
      <c r="AK202" s="144">
        <f>'St 1.3.6.1'!AK202+'St 1.3.6.2'!AK202</f>
        <v>0</v>
      </c>
      <c r="AL202" s="144">
        <f>'St 1.3.6.1'!AL202+'St 1.3.6.2'!AL202</f>
        <v>0</v>
      </c>
      <c r="AM202" s="144">
        <f>'St 1.3.6.1'!AM202+'St 1.3.6.2'!AM202</f>
        <v>0</v>
      </c>
    </row>
    <row r="203" spans="1:39" s="43" customFormat="1">
      <c r="A203" s="36"/>
      <c r="B203" s="5" t="s">
        <v>21</v>
      </c>
      <c r="C203" s="177" t="s">
        <v>304</v>
      </c>
      <c r="D203" s="142">
        <f>'St 1.3.6.1'!D203+'St 1.3.6.2'!D203</f>
        <v>0</v>
      </c>
      <c r="E203" s="142">
        <f>'St 1.3.6.1'!E203+'St 1.3.6.2'!E203</f>
        <v>0</v>
      </c>
      <c r="F203" s="142">
        <f>'St 1.3.6.1'!F203+'St 1.3.6.2'!F203</f>
        <v>0</v>
      </c>
      <c r="G203" s="142">
        <f>'St 1.3.6.1'!G203+'St 1.3.6.2'!G203</f>
        <v>0</v>
      </c>
      <c r="H203" s="142">
        <f>'St 1.3.6.1'!H203+'St 1.3.6.2'!H203</f>
        <v>0</v>
      </c>
      <c r="I203" s="142">
        <f>'St 1.3.6.1'!I203+'St 1.3.6.2'!I203</f>
        <v>0</v>
      </c>
      <c r="J203" s="142">
        <f>'St 1.3.6.1'!J203+'St 1.3.6.2'!J203</f>
        <v>0</v>
      </c>
      <c r="K203" s="142">
        <f>'St 1.3.6.1'!K203+'St 1.3.6.2'!K203</f>
        <v>0</v>
      </c>
      <c r="L203" s="142">
        <f>'St 1.3.6.1'!L203+'St 1.3.6.2'!L203</f>
        <v>0</v>
      </c>
      <c r="M203" s="142">
        <f>'St 1.3.6.1'!M203+'St 1.3.6.2'!M203</f>
        <v>0</v>
      </c>
      <c r="N203" s="142">
        <f>'St 1.3.6.1'!N203+'St 1.3.6.2'!N203</f>
        <v>0</v>
      </c>
      <c r="O203" s="142">
        <f>'St 1.3.6.1'!O203+'St 1.3.6.2'!O203</f>
        <v>0</v>
      </c>
      <c r="P203" s="136"/>
      <c r="Q203" s="142">
        <f>'St 1.3.6.1'!Q203+'St 1.3.6.2'!Q203</f>
        <v>0</v>
      </c>
      <c r="R203" s="142">
        <f>'St 1.3.6.1'!R203+'St 1.3.6.2'!R203</f>
        <v>0</v>
      </c>
      <c r="S203" s="142">
        <f>'St 1.3.6.1'!S203+'St 1.3.6.2'!S203</f>
        <v>0</v>
      </c>
      <c r="T203" s="142">
        <f>'St 1.3.6.1'!T203+'St 1.3.6.2'!T203</f>
        <v>0</v>
      </c>
      <c r="U203" s="142">
        <f>'St 1.3.6.1'!U203+'St 1.3.6.2'!U203</f>
        <v>0</v>
      </c>
      <c r="V203" s="142">
        <f>'St 1.3.6.1'!V203+'St 1.3.6.2'!V203</f>
        <v>0</v>
      </c>
      <c r="W203" s="142">
        <f>'St 1.3.6.1'!W203+'St 1.3.6.2'!W203</f>
        <v>0</v>
      </c>
      <c r="X203" s="142">
        <f>'St 1.3.6.1'!X203+'St 1.3.6.2'!X203</f>
        <v>0</v>
      </c>
      <c r="Y203" s="142">
        <f>'St 1.3.6.1'!Y203+'St 1.3.6.2'!Y203</f>
        <v>0</v>
      </c>
      <c r="Z203" s="142">
        <f>'St 1.3.6.1'!Z203+'St 1.3.6.2'!Z203</f>
        <v>0</v>
      </c>
      <c r="AA203" s="142">
        <f>'St 1.3.6.1'!AA203+'St 1.3.6.2'!AA203</f>
        <v>0</v>
      </c>
      <c r="AB203" s="143"/>
      <c r="AC203" s="142">
        <f>'St 1.3.6.1'!AC203+'St 1.3.6.2'!AC203</f>
        <v>0</v>
      </c>
      <c r="AD203" s="142">
        <f>'St 1.3.6.1'!AD203+'St 1.3.6.2'!AD203</f>
        <v>0</v>
      </c>
      <c r="AE203" s="142">
        <f>'St 1.3.6.1'!AE203+'St 1.3.6.2'!AE203</f>
        <v>0</v>
      </c>
      <c r="AF203" s="142">
        <f>'St 1.3.6.1'!AF203+'St 1.3.6.2'!AF203</f>
        <v>0</v>
      </c>
      <c r="AG203" s="142">
        <f>'St 1.3.6.1'!AG203+'St 1.3.6.2'!AG203</f>
        <v>0</v>
      </c>
      <c r="AH203" s="142">
        <f>'St 1.3.6.1'!AH203+'St 1.3.6.2'!AH203</f>
        <v>0</v>
      </c>
      <c r="AI203" s="142">
        <f>'St 1.3.6.1'!AI203+'St 1.3.6.2'!AI203</f>
        <v>0</v>
      </c>
      <c r="AJ203" s="142">
        <f>'St 1.3.6.1'!AJ203+'St 1.3.6.2'!AJ203</f>
        <v>0</v>
      </c>
      <c r="AK203" s="142">
        <f>'St 1.3.6.1'!AK203+'St 1.3.6.2'!AK203</f>
        <v>0</v>
      </c>
      <c r="AL203" s="142">
        <f>'St 1.3.6.1'!AL203+'St 1.3.6.2'!AL203</f>
        <v>0</v>
      </c>
      <c r="AM203" s="142">
        <f>'St 1.3.6.1'!AM203+'St 1.3.6.2'!AM203</f>
        <v>0</v>
      </c>
    </row>
    <row r="204" spans="1:39" s="43" customFormat="1">
      <c r="A204" s="36"/>
      <c r="B204" s="9" t="s">
        <v>93</v>
      </c>
      <c r="C204" s="177" t="s">
        <v>305</v>
      </c>
      <c r="D204" s="142">
        <f>'St 1.3.6.1'!D204+'St 1.3.6.2'!D204</f>
        <v>0</v>
      </c>
      <c r="E204" s="142">
        <f>'St 1.3.6.1'!E204+'St 1.3.6.2'!E204</f>
        <v>0</v>
      </c>
      <c r="F204" s="142">
        <f>'St 1.3.6.1'!F204+'St 1.3.6.2'!F204</f>
        <v>0</v>
      </c>
      <c r="G204" s="142">
        <f>'St 1.3.6.1'!G204+'St 1.3.6.2'!G204</f>
        <v>0</v>
      </c>
      <c r="H204" s="142">
        <f>'St 1.3.6.1'!H204+'St 1.3.6.2'!H204</f>
        <v>0</v>
      </c>
      <c r="I204" s="142">
        <f>'St 1.3.6.1'!I204+'St 1.3.6.2'!I204</f>
        <v>0</v>
      </c>
      <c r="J204" s="142">
        <f>'St 1.3.6.1'!J204+'St 1.3.6.2'!J204</f>
        <v>0</v>
      </c>
      <c r="K204" s="142">
        <f>'St 1.3.6.1'!K204+'St 1.3.6.2'!K204</f>
        <v>0</v>
      </c>
      <c r="L204" s="142">
        <f>'St 1.3.6.1'!L204+'St 1.3.6.2'!L204</f>
        <v>0</v>
      </c>
      <c r="M204" s="142">
        <f>'St 1.3.6.1'!M204+'St 1.3.6.2'!M204</f>
        <v>0</v>
      </c>
      <c r="N204" s="142">
        <f>'St 1.3.6.1'!N204+'St 1.3.6.2'!N204</f>
        <v>0</v>
      </c>
      <c r="O204" s="142">
        <f>'St 1.3.6.1'!O204+'St 1.3.6.2'!O204</f>
        <v>0</v>
      </c>
      <c r="P204" s="136"/>
      <c r="Q204" s="142">
        <f>'St 1.3.6.1'!Q204+'St 1.3.6.2'!Q204</f>
        <v>0</v>
      </c>
      <c r="R204" s="142">
        <f>'St 1.3.6.1'!R204+'St 1.3.6.2'!R204</f>
        <v>0</v>
      </c>
      <c r="S204" s="142">
        <f>'St 1.3.6.1'!S204+'St 1.3.6.2'!S204</f>
        <v>0</v>
      </c>
      <c r="T204" s="142">
        <f>'St 1.3.6.1'!T204+'St 1.3.6.2'!T204</f>
        <v>0</v>
      </c>
      <c r="U204" s="142">
        <f>'St 1.3.6.1'!U204+'St 1.3.6.2'!U204</f>
        <v>0</v>
      </c>
      <c r="V204" s="142">
        <f>'St 1.3.6.1'!V204+'St 1.3.6.2'!V204</f>
        <v>0</v>
      </c>
      <c r="W204" s="142">
        <f>'St 1.3.6.1'!W204+'St 1.3.6.2'!W204</f>
        <v>0</v>
      </c>
      <c r="X204" s="142">
        <f>'St 1.3.6.1'!X204+'St 1.3.6.2'!X204</f>
        <v>0</v>
      </c>
      <c r="Y204" s="142">
        <f>'St 1.3.6.1'!Y204+'St 1.3.6.2'!Y204</f>
        <v>0</v>
      </c>
      <c r="Z204" s="142">
        <f>'St 1.3.6.1'!Z204+'St 1.3.6.2'!Z204</f>
        <v>0</v>
      </c>
      <c r="AA204" s="142">
        <f>'St 1.3.6.1'!AA204+'St 1.3.6.2'!AA204</f>
        <v>0</v>
      </c>
      <c r="AB204" s="143"/>
      <c r="AC204" s="142">
        <f>'St 1.3.6.1'!AC204+'St 1.3.6.2'!AC204</f>
        <v>0</v>
      </c>
      <c r="AD204" s="142">
        <f>'St 1.3.6.1'!AD204+'St 1.3.6.2'!AD204</f>
        <v>0</v>
      </c>
      <c r="AE204" s="142">
        <f>'St 1.3.6.1'!AE204+'St 1.3.6.2'!AE204</f>
        <v>0</v>
      </c>
      <c r="AF204" s="142">
        <f>'St 1.3.6.1'!AF204+'St 1.3.6.2'!AF204</f>
        <v>0</v>
      </c>
      <c r="AG204" s="142">
        <f>'St 1.3.6.1'!AG204+'St 1.3.6.2'!AG204</f>
        <v>0</v>
      </c>
      <c r="AH204" s="142">
        <f>'St 1.3.6.1'!AH204+'St 1.3.6.2'!AH204</f>
        <v>0</v>
      </c>
      <c r="AI204" s="142">
        <f>'St 1.3.6.1'!AI204+'St 1.3.6.2'!AI204</f>
        <v>0</v>
      </c>
      <c r="AJ204" s="142">
        <f>'St 1.3.6.1'!AJ204+'St 1.3.6.2'!AJ204</f>
        <v>0</v>
      </c>
      <c r="AK204" s="142">
        <f>'St 1.3.6.1'!AK204+'St 1.3.6.2'!AK204</f>
        <v>0</v>
      </c>
      <c r="AL204" s="142">
        <f>'St 1.3.6.1'!AL204+'St 1.3.6.2'!AL204</f>
        <v>0</v>
      </c>
      <c r="AM204" s="142">
        <f>'St 1.3.6.1'!AM204+'St 1.3.6.2'!AM204</f>
        <v>0</v>
      </c>
    </row>
    <row r="205" spans="1:39" ht="14.25" customHeight="1">
      <c r="B205" s="176" t="s">
        <v>40</v>
      </c>
      <c r="C205" s="186"/>
      <c r="D205" s="144">
        <f>'St 1.3.6.1'!D205+'St 1.3.6.2'!D205</f>
        <v>0</v>
      </c>
      <c r="E205" s="144">
        <f>'St 1.3.6.1'!E205+'St 1.3.6.2'!E205</f>
        <v>0</v>
      </c>
      <c r="F205" s="144">
        <f>'St 1.3.6.1'!F205+'St 1.3.6.2'!F205</f>
        <v>0</v>
      </c>
      <c r="G205" s="144">
        <f>'St 1.3.6.1'!G205+'St 1.3.6.2'!G205</f>
        <v>0</v>
      </c>
      <c r="H205" s="144">
        <f>'St 1.3.6.1'!H205+'St 1.3.6.2'!H205</f>
        <v>0</v>
      </c>
      <c r="I205" s="144">
        <f>'St 1.3.6.1'!I205+'St 1.3.6.2'!I205</f>
        <v>0</v>
      </c>
      <c r="J205" s="144">
        <f>'St 1.3.6.1'!J205+'St 1.3.6.2'!J205</f>
        <v>0</v>
      </c>
      <c r="K205" s="144">
        <f>'St 1.3.6.1'!K205+'St 1.3.6.2'!K205</f>
        <v>0</v>
      </c>
      <c r="L205" s="144">
        <f>'St 1.3.6.1'!L205+'St 1.3.6.2'!L205</f>
        <v>0</v>
      </c>
      <c r="M205" s="144">
        <f>'St 1.3.6.1'!M205+'St 1.3.6.2'!M205</f>
        <v>0</v>
      </c>
      <c r="N205" s="144">
        <f>'St 1.3.6.1'!N205+'St 1.3.6.2'!N205</f>
        <v>0</v>
      </c>
      <c r="O205" s="144">
        <f>'St 1.3.6.1'!O205+'St 1.3.6.2'!O205</f>
        <v>0</v>
      </c>
      <c r="P205" s="133"/>
      <c r="Q205" s="144">
        <f>'St 1.3.6.1'!Q205+'St 1.3.6.2'!Q205</f>
        <v>0</v>
      </c>
      <c r="R205" s="144">
        <f>'St 1.3.6.1'!R205+'St 1.3.6.2'!R205</f>
        <v>0</v>
      </c>
      <c r="S205" s="144">
        <f>'St 1.3.6.1'!S205+'St 1.3.6.2'!S205</f>
        <v>0</v>
      </c>
      <c r="T205" s="144">
        <f>'St 1.3.6.1'!T205+'St 1.3.6.2'!T205</f>
        <v>0</v>
      </c>
      <c r="U205" s="144">
        <f>'St 1.3.6.1'!U205+'St 1.3.6.2'!U205</f>
        <v>0</v>
      </c>
      <c r="V205" s="144">
        <f>'St 1.3.6.1'!V205+'St 1.3.6.2'!V205</f>
        <v>0</v>
      </c>
      <c r="W205" s="144">
        <f>'St 1.3.6.1'!W205+'St 1.3.6.2'!W205</f>
        <v>0</v>
      </c>
      <c r="X205" s="144">
        <f>'St 1.3.6.1'!X205+'St 1.3.6.2'!X205</f>
        <v>0</v>
      </c>
      <c r="Y205" s="144">
        <f>'St 1.3.6.1'!Y205+'St 1.3.6.2'!Y205</f>
        <v>0</v>
      </c>
      <c r="Z205" s="144">
        <f>'St 1.3.6.1'!Z205+'St 1.3.6.2'!Z205</f>
        <v>0</v>
      </c>
      <c r="AA205" s="144">
        <f>'St 1.3.6.1'!AA205+'St 1.3.6.2'!AA205</f>
        <v>0</v>
      </c>
      <c r="AB205" s="145"/>
      <c r="AC205" s="144">
        <f>'St 1.3.6.1'!AC205+'St 1.3.6.2'!AC205</f>
        <v>0</v>
      </c>
      <c r="AD205" s="144">
        <f>'St 1.3.6.1'!AD205+'St 1.3.6.2'!AD205</f>
        <v>0</v>
      </c>
      <c r="AE205" s="144">
        <f>'St 1.3.6.1'!AE205+'St 1.3.6.2'!AE205</f>
        <v>0</v>
      </c>
      <c r="AF205" s="144">
        <f>'St 1.3.6.1'!AF205+'St 1.3.6.2'!AF205</f>
        <v>0</v>
      </c>
      <c r="AG205" s="144">
        <f>'St 1.3.6.1'!AG205+'St 1.3.6.2'!AG205</f>
        <v>0</v>
      </c>
      <c r="AH205" s="144">
        <f>'St 1.3.6.1'!AH205+'St 1.3.6.2'!AH205</f>
        <v>0</v>
      </c>
      <c r="AI205" s="144">
        <f>'St 1.3.6.1'!AI205+'St 1.3.6.2'!AI205</f>
        <v>0</v>
      </c>
      <c r="AJ205" s="144">
        <f>'St 1.3.6.1'!AJ205+'St 1.3.6.2'!AJ205</f>
        <v>0</v>
      </c>
      <c r="AK205" s="144">
        <f>'St 1.3.6.1'!AK205+'St 1.3.6.2'!AK205</f>
        <v>0</v>
      </c>
      <c r="AL205" s="144">
        <f>'St 1.3.6.1'!AL205+'St 1.3.6.2'!AL205</f>
        <v>0</v>
      </c>
      <c r="AM205" s="144">
        <f>'St 1.3.6.1'!AM205+'St 1.3.6.2'!AM205</f>
        <v>0</v>
      </c>
    </row>
    <row r="206" spans="1:39" ht="14.25" customHeight="1">
      <c r="B206" s="6" t="s">
        <v>41</v>
      </c>
      <c r="C206" s="186"/>
      <c r="D206" s="144">
        <f>'St 1.3.6.1'!D206+'St 1.3.6.2'!D206</f>
        <v>0</v>
      </c>
      <c r="E206" s="144">
        <f>'St 1.3.6.1'!E206+'St 1.3.6.2'!E206</f>
        <v>0</v>
      </c>
      <c r="F206" s="144">
        <f>'St 1.3.6.1'!F206+'St 1.3.6.2'!F206</f>
        <v>0</v>
      </c>
      <c r="G206" s="144">
        <f>'St 1.3.6.1'!G206+'St 1.3.6.2'!G206</f>
        <v>0</v>
      </c>
      <c r="H206" s="144">
        <f>'St 1.3.6.1'!H206+'St 1.3.6.2'!H206</f>
        <v>0</v>
      </c>
      <c r="I206" s="144">
        <f>'St 1.3.6.1'!I206+'St 1.3.6.2'!I206</f>
        <v>0</v>
      </c>
      <c r="J206" s="144">
        <f>'St 1.3.6.1'!J206+'St 1.3.6.2'!J206</f>
        <v>0</v>
      </c>
      <c r="K206" s="144">
        <f>'St 1.3.6.1'!K206+'St 1.3.6.2'!K206</f>
        <v>0</v>
      </c>
      <c r="L206" s="144">
        <f>'St 1.3.6.1'!L206+'St 1.3.6.2'!L206</f>
        <v>0</v>
      </c>
      <c r="M206" s="144">
        <f>'St 1.3.6.1'!M206+'St 1.3.6.2'!M206</f>
        <v>0</v>
      </c>
      <c r="N206" s="144">
        <f>'St 1.3.6.1'!N206+'St 1.3.6.2'!N206</f>
        <v>0</v>
      </c>
      <c r="O206" s="144">
        <f>'St 1.3.6.1'!O206+'St 1.3.6.2'!O206</f>
        <v>0</v>
      </c>
      <c r="P206" s="133"/>
      <c r="Q206" s="144">
        <f>'St 1.3.6.1'!Q206+'St 1.3.6.2'!Q206</f>
        <v>0</v>
      </c>
      <c r="R206" s="144">
        <f>'St 1.3.6.1'!R206+'St 1.3.6.2'!R206</f>
        <v>0</v>
      </c>
      <c r="S206" s="144">
        <f>'St 1.3.6.1'!S206+'St 1.3.6.2'!S206</f>
        <v>0</v>
      </c>
      <c r="T206" s="144">
        <f>'St 1.3.6.1'!T206+'St 1.3.6.2'!T206</f>
        <v>0</v>
      </c>
      <c r="U206" s="144">
        <f>'St 1.3.6.1'!U206+'St 1.3.6.2'!U206</f>
        <v>0</v>
      </c>
      <c r="V206" s="144">
        <f>'St 1.3.6.1'!V206+'St 1.3.6.2'!V206</f>
        <v>0</v>
      </c>
      <c r="W206" s="144">
        <f>'St 1.3.6.1'!W206+'St 1.3.6.2'!W206</f>
        <v>0</v>
      </c>
      <c r="X206" s="144">
        <f>'St 1.3.6.1'!X206+'St 1.3.6.2'!X206</f>
        <v>0</v>
      </c>
      <c r="Y206" s="144">
        <f>'St 1.3.6.1'!Y206+'St 1.3.6.2'!Y206</f>
        <v>0</v>
      </c>
      <c r="Z206" s="144">
        <f>'St 1.3.6.1'!Z206+'St 1.3.6.2'!Z206</f>
        <v>0</v>
      </c>
      <c r="AA206" s="144">
        <f>'St 1.3.6.1'!AA206+'St 1.3.6.2'!AA206</f>
        <v>0</v>
      </c>
      <c r="AB206" s="145"/>
      <c r="AC206" s="144">
        <f>'St 1.3.6.1'!AC206+'St 1.3.6.2'!AC206</f>
        <v>0</v>
      </c>
      <c r="AD206" s="144">
        <f>'St 1.3.6.1'!AD206+'St 1.3.6.2'!AD206</f>
        <v>0</v>
      </c>
      <c r="AE206" s="144">
        <f>'St 1.3.6.1'!AE206+'St 1.3.6.2'!AE206</f>
        <v>0</v>
      </c>
      <c r="AF206" s="144">
        <f>'St 1.3.6.1'!AF206+'St 1.3.6.2'!AF206</f>
        <v>0</v>
      </c>
      <c r="AG206" s="144">
        <f>'St 1.3.6.1'!AG206+'St 1.3.6.2'!AG206</f>
        <v>0</v>
      </c>
      <c r="AH206" s="144">
        <f>'St 1.3.6.1'!AH206+'St 1.3.6.2'!AH206</f>
        <v>0</v>
      </c>
      <c r="AI206" s="144">
        <f>'St 1.3.6.1'!AI206+'St 1.3.6.2'!AI206</f>
        <v>0</v>
      </c>
      <c r="AJ206" s="144">
        <f>'St 1.3.6.1'!AJ206+'St 1.3.6.2'!AJ206</f>
        <v>0</v>
      </c>
      <c r="AK206" s="144">
        <f>'St 1.3.6.1'!AK206+'St 1.3.6.2'!AK206</f>
        <v>0</v>
      </c>
      <c r="AL206" s="144">
        <f>'St 1.3.6.1'!AL206+'St 1.3.6.2'!AL206</f>
        <v>0</v>
      </c>
      <c r="AM206" s="144">
        <f>'St 1.3.6.1'!AM206+'St 1.3.6.2'!AM206</f>
        <v>0</v>
      </c>
    </row>
    <row r="207" spans="1:39" ht="14.25" customHeight="1">
      <c r="B207" s="6" t="s">
        <v>42</v>
      </c>
      <c r="C207" s="186"/>
      <c r="D207" s="144">
        <f>'St 1.3.6.1'!D207+'St 1.3.6.2'!D207</f>
        <v>0</v>
      </c>
      <c r="E207" s="144">
        <f>'St 1.3.6.1'!E207+'St 1.3.6.2'!E207</f>
        <v>0</v>
      </c>
      <c r="F207" s="144">
        <f>'St 1.3.6.1'!F207+'St 1.3.6.2'!F207</f>
        <v>0</v>
      </c>
      <c r="G207" s="144">
        <f>'St 1.3.6.1'!G207+'St 1.3.6.2'!G207</f>
        <v>0</v>
      </c>
      <c r="H207" s="144">
        <f>'St 1.3.6.1'!H207+'St 1.3.6.2'!H207</f>
        <v>0</v>
      </c>
      <c r="I207" s="144">
        <f>'St 1.3.6.1'!I207+'St 1.3.6.2'!I207</f>
        <v>0</v>
      </c>
      <c r="J207" s="144">
        <f>'St 1.3.6.1'!J207+'St 1.3.6.2'!J207</f>
        <v>0</v>
      </c>
      <c r="K207" s="144">
        <f>'St 1.3.6.1'!K207+'St 1.3.6.2'!K207</f>
        <v>0</v>
      </c>
      <c r="L207" s="144">
        <f>'St 1.3.6.1'!L207+'St 1.3.6.2'!L207</f>
        <v>0</v>
      </c>
      <c r="M207" s="144">
        <f>'St 1.3.6.1'!M207+'St 1.3.6.2'!M207</f>
        <v>0</v>
      </c>
      <c r="N207" s="144">
        <f>'St 1.3.6.1'!N207+'St 1.3.6.2'!N207</f>
        <v>0</v>
      </c>
      <c r="O207" s="144">
        <f>'St 1.3.6.1'!O207+'St 1.3.6.2'!O207</f>
        <v>0</v>
      </c>
      <c r="P207" s="133"/>
      <c r="Q207" s="144">
        <f>'St 1.3.6.1'!Q207+'St 1.3.6.2'!Q207</f>
        <v>0</v>
      </c>
      <c r="R207" s="144">
        <f>'St 1.3.6.1'!R207+'St 1.3.6.2'!R207</f>
        <v>0</v>
      </c>
      <c r="S207" s="144">
        <f>'St 1.3.6.1'!S207+'St 1.3.6.2'!S207</f>
        <v>0</v>
      </c>
      <c r="T207" s="144">
        <f>'St 1.3.6.1'!T207+'St 1.3.6.2'!T207</f>
        <v>0</v>
      </c>
      <c r="U207" s="144">
        <f>'St 1.3.6.1'!U207+'St 1.3.6.2'!U207</f>
        <v>0</v>
      </c>
      <c r="V207" s="144">
        <f>'St 1.3.6.1'!V207+'St 1.3.6.2'!V207</f>
        <v>0</v>
      </c>
      <c r="W207" s="144">
        <f>'St 1.3.6.1'!W207+'St 1.3.6.2'!W207</f>
        <v>0</v>
      </c>
      <c r="X207" s="144">
        <f>'St 1.3.6.1'!X207+'St 1.3.6.2'!X207</f>
        <v>0</v>
      </c>
      <c r="Y207" s="144">
        <f>'St 1.3.6.1'!Y207+'St 1.3.6.2'!Y207</f>
        <v>0</v>
      </c>
      <c r="Z207" s="144">
        <f>'St 1.3.6.1'!Z207+'St 1.3.6.2'!Z207</f>
        <v>0</v>
      </c>
      <c r="AA207" s="144">
        <f>'St 1.3.6.1'!AA207+'St 1.3.6.2'!AA207</f>
        <v>0</v>
      </c>
      <c r="AB207" s="145"/>
      <c r="AC207" s="144">
        <f>'St 1.3.6.1'!AC207+'St 1.3.6.2'!AC207</f>
        <v>0</v>
      </c>
      <c r="AD207" s="144">
        <f>'St 1.3.6.1'!AD207+'St 1.3.6.2'!AD207</f>
        <v>0</v>
      </c>
      <c r="AE207" s="144">
        <f>'St 1.3.6.1'!AE207+'St 1.3.6.2'!AE207</f>
        <v>0</v>
      </c>
      <c r="AF207" s="144">
        <f>'St 1.3.6.1'!AF207+'St 1.3.6.2'!AF207</f>
        <v>0</v>
      </c>
      <c r="AG207" s="144">
        <f>'St 1.3.6.1'!AG207+'St 1.3.6.2'!AG207</f>
        <v>0</v>
      </c>
      <c r="AH207" s="144">
        <f>'St 1.3.6.1'!AH207+'St 1.3.6.2'!AH207</f>
        <v>0</v>
      </c>
      <c r="AI207" s="144">
        <f>'St 1.3.6.1'!AI207+'St 1.3.6.2'!AI207</f>
        <v>0</v>
      </c>
      <c r="AJ207" s="144">
        <f>'St 1.3.6.1'!AJ207+'St 1.3.6.2'!AJ207</f>
        <v>0</v>
      </c>
      <c r="AK207" s="144">
        <f>'St 1.3.6.1'!AK207+'St 1.3.6.2'!AK207</f>
        <v>0</v>
      </c>
      <c r="AL207" s="144">
        <f>'St 1.3.6.1'!AL207+'St 1.3.6.2'!AL207</f>
        <v>0</v>
      </c>
      <c r="AM207" s="144">
        <f>'St 1.3.6.1'!AM207+'St 1.3.6.2'!AM207</f>
        <v>0</v>
      </c>
    </row>
    <row r="208" spans="1:39" ht="14.25" customHeight="1">
      <c r="B208" s="6" t="s">
        <v>43</v>
      </c>
      <c r="C208" s="186"/>
      <c r="D208" s="144">
        <f>'St 1.3.6.1'!D208+'St 1.3.6.2'!D208</f>
        <v>0</v>
      </c>
      <c r="E208" s="144">
        <f>'St 1.3.6.1'!E208+'St 1.3.6.2'!E208</f>
        <v>0</v>
      </c>
      <c r="F208" s="144">
        <f>'St 1.3.6.1'!F208+'St 1.3.6.2'!F208</f>
        <v>0</v>
      </c>
      <c r="G208" s="144">
        <f>'St 1.3.6.1'!G208+'St 1.3.6.2'!G208</f>
        <v>0</v>
      </c>
      <c r="H208" s="144">
        <f>'St 1.3.6.1'!H208+'St 1.3.6.2'!H208</f>
        <v>0</v>
      </c>
      <c r="I208" s="144">
        <f>'St 1.3.6.1'!I208+'St 1.3.6.2'!I208</f>
        <v>0</v>
      </c>
      <c r="J208" s="144">
        <f>'St 1.3.6.1'!J208+'St 1.3.6.2'!J208</f>
        <v>0</v>
      </c>
      <c r="K208" s="144">
        <f>'St 1.3.6.1'!K208+'St 1.3.6.2'!K208</f>
        <v>0</v>
      </c>
      <c r="L208" s="144">
        <f>'St 1.3.6.1'!L208+'St 1.3.6.2'!L208</f>
        <v>0</v>
      </c>
      <c r="M208" s="144">
        <f>'St 1.3.6.1'!M208+'St 1.3.6.2'!M208</f>
        <v>0</v>
      </c>
      <c r="N208" s="144">
        <f>'St 1.3.6.1'!N208+'St 1.3.6.2'!N208</f>
        <v>0</v>
      </c>
      <c r="O208" s="144">
        <f>'St 1.3.6.1'!O208+'St 1.3.6.2'!O208</f>
        <v>0</v>
      </c>
      <c r="P208" s="133"/>
      <c r="Q208" s="144">
        <f>'St 1.3.6.1'!Q208+'St 1.3.6.2'!Q208</f>
        <v>0</v>
      </c>
      <c r="R208" s="144">
        <f>'St 1.3.6.1'!R208+'St 1.3.6.2'!R208</f>
        <v>0</v>
      </c>
      <c r="S208" s="144">
        <f>'St 1.3.6.1'!S208+'St 1.3.6.2'!S208</f>
        <v>0</v>
      </c>
      <c r="T208" s="144">
        <f>'St 1.3.6.1'!T208+'St 1.3.6.2'!T208</f>
        <v>0</v>
      </c>
      <c r="U208" s="144">
        <f>'St 1.3.6.1'!U208+'St 1.3.6.2'!U208</f>
        <v>0</v>
      </c>
      <c r="V208" s="144">
        <f>'St 1.3.6.1'!V208+'St 1.3.6.2'!V208</f>
        <v>0</v>
      </c>
      <c r="W208" s="144">
        <f>'St 1.3.6.1'!W208+'St 1.3.6.2'!W208</f>
        <v>0</v>
      </c>
      <c r="X208" s="144">
        <f>'St 1.3.6.1'!X208+'St 1.3.6.2'!X208</f>
        <v>0</v>
      </c>
      <c r="Y208" s="144">
        <f>'St 1.3.6.1'!Y208+'St 1.3.6.2'!Y208</f>
        <v>0</v>
      </c>
      <c r="Z208" s="144">
        <f>'St 1.3.6.1'!Z208+'St 1.3.6.2'!Z208</f>
        <v>0</v>
      </c>
      <c r="AA208" s="144">
        <f>'St 1.3.6.1'!AA208+'St 1.3.6.2'!AA208</f>
        <v>0</v>
      </c>
      <c r="AB208" s="145"/>
      <c r="AC208" s="144">
        <f>'St 1.3.6.1'!AC208+'St 1.3.6.2'!AC208</f>
        <v>0</v>
      </c>
      <c r="AD208" s="144">
        <f>'St 1.3.6.1'!AD208+'St 1.3.6.2'!AD208</f>
        <v>0</v>
      </c>
      <c r="AE208" s="144">
        <f>'St 1.3.6.1'!AE208+'St 1.3.6.2'!AE208</f>
        <v>0</v>
      </c>
      <c r="AF208" s="144">
        <f>'St 1.3.6.1'!AF208+'St 1.3.6.2'!AF208</f>
        <v>0</v>
      </c>
      <c r="AG208" s="144">
        <f>'St 1.3.6.1'!AG208+'St 1.3.6.2'!AG208</f>
        <v>0</v>
      </c>
      <c r="AH208" s="144">
        <f>'St 1.3.6.1'!AH208+'St 1.3.6.2'!AH208</f>
        <v>0</v>
      </c>
      <c r="AI208" s="144">
        <f>'St 1.3.6.1'!AI208+'St 1.3.6.2'!AI208</f>
        <v>0</v>
      </c>
      <c r="AJ208" s="144">
        <f>'St 1.3.6.1'!AJ208+'St 1.3.6.2'!AJ208</f>
        <v>0</v>
      </c>
      <c r="AK208" s="144">
        <f>'St 1.3.6.1'!AK208+'St 1.3.6.2'!AK208</f>
        <v>0</v>
      </c>
      <c r="AL208" s="144">
        <f>'St 1.3.6.1'!AL208+'St 1.3.6.2'!AL208</f>
        <v>0</v>
      </c>
      <c r="AM208" s="144">
        <f>'St 1.3.6.1'!AM208+'St 1.3.6.2'!AM208</f>
        <v>0</v>
      </c>
    </row>
    <row r="209" spans="1:39" ht="14.25" customHeight="1">
      <c r="B209" s="6" t="s">
        <v>44</v>
      </c>
      <c r="C209" s="186"/>
      <c r="D209" s="144">
        <f>'St 1.3.6.1'!D209+'St 1.3.6.2'!D209</f>
        <v>0</v>
      </c>
      <c r="E209" s="144">
        <f>'St 1.3.6.1'!E209+'St 1.3.6.2'!E209</f>
        <v>0</v>
      </c>
      <c r="F209" s="144">
        <f>'St 1.3.6.1'!F209+'St 1.3.6.2'!F209</f>
        <v>0</v>
      </c>
      <c r="G209" s="144">
        <f>'St 1.3.6.1'!G209+'St 1.3.6.2'!G209</f>
        <v>0</v>
      </c>
      <c r="H209" s="144">
        <f>'St 1.3.6.1'!H209+'St 1.3.6.2'!H209</f>
        <v>0</v>
      </c>
      <c r="I209" s="144">
        <f>'St 1.3.6.1'!I209+'St 1.3.6.2'!I209</f>
        <v>0</v>
      </c>
      <c r="J209" s="144">
        <f>'St 1.3.6.1'!J209+'St 1.3.6.2'!J209</f>
        <v>0</v>
      </c>
      <c r="K209" s="144">
        <f>'St 1.3.6.1'!K209+'St 1.3.6.2'!K209</f>
        <v>0</v>
      </c>
      <c r="L209" s="144">
        <f>'St 1.3.6.1'!L209+'St 1.3.6.2'!L209</f>
        <v>0</v>
      </c>
      <c r="M209" s="144">
        <f>'St 1.3.6.1'!M209+'St 1.3.6.2'!M209</f>
        <v>0</v>
      </c>
      <c r="N209" s="144">
        <f>'St 1.3.6.1'!N209+'St 1.3.6.2'!N209</f>
        <v>0</v>
      </c>
      <c r="O209" s="144">
        <f>'St 1.3.6.1'!O209+'St 1.3.6.2'!O209</f>
        <v>0</v>
      </c>
      <c r="P209" s="133"/>
      <c r="Q209" s="144">
        <f>'St 1.3.6.1'!Q209+'St 1.3.6.2'!Q209</f>
        <v>0</v>
      </c>
      <c r="R209" s="144">
        <f>'St 1.3.6.1'!R209+'St 1.3.6.2'!R209</f>
        <v>0</v>
      </c>
      <c r="S209" s="144">
        <f>'St 1.3.6.1'!S209+'St 1.3.6.2'!S209</f>
        <v>0</v>
      </c>
      <c r="T209" s="144">
        <f>'St 1.3.6.1'!T209+'St 1.3.6.2'!T209</f>
        <v>0</v>
      </c>
      <c r="U209" s="144">
        <f>'St 1.3.6.1'!U209+'St 1.3.6.2'!U209</f>
        <v>0</v>
      </c>
      <c r="V209" s="144">
        <f>'St 1.3.6.1'!V209+'St 1.3.6.2'!V209</f>
        <v>0</v>
      </c>
      <c r="W209" s="144">
        <f>'St 1.3.6.1'!W209+'St 1.3.6.2'!W209</f>
        <v>0</v>
      </c>
      <c r="X209" s="144">
        <f>'St 1.3.6.1'!X209+'St 1.3.6.2'!X209</f>
        <v>0</v>
      </c>
      <c r="Y209" s="144">
        <f>'St 1.3.6.1'!Y209+'St 1.3.6.2'!Y209</f>
        <v>0</v>
      </c>
      <c r="Z209" s="144">
        <f>'St 1.3.6.1'!Z209+'St 1.3.6.2'!Z209</f>
        <v>0</v>
      </c>
      <c r="AA209" s="144">
        <f>'St 1.3.6.1'!AA209+'St 1.3.6.2'!AA209</f>
        <v>0</v>
      </c>
      <c r="AB209" s="145"/>
      <c r="AC209" s="144">
        <f>'St 1.3.6.1'!AC209+'St 1.3.6.2'!AC209</f>
        <v>0</v>
      </c>
      <c r="AD209" s="144">
        <f>'St 1.3.6.1'!AD209+'St 1.3.6.2'!AD209</f>
        <v>0</v>
      </c>
      <c r="AE209" s="144">
        <f>'St 1.3.6.1'!AE209+'St 1.3.6.2'!AE209</f>
        <v>0</v>
      </c>
      <c r="AF209" s="144">
        <f>'St 1.3.6.1'!AF209+'St 1.3.6.2'!AF209</f>
        <v>0</v>
      </c>
      <c r="AG209" s="144">
        <f>'St 1.3.6.1'!AG209+'St 1.3.6.2'!AG209</f>
        <v>0</v>
      </c>
      <c r="AH209" s="144">
        <f>'St 1.3.6.1'!AH209+'St 1.3.6.2'!AH209</f>
        <v>0</v>
      </c>
      <c r="AI209" s="144">
        <f>'St 1.3.6.1'!AI209+'St 1.3.6.2'!AI209</f>
        <v>0</v>
      </c>
      <c r="AJ209" s="144">
        <f>'St 1.3.6.1'!AJ209+'St 1.3.6.2'!AJ209</f>
        <v>0</v>
      </c>
      <c r="AK209" s="144">
        <f>'St 1.3.6.1'!AK209+'St 1.3.6.2'!AK209</f>
        <v>0</v>
      </c>
      <c r="AL209" s="144">
        <f>'St 1.3.6.1'!AL209+'St 1.3.6.2'!AL209</f>
        <v>0</v>
      </c>
      <c r="AM209" s="144">
        <f>'St 1.3.6.1'!AM209+'St 1.3.6.2'!AM209</f>
        <v>0</v>
      </c>
    </row>
    <row r="210" spans="1:39" ht="14.25" customHeight="1">
      <c r="B210" s="7" t="s">
        <v>45</v>
      </c>
      <c r="C210" s="186"/>
      <c r="D210" s="144">
        <f>'St 1.3.6.1'!D210+'St 1.3.6.2'!D210</f>
        <v>0</v>
      </c>
      <c r="E210" s="144">
        <f>'St 1.3.6.1'!E210+'St 1.3.6.2'!E210</f>
        <v>0</v>
      </c>
      <c r="F210" s="144">
        <f>'St 1.3.6.1'!F210+'St 1.3.6.2'!F210</f>
        <v>0</v>
      </c>
      <c r="G210" s="144">
        <f>'St 1.3.6.1'!G210+'St 1.3.6.2'!G210</f>
        <v>0</v>
      </c>
      <c r="H210" s="144">
        <f>'St 1.3.6.1'!H210+'St 1.3.6.2'!H210</f>
        <v>0</v>
      </c>
      <c r="I210" s="144">
        <f>'St 1.3.6.1'!I210+'St 1.3.6.2'!I210</f>
        <v>0</v>
      </c>
      <c r="J210" s="144">
        <f>'St 1.3.6.1'!J210+'St 1.3.6.2'!J210</f>
        <v>0</v>
      </c>
      <c r="K210" s="144">
        <f>'St 1.3.6.1'!K210+'St 1.3.6.2'!K210</f>
        <v>0</v>
      </c>
      <c r="L210" s="144">
        <f>'St 1.3.6.1'!L210+'St 1.3.6.2'!L210</f>
        <v>0</v>
      </c>
      <c r="M210" s="144">
        <f>'St 1.3.6.1'!M210+'St 1.3.6.2'!M210</f>
        <v>0</v>
      </c>
      <c r="N210" s="144">
        <f>'St 1.3.6.1'!N210+'St 1.3.6.2'!N210</f>
        <v>0</v>
      </c>
      <c r="O210" s="144">
        <f>'St 1.3.6.1'!O210+'St 1.3.6.2'!O210</f>
        <v>0</v>
      </c>
      <c r="P210" s="133"/>
      <c r="Q210" s="144">
        <f>'St 1.3.6.1'!Q210+'St 1.3.6.2'!Q210</f>
        <v>0</v>
      </c>
      <c r="R210" s="144">
        <f>'St 1.3.6.1'!R210+'St 1.3.6.2'!R210</f>
        <v>0</v>
      </c>
      <c r="S210" s="144">
        <f>'St 1.3.6.1'!S210+'St 1.3.6.2'!S210</f>
        <v>0</v>
      </c>
      <c r="T210" s="144">
        <f>'St 1.3.6.1'!T210+'St 1.3.6.2'!T210</f>
        <v>0</v>
      </c>
      <c r="U210" s="144">
        <f>'St 1.3.6.1'!U210+'St 1.3.6.2'!U210</f>
        <v>0</v>
      </c>
      <c r="V210" s="144">
        <f>'St 1.3.6.1'!V210+'St 1.3.6.2'!V210</f>
        <v>0</v>
      </c>
      <c r="W210" s="144">
        <f>'St 1.3.6.1'!W210+'St 1.3.6.2'!W210</f>
        <v>0</v>
      </c>
      <c r="X210" s="144">
        <f>'St 1.3.6.1'!X210+'St 1.3.6.2'!X210</f>
        <v>0</v>
      </c>
      <c r="Y210" s="144">
        <f>'St 1.3.6.1'!Y210+'St 1.3.6.2'!Y210</f>
        <v>0</v>
      </c>
      <c r="Z210" s="144">
        <f>'St 1.3.6.1'!Z210+'St 1.3.6.2'!Z210</f>
        <v>0</v>
      </c>
      <c r="AA210" s="144">
        <f>'St 1.3.6.1'!AA210+'St 1.3.6.2'!AA210</f>
        <v>0</v>
      </c>
      <c r="AB210" s="145"/>
      <c r="AC210" s="144">
        <f>'St 1.3.6.1'!AC210+'St 1.3.6.2'!AC210</f>
        <v>0</v>
      </c>
      <c r="AD210" s="144">
        <f>'St 1.3.6.1'!AD210+'St 1.3.6.2'!AD210</f>
        <v>0</v>
      </c>
      <c r="AE210" s="144">
        <f>'St 1.3.6.1'!AE210+'St 1.3.6.2'!AE210</f>
        <v>0</v>
      </c>
      <c r="AF210" s="144">
        <f>'St 1.3.6.1'!AF210+'St 1.3.6.2'!AF210</f>
        <v>0</v>
      </c>
      <c r="AG210" s="144">
        <f>'St 1.3.6.1'!AG210+'St 1.3.6.2'!AG210</f>
        <v>0</v>
      </c>
      <c r="AH210" s="144">
        <f>'St 1.3.6.1'!AH210+'St 1.3.6.2'!AH210</f>
        <v>0</v>
      </c>
      <c r="AI210" s="144">
        <f>'St 1.3.6.1'!AI210+'St 1.3.6.2'!AI210</f>
        <v>0</v>
      </c>
      <c r="AJ210" s="144">
        <f>'St 1.3.6.1'!AJ210+'St 1.3.6.2'!AJ210</f>
        <v>0</v>
      </c>
      <c r="AK210" s="144">
        <f>'St 1.3.6.1'!AK210+'St 1.3.6.2'!AK210</f>
        <v>0</v>
      </c>
      <c r="AL210" s="144">
        <f>'St 1.3.6.1'!AL210+'St 1.3.6.2'!AL210</f>
        <v>0</v>
      </c>
      <c r="AM210" s="144">
        <f>'St 1.3.6.1'!AM210+'St 1.3.6.2'!AM210</f>
        <v>0</v>
      </c>
    </row>
    <row r="211" spans="1:39" ht="14.25" customHeight="1">
      <c r="B211" s="7" t="s">
        <v>46</v>
      </c>
      <c r="C211" s="186"/>
      <c r="D211" s="144">
        <f>'St 1.3.6.1'!D211+'St 1.3.6.2'!D211</f>
        <v>0</v>
      </c>
      <c r="E211" s="144">
        <f>'St 1.3.6.1'!E211+'St 1.3.6.2'!E211</f>
        <v>0</v>
      </c>
      <c r="F211" s="144">
        <f>'St 1.3.6.1'!F211+'St 1.3.6.2'!F211</f>
        <v>0</v>
      </c>
      <c r="G211" s="144">
        <f>'St 1.3.6.1'!G211+'St 1.3.6.2'!G211</f>
        <v>0</v>
      </c>
      <c r="H211" s="144">
        <f>'St 1.3.6.1'!H211+'St 1.3.6.2'!H211</f>
        <v>0</v>
      </c>
      <c r="I211" s="144">
        <f>'St 1.3.6.1'!I211+'St 1.3.6.2'!I211</f>
        <v>0</v>
      </c>
      <c r="J211" s="144">
        <f>'St 1.3.6.1'!J211+'St 1.3.6.2'!J211</f>
        <v>0</v>
      </c>
      <c r="K211" s="144">
        <f>'St 1.3.6.1'!K211+'St 1.3.6.2'!K211</f>
        <v>0</v>
      </c>
      <c r="L211" s="144">
        <f>'St 1.3.6.1'!L211+'St 1.3.6.2'!L211</f>
        <v>0</v>
      </c>
      <c r="M211" s="144">
        <f>'St 1.3.6.1'!M211+'St 1.3.6.2'!M211</f>
        <v>0</v>
      </c>
      <c r="N211" s="144">
        <f>'St 1.3.6.1'!N211+'St 1.3.6.2'!N211</f>
        <v>0</v>
      </c>
      <c r="O211" s="144">
        <f>'St 1.3.6.1'!O211+'St 1.3.6.2'!O211</f>
        <v>0</v>
      </c>
      <c r="P211" s="133"/>
      <c r="Q211" s="144">
        <f>'St 1.3.6.1'!Q211+'St 1.3.6.2'!Q211</f>
        <v>0</v>
      </c>
      <c r="R211" s="144">
        <f>'St 1.3.6.1'!R211+'St 1.3.6.2'!R211</f>
        <v>0</v>
      </c>
      <c r="S211" s="144">
        <f>'St 1.3.6.1'!S211+'St 1.3.6.2'!S211</f>
        <v>0</v>
      </c>
      <c r="T211" s="144">
        <f>'St 1.3.6.1'!T211+'St 1.3.6.2'!T211</f>
        <v>0</v>
      </c>
      <c r="U211" s="144">
        <f>'St 1.3.6.1'!U211+'St 1.3.6.2'!U211</f>
        <v>0</v>
      </c>
      <c r="V211" s="144">
        <f>'St 1.3.6.1'!V211+'St 1.3.6.2'!V211</f>
        <v>0</v>
      </c>
      <c r="W211" s="144">
        <f>'St 1.3.6.1'!W211+'St 1.3.6.2'!W211</f>
        <v>0</v>
      </c>
      <c r="X211" s="144">
        <f>'St 1.3.6.1'!X211+'St 1.3.6.2'!X211</f>
        <v>0</v>
      </c>
      <c r="Y211" s="144">
        <f>'St 1.3.6.1'!Y211+'St 1.3.6.2'!Y211</f>
        <v>0</v>
      </c>
      <c r="Z211" s="144">
        <f>'St 1.3.6.1'!Z211+'St 1.3.6.2'!Z211</f>
        <v>0</v>
      </c>
      <c r="AA211" s="144">
        <f>'St 1.3.6.1'!AA211+'St 1.3.6.2'!AA211</f>
        <v>0</v>
      </c>
      <c r="AB211" s="145"/>
      <c r="AC211" s="144">
        <f>'St 1.3.6.1'!AC211+'St 1.3.6.2'!AC211</f>
        <v>0</v>
      </c>
      <c r="AD211" s="144">
        <f>'St 1.3.6.1'!AD211+'St 1.3.6.2'!AD211</f>
        <v>0</v>
      </c>
      <c r="AE211" s="144">
        <f>'St 1.3.6.1'!AE211+'St 1.3.6.2'!AE211</f>
        <v>0</v>
      </c>
      <c r="AF211" s="144">
        <f>'St 1.3.6.1'!AF211+'St 1.3.6.2'!AF211</f>
        <v>0</v>
      </c>
      <c r="AG211" s="144">
        <f>'St 1.3.6.1'!AG211+'St 1.3.6.2'!AG211</f>
        <v>0</v>
      </c>
      <c r="AH211" s="144">
        <f>'St 1.3.6.1'!AH211+'St 1.3.6.2'!AH211</f>
        <v>0</v>
      </c>
      <c r="AI211" s="144">
        <f>'St 1.3.6.1'!AI211+'St 1.3.6.2'!AI211</f>
        <v>0</v>
      </c>
      <c r="AJ211" s="144">
        <f>'St 1.3.6.1'!AJ211+'St 1.3.6.2'!AJ211</f>
        <v>0</v>
      </c>
      <c r="AK211" s="144">
        <f>'St 1.3.6.1'!AK211+'St 1.3.6.2'!AK211</f>
        <v>0</v>
      </c>
      <c r="AL211" s="144">
        <f>'St 1.3.6.1'!AL211+'St 1.3.6.2'!AL211</f>
        <v>0</v>
      </c>
      <c r="AM211" s="144">
        <f>'St 1.3.6.1'!AM211+'St 1.3.6.2'!AM211</f>
        <v>0</v>
      </c>
    </row>
    <row r="212" spans="1:39" ht="14.25" customHeight="1">
      <c r="B212" s="6" t="s">
        <v>313</v>
      </c>
      <c r="C212" s="186"/>
      <c r="D212" s="144">
        <f>'St 1.3.6.1'!D212+'St 1.3.6.2'!D212</f>
        <v>0</v>
      </c>
      <c r="E212" s="144">
        <f>'St 1.3.6.1'!E212+'St 1.3.6.2'!E212</f>
        <v>0</v>
      </c>
      <c r="F212" s="144">
        <f>'St 1.3.6.1'!F212+'St 1.3.6.2'!F212</f>
        <v>0</v>
      </c>
      <c r="G212" s="144">
        <f>'St 1.3.6.1'!G212+'St 1.3.6.2'!G212</f>
        <v>0</v>
      </c>
      <c r="H212" s="144">
        <f>'St 1.3.6.1'!H212+'St 1.3.6.2'!H212</f>
        <v>0</v>
      </c>
      <c r="I212" s="144">
        <f>'St 1.3.6.1'!I212+'St 1.3.6.2'!I212</f>
        <v>0</v>
      </c>
      <c r="J212" s="144">
        <f>'St 1.3.6.1'!J212+'St 1.3.6.2'!J212</f>
        <v>0</v>
      </c>
      <c r="K212" s="144">
        <f>'St 1.3.6.1'!K212+'St 1.3.6.2'!K212</f>
        <v>0</v>
      </c>
      <c r="L212" s="144">
        <f>'St 1.3.6.1'!L212+'St 1.3.6.2'!L212</f>
        <v>0</v>
      </c>
      <c r="M212" s="144">
        <f>'St 1.3.6.1'!M212+'St 1.3.6.2'!M212</f>
        <v>0</v>
      </c>
      <c r="N212" s="144">
        <f>'St 1.3.6.1'!N212+'St 1.3.6.2'!N212</f>
        <v>0</v>
      </c>
      <c r="O212" s="144">
        <f>'St 1.3.6.1'!O212+'St 1.3.6.2'!O212</f>
        <v>0</v>
      </c>
      <c r="P212" s="133"/>
      <c r="Q212" s="144">
        <f>'St 1.3.6.1'!Q212+'St 1.3.6.2'!Q212</f>
        <v>0</v>
      </c>
      <c r="R212" s="144">
        <f>'St 1.3.6.1'!R212+'St 1.3.6.2'!R212</f>
        <v>0</v>
      </c>
      <c r="S212" s="144">
        <f>'St 1.3.6.1'!S212+'St 1.3.6.2'!S212</f>
        <v>0</v>
      </c>
      <c r="T212" s="144">
        <f>'St 1.3.6.1'!T212+'St 1.3.6.2'!T212</f>
        <v>0</v>
      </c>
      <c r="U212" s="144">
        <f>'St 1.3.6.1'!U212+'St 1.3.6.2'!U212</f>
        <v>0</v>
      </c>
      <c r="V212" s="144">
        <f>'St 1.3.6.1'!V212+'St 1.3.6.2'!V212</f>
        <v>0</v>
      </c>
      <c r="W212" s="144">
        <f>'St 1.3.6.1'!W212+'St 1.3.6.2'!W212</f>
        <v>0</v>
      </c>
      <c r="X212" s="144">
        <f>'St 1.3.6.1'!X212+'St 1.3.6.2'!X212</f>
        <v>0</v>
      </c>
      <c r="Y212" s="144">
        <f>'St 1.3.6.1'!Y212+'St 1.3.6.2'!Y212</f>
        <v>0</v>
      </c>
      <c r="Z212" s="144">
        <f>'St 1.3.6.1'!Z212+'St 1.3.6.2'!Z212</f>
        <v>0</v>
      </c>
      <c r="AA212" s="144">
        <f>'St 1.3.6.1'!AA212+'St 1.3.6.2'!AA212</f>
        <v>0</v>
      </c>
      <c r="AB212" s="145"/>
      <c r="AC212" s="144">
        <f>'St 1.3.6.1'!AC212+'St 1.3.6.2'!AC212</f>
        <v>0</v>
      </c>
      <c r="AD212" s="144">
        <f>'St 1.3.6.1'!AD212+'St 1.3.6.2'!AD212</f>
        <v>0</v>
      </c>
      <c r="AE212" s="144">
        <f>'St 1.3.6.1'!AE212+'St 1.3.6.2'!AE212</f>
        <v>0</v>
      </c>
      <c r="AF212" s="144">
        <f>'St 1.3.6.1'!AF212+'St 1.3.6.2'!AF212</f>
        <v>0</v>
      </c>
      <c r="AG212" s="144">
        <f>'St 1.3.6.1'!AG212+'St 1.3.6.2'!AG212</f>
        <v>0</v>
      </c>
      <c r="AH212" s="144">
        <f>'St 1.3.6.1'!AH212+'St 1.3.6.2'!AH212</f>
        <v>0</v>
      </c>
      <c r="AI212" s="144">
        <f>'St 1.3.6.1'!AI212+'St 1.3.6.2'!AI212</f>
        <v>0</v>
      </c>
      <c r="AJ212" s="144">
        <f>'St 1.3.6.1'!AJ212+'St 1.3.6.2'!AJ212</f>
        <v>0</v>
      </c>
      <c r="AK212" s="144">
        <f>'St 1.3.6.1'!AK212+'St 1.3.6.2'!AK212</f>
        <v>0</v>
      </c>
      <c r="AL212" s="144">
        <f>'St 1.3.6.1'!AL212+'St 1.3.6.2'!AL212</f>
        <v>0</v>
      </c>
      <c r="AM212" s="144">
        <f>'St 1.3.6.1'!AM212+'St 1.3.6.2'!AM212</f>
        <v>0</v>
      </c>
    </row>
    <row r="213" spans="1:39" ht="14.25" customHeight="1">
      <c r="B213" s="6" t="s">
        <v>107</v>
      </c>
      <c r="C213" s="186"/>
      <c r="D213" s="144">
        <f>'St 1.3.6.1'!D213+'St 1.3.6.2'!D213</f>
        <v>0</v>
      </c>
      <c r="E213" s="144">
        <f>'St 1.3.6.1'!E213+'St 1.3.6.2'!E213</f>
        <v>0</v>
      </c>
      <c r="F213" s="144">
        <f>'St 1.3.6.1'!F213+'St 1.3.6.2'!F213</f>
        <v>0</v>
      </c>
      <c r="G213" s="144">
        <f>'St 1.3.6.1'!G213+'St 1.3.6.2'!G213</f>
        <v>0</v>
      </c>
      <c r="H213" s="144">
        <f>'St 1.3.6.1'!H213+'St 1.3.6.2'!H213</f>
        <v>0</v>
      </c>
      <c r="I213" s="144">
        <f>'St 1.3.6.1'!I213+'St 1.3.6.2'!I213</f>
        <v>0</v>
      </c>
      <c r="J213" s="144">
        <f>'St 1.3.6.1'!J213+'St 1.3.6.2'!J213</f>
        <v>0</v>
      </c>
      <c r="K213" s="144">
        <f>'St 1.3.6.1'!K213+'St 1.3.6.2'!K213</f>
        <v>0</v>
      </c>
      <c r="L213" s="144">
        <f>'St 1.3.6.1'!L213+'St 1.3.6.2'!L213</f>
        <v>0</v>
      </c>
      <c r="M213" s="144">
        <f>'St 1.3.6.1'!M213+'St 1.3.6.2'!M213</f>
        <v>0</v>
      </c>
      <c r="N213" s="144">
        <f>'St 1.3.6.1'!N213+'St 1.3.6.2'!N213</f>
        <v>0</v>
      </c>
      <c r="O213" s="144">
        <f>'St 1.3.6.1'!O213+'St 1.3.6.2'!O213</f>
        <v>0</v>
      </c>
      <c r="P213" s="133"/>
      <c r="Q213" s="144">
        <f>'St 1.3.6.1'!Q213+'St 1.3.6.2'!Q213</f>
        <v>0</v>
      </c>
      <c r="R213" s="144">
        <f>'St 1.3.6.1'!R213+'St 1.3.6.2'!R213</f>
        <v>0</v>
      </c>
      <c r="S213" s="144">
        <f>'St 1.3.6.1'!S213+'St 1.3.6.2'!S213</f>
        <v>0</v>
      </c>
      <c r="T213" s="144">
        <f>'St 1.3.6.1'!T213+'St 1.3.6.2'!T213</f>
        <v>0</v>
      </c>
      <c r="U213" s="144">
        <f>'St 1.3.6.1'!U213+'St 1.3.6.2'!U213</f>
        <v>0</v>
      </c>
      <c r="V213" s="144">
        <f>'St 1.3.6.1'!V213+'St 1.3.6.2'!V213</f>
        <v>0</v>
      </c>
      <c r="W213" s="144">
        <f>'St 1.3.6.1'!W213+'St 1.3.6.2'!W213</f>
        <v>0</v>
      </c>
      <c r="X213" s="144">
        <f>'St 1.3.6.1'!X213+'St 1.3.6.2'!X213</f>
        <v>0</v>
      </c>
      <c r="Y213" s="144">
        <f>'St 1.3.6.1'!Y213+'St 1.3.6.2'!Y213</f>
        <v>0</v>
      </c>
      <c r="Z213" s="144">
        <f>'St 1.3.6.1'!Z213+'St 1.3.6.2'!Z213</f>
        <v>0</v>
      </c>
      <c r="AA213" s="144">
        <f>'St 1.3.6.1'!AA213+'St 1.3.6.2'!AA213</f>
        <v>0</v>
      </c>
      <c r="AB213" s="145"/>
      <c r="AC213" s="144">
        <f>'St 1.3.6.1'!AC213+'St 1.3.6.2'!AC213</f>
        <v>0</v>
      </c>
      <c r="AD213" s="144">
        <f>'St 1.3.6.1'!AD213+'St 1.3.6.2'!AD213</f>
        <v>0</v>
      </c>
      <c r="AE213" s="144">
        <f>'St 1.3.6.1'!AE213+'St 1.3.6.2'!AE213</f>
        <v>0</v>
      </c>
      <c r="AF213" s="144">
        <f>'St 1.3.6.1'!AF213+'St 1.3.6.2'!AF213</f>
        <v>0</v>
      </c>
      <c r="AG213" s="144">
        <f>'St 1.3.6.1'!AG213+'St 1.3.6.2'!AG213</f>
        <v>0</v>
      </c>
      <c r="AH213" s="144">
        <f>'St 1.3.6.1'!AH213+'St 1.3.6.2'!AH213</f>
        <v>0</v>
      </c>
      <c r="AI213" s="144">
        <f>'St 1.3.6.1'!AI213+'St 1.3.6.2'!AI213</f>
        <v>0</v>
      </c>
      <c r="AJ213" s="144">
        <f>'St 1.3.6.1'!AJ213+'St 1.3.6.2'!AJ213</f>
        <v>0</v>
      </c>
      <c r="AK213" s="144">
        <f>'St 1.3.6.1'!AK213+'St 1.3.6.2'!AK213</f>
        <v>0</v>
      </c>
      <c r="AL213" s="144">
        <f>'St 1.3.6.1'!AL213+'St 1.3.6.2'!AL213</f>
        <v>0</v>
      </c>
      <c r="AM213" s="144">
        <f>'St 1.3.6.1'!AM213+'St 1.3.6.2'!AM213</f>
        <v>0</v>
      </c>
    </row>
    <row r="214" spans="1:39" ht="14.25" customHeight="1">
      <c r="B214" s="6" t="s">
        <v>48</v>
      </c>
      <c r="C214" s="179"/>
      <c r="D214" s="144">
        <f>'St 1.3.6.1'!D214+'St 1.3.6.2'!D214</f>
        <v>0</v>
      </c>
      <c r="E214" s="144">
        <f>'St 1.3.6.1'!E214+'St 1.3.6.2'!E214</f>
        <v>0</v>
      </c>
      <c r="F214" s="144">
        <f>'St 1.3.6.1'!F214+'St 1.3.6.2'!F214</f>
        <v>0</v>
      </c>
      <c r="G214" s="144">
        <f>'St 1.3.6.1'!G214+'St 1.3.6.2'!G214</f>
        <v>0</v>
      </c>
      <c r="H214" s="144">
        <f>'St 1.3.6.1'!H214+'St 1.3.6.2'!H214</f>
        <v>0</v>
      </c>
      <c r="I214" s="144">
        <f>'St 1.3.6.1'!I214+'St 1.3.6.2'!I214</f>
        <v>0</v>
      </c>
      <c r="J214" s="144">
        <f>'St 1.3.6.1'!J214+'St 1.3.6.2'!J214</f>
        <v>0</v>
      </c>
      <c r="K214" s="144">
        <f>'St 1.3.6.1'!K214+'St 1.3.6.2'!K214</f>
        <v>0</v>
      </c>
      <c r="L214" s="144">
        <f>'St 1.3.6.1'!L214+'St 1.3.6.2'!L214</f>
        <v>0</v>
      </c>
      <c r="M214" s="144">
        <f>'St 1.3.6.1'!M214+'St 1.3.6.2'!M214</f>
        <v>0</v>
      </c>
      <c r="N214" s="144">
        <f>'St 1.3.6.1'!N214+'St 1.3.6.2'!N214</f>
        <v>0</v>
      </c>
      <c r="O214" s="144">
        <f>'St 1.3.6.1'!O214+'St 1.3.6.2'!O214</f>
        <v>0</v>
      </c>
      <c r="P214" s="138"/>
      <c r="Q214" s="144">
        <f>'St 1.3.6.1'!Q214+'St 1.3.6.2'!Q214</f>
        <v>0</v>
      </c>
      <c r="R214" s="144">
        <f>'St 1.3.6.1'!R214+'St 1.3.6.2'!R214</f>
        <v>0</v>
      </c>
      <c r="S214" s="144">
        <f>'St 1.3.6.1'!S214+'St 1.3.6.2'!S214</f>
        <v>0</v>
      </c>
      <c r="T214" s="144">
        <f>'St 1.3.6.1'!T214+'St 1.3.6.2'!T214</f>
        <v>0</v>
      </c>
      <c r="U214" s="144">
        <f>'St 1.3.6.1'!U214+'St 1.3.6.2'!U214</f>
        <v>0</v>
      </c>
      <c r="V214" s="144">
        <f>'St 1.3.6.1'!V214+'St 1.3.6.2'!V214</f>
        <v>0</v>
      </c>
      <c r="W214" s="144">
        <f>'St 1.3.6.1'!W214+'St 1.3.6.2'!W214</f>
        <v>0</v>
      </c>
      <c r="X214" s="144">
        <f>'St 1.3.6.1'!X214+'St 1.3.6.2'!X214</f>
        <v>0</v>
      </c>
      <c r="Y214" s="144">
        <f>'St 1.3.6.1'!Y214+'St 1.3.6.2'!Y214</f>
        <v>0</v>
      </c>
      <c r="Z214" s="144">
        <f>'St 1.3.6.1'!Z214+'St 1.3.6.2'!Z214</f>
        <v>0</v>
      </c>
      <c r="AA214" s="144">
        <f>'St 1.3.6.1'!AA214+'St 1.3.6.2'!AA214</f>
        <v>0</v>
      </c>
      <c r="AB214" s="145"/>
      <c r="AC214" s="144">
        <f>'St 1.3.6.1'!AC214+'St 1.3.6.2'!AC214</f>
        <v>0</v>
      </c>
      <c r="AD214" s="144">
        <f>'St 1.3.6.1'!AD214+'St 1.3.6.2'!AD214</f>
        <v>0</v>
      </c>
      <c r="AE214" s="144">
        <f>'St 1.3.6.1'!AE214+'St 1.3.6.2'!AE214</f>
        <v>0</v>
      </c>
      <c r="AF214" s="144">
        <f>'St 1.3.6.1'!AF214+'St 1.3.6.2'!AF214</f>
        <v>0</v>
      </c>
      <c r="AG214" s="144">
        <f>'St 1.3.6.1'!AG214+'St 1.3.6.2'!AG214</f>
        <v>0</v>
      </c>
      <c r="AH214" s="144">
        <f>'St 1.3.6.1'!AH214+'St 1.3.6.2'!AH214</f>
        <v>0</v>
      </c>
      <c r="AI214" s="144">
        <f>'St 1.3.6.1'!AI214+'St 1.3.6.2'!AI214</f>
        <v>0</v>
      </c>
      <c r="AJ214" s="144">
        <f>'St 1.3.6.1'!AJ214+'St 1.3.6.2'!AJ214</f>
        <v>0</v>
      </c>
      <c r="AK214" s="144">
        <f>'St 1.3.6.1'!AK214+'St 1.3.6.2'!AK214</f>
        <v>0</v>
      </c>
      <c r="AL214" s="144">
        <f>'St 1.3.6.1'!AL214+'St 1.3.6.2'!AL214</f>
        <v>0</v>
      </c>
      <c r="AM214" s="144">
        <f>'St 1.3.6.1'!AM214+'St 1.3.6.2'!AM214</f>
        <v>0</v>
      </c>
    </row>
    <row r="215" spans="1:39" ht="14.25" customHeight="1">
      <c r="B215" s="6" t="s">
        <v>321</v>
      </c>
      <c r="C215" s="186"/>
      <c r="D215" s="144">
        <f>'St 1.3.6.1'!D215+'St 1.3.6.2'!D215</f>
        <v>0</v>
      </c>
      <c r="E215" s="144">
        <f>'St 1.3.6.1'!E215+'St 1.3.6.2'!E215</f>
        <v>0</v>
      </c>
      <c r="F215" s="144">
        <f>'St 1.3.6.1'!F215+'St 1.3.6.2'!F215</f>
        <v>0</v>
      </c>
      <c r="G215" s="144">
        <f>'St 1.3.6.1'!G215+'St 1.3.6.2'!G215</f>
        <v>0</v>
      </c>
      <c r="H215" s="144">
        <f>'St 1.3.6.1'!H215+'St 1.3.6.2'!H215</f>
        <v>0</v>
      </c>
      <c r="I215" s="144">
        <f>'St 1.3.6.1'!I215+'St 1.3.6.2'!I215</f>
        <v>0</v>
      </c>
      <c r="J215" s="144">
        <f>'St 1.3.6.1'!J215+'St 1.3.6.2'!J215</f>
        <v>0</v>
      </c>
      <c r="K215" s="144">
        <f>'St 1.3.6.1'!K215+'St 1.3.6.2'!K215</f>
        <v>0</v>
      </c>
      <c r="L215" s="144">
        <f>'St 1.3.6.1'!L215+'St 1.3.6.2'!L215</f>
        <v>0</v>
      </c>
      <c r="M215" s="144">
        <f>'St 1.3.6.1'!M215+'St 1.3.6.2'!M215</f>
        <v>0</v>
      </c>
      <c r="N215" s="144">
        <f>'St 1.3.6.1'!N215+'St 1.3.6.2'!N215</f>
        <v>0</v>
      </c>
      <c r="O215" s="144">
        <f>'St 1.3.6.1'!O215+'St 1.3.6.2'!O215</f>
        <v>0</v>
      </c>
      <c r="P215" s="133"/>
      <c r="Q215" s="144">
        <f>'St 1.3.6.1'!Q215+'St 1.3.6.2'!Q215</f>
        <v>0</v>
      </c>
      <c r="R215" s="144">
        <f>'St 1.3.6.1'!R215+'St 1.3.6.2'!R215</f>
        <v>0</v>
      </c>
      <c r="S215" s="144">
        <f>'St 1.3.6.1'!S215+'St 1.3.6.2'!S215</f>
        <v>0</v>
      </c>
      <c r="T215" s="144">
        <f>'St 1.3.6.1'!T215+'St 1.3.6.2'!T215</f>
        <v>0</v>
      </c>
      <c r="U215" s="144">
        <f>'St 1.3.6.1'!U215+'St 1.3.6.2'!U215</f>
        <v>0</v>
      </c>
      <c r="V215" s="144">
        <f>'St 1.3.6.1'!V215+'St 1.3.6.2'!V215</f>
        <v>0</v>
      </c>
      <c r="W215" s="144">
        <f>'St 1.3.6.1'!W215+'St 1.3.6.2'!W215</f>
        <v>0</v>
      </c>
      <c r="X215" s="144">
        <f>'St 1.3.6.1'!X215+'St 1.3.6.2'!X215</f>
        <v>0</v>
      </c>
      <c r="Y215" s="144">
        <f>'St 1.3.6.1'!Y215+'St 1.3.6.2'!Y215</f>
        <v>0</v>
      </c>
      <c r="Z215" s="144">
        <f>'St 1.3.6.1'!Z215+'St 1.3.6.2'!Z215</f>
        <v>0</v>
      </c>
      <c r="AA215" s="144">
        <f>'St 1.3.6.1'!AA215+'St 1.3.6.2'!AA215</f>
        <v>0</v>
      </c>
      <c r="AB215" s="145"/>
      <c r="AC215" s="144">
        <f>'St 1.3.6.1'!AC215+'St 1.3.6.2'!AC215</f>
        <v>0</v>
      </c>
      <c r="AD215" s="144">
        <f>'St 1.3.6.1'!AD215+'St 1.3.6.2'!AD215</f>
        <v>0</v>
      </c>
      <c r="AE215" s="144">
        <f>'St 1.3.6.1'!AE215+'St 1.3.6.2'!AE215</f>
        <v>0</v>
      </c>
      <c r="AF215" s="144">
        <f>'St 1.3.6.1'!AF215+'St 1.3.6.2'!AF215</f>
        <v>0</v>
      </c>
      <c r="AG215" s="144">
        <f>'St 1.3.6.1'!AG215+'St 1.3.6.2'!AG215</f>
        <v>0</v>
      </c>
      <c r="AH215" s="144">
        <f>'St 1.3.6.1'!AH215+'St 1.3.6.2'!AH215</f>
        <v>0</v>
      </c>
      <c r="AI215" s="144">
        <f>'St 1.3.6.1'!AI215+'St 1.3.6.2'!AI215</f>
        <v>0</v>
      </c>
      <c r="AJ215" s="144">
        <f>'St 1.3.6.1'!AJ215+'St 1.3.6.2'!AJ215</f>
        <v>0</v>
      </c>
      <c r="AK215" s="144">
        <f>'St 1.3.6.1'!AK215+'St 1.3.6.2'!AK215</f>
        <v>0</v>
      </c>
      <c r="AL215" s="144">
        <f>'St 1.3.6.1'!AL215+'St 1.3.6.2'!AL215</f>
        <v>0</v>
      </c>
      <c r="AM215" s="144">
        <f>'St 1.3.6.1'!AM215+'St 1.3.6.2'!AM215</f>
        <v>0</v>
      </c>
    </row>
    <row r="216" spans="1:39" ht="14.25" customHeight="1">
      <c r="B216" s="8" t="s">
        <v>100</v>
      </c>
      <c r="C216" s="186"/>
      <c r="D216" s="144">
        <f>'St 1.3.6.1'!D216+'St 1.3.6.2'!D216</f>
        <v>0</v>
      </c>
      <c r="E216" s="144">
        <f>'St 1.3.6.1'!E216+'St 1.3.6.2'!E216</f>
        <v>0</v>
      </c>
      <c r="F216" s="144">
        <f>'St 1.3.6.1'!F216+'St 1.3.6.2'!F216</f>
        <v>0</v>
      </c>
      <c r="G216" s="144">
        <f>'St 1.3.6.1'!G216+'St 1.3.6.2'!G216</f>
        <v>0</v>
      </c>
      <c r="H216" s="144">
        <f>'St 1.3.6.1'!H216+'St 1.3.6.2'!H216</f>
        <v>0</v>
      </c>
      <c r="I216" s="144">
        <f>'St 1.3.6.1'!I216+'St 1.3.6.2'!I216</f>
        <v>0</v>
      </c>
      <c r="J216" s="144">
        <f>'St 1.3.6.1'!J216+'St 1.3.6.2'!J216</f>
        <v>0</v>
      </c>
      <c r="K216" s="144">
        <f>'St 1.3.6.1'!K216+'St 1.3.6.2'!K216</f>
        <v>0</v>
      </c>
      <c r="L216" s="144">
        <f>'St 1.3.6.1'!L216+'St 1.3.6.2'!L216</f>
        <v>0</v>
      </c>
      <c r="M216" s="144">
        <f>'St 1.3.6.1'!M216+'St 1.3.6.2'!M216</f>
        <v>0</v>
      </c>
      <c r="N216" s="144">
        <f>'St 1.3.6.1'!N216+'St 1.3.6.2'!N216</f>
        <v>0</v>
      </c>
      <c r="O216" s="144">
        <f>'St 1.3.6.1'!O216+'St 1.3.6.2'!O216</f>
        <v>0</v>
      </c>
      <c r="P216" s="133"/>
      <c r="Q216" s="144">
        <f>'St 1.3.6.1'!Q216+'St 1.3.6.2'!Q216</f>
        <v>0</v>
      </c>
      <c r="R216" s="144">
        <f>'St 1.3.6.1'!R216+'St 1.3.6.2'!R216</f>
        <v>0</v>
      </c>
      <c r="S216" s="144">
        <f>'St 1.3.6.1'!S216+'St 1.3.6.2'!S216</f>
        <v>0</v>
      </c>
      <c r="T216" s="144">
        <f>'St 1.3.6.1'!T216+'St 1.3.6.2'!T216</f>
        <v>0</v>
      </c>
      <c r="U216" s="144">
        <f>'St 1.3.6.1'!U216+'St 1.3.6.2'!U216</f>
        <v>0</v>
      </c>
      <c r="V216" s="144">
        <f>'St 1.3.6.1'!V216+'St 1.3.6.2'!V216</f>
        <v>0</v>
      </c>
      <c r="W216" s="144">
        <f>'St 1.3.6.1'!W216+'St 1.3.6.2'!W216</f>
        <v>0</v>
      </c>
      <c r="X216" s="144">
        <f>'St 1.3.6.1'!X216+'St 1.3.6.2'!X216</f>
        <v>0</v>
      </c>
      <c r="Y216" s="144">
        <f>'St 1.3.6.1'!Y216+'St 1.3.6.2'!Y216</f>
        <v>0</v>
      </c>
      <c r="Z216" s="144">
        <f>'St 1.3.6.1'!Z216+'St 1.3.6.2'!Z216</f>
        <v>0</v>
      </c>
      <c r="AA216" s="144">
        <f>'St 1.3.6.1'!AA216+'St 1.3.6.2'!AA216</f>
        <v>0</v>
      </c>
      <c r="AB216" s="145"/>
      <c r="AC216" s="144">
        <f>'St 1.3.6.1'!AC216+'St 1.3.6.2'!AC216</f>
        <v>0</v>
      </c>
      <c r="AD216" s="144">
        <f>'St 1.3.6.1'!AD216+'St 1.3.6.2'!AD216</f>
        <v>0</v>
      </c>
      <c r="AE216" s="144">
        <f>'St 1.3.6.1'!AE216+'St 1.3.6.2'!AE216</f>
        <v>0</v>
      </c>
      <c r="AF216" s="144">
        <f>'St 1.3.6.1'!AF216+'St 1.3.6.2'!AF216</f>
        <v>0</v>
      </c>
      <c r="AG216" s="144">
        <f>'St 1.3.6.1'!AG216+'St 1.3.6.2'!AG216</f>
        <v>0</v>
      </c>
      <c r="AH216" s="144">
        <f>'St 1.3.6.1'!AH216+'St 1.3.6.2'!AH216</f>
        <v>0</v>
      </c>
      <c r="AI216" s="144">
        <f>'St 1.3.6.1'!AI216+'St 1.3.6.2'!AI216</f>
        <v>0</v>
      </c>
      <c r="AJ216" s="144">
        <f>'St 1.3.6.1'!AJ216+'St 1.3.6.2'!AJ216</f>
        <v>0</v>
      </c>
      <c r="AK216" s="144">
        <f>'St 1.3.6.1'!AK216+'St 1.3.6.2'!AK216</f>
        <v>0</v>
      </c>
      <c r="AL216" s="144">
        <f>'St 1.3.6.1'!AL216+'St 1.3.6.2'!AL216</f>
        <v>0</v>
      </c>
      <c r="AM216" s="144">
        <f>'St 1.3.6.1'!AM216+'St 1.3.6.2'!AM216</f>
        <v>0</v>
      </c>
    </row>
    <row r="217" spans="1:39" s="43" customFormat="1">
      <c r="A217" s="36"/>
      <c r="B217" s="9" t="s">
        <v>94</v>
      </c>
      <c r="C217" s="177" t="s">
        <v>306</v>
      </c>
      <c r="D217" s="142">
        <f>'St 1.3.6.1'!D217+'St 1.3.6.2'!D217</f>
        <v>0</v>
      </c>
      <c r="E217" s="142">
        <f>'St 1.3.6.1'!E217+'St 1.3.6.2'!E217</f>
        <v>0</v>
      </c>
      <c r="F217" s="142">
        <f>'St 1.3.6.1'!F217+'St 1.3.6.2'!F217</f>
        <v>0</v>
      </c>
      <c r="G217" s="142">
        <f>'St 1.3.6.1'!G217+'St 1.3.6.2'!G217</f>
        <v>0</v>
      </c>
      <c r="H217" s="142">
        <f>'St 1.3.6.1'!H217+'St 1.3.6.2'!H217</f>
        <v>0</v>
      </c>
      <c r="I217" s="142">
        <f>'St 1.3.6.1'!I217+'St 1.3.6.2'!I217</f>
        <v>0</v>
      </c>
      <c r="J217" s="142">
        <f>'St 1.3.6.1'!J217+'St 1.3.6.2'!J217</f>
        <v>0</v>
      </c>
      <c r="K217" s="142">
        <f>'St 1.3.6.1'!K217+'St 1.3.6.2'!K217</f>
        <v>0</v>
      </c>
      <c r="L217" s="142">
        <f>'St 1.3.6.1'!L217+'St 1.3.6.2'!L217</f>
        <v>0</v>
      </c>
      <c r="M217" s="142">
        <f>'St 1.3.6.1'!M217+'St 1.3.6.2'!M217</f>
        <v>0</v>
      </c>
      <c r="N217" s="142">
        <f>'St 1.3.6.1'!N217+'St 1.3.6.2'!N217</f>
        <v>0</v>
      </c>
      <c r="O217" s="142">
        <f>'St 1.3.6.1'!O217+'St 1.3.6.2'!O217</f>
        <v>0</v>
      </c>
      <c r="P217" s="136"/>
      <c r="Q217" s="142">
        <f>'St 1.3.6.1'!Q217+'St 1.3.6.2'!Q217</f>
        <v>0</v>
      </c>
      <c r="R217" s="142">
        <f>'St 1.3.6.1'!R217+'St 1.3.6.2'!R217</f>
        <v>0</v>
      </c>
      <c r="S217" s="142">
        <f>'St 1.3.6.1'!S217+'St 1.3.6.2'!S217</f>
        <v>0</v>
      </c>
      <c r="T217" s="142">
        <f>'St 1.3.6.1'!T217+'St 1.3.6.2'!T217</f>
        <v>0</v>
      </c>
      <c r="U217" s="142">
        <f>'St 1.3.6.1'!U217+'St 1.3.6.2'!U217</f>
        <v>0</v>
      </c>
      <c r="V217" s="142">
        <f>'St 1.3.6.1'!V217+'St 1.3.6.2'!V217</f>
        <v>0</v>
      </c>
      <c r="W217" s="142">
        <f>'St 1.3.6.1'!W217+'St 1.3.6.2'!W217</f>
        <v>0</v>
      </c>
      <c r="X217" s="142">
        <f>'St 1.3.6.1'!X217+'St 1.3.6.2'!X217</f>
        <v>0</v>
      </c>
      <c r="Y217" s="142">
        <f>'St 1.3.6.1'!Y217+'St 1.3.6.2'!Y217</f>
        <v>0</v>
      </c>
      <c r="Z217" s="142">
        <f>'St 1.3.6.1'!Z217+'St 1.3.6.2'!Z217</f>
        <v>0</v>
      </c>
      <c r="AA217" s="142">
        <f>'St 1.3.6.1'!AA217+'St 1.3.6.2'!AA217</f>
        <v>0</v>
      </c>
      <c r="AB217" s="143"/>
      <c r="AC217" s="142">
        <f>'St 1.3.6.1'!AC217+'St 1.3.6.2'!AC217</f>
        <v>0</v>
      </c>
      <c r="AD217" s="142">
        <f>'St 1.3.6.1'!AD217+'St 1.3.6.2'!AD217</f>
        <v>0</v>
      </c>
      <c r="AE217" s="142">
        <f>'St 1.3.6.1'!AE217+'St 1.3.6.2'!AE217</f>
        <v>0</v>
      </c>
      <c r="AF217" s="142">
        <f>'St 1.3.6.1'!AF217+'St 1.3.6.2'!AF217</f>
        <v>0</v>
      </c>
      <c r="AG217" s="142">
        <f>'St 1.3.6.1'!AG217+'St 1.3.6.2'!AG217</f>
        <v>0</v>
      </c>
      <c r="AH217" s="142">
        <f>'St 1.3.6.1'!AH217+'St 1.3.6.2'!AH217</f>
        <v>0</v>
      </c>
      <c r="AI217" s="142">
        <f>'St 1.3.6.1'!AI217+'St 1.3.6.2'!AI217</f>
        <v>0</v>
      </c>
      <c r="AJ217" s="142">
        <f>'St 1.3.6.1'!AJ217+'St 1.3.6.2'!AJ217</f>
        <v>0</v>
      </c>
      <c r="AK217" s="142">
        <f>'St 1.3.6.1'!AK217+'St 1.3.6.2'!AK217</f>
        <v>0</v>
      </c>
      <c r="AL217" s="142">
        <f>'St 1.3.6.1'!AL217+'St 1.3.6.2'!AL217</f>
        <v>0</v>
      </c>
      <c r="AM217" s="142">
        <f>'St 1.3.6.1'!AM217+'St 1.3.6.2'!AM217</f>
        <v>0</v>
      </c>
    </row>
    <row r="218" spans="1:39" ht="14.25" customHeight="1">
      <c r="B218" s="176" t="s">
        <v>40</v>
      </c>
      <c r="C218" s="83"/>
      <c r="D218" s="144">
        <f>'St 1.3.6.1'!D218+'St 1.3.6.2'!D218</f>
        <v>0</v>
      </c>
      <c r="E218" s="144">
        <f>'St 1.3.6.1'!E218+'St 1.3.6.2'!E218</f>
        <v>0</v>
      </c>
      <c r="F218" s="144">
        <f>'St 1.3.6.1'!F218+'St 1.3.6.2'!F218</f>
        <v>0</v>
      </c>
      <c r="G218" s="144">
        <f>'St 1.3.6.1'!G218+'St 1.3.6.2'!G218</f>
        <v>0</v>
      </c>
      <c r="H218" s="144">
        <f>'St 1.3.6.1'!H218+'St 1.3.6.2'!H218</f>
        <v>0</v>
      </c>
      <c r="I218" s="144">
        <f>'St 1.3.6.1'!I218+'St 1.3.6.2'!I218</f>
        <v>0</v>
      </c>
      <c r="J218" s="144">
        <f>'St 1.3.6.1'!J218+'St 1.3.6.2'!J218</f>
        <v>0</v>
      </c>
      <c r="K218" s="144">
        <f>'St 1.3.6.1'!K218+'St 1.3.6.2'!K218</f>
        <v>0</v>
      </c>
      <c r="L218" s="144">
        <f>'St 1.3.6.1'!L218+'St 1.3.6.2'!L218</f>
        <v>0</v>
      </c>
      <c r="M218" s="144">
        <f>'St 1.3.6.1'!M218+'St 1.3.6.2'!M218</f>
        <v>0</v>
      </c>
      <c r="N218" s="144">
        <f>'St 1.3.6.1'!N218+'St 1.3.6.2'!N218</f>
        <v>0</v>
      </c>
      <c r="O218" s="144">
        <f>'St 1.3.6.1'!O218+'St 1.3.6.2'!O218</f>
        <v>0</v>
      </c>
      <c r="P218" s="133"/>
      <c r="Q218" s="144">
        <f>'St 1.3.6.1'!Q218+'St 1.3.6.2'!Q218</f>
        <v>0</v>
      </c>
      <c r="R218" s="144">
        <f>'St 1.3.6.1'!R218+'St 1.3.6.2'!R218</f>
        <v>0</v>
      </c>
      <c r="S218" s="144">
        <f>'St 1.3.6.1'!S218+'St 1.3.6.2'!S218</f>
        <v>0</v>
      </c>
      <c r="T218" s="144">
        <f>'St 1.3.6.1'!T218+'St 1.3.6.2'!T218</f>
        <v>0</v>
      </c>
      <c r="U218" s="144">
        <f>'St 1.3.6.1'!U218+'St 1.3.6.2'!U218</f>
        <v>0</v>
      </c>
      <c r="V218" s="144">
        <f>'St 1.3.6.1'!V218+'St 1.3.6.2'!V218</f>
        <v>0</v>
      </c>
      <c r="W218" s="144">
        <f>'St 1.3.6.1'!W218+'St 1.3.6.2'!W218</f>
        <v>0</v>
      </c>
      <c r="X218" s="144">
        <f>'St 1.3.6.1'!X218+'St 1.3.6.2'!X218</f>
        <v>0</v>
      </c>
      <c r="Y218" s="144">
        <f>'St 1.3.6.1'!Y218+'St 1.3.6.2'!Y218</f>
        <v>0</v>
      </c>
      <c r="Z218" s="144">
        <f>'St 1.3.6.1'!Z218+'St 1.3.6.2'!Z218</f>
        <v>0</v>
      </c>
      <c r="AA218" s="144">
        <f>'St 1.3.6.1'!AA218+'St 1.3.6.2'!AA218</f>
        <v>0</v>
      </c>
      <c r="AB218" s="145"/>
      <c r="AC218" s="144">
        <f>'St 1.3.6.1'!AC218+'St 1.3.6.2'!AC218</f>
        <v>0</v>
      </c>
      <c r="AD218" s="144">
        <f>'St 1.3.6.1'!AD218+'St 1.3.6.2'!AD218</f>
        <v>0</v>
      </c>
      <c r="AE218" s="144">
        <f>'St 1.3.6.1'!AE218+'St 1.3.6.2'!AE218</f>
        <v>0</v>
      </c>
      <c r="AF218" s="144">
        <f>'St 1.3.6.1'!AF218+'St 1.3.6.2'!AF218</f>
        <v>0</v>
      </c>
      <c r="AG218" s="144">
        <f>'St 1.3.6.1'!AG218+'St 1.3.6.2'!AG218</f>
        <v>0</v>
      </c>
      <c r="AH218" s="144">
        <f>'St 1.3.6.1'!AH218+'St 1.3.6.2'!AH218</f>
        <v>0</v>
      </c>
      <c r="AI218" s="144">
        <f>'St 1.3.6.1'!AI218+'St 1.3.6.2'!AI218</f>
        <v>0</v>
      </c>
      <c r="AJ218" s="144">
        <f>'St 1.3.6.1'!AJ218+'St 1.3.6.2'!AJ218</f>
        <v>0</v>
      </c>
      <c r="AK218" s="144">
        <f>'St 1.3.6.1'!AK218+'St 1.3.6.2'!AK218</f>
        <v>0</v>
      </c>
      <c r="AL218" s="144">
        <f>'St 1.3.6.1'!AL218+'St 1.3.6.2'!AL218</f>
        <v>0</v>
      </c>
      <c r="AM218" s="144">
        <f>'St 1.3.6.1'!AM218+'St 1.3.6.2'!AM218</f>
        <v>0</v>
      </c>
    </row>
    <row r="219" spans="1:39" ht="14.25" customHeight="1">
      <c r="B219" s="6" t="s">
        <v>41</v>
      </c>
      <c r="C219" s="83"/>
      <c r="D219" s="144">
        <f>'St 1.3.6.1'!D219+'St 1.3.6.2'!D219</f>
        <v>0</v>
      </c>
      <c r="E219" s="144">
        <f>'St 1.3.6.1'!E219+'St 1.3.6.2'!E219</f>
        <v>0</v>
      </c>
      <c r="F219" s="144">
        <f>'St 1.3.6.1'!F219+'St 1.3.6.2'!F219</f>
        <v>0</v>
      </c>
      <c r="G219" s="144">
        <f>'St 1.3.6.1'!G219+'St 1.3.6.2'!G219</f>
        <v>0</v>
      </c>
      <c r="H219" s="144">
        <f>'St 1.3.6.1'!H219+'St 1.3.6.2'!H219</f>
        <v>0</v>
      </c>
      <c r="I219" s="144">
        <f>'St 1.3.6.1'!I219+'St 1.3.6.2'!I219</f>
        <v>0</v>
      </c>
      <c r="J219" s="144">
        <f>'St 1.3.6.1'!J219+'St 1.3.6.2'!J219</f>
        <v>0</v>
      </c>
      <c r="K219" s="144">
        <f>'St 1.3.6.1'!K219+'St 1.3.6.2'!K219</f>
        <v>0</v>
      </c>
      <c r="L219" s="144">
        <f>'St 1.3.6.1'!L219+'St 1.3.6.2'!L219</f>
        <v>0</v>
      </c>
      <c r="M219" s="144">
        <f>'St 1.3.6.1'!M219+'St 1.3.6.2'!M219</f>
        <v>0</v>
      </c>
      <c r="N219" s="144">
        <f>'St 1.3.6.1'!N219+'St 1.3.6.2'!N219</f>
        <v>0</v>
      </c>
      <c r="O219" s="144">
        <f>'St 1.3.6.1'!O219+'St 1.3.6.2'!O219</f>
        <v>0</v>
      </c>
      <c r="P219" s="133"/>
      <c r="Q219" s="144">
        <f>'St 1.3.6.1'!Q219+'St 1.3.6.2'!Q219</f>
        <v>0</v>
      </c>
      <c r="R219" s="144">
        <f>'St 1.3.6.1'!R219+'St 1.3.6.2'!R219</f>
        <v>0</v>
      </c>
      <c r="S219" s="144">
        <f>'St 1.3.6.1'!S219+'St 1.3.6.2'!S219</f>
        <v>0</v>
      </c>
      <c r="T219" s="144">
        <f>'St 1.3.6.1'!T219+'St 1.3.6.2'!T219</f>
        <v>0</v>
      </c>
      <c r="U219" s="144">
        <f>'St 1.3.6.1'!U219+'St 1.3.6.2'!U219</f>
        <v>0</v>
      </c>
      <c r="V219" s="144">
        <f>'St 1.3.6.1'!V219+'St 1.3.6.2'!V219</f>
        <v>0</v>
      </c>
      <c r="W219" s="144">
        <f>'St 1.3.6.1'!W219+'St 1.3.6.2'!W219</f>
        <v>0</v>
      </c>
      <c r="X219" s="144">
        <f>'St 1.3.6.1'!X219+'St 1.3.6.2'!X219</f>
        <v>0</v>
      </c>
      <c r="Y219" s="144">
        <f>'St 1.3.6.1'!Y219+'St 1.3.6.2'!Y219</f>
        <v>0</v>
      </c>
      <c r="Z219" s="144">
        <f>'St 1.3.6.1'!Z219+'St 1.3.6.2'!Z219</f>
        <v>0</v>
      </c>
      <c r="AA219" s="144">
        <f>'St 1.3.6.1'!AA219+'St 1.3.6.2'!AA219</f>
        <v>0</v>
      </c>
      <c r="AB219" s="145"/>
      <c r="AC219" s="144">
        <f>'St 1.3.6.1'!AC219+'St 1.3.6.2'!AC219</f>
        <v>0</v>
      </c>
      <c r="AD219" s="144">
        <f>'St 1.3.6.1'!AD219+'St 1.3.6.2'!AD219</f>
        <v>0</v>
      </c>
      <c r="AE219" s="144">
        <f>'St 1.3.6.1'!AE219+'St 1.3.6.2'!AE219</f>
        <v>0</v>
      </c>
      <c r="AF219" s="144">
        <f>'St 1.3.6.1'!AF219+'St 1.3.6.2'!AF219</f>
        <v>0</v>
      </c>
      <c r="AG219" s="144">
        <f>'St 1.3.6.1'!AG219+'St 1.3.6.2'!AG219</f>
        <v>0</v>
      </c>
      <c r="AH219" s="144">
        <f>'St 1.3.6.1'!AH219+'St 1.3.6.2'!AH219</f>
        <v>0</v>
      </c>
      <c r="AI219" s="144">
        <f>'St 1.3.6.1'!AI219+'St 1.3.6.2'!AI219</f>
        <v>0</v>
      </c>
      <c r="AJ219" s="144">
        <f>'St 1.3.6.1'!AJ219+'St 1.3.6.2'!AJ219</f>
        <v>0</v>
      </c>
      <c r="AK219" s="144">
        <f>'St 1.3.6.1'!AK219+'St 1.3.6.2'!AK219</f>
        <v>0</v>
      </c>
      <c r="AL219" s="144">
        <f>'St 1.3.6.1'!AL219+'St 1.3.6.2'!AL219</f>
        <v>0</v>
      </c>
      <c r="AM219" s="144">
        <f>'St 1.3.6.1'!AM219+'St 1.3.6.2'!AM219</f>
        <v>0</v>
      </c>
    </row>
    <row r="220" spans="1:39" ht="14.25" customHeight="1">
      <c r="B220" s="6" t="s">
        <v>42</v>
      </c>
      <c r="C220" s="83"/>
      <c r="D220" s="144">
        <f>'St 1.3.6.1'!D220+'St 1.3.6.2'!D220</f>
        <v>0</v>
      </c>
      <c r="E220" s="144">
        <f>'St 1.3.6.1'!E220+'St 1.3.6.2'!E220</f>
        <v>0</v>
      </c>
      <c r="F220" s="144">
        <f>'St 1.3.6.1'!F220+'St 1.3.6.2'!F220</f>
        <v>0</v>
      </c>
      <c r="G220" s="144">
        <f>'St 1.3.6.1'!G220+'St 1.3.6.2'!G220</f>
        <v>0</v>
      </c>
      <c r="H220" s="144">
        <f>'St 1.3.6.1'!H220+'St 1.3.6.2'!H220</f>
        <v>0</v>
      </c>
      <c r="I220" s="144">
        <f>'St 1.3.6.1'!I220+'St 1.3.6.2'!I220</f>
        <v>0</v>
      </c>
      <c r="J220" s="144">
        <f>'St 1.3.6.1'!J220+'St 1.3.6.2'!J220</f>
        <v>0</v>
      </c>
      <c r="K220" s="144">
        <f>'St 1.3.6.1'!K220+'St 1.3.6.2'!K220</f>
        <v>0</v>
      </c>
      <c r="L220" s="144">
        <f>'St 1.3.6.1'!L220+'St 1.3.6.2'!L220</f>
        <v>0</v>
      </c>
      <c r="M220" s="144">
        <f>'St 1.3.6.1'!M220+'St 1.3.6.2'!M220</f>
        <v>0</v>
      </c>
      <c r="N220" s="144">
        <f>'St 1.3.6.1'!N220+'St 1.3.6.2'!N220</f>
        <v>0</v>
      </c>
      <c r="O220" s="144">
        <f>'St 1.3.6.1'!O220+'St 1.3.6.2'!O220</f>
        <v>0</v>
      </c>
      <c r="P220" s="133"/>
      <c r="Q220" s="144">
        <f>'St 1.3.6.1'!Q220+'St 1.3.6.2'!Q220</f>
        <v>0</v>
      </c>
      <c r="R220" s="144">
        <f>'St 1.3.6.1'!R220+'St 1.3.6.2'!R220</f>
        <v>0</v>
      </c>
      <c r="S220" s="144">
        <f>'St 1.3.6.1'!S220+'St 1.3.6.2'!S220</f>
        <v>0</v>
      </c>
      <c r="T220" s="144">
        <f>'St 1.3.6.1'!T220+'St 1.3.6.2'!T220</f>
        <v>0</v>
      </c>
      <c r="U220" s="144">
        <f>'St 1.3.6.1'!U220+'St 1.3.6.2'!U220</f>
        <v>0</v>
      </c>
      <c r="V220" s="144">
        <f>'St 1.3.6.1'!V220+'St 1.3.6.2'!V220</f>
        <v>0</v>
      </c>
      <c r="W220" s="144">
        <f>'St 1.3.6.1'!W220+'St 1.3.6.2'!W220</f>
        <v>0</v>
      </c>
      <c r="X220" s="144">
        <f>'St 1.3.6.1'!X220+'St 1.3.6.2'!X220</f>
        <v>0</v>
      </c>
      <c r="Y220" s="144">
        <f>'St 1.3.6.1'!Y220+'St 1.3.6.2'!Y220</f>
        <v>0</v>
      </c>
      <c r="Z220" s="144">
        <f>'St 1.3.6.1'!Z220+'St 1.3.6.2'!Z220</f>
        <v>0</v>
      </c>
      <c r="AA220" s="144">
        <f>'St 1.3.6.1'!AA220+'St 1.3.6.2'!AA220</f>
        <v>0</v>
      </c>
      <c r="AB220" s="145"/>
      <c r="AC220" s="144">
        <f>'St 1.3.6.1'!AC220+'St 1.3.6.2'!AC220</f>
        <v>0</v>
      </c>
      <c r="AD220" s="144">
        <f>'St 1.3.6.1'!AD220+'St 1.3.6.2'!AD220</f>
        <v>0</v>
      </c>
      <c r="AE220" s="144">
        <f>'St 1.3.6.1'!AE220+'St 1.3.6.2'!AE220</f>
        <v>0</v>
      </c>
      <c r="AF220" s="144">
        <f>'St 1.3.6.1'!AF220+'St 1.3.6.2'!AF220</f>
        <v>0</v>
      </c>
      <c r="AG220" s="144">
        <f>'St 1.3.6.1'!AG220+'St 1.3.6.2'!AG220</f>
        <v>0</v>
      </c>
      <c r="AH220" s="144">
        <f>'St 1.3.6.1'!AH220+'St 1.3.6.2'!AH220</f>
        <v>0</v>
      </c>
      <c r="AI220" s="144">
        <f>'St 1.3.6.1'!AI220+'St 1.3.6.2'!AI220</f>
        <v>0</v>
      </c>
      <c r="AJ220" s="144">
        <f>'St 1.3.6.1'!AJ220+'St 1.3.6.2'!AJ220</f>
        <v>0</v>
      </c>
      <c r="AK220" s="144">
        <f>'St 1.3.6.1'!AK220+'St 1.3.6.2'!AK220</f>
        <v>0</v>
      </c>
      <c r="AL220" s="144">
        <f>'St 1.3.6.1'!AL220+'St 1.3.6.2'!AL220</f>
        <v>0</v>
      </c>
      <c r="AM220" s="144">
        <f>'St 1.3.6.1'!AM220+'St 1.3.6.2'!AM220</f>
        <v>0</v>
      </c>
    </row>
    <row r="221" spans="1:39" ht="14.25" customHeight="1">
      <c r="B221" s="6" t="s">
        <v>43</v>
      </c>
      <c r="C221" s="83"/>
      <c r="D221" s="144">
        <f>'St 1.3.6.1'!D221+'St 1.3.6.2'!D221</f>
        <v>0</v>
      </c>
      <c r="E221" s="144">
        <f>'St 1.3.6.1'!E221+'St 1.3.6.2'!E221</f>
        <v>0</v>
      </c>
      <c r="F221" s="144">
        <f>'St 1.3.6.1'!F221+'St 1.3.6.2'!F221</f>
        <v>0</v>
      </c>
      <c r="G221" s="144">
        <f>'St 1.3.6.1'!G221+'St 1.3.6.2'!G221</f>
        <v>0</v>
      </c>
      <c r="H221" s="144">
        <f>'St 1.3.6.1'!H221+'St 1.3.6.2'!H221</f>
        <v>0</v>
      </c>
      <c r="I221" s="144">
        <f>'St 1.3.6.1'!I221+'St 1.3.6.2'!I221</f>
        <v>0</v>
      </c>
      <c r="J221" s="144">
        <f>'St 1.3.6.1'!J221+'St 1.3.6.2'!J221</f>
        <v>0</v>
      </c>
      <c r="K221" s="144">
        <f>'St 1.3.6.1'!K221+'St 1.3.6.2'!K221</f>
        <v>0</v>
      </c>
      <c r="L221" s="144">
        <f>'St 1.3.6.1'!L221+'St 1.3.6.2'!L221</f>
        <v>0</v>
      </c>
      <c r="M221" s="144">
        <f>'St 1.3.6.1'!M221+'St 1.3.6.2'!M221</f>
        <v>0</v>
      </c>
      <c r="N221" s="144">
        <f>'St 1.3.6.1'!N221+'St 1.3.6.2'!N221</f>
        <v>0</v>
      </c>
      <c r="O221" s="144">
        <f>'St 1.3.6.1'!O221+'St 1.3.6.2'!O221</f>
        <v>0</v>
      </c>
      <c r="P221" s="133"/>
      <c r="Q221" s="144">
        <f>'St 1.3.6.1'!Q221+'St 1.3.6.2'!Q221</f>
        <v>0</v>
      </c>
      <c r="R221" s="144">
        <f>'St 1.3.6.1'!R221+'St 1.3.6.2'!R221</f>
        <v>0</v>
      </c>
      <c r="S221" s="144">
        <f>'St 1.3.6.1'!S221+'St 1.3.6.2'!S221</f>
        <v>0</v>
      </c>
      <c r="T221" s="144">
        <f>'St 1.3.6.1'!T221+'St 1.3.6.2'!T221</f>
        <v>0</v>
      </c>
      <c r="U221" s="144">
        <f>'St 1.3.6.1'!U221+'St 1.3.6.2'!U221</f>
        <v>0</v>
      </c>
      <c r="V221" s="144">
        <f>'St 1.3.6.1'!V221+'St 1.3.6.2'!V221</f>
        <v>0</v>
      </c>
      <c r="W221" s="144">
        <f>'St 1.3.6.1'!W221+'St 1.3.6.2'!W221</f>
        <v>0</v>
      </c>
      <c r="X221" s="144">
        <f>'St 1.3.6.1'!X221+'St 1.3.6.2'!X221</f>
        <v>0</v>
      </c>
      <c r="Y221" s="144">
        <f>'St 1.3.6.1'!Y221+'St 1.3.6.2'!Y221</f>
        <v>0</v>
      </c>
      <c r="Z221" s="144">
        <f>'St 1.3.6.1'!Z221+'St 1.3.6.2'!Z221</f>
        <v>0</v>
      </c>
      <c r="AA221" s="144">
        <f>'St 1.3.6.1'!AA221+'St 1.3.6.2'!AA221</f>
        <v>0</v>
      </c>
      <c r="AB221" s="145"/>
      <c r="AC221" s="144">
        <f>'St 1.3.6.1'!AC221+'St 1.3.6.2'!AC221</f>
        <v>0</v>
      </c>
      <c r="AD221" s="144">
        <f>'St 1.3.6.1'!AD221+'St 1.3.6.2'!AD221</f>
        <v>0</v>
      </c>
      <c r="AE221" s="144">
        <f>'St 1.3.6.1'!AE221+'St 1.3.6.2'!AE221</f>
        <v>0</v>
      </c>
      <c r="AF221" s="144">
        <f>'St 1.3.6.1'!AF221+'St 1.3.6.2'!AF221</f>
        <v>0</v>
      </c>
      <c r="AG221" s="144">
        <f>'St 1.3.6.1'!AG221+'St 1.3.6.2'!AG221</f>
        <v>0</v>
      </c>
      <c r="AH221" s="144">
        <f>'St 1.3.6.1'!AH221+'St 1.3.6.2'!AH221</f>
        <v>0</v>
      </c>
      <c r="AI221" s="144">
        <f>'St 1.3.6.1'!AI221+'St 1.3.6.2'!AI221</f>
        <v>0</v>
      </c>
      <c r="AJ221" s="144">
        <f>'St 1.3.6.1'!AJ221+'St 1.3.6.2'!AJ221</f>
        <v>0</v>
      </c>
      <c r="AK221" s="144">
        <f>'St 1.3.6.1'!AK221+'St 1.3.6.2'!AK221</f>
        <v>0</v>
      </c>
      <c r="AL221" s="144">
        <f>'St 1.3.6.1'!AL221+'St 1.3.6.2'!AL221</f>
        <v>0</v>
      </c>
      <c r="AM221" s="144">
        <f>'St 1.3.6.1'!AM221+'St 1.3.6.2'!AM221</f>
        <v>0</v>
      </c>
    </row>
    <row r="222" spans="1:39" ht="14.25" customHeight="1">
      <c r="B222" s="6" t="s">
        <v>44</v>
      </c>
      <c r="C222" s="83"/>
      <c r="D222" s="144">
        <f>'St 1.3.6.1'!D222+'St 1.3.6.2'!D222</f>
        <v>0</v>
      </c>
      <c r="E222" s="144">
        <f>'St 1.3.6.1'!E222+'St 1.3.6.2'!E222</f>
        <v>0</v>
      </c>
      <c r="F222" s="144">
        <f>'St 1.3.6.1'!F222+'St 1.3.6.2'!F222</f>
        <v>0</v>
      </c>
      <c r="G222" s="144">
        <f>'St 1.3.6.1'!G222+'St 1.3.6.2'!G222</f>
        <v>0</v>
      </c>
      <c r="H222" s="144">
        <f>'St 1.3.6.1'!H222+'St 1.3.6.2'!H222</f>
        <v>0</v>
      </c>
      <c r="I222" s="144">
        <f>'St 1.3.6.1'!I222+'St 1.3.6.2'!I222</f>
        <v>0</v>
      </c>
      <c r="J222" s="144">
        <f>'St 1.3.6.1'!J222+'St 1.3.6.2'!J222</f>
        <v>0</v>
      </c>
      <c r="K222" s="144">
        <f>'St 1.3.6.1'!K222+'St 1.3.6.2'!K222</f>
        <v>0</v>
      </c>
      <c r="L222" s="144">
        <f>'St 1.3.6.1'!L222+'St 1.3.6.2'!L222</f>
        <v>0</v>
      </c>
      <c r="M222" s="144">
        <f>'St 1.3.6.1'!M222+'St 1.3.6.2'!M222</f>
        <v>0</v>
      </c>
      <c r="N222" s="144">
        <f>'St 1.3.6.1'!N222+'St 1.3.6.2'!N222</f>
        <v>0</v>
      </c>
      <c r="O222" s="144">
        <f>'St 1.3.6.1'!O222+'St 1.3.6.2'!O222</f>
        <v>0</v>
      </c>
      <c r="P222" s="133"/>
      <c r="Q222" s="144">
        <f>'St 1.3.6.1'!Q222+'St 1.3.6.2'!Q222</f>
        <v>0</v>
      </c>
      <c r="R222" s="144">
        <f>'St 1.3.6.1'!R222+'St 1.3.6.2'!R222</f>
        <v>0</v>
      </c>
      <c r="S222" s="144">
        <f>'St 1.3.6.1'!S222+'St 1.3.6.2'!S222</f>
        <v>0</v>
      </c>
      <c r="T222" s="144">
        <f>'St 1.3.6.1'!T222+'St 1.3.6.2'!T222</f>
        <v>0</v>
      </c>
      <c r="U222" s="144">
        <f>'St 1.3.6.1'!U222+'St 1.3.6.2'!U222</f>
        <v>0</v>
      </c>
      <c r="V222" s="144">
        <f>'St 1.3.6.1'!V222+'St 1.3.6.2'!V222</f>
        <v>0</v>
      </c>
      <c r="W222" s="144">
        <f>'St 1.3.6.1'!W222+'St 1.3.6.2'!W222</f>
        <v>0</v>
      </c>
      <c r="X222" s="144">
        <f>'St 1.3.6.1'!X222+'St 1.3.6.2'!X222</f>
        <v>0</v>
      </c>
      <c r="Y222" s="144">
        <f>'St 1.3.6.1'!Y222+'St 1.3.6.2'!Y222</f>
        <v>0</v>
      </c>
      <c r="Z222" s="144">
        <f>'St 1.3.6.1'!Z222+'St 1.3.6.2'!Z222</f>
        <v>0</v>
      </c>
      <c r="AA222" s="144">
        <f>'St 1.3.6.1'!AA222+'St 1.3.6.2'!AA222</f>
        <v>0</v>
      </c>
      <c r="AB222" s="145"/>
      <c r="AC222" s="144">
        <f>'St 1.3.6.1'!AC222+'St 1.3.6.2'!AC222</f>
        <v>0</v>
      </c>
      <c r="AD222" s="144">
        <f>'St 1.3.6.1'!AD222+'St 1.3.6.2'!AD222</f>
        <v>0</v>
      </c>
      <c r="AE222" s="144">
        <f>'St 1.3.6.1'!AE222+'St 1.3.6.2'!AE222</f>
        <v>0</v>
      </c>
      <c r="AF222" s="144">
        <f>'St 1.3.6.1'!AF222+'St 1.3.6.2'!AF222</f>
        <v>0</v>
      </c>
      <c r="AG222" s="144">
        <f>'St 1.3.6.1'!AG222+'St 1.3.6.2'!AG222</f>
        <v>0</v>
      </c>
      <c r="AH222" s="144">
        <f>'St 1.3.6.1'!AH222+'St 1.3.6.2'!AH222</f>
        <v>0</v>
      </c>
      <c r="AI222" s="144">
        <f>'St 1.3.6.1'!AI222+'St 1.3.6.2'!AI222</f>
        <v>0</v>
      </c>
      <c r="AJ222" s="144">
        <f>'St 1.3.6.1'!AJ222+'St 1.3.6.2'!AJ222</f>
        <v>0</v>
      </c>
      <c r="AK222" s="144">
        <f>'St 1.3.6.1'!AK222+'St 1.3.6.2'!AK222</f>
        <v>0</v>
      </c>
      <c r="AL222" s="144">
        <f>'St 1.3.6.1'!AL222+'St 1.3.6.2'!AL222</f>
        <v>0</v>
      </c>
      <c r="AM222" s="144">
        <f>'St 1.3.6.1'!AM222+'St 1.3.6.2'!AM222</f>
        <v>0</v>
      </c>
    </row>
    <row r="223" spans="1:39" ht="14.25" customHeight="1">
      <c r="B223" s="7" t="s">
        <v>45</v>
      </c>
      <c r="C223" s="83"/>
      <c r="D223" s="144">
        <f>'St 1.3.6.1'!D223+'St 1.3.6.2'!D223</f>
        <v>0</v>
      </c>
      <c r="E223" s="144">
        <f>'St 1.3.6.1'!E223+'St 1.3.6.2'!E223</f>
        <v>0</v>
      </c>
      <c r="F223" s="144">
        <f>'St 1.3.6.1'!F223+'St 1.3.6.2'!F223</f>
        <v>0</v>
      </c>
      <c r="G223" s="144">
        <f>'St 1.3.6.1'!G223+'St 1.3.6.2'!G223</f>
        <v>0</v>
      </c>
      <c r="H223" s="144">
        <f>'St 1.3.6.1'!H223+'St 1.3.6.2'!H223</f>
        <v>0</v>
      </c>
      <c r="I223" s="144">
        <f>'St 1.3.6.1'!I223+'St 1.3.6.2'!I223</f>
        <v>0</v>
      </c>
      <c r="J223" s="144">
        <f>'St 1.3.6.1'!J223+'St 1.3.6.2'!J223</f>
        <v>0</v>
      </c>
      <c r="K223" s="144">
        <f>'St 1.3.6.1'!K223+'St 1.3.6.2'!K223</f>
        <v>0</v>
      </c>
      <c r="L223" s="144">
        <f>'St 1.3.6.1'!L223+'St 1.3.6.2'!L223</f>
        <v>0</v>
      </c>
      <c r="M223" s="144">
        <f>'St 1.3.6.1'!M223+'St 1.3.6.2'!M223</f>
        <v>0</v>
      </c>
      <c r="N223" s="144">
        <f>'St 1.3.6.1'!N223+'St 1.3.6.2'!N223</f>
        <v>0</v>
      </c>
      <c r="O223" s="144">
        <f>'St 1.3.6.1'!O223+'St 1.3.6.2'!O223</f>
        <v>0</v>
      </c>
      <c r="P223" s="133"/>
      <c r="Q223" s="144">
        <f>'St 1.3.6.1'!Q223+'St 1.3.6.2'!Q223</f>
        <v>0</v>
      </c>
      <c r="R223" s="144">
        <f>'St 1.3.6.1'!R223+'St 1.3.6.2'!R223</f>
        <v>0</v>
      </c>
      <c r="S223" s="144">
        <f>'St 1.3.6.1'!S223+'St 1.3.6.2'!S223</f>
        <v>0</v>
      </c>
      <c r="T223" s="144">
        <f>'St 1.3.6.1'!T223+'St 1.3.6.2'!T223</f>
        <v>0</v>
      </c>
      <c r="U223" s="144">
        <f>'St 1.3.6.1'!U223+'St 1.3.6.2'!U223</f>
        <v>0</v>
      </c>
      <c r="V223" s="144">
        <f>'St 1.3.6.1'!V223+'St 1.3.6.2'!V223</f>
        <v>0</v>
      </c>
      <c r="W223" s="144">
        <f>'St 1.3.6.1'!W223+'St 1.3.6.2'!W223</f>
        <v>0</v>
      </c>
      <c r="X223" s="144">
        <f>'St 1.3.6.1'!X223+'St 1.3.6.2'!X223</f>
        <v>0</v>
      </c>
      <c r="Y223" s="144">
        <f>'St 1.3.6.1'!Y223+'St 1.3.6.2'!Y223</f>
        <v>0</v>
      </c>
      <c r="Z223" s="144">
        <f>'St 1.3.6.1'!Z223+'St 1.3.6.2'!Z223</f>
        <v>0</v>
      </c>
      <c r="AA223" s="144">
        <f>'St 1.3.6.1'!AA223+'St 1.3.6.2'!AA223</f>
        <v>0</v>
      </c>
      <c r="AB223" s="145"/>
      <c r="AC223" s="144">
        <f>'St 1.3.6.1'!AC223+'St 1.3.6.2'!AC223</f>
        <v>0</v>
      </c>
      <c r="AD223" s="144">
        <f>'St 1.3.6.1'!AD223+'St 1.3.6.2'!AD223</f>
        <v>0</v>
      </c>
      <c r="AE223" s="144">
        <f>'St 1.3.6.1'!AE223+'St 1.3.6.2'!AE223</f>
        <v>0</v>
      </c>
      <c r="AF223" s="144">
        <f>'St 1.3.6.1'!AF223+'St 1.3.6.2'!AF223</f>
        <v>0</v>
      </c>
      <c r="AG223" s="144">
        <f>'St 1.3.6.1'!AG223+'St 1.3.6.2'!AG223</f>
        <v>0</v>
      </c>
      <c r="AH223" s="144">
        <f>'St 1.3.6.1'!AH223+'St 1.3.6.2'!AH223</f>
        <v>0</v>
      </c>
      <c r="AI223" s="144">
        <f>'St 1.3.6.1'!AI223+'St 1.3.6.2'!AI223</f>
        <v>0</v>
      </c>
      <c r="AJ223" s="144">
        <f>'St 1.3.6.1'!AJ223+'St 1.3.6.2'!AJ223</f>
        <v>0</v>
      </c>
      <c r="AK223" s="144">
        <f>'St 1.3.6.1'!AK223+'St 1.3.6.2'!AK223</f>
        <v>0</v>
      </c>
      <c r="AL223" s="144">
        <f>'St 1.3.6.1'!AL223+'St 1.3.6.2'!AL223</f>
        <v>0</v>
      </c>
      <c r="AM223" s="144">
        <f>'St 1.3.6.1'!AM223+'St 1.3.6.2'!AM223</f>
        <v>0</v>
      </c>
    </row>
    <row r="224" spans="1:39" ht="14.25" customHeight="1">
      <c r="B224" s="7" t="s">
        <v>46</v>
      </c>
      <c r="C224" s="83"/>
      <c r="D224" s="144">
        <f>'St 1.3.6.1'!D224+'St 1.3.6.2'!D224</f>
        <v>0</v>
      </c>
      <c r="E224" s="144">
        <f>'St 1.3.6.1'!E224+'St 1.3.6.2'!E224</f>
        <v>0</v>
      </c>
      <c r="F224" s="144">
        <f>'St 1.3.6.1'!F224+'St 1.3.6.2'!F224</f>
        <v>0</v>
      </c>
      <c r="G224" s="144">
        <f>'St 1.3.6.1'!G224+'St 1.3.6.2'!G224</f>
        <v>0</v>
      </c>
      <c r="H224" s="144">
        <f>'St 1.3.6.1'!H224+'St 1.3.6.2'!H224</f>
        <v>0</v>
      </c>
      <c r="I224" s="144">
        <f>'St 1.3.6.1'!I224+'St 1.3.6.2'!I224</f>
        <v>0</v>
      </c>
      <c r="J224" s="144">
        <f>'St 1.3.6.1'!J224+'St 1.3.6.2'!J224</f>
        <v>0</v>
      </c>
      <c r="K224" s="144">
        <f>'St 1.3.6.1'!K224+'St 1.3.6.2'!K224</f>
        <v>0</v>
      </c>
      <c r="L224" s="144">
        <f>'St 1.3.6.1'!L224+'St 1.3.6.2'!L224</f>
        <v>0</v>
      </c>
      <c r="M224" s="144">
        <f>'St 1.3.6.1'!M224+'St 1.3.6.2'!M224</f>
        <v>0</v>
      </c>
      <c r="N224" s="144">
        <f>'St 1.3.6.1'!N224+'St 1.3.6.2'!N224</f>
        <v>0</v>
      </c>
      <c r="O224" s="144">
        <f>'St 1.3.6.1'!O224+'St 1.3.6.2'!O224</f>
        <v>0</v>
      </c>
      <c r="P224" s="133"/>
      <c r="Q224" s="144">
        <f>'St 1.3.6.1'!Q224+'St 1.3.6.2'!Q224</f>
        <v>0</v>
      </c>
      <c r="R224" s="144">
        <f>'St 1.3.6.1'!R224+'St 1.3.6.2'!R224</f>
        <v>0</v>
      </c>
      <c r="S224" s="144">
        <f>'St 1.3.6.1'!S224+'St 1.3.6.2'!S224</f>
        <v>0</v>
      </c>
      <c r="T224" s="144">
        <f>'St 1.3.6.1'!T224+'St 1.3.6.2'!T224</f>
        <v>0</v>
      </c>
      <c r="U224" s="144">
        <f>'St 1.3.6.1'!U224+'St 1.3.6.2'!U224</f>
        <v>0</v>
      </c>
      <c r="V224" s="144">
        <f>'St 1.3.6.1'!V224+'St 1.3.6.2'!V224</f>
        <v>0</v>
      </c>
      <c r="W224" s="144">
        <f>'St 1.3.6.1'!W224+'St 1.3.6.2'!W224</f>
        <v>0</v>
      </c>
      <c r="X224" s="144">
        <f>'St 1.3.6.1'!X224+'St 1.3.6.2'!X224</f>
        <v>0</v>
      </c>
      <c r="Y224" s="144">
        <f>'St 1.3.6.1'!Y224+'St 1.3.6.2'!Y224</f>
        <v>0</v>
      </c>
      <c r="Z224" s="144">
        <f>'St 1.3.6.1'!Z224+'St 1.3.6.2'!Z224</f>
        <v>0</v>
      </c>
      <c r="AA224" s="144">
        <f>'St 1.3.6.1'!AA224+'St 1.3.6.2'!AA224</f>
        <v>0</v>
      </c>
      <c r="AB224" s="145"/>
      <c r="AC224" s="144">
        <f>'St 1.3.6.1'!AC224+'St 1.3.6.2'!AC224</f>
        <v>0</v>
      </c>
      <c r="AD224" s="144">
        <f>'St 1.3.6.1'!AD224+'St 1.3.6.2'!AD224</f>
        <v>0</v>
      </c>
      <c r="AE224" s="144">
        <f>'St 1.3.6.1'!AE224+'St 1.3.6.2'!AE224</f>
        <v>0</v>
      </c>
      <c r="AF224" s="144">
        <f>'St 1.3.6.1'!AF224+'St 1.3.6.2'!AF224</f>
        <v>0</v>
      </c>
      <c r="AG224" s="144">
        <f>'St 1.3.6.1'!AG224+'St 1.3.6.2'!AG224</f>
        <v>0</v>
      </c>
      <c r="AH224" s="144">
        <f>'St 1.3.6.1'!AH224+'St 1.3.6.2'!AH224</f>
        <v>0</v>
      </c>
      <c r="AI224" s="144">
        <f>'St 1.3.6.1'!AI224+'St 1.3.6.2'!AI224</f>
        <v>0</v>
      </c>
      <c r="AJ224" s="144">
        <f>'St 1.3.6.1'!AJ224+'St 1.3.6.2'!AJ224</f>
        <v>0</v>
      </c>
      <c r="AK224" s="144">
        <f>'St 1.3.6.1'!AK224+'St 1.3.6.2'!AK224</f>
        <v>0</v>
      </c>
      <c r="AL224" s="144">
        <f>'St 1.3.6.1'!AL224+'St 1.3.6.2'!AL224</f>
        <v>0</v>
      </c>
      <c r="AM224" s="144">
        <f>'St 1.3.6.1'!AM224+'St 1.3.6.2'!AM224</f>
        <v>0</v>
      </c>
    </row>
    <row r="225" spans="1:39" ht="14.25" customHeight="1">
      <c r="B225" s="6" t="s">
        <v>313</v>
      </c>
      <c r="C225" s="83"/>
      <c r="D225" s="144">
        <f>'St 1.3.6.1'!D225+'St 1.3.6.2'!D225</f>
        <v>0</v>
      </c>
      <c r="E225" s="144">
        <f>'St 1.3.6.1'!E225+'St 1.3.6.2'!E225</f>
        <v>0</v>
      </c>
      <c r="F225" s="144">
        <f>'St 1.3.6.1'!F225+'St 1.3.6.2'!F225</f>
        <v>0</v>
      </c>
      <c r="G225" s="144">
        <f>'St 1.3.6.1'!G225+'St 1.3.6.2'!G225</f>
        <v>0</v>
      </c>
      <c r="H225" s="144">
        <f>'St 1.3.6.1'!H225+'St 1.3.6.2'!H225</f>
        <v>0</v>
      </c>
      <c r="I225" s="144">
        <f>'St 1.3.6.1'!I225+'St 1.3.6.2'!I225</f>
        <v>0</v>
      </c>
      <c r="J225" s="144">
        <f>'St 1.3.6.1'!J225+'St 1.3.6.2'!J225</f>
        <v>0</v>
      </c>
      <c r="K225" s="144">
        <f>'St 1.3.6.1'!K225+'St 1.3.6.2'!K225</f>
        <v>0</v>
      </c>
      <c r="L225" s="144">
        <f>'St 1.3.6.1'!L225+'St 1.3.6.2'!L225</f>
        <v>0</v>
      </c>
      <c r="M225" s="144">
        <f>'St 1.3.6.1'!M225+'St 1.3.6.2'!M225</f>
        <v>0</v>
      </c>
      <c r="N225" s="144">
        <f>'St 1.3.6.1'!N225+'St 1.3.6.2'!N225</f>
        <v>0</v>
      </c>
      <c r="O225" s="144">
        <f>'St 1.3.6.1'!O225+'St 1.3.6.2'!O225</f>
        <v>0</v>
      </c>
      <c r="P225" s="133"/>
      <c r="Q225" s="144">
        <f>'St 1.3.6.1'!Q225+'St 1.3.6.2'!Q225</f>
        <v>0</v>
      </c>
      <c r="R225" s="144">
        <f>'St 1.3.6.1'!R225+'St 1.3.6.2'!R225</f>
        <v>0</v>
      </c>
      <c r="S225" s="144">
        <f>'St 1.3.6.1'!S225+'St 1.3.6.2'!S225</f>
        <v>0</v>
      </c>
      <c r="T225" s="144">
        <f>'St 1.3.6.1'!T225+'St 1.3.6.2'!T225</f>
        <v>0</v>
      </c>
      <c r="U225" s="144">
        <f>'St 1.3.6.1'!U225+'St 1.3.6.2'!U225</f>
        <v>0</v>
      </c>
      <c r="V225" s="144">
        <f>'St 1.3.6.1'!V225+'St 1.3.6.2'!V225</f>
        <v>0</v>
      </c>
      <c r="W225" s="144">
        <f>'St 1.3.6.1'!W225+'St 1.3.6.2'!W225</f>
        <v>0</v>
      </c>
      <c r="X225" s="144">
        <f>'St 1.3.6.1'!X225+'St 1.3.6.2'!X225</f>
        <v>0</v>
      </c>
      <c r="Y225" s="144">
        <f>'St 1.3.6.1'!Y225+'St 1.3.6.2'!Y225</f>
        <v>0</v>
      </c>
      <c r="Z225" s="144">
        <f>'St 1.3.6.1'!Z225+'St 1.3.6.2'!Z225</f>
        <v>0</v>
      </c>
      <c r="AA225" s="144">
        <f>'St 1.3.6.1'!AA225+'St 1.3.6.2'!AA225</f>
        <v>0</v>
      </c>
      <c r="AB225" s="145"/>
      <c r="AC225" s="144">
        <f>'St 1.3.6.1'!AC225+'St 1.3.6.2'!AC225</f>
        <v>0</v>
      </c>
      <c r="AD225" s="144">
        <f>'St 1.3.6.1'!AD225+'St 1.3.6.2'!AD225</f>
        <v>0</v>
      </c>
      <c r="AE225" s="144">
        <f>'St 1.3.6.1'!AE225+'St 1.3.6.2'!AE225</f>
        <v>0</v>
      </c>
      <c r="AF225" s="144">
        <f>'St 1.3.6.1'!AF225+'St 1.3.6.2'!AF225</f>
        <v>0</v>
      </c>
      <c r="AG225" s="144">
        <f>'St 1.3.6.1'!AG225+'St 1.3.6.2'!AG225</f>
        <v>0</v>
      </c>
      <c r="AH225" s="144">
        <f>'St 1.3.6.1'!AH225+'St 1.3.6.2'!AH225</f>
        <v>0</v>
      </c>
      <c r="AI225" s="144">
        <f>'St 1.3.6.1'!AI225+'St 1.3.6.2'!AI225</f>
        <v>0</v>
      </c>
      <c r="AJ225" s="144">
        <f>'St 1.3.6.1'!AJ225+'St 1.3.6.2'!AJ225</f>
        <v>0</v>
      </c>
      <c r="AK225" s="144">
        <f>'St 1.3.6.1'!AK225+'St 1.3.6.2'!AK225</f>
        <v>0</v>
      </c>
      <c r="AL225" s="144">
        <f>'St 1.3.6.1'!AL225+'St 1.3.6.2'!AL225</f>
        <v>0</v>
      </c>
      <c r="AM225" s="144">
        <f>'St 1.3.6.1'!AM225+'St 1.3.6.2'!AM225</f>
        <v>0</v>
      </c>
    </row>
    <row r="226" spans="1:39" ht="14.25" customHeight="1">
      <c r="B226" s="6" t="s">
        <v>107</v>
      </c>
      <c r="C226" s="83"/>
      <c r="D226" s="144">
        <f>'St 1.3.6.1'!D226+'St 1.3.6.2'!D226</f>
        <v>0</v>
      </c>
      <c r="E226" s="144">
        <f>'St 1.3.6.1'!E226+'St 1.3.6.2'!E226</f>
        <v>0</v>
      </c>
      <c r="F226" s="144">
        <f>'St 1.3.6.1'!F226+'St 1.3.6.2'!F226</f>
        <v>0</v>
      </c>
      <c r="G226" s="144">
        <f>'St 1.3.6.1'!G226+'St 1.3.6.2'!G226</f>
        <v>0</v>
      </c>
      <c r="H226" s="144">
        <f>'St 1.3.6.1'!H226+'St 1.3.6.2'!H226</f>
        <v>0</v>
      </c>
      <c r="I226" s="144">
        <f>'St 1.3.6.1'!I226+'St 1.3.6.2'!I226</f>
        <v>0</v>
      </c>
      <c r="J226" s="144">
        <f>'St 1.3.6.1'!J226+'St 1.3.6.2'!J226</f>
        <v>0</v>
      </c>
      <c r="K226" s="144">
        <f>'St 1.3.6.1'!K226+'St 1.3.6.2'!K226</f>
        <v>0</v>
      </c>
      <c r="L226" s="144">
        <f>'St 1.3.6.1'!L226+'St 1.3.6.2'!L226</f>
        <v>0</v>
      </c>
      <c r="M226" s="144">
        <f>'St 1.3.6.1'!M226+'St 1.3.6.2'!M226</f>
        <v>0</v>
      </c>
      <c r="N226" s="144">
        <f>'St 1.3.6.1'!N226+'St 1.3.6.2'!N226</f>
        <v>0</v>
      </c>
      <c r="O226" s="144">
        <f>'St 1.3.6.1'!O226+'St 1.3.6.2'!O226</f>
        <v>0</v>
      </c>
      <c r="P226" s="133"/>
      <c r="Q226" s="144">
        <f>'St 1.3.6.1'!Q226+'St 1.3.6.2'!Q226</f>
        <v>0</v>
      </c>
      <c r="R226" s="144">
        <f>'St 1.3.6.1'!R226+'St 1.3.6.2'!R226</f>
        <v>0</v>
      </c>
      <c r="S226" s="144">
        <f>'St 1.3.6.1'!S226+'St 1.3.6.2'!S226</f>
        <v>0</v>
      </c>
      <c r="T226" s="144">
        <f>'St 1.3.6.1'!T226+'St 1.3.6.2'!T226</f>
        <v>0</v>
      </c>
      <c r="U226" s="144">
        <f>'St 1.3.6.1'!U226+'St 1.3.6.2'!U226</f>
        <v>0</v>
      </c>
      <c r="V226" s="144">
        <f>'St 1.3.6.1'!V226+'St 1.3.6.2'!V226</f>
        <v>0</v>
      </c>
      <c r="W226" s="144">
        <f>'St 1.3.6.1'!W226+'St 1.3.6.2'!W226</f>
        <v>0</v>
      </c>
      <c r="X226" s="144">
        <f>'St 1.3.6.1'!X226+'St 1.3.6.2'!X226</f>
        <v>0</v>
      </c>
      <c r="Y226" s="144">
        <f>'St 1.3.6.1'!Y226+'St 1.3.6.2'!Y226</f>
        <v>0</v>
      </c>
      <c r="Z226" s="144">
        <f>'St 1.3.6.1'!Z226+'St 1.3.6.2'!Z226</f>
        <v>0</v>
      </c>
      <c r="AA226" s="144">
        <f>'St 1.3.6.1'!AA226+'St 1.3.6.2'!AA226</f>
        <v>0</v>
      </c>
      <c r="AB226" s="145"/>
      <c r="AC226" s="144">
        <f>'St 1.3.6.1'!AC226+'St 1.3.6.2'!AC226</f>
        <v>0</v>
      </c>
      <c r="AD226" s="144">
        <f>'St 1.3.6.1'!AD226+'St 1.3.6.2'!AD226</f>
        <v>0</v>
      </c>
      <c r="AE226" s="144">
        <f>'St 1.3.6.1'!AE226+'St 1.3.6.2'!AE226</f>
        <v>0</v>
      </c>
      <c r="AF226" s="144">
        <f>'St 1.3.6.1'!AF226+'St 1.3.6.2'!AF226</f>
        <v>0</v>
      </c>
      <c r="AG226" s="144">
        <f>'St 1.3.6.1'!AG226+'St 1.3.6.2'!AG226</f>
        <v>0</v>
      </c>
      <c r="AH226" s="144">
        <f>'St 1.3.6.1'!AH226+'St 1.3.6.2'!AH226</f>
        <v>0</v>
      </c>
      <c r="AI226" s="144">
        <f>'St 1.3.6.1'!AI226+'St 1.3.6.2'!AI226</f>
        <v>0</v>
      </c>
      <c r="AJ226" s="144">
        <f>'St 1.3.6.1'!AJ226+'St 1.3.6.2'!AJ226</f>
        <v>0</v>
      </c>
      <c r="AK226" s="144">
        <f>'St 1.3.6.1'!AK226+'St 1.3.6.2'!AK226</f>
        <v>0</v>
      </c>
      <c r="AL226" s="144">
        <f>'St 1.3.6.1'!AL226+'St 1.3.6.2'!AL226</f>
        <v>0</v>
      </c>
      <c r="AM226" s="144">
        <f>'St 1.3.6.1'!AM226+'St 1.3.6.2'!AM226</f>
        <v>0</v>
      </c>
    </row>
    <row r="227" spans="1:39">
      <c r="B227" s="6" t="s">
        <v>48</v>
      </c>
      <c r="C227" s="83"/>
      <c r="D227" s="144">
        <f>'St 1.3.6.1'!D227+'St 1.3.6.2'!D227</f>
        <v>0</v>
      </c>
      <c r="E227" s="144">
        <f>'St 1.3.6.1'!E227+'St 1.3.6.2'!E227</f>
        <v>0</v>
      </c>
      <c r="F227" s="144">
        <f>'St 1.3.6.1'!F227+'St 1.3.6.2'!F227</f>
        <v>0</v>
      </c>
      <c r="G227" s="144">
        <f>'St 1.3.6.1'!G227+'St 1.3.6.2'!G227</f>
        <v>0</v>
      </c>
      <c r="H227" s="144">
        <f>'St 1.3.6.1'!H227+'St 1.3.6.2'!H227</f>
        <v>0</v>
      </c>
      <c r="I227" s="144">
        <f>'St 1.3.6.1'!I227+'St 1.3.6.2'!I227</f>
        <v>0</v>
      </c>
      <c r="J227" s="144">
        <f>'St 1.3.6.1'!J227+'St 1.3.6.2'!J227</f>
        <v>0</v>
      </c>
      <c r="K227" s="144">
        <f>'St 1.3.6.1'!K227+'St 1.3.6.2'!K227</f>
        <v>0</v>
      </c>
      <c r="L227" s="144">
        <f>'St 1.3.6.1'!L227+'St 1.3.6.2'!L227</f>
        <v>0</v>
      </c>
      <c r="M227" s="144">
        <f>'St 1.3.6.1'!M227+'St 1.3.6.2'!M227</f>
        <v>0</v>
      </c>
      <c r="N227" s="144">
        <f>'St 1.3.6.1'!N227+'St 1.3.6.2'!N227</f>
        <v>0</v>
      </c>
      <c r="O227" s="144">
        <f>'St 1.3.6.1'!O227+'St 1.3.6.2'!O227</f>
        <v>0</v>
      </c>
      <c r="P227" s="133"/>
      <c r="Q227" s="144">
        <f>'St 1.3.6.1'!Q227+'St 1.3.6.2'!Q227</f>
        <v>0</v>
      </c>
      <c r="R227" s="144">
        <f>'St 1.3.6.1'!R227+'St 1.3.6.2'!R227</f>
        <v>0</v>
      </c>
      <c r="S227" s="144">
        <f>'St 1.3.6.1'!S227+'St 1.3.6.2'!S227</f>
        <v>0</v>
      </c>
      <c r="T227" s="144">
        <f>'St 1.3.6.1'!T227+'St 1.3.6.2'!T227</f>
        <v>0</v>
      </c>
      <c r="U227" s="144">
        <f>'St 1.3.6.1'!U227+'St 1.3.6.2'!U227</f>
        <v>0</v>
      </c>
      <c r="V227" s="144">
        <f>'St 1.3.6.1'!V227+'St 1.3.6.2'!V227</f>
        <v>0</v>
      </c>
      <c r="W227" s="144">
        <f>'St 1.3.6.1'!W227+'St 1.3.6.2'!W227</f>
        <v>0</v>
      </c>
      <c r="X227" s="144">
        <f>'St 1.3.6.1'!X227+'St 1.3.6.2'!X227</f>
        <v>0</v>
      </c>
      <c r="Y227" s="144">
        <f>'St 1.3.6.1'!Y227+'St 1.3.6.2'!Y227</f>
        <v>0</v>
      </c>
      <c r="Z227" s="144">
        <f>'St 1.3.6.1'!Z227+'St 1.3.6.2'!Z227</f>
        <v>0</v>
      </c>
      <c r="AA227" s="144">
        <f>'St 1.3.6.1'!AA227+'St 1.3.6.2'!AA227</f>
        <v>0</v>
      </c>
      <c r="AB227" s="145"/>
      <c r="AC227" s="144">
        <f>'St 1.3.6.1'!AC227+'St 1.3.6.2'!AC227</f>
        <v>0</v>
      </c>
      <c r="AD227" s="144">
        <f>'St 1.3.6.1'!AD227+'St 1.3.6.2'!AD227</f>
        <v>0</v>
      </c>
      <c r="AE227" s="144">
        <f>'St 1.3.6.1'!AE227+'St 1.3.6.2'!AE227</f>
        <v>0</v>
      </c>
      <c r="AF227" s="144">
        <f>'St 1.3.6.1'!AF227+'St 1.3.6.2'!AF227</f>
        <v>0</v>
      </c>
      <c r="AG227" s="144">
        <f>'St 1.3.6.1'!AG227+'St 1.3.6.2'!AG227</f>
        <v>0</v>
      </c>
      <c r="AH227" s="144">
        <f>'St 1.3.6.1'!AH227+'St 1.3.6.2'!AH227</f>
        <v>0</v>
      </c>
      <c r="AI227" s="144">
        <f>'St 1.3.6.1'!AI227+'St 1.3.6.2'!AI227</f>
        <v>0</v>
      </c>
      <c r="AJ227" s="144">
        <f>'St 1.3.6.1'!AJ227+'St 1.3.6.2'!AJ227</f>
        <v>0</v>
      </c>
      <c r="AK227" s="144">
        <f>'St 1.3.6.1'!AK227+'St 1.3.6.2'!AK227</f>
        <v>0</v>
      </c>
      <c r="AL227" s="144">
        <f>'St 1.3.6.1'!AL227+'St 1.3.6.2'!AL227</f>
        <v>0</v>
      </c>
      <c r="AM227" s="144">
        <f>'St 1.3.6.1'!AM227+'St 1.3.6.2'!AM227</f>
        <v>0</v>
      </c>
    </row>
    <row r="228" spans="1:39" ht="14.25" customHeight="1">
      <c r="B228" s="6" t="s">
        <v>321</v>
      </c>
      <c r="C228" s="83"/>
      <c r="D228" s="144">
        <f>'St 1.3.6.1'!D228+'St 1.3.6.2'!D228</f>
        <v>0</v>
      </c>
      <c r="E228" s="144">
        <f>'St 1.3.6.1'!E228+'St 1.3.6.2'!E228</f>
        <v>0</v>
      </c>
      <c r="F228" s="144">
        <f>'St 1.3.6.1'!F228+'St 1.3.6.2'!F228</f>
        <v>0</v>
      </c>
      <c r="G228" s="144">
        <f>'St 1.3.6.1'!G228+'St 1.3.6.2'!G228</f>
        <v>0</v>
      </c>
      <c r="H228" s="144">
        <f>'St 1.3.6.1'!H228+'St 1.3.6.2'!H228</f>
        <v>0</v>
      </c>
      <c r="I228" s="144">
        <f>'St 1.3.6.1'!I228+'St 1.3.6.2'!I228</f>
        <v>0</v>
      </c>
      <c r="J228" s="144">
        <f>'St 1.3.6.1'!J228+'St 1.3.6.2'!J228</f>
        <v>0</v>
      </c>
      <c r="K228" s="144">
        <f>'St 1.3.6.1'!K228+'St 1.3.6.2'!K228</f>
        <v>0</v>
      </c>
      <c r="L228" s="144">
        <f>'St 1.3.6.1'!L228+'St 1.3.6.2'!L228</f>
        <v>0</v>
      </c>
      <c r="M228" s="144">
        <f>'St 1.3.6.1'!M228+'St 1.3.6.2'!M228</f>
        <v>0</v>
      </c>
      <c r="N228" s="144">
        <f>'St 1.3.6.1'!N228+'St 1.3.6.2'!N228</f>
        <v>0</v>
      </c>
      <c r="O228" s="144">
        <f>'St 1.3.6.1'!O228+'St 1.3.6.2'!O228</f>
        <v>0</v>
      </c>
      <c r="P228" s="133"/>
      <c r="Q228" s="144">
        <f>'St 1.3.6.1'!Q228+'St 1.3.6.2'!Q228</f>
        <v>0</v>
      </c>
      <c r="R228" s="144">
        <f>'St 1.3.6.1'!R228+'St 1.3.6.2'!R228</f>
        <v>0</v>
      </c>
      <c r="S228" s="144">
        <f>'St 1.3.6.1'!S228+'St 1.3.6.2'!S228</f>
        <v>0</v>
      </c>
      <c r="T228" s="144">
        <f>'St 1.3.6.1'!T228+'St 1.3.6.2'!T228</f>
        <v>0</v>
      </c>
      <c r="U228" s="144">
        <f>'St 1.3.6.1'!U228+'St 1.3.6.2'!U228</f>
        <v>0</v>
      </c>
      <c r="V228" s="144">
        <f>'St 1.3.6.1'!V228+'St 1.3.6.2'!V228</f>
        <v>0</v>
      </c>
      <c r="W228" s="144">
        <f>'St 1.3.6.1'!W228+'St 1.3.6.2'!W228</f>
        <v>0</v>
      </c>
      <c r="X228" s="144">
        <f>'St 1.3.6.1'!X228+'St 1.3.6.2'!X228</f>
        <v>0</v>
      </c>
      <c r="Y228" s="144">
        <f>'St 1.3.6.1'!Y228+'St 1.3.6.2'!Y228</f>
        <v>0</v>
      </c>
      <c r="Z228" s="144">
        <f>'St 1.3.6.1'!Z228+'St 1.3.6.2'!Z228</f>
        <v>0</v>
      </c>
      <c r="AA228" s="144">
        <f>'St 1.3.6.1'!AA228+'St 1.3.6.2'!AA228</f>
        <v>0</v>
      </c>
      <c r="AB228" s="145"/>
      <c r="AC228" s="144">
        <f>'St 1.3.6.1'!AC228+'St 1.3.6.2'!AC228</f>
        <v>0</v>
      </c>
      <c r="AD228" s="144">
        <f>'St 1.3.6.1'!AD228+'St 1.3.6.2'!AD228</f>
        <v>0</v>
      </c>
      <c r="AE228" s="144">
        <f>'St 1.3.6.1'!AE228+'St 1.3.6.2'!AE228</f>
        <v>0</v>
      </c>
      <c r="AF228" s="144">
        <f>'St 1.3.6.1'!AF228+'St 1.3.6.2'!AF228</f>
        <v>0</v>
      </c>
      <c r="AG228" s="144">
        <f>'St 1.3.6.1'!AG228+'St 1.3.6.2'!AG228</f>
        <v>0</v>
      </c>
      <c r="AH228" s="144">
        <f>'St 1.3.6.1'!AH228+'St 1.3.6.2'!AH228</f>
        <v>0</v>
      </c>
      <c r="AI228" s="144">
        <f>'St 1.3.6.1'!AI228+'St 1.3.6.2'!AI228</f>
        <v>0</v>
      </c>
      <c r="AJ228" s="144">
        <f>'St 1.3.6.1'!AJ228+'St 1.3.6.2'!AJ228</f>
        <v>0</v>
      </c>
      <c r="AK228" s="144">
        <f>'St 1.3.6.1'!AK228+'St 1.3.6.2'!AK228</f>
        <v>0</v>
      </c>
      <c r="AL228" s="144">
        <f>'St 1.3.6.1'!AL228+'St 1.3.6.2'!AL228</f>
        <v>0</v>
      </c>
      <c r="AM228" s="144">
        <f>'St 1.3.6.1'!AM228+'St 1.3.6.2'!AM228</f>
        <v>0</v>
      </c>
    </row>
    <row r="229" spans="1:39" ht="14.25" customHeight="1">
      <c r="B229" s="8" t="s">
        <v>100</v>
      </c>
      <c r="C229" s="83"/>
      <c r="D229" s="144">
        <f>'St 1.3.6.1'!D229+'St 1.3.6.2'!D229</f>
        <v>0</v>
      </c>
      <c r="E229" s="144">
        <f>'St 1.3.6.1'!E229+'St 1.3.6.2'!E229</f>
        <v>0</v>
      </c>
      <c r="F229" s="144">
        <f>'St 1.3.6.1'!F229+'St 1.3.6.2'!F229</f>
        <v>0</v>
      </c>
      <c r="G229" s="144">
        <f>'St 1.3.6.1'!G229+'St 1.3.6.2'!G229</f>
        <v>0</v>
      </c>
      <c r="H229" s="144">
        <f>'St 1.3.6.1'!H229+'St 1.3.6.2'!H229</f>
        <v>0</v>
      </c>
      <c r="I229" s="144">
        <f>'St 1.3.6.1'!I229+'St 1.3.6.2'!I229</f>
        <v>0</v>
      </c>
      <c r="J229" s="144">
        <f>'St 1.3.6.1'!J229+'St 1.3.6.2'!J229</f>
        <v>0</v>
      </c>
      <c r="K229" s="144">
        <f>'St 1.3.6.1'!K229+'St 1.3.6.2'!K229</f>
        <v>0</v>
      </c>
      <c r="L229" s="144">
        <f>'St 1.3.6.1'!L229+'St 1.3.6.2'!L229</f>
        <v>0</v>
      </c>
      <c r="M229" s="144">
        <f>'St 1.3.6.1'!M229+'St 1.3.6.2'!M229</f>
        <v>0</v>
      </c>
      <c r="N229" s="144">
        <f>'St 1.3.6.1'!N229+'St 1.3.6.2'!N229</f>
        <v>0</v>
      </c>
      <c r="O229" s="144">
        <f>'St 1.3.6.1'!O229+'St 1.3.6.2'!O229</f>
        <v>0</v>
      </c>
      <c r="P229" s="133"/>
      <c r="Q229" s="144">
        <f>'St 1.3.6.1'!Q229+'St 1.3.6.2'!Q229</f>
        <v>0</v>
      </c>
      <c r="R229" s="144">
        <f>'St 1.3.6.1'!R229+'St 1.3.6.2'!R229</f>
        <v>0</v>
      </c>
      <c r="S229" s="144">
        <f>'St 1.3.6.1'!S229+'St 1.3.6.2'!S229</f>
        <v>0</v>
      </c>
      <c r="T229" s="144">
        <f>'St 1.3.6.1'!T229+'St 1.3.6.2'!T229</f>
        <v>0</v>
      </c>
      <c r="U229" s="144">
        <f>'St 1.3.6.1'!U229+'St 1.3.6.2'!U229</f>
        <v>0</v>
      </c>
      <c r="V229" s="144">
        <f>'St 1.3.6.1'!V229+'St 1.3.6.2'!V229</f>
        <v>0</v>
      </c>
      <c r="W229" s="144">
        <f>'St 1.3.6.1'!W229+'St 1.3.6.2'!W229</f>
        <v>0</v>
      </c>
      <c r="X229" s="144">
        <f>'St 1.3.6.1'!X229+'St 1.3.6.2'!X229</f>
        <v>0</v>
      </c>
      <c r="Y229" s="144">
        <f>'St 1.3.6.1'!Y229+'St 1.3.6.2'!Y229</f>
        <v>0</v>
      </c>
      <c r="Z229" s="144">
        <f>'St 1.3.6.1'!Z229+'St 1.3.6.2'!Z229</f>
        <v>0</v>
      </c>
      <c r="AA229" s="144">
        <f>'St 1.3.6.1'!AA229+'St 1.3.6.2'!AA229</f>
        <v>0</v>
      </c>
      <c r="AB229" s="145"/>
      <c r="AC229" s="144">
        <f>'St 1.3.6.1'!AC229+'St 1.3.6.2'!AC229</f>
        <v>0</v>
      </c>
      <c r="AD229" s="144">
        <f>'St 1.3.6.1'!AD229+'St 1.3.6.2'!AD229</f>
        <v>0</v>
      </c>
      <c r="AE229" s="144">
        <f>'St 1.3.6.1'!AE229+'St 1.3.6.2'!AE229</f>
        <v>0</v>
      </c>
      <c r="AF229" s="144">
        <f>'St 1.3.6.1'!AF229+'St 1.3.6.2'!AF229</f>
        <v>0</v>
      </c>
      <c r="AG229" s="144">
        <f>'St 1.3.6.1'!AG229+'St 1.3.6.2'!AG229</f>
        <v>0</v>
      </c>
      <c r="AH229" s="144">
        <f>'St 1.3.6.1'!AH229+'St 1.3.6.2'!AH229</f>
        <v>0</v>
      </c>
      <c r="AI229" s="144">
        <f>'St 1.3.6.1'!AI229+'St 1.3.6.2'!AI229</f>
        <v>0</v>
      </c>
      <c r="AJ229" s="144">
        <f>'St 1.3.6.1'!AJ229+'St 1.3.6.2'!AJ229</f>
        <v>0</v>
      </c>
      <c r="AK229" s="144">
        <f>'St 1.3.6.1'!AK229+'St 1.3.6.2'!AK229</f>
        <v>0</v>
      </c>
      <c r="AL229" s="144">
        <f>'St 1.3.6.1'!AL229+'St 1.3.6.2'!AL229</f>
        <v>0</v>
      </c>
      <c r="AM229" s="144">
        <f>'St 1.3.6.1'!AM229+'St 1.3.6.2'!AM229</f>
        <v>0</v>
      </c>
    </row>
    <row r="230" spans="1:39" s="43" customFormat="1">
      <c r="A230" s="36"/>
      <c r="B230" s="5" t="s">
        <v>29</v>
      </c>
      <c r="C230" s="84"/>
      <c r="D230" s="142">
        <f>'St 1.3.6.1'!D230+'St 1.3.6.2'!D230</f>
        <v>1477.768922367037</v>
      </c>
      <c r="E230" s="142">
        <f>'St 1.3.6.1'!E230+'St 1.3.6.2'!E230</f>
        <v>1591.857551054713</v>
      </c>
      <c r="F230" s="142">
        <f>'St 1.3.6.1'!F230+'St 1.3.6.2'!F230</f>
        <v>2752.7050632450155</v>
      </c>
      <c r="G230" s="142">
        <f>'St 1.3.6.1'!G230+'St 1.3.6.2'!G230</f>
        <v>1875.5042354230586</v>
      </c>
      <c r="H230" s="142">
        <f>'St 1.3.6.1'!H230+'St 1.3.6.2'!H230</f>
        <v>1419.8418625507375</v>
      </c>
      <c r="I230" s="142">
        <f>'St 1.3.6.1'!I230+'St 1.3.6.2'!I230</f>
        <v>12838.169474782368</v>
      </c>
      <c r="J230" s="142">
        <f>'St 1.3.6.1'!J230+'St 1.3.6.2'!J230</f>
        <v>7167.6820233845574</v>
      </c>
      <c r="K230" s="142">
        <f>'St 1.3.6.1'!K230+'St 1.3.6.2'!K230</f>
        <v>8346.586822549154</v>
      </c>
      <c r="L230" s="142">
        <f>'St 1.3.6.1'!L230+'St 1.3.6.2'!L230</f>
        <v>8356.5852763421208</v>
      </c>
      <c r="M230" s="142">
        <f>'St 1.3.6.1'!M230+'St 1.3.6.2'!M230</f>
        <v>11111.232792798914</v>
      </c>
      <c r="N230" s="142">
        <f>'St 1.3.6.1'!N230+'St 1.3.6.2'!N230</f>
        <v>13417.724791144274</v>
      </c>
      <c r="O230" s="142">
        <f>'St 1.3.6.1'!O230+'St 1.3.6.2'!O230</f>
        <v>14471.476769388022</v>
      </c>
      <c r="P230" s="136"/>
      <c r="Q230" s="142">
        <f>'St 1.3.6.1'!Q230+'St 1.3.6.2'!Q230</f>
        <v>114.08862868767591</v>
      </c>
      <c r="R230" s="142">
        <f>'St 1.3.6.1'!R230+'St 1.3.6.2'!R230</f>
        <v>1160.847512190302</v>
      </c>
      <c r="S230" s="142">
        <f>'St 1.3.6.1'!S230+'St 1.3.6.2'!S230</f>
        <v>-877.20082782195675</v>
      </c>
      <c r="T230" s="142">
        <f>'St 1.3.6.1'!T230+'St 1.3.6.2'!T230</f>
        <v>-455.66237287232099</v>
      </c>
      <c r="U230" s="142">
        <f>'St 1.3.6.1'!U230+'St 1.3.6.2'!U230</f>
        <v>11418.327612231631</v>
      </c>
      <c r="V230" s="142">
        <f>'St 1.3.6.1'!V230+'St 1.3.6.2'!V230</f>
        <v>-5670.487451397812</v>
      </c>
      <c r="W230" s="142">
        <f>'St 1.3.6.1'!W230+'St 1.3.6.2'!W230</f>
        <v>1178.9047991645959</v>
      </c>
      <c r="X230" s="142">
        <f>'St 1.3.6.1'!X230+'St 1.3.6.2'!X230</f>
        <v>9.9984537929680002</v>
      </c>
      <c r="Y230" s="142">
        <f>'St 1.3.6.1'!Y230+'St 1.3.6.2'!Y230</f>
        <v>2754.6475164567923</v>
      </c>
      <c r="Z230" s="142">
        <f>'St 1.3.6.1'!Z230+'St 1.3.6.2'!Z230</f>
        <v>2306.4919983453597</v>
      </c>
      <c r="AA230" s="142">
        <f>'St 1.3.6.1'!AA230+'St 1.3.6.2'!AA230</f>
        <v>1053.7519782437491</v>
      </c>
      <c r="AB230" s="143"/>
      <c r="AC230" s="142">
        <f>'St 1.3.6.1'!AC230+'St 1.3.6.2'!AC230</f>
        <v>0</v>
      </c>
      <c r="AD230" s="142">
        <f>'St 1.3.6.1'!AD230+'St 1.3.6.2'!AD230</f>
        <v>0</v>
      </c>
      <c r="AE230" s="142">
        <f>'St 1.3.6.1'!AE230+'St 1.3.6.2'!AE230</f>
        <v>0</v>
      </c>
      <c r="AF230" s="142">
        <f>'St 1.3.6.1'!AF230+'St 1.3.6.2'!AF230</f>
        <v>0</v>
      </c>
      <c r="AG230" s="142">
        <f>'St 1.3.6.1'!AG230+'St 1.3.6.2'!AG230</f>
        <v>0</v>
      </c>
      <c r="AH230" s="142">
        <f>'St 1.3.6.1'!AH230+'St 1.3.6.2'!AH230</f>
        <v>0</v>
      </c>
      <c r="AI230" s="142">
        <f>'St 1.3.6.1'!AI230+'St 1.3.6.2'!AI230</f>
        <v>0</v>
      </c>
      <c r="AJ230" s="142">
        <f>'St 1.3.6.1'!AJ230+'St 1.3.6.2'!AJ230</f>
        <v>0</v>
      </c>
      <c r="AK230" s="142">
        <f>'St 1.3.6.1'!AK230+'St 1.3.6.2'!AK230</f>
        <v>0</v>
      </c>
      <c r="AL230" s="142">
        <f>'St 1.3.6.1'!AL230+'St 1.3.6.2'!AL230</f>
        <v>0</v>
      </c>
      <c r="AM230" s="142">
        <f>'St 1.3.6.1'!AM230+'St 1.3.6.2'!AM230</f>
        <v>0</v>
      </c>
    </row>
    <row r="231" spans="1:39" s="43" customFormat="1">
      <c r="A231" s="36"/>
      <c r="B231" s="5" t="s">
        <v>95</v>
      </c>
      <c r="C231" s="84"/>
      <c r="D231" s="142">
        <f>'St 1.3.6.1'!D231+'St 1.3.6.2'!D231</f>
        <v>0</v>
      </c>
      <c r="E231" s="142">
        <f>'St 1.3.6.1'!E231+'St 1.3.6.2'!E231</f>
        <v>0</v>
      </c>
      <c r="F231" s="142">
        <f>'St 1.3.6.1'!F231+'St 1.3.6.2'!F231</f>
        <v>0</v>
      </c>
      <c r="G231" s="142">
        <f>'St 1.3.6.1'!G231+'St 1.3.6.2'!G231</f>
        <v>0</v>
      </c>
      <c r="H231" s="142">
        <f>'St 1.3.6.1'!H231+'St 1.3.6.2'!H231</f>
        <v>0</v>
      </c>
      <c r="I231" s="142">
        <f>'St 1.3.6.1'!I231+'St 1.3.6.2'!I231</f>
        <v>0</v>
      </c>
      <c r="J231" s="142">
        <f>'St 1.3.6.1'!J231+'St 1.3.6.2'!J231</f>
        <v>0</v>
      </c>
      <c r="K231" s="142">
        <f>'St 1.3.6.1'!K231+'St 1.3.6.2'!K231</f>
        <v>0</v>
      </c>
      <c r="L231" s="142">
        <f>'St 1.3.6.1'!L231+'St 1.3.6.2'!L231</f>
        <v>0</v>
      </c>
      <c r="M231" s="142">
        <f>'St 1.3.6.1'!M231+'St 1.3.6.2'!M231</f>
        <v>0</v>
      </c>
      <c r="N231" s="142">
        <f>'St 1.3.6.1'!N231+'St 1.3.6.2'!N231</f>
        <v>0</v>
      </c>
      <c r="O231" s="142">
        <f>'St 1.3.6.1'!O231+'St 1.3.6.2'!O231</f>
        <v>0</v>
      </c>
      <c r="P231" s="136"/>
      <c r="Q231" s="142">
        <f>'St 1.3.6.1'!Q231+'St 1.3.6.2'!Q231</f>
        <v>0</v>
      </c>
      <c r="R231" s="142">
        <f>'St 1.3.6.1'!R231+'St 1.3.6.2'!R231</f>
        <v>0</v>
      </c>
      <c r="S231" s="142">
        <f>'St 1.3.6.1'!S231+'St 1.3.6.2'!S231</f>
        <v>0</v>
      </c>
      <c r="T231" s="142">
        <f>'St 1.3.6.1'!T231+'St 1.3.6.2'!T231</f>
        <v>0</v>
      </c>
      <c r="U231" s="142">
        <f>'St 1.3.6.1'!U231+'St 1.3.6.2'!U231</f>
        <v>0</v>
      </c>
      <c r="V231" s="142">
        <f>'St 1.3.6.1'!V231+'St 1.3.6.2'!V231</f>
        <v>0</v>
      </c>
      <c r="W231" s="142">
        <f>'St 1.3.6.1'!W231+'St 1.3.6.2'!W231</f>
        <v>0</v>
      </c>
      <c r="X231" s="142">
        <f>'St 1.3.6.1'!X231+'St 1.3.6.2'!X231</f>
        <v>0</v>
      </c>
      <c r="Y231" s="142">
        <f>'St 1.3.6.1'!Y231+'St 1.3.6.2'!Y231</f>
        <v>0</v>
      </c>
      <c r="Z231" s="142">
        <f>'St 1.3.6.1'!Z231+'St 1.3.6.2'!Z231</f>
        <v>0</v>
      </c>
      <c r="AA231" s="142">
        <f>'St 1.3.6.1'!AA231+'St 1.3.6.2'!AA231</f>
        <v>0</v>
      </c>
      <c r="AB231" s="143"/>
      <c r="AC231" s="142">
        <f>'St 1.3.6.1'!AC231+'St 1.3.6.2'!AC231</f>
        <v>0</v>
      </c>
      <c r="AD231" s="142">
        <f>'St 1.3.6.1'!AD231+'St 1.3.6.2'!AD231</f>
        <v>0</v>
      </c>
      <c r="AE231" s="142">
        <f>'St 1.3.6.1'!AE231+'St 1.3.6.2'!AE231</f>
        <v>0</v>
      </c>
      <c r="AF231" s="142">
        <f>'St 1.3.6.1'!AF231+'St 1.3.6.2'!AF231</f>
        <v>0</v>
      </c>
      <c r="AG231" s="142">
        <f>'St 1.3.6.1'!AG231+'St 1.3.6.2'!AG231</f>
        <v>0</v>
      </c>
      <c r="AH231" s="142">
        <f>'St 1.3.6.1'!AH231+'St 1.3.6.2'!AH231</f>
        <v>0</v>
      </c>
      <c r="AI231" s="142">
        <f>'St 1.3.6.1'!AI231+'St 1.3.6.2'!AI231</f>
        <v>0</v>
      </c>
      <c r="AJ231" s="142">
        <f>'St 1.3.6.1'!AJ231+'St 1.3.6.2'!AJ231</f>
        <v>0</v>
      </c>
      <c r="AK231" s="142">
        <f>'St 1.3.6.1'!AK231+'St 1.3.6.2'!AK231</f>
        <v>0</v>
      </c>
      <c r="AL231" s="142">
        <f>'St 1.3.6.1'!AL231+'St 1.3.6.2'!AL231</f>
        <v>0</v>
      </c>
      <c r="AM231" s="142">
        <f>'St 1.3.6.1'!AM231+'St 1.3.6.2'!AM231</f>
        <v>0</v>
      </c>
    </row>
    <row r="232" spans="1:39" s="43" customFormat="1">
      <c r="A232" s="36"/>
      <c r="B232" s="5" t="s">
        <v>99</v>
      </c>
      <c r="C232" s="84"/>
      <c r="D232" s="142">
        <f>'St 1.3.6.1'!D232+'St 1.3.6.2'!D232</f>
        <v>587658.78185217991</v>
      </c>
      <c r="E232" s="142">
        <f>'St 1.3.6.1'!E232+'St 1.3.6.2'!E232</f>
        <v>702494.36603961303</v>
      </c>
      <c r="F232" s="142">
        <f>'St 1.3.6.1'!F232+'St 1.3.6.2'!F232</f>
        <v>825242.29928631661</v>
      </c>
      <c r="G232" s="142">
        <f>'St 1.3.6.1'!G232+'St 1.3.6.2'!G232</f>
        <v>1082757.4500000004</v>
      </c>
      <c r="H232" s="142">
        <f>'St 1.3.6.1'!H232+'St 1.3.6.2'!H232</f>
        <v>1232827.1446922668</v>
      </c>
      <c r="I232" s="142">
        <f>'St 1.3.6.1'!I232+'St 1.3.6.2'!I232</f>
        <v>1754611.1289284059</v>
      </c>
      <c r="J232" s="142">
        <f>'St 1.3.6.1'!J232+'St 1.3.6.2'!J232</f>
        <v>2136034.9129699953</v>
      </c>
      <c r="K232" s="142">
        <f>'St 1.3.6.1'!K232+'St 1.3.6.2'!K232</f>
        <v>2379583.4457670432</v>
      </c>
      <c r="L232" s="142">
        <f>'St 1.3.6.1'!L232+'St 1.3.6.2'!L232</f>
        <v>2226201.7472415129</v>
      </c>
      <c r="M232" s="142">
        <f>'St 1.3.6.1'!M232+'St 1.3.6.2'!M232</f>
        <v>3142762.380975558</v>
      </c>
      <c r="N232" s="142">
        <f>'St 1.3.6.1'!N232+'St 1.3.6.2'!N232</f>
        <v>3756681.108382565</v>
      </c>
      <c r="O232" s="142">
        <f>'St 1.3.6.1'!O232+'St 1.3.6.2'!O232</f>
        <v>3942029.2397549953</v>
      </c>
      <c r="P232" s="136"/>
      <c r="Q232" s="142">
        <f>'St 1.3.6.1'!Q232+'St 1.3.6.2'!Q232</f>
        <v>76539.231651987182</v>
      </c>
      <c r="R232" s="142">
        <f>'St 1.3.6.1'!R232+'St 1.3.6.2'!R232</f>
        <v>54082.176592448071</v>
      </c>
      <c r="S232" s="142">
        <f>'St 1.3.6.1'!S232+'St 1.3.6.2'!S232</f>
        <v>103288.69329075677</v>
      </c>
      <c r="T232" s="142">
        <f>'St 1.3.6.1'!T232+'St 1.3.6.2'!T232</f>
        <v>134181.87265658547</v>
      </c>
      <c r="U232" s="142">
        <f>'St 1.3.6.1'!U232+'St 1.3.6.2'!U232</f>
        <v>343039.27627182129</v>
      </c>
      <c r="V232" s="142">
        <f>'St 1.3.6.1'!V232+'St 1.3.6.2'!V232</f>
        <v>271803.10575059883</v>
      </c>
      <c r="W232" s="142">
        <f>'St 1.3.6.1'!W232+'St 1.3.6.2'!W232</f>
        <v>109700.47618710018</v>
      </c>
      <c r="X232" s="142">
        <f>'St 1.3.6.1'!X232+'St 1.3.6.2'!X232</f>
        <v>87300.499145495109</v>
      </c>
      <c r="Y232" s="142">
        <f>'St 1.3.6.1'!Y232+'St 1.3.6.2'!Y232</f>
        <v>214742.93069325254</v>
      </c>
      <c r="Z232" s="142">
        <f>'St 1.3.6.1'!Z232+'St 1.3.6.2'!Z232</f>
        <v>246728.95384658131</v>
      </c>
      <c r="AA232" s="142">
        <f>'St 1.3.6.1'!AA232+'St 1.3.6.2'!AA232</f>
        <v>76225.789282379468</v>
      </c>
      <c r="AB232" s="143"/>
      <c r="AC232" s="142">
        <f>'St 1.3.6.1'!AC232+'St 1.3.6.2'!AC232</f>
        <v>38296.352535445862</v>
      </c>
      <c r="AD232" s="142">
        <f>'St 1.3.6.1'!AD232+'St 1.3.6.2'!AD232</f>
        <v>68665.756654255587</v>
      </c>
      <c r="AE232" s="142">
        <f>'St 1.3.6.1'!AE232+'St 1.3.6.2'!AE232</f>
        <v>154226.45742292676</v>
      </c>
      <c r="AF232" s="142">
        <f>'St 1.3.6.1'!AF232+'St 1.3.6.2'!AF232</f>
        <v>15887.822035681147</v>
      </c>
      <c r="AG232" s="142">
        <f>'St 1.3.6.1'!AG232+'St 1.3.6.2'!AG232</f>
        <v>178744.70796431831</v>
      </c>
      <c r="AH232" s="142">
        <f>'St 1.3.6.1'!AH232+'St 1.3.6.2'!AH232</f>
        <v>109620.67829099015</v>
      </c>
      <c r="AI232" s="142">
        <f>'St 1.3.6.1'!AI232+'St 1.3.6.2'!AI232</f>
        <v>133848.0566099475</v>
      </c>
      <c r="AJ232" s="142">
        <f>'St 1.3.6.1'!AJ232+'St 1.3.6.2'!AJ232</f>
        <v>-240682.19767102553</v>
      </c>
      <c r="AK232" s="142">
        <f>'St 1.3.6.1'!AK232+'St 1.3.6.2'!AK232</f>
        <v>701817.70304079272</v>
      </c>
      <c r="AL232" s="142">
        <f>'St 1.3.6.1'!AL232+'St 1.3.6.2'!AL232</f>
        <v>367189.7735604255</v>
      </c>
      <c r="AM232" s="142">
        <f>'St 1.3.6.1'!AM232+'St 1.3.6.2'!AM232</f>
        <v>109122.3420900504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0F00-000000000000}"/>
  </hyperlinks>
  <pageMargins left="0.7" right="0.7" top="0.75" bottom="0.75" header="0.3" footer="0.3"/>
  <pageSetup scale="17" orientation="portrait" r:id="rId1"/>
  <headerFooter>
    <oddHeader xml:space="preserve">&amp;C22-04-2016 11:59
</oddHeader>
  </headerFooter>
  <rowBreaks count="3" manualBreakCount="3">
    <brk id="61" max="16383" man="1"/>
    <brk id="119" max="16383" man="1"/>
    <brk id="17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4.25"/>
  <cols>
    <col min="1" max="1" width="6" style="20" customWidth="1"/>
    <col min="2" max="2" width="72.85546875" style="20" customWidth="1"/>
    <col min="3" max="3" width="11.140625" style="20" customWidth="1"/>
    <col min="4" max="15" width="15.5703125" style="20" customWidth="1"/>
    <col min="16" max="16" width="10.5703125" style="20" customWidth="1"/>
    <col min="17" max="27" width="13.85546875" style="20" customWidth="1"/>
    <col min="28" max="28" width="7.42578125" style="20" customWidth="1"/>
    <col min="29" max="39" width="12.85546875" style="20" customWidth="1"/>
    <col min="40" max="16384" width="9.140625" style="20"/>
  </cols>
  <sheetData>
    <row r="1" spans="1:39">
      <c r="A1" s="174" t="s">
        <v>311</v>
      </c>
      <c r="D1" s="21"/>
      <c r="E1" s="21"/>
      <c r="F1" s="21"/>
      <c r="G1" s="21"/>
      <c r="H1" s="21"/>
      <c r="I1" s="21"/>
      <c r="Q1" s="22"/>
      <c r="R1" s="22"/>
      <c r="S1" s="22"/>
      <c r="T1" s="22"/>
    </row>
    <row r="2" spans="1:39" s="24" customFormat="1">
      <c r="B2" s="190" t="s">
        <v>206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</row>
    <row r="3" spans="1:39" s="24" customFormat="1" ht="27" customHeight="1">
      <c r="B3" s="119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5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24" customFormat="1" ht="15" customHeight="1">
      <c r="B4" s="127"/>
      <c r="C4" s="108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5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24" customFormat="1">
      <c r="B5" s="100" t="s">
        <v>319</v>
      </c>
      <c r="C5" s="100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24" customFormat="1">
      <c r="B6" s="27" t="s">
        <v>105</v>
      </c>
      <c r="C6" s="177" t="s">
        <v>286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6"/>
      <c r="Q6" s="137">
        <v>0</v>
      </c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1"/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</row>
    <row r="7" spans="1:39">
      <c r="B7" s="1" t="s">
        <v>35</v>
      </c>
      <c r="C7" s="178" t="s">
        <v>287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3"/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5"/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</row>
    <row r="8" spans="1:39">
      <c r="B8" s="1" t="s">
        <v>36</v>
      </c>
      <c r="C8" s="178" t="s">
        <v>288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3"/>
      <c r="Q8" s="134">
        <v>0</v>
      </c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5"/>
      <c r="AC8" s="134">
        <v>0</v>
      </c>
      <c r="AD8" s="134">
        <v>0</v>
      </c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</row>
    <row r="9" spans="1:39" s="24" customFormat="1">
      <c r="B9" s="27" t="s">
        <v>106</v>
      </c>
      <c r="C9" s="177" t="s">
        <v>289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6"/>
      <c r="Q9" s="137">
        <v>0</v>
      </c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1"/>
      <c r="AC9" s="137">
        <v>0</v>
      </c>
      <c r="AD9" s="137">
        <v>0</v>
      </c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</row>
    <row r="10" spans="1:39" s="24" customFormat="1">
      <c r="B10" s="29" t="s">
        <v>7</v>
      </c>
      <c r="C10" s="177" t="s">
        <v>290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6"/>
      <c r="Q10" s="137">
        <v>0</v>
      </c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1"/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</row>
    <row r="11" spans="1:39">
      <c r="B11" s="176" t="s">
        <v>40</v>
      </c>
      <c r="C11" s="34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3"/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5"/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</row>
    <row r="12" spans="1:39">
      <c r="B12" s="6" t="s">
        <v>41</v>
      </c>
      <c r="C12" s="8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3"/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5"/>
      <c r="AC12" s="134">
        <v>0</v>
      </c>
      <c r="AD12" s="134">
        <v>0</v>
      </c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</row>
    <row r="13" spans="1:39">
      <c r="B13" s="6" t="s">
        <v>42</v>
      </c>
      <c r="C13" s="8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3"/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5"/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</row>
    <row r="14" spans="1:39">
      <c r="B14" s="6" t="s">
        <v>43</v>
      </c>
      <c r="C14" s="8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3"/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5"/>
      <c r="AC14" s="134">
        <v>0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</row>
    <row r="15" spans="1:39">
      <c r="B15" s="6" t="s">
        <v>44</v>
      </c>
      <c r="C15" s="8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3"/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5"/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</row>
    <row r="16" spans="1:39">
      <c r="B16" s="7" t="s">
        <v>45</v>
      </c>
      <c r="C16" s="192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3"/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5"/>
      <c r="AC16" s="134">
        <v>0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</row>
    <row r="17" spans="2:39">
      <c r="B17" s="7" t="s">
        <v>46</v>
      </c>
      <c r="C17" s="192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3"/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5"/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</row>
    <row r="18" spans="2:39">
      <c r="B18" s="6" t="s">
        <v>313</v>
      </c>
      <c r="C18" s="8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3"/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5"/>
      <c r="AC18" s="134">
        <v>0</v>
      </c>
      <c r="AD18" s="134">
        <v>0</v>
      </c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</row>
    <row r="19" spans="2:39"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3"/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5"/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</row>
    <row r="20" spans="2:39">
      <c r="B20" s="6" t="s">
        <v>48</v>
      </c>
      <c r="C20" s="8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3"/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5"/>
      <c r="AC20" s="134">
        <v>0</v>
      </c>
      <c r="AD20" s="134">
        <v>0</v>
      </c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</row>
    <row r="21" spans="2:39">
      <c r="B21" s="6" t="s">
        <v>321</v>
      </c>
      <c r="C21" s="8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3"/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5"/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</row>
    <row r="22" spans="2:39">
      <c r="B22" s="6" t="s">
        <v>100</v>
      </c>
      <c r="C22" s="8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3"/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5"/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</row>
    <row r="23" spans="2:39" s="24" customFormat="1">
      <c r="B23" s="29" t="s">
        <v>8</v>
      </c>
      <c r="C23" s="177" t="s">
        <v>291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6"/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B23" s="131"/>
      <c r="AC23" s="137">
        <v>0</v>
      </c>
      <c r="AD23" s="137">
        <v>0</v>
      </c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</row>
    <row r="24" spans="2:39">
      <c r="B24" s="176" t="s">
        <v>40</v>
      </c>
      <c r="C24" s="34"/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3"/>
      <c r="Q24" s="134">
        <v>0</v>
      </c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5"/>
      <c r="AC24" s="134">
        <v>0</v>
      </c>
      <c r="AD24" s="134">
        <v>0</v>
      </c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</row>
    <row r="25" spans="2:39">
      <c r="B25" s="6" t="s">
        <v>41</v>
      </c>
      <c r="C25" s="8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3"/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5"/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</row>
    <row r="26" spans="2:39">
      <c r="B26" s="6" t="s">
        <v>42</v>
      </c>
      <c r="C26" s="8"/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3"/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5"/>
      <c r="AC26" s="134">
        <v>0</v>
      </c>
      <c r="AD26" s="134">
        <v>0</v>
      </c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</row>
    <row r="27" spans="2:39">
      <c r="B27" s="6" t="s">
        <v>43</v>
      </c>
      <c r="C27" s="8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3"/>
      <c r="Q27" s="134">
        <v>0</v>
      </c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5"/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</row>
    <row r="28" spans="2:39">
      <c r="B28" s="6" t="s">
        <v>44</v>
      </c>
      <c r="C28" s="8"/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41"/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5"/>
      <c r="AC28" s="134">
        <v>0</v>
      </c>
      <c r="AD28" s="134">
        <v>0</v>
      </c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</row>
    <row r="29" spans="2:39">
      <c r="B29" s="7" t="s">
        <v>45</v>
      </c>
      <c r="C29" s="192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3"/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5"/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</row>
    <row r="30" spans="2:39">
      <c r="B30" s="7" t="s">
        <v>46</v>
      </c>
      <c r="C30" s="192"/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3"/>
      <c r="Q30" s="134">
        <v>0</v>
      </c>
      <c r="R30" s="134">
        <v>0</v>
      </c>
      <c r="S30" s="134">
        <v>0</v>
      </c>
      <c r="T30" s="134">
        <v>0</v>
      </c>
      <c r="U30" s="134">
        <v>0</v>
      </c>
      <c r="V30" s="134">
        <v>0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5"/>
      <c r="AC30" s="134">
        <v>0</v>
      </c>
      <c r="AD30" s="134">
        <v>0</v>
      </c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</row>
    <row r="31" spans="2:39">
      <c r="B31" s="6" t="s">
        <v>313</v>
      </c>
      <c r="C31" s="8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3"/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5"/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</row>
    <row r="32" spans="2:39">
      <c r="B32" s="6" t="s">
        <v>107</v>
      </c>
      <c r="C32" s="8"/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O32" s="134">
        <v>0</v>
      </c>
      <c r="P32" s="133"/>
      <c r="Q32" s="134">
        <v>0</v>
      </c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5"/>
      <c r="AC32" s="134">
        <v>0</v>
      </c>
      <c r="AD32" s="134">
        <v>0</v>
      </c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</row>
    <row r="33" spans="2:39">
      <c r="B33" s="6" t="s">
        <v>48</v>
      </c>
      <c r="C33" s="8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3"/>
      <c r="Q33" s="134">
        <v>0</v>
      </c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5"/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</row>
    <row r="34" spans="2:39">
      <c r="B34" s="6" t="s">
        <v>321</v>
      </c>
      <c r="C34" s="8"/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4">
        <v>0</v>
      </c>
      <c r="P34" s="133"/>
      <c r="Q34" s="134">
        <v>0</v>
      </c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5"/>
      <c r="AC34" s="134">
        <v>0</v>
      </c>
      <c r="AD34" s="134">
        <v>0</v>
      </c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</row>
    <row r="35" spans="2:39">
      <c r="B35" s="6" t="s">
        <v>100</v>
      </c>
      <c r="C35" s="8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3"/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5"/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</row>
    <row r="36" spans="2:39" s="24" customFormat="1">
      <c r="B36" s="27" t="s">
        <v>9</v>
      </c>
      <c r="C36" s="177" t="s">
        <v>292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6"/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1"/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</row>
    <row r="37" spans="2:39">
      <c r="B37" s="176" t="s">
        <v>40</v>
      </c>
      <c r="C37" s="34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3"/>
      <c r="Q37" s="134">
        <v>0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5"/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</row>
    <row r="38" spans="2:39">
      <c r="B38" s="6" t="s">
        <v>41</v>
      </c>
      <c r="C38" s="8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3"/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5"/>
      <c r="AC38" s="134">
        <v>0</v>
      </c>
      <c r="AD38" s="134">
        <v>0</v>
      </c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</row>
    <row r="39" spans="2:39">
      <c r="B39" s="6" t="s">
        <v>42</v>
      </c>
      <c r="C39" s="8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3"/>
      <c r="Q39" s="134">
        <v>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5"/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</row>
    <row r="40" spans="2:39">
      <c r="B40" s="6" t="s">
        <v>43</v>
      </c>
      <c r="C40" s="8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3"/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5"/>
      <c r="AC40" s="134">
        <v>0</v>
      </c>
      <c r="AD40" s="134">
        <v>0</v>
      </c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</row>
    <row r="41" spans="2:39">
      <c r="B41" s="6" t="s">
        <v>44</v>
      </c>
      <c r="C41" s="8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3"/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5"/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</row>
    <row r="42" spans="2:39">
      <c r="B42" s="7" t="s">
        <v>45</v>
      </c>
      <c r="C42" s="192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3"/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5"/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</row>
    <row r="43" spans="2:39">
      <c r="B43" s="7" t="s">
        <v>46</v>
      </c>
      <c r="C43" s="192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3"/>
      <c r="Q43" s="134">
        <v>0</v>
      </c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5"/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</row>
    <row r="44" spans="2:39">
      <c r="B44" s="6" t="s">
        <v>313</v>
      </c>
      <c r="C44" s="8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3"/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5"/>
      <c r="AC44" s="134">
        <v>0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</row>
    <row r="45" spans="2:39">
      <c r="B45" s="6" t="s">
        <v>107</v>
      </c>
      <c r="C45" s="8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3"/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5"/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</row>
    <row r="46" spans="2:39">
      <c r="B46" s="6" t="s">
        <v>48</v>
      </c>
      <c r="C46" s="8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3"/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5"/>
      <c r="AC46" s="134">
        <v>0</v>
      </c>
      <c r="AD46" s="134">
        <v>0</v>
      </c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</row>
    <row r="47" spans="2:39">
      <c r="B47" s="6" t="s">
        <v>321</v>
      </c>
      <c r="C47" s="8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3"/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5"/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</row>
    <row r="48" spans="2:39">
      <c r="B48" s="6" t="s">
        <v>100</v>
      </c>
      <c r="C48" s="8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3"/>
      <c r="Q48" s="134">
        <v>0</v>
      </c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5"/>
      <c r="AC48" s="134">
        <v>0</v>
      </c>
      <c r="AD48" s="134">
        <v>0</v>
      </c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</row>
    <row r="49" spans="2:39" s="24" customFormat="1">
      <c r="B49" s="27" t="s">
        <v>25</v>
      </c>
      <c r="C49" s="177" t="s">
        <v>293</v>
      </c>
      <c r="D49" s="137">
        <v>255.75398826511048</v>
      </c>
      <c r="E49" s="137">
        <v>444.28539428530166</v>
      </c>
      <c r="F49" s="137">
        <v>592.68492350187682</v>
      </c>
      <c r="G49" s="137">
        <v>201.66012300648723</v>
      </c>
      <c r="H49" s="137">
        <v>1174.4511591951448</v>
      </c>
      <c r="I49" s="137">
        <v>1594.9194512584716</v>
      </c>
      <c r="J49" s="137">
        <v>1229.9513582447189</v>
      </c>
      <c r="K49" s="137">
        <v>1200.488797837347</v>
      </c>
      <c r="L49" s="137">
        <v>1381.8058345271793</v>
      </c>
      <c r="M49" s="137">
        <v>1899.6319254380455</v>
      </c>
      <c r="N49" s="137">
        <v>2102.8108261479224</v>
      </c>
      <c r="O49" s="137">
        <v>2159.9228976087757</v>
      </c>
      <c r="P49" s="136"/>
      <c r="Q49" s="137">
        <v>188.53140602019116</v>
      </c>
      <c r="R49" s="137">
        <v>148.39952921657513</v>
      </c>
      <c r="S49" s="137">
        <v>-391.02480049538957</v>
      </c>
      <c r="T49" s="137">
        <v>972.7910361886577</v>
      </c>
      <c r="U49" s="137">
        <v>420.46829206332677</v>
      </c>
      <c r="V49" s="137">
        <v>-364.96809301375276</v>
      </c>
      <c r="W49" s="137">
        <v>-29.462560407371896</v>
      </c>
      <c r="X49" s="137">
        <v>181.31703668983246</v>
      </c>
      <c r="Y49" s="137">
        <v>517.82609091086624</v>
      </c>
      <c r="Z49" s="137">
        <v>203.17890070987659</v>
      </c>
      <c r="AA49" s="137">
        <v>57.112071460853286</v>
      </c>
      <c r="AB49" s="131"/>
      <c r="AC49" s="137">
        <v>0</v>
      </c>
      <c r="AD49" s="137">
        <v>0</v>
      </c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</row>
    <row r="50" spans="2:39">
      <c r="B50" s="176" t="s">
        <v>40</v>
      </c>
      <c r="C50" s="34"/>
      <c r="D50" s="134">
        <v>255.75398826511048</v>
      </c>
      <c r="E50" s="134">
        <v>444.28539428530166</v>
      </c>
      <c r="F50" s="134">
        <v>592.68492350187682</v>
      </c>
      <c r="G50" s="134">
        <v>201.66012300648723</v>
      </c>
      <c r="H50" s="134">
        <v>1174.4511591951448</v>
      </c>
      <c r="I50" s="134">
        <v>1594.9194512584716</v>
      </c>
      <c r="J50" s="134">
        <v>1229.9513582447189</v>
      </c>
      <c r="K50" s="134">
        <v>1200.488797837347</v>
      </c>
      <c r="L50" s="134">
        <v>1381.8058345271793</v>
      </c>
      <c r="M50" s="134">
        <v>1899.6319254380455</v>
      </c>
      <c r="N50" s="134">
        <v>2102.8108261479224</v>
      </c>
      <c r="O50" s="134">
        <v>2159.9228976087757</v>
      </c>
      <c r="P50" s="133"/>
      <c r="Q50" s="134">
        <v>188.53140602019116</v>
      </c>
      <c r="R50" s="134">
        <v>148.39952921657513</v>
      </c>
      <c r="S50" s="134">
        <v>-391.02480049538957</v>
      </c>
      <c r="T50" s="134">
        <v>972.7910361886577</v>
      </c>
      <c r="U50" s="134">
        <v>420.46829206332677</v>
      </c>
      <c r="V50" s="134">
        <v>-364.96809301375276</v>
      </c>
      <c r="W50" s="134">
        <v>-29.462560407371896</v>
      </c>
      <c r="X50" s="134">
        <v>181.31703668983246</v>
      </c>
      <c r="Y50" s="134">
        <v>517.82609091086624</v>
      </c>
      <c r="Z50" s="134">
        <v>203.17890070987659</v>
      </c>
      <c r="AA50" s="134">
        <v>57.112071460853286</v>
      </c>
      <c r="AB50" s="135"/>
      <c r="AC50" s="134">
        <v>0</v>
      </c>
      <c r="AD50" s="134">
        <v>0</v>
      </c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</row>
    <row r="51" spans="2:39">
      <c r="B51" s="6" t="s">
        <v>41</v>
      </c>
      <c r="C51" s="8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3"/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5"/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</row>
    <row r="52" spans="2:39">
      <c r="B52" s="6" t="s">
        <v>42</v>
      </c>
      <c r="C52" s="8"/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3"/>
      <c r="Q52" s="134">
        <v>0</v>
      </c>
      <c r="R52" s="134">
        <v>0</v>
      </c>
      <c r="S52" s="134">
        <v>0</v>
      </c>
      <c r="T52" s="134">
        <v>0</v>
      </c>
      <c r="U52" s="134">
        <v>0</v>
      </c>
      <c r="V52" s="134">
        <v>0</v>
      </c>
      <c r="W52" s="134">
        <v>0</v>
      </c>
      <c r="X52" s="134">
        <v>0</v>
      </c>
      <c r="Y52" s="134">
        <v>0</v>
      </c>
      <c r="Z52" s="134">
        <v>0</v>
      </c>
      <c r="AA52" s="134">
        <v>0</v>
      </c>
      <c r="AB52" s="135"/>
      <c r="AC52" s="134">
        <v>0</v>
      </c>
      <c r="AD52" s="134">
        <v>0</v>
      </c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</row>
    <row r="53" spans="2:39">
      <c r="B53" s="6" t="s">
        <v>43</v>
      </c>
      <c r="C53" s="8"/>
      <c r="D53" s="134">
        <v>255.75398826511048</v>
      </c>
      <c r="E53" s="134">
        <v>444.28539428530166</v>
      </c>
      <c r="F53" s="134">
        <v>592.68492350187682</v>
      </c>
      <c r="G53" s="134">
        <v>201.66012300648723</v>
      </c>
      <c r="H53" s="134">
        <v>1174.4511591951448</v>
      </c>
      <c r="I53" s="134">
        <v>1594.9194512584716</v>
      </c>
      <c r="J53" s="134">
        <v>1229.9513582447189</v>
      </c>
      <c r="K53" s="134">
        <v>1200.488797837347</v>
      </c>
      <c r="L53" s="134">
        <v>1381.8058345271793</v>
      </c>
      <c r="M53" s="134">
        <v>1899.6319254380455</v>
      </c>
      <c r="N53" s="134">
        <v>2102.8108261479224</v>
      </c>
      <c r="O53" s="134">
        <v>2159.9228976087757</v>
      </c>
      <c r="P53" s="133"/>
      <c r="Q53" s="134">
        <v>188.53140602019116</v>
      </c>
      <c r="R53" s="134">
        <v>148.39952921657513</v>
      </c>
      <c r="S53" s="134">
        <v>-391.02480049538957</v>
      </c>
      <c r="T53" s="134">
        <v>972.7910361886577</v>
      </c>
      <c r="U53" s="134">
        <v>420.46829206332677</v>
      </c>
      <c r="V53" s="134">
        <v>-364.96809301375276</v>
      </c>
      <c r="W53" s="134">
        <v>-29.462560407371896</v>
      </c>
      <c r="X53" s="134">
        <v>181.31703668983246</v>
      </c>
      <c r="Y53" s="134">
        <v>517.82609091086624</v>
      </c>
      <c r="Z53" s="134">
        <v>203.17890070987659</v>
      </c>
      <c r="AA53" s="134">
        <v>57.112071460853286</v>
      </c>
      <c r="AB53" s="135"/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</row>
    <row r="54" spans="2:39">
      <c r="B54" s="6" t="s">
        <v>44</v>
      </c>
      <c r="C54" s="8"/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4">
        <v>0</v>
      </c>
      <c r="O54" s="134">
        <v>0</v>
      </c>
      <c r="P54" s="133"/>
      <c r="Q54" s="134">
        <v>0</v>
      </c>
      <c r="R54" s="134">
        <v>0</v>
      </c>
      <c r="S54" s="134">
        <v>0</v>
      </c>
      <c r="T54" s="134">
        <v>0</v>
      </c>
      <c r="U54" s="134">
        <v>0</v>
      </c>
      <c r="V54" s="134">
        <v>0</v>
      </c>
      <c r="W54" s="134">
        <v>0</v>
      </c>
      <c r="X54" s="134">
        <v>0</v>
      </c>
      <c r="Y54" s="134">
        <v>0</v>
      </c>
      <c r="Z54" s="134">
        <v>0</v>
      </c>
      <c r="AA54" s="134">
        <v>0</v>
      </c>
      <c r="AB54" s="135"/>
      <c r="AC54" s="134">
        <v>0</v>
      </c>
      <c r="AD54" s="134">
        <v>0</v>
      </c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</row>
    <row r="55" spans="2:39">
      <c r="B55" s="7" t="s">
        <v>45</v>
      </c>
      <c r="C55" s="192"/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3"/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5"/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</row>
    <row r="56" spans="2:39">
      <c r="B56" s="7" t="s">
        <v>46</v>
      </c>
      <c r="C56" s="192"/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3"/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5"/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</row>
    <row r="57" spans="2:39">
      <c r="B57" s="6" t="s">
        <v>313</v>
      </c>
      <c r="C57" s="8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3"/>
      <c r="Q57" s="134">
        <v>0</v>
      </c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5"/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</row>
    <row r="58" spans="2:39">
      <c r="B58" s="6" t="s">
        <v>107</v>
      </c>
      <c r="C58" s="8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3"/>
      <c r="Q58" s="134">
        <v>0</v>
      </c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5"/>
      <c r="AC58" s="134">
        <v>0</v>
      </c>
      <c r="AD58" s="134">
        <v>0</v>
      </c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</row>
    <row r="59" spans="2:39">
      <c r="B59" s="6" t="s">
        <v>48</v>
      </c>
      <c r="C59" s="8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3"/>
      <c r="Q59" s="134">
        <v>0</v>
      </c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5"/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</row>
    <row r="60" spans="2:39">
      <c r="B60" s="6" t="s">
        <v>321</v>
      </c>
      <c r="C60" s="8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3"/>
      <c r="Q60" s="134">
        <v>0</v>
      </c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5"/>
      <c r="AC60" s="134">
        <v>0</v>
      </c>
      <c r="AD60" s="134">
        <v>0</v>
      </c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</row>
    <row r="61" spans="2:39">
      <c r="B61" s="6" t="s">
        <v>100</v>
      </c>
      <c r="C61" s="8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3"/>
      <c r="Q61" s="134">
        <v>0</v>
      </c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5"/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</row>
    <row r="62" spans="2:39" s="24" customFormat="1">
      <c r="B62" s="27" t="s">
        <v>108</v>
      </c>
      <c r="C62" s="177" t="s">
        <v>294</v>
      </c>
      <c r="D62" s="137">
        <v>501084.8712846507</v>
      </c>
      <c r="E62" s="137">
        <v>599759.03154977609</v>
      </c>
      <c r="F62" s="137">
        <v>682444.98778700654</v>
      </c>
      <c r="G62" s="137">
        <v>905593.99735179229</v>
      </c>
      <c r="H62" s="137">
        <v>1015440.1462830903</v>
      </c>
      <c r="I62" s="137">
        <v>1432416.6015740023</v>
      </c>
      <c r="J62" s="137">
        <v>1778196.9726492364</v>
      </c>
      <c r="K62" s="137">
        <v>1922678.7153340469</v>
      </c>
      <c r="L62" s="137">
        <v>1720168.920749431</v>
      </c>
      <c r="M62" s="137">
        <v>2554720.8445755243</v>
      </c>
      <c r="N62" s="137">
        <v>3086009.0672409232</v>
      </c>
      <c r="O62" s="137">
        <v>3321308.4570571454</v>
      </c>
      <c r="P62" s="136"/>
      <c r="Q62" s="137">
        <v>70277.500265125534</v>
      </c>
      <c r="R62" s="137">
        <v>30028.046237230421</v>
      </c>
      <c r="S62" s="137">
        <v>88422.589564785652</v>
      </c>
      <c r="T62" s="137">
        <v>113692.44893129816</v>
      </c>
      <c r="U62" s="137">
        <v>257086.15529091176</v>
      </c>
      <c r="V62" s="137">
        <v>260535.60107523348</v>
      </c>
      <c r="W62" s="137">
        <v>35240.062684810815</v>
      </c>
      <c r="X62" s="137">
        <v>108022.57964640435</v>
      </c>
      <c r="Y62" s="137">
        <v>98242.849031903388</v>
      </c>
      <c r="Z62" s="137">
        <v>254468.09877322876</v>
      </c>
      <c r="AA62" s="137">
        <v>214196.62400503235</v>
      </c>
      <c r="AB62" s="131"/>
      <c r="AC62" s="137">
        <v>28396.659999999931</v>
      </c>
      <c r="AD62" s="137">
        <v>52657.909999999982</v>
      </c>
      <c r="AE62" s="137">
        <v>134726.42000000013</v>
      </c>
      <c r="AF62" s="137">
        <v>-3846.3000000001557</v>
      </c>
      <c r="AG62" s="137">
        <v>159890.3000000001</v>
      </c>
      <c r="AH62" s="137">
        <v>85244.770000000659</v>
      </c>
      <c r="AI62" s="137">
        <v>109241.6799999997</v>
      </c>
      <c r="AJ62" s="137">
        <v>-310532.37423102022</v>
      </c>
      <c r="AK62" s="137">
        <v>736309.07479419012</v>
      </c>
      <c r="AL62" s="137">
        <v>276820.12389216991</v>
      </c>
      <c r="AM62" s="137">
        <v>21102.765811189827</v>
      </c>
    </row>
    <row r="63" spans="2:39" s="24" customFormat="1">
      <c r="B63" s="29" t="s">
        <v>26</v>
      </c>
      <c r="C63" s="177" t="s">
        <v>295</v>
      </c>
      <c r="D63" s="137">
        <v>0</v>
      </c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6"/>
      <c r="Q63" s="137">
        <v>0</v>
      </c>
      <c r="R63" s="137">
        <v>0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1"/>
      <c r="AC63" s="137">
        <v>0</v>
      </c>
      <c r="AD63" s="137">
        <v>0</v>
      </c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</row>
    <row r="64" spans="2:39">
      <c r="B64" s="176" t="s">
        <v>40</v>
      </c>
      <c r="C64" s="34"/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134">
        <v>0</v>
      </c>
      <c r="P64" s="133"/>
      <c r="Q64" s="134">
        <v>0</v>
      </c>
      <c r="R64" s="134">
        <v>0</v>
      </c>
      <c r="S64" s="134">
        <v>0</v>
      </c>
      <c r="T64" s="134">
        <v>0</v>
      </c>
      <c r="U64" s="134">
        <v>0</v>
      </c>
      <c r="V64" s="134">
        <v>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5"/>
      <c r="AC64" s="134">
        <v>0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</row>
    <row r="65" spans="2:39">
      <c r="B65" s="6" t="s">
        <v>41</v>
      </c>
      <c r="C65" s="8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3"/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5"/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</row>
    <row r="66" spans="2:39">
      <c r="B66" s="6" t="s">
        <v>42</v>
      </c>
      <c r="C66" s="8"/>
      <c r="D66" s="134"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3"/>
      <c r="Q66" s="134">
        <v>0</v>
      </c>
      <c r="R66" s="134">
        <v>0</v>
      </c>
      <c r="S66" s="134">
        <v>0</v>
      </c>
      <c r="T66" s="134">
        <v>0</v>
      </c>
      <c r="U66" s="134">
        <v>0</v>
      </c>
      <c r="V66" s="134">
        <v>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5"/>
      <c r="AC66" s="134">
        <v>0</v>
      </c>
      <c r="AD66" s="134">
        <v>0</v>
      </c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</row>
    <row r="67" spans="2:39">
      <c r="B67" s="6" t="s">
        <v>43</v>
      </c>
      <c r="C67" s="8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3"/>
      <c r="Q67" s="134">
        <v>0</v>
      </c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5"/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</row>
    <row r="68" spans="2:39">
      <c r="B68" s="6" t="s">
        <v>44</v>
      </c>
      <c r="C68" s="8"/>
      <c r="D68" s="134"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3"/>
      <c r="Q68" s="134">
        <v>0</v>
      </c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5"/>
      <c r="AC68" s="134">
        <v>0</v>
      </c>
      <c r="AD68" s="134">
        <v>0</v>
      </c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</row>
    <row r="69" spans="2:39">
      <c r="B69" s="7" t="s">
        <v>45</v>
      </c>
      <c r="C69" s="192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3"/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5"/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</row>
    <row r="70" spans="2:39">
      <c r="B70" s="7" t="s">
        <v>46</v>
      </c>
      <c r="C70" s="192"/>
      <c r="D70" s="134"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3"/>
      <c r="Q70" s="134">
        <v>0</v>
      </c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5"/>
      <c r="AC70" s="134">
        <v>0</v>
      </c>
      <c r="AD70" s="134">
        <v>0</v>
      </c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</row>
    <row r="71" spans="2:39">
      <c r="B71" s="6" t="s">
        <v>313</v>
      </c>
      <c r="C71" s="8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3"/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5"/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</row>
    <row r="72" spans="2:39">
      <c r="B72" s="6" t="s">
        <v>107</v>
      </c>
      <c r="C72" s="8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3"/>
      <c r="Q72" s="134">
        <v>0</v>
      </c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5"/>
      <c r="AC72" s="134">
        <v>0</v>
      </c>
      <c r="AD72" s="134">
        <v>0</v>
      </c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</row>
    <row r="73" spans="2:39" ht="14.25" customHeight="1">
      <c r="B73" s="6" t="s">
        <v>48</v>
      </c>
      <c r="C73" s="8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3"/>
      <c r="Q73" s="134">
        <v>0</v>
      </c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5"/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</row>
    <row r="74" spans="2:39">
      <c r="B74" s="6" t="s">
        <v>321</v>
      </c>
      <c r="C74" s="8"/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3"/>
      <c r="Q74" s="134">
        <v>0</v>
      </c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5"/>
      <c r="AC74" s="134">
        <v>0</v>
      </c>
      <c r="AD74" s="134">
        <v>0</v>
      </c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</row>
    <row r="75" spans="2:39">
      <c r="B75" s="6" t="s">
        <v>100</v>
      </c>
      <c r="C75" s="8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3"/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5"/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</row>
    <row r="76" spans="2:39" s="24" customFormat="1">
      <c r="B76" s="29" t="s">
        <v>11</v>
      </c>
      <c r="C76" s="177" t="s">
        <v>296</v>
      </c>
      <c r="D76" s="137">
        <v>501084.8712846507</v>
      </c>
      <c r="E76" s="137">
        <v>599759.03154977609</v>
      </c>
      <c r="F76" s="137">
        <v>682444.98778700654</v>
      </c>
      <c r="G76" s="137">
        <v>905593.99735179229</v>
      </c>
      <c r="H76" s="137">
        <v>1015440.1462830903</v>
      </c>
      <c r="I76" s="137">
        <v>1432416.6015740023</v>
      </c>
      <c r="J76" s="137">
        <v>1778196.9726492364</v>
      </c>
      <c r="K76" s="137">
        <v>1922678.7153340469</v>
      </c>
      <c r="L76" s="137">
        <v>1720168.920749431</v>
      </c>
      <c r="M76" s="137">
        <v>2554720.8445755243</v>
      </c>
      <c r="N76" s="137">
        <v>3086009.0672409232</v>
      </c>
      <c r="O76" s="137">
        <v>3321308.4570571454</v>
      </c>
      <c r="P76" s="136"/>
      <c r="Q76" s="137">
        <v>70277.500265125534</v>
      </c>
      <c r="R76" s="137">
        <v>30028.046237230421</v>
      </c>
      <c r="S76" s="137">
        <v>88422.589564785652</v>
      </c>
      <c r="T76" s="137">
        <v>113692.44893129816</v>
      </c>
      <c r="U76" s="137">
        <v>257086.15529091176</v>
      </c>
      <c r="V76" s="137">
        <v>260535.60107523348</v>
      </c>
      <c r="W76" s="137">
        <v>35240.062684810815</v>
      </c>
      <c r="X76" s="137">
        <v>108022.57964640435</v>
      </c>
      <c r="Y76" s="137">
        <v>98242.849031903388</v>
      </c>
      <c r="Z76" s="137">
        <v>254468.09877322876</v>
      </c>
      <c r="AA76" s="137">
        <v>214196.62400503235</v>
      </c>
      <c r="AB76" s="131"/>
      <c r="AC76" s="137">
        <v>28396.659999999931</v>
      </c>
      <c r="AD76" s="137">
        <v>52657.909999999982</v>
      </c>
      <c r="AE76" s="137">
        <v>134726.42000000013</v>
      </c>
      <c r="AF76" s="137">
        <v>-3846.3000000001557</v>
      </c>
      <c r="AG76" s="137">
        <v>159890.3000000001</v>
      </c>
      <c r="AH76" s="137">
        <v>85244.770000000659</v>
      </c>
      <c r="AI76" s="137">
        <v>109241.6799999997</v>
      </c>
      <c r="AJ76" s="137">
        <v>-310532.37423102022</v>
      </c>
      <c r="AK76" s="137">
        <v>736309.07479419012</v>
      </c>
      <c r="AL76" s="137">
        <v>276820.12389216991</v>
      </c>
      <c r="AM76" s="137">
        <v>21102.765811189827</v>
      </c>
    </row>
    <row r="77" spans="2:39">
      <c r="B77" s="3" t="s">
        <v>12</v>
      </c>
      <c r="C77" s="178" t="s">
        <v>297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4">
        <v>0</v>
      </c>
      <c r="O77" s="134">
        <v>0</v>
      </c>
      <c r="P77" s="133"/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0</v>
      </c>
      <c r="X77" s="134">
        <v>0</v>
      </c>
      <c r="Y77" s="134">
        <v>0</v>
      </c>
      <c r="Z77" s="134">
        <v>0</v>
      </c>
      <c r="AA77" s="134">
        <v>0</v>
      </c>
      <c r="AB77" s="135"/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</row>
    <row r="78" spans="2:39">
      <c r="B78" s="3" t="s">
        <v>13</v>
      </c>
      <c r="C78" s="178" t="s">
        <v>298</v>
      </c>
      <c r="D78" s="134">
        <v>501084.8712846507</v>
      </c>
      <c r="E78" s="134">
        <v>599759.03154977609</v>
      </c>
      <c r="F78" s="134">
        <v>682444.98778700654</v>
      </c>
      <c r="G78" s="134">
        <v>905593.99735179229</v>
      </c>
      <c r="H78" s="134">
        <v>1015440.1462830903</v>
      </c>
      <c r="I78" s="134">
        <v>1432416.6015740023</v>
      </c>
      <c r="J78" s="134">
        <v>1778196.9726492364</v>
      </c>
      <c r="K78" s="134">
        <v>1922678.7153340469</v>
      </c>
      <c r="L78" s="134">
        <v>1720168.920749431</v>
      </c>
      <c r="M78" s="134">
        <v>2554720.8445755243</v>
      </c>
      <c r="N78" s="134">
        <v>3086009.0672409232</v>
      </c>
      <c r="O78" s="134">
        <v>3321308.4570571454</v>
      </c>
      <c r="P78" s="133"/>
      <c r="Q78" s="134">
        <v>70277.500265125534</v>
      </c>
      <c r="R78" s="134">
        <v>30028.046237230421</v>
      </c>
      <c r="S78" s="134">
        <v>88422.589564785652</v>
      </c>
      <c r="T78" s="134">
        <v>113692.44893129816</v>
      </c>
      <c r="U78" s="134">
        <v>257086.15529091176</v>
      </c>
      <c r="V78" s="134">
        <v>260535.60107523348</v>
      </c>
      <c r="W78" s="134">
        <v>35240.062684810815</v>
      </c>
      <c r="X78" s="134">
        <v>108022.57964640435</v>
      </c>
      <c r="Y78" s="134">
        <v>98242.849031903388</v>
      </c>
      <c r="Z78" s="134">
        <v>254468.09877322876</v>
      </c>
      <c r="AA78" s="134">
        <v>214196.62400503235</v>
      </c>
      <c r="AB78" s="135"/>
      <c r="AC78" s="134">
        <v>28396.659999999931</v>
      </c>
      <c r="AD78" s="134">
        <v>52657.909999999982</v>
      </c>
      <c r="AE78" s="134">
        <v>134726.42000000013</v>
      </c>
      <c r="AF78" s="134">
        <v>-3846.3000000001557</v>
      </c>
      <c r="AG78" s="134">
        <v>159890.3000000001</v>
      </c>
      <c r="AH78" s="134">
        <v>85244.770000000659</v>
      </c>
      <c r="AI78" s="134">
        <v>109241.6799999997</v>
      </c>
      <c r="AJ78" s="134">
        <v>-310532.37423102022</v>
      </c>
      <c r="AK78" s="134">
        <v>736309.07479419012</v>
      </c>
      <c r="AL78" s="134">
        <v>276820.12389216991</v>
      </c>
      <c r="AM78" s="134">
        <v>21102.765811189827</v>
      </c>
    </row>
    <row r="79" spans="2:39" s="24" customFormat="1">
      <c r="B79" s="5" t="s">
        <v>14</v>
      </c>
      <c r="C79" s="177" t="s">
        <v>307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6"/>
      <c r="Q79" s="137">
        <v>0</v>
      </c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1"/>
      <c r="AC79" s="137">
        <v>0</v>
      </c>
      <c r="AD79" s="137">
        <v>0</v>
      </c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</row>
    <row r="80" spans="2:39">
      <c r="B80" s="3" t="s">
        <v>15</v>
      </c>
      <c r="C80" s="178" t="s">
        <v>299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3"/>
      <c r="Q80" s="134">
        <v>0</v>
      </c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5"/>
      <c r="AC80" s="134">
        <v>0</v>
      </c>
      <c r="AD80" s="134">
        <v>0</v>
      </c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</row>
    <row r="81" spans="2:39">
      <c r="B81" s="3" t="s">
        <v>16</v>
      </c>
      <c r="C81" s="178" t="s">
        <v>300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3"/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5"/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</row>
    <row r="82" spans="2:39">
      <c r="B82" s="3" t="s">
        <v>17</v>
      </c>
      <c r="C82" s="178" t="s">
        <v>301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3"/>
      <c r="Q82" s="134">
        <v>0</v>
      </c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5"/>
      <c r="AC82" s="134">
        <v>0</v>
      </c>
      <c r="AD82" s="134">
        <v>0</v>
      </c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</row>
    <row r="83" spans="2:39">
      <c r="B83" s="4" t="s">
        <v>18</v>
      </c>
      <c r="C83" s="171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3"/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5"/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</row>
    <row r="84" spans="2:39">
      <c r="B84" s="3" t="s">
        <v>19</v>
      </c>
      <c r="C84" s="178" t="s">
        <v>302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3"/>
      <c r="Q84" s="134">
        <v>0</v>
      </c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5"/>
      <c r="AC84" s="134">
        <v>0</v>
      </c>
      <c r="AD84" s="134">
        <v>0</v>
      </c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</row>
    <row r="85" spans="2:39">
      <c r="B85" s="3" t="s">
        <v>20</v>
      </c>
      <c r="C85" s="178" t="s">
        <v>303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3"/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5"/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</row>
    <row r="86" spans="2:39" s="24" customFormat="1">
      <c r="B86" s="5" t="s">
        <v>21</v>
      </c>
      <c r="C86" s="177" t="s">
        <v>304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6"/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7">
        <v>0</v>
      </c>
      <c r="X86" s="137">
        <v>0</v>
      </c>
      <c r="Y86" s="137">
        <v>0</v>
      </c>
      <c r="Z86" s="137">
        <v>0</v>
      </c>
      <c r="AA86" s="137">
        <v>0</v>
      </c>
      <c r="AB86" s="131"/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</row>
    <row r="87" spans="2:39" s="24" customFormat="1">
      <c r="B87" s="9" t="s">
        <v>93</v>
      </c>
      <c r="C87" s="177" t="s">
        <v>305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6"/>
      <c r="Q87" s="137">
        <v>0</v>
      </c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1"/>
      <c r="AC87" s="137">
        <v>0</v>
      </c>
      <c r="AD87" s="137">
        <v>0</v>
      </c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</row>
    <row r="88" spans="2:39">
      <c r="B88" s="176" t="s">
        <v>40</v>
      </c>
      <c r="C88" s="34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3"/>
      <c r="Q88" s="134">
        <v>0</v>
      </c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5"/>
      <c r="AC88" s="134">
        <v>0</v>
      </c>
      <c r="AD88" s="134">
        <v>0</v>
      </c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</row>
    <row r="89" spans="2:39">
      <c r="B89" s="6" t="s">
        <v>41</v>
      </c>
      <c r="C89" s="34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3"/>
      <c r="Q89" s="134">
        <v>0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5"/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</row>
    <row r="90" spans="2:39">
      <c r="B90" s="6" t="s">
        <v>42</v>
      </c>
      <c r="C90" s="34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3"/>
      <c r="Q90" s="134">
        <v>0</v>
      </c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5"/>
      <c r="AC90" s="134">
        <v>0</v>
      </c>
      <c r="AD90" s="134">
        <v>0</v>
      </c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</row>
    <row r="91" spans="2:39">
      <c r="B91" s="6" t="s">
        <v>43</v>
      </c>
      <c r="C91" s="34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3"/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5"/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</row>
    <row r="92" spans="2:39">
      <c r="B92" s="6" t="s">
        <v>44</v>
      </c>
      <c r="C92" s="34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3"/>
      <c r="Q92" s="134">
        <v>0</v>
      </c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5"/>
      <c r="AC92" s="134">
        <v>0</v>
      </c>
      <c r="AD92" s="134">
        <v>0</v>
      </c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</row>
    <row r="93" spans="2:39">
      <c r="B93" s="7" t="s">
        <v>45</v>
      </c>
      <c r="C93" s="34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3"/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5"/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</row>
    <row r="94" spans="2:39">
      <c r="B94" s="7" t="s">
        <v>46</v>
      </c>
      <c r="C94" s="34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3"/>
      <c r="Q94" s="134">
        <v>0</v>
      </c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5"/>
      <c r="AC94" s="134">
        <v>0</v>
      </c>
      <c r="AD94" s="134">
        <v>0</v>
      </c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</row>
    <row r="95" spans="2:39">
      <c r="B95" s="6" t="s">
        <v>313</v>
      </c>
      <c r="C95" s="34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3"/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5"/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</row>
    <row r="96" spans="2:39">
      <c r="B96" s="6" t="s">
        <v>107</v>
      </c>
      <c r="C96" s="34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3"/>
      <c r="Q96" s="134">
        <v>0</v>
      </c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5"/>
      <c r="AC96" s="134">
        <v>0</v>
      </c>
      <c r="AD96" s="134">
        <v>0</v>
      </c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</row>
    <row r="97" spans="2:39">
      <c r="B97" s="6" t="s">
        <v>48</v>
      </c>
      <c r="C97" s="34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3"/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5"/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</row>
    <row r="98" spans="2:39">
      <c r="B98" s="6" t="s">
        <v>321</v>
      </c>
      <c r="C98" s="34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3"/>
      <c r="Q98" s="134">
        <v>0</v>
      </c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5"/>
      <c r="AC98" s="134">
        <v>0</v>
      </c>
      <c r="AD98" s="134">
        <v>0</v>
      </c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</row>
    <row r="99" spans="2:39">
      <c r="B99" s="8" t="s">
        <v>100</v>
      </c>
      <c r="C99" s="34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3"/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5"/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</row>
    <row r="100" spans="2:39" s="24" customFormat="1">
      <c r="B100" s="9" t="s">
        <v>94</v>
      </c>
      <c r="C100" s="177" t="s">
        <v>306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6"/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1"/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</row>
    <row r="101" spans="2:39">
      <c r="B101" s="176" t="s">
        <v>40</v>
      </c>
      <c r="C101" s="34"/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4">
        <v>0</v>
      </c>
      <c r="O101" s="134">
        <v>0</v>
      </c>
      <c r="P101" s="133"/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5"/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</row>
    <row r="102" spans="2:39">
      <c r="B102" s="6" t="s">
        <v>41</v>
      </c>
      <c r="C102" s="34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3"/>
      <c r="Q102" s="134">
        <v>0</v>
      </c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5"/>
      <c r="AC102" s="134">
        <v>0</v>
      </c>
      <c r="AD102" s="134">
        <v>0</v>
      </c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</row>
    <row r="103" spans="2:39">
      <c r="B103" s="6" t="s">
        <v>42</v>
      </c>
      <c r="C103" s="34"/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  <c r="O103" s="134">
        <v>0</v>
      </c>
      <c r="P103" s="133"/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5"/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</row>
    <row r="104" spans="2:39">
      <c r="B104" s="6" t="s">
        <v>43</v>
      </c>
      <c r="C104" s="34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3"/>
      <c r="Q104" s="134">
        <v>0</v>
      </c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5"/>
      <c r="AC104" s="134">
        <v>0</v>
      </c>
      <c r="AD104" s="134">
        <v>0</v>
      </c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</row>
    <row r="105" spans="2:39">
      <c r="B105" s="6" t="s">
        <v>44</v>
      </c>
      <c r="C105" s="34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3"/>
      <c r="Q105" s="134">
        <v>0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5"/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</row>
    <row r="106" spans="2:39">
      <c r="B106" s="7" t="s">
        <v>45</v>
      </c>
      <c r="C106" s="34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3"/>
      <c r="Q106" s="134">
        <v>0</v>
      </c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5"/>
      <c r="AC106" s="134">
        <v>0</v>
      </c>
      <c r="AD106" s="134">
        <v>0</v>
      </c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</row>
    <row r="107" spans="2:39">
      <c r="B107" s="7" t="s">
        <v>46</v>
      </c>
      <c r="C107" s="34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3"/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5"/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</row>
    <row r="108" spans="2:39">
      <c r="B108" s="6" t="s">
        <v>47</v>
      </c>
      <c r="C108" s="34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3"/>
      <c r="Q108" s="134">
        <v>0</v>
      </c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5"/>
      <c r="AC108" s="134">
        <v>0</v>
      </c>
      <c r="AD108" s="134">
        <v>0</v>
      </c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</row>
    <row r="109" spans="2:39">
      <c r="B109" s="6" t="s">
        <v>245</v>
      </c>
      <c r="C109" s="34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3"/>
      <c r="Q109" s="134">
        <v>0</v>
      </c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5"/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</row>
    <row r="110" spans="2:39">
      <c r="B110" s="6" t="s">
        <v>48</v>
      </c>
      <c r="C110" s="34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3"/>
      <c r="Q110" s="134">
        <v>0</v>
      </c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5"/>
      <c r="AC110" s="134">
        <v>0</v>
      </c>
      <c r="AD110" s="134">
        <v>0</v>
      </c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</row>
    <row r="111" spans="2:39">
      <c r="B111" s="6" t="s">
        <v>321</v>
      </c>
      <c r="C111" s="34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3"/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5"/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</row>
    <row r="112" spans="2:39">
      <c r="B112" s="8" t="s">
        <v>100</v>
      </c>
      <c r="C112" s="34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3"/>
      <c r="Q112" s="134">
        <v>0</v>
      </c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5"/>
      <c r="AC112" s="134">
        <v>0</v>
      </c>
      <c r="AD112" s="134">
        <v>0</v>
      </c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</row>
    <row r="113" spans="2:39" s="24" customFormat="1">
      <c r="B113" s="5" t="s">
        <v>22</v>
      </c>
      <c r="C113" s="5"/>
      <c r="D113" s="137">
        <v>6269.4847270843575</v>
      </c>
      <c r="E113" s="137">
        <v>9117.4530559386258</v>
      </c>
      <c r="F113" s="137">
        <v>8925.0072894916302</v>
      </c>
      <c r="G113" s="137">
        <v>14399.442525201352</v>
      </c>
      <c r="H113" s="137">
        <v>16805.202557714507</v>
      </c>
      <c r="I113" s="137">
        <v>6521.5789747394101</v>
      </c>
      <c r="J113" s="137">
        <v>21083.945992519635</v>
      </c>
      <c r="K113" s="137">
        <v>19481.345868116186</v>
      </c>
      <c r="L113" s="137">
        <v>15896.303416041985</v>
      </c>
      <c r="M113" s="137">
        <v>28128.393499037782</v>
      </c>
      <c r="N113" s="137">
        <v>29628.49193292921</v>
      </c>
      <c r="O113" s="137">
        <v>28981.610045245907</v>
      </c>
      <c r="P113" s="136"/>
      <c r="Q113" s="137">
        <v>2847.9683288542683</v>
      </c>
      <c r="R113" s="137">
        <v>-192.44576644699549</v>
      </c>
      <c r="S113" s="137">
        <v>5474.4352357097214</v>
      </c>
      <c r="T113" s="137">
        <v>2405.7600325131543</v>
      </c>
      <c r="U113" s="137">
        <v>-10283.623582975097</v>
      </c>
      <c r="V113" s="137">
        <v>14562.367017780223</v>
      </c>
      <c r="W113" s="137">
        <v>-1602.600124403446</v>
      </c>
      <c r="X113" s="137">
        <v>-3585.0424520742026</v>
      </c>
      <c r="Y113" s="137">
        <v>12232.090082995797</v>
      </c>
      <c r="Z113" s="137">
        <v>1500.0984338914293</v>
      </c>
      <c r="AA113" s="137">
        <v>-646.88188768330406</v>
      </c>
      <c r="AB113" s="131"/>
      <c r="AC113" s="137">
        <v>0</v>
      </c>
      <c r="AD113" s="137">
        <v>0</v>
      </c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</row>
    <row r="114" spans="2:39" s="24" customFormat="1">
      <c r="B114" s="5" t="s">
        <v>95</v>
      </c>
      <c r="C114" s="5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0"/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1"/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</row>
    <row r="115" spans="2:39" s="24" customFormat="1">
      <c r="B115" s="5" t="s">
        <v>54</v>
      </c>
      <c r="C115" s="5"/>
      <c r="D115" s="137">
        <v>507610.11000000016</v>
      </c>
      <c r="E115" s="137">
        <v>609320.77</v>
      </c>
      <c r="F115" s="137">
        <v>691962.68</v>
      </c>
      <c r="G115" s="137">
        <v>920195.10000000009</v>
      </c>
      <c r="H115" s="137">
        <v>1033419.7999999998</v>
      </c>
      <c r="I115" s="137">
        <v>1440533.1</v>
      </c>
      <c r="J115" s="137">
        <v>1800510.8700000003</v>
      </c>
      <c r="K115" s="137">
        <v>1943360.55</v>
      </c>
      <c r="L115" s="137">
        <v>1737447.03</v>
      </c>
      <c r="M115" s="137">
        <v>2584748.87</v>
      </c>
      <c r="N115" s="137">
        <v>3117740.37</v>
      </c>
      <c r="O115" s="137">
        <v>3352449.99</v>
      </c>
      <c r="P115" s="136"/>
      <c r="Q115" s="137">
        <v>73314</v>
      </c>
      <c r="R115" s="137">
        <v>29983.999999999996</v>
      </c>
      <c r="S115" s="137">
        <v>93505.999999999985</v>
      </c>
      <c r="T115" s="137">
        <v>117070.99999999999</v>
      </c>
      <c r="U115" s="137">
        <v>247223</v>
      </c>
      <c r="V115" s="137">
        <v>274732.99999999994</v>
      </c>
      <c r="W115" s="137">
        <v>33608.000000000007</v>
      </c>
      <c r="X115" s="137">
        <v>104618.85423101997</v>
      </c>
      <c r="Y115" s="137">
        <v>110992.76520581004</v>
      </c>
      <c r="Z115" s="137">
        <v>256171.37610783006</v>
      </c>
      <c r="AA115" s="137">
        <v>213606.8541888099</v>
      </c>
      <c r="AB115" s="131"/>
      <c r="AC115" s="137">
        <v>28396.659999999931</v>
      </c>
      <c r="AD115" s="137">
        <v>52657.909999999982</v>
      </c>
      <c r="AE115" s="137">
        <v>134726.42000000013</v>
      </c>
      <c r="AF115" s="137">
        <v>-3846.3000000001557</v>
      </c>
      <c r="AG115" s="137">
        <v>159890.3000000001</v>
      </c>
      <c r="AH115" s="137">
        <v>85244.770000000659</v>
      </c>
      <c r="AI115" s="137">
        <v>109241.6799999997</v>
      </c>
      <c r="AJ115" s="137">
        <v>-310532.37423102022</v>
      </c>
      <c r="AK115" s="137">
        <v>736309.07479419012</v>
      </c>
      <c r="AL115" s="137">
        <v>276820.12389216991</v>
      </c>
      <c r="AM115" s="137">
        <v>21102.765811189827</v>
      </c>
    </row>
    <row r="116" spans="2:39">
      <c r="B116" s="80"/>
      <c r="C116" s="80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30"/>
      <c r="V116" s="30"/>
      <c r="W116" s="30"/>
      <c r="X116" s="30"/>
      <c r="Y116" s="30"/>
      <c r="Z116" s="30"/>
      <c r="AA116" s="30"/>
      <c r="AC116" s="105"/>
      <c r="AD116" s="105"/>
      <c r="AE116" s="105"/>
    </row>
    <row r="117" spans="2:39">
      <c r="B117" s="80"/>
      <c r="C117" s="80"/>
      <c r="D117" s="103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30"/>
      <c r="V117" s="30"/>
      <c r="W117" s="30"/>
      <c r="X117" s="30"/>
      <c r="Y117" s="30"/>
      <c r="Z117" s="30"/>
      <c r="AA117" s="30"/>
      <c r="AC117" s="105"/>
      <c r="AD117" s="105"/>
      <c r="AE117" s="105"/>
    </row>
    <row r="118" spans="2:39">
      <c r="B118" s="80"/>
      <c r="C118" s="8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2:39" s="24" customFormat="1">
      <c r="B119" s="154" t="s">
        <v>207</v>
      </c>
      <c r="C119" s="190"/>
      <c r="D119" s="107"/>
      <c r="E119" s="107"/>
      <c r="F119" s="107"/>
      <c r="G119" s="107"/>
      <c r="H119" s="107"/>
      <c r="I119" s="107"/>
      <c r="J119" s="107"/>
      <c r="K119" s="227"/>
      <c r="L119" s="227"/>
      <c r="M119" s="227"/>
      <c r="N119" s="227"/>
      <c r="O119" s="227"/>
      <c r="P119" s="107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</row>
    <row r="120" spans="2:39" s="24" customFormat="1" ht="28.5">
      <c r="B120" s="100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5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2:39" s="24" customFormat="1" ht="14.45" customHeight="1">
      <c r="B121" s="100"/>
      <c r="C121" s="187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15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0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2:39" s="24" customFormat="1">
      <c r="B122" s="32" t="s">
        <v>320</v>
      </c>
      <c r="C122" s="193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2:39" s="24" customFormat="1">
      <c r="B123" s="27" t="s">
        <v>105</v>
      </c>
      <c r="C123" s="177" t="s">
        <v>286</v>
      </c>
      <c r="D123" s="137">
        <v>0</v>
      </c>
      <c r="E123" s="137">
        <v>0</v>
      </c>
      <c r="F123" s="137">
        <v>0</v>
      </c>
      <c r="G123" s="137">
        <v>0</v>
      </c>
      <c r="H123" s="137">
        <v>0</v>
      </c>
      <c r="I123" s="137">
        <v>0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  <c r="O123" s="137">
        <v>0</v>
      </c>
      <c r="P123" s="136"/>
      <c r="Q123" s="137">
        <v>0</v>
      </c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1"/>
      <c r="AC123" s="137">
        <v>0</v>
      </c>
      <c r="AD123" s="137">
        <v>0</v>
      </c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</row>
    <row r="124" spans="2:39">
      <c r="B124" s="1" t="s">
        <v>35</v>
      </c>
      <c r="C124" s="178" t="s">
        <v>287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3"/>
      <c r="Q124" s="134">
        <v>0</v>
      </c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5"/>
      <c r="AC124" s="134">
        <v>0</v>
      </c>
      <c r="AD124" s="134">
        <v>0</v>
      </c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</row>
    <row r="125" spans="2:39">
      <c r="B125" s="1" t="s">
        <v>36</v>
      </c>
      <c r="C125" s="178" t="s">
        <v>288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3"/>
      <c r="Q125" s="134">
        <v>0</v>
      </c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5"/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</row>
    <row r="126" spans="2:39" s="24" customFormat="1">
      <c r="B126" s="27" t="s">
        <v>106</v>
      </c>
      <c r="C126" s="177" t="s">
        <v>289</v>
      </c>
      <c r="D126" s="137">
        <v>15632.8400261898</v>
      </c>
      <c r="E126" s="137">
        <v>17610.774255139742</v>
      </c>
      <c r="F126" s="137">
        <v>18911.632003128736</v>
      </c>
      <c r="G126" s="137">
        <v>33272.511267672831</v>
      </c>
      <c r="H126" s="137">
        <v>23994.339254973998</v>
      </c>
      <c r="I126" s="137">
        <v>32577.332063349302</v>
      </c>
      <c r="J126" s="137">
        <v>49208.721763828602</v>
      </c>
      <c r="K126" s="137">
        <v>47394.406624991563</v>
      </c>
      <c r="L126" s="137">
        <v>43049.916858791446</v>
      </c>
      <c r="M126" s="137">
        <v>63036.495707534792</v>
      </c>
      <c r="N126" s="137">
        <v>76035.018230112604</v>
      </c>
      <c r="O126" s="137">
        <v>81759.083776815838</v>
      </c>
      <c r="P126" s="136"/>
      <c r="Q126" s="137">
        <v>1977.9342289499425</v>
      </c>
      <c r="R126" s="137">
        <v>1300.8577479889948</v>
      </c>
      <c r="S126" s="137">
        <v>14360.879264544095</v>
      </c>
      <c r="T126" s="137">
        <v>-9278.172012698833</v>
      </c>
      <c r="U126" s="137">
        <v>8582.9928083753039</v>
      </c>
      <c r="V126" s="137">
        <v>16631.389700479303</v>
      </c>
      <c r="W126" s="137">
        <v>-1814.3151388370397</v>
      </c>
      <c r="X126" s="137">
        <v>-4344.4897662001149</v>
      </c>
      <c r="Y126" s="137">
        <v>19986.578848743349</v>
      </c>
      <c r="Z126" s="137">
        <v>12998.522522577801</v>
      </c>
      <c r="AA126" s="137">
        <v>5724.0655467032411</v>
      </c>
      <c r="AB126" s="131"/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</row>
    <row r="127" spans="2:39" s="24" customFormat="1">
      <c r="B127" s="29" t="s">
        <v>7</v>
      </c>
      <c r="C127" s="199" t="s">
        <v>290</v>
      </c>
      <c r="D127" s="137">
        <v>704.50576513593626</v>
      </c>
      <c r="E127" s="137">
        <v>965.8280720939299</v>
      </c>
      <c r="F127" s="137">
        <v>1092.0822133745562</v>
      </c>
      <c r="G127" s="137">
        <v>920.50284306537162</v>
      </c>
      <c r="H127" s="137">
        <v>2249.4407892481395</v>
      </c>
      <c r="I127" s="137">
        <v>2243.89728242716</v>
      </c>
      <c r="J127" s="137">
        <v>2841.6357600594124</v>
      </c>
      <c r="K127" s="137">
        <v>3441.4453616876558</v>
      </c>
      <c r="L127" s="137">
        <v>2841.7667771372462</v>
      </c>
      <c r="M127" s="137">
        <v>4577.2628294779925</v>
      </c>
      <c r="N127" s="137">
        <v>5521.1232600573549</v>
      </c>
      <c r="O127" s="137">
        <v>5936.7642655786785</v>
      </c>
      <c r="P127" s="136"/>
      <c r="Q127" s="137">
        <v>261.32230695799359</v>
      </c>
      <c r="R127" s="137">
        <v>126.25414128062627</v>
      </c>
      <c r="S127" s="137">
        <v>-171.57937030918458</v>
      </c>
      <c r="T127" s="137">
        <v>1328.937946182768</v>
      </c>
      <c r="U127" s="137">
        <v>-5.5435068209792604</v>
      </c>
      <c r="V127" s="137">
        <v>597.7384776322524</v>
      </c>
      <c r="W127" s="137">
        <v>599.80960162824317</v>
      </c>
      <c r="X127" s="137">
        <v>-599.6785845504096</v>
      </c>
      <c r="Y127" s="137">
        <v>1735.4960523407467</v>
      </c>
      <c r="Z127" s="137">
        <v>943.86043057936251</v>
      </c>
      <c r="AA127" s="137">
        <v>415.64100552132356</v>
      </c>
      <c r="AB127" s="131"/>
      <c r="AC127" s="137">
        <v>0</v>
      </c>
      <c r="AD127" s="137">
        <v>0</v>
      </c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</row>
    <row r="128" spans="2:39">
      <c r="B128" s="176" t="s">
        <v>40</v>
      </c>
      <c r="C128" s="34"/>
      <c r="D128" s="134">
        <v>704.50576513593626</v>
      </c>
      <c r="E128" s="134">
        <v>965.8280720939299</v>
      </c>
      <c r="F128" s="134">
        <v>1092.0822133745562</v>
      </c>
      <c r="G128" s="134">
        <v>920.50284306537162</v>
      </c>
      <c r="H128" s="134">
        <v>2249.4407892481395</v>
      </c>
      <c r="I128" s="134">
        <v>2243.89728242716</v>
      </c>
      <c r="J128" s="134">
        <v>2841.6357600594124</v>
      </c>
      <c r="K128" s="134">
        <v>3441.4453616876558</v>
      </c>
      <c r="L128" s="134">
        <v>2841.7667771372462</v>
      </c>
      <c r="M128" s="134">
        <v>4577.2628294779925</v>
      </c>
      <c r="N128" s="134">
        <v>5521.1232600573549</v>
      </c>
      <c r="O128" s="134">
        <v>5936.7642655786785</v>
      </c>
      <c r="P128" s="133"/>
      <c r="Q128" s="134">
        <v>261.32230695799359</v>
      </c>
      <c r="R128" s="134">
        <v>126.25414128062627</v>
      </c>
      <c r="S128" s="134">
        <v>-171.57937030918458</v>
      </c>
      <c r="T128" s="134">
        <v>1328.937946182768</v>
      </c>
      <c r="U128" s="134">
        <v>-5.5435068209792604</v>
      </c>
      <c r="V128" s="134">
        <v>597.7384776322524</v>
      </c>
      <c r="W128" s="134">
        <v>599.80960162824317</v>
      </c>
      <c r="X128" s="134">
        <v>-599.6785845504096</v>
      </c>
      <c r="Y128" s="134">
        <v>1735.4960523407467</v>
      </c>
      <c r="Z128" s="134">
        <v>943.86043057936251</v>
      </c>
      <c r="AA128" s="134">
        <v>415.64100552132356</v>
      </c>
      <c r="AB128" s="135"/>
      <c r="AC128" s="134">
        <v>0</v>
      </c>
      <c r="AD128" s="134">
        <v>0</v>
      </c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</row>
    <row r="129" spans="2:39">
      <c r="B129" s="6" t="s">
        <v>41</v>
      </c>
      <c r="C129" s="8"/>
      <c r="D129" s="134">
        <v>704.50576513593626</v>
      </c>
      <c r="E129" s="134">
        <v>965.8280720939299</v>
      </c>
      <c r="F129" s="134">
        <v>1092.0822133745562</v>
      </c>
      <c r="G129" s="134">
        <v>920.50284306537162</v>
      </c>
      <c r="H129" s="134">
        <v>2249.4407892481395</v>
      </c>
      <c r="I129" s="134">
        <v>2243.89728242716</v>
      </c>
      <c r="J129" s="134">
        <v>2841.6357600594124</v>
      </c>
      <c r="K129" s="134">
        <v>3441.4453616876558</v>
      </c>
      <c r="L129" s="134">
        <v>2841.7667771372462</v>
      </c>
      <c r="M129" s="134">
        <v>4577.2628294779925</v>
      </c>
      <c r="N129" s="134">
        <v>5521.1232600573549</v>
      </c>
      <c r="O129" s="134">
        <v>5936.7642655786785</v>
      </c>
      <c r="P129" s="133"/>
      <c r="Q129" s="134">
        <v>261.32230695799359</v>
      </c>
      <c r="R129" s="134">
        <v>126.25414128062627</v>
      </c>
      <c r="S129" s="134">
        <v>-171.57937030918458</v>
      </c>
      <c r="T129" s="134">
        <v>1328.937946182768</v>
      </c>
      <c r="U129" s="134">
        <v>-5.5435068209792604</v>
      </c>
      <c r="V129" s="134">
        <v>597.7384776322524</v>
      </c>
      <c r="W129" s="134">
        <v>599.80960162824317</v>
      </c>
      <c r="X129" s="134">
        <v>-599.6785845504096</v>
      </c>
      <c r="Y129" s="134">
        <v>1735.4960523407467</v>
      </c>
      <c r="Z129" s="134">
        <v>943.86043057936251</v>
      </c>
      <c r="AA129" s="134">
        <v>415.64100552132356</v>
      </c>
      <c r="AB129" s="135"/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</row>
    <row r="130" spans="2:39">
      <c r="B130" s="6" t="s">
        <v>42</v>
      </c>
      <c r="C130" s="8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3"/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5"/>
      <c r="AC130" s="134">
        <v>0</v>
      </c>
      <c r="AD130" s="134">
        <v>0</v>
      </c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</row>
    <row r="131" spans="2:39">
      <c r="B131" s="6" t="s">
        <v>43</v>
      </c>
      <c r="C131" s="8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3"/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5"/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</row>
    <row r="132" spans="2:39">
      <c r="B132" s="6" t="s">
        <v>44</v>
      </c>
      <c r="C132" s="8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3"/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5"/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</row>
    <row r="133" spans="2:39">
      <c r="B133" s="7" t="s">
        <v>45</v>
      </c>
      <c r="C133" s="192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3"/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5"/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</row>
    <row r="134" spans="2:39">
      <c r="B134" s="7" t="s">
        <v>46</v>
      </c>
      <c r="C134" s="192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3"/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5"/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</row>
    <row r="135" spans="2:39">
      <c r="B135" s="6" t="s">
        <v>313</v>
      </c>
      <c r="C135" s="8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3"/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5"/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</row>
    <row r="136" spans="2:39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3"/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5"/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</row>
    <row r="137" spans="2:39">
      <c r="B137" s="6" t="s">
        <v>48</v>
      </c>
      <c r="C137" s="8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3"/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5"/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</row>
    <row r="138" spans="2:39">
      <c r="B138" s="6" t="s">
        <v>321</v>
      </c>
      <c r="C138" s="8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3"/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5"/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</row>
    <row r="139" spans="2:39">
      <c r="B139" s="6" t="s">
        <v>100</v>
      </c>
      <c r="C139" s="8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3"/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5"/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</row>
    <row r="140" spans="2:39" s="24" customFormat="1">
      <c r="B140" s="29" t="s">
        <v>8</v>
      </c>
      <c r="C140" s="177" t="s">
        <v>291</v>
      </c>
      <c r="D140" s="137">
        <v>14928.334261053862</v>
      </c>
      <c r="E140" s="137">
        <v>16644.946183045813</v>
      </c>
      <c r="F140" s="137">
        <v>17819.549789754179</v>
      </c>
      <c r="G140" s="137">
        <v>32352.008424607458</v>
      </c>
      <c r="H140" s="137">
        <v>21744.898465725855</v>
      </c>
      <c r="I140" s="137">
        <v>30333.43478092214</v>
      </c>
      <c r="J140" s="137">
        <v>46367.086003769189</v>
      </c>
      <c r="K140" s="137">
        <v>43952.961263303907</v>
      </c>
      <c r="L140" s="137">
        <v>40208.150081654203</v>
      </c>
      <c r="M140" s="137">
        <v>58459.232878056799</v>
      </c>
      <c r="N140" s="137">
        <v>70513.894970055248</v>
      </c>
      <c r="O140" s="137">
        <v>75822.319511237161</v>
      </c>
      <c r="P140" s="136"/>
      <c r="Q140" s="137">
        <v>1716.611921991949</v>
      </c>
      <c r="R140" s="137">
        <v>1174.6036067083687</v>
      </c>
      <c r="S140" s="137">
        <v>14532.458634853279</v>
      </c>
      <c r="T140" s="137">
        <v>-10607.109958881601</v>
      </c>
      <c r="U140" s="137">
        <v>8588.5363151962829</v>
      </c>
      <c r="V140" s="137">
        <v>16033.651222847049</v>
      </c>
      <c r="W140" s="137">
        <v>-2414.1247404652831</v>
      </c>
      <c r="X140" s="137">
        <v>-3744.8111816497053</v>
      </c>
      <c r="Y140" s="137">
        <v>18251.082796402603</v>
      </c>
      <c r="Z140" s="137">
        <v>12054.66209199844</v>
      </c>
      <c r="AA140" s="137">
        <v>5308.4245411819174</v>
      </c>
      <c r="AB140" s="131"/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</row>
    <row r="141" spans="2:39">
      <c r="B141" s="176" t="s">
        <v>40</v>
      </c>
      <c r="C141" s="34"/>
      <c r="D141" s="134">
        <v>14796.707276306117</v>
      </c>
      <c r="E141" s="134">
        <v>16422.86110637353</v>
      </c>
      <c r="F141" s="134">
        <v>17550.497508423374</v>
      </c>
      <c r="G141" s="134">
        <v>32329.355814061659</v>
      </c>
      <c r="H141" s="134">
        <v>21042.175897864108</v>
      </c>
      <c r="I141" s="134">
        <v>29668.109942751984</v>
      </c>
      <c r="J141" s="134">
        <v>45667.002645033113</v>
      </c>
      <c r="K141" s="134">
        <v>42961.405465862001</v>
      </c>
      <c r="L141" s="134">
        <v>39419.979014932032</v>
      </c>
      <c r="M141" s="134">
        <v>57140.423186782631</v>
      </c>
      <c r="N141" s="134">
        <v>68923.138412404543</v>
      </c>
      <c r="O141" s="134">
        <v>74111.807674811047</v>
      </c>
      <c r="P141" s="133"/>
      <c r="Q141" s="134">
        <v>1626.1538300674119</v>
      </c>
      <c r="R141" s="134">
        <v>1127.6364020498449</v>
      </c>
      <c r="S141" s="134">
        <v>14778.858305638287</v>
      </c>
      <c r="T141" s="134">
        <v>-11287.17991619755</v>
      </c>
      <c r="U141" s="134">
        <v>8625.9340448878738</v>
      </c>
      <c r="V141" s="134">
        <v>15998.892702281131</v>
      </c>
      <c r="W141" s="134">
        <v>-2705.5971791711099</v>
      </c>
      <c r="X141" s="134">
        <v>-3541.4264509299701</v>
      </c>
      <c r="Y141" s="134">
        <v>17720.444171850595</v>
      </c>
      <c r="Z141" s="134">
        <v>11782.715225621916</v>
      </c>
      <c r="AA141" s="134">
        <v>5188.6692624065063</v>
      </c>
      <c r="AB141" s="135"/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</row>
    <row r="142" spans="2:39">
      <c r="B142" s="6" t="s">
        <v>41</v>
      </c>
      <c r="C142" s="8"/>
      <c r="D142" s="134"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3"/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5"/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</row>
    <row r="143" spans="2:39">
      <c r="B143" s="6" t="s">
        <v>42</v>
      </c>
      <c r="C143" s="8"/>
      <c r="D143" s="134">
        <v>14796.707276306117</v>
      </c>
      <c r="E143" s="134">
        <v>16422.86110637353</v>
      </c>
      <c r="F143" s="134">
        <v>17550.497508423374</v>
      </c>
      <c r="G143" s="134">
        <v>32329.355814061659</v>
      </c>
      <c r="H143" s="134">
        <v>21042.175897864108</v>
      </c>
      <c r="I143" s="134">
        <v>29668.109942751984</v>
      </c>
      <c r="J143" s="134">
        <v>45667.002645033113</v>
      </c>
      <c r="K143" s="134">
        <v>42961.405465862001</v>
      </c>
      <c r="L143" s="134">
        <v>39419.979014932032</v>
      </c>
      <c r="M143" s="134">
        <v>57140.423186782631</v>
      </c>
      <c r="N143" s="134">
        <v>68923.138412404543</v>
      </c>
      <c r="O143" s="134">
        <v>74111.807674811047</v>
      </c>
      <c r="P143" s="133"/>
      <c r="Q143" s="134">
        <v>1626.1538300674119</v>
      </c>
      <c r="R143" s="134">
        <v>1127.6364020498449</v>
      </c>
      <c r="S143" s="134">
        <v>14778.858305638287</v>
      </c>
      <c r="T143" s="134">
        <v>-11287.17991619755</v>
      </c>
      <c r="U143" s="134">
        <v>8625.9340448878738</v>
      </c>
      <c r="V143" s="134">
        <v>15998.892702281131</v>
      </c>
      <c r="W143" s="134">
        <v>-2705.5971791711099</v>
      </c>
      <c r="X143" s="134">
        <v>-3541.4264509299701</v>
      </c>
      <c r="Y143" s="134">
        <v>17720.444171850595</v>
      </c>
      <c r="Z143" s="134">
        <v>11782.715225621916</v>
      </c>
      <c r="AA143" s="134">
        <v>5188.6692624065063</v>
      </c>
      <c r="AB143" s="135"/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</row>
    <row r="144" spans="2:39">
      <c r="B144" s="6" t="s">
        <v>43</v>
      </c>
      <c r="C144" s="8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3"/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5"/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</row>
    <row r="145" spans="2:39">
      <c r="B145" s="6" t="s">
        <v>44</v>
      </c>
      <c r="C145" s="8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3"/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5"/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</row>
    <row r="146" spans="2:39">
      <c r="B146" s="7" t="s">
        <v>45</v>
      </c>
      <c r="C146" s="192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3"/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5"/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</row>
    <row r="147" spans="2:39">
      <c r="B147" s="7" t="s">
        <v>46</v>
      </c>
      <c r="C147" s="192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3"/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5"/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</row>
    <row r="148" spans="2:39">
      <c r="B148" s="6" t="s">
        <v>313</v>
      </c>
      <c r="C148" s="8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3"/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5"/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</row>
    <row r="149" spans="2:39">
      <c r="B149" s="6" t="s">
        <v>107</v>
      </c>
      <c r="C149" s="8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3"/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5"/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</row>
    <row r="150" spans="2:39">
      <c r="B150" s="6" t="s">
        <v>48</v>
      </c>
      <c r="C150" s="8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3"/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5"/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</row>
    <row r="151" spans="2:39">
      <c r="B151" s="6" t="s">
        <v>321</v>
      </c>
      <c r="C151" s="8"/>
      <c r="D151" s="134">
        <v>0</v>
      </c>
      <c r="E151" s="134">
        <v>0</v>
      </c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3"/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5"/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</row>
    <row r="152" spans="2:39">
      <c r="B152" s="6" t="s">
        <v>100</v>
      </c>
      <c r="C152" s="8"/>
      <c r="D152" s="134">
        <v>131.62698474774598</v>
      </c>
      <c r="E152" s="134">
        <v>222.08507667228324</v>
      </c>
      <c r="F152" s="134">
        <v>269.05228133080703</v>
      </c>
      <c r="G152" s="134">
        <v>22.652610545798733</v>
      </c>
      <c r="H152" s="134">
        <v>702.72256786174751</v>
      </c>
      <c r="I152" s="134">
        <v>665.32483817015816</v>
      </c>
      <c r="J152" s="134">
        <v>700.08335873607552</v>
      </c>
      <c r="K152" s="134">
        <v>991.55579744190254</v>
      </c>
      <c r="L152" s="134">
        <v>788.17106672216721</v>
      </c>
      <c r="M152" s="134">
        <v>1318.8096912741728</v>
      </c>
      <c r="N152" s="134">
        <v>1590.7565576506956</v>
      </c>
      <c r="O152" s="134">
        <v>1710.5118364261066</v>
      </c>
      <c r="P152" s="133"/>
      <c r="Q152" s="134">
        <v>90.458091924537243</v>
      </c>
      <c r="R152" s="134">
        <v>46.967204658523798</v>
      </c>
      <c r="S152" s="134">
        <v>-246.39967078500828</v>
      </c>
      <c r="T152" s="134">
        <v>680.06995731594884</v>
      </c>
      <c r="U152" s="134">
        <v>-37.397729691589454</v>
      </c>
      <c r="V152" s="134">
        <v>34.758520565917372</v>
      </c>
      <c r="W152" s="134">
        <v>291.47243870582702</v>
      </c>
      <c r="X152" s="134">
        <v>-203.38473071973536</v>
      </c>
      <c r="Y152" s="134">
        <v>530.63862455200558</v>
      </c>
      <c r="Z152" s="134">
        <v>271.94686637652285</v>
      </c>
      <c r="AA152" s="134">
        <v>119.75527877541109</v>
      </c>
      <c r="AB152" s="135"/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</row>
    <row r="153" spans="2:39" s="24" customFormat="1">
      <c r="B153" s="5" t="s">
        <v>9</v>
      </c>
      <c r="C153" s="177" t="s">
        <v>292</v>
      </c>
      <c r="D153" s="137">
        <v>260146.61779418756</v>
      </c>
      <c r="E153" s="137">
        <v>314612.44517802552</v>
      </c>
      <c r="F153" s="137">
        <v>352463.37281217799</v>
      </c>
      <c r="G153" s="137">
        <v>470935.8793180245</v>
      </c>
      <c r="H153" s="137">
        <v>545493.96775878454</v>
      </c>
      <c r="I153" s="137">
        <v>703659.07632732636</v>
      </c>
      <c r="J153" s="137">
        <v>917121.9089809712</v>
      </c>
      <c r="K153" s="137">
        <v>988323.29481111758</v>
      </c>
      <c r="L153" s="137">
        <v>872431.77485440683</v>
      </c>
      <c r="M153" s="137">
        <v>1314510.330806969</v>
      </c>
      <c r="N153" s="137">
        <v>1585570.6419706999</v>
      </c>
      <c r="O153" s="137">
        <v>1704935.514825748</v>
      </c>
      <c r="P153" s="136"/>
      <c r="Q153" s="137">
        <v>37719.999086710384</v>
      </c>
      <c r="R153" s="137">
        <v>14842.890232984282</v>
      </c>
      <c r="S153" s="137">
        <v>41682.74684901705</v>
      </c>
      <c r="T153" s="137">
        <v>67204.607771522933</v>
      </c>
      <c r="U153" s="137">
        <v>125694.27529427505</v>
      </c>
      <c r="V153" s="137">
        <v>130938.56689498643</v>
      </c>
      <c r="W153" s="137">
        <v>17906.605320924125</v>
      </c>
      <c r="X153" s="137">
        <v>57060.864598997417</v>
      </c>
      <c r="Y153" s="137">
        <v>45562.956734299019</v>
      </c>
      <c r="Z153" s="137">
        <v>126059.43447053082</v>
      </c>
      <c r="AA153" s="137">
        <v>108311.05386150577</v>
      </c>
      <c r="AB153" s="131"/>
      <c r="AC153" s="137">
        <v>16745.828297127518</v>
      </c>
      <c r="AD153" s="137">
        <v>23008.037401168182</v>
      </c>
      <c r="AE153" s="137">
        <v>76789.759656829512</v>
      </c>
      <c r="AF153" s="137">
        <v>7353.4806692371003</v>
      </c>
      <c r="AG153" s="137">
        <v>32470.833274266763</v>
      </c>
      <c r="AH153" s="137">
        <v>82524.26575865841</v>
      </c>
      <c r="AI153" s="137">
        <v>53294.780509222197</v>
      </c>
      <c r="AJ153" s="137">
        <v>-172952.38455570812</v>
      </c>
      <c r="AK153" s="137">
        <v>396515.59921826294</v>
      </c>
      <c r="AL153" s="137">
        <v>145000.87669320038</v>
      </c>
      <c r="AM153" s="137">
        <v>11053.81899354189</v>
      </c>
    </row>
    <row r="154" spans="2:39">
      <c r="B154" s="176" t="s">
        <v>40</v>
      </c>
      <c r="C154" s="34"/>
      <c r="D154" s="134">
        <v>254522.51188375254</v>
      </c>
      <c r="E154" s="134">
        <v>307608.60832908709</v>
      </c>
      <c r="F154" s="134">
        <v>345839.37525392551</v>
      </c>
      <c r="G154" s="134">
        <v>459735.75341018219</v>
      </c>
      <c r="H154" s="134">
        <v>532328.96369922475</v>
      </c>
      <c r="I154" s="134">
        <v>698174.14291576145</v>
      </c>
      <c r="J154" s="134">
        <v>899886.03781160852</v>
      </c>
      <c r="K154" s="134">
        <v>971403.36170579668</v>
      </c>
      <c r="L154" s="134">
        <v>859640.18469096464</v>
      </c>
      <c r="M154" s="134">
        <v>1292006.1290136094</v>
      </c>
      <c r="N154" s="134">
        <v>1558425.931999018</v>
      </c>
      <c r="O154" s="134">
        <v>1675747.2977603488</v>
      </c>
      <c r="P154" s="133"/>
      <c r="Q154" s="134">
        <v>36904.530980286625</v>
      </c>
      <c r="R154" s="134">
        <v>14512.460896345363</v>
      </c>
      <c r="S154" s="134">
        <v>40899.384847041671</v>
      </c>
      <c r="T154" s="134">
        <v>65606.300864607663</v>
      </c>
      <c r="U154" s="134">
        <v>122660.75752447949</v>
      </c>
      <c r="V154" s="134">
        <v>129917.91734382419</v>
      </c>
      <c r="W154" s="134">
        <v>17570.078694125947</v>
      </c>
      <c r="X154" s="134">
        <v>56083.991932921766</v>
      </c>
      <c r="Y154" s="134">
        <v>44894.912898691276</v>
      </c>
      <c r="Z154" s="134">
        <v>123901.31757726909</v>
      </c>
      <c r="AA154" s="134">
        <v>106456.78634041721</v>
      </c>
      <c r="AB154" s="135"/>
      <c r="AC154" s="134">
        <v>16181.565465047863</v>
      </c>
      <c r="AD154" s="134">
        <v>23718.306028493109</v>
      </c>
      <c r="AE154" s="134">
        <v>72996.99330921506</v>
      </c>
      <c r="AF154" s="134">
        <v>6986.9094244348116</v>
      </c>
      <c r="AG154" s="134">
        <v>43184.421692057251</v>
      </c>
      <c r="AH154" s="134">
        <v>71793.977552022814</v>
      </c>
      <c r="AI154" s="134">
        <v>53947.245200062192</v>
      </c>
      <c r="AJ154" s="134">
        <v>-167847.16894775385</v>
      </c>
      <c r="AK154" s="134">
        <v>387471.03142395365</v>
      </c>
      <c r="AL154" s="134">
        <v>142518.48540813942</v>
      </c>
      <c r="AM154" s="134">
        <v>10864.57942091318</v>
      </c>
    </row>
    <row r="155" spans="2:39">
      <c r="B155" s="6" t="s">
        <v>41</v>
      </c>
      <c r="C155" s="8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3"/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5"/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</row>
    <row r="156" spans="2:39">
      <c r="B156" s="6" t="s">
        <v>42</v>
      </c>
      <c r="C156" s="8"/>
      <c r="D156" s="134">
        <v>105673.52301691777</v>
      </c>
      <c r="E156" s="134">
        <v>125550.9449849657</v>
      </c>
      <c r="F156" s="134">
        <v>137395.02863005479</v>
      </c>
      <c r="G156" s="134">
        <v>202375.26439477719</v>
      </c>
      <c r="H156" s="134">
        <v>206339.8918471603</v>
      </c>
      <c r="I156" s="134">
        <v>253651.63161111972</v>
      </c>
      <c r="J156" s="134">
        <v>357506.62525958021</v>
      </c>
      <c r="K156" s="134">
        <v>372028.70109081297</v>
      </c>
      <c r="L156" s="134">
        <v>327842.34088546183</v>
      </c>
      <c r="M156" s="134">
        <v>494813.36067671364</v>
      </c>
      <c r="N156" s="134">
        <v>596846.99279785762</v>
      </c>
      <c r="O156" s="134">
        <v>641778.80694944074</v>
      </c>
      <c r="P156" s="133"/>
      <c r="Q156" s="134">
        <v>15322.148815484874</v>
      </c>
      <c r="R156" s="134">
        <v>5923.2841027785762</v>
      </c>
      <c r="S156" s="134">
        <v>16248.503074252343</v>
      </c>
      <c r="T156" s="134">
        <v>28879.834524404014</v>
      </c>
      <c r="U156" s="134">
        <v>47545.42616958249</v>
      </c>
      <c r="V156" s="134">
        <v>47200.103361255053</v>
      </c>
      <c r="W156" s="134">
        <v>6980.2389142048642</v>
      </c>
      <c r="X156" s="134">
        <v>21479.084274686433</v>
      </c>
      <c r="Y156" s="134">
        <v>17121.64414911229</v>
      </c>
      <c r="Z156" s="134">
        <v>47451.808444196227</v>
      </c>
      <c r="AA156" s="134">
        <v>40770.890348763845</v>
      </c>
      <c r="AB156" s="135"/>
      <c r="AC156" s="134">
        <v>4555.2731525630552</v>
      </c>
      <c r="AD156" s="134">
        <v>5920.7995423105094</v>
      </c>
      <c r="AE156" s="134">
        <v>48731.732690470075</v>
      </c>
      <c r="AF156" s="134">
        <v>-24915.207072020923</v>
      </c>
      <c r="AG156" s="134">
        <v>-233.68640562305245</v>
      </c>
      <c r="AH156" s="134">
        <v>56654.890287205446</v>
      </c>
      <c r="AI156" s="134">
        <v>7541.8369170279047</v>
      </c>
      <c r="AJ156" s="134">
        <v>-65665.444480037622</v>
      </c>
      <c r="AK156" s="134">
        <v>149849.37564213952</v>
      </c>
      <c r="AL156" s="134">
        <v>54581.823676947773</v>
      </c>
      <c r="AM156" s="134">
        <v>4160.9238028193031</v>
      </c>
    </row>
    <row r="157" spans="2:39">
      <c r="B157" s="6" t="s">
        <v>43</v>
      </c>
      <c r="C157" s="8"/>
      <c r="D157" s="134">
        <v>55775.237911607612</v>
      </c>
      <c r="E157" s="134">
        <v>68614.10030692046</v>
      </c>
      <c r="F157" s="134">
        <v>79578.675957965432</v>
      </c>
      <c r="G157" s="134">
        <v>93880.616084380992</v>
      </c>
      <c r="H157" s="134">
        <v>124832.72622392519</v>
      </c>
      <c r="I157" s="134">
        <v>176025.36305243438</v>
      </c>
      <c r="J157" s="134">
        <v>207066.47225905949</v>
      </c>
      <c r="K157" s="134">
        <v>231904.22217322566</v>
      </c>
      <c r="L157" s="134">
        <v>206484.24823046889</v>
      </c>
      <c r="M157" s="134">
        <v>308442.08307638747</v>
      </c>
      <c r="N157" s="134">
        <v>372044.78368304577</v>
      </c>
      <c r="O157" s="134">
        <v>400053.04589803895</v>
      </c>
      <c r="P157" s="133"/>
      <c r="Q157" s="134">
        <v>8087.1392483423624</v>
      </c>
      <c r="R157" s="134">
        <v>3237.0987699304378</v>
      </c>
      <c r="S157" s="134">
        <v>9411.0709378685988</v>
      </c>
      <c r="T157" s="134">
        <v>13397.174134271305</v>
      </c>
      <c r="U157" s="134">
        <v>28764.312683771634</v>
      </c>
      <c r="V157" s="134">
        <v>32755.221314780294</v>
      </c>
      <c r="W157" s="134">
        <v>4042.9277259976507</v>
      </c>
      <c r="X157" s="134">
        <v>13388.994766020556</v>
      </c>
      <c r="Y157" s="134">
        <v>10783.688925141616</v>
      </c>
      <c r="Z157" s="134">
        <v>29579.101547001515</v>
      </c>
      <c r="AA157" s="134">
        <v>25414.548893452131</v>
      </c>
      <c r="AB157" s="135"/>
      <c r="AC157" s="134">
        <v>4751.723146970482</v>
      </c>
      <c r="AD157" s="134">
        <v>7727.4768811145432</v>
      </c>
      <c r="AE157" s="134">
        <v>4890.8691885469607</v>
      </c>
      <c r="AF157" s="134">
        <v>17554.936005272892</v>
      </c>
      <c r="AG157" s="134">
        <v>22428.324144737537</v>
      </c>
      <c r="AH157" s="134">
        <v>-1714.112108155166</v>
      </c>
      <c r="AI157" s="134">
        <v>20794.822188168517</v>
      </c>
      <c r="AJ157" s="134">
        <v>-38808.968708777327</v>
      </c>
      <c r="AK157" s="134">
        <v>91174.145920776951</v>
      </c>
      <c r="AL157" s="134">
        <v>34023.599059656786</v>
      </c>
      <c r="AM157" s="134">
        <v>2593.7133215410627</v>
      </c>
    </row>
    <row r="158" spans="2:39">
      <c r="B158" s="6" t="s">
        <v>44</v>
      </c>
      <c r="C158" s="8"/>
      <c r="D158" s="134">
        <v>55261.519477912771</v>
      </c>
      <c r="E158" s="134">
        <v>67710.637524401653</v>
      </c>
      <c r="F158" s="134">
        <v>73184.151650740692</v>
      </c>
      <c r="G158" s="134">
        <v>100954.87127254817</v>
      </c>
      <c r="H158" s="134">
        <v>121841.13123166694</v>
      </c>
      <c r="I158" s="134">
        <v>129184.48582840931</v>
      </c>
      <c r="J158" s="134">
        <v>190427.69844016308</v>
      </c>
      <c r="K158" s="134">
        <v>202979.02396901808</v>
      </c>
      <c r="L158" s="134">
        <v>173680.32011788752</v>
      </c>
      <c r="M158" s="134">
        <v>269970.38858158479</v>
      </c>
      <c r="N158" s="134">
        <v>325639.98342531198</v>
      </c>
      <c r="O158" s="134">
        <v>350154.80111250811</v>
      </c>
      <c r="P158" s="133"/>
      <c r="Q158" s="134">
        <v>8012.6525645864886</v>
      </c>
      <c r="R158" s="134">
        <v>3194.4749032778491</v>
      </c>
      <c r="S158" s="134">
        <v>8654.8467214591074</v>
      </c>
      <c r="T158" s="134">
        <v>14406.701261159387</v>
      </c>
      <c r="U158" s="134">
        <v>28074.980836398827</v>
      </c>
      <c r="V158" s="134">
        <v>24038.95864986899</v>
      </c>
      <c r="W158" s="134">
        <v>3718.0592947875034</v>
      </c>
      <c r="X158" s="134">
        <v>11718.997886563326</v>
      </c>
      <c r="Y158" s="134">
        <v>9070.4959851457897</v>
      </c>
      <c r="Z158" s="134">
        <v>25889.727688554434</v>
      </c>
      <c r="AA158" s="134">
        <v>22244.615818820505</v>
      </c>
      <c r="AB158" s="135"/>
      <c r="AC158" s="134">
        <v>4436.4654819023999</v>
      </c>
      <c r="AD158" s="134">
        <v>2279.0392230611856</v>
      </c>
      <c r="AE158" s="134">
        <v>19115.872900348375</v>
      </c>
      <c r="AF158" s="134">
        <v>6479.5586979593763</v>
      </c>
      <c r="AG158" s="134">
        <v>-20731.62623965646</v>
      </c>
      <c r="AH158" s="134">
        <v>37204.253961884788</v>
      </c>
      <c r="AI158" s="134">
        <v>8833.2662340674742</v>
      </c>
      <c r="AJ158" s="134">
        <v>-41017.701737693867</v>
      </c>
      <c r="AK158" s="134">
        <v>87219.572478551476</v>
      </c>
      <c r="AL158" s="134">
        <v>29779.867155172757</v>
      </c>
      <c r="AM158" s="134">
        <v>2270.201868375585</v>
      </c>
    </row>
    <row r="159" spans="2:39">
      <c r="B159" s="7" t="s">
        <v>45</v>
      </c>
      <c r="C159" s="192"/>
      <c r="D159" s="134">
        <v>48204.846868506233</v>
      </c>
      <c r="E159" s="134">
        <v>58429.93586899506</v>
      </c>
      <c r="F159" s="134">
        <v>58592.452202093242</v>
      </c>
      <c r="G159" s="134">
        <v>95998.112231023522</v>
      </c>
      <c r="H159" s="134">
        <v>101979.18796170205</v>
      </c>
      <c r="I159" s="134">
        <v>73499.298833280583</v>
      </c>
      <c r="J159" s="134">
        <v>152459.59086958901</v>
      </c>
      <c r="K159" s="134">
        <v>151827.83527299113</v>
      </c>
      <c r="L159" s="134">
        <v>123836.22897344014</v>
      </c>
      <c r="M159" s="134">
        <v>201937.2193473877</v>
      </c>
      <c r="N159" s="134">
        <v>243577.9461100589</v>
      </c>
      <c r="O159" s="134">
        <v>261914.97241346224</v>
      </c>
      <c r="P159" s="133"/>
      <c r="Q159" s="134">
        <v>6989.4692280550389</v>
      </c>
      <c r="R159" s="134">
        <v>2756.6268840161588</v>
      </c>
      <c r="S159" s="134">
        <v>6929.2146100651526</v>
      </c>
      <c r="T159" s="134">
        <v>13699.350086969789</v>
      </c>
      <c r="U159" s="134">
        <v>23498.335240277043</v>
      </c>
      <c r="V159" s="134">
        <v>13676.925631723527</v>
      </c>
      <c r="W159" s="134">
        <v>2976.7402723207006</v>
      </c>
      <c r="X159" s="134">
        <v>8765.7830148855628</v>
      </c>
      <c r="Y159" s="134">
        <v>6467.3764820145452</v>
      </c>
      <c r="Z159" s="134">
        <v>19365.455769264219</v>
      </c>
      <c r="AA159" s="134">
        <v>16638.920614606752</v>
      </c>
      <c r="AB159" s="135"/>
      <c r="AC159" s="134">
        <v>3235.619772433789</v>
      </c>
      <c r="AD159" s="134">
        <v>-2594.1105509179824</v>
      </c>
      <c r="AE159" s="134">
        <v>30476.445418865136</v>
      </c>
      <c r="AF159" s="134">
        <v>-7718.2743562912747</v>
      </c>
      <c r="AG159" s="134">
        <v>-51978.224368698509</v>
      </c>
      <c r="AH159" s="134">
        <v>65283.3664045849</v>
      </c>
      <c r="AI159" s="134">
        <v>-3608.4958689185733</v>
      </c>
      <c r="AJ159" s="134">
        <v>-36757.389314436557</v>
      </c>
      <c r="AK159" s="134">
        <v>71633.613891932997</v>
      </c>
      <c r="AL159" s="134">
        <v>22275.270993406975</v>
      </c>
      <c r="AM159" s="134">
        <v>1698.105688796602</v>
      </c>
    </row>
    <row r="160" spans="2:39">
      <c r="B160" s="7" t="s">
        <v>46</v>
      </c>
      <c r="C160" s="192"/>
      <c r="D160" s="134">
        <v>7056.6726094065434</v>
      </c>
      <c r="E160" s="134">
        <v>9280.7016554066158</v>
      </c>
      <c r="F160" s="134">
        <v>14591.699448647454</v>
      </c>
      <c r="G160" s="134">
        <v>4956.7590415246759</v>
      </c>
      <c r="H160" s="134">
        <v>19861.943269964919</v>
      </c>
      <c r="I160" s="134">
        <v>55685.186995128708</v>
      </c>
      <c r="J160" s="134">
        <v>37968.10757057411</v>
      </c>
      <c r="K160" s="134">
        <v>51151.188696026926</v>
      </c>
      <c r="L160" s="134">
        <v>49844.091144447375</v>
      </c>
      <c r="M160" s="134">
        <v>68033.169234197107</v>
      </c>
      <c r="N160" s="134">
        <v>82062.03731525311</v>
      </c>
      <c r="O160" s="134">
        <v>88239.828699045873</v>
      </c>
      <c r="P160" s="133"/>
      <c r="Q160" s="134">
        <v>1023.1833365314512</v>
      </c>
      <c r="R160" s="134">
        <v>437.84801926169143</v>
      </c>
      <c r="S160" s="134">
        <v>1725.6321113939557</v>
      </c>
      <c r="T160" s="134">
        <v>707.35117418959851</v>
      </c>
      <c r="U160" s="134">
        <v>4576.6455961217926</v>
      </c>
      <c r="V160" s="134">
        <v>10362.033018145459</v>
      </c>
      <c r="W160" s="134">
        <v>741.31902246680306</v>
      </c>
      <c r="X160" s="134">
        <v>2953.2148716777638</v>
      </c>
      <c r="Y160" s="134">
        <v>2603.1195031312436</v>
      </c>
      <c r="Z160" s="134">
        <v>6524.2719192902186</v>
      </c>
      <c r="AA160" s="134">
        <v>5605.6952042137546</v>
      </c>
      <c r="AB160" s="135"/>
      <c r="AC160" s="134">
        <v>1200.8457094686223</v>
      </c>
      <c r="AD160" s="134">
        <v>4873.1497739791475</v>
      </c>
      <c r="AE160" s="134">
        <v>-11360.572518516736</v>
      </c>
      <c r="AF160" s="134">
        <v>14197.833054250643</v>
      </c>
      <c r="AG160" s="134">
        <v>31246.598129041995</v>
      </c>
      <c r="AH160" s="134">
        <v>-28079.112442700058</v>
      </c>
      <c r="AI160" s="134">
        <v>12441.762102986013</v>
      </c>
      <c r="AJ160" s="134">
        <v>-4260.3124232573091</v>
      </c>
      <c r="AK160" s="134">
        <v>15585.958586618477</v>
      </c>
      <c r="AL160" s="134">
        <v>7504.5961617657913</v>
      </c>
      <c r="AM160" s="134">
        <v>572.09617957900537</v>
      </c>
    </row>
    <row r="161" spans="2:39">
      <c r="B161" s="6" t="s">
        <v>313</v>
      </c>
      <c r="C161" s="8"/>
      <c r="D161" s="134">
        <v>8528.3432667017387</v>
      </c>
      <c r="E161" s="134">
        <v>10841.770514482501</v>
      </c>
      <c r="F161" s="134">
        <v>14144.283068266304</v>
      </c>
      <c r="G161" s="134">
        <v>11197.754283968105</v>
      </c>
      <c r="H161" s="134">
        <v>21464.037660297101</v>
      </c>
      <c r="I161" s="134">
        <v>40887.588164137909</v>
      </c>
      <c r="J161" s="134">
        <v>36803.91464575869</v>
      </c>
      <c r="K161" s="134">
        <v>45082.324043926012</v>
      </c>
      <c r="L161" s="134">
        <v>41711.814576618584</v>
      </c>
      <c r="M161" s="134">
        <v>59961.331482987851</v>
      </c>
      <c r="N161" s="134">
        <v>72325.735770014362</v>
      </c>
      <c r="O161" s="134">
        <v>77770.55924606297</v>
      </c>
      <c r="P161" s="133"/>
      <c r="Q161" s="134">
        <v>1236.5684511249094</v>
      </c>
      <c r="R161" s="134">
        <v>511.49664339123609</v>
      </c>
      <c r="S161" s="134">
        <v>1672.7201064649523</v>
      </c>
      <c r="T161" s="134">
        <v>1597.9684658254164</v>
      </c>
      <c r="U161" s="134">
        <v>4945.804753230701</v>
      </c>
      <c r="V161" s="134">
        <v>7608.4603725258848</v>
      </c>
      <c r="W161" s="134">
        <v>718.58840942840641</v>
      </c>
      <c r="X161" s="134">
        <v>2602.828853255166</v>
      </c>
      <c r="Y161" s="134">
        <v>2178.4094271219515</v>
      </c>
      <c r="Z161" s="134">
        <v>5750.1956125405695</v>
      </c>
      <c r="AA161" s="134">
        <v>4940.6040041348224</v>
      </c>
      <c r="AB161" s="135"/>
      <c r="AC161" s="134">
        <v>1076.8587966558518</v>
      </c>
      <c r="AD161" s="134">
        <v>2791.0159103925675</v>
      </c>
      <c r="AE161" s="134">
        <v>-4619.2488907631514</v>
      </c>
      <c r="AF161" s="134">
        <v>8668.3149105035791</v>
      </c>
      <c r="AG161" s="134">
        <v>14477.745750610105</v>
      </c>
      <c r="AH161" s="134">
        <v>-11692.133890905105</v>
      </c>
      <c r="AI161" s="134">
        <v>7559.8209887389203</v>
      </c>
      <c r="AJ161" s="134">
        <v>-5973.3383205625914</v>
      </c>
      <c r="AK161" s="134">
        <v>16071.107479247312</v>
      </c>
      <c r="AL161" s="134">
        <v>6614.2086744859453</v>
      </c>
      <c r="AM161" s="134">
        <v>504.21947191378888</v>
      </c>
    </row>
    <row r="162" spans="2:39">
      <c r="B162" s="6" t="s">
        <v>107</v>
      </c>
      <c r="C162" s="8"/>
      <c r="D162" s="134">
        <v>29283.888210612673</v>
      </c>
      <c r="E162" s="134">
        <v>34891.154998316742</v>
      </c>
      <c r="F162" s="134">
        <v>41537.235946898312</v>
      </c>
      <c r="G162" s="134">
        <v>51327.247374507795</v>
      </c>
      <c r="H162" s="134">
        <v>57851.176736175214</v>
      </c>
      <c r="I162" s="134">
        <v>98425.074259660163</v>
      </c>
      <c r="J162" s="134">
        <v>108081.327207047</v>
      </c>
      <c r="K162" s="134">
        <v>119409.0904288139</v>
      </c>
      <c r="L162" s="134">
        <v>109921.46088052772</v>
      </c>
      <c r="M162" s="134">
        <v>158818.96519593571</v>
      </c>
      <c r="N162" s="134">
        <v>191568.43632278821</v>
      </c>
      <c r="O162" s="134">
        <v>205990.08455429756</v>
      </c>
      <c r="P162" s="133"/>
      <c r="Q162" s="134">
        <v>4246.0219007479982</v>
      </c>
      <c r="R162" s="134">
        <v>1646.1064769672653</v>
      </c>
      <c r="S162" s="134">
        <v>4912.2440069966669</v>
      </c>
      <c r="T162" s="134">
        <v>7324.6224789475364</v>
      </c>
      <c r="U162" s="134">
        <v>13330.233081495826</v>
      </c>
      <c r="V162" s="134">
        <v>18315.173645393985</v>
      </c>
      <c r="W162" s="134">
        <v>2110.2643497075205</v>
      </c>
      <c r="X162" s="134">
        <v>6894.0861523962749</v>
      </c>
      <c r="Y162" s="134">
        <v>5740.6744121696274</v>
      </c>
      <c r="Z162" s="134">
        <v>15230.484284976328</v>
      </c>
      <c r="AA162" s="134">
        <v>13086.127275245917</v>
      </c>
      <c r="AB162" s="135"/>
      <c r="AC162" s="134">
        <v>1361.2448869560737</v>
      </c>
      <c r="AD162" s="134">
        <v>4999.9744716143023</v>
      </c>
      <c r="AE162" s="134">
        <v>4877.7674206128158</v>
      </c>
      <c r="AF162" s="134">
        <v>-800.69311728011462</v>
      </c>
      <c r="AG162" s="134">
        <v>27243.66444198912</v>
      </c>
      <c r="AH162" s="134">
        <v>-8658.9206980071485</v>
      </c>
      <c r="AI162" s="134">
        <v>9217.4988720593738</v>
      </c>
      <c r="AJ162" s="134">
        <v>-16381.715700682444</v>
      </c>
      <c r="AK162" s="134">
        <v>43156.829903238358</v>
      </c>
      <c r="AL162" s="134">
        <v>17518.986841876169</v>
      </c>
      <c r="AM162" s="134">
        <v>1335.52095626344</v>
      </c>
    </row>
    <row r="163" spans="2:39">
      <c r="B163" s="6" t="s">
        <v>48</v>
      </c>
      <c r="C163" s="8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3"/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5"/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</row>
    <row r="164" spans="2:39">
      <c r="B164" s="6" t="s">
        <v>321</v>
      </c>
      <c r="C164" s="8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3"/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5"/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</row>
    <row r="165" spans="2:39">
      <c r="B165" s="6" t="s">
        <v>100</v>
      </c>
      <c r="C165" s="8"/>
      <c r="D165" s="134">
        <v>5624.1059104350297</v>
      </c>
      <c r="E165" s="134">
        <v>7003.8368489384484</v>
      </c>
      <c r="F165" s="134">
        <v>6623.9975582524412</v>
      </c>
      <c r="G165" s="134">
        <v>11200.125907842263</v>
      </c>
      <c r="H165" s="134">
        <v>13165.004059559815</v>
      </c>
      <c r="I165" s="134">
        <v>5484.9334115648853</v>
      </c>
      <c r="J165" s="134">
        <v>17235.871169362745</v>
      </c>
      <c r="K165" s="134">
        <v>16919.933105320928</v>
      </c>
      <c r="L165" s="134">
        <v>12791.590163442284</v>
      </c>
      <c r="M165" s="134">
        <v>22504.201793359371</v>
      </c>
      <c r="N165" s="134">
        <v>27144.709971682052</v>
      </c>
      <c r="O165" s="134">
        <v>29188.217065399323</v>
      </c>
      <c r="P165" s="133"/>
      <c r="Q165" s="134">
        <v>815.46810642376022</v>
      </c>
      <c r="R165" s="134">
        <v>330.4293366389212</v>
      </c>
      <c r="S165" s="134">
        <v>783.36200197538312</v>
      </c>
      <c r="T165" s="134">
        <v>1598.306906915263</v>
      </c>
      <c r="U165" s="134">
        <v>3033.517769795561</v>
      </c>
      <c r="V165" s="134">
        <v>1020.6495511622585</v>
      </c>
      <c r="W165" s="134">
        <v>336.5266267981799</v>
      </c>
      <c r="X165" s="134">
        <v>976.87266607565425</v>
      </c>
      <c r="Y165" s="134">
        <v>668.04383560773942</v>
      </c>
      <c r="Z165" s="134">
        <v>2158.1168932617325</v>
      </c>
      <c r="AA165" s="134">
        <v>1854.2675210885609</v>
      </c>
      <c r="AB165" s="135"/>
      <c r="AC165" s="134">
        <v>564.2628320796581</v>
      </c>
      <c r="AD165" s="134">
        <v>-710.2686273249285</v>
      </c>
      <c r="AE165" s="134">
        <v>3792.766347614438</v>
      </c>
      <c r="AF165" s="134">
        <v>366.57124480228907</v>
      </c>
      <c r="AG165" s="134">
        <v>-10713.588417790492</v>
      </c>
      <c r="AH165" s="134">
        <v>10730.2882066356</v>
      </c>
      <c r="AI165" s="134">
        <v>-652.46469083999625</v>
      </c>
      <c r="AJ165" s="134">
        <v>-5105.2156079542983</v>
      </c>
      <c r="AK165" s="134">
        <v>9044.5677943093488</v>
      </c>
      <c r="AL165" s="134">
        <v>2482.3912850609468</v>
      </c>
      <c r="AM165" s="134">
        <v>189.23957262871164</v>
      </c>
    </row>
    <row r="166" spans="2:39" s="24" customFormat="1">
      <c r="B166" s="5" t="s">
        <v>25</v>
      </c>
      <c r="C166" s="177" t="s">
        <v>293</v>
      </c>
      <c r="D166" s="137">
        <v>87.496526997538567</v>
      </c>
      <c r="E166" s="137">
        <v>111.48761020216349</v>
      </c>
      <c r="F166" s="137">
        <v>179.42232847382064</v>
      </c>
      <c r="G166" s="137">
        <v>68.870657881853276</v>
      </c>
      <c r="H166" s="137">
        <v>221.95024252825576</v>
      </c>
      <c r="I166" s="137">
        <v>703.36663570662472</v>
      </c>
      <c r="J166" s="137">
        <v>466.863115707085</v>
      </c>
      <c r="K166" s="137">
        <v>623.38840052650949</v>
      </c>
      <c r="L166" s="137">
        <v>618.72901351740688</v>
      </c>
      <c r="M166" s="137">
        <v>829.13202279011102</v>
      </c>
      <c r="N166" s="137">
        <v>1000.1042691286639</v>
      </c>
      <c r="O166" s="137">
        <v>1075.3940832601613</v>
      </c>
      <c r="P166" s="136"/>
      <c r="Q166" s="137">
        <v>23.991083204624907</v>
      </c>
      <c r="R166" s="137">
        <v>67.934718271657175</v>
      </c>
      <c r="S166" s="137">
        <v>-110.55167059196738</v>
      </c>
      <c r="T166" s="137">
        <v>153.07958464640245</v>
      </c>
      <c r="U166" s="137">
        <v>481.41639317836893</v>
      </c>
      <c r="V166" s="137">
        <v>-236.50351999953969</v>
      </c>
      <c r="W166" s="137">
        <v>156.52528481942448</v>
      </c>
      <c r="X166" s="137">
        <v>-4.6593870091026446</v>
      </c>
      <c r="Y166" s="137">
        <v>210.4030092727042</v>
      </c>
      <c r="Z166" s="137">
        <v>170.97224633855265</v>
      </c>
      <c r="AA166" s="137">
        <v>75.289814131497579</v>
      </c>
      <c r="AB166" s="131"/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</row>
    <row r="167" spans="2:39">
      <c r="B167" s="176" t="s">
        <v>40</v>
      </c>
      <c r="C167" s="34"/>
      <c r="D167" s="134">
        <v>87.496526997538567</v>
      </c>
      <c r="E167" s="134">
        <v>111.48761020216349</v>
      </c>
      <c r="F167" s="134">
        <v>179.42232847382064</v>
      </c>
      <c r="G167" s="134">
        <v>68.870657881853276</v>
      </c>
      <c r="H167" s="134">
        <v>221.95024252825576</v>
      </c>
      <c r="I167" s="134">
        <v>703.36663570662472</v>
      </c>
      <c r="J167" s="134">
        <v>466.863115707085</v>
      </c>
      <c r="K167" s="134">
        <v>623.38840052650949</v>
      </c>
      <c r="L167" s="134">
        <v>618.72901351740688</v>
      </c>
      <c r="M167" s="134">
        <v>829.13202279011102</v>
      </c>
      <c r="N167" s="134">
        <v>1000.1042691286639</v>
      </c>
      <c r="O167" s="134">
        <v>1075.3940832601613</v>
      </c>
      <c r="P167" s="133"/>
      <c r="Q167" s="134">
        <v>0</v>
      </c>
      <c r="R167" s="134">
        <v>0</v>
      </c>
      <c r="S167" s="134">
        <v>0</v>
      </c>
      <c r="T167" s="134">
        <v>0</v>
      </c>
      <c r="U167" s="134">
        <v>0</v>
      </c>
      <c r="V167" s="134">
        <v>0</v>
      </c>
      <c r="W167" s="134">
        <v>0</v>
      </c>
      <c r="X167" s="134">
        <v>0</v>
      </c>
      <c r="Y167" s="134">
        <v>0</v>
      </c>
      <c r="Z167" s="134">
        <v>0</v>
      </c>
      <c r="AA167" s="134">
        <v>0</v>
      </c>
      <c r="AB167" s="135"/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</row>
    <row r="168" spans="2:39">
      <c r="B168" s="6" t="s">
        <v>41</v>
      </c>
      <c r="C168" s="8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3"/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5"/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</row>
    <row r="169" spans="2:39">
      <c r="B169" s="6" t="s">
        <v>109</v>
      </c>
      <c r="C169" s="8"/>
      <c r="D169" s="134">
        <v>-42.429530136753577</v>
      </c>
      <c r="E169" s="134">
        <v>-29.214310449114588</v>
      </c>
      <c r="F169" s="134">
        <v>-24.882475965066821</v>
      </c>
      <c r="G169" s="134">
        <v>-153.53968363602439</v>
      </c>
      <c r="H169" s="134">
        <v>60.948777359771199</v>
      </c>
      <c r="I169" s="134">
        <v>0</v>
      </c>
      <c r="J169" s="134">
        <v>-64.745064643683605</v>
      </c>
      <c r="K169" s="134">
        <v>14.91106744947645</v>
      </c>
      <c r="L169" s="134">
        <v>-16.382068626525744</v>
      </c>
      <c r="M169" s="134">
        <v>19.832328458313121</v>
      </c>
      <c r="N169" s="134">
        <v>23.921879523089871</v>
      </c>
      <c r="O169" s="134">
        <v>25.722765609236358</v>
      </c>
      <c r="P169" s="133"/>
      <c r="Q169" s="134">
        <v>13.21521968763899</v>
      </c>
      <c r="R169" s="134">
        <v>4.3318344840477696</v>
      </c>
      <c r="S169" s="134">
        <v>-128.65720767095758</v>
      </c>
      <c r="T169" s="134">
        <v>214.48846099579561</v>
      </c>
      <c r="U169" s="134">
        <v>-60.948777359771199</v>
      </c>
      <c r="V169" s="134">
        <v>-64.745064643683605</v>
      </c>
      <c r="W169" s="134">
        <v>79.656132093160053</v>
      </c>
      <c r="X169" s="134">
        <v>-31.293136076002192</v>
      </c>
      <c r="Y169" s="134">
        <v>36.214397084838865</v>
      </c>
      <c r="Z169" s="134">
        <v>4.0895510647767503</v>
      </c>
      <c r="AA169" s="134">
        <v>1.8008860861464888</v>
      </c>
      <c r="AB169" s="135"/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</row>
    <row r="170" spans="2:39">
      <c r="B170" s="6" t="s">
        <v>43</v>
      </c>
      <c r="C170" s="8"/>
      <c r="D170" s="134">
        <v>129.92605713429214</v>
      </c>
      <c r="E170" s="134">
        <v>140.7019206512781</v>
      </c>
      <c r="F170" s="134">
        <v>204.30480443888746</v>
      </c>
      <c r="G170" s="134">
        <v>222.41034151787767</v>
      </c>
      <c r="H170" s="134">
        <v>161.00146516848454</v>
      </c>
      <c r="I170" s="134">
        <v>703.36663570662472</v>
      </c>
      <c r="J170" s="134">
        <v>531.60818035076863</v>
      </c>
      <c r="K170" s="134">
        <v>608.47733307703299</v>
      </c>
      <c r="L170" s="134">
        <v>635.11108214393266</v>
      </c>
      <c r="M170" s="134">
        <v>809.29969433179792</v>
      </c>
      <c r="N170" s="134">
        <v>976.18238960557392</v>
      </c>
      <c r="O170" s="134">
        <v>1049.6713176509249</v>
      </c>
      <c r="P170" s="133"/>
      <c r="Q170" s="134">
        <v>10.77586351698594</v>
      </c>
      <c r="R170" s="134">
        <v>63.602883787609365</v>
      </c>
      <c r="S170" s="134">
        <v>18.10553707899021</v>
      </c>
      <c r="T170" s="134">
        <v>-61.408876349393118</v>
      </c>
      <c r="U170" s="134">
        <v>542.36517053814021</v>
      </c>
      <c r="V170" s="134">
        <v>-171.75845535585611</v>
      </c>
      <c r="W170" s="134">
        <v>76.869152726264474</v>
      </c>
      <c r="X170" s="134">
        <v>26.633749066899615</v>
      </c>
      <c r="Y170" s="134">
        <v>174.18861218786529</v>
      </c>
      <c r="Z170" s="134">
        <v>166.88269527377599</v>
      </c>
      <c r="AA170" s="134">
        <v>73.488928045351003</v>
      </c>
      <c r="AB170" s="135"/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</row>
    <row r="171" spans="2:39">
      <c r="B171" s="6" t="s">
        <v>44</v>
      </c>
      <c r="C171" s="8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3"/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5"/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</row>
    <row r="172" spans="2:39">
      <c r="B172" s="7" t="s">
        <v>45</v>
      </c>
      <c r="C172" s="192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3"/>
      <c r="Q172" s="134">
        <v>0</v>
      </c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5"/>
      <c r="AC172" s="134">
        <v>0</v>
      </c>
      <c r="AD172" s="134">
        <v>0</v>
      </c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</row>
    <row r="173" spans="2:39">
      <c r="B173" s="7" t="s">
        <v>46</v>
      </c>
      <c r="C173" s="192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3"/>
      <c r="Q173" s="134">
        <v>0</v>
      </c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5"/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</row>
    <row r="174" spans="2:39">
      <c r="B174" s="6" t="s">
        <v>313</v>
      </c>
      <c r="C174" s="8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3"/>
      <c r="Q174" s="134">
        <v>0</v>
      </c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5"/>
      <c r="AC174" s="134">
        <v>0</v>
      </c>
      <c r="AD174" s="134">
        <v>0</v>
      </c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</row>
    <row r="175" spans="2:39">
      <c r="B175" s="6" t="s">
        <v>107</v>
      </c>
      <c r="C175" s="8"/>
      <c r="D175" s="134">
        <v>0</v>
      </c>
      <c r="E175" s="134">
        <v>0</v>
      </c>
      <c r="F175" s="134">
        <v>0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0</v>
      </c>
      <c r="M175" s="134">
        <v>0</v>
      </c>
      <c r="N175" s="134">
        <v>0</v>
      </c>
      <c r="O175" s="134">
        <v>0</v>
      </c>
      <c r="P175" s="133"/>
      <c r="Q175" s="134">
        <v>0</v>
      </c>
      <c r="R175" s="134">
        <v>0</v>
      </c>
      <c r="S175" s="134">
        <v>0</v>
      </c>
      <c r="T175" s="134">
        <v>0</v>
      </c>
      <c r="U175" s="134">
        <v>0</v>
      </c>
      <c r="V175" s="134">
        <v>0</v>
      </c>
      <c r="W175" s="134">
        <v>0</v>
      </c>
      <c r="X175" s="134">
        <v>0</v>
      </c>
      <c r="Y175" s="134">
        <v>0</v>
      </c>
      <c r="Z175" s="134">
        <v>0</v>
      </c>
      <c r="AA175" s="134">
        <v>0</v>
      </c>
      <c r="AB175" s="135"/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</row>
    <row r="176" spans="2:39">
      <c r="B176" s="6" t="s">
        <v>48</v>
      </c>
      <c r="C176" s="8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3"/>
      <c r="Q176" s="134">
        <v>0</v>
      </c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5"/>
      <c r="AC176" s="134">
        <v>0</v>
      </c>
      <c r="AD176" s="134">
        <v>0</v>
      </c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</row>
    <row r="177" spans="2:39">
      <c r="B177" s="6" t="s">
        <v>321</v>
      </c>
      <c r="C177" s="8"/>
      <c r="D177" s="134">
        <v>0</v>
      </c>
      <c r="E177" s="134">
        <v>0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0</v>
      </c>
      <c r="N177" s="134">
        <v>0</v>
      </c>
      <c r="O177" s="134">
        <v>0</v>
      </c>
      <c r="P177" s="133"/>
      <c r="Q177" s="134">
        <v>0</v>
      </c>
      <c r="R177" s="134">
        <v>0</v>
      </c>
      <c r="S177" s="134">
        <v>0</v>
      </c>
      <c r="T177" s="134">
        <v>0</v>
      </c>
      <c r="U177" s="134">
        <v>0</v>
      </c>
      <c r="V177" s="134">
        <v>0</v>
      </c>
      <c r="W177" s="134">
        <v>0</v>
      </c>
      <c r="X177" s="134">
        <v>0</v>
      </c>
      <c r="Y177" s="134">
        <v>0</v>
      </c>
      <c r="Z177" s="134">
        <v>0</v>
      </c>
      <c r="AA177" s="134">
        <v>0</v>
      </c>
      <c r="AB177" s="135"/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</row>
    <row r="178" spans="2:39">
      <c r="B178" s="6" t="s">
        <v>100</v>
      </c>
      <c r="C178" s="8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3"/>
      <c r="Q178" s="134">
        <v>0</v>
      </c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5"/>
      <c r="AC178" s="134">
        <v>0</v>
      </c>
      <c r="AD178" s="134">
        <v>0</v>
      </c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</row>
    <row r="179" spans="2:39" s="24" customFormat="1">
      <c r="B179" s="27" t="s">
        <v>108</v>
      </c>
      <c r="C179" s="177" t="s">
        <v>294</v>
      </c>
      <c r="D179" s="137">
        <v>229976.85876036566</v>
      </c>
      <c r="E179" s="137">
        <v>274973.22067216225</v>
      </c>
      <c r="F179" s="137">
        <v>317595.87102979381</v>
      </c>
      <c r="G179" s="137">
        <v>413091.80508360441</v>
      </c>
      <c r="H179" s="137">
        <v>460842.03003822529</v>
      </c>
      <c r="I179" s="137">
        <v>694450.03121978091</v>
      </c>
      <c r="J179" s="137">
        <v>826395.46117756213</v>
      </c>
      <c r="K179" s="137">
        <v>898477.55187618244</v>
      </c>
      <c r="L179" s="137">
        <v>812771.18108854769</v>
      </c>
      <c r="M179" s="137">
        <v>1195011.8247138076</v>
      </c>
      <c r="N179" s="137">
        <v>1441430.7911226989</v>
      </c>
      <c r="O179" s="137">
        <v>1549944.5328364477</v>
      </c>
      <c r="P179" s="136"/>
      <c r="Q179" s="137">
        <v>33345.530208924123</v>
      </c>
      <c r="R179" s="137">
        <v>12972.777758799673</v>
      </c>
      <c r="S179" s="137">
        <v>37559.273710640067</v>
      </c>
      <c r="T179" s="137">
        <v>58950.005623857956</v>
      </c>
      <c r="U179" s="137">
        <v>106188.53445582294</v>
      </c>
      <c r="V179" s="137">
        <v>129224.92571643885</v>
      </c>
      <c r="W179" s="137">
        <v>16135.191207842701</v>
      </c>
      <c r="X179" s="137">
        <v>51873.618887677381</v>
      </c>
      <c r="Y179" s="137">
        <v>42447.168049332722</v>
      </c>
      <c r="Z179" s="137">
        <v>114599.71920992152</v>
      </c>
      <c r="AA179" s="137">
        <v>98464.79489610059</v>
      </c>
      <c r="AB179" s="131"/>
      <c r="AC179" s="137">
        <v>11650.831702872472</v>
      </c>
      <c r="AD179" s="137">
        <v>29649.872598831833</v>
      </c>
      <c r="AE179" s="137">
        <v>57936.660343170544</v>
      </c>
      <c r="AF179" s="137">
        <v>-11199.780669237034</v>
      </c>
      <c r="AG179" s="137">
        <v>127419.46672573272</v>
      </c>
      <c r="AH179" s="137">
        <v>2720.5042413423371</v>
      </c>
      <c r="AI179" s="137">
        <v>55946.899490777534</v>
      </c>
      <c r="AJ179" s="137">
        <v>-137579.98967531201</v>
      </c>
      <c r="AK179" s="137">
        <v>339793.47557592712</v>
      </c>
      <c r="AL179" s="137">
        <v>131819.24719896974</v>
      </c>
      <c r="AM179" s="137">
        <v>10048.946817648342</v>
      </c>
    </row>
    <row r="180" spans="2:39" s="24" customFormat="1">
      <c r="B180" s="29" t="s">
        <v>26</v>
      </c>
      <c r="C180" s="177" t="s">
        <v>295</v>
      </c>
      <c r="D180" s="137">
        <v>217885.54202435786</v>
      </c>
      <c r="E180" s="137">
        <v>260253.54696246615</v>
      </c>
      <c r="F180" s="137">
        <v>300519.28977199557</v>
      </c>
      <c r="G180" s="137">
        <v>392273.05694406561</v>
      </c>
      <c r="H180" s="137">
        <v>434831.07298818731</v>
      </c>
      <c r="I180" s="137">
        <v>656648.49738612561</v>
      </c>
      <c r="J180" s="137">
        <v>781961.60503794509</v>
      </c>
      <c r="K180" s="137">
        <v>849187.70332730841</v>
      </c>
      <c r="L180" s="137">
        <v>768591.94263257831</v>
      </c>
      <c r="M180" s="137">
        <v>1129454.313865307</v>
      </c>
      <c r="N180" s="137">
        <v>1362354.9085480473</v>
      </c>
      <c r="O180" s="137">
        <v>1464915.6624733163</v>
      </c>
      <c r="P180" s="136"/>
      <c r="Q180" s="137">
        <v>31592.347868494206</v>
      </c>
      <c r="R180" s="137">
        <v>12278.328112935427</v>
      </c>
      <c r="S180" s="137">
        <v>35539.776456396918</v>
      </c>
      <c r="T180" s="137">
        <v>55979.079295123083</v>
      </c>
      <c r="U180" s="137">
        <v>100195.01557320761</v>
      </c>
      <c r="V180" s="137">
        <v>122190.72572793662</v>
      </c>
      <c r="W180" s="137">
        <v>15267.62985423496</v>
      </c>
      <c r="X180" s="137">
        <v>49027.868525504746</v>
      </c>
      <c r="Y180" s="137">
        <v>40139.896823844014</v>
      </c>
      <c r="Z180" s="137">
        <v>108312.85896304589</v>
      </c>
      <c r="AA180" s="137">
        <v>93063.085284446817</v>
      </c>
      <c r="AB180" s="131"/>
      <c r="AC180" s="137">
        <v>10775.657069614075</v>
      </c>
      <c r="AD180" s="137">
        <v>27987.41469659402</v>
      </c>
      <c r="AE180" s="137">
        <v>56213.990715673084</v>
      </c>
      <c r="AF180" s="137">
        <v>-13421.063251001317</v>
      </c>
      <c r="AG180" s="137">
        <v>121622.40882473065</v>
      </c>
      <c r="AH180" s="137">
        <v>3122.3819238828087</v>
      </c>
      <c r="AI180" s="137">
        <v>51958.468435128467</v>
      </c>
      <c r="AJ180" s="137">
        <v>-129623.6292202349</v>
      </c>
      <c r="AK180" s="137">
        <v>320722.47440888471</v>
      </c>
      <c r="AL180" s="137">
        <v>124587.73571969444</v>
      </c>
      <c r="AM180" s="137">
        <v>9497.6686408221321</v>
      </c>
    </row>
    <row r="181" spans="2:39">
      <c r="B181" s="176" t="s">
        <v>40</v>
      </c>
      <c r="C181" s="34"/>
      <c r="D181" s="134">
        <v>210909.66352760978</v>
      </c>
      <c r="E181" s="134">
        <v>251837.59182258329</v>
      </c>
      <c r="F181" s="134">
        <v>291245.8161733023</v>
      </c>
      <c r="G181" s="134">
        <v>379377.39528256078</v>
      </c>
      <c r="H181" s="134">
        <v>420342.18199651985</v>
      </c>
      <c r="I181" s="134">
        <v>639116.1973924156</v>
      </c>
      <c r="J181" s="134">
        <v>757831.70540650073</v>
      </c>
      <c r="K181" s="134">
        <v>823540.05151501438</v>
      </c>
      <c r="L181" s="134">
        <v>746138.34913614171</v>
      </c>
      <c r="M181" s="134">
        <v>1095341.8898789396</v>
      </c>
      <c r="N181" s="134">
        <v>1321208.2878394546</v>
      </c>
      <c r="O181" s="134">
        <v>1420671.4433233247</v>
      </c>
      <c r="P181" s="133"/>
      <c r="Q181" s="134">
        <v>30580.879286824955</v>
      </c>
      <c r="R181" s="134">
        <v>11881.277391447546</v>
      </c>
      <c r="S181" s="134">
        <v>34443.084197733893</v>
      </c>
      <c r="T181" s="134">
        <v>54138.812027378022</v>
      </c>
      <c r="U181" s="134">
        <v>96856.444002017102</v>
      </c>
      <c r="V181" s="134">
        <v>118928.27333759543</v>
      </c>
      <c r="W181" s="134">
        <v>14796.498824758319</v>
      </c>
      <c r="X181" s="134">
        <v>47547.100850567746</v>
      </c>
      <c r="Y181" s="134">
        <v>38967.252568448333</v>
      </c>
      <c r="Z181" s="134">
        <v>105041.53216145233</v>
      </c>
      <c r="AA181" s="134">
        <v>90252.340853502872</v>
      </c>
      <c r="AB181" s="135"/>
      <c r="AC181" s="134">
        <v>10347.049008148508</v>
      </c>
      <c r="AD181" s="134">
        <v>27526.946959271489</v>
      </c>
      <c r="AE181" s="134">
        <v>53688.494911524569</v>
      </c>
      <c r="AF181" s="134">
        <v>-13174.02531341893</v>
      </c>
      <c r="AG181" s="134">
        <v>121917.57139387864</v>
      </c>
      <c r="AH181" s="134">
        <v>-212.76532351035655</v>
      </c>
      <c r="AI181" s="134">
        <v>50911.847283755524</v>
      </c>
      <c r="AJ181" s="134">
        <v>-124948.80322944054</v>
      </c>
      <c r="AK181" s="134">
        <v>310236.28817434952</v>
      </c>
      <c r="AL181" s="134">
        <v>120824.86579906254</v>
      </c>
      <c r="AM181" s="134">
        <v>9210.8146303673202</v>
      </c>
    </row>
    <row r="182" spans="2:39">
      <c r="B182" s="6" t="s">
        <v>41</v>
      </c>
      <c r="C182" s="8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3"/>
      <c r="Q182" s="134">
        <v>0</v>
      </c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5"/>
      <c r="AC182" s="134">
        <v>0</v>
      </c>
      <c r="AD182" s="134">
        <v>0</v>
      </c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</row>
    <row r="183" spans="2:39">
      <c r="B183" s="6" t="s">
        <v>109</v>
      </c>
      <c r="C183" s="8"/>
      <c r="D183" s="134">
        <v>66879.635767608124</v>
      </c>
      <c r="E183" s="134">
        <v>79977.750666757245</v>
      </c>
      <c r="F183" s="134">
        <v>92246.61908655391</v>
      </c>
      <c r="G183" s="134">
        <v>120263.12214131209</v>
      </c>
      <c r="H183" s="134">
        <v>134103.8281278651</v>
      </c>
      <c r="I183" s="134">
        <v>200917.70322712703</v>
      </c>
      <c r="J183" s="134">
        <v>240028.89922631343</v>
      </c>
      <c r="K183" s="134">
        <v>260768.63064290283</v>
      </c>
      <c r="L183" s="134">
        <v>235696.550961528</v>
      </c>
      <c r="M183" s="134">
        <v>346832.92474249844</v>
      </c>
      <c r="N183" s="134">
        <v>418352.05874946731</v>
      </c>
      <c r="O183" s="134">
        <v>449846.42360426288</v>
      </c>
      <c r="P183" s="133"/>
      <c r="Q183" s="134">
        <v>9697.2231331083894</v>
      </c>
      <c r="R183" s="134">
        <v>3773.2168336695472</v>
      </c>
      <c r="S183" s="134">
        <v>10909.197288739328</v>
      </c>
      <c r="T183" s="134">
        <v>17162.073029113322</v>
      </c>
      <c r="U183" s="134">
        <v>30900.586417068716</v>
      </c>
      <c r="V183" s="134">
        <v>37387.247616705761</v>
      </c>
      <c r="W183" s="134">
        <v>4686.5119260286283</v>
      </c>
      <c r="X183" s="134">
        <v>15055.481948975375</v>
      </c>
      <c r="Y183" s="134">
        <v>12309.308376205987</v>
      </c>
      <c r="Z183" s="134">
        <v>33260.721748728407</v>
      </c>
      <c r="AA183" s="134">
        <v>28577.819977775998</v>
      </c>
      <c r="AB183" s="135"/>
      <c r="AC183" s="134">
        <v>3400.8917660407292</v>
      </c>
      <c r="AD183" s="134">
        <v>8495.6515861271128</v>
      </c>
      <c r="AE183" s="134">
        <v>17107.305766018868</v>
      </c>
      <c r="AF183" s="134">
        <v>-3321.3670425603368</v>
      </c>
      <c r="AG183" s="134">
        <v>35913.288682193226</v>
      </c>
      <c r="AH183" s="134">
        <v>1723.9483824806427</v>
      </c>
      <c r="AI183" s="134">
        <v>16053.219490560765</v>
      </c>
      <c r="AJ183" s="134">
        <v>-40127.561630350188</v>
      </c>
      <c r="AK183" s="134">
        <v>98827.06540476442</v>
      </c>
      <c r="AL183" s="134">
        <v>38258.412258240489</v>
      </c>
      <c r="AM183" s="134">
        <v>2916.5448770195499</v>
      </c>
    </row>
    <row r="184" spans="2:39">
      <c r="B184" s="6" t="s">
        <v>43</v>
      </c>
      <c r="C184" s="8"/>
      <c r="D184" s="134">
        <v>51879.683616503884</v>
      </c>
      <c r="E184" s="134">
        <v>60752.471260468643</v>
      </c>
      <c r="F184" s="134">
        <v>69667.040662900064</v>
      </c>
      <c r="G184" s="134">
        <v>97748.486836384283</v>
      </c>
      <c r="H184" s="134">
        <v>95291.160221873928</v>
      </c>
      <c r="I184" s="134">
        <v>149247.39352251319</v>
      </c>
      <c r="J184" s="134">
        <v>181276.05378122936</v>
      </c>
      <c r="K184" s="134">
        <v>192065.9168041386</v>
      </c>
      <c r="L184" s="134">
        <v>175550.40899456805</v>
      </c>
      <c r="M184" s="134">
        <v>255455.51052017149</v>
      </c>
      <c r="N184" s="134">
        <v>308132.04606902425</v>
      </c>
      <c r="O184" s="134">
        <v>331328.83183687931</v>
      </c>
      <c r="P184" s="133"/>
      <c r="Q184" s="134">
        <v>7522.3027507570123</v>
      </c>
      <c r="R184" s="134">
        <v>2866.2002286381644</v>
      </c>
      <c r="S184" s="134">
        <v>8238.9089013776447</v>
      </c>
      <c r="T184" s="134">
        <v>13949.136191559764</v>
      </c>
      <c r="U184" s="134">
        <v>21957.260820408417</v>
      </c>
      <c r="V184" s="134">
        <v>27772.312584452982</v>
      </c>
      <c r="W184" s="134">
        <v>3539.375428073477</v>
      </c>
      <c r="X184" s="134">
        <v>11088.929432689089</v>
      </c>
      <c r="Y184" s="134">
        <v>9168.161821069416</v>
      </c>
      <c r="Z184" s="134">
        <v>24497.774139808098</v>
      </c>
      <c r="AA184" s="134">
        <v>21048.640631209917</v>
      </c>
      <c r="AB184" s="135"/>
      <c r="AC184" s="134">
        <v>1350.4848932077493</v>
      </c>
      <c r="AD184" s="134">
        <v>6048.3691737932613</v>
      </c>
      <c r="AE184" s="134">
        <v>19842.537272106561</v>
      </c>
      <c r="AF184" s="134">
        <v>-16406.462806070114</v>
      </c>
      <c r="AG184" s="134">
        <v>31998.972480230848</v>
      </c>
      <c r="AH184" s="134">
        <v>4256.3476742631683</v>
      </c>
      <c r="AI184" s="134">
        <v>7250.4875948357767</v>
      </c>
      <c r="AJ184" s="134">
        <v>-27604.437242259632</v>
      </c>
      <c r="AK184" s="134">
        <v>70736.939704534016</v>
      </c>
      <c r="AL184" s="134">
        <v>28178.76140904468</v>
      </c>
      <c r="AM184" s="134">
        <v>2148.1451366451265</v>
      </c>
    </row>
    <row r="185" spans="2:39">
      <c r="B185" s="6" t="s">
        <v>44</v>
      </c>
      <c r="C185" s="8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3"/>
      <c r="Q185" s="134">
        <v>0</v>
      </c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5"/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</row>
    <row r="186" spans="2:39">
      <c r="B186" s="7" t="s">
        <v>45</v>
      </c>
      <c r="C186" s="192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3"/>
      <c r="Q186" s="134">
        <v>0</v>
      </c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5"/>
      <c r="AC186" s="134">
        <v>0</v>
      </c>
      <c r="AD186" s="134">
        <v>0</v>
      </c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</row>
    <row r="187" spans="2:39">
      <c r="B187" s="7" t="s">
        <v>46</v>
      </c>
      <c r="C187" s="192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3"/>
      <c r="Q187" s="134">
        <v>0</v>
      </c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5"/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</row>
    <row r="188" spans="2:39">
      <c r="B188" s="6" t="s">
        <v>313</v>
      </c>
      <c r="C188" s="8"/>
      <c r="D188" s="134">
        <v>30911.826147912838</v>
      </c>
      <c r="E188" s="134">
        <v>37760.117065172308</v>
      </c>
      <c r="F188" s="134">
        <v>46140.225502596826</v>
      </c>
      <c r="G188" s="134">
        <v>49726.709601905648</v>
      </c>
      <c r="H188" s="134">
        <v>67371.707890086516</v>
      </c>
      <c r="I188" s="134">
        <v>116407.15249734065</v>
      </c>
      <c r="J188" s="134">
        <v>120058.46552544829</v>
      </c>
      <c r="K188" s="134">
        <v>137772.32996734019</v>
      </c>
      <c r="L188" s="134">
        <v>126475.98930679854</v>
      </c>
      <c r="M188" s="134">
        <v>183242.82346904164</v>
      </c>
      <c r="N188" s="134">
        <v>221028.64803349916</v>
      </c>
      <c r="O188" s="134">
        <v>237668.11887855106</v>
      </c>
      <c r="P188" s="133"/>
      <c r="Q188" s="134">
        <v>4482.0650137772973</v>
      </c>
      <c r="R188" s="134">
        <v>1781.4593204214923</v>
      </c>
      <c r="S188" s="134">
        <v>5456.5991462783095</v>
      </c>
      <c r="T188" s="134">
        <v>7096.2187451165091</v>
      </c>
      <c r="U188" s="134">
        <v>15523.981013712404</v>
      </c>
      <c r="V188" s="134">
        <v>21661.321849044991</v>
      </c>
      <c r="W188" s="134">
        <v>2344.1153641054098</v>
      </c>
      <c r="X188" s="134">
        <v>7954.2881433926113</v>
      </c>
      <c r="Y188" s="134">
        <v>6605.2385926395273</v>
      </c>
      <c r="Z188" s="134">
        <v>17572.693158759797</v>
      </c>
      <c r="AA188" s="134">
        <v>15098.567776417318</v>
      </c>
      <c r="AB188" s="135"/>
      <c r="AC188" s="134">
        <v>2366.2259034821732</v>
      </c>
      <c r="AD188" s="134">
        <v>6598.6491170030258</v>
      </c>
      <c r="AE188" s="134">
        <v>-1870.1150469694901</v>
      </c>
      <c r="AF188" s="134">
        <v>10548.779543064365</v>
      </c>
      <c r="AG188" s="134">
        <v>33511.463593541717</v>
      </c>
      <c r="AH188" s="134">
        <v>-18010.008820937346</v>
      </c>
      <c r="AI188" s="134">
        <v>15369.749077786497</v>
      </c>
      <c r="AJ188" s="134">
        <v>-19250.628803934269</v>
      </c>
      <c r="AK188" s="134">
        <v>50161.595569603589</v>
      </c>
      <c r="AL188" s="134">
        <v>20213.131405697717</v>
      </c>
      <c r="AM188" s="134">
        <v>1540.9030686345745</v>
      </c>
    </row>
    <row r="189" spans="2:39">
      <c r="B189" s="6" t="s">
        <v>107</v>
      </c>
      <c r="C189" s="8"/>
      <c r="D189" s="134">
        <v>61238.517995584996</v>
      </c>
      <c r="E189" s="134">
        <v>73347.252830185113</v>
      </c>
      <c r="F189" s="134">
        <v>83191.930921251536</v>
      </c>
      <c r="G189" s="134">
        <v>111639.07670295877</v>
      </c>
      <c r="H189" s="134">
        <v>123575.48575669437</v>
      </c>
      <c r="I189" s="134">
        <v>172543.94814543476</v>
      </c>
      <c r="J189" s="134">
        <v>216468.28687350961</v>
      </c>
      <c r="K189" s="134">
        <v>232933.17410063292</v>
      </c>
      <c r="L189" s="134">
        <v>208415.39987324714</v>
      </c>
      <c r="M189" s="134">
        <v>309810.63114722801</v>
      </c>
      <c r="N189" s="134">
        <v>373695.53498746367</v>
      </c>
      <c r="O189" s="134">
        <v>401828.06900363136</v>
      </c>
      <c r="P189" s="133"/>
      <c r="Q189" s="134">
        <v>8879.2883891822567</v>
      </c>
      <c r="R189" s="134">
        <v>3460.4010087183419</v>
      </c>
      <c r="S189" s="134">
        <v>9838.3788613386096</v>
      </c>
      <c r="T189" s="134">
        <v>15931.384061588429</v>
      </c>
      <c r="U189" s="134">
        <v>28474.615750827557</v>
      </c>
      <c r="V189" s="134">
        <v>32107.391287391692</v>
      </c>
      <c r="W189" s="134">
        <v>4226.4961065508051</v>
      </c>
      <c r="X189" s="134">
        <v>13448.401325510671</v>
      </c>
      <c r="Y189" s="134">
        <v>10884.543778533403</v>
      </c>
      <c r="Z189" s="134">
        <v>29710.343114156025</v>
      </c>
      <c r="AA189" s="134">
        <v>25527.312468099641</v>
      </c>
      <c r="AB189" s="135"/>
      <c r="AC189" s="134">
        <v>3229.4464454178565</v>
      </c>
      <c r="AD189" s="134">
        <v>6384.2770823480887</v>
      </c>
      <c r="AE189" s="134">
        <v>18608.766920368627</v>
      </c>
      <c r="AF189" s="134">
        <v>-3994.9750078528409</v>
      </c>
      <c r="AG189" s="134">
        <v>20493.846637912826</v>
      </c>
      <c r="AH189" s="134">
        <v>11816.94744068318</v>
      </c>
      <c r="AI189" s="134">
        <v>12238.391120572483</v>
      </c>
      <c r="AJ189" s="134">
        <v>-37966.17555289645</v>
      </c>
      <c r="AK189" s="134">
        <v>90510.687495447477</v>
      </c>
      <c r="AL189" s="134">
        <v>34174.560726079639</v>
      </c>
      <c r="AM189" s="134">
        <v>2605.2215480680702</v>
      </c>
    </row>
    <row r="190" spans="2:39">
      <c r="B190" s="6" t="s">
        <v>48</v>
      </c>
      <c r="C190" s="8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3"/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5"/>
      <c r="AC190" s="134">
        <v>0</v>
      </c>
      <c r="AD190" s="134">
        <v>0</v>
      </c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</row>
    <row r="191" spans="2:39">
      <c r="B191" s="6" t="s">
        <v>321</v>
      </c>
      <c r="C191" s="8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3"/>
      <c r="Q191" s="134">
        <v>0</v>
      </c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5"/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</row>
    <row r="192" spans="2:39">
      <c r="B192" s="6" t="s">
        <v>100</v>
      </c>
      <c r="C192" s="8"/>
      <c r="D192" s="134">
        <v>6975.8784967480469</v>
      </c>
      <c r="E192" s="134">
        <v>8415.9551398828626</v>
      </c>
      <c r="F192" s="134">
        <v>9273.4735986932756</v>
      </c>
      <c r="G192" s="134">
        <v>12895.661661504815</v>
      </c>
      <c r="H192" s="134">
        <v>14488.890991667484</v>
      </c>
      <c r="I192" s="134">
        <v>17532.299993710007</v>
      </c>
      <c r="J192" s="134">
        <v>24129.899631444376</v>
      </c>
      <c r="K192" s="134">
        <v>25647.651812293952</v>
      </c>
      <c r="L192" s="134">
        <v>22453.593496436592</v>
      </c>
      <c r="M192" s="134">
        <v>34112.423986367452</v>
      </c>
      <c r="N192" s="134">
        <v>41146.620708592913</v>
      </c>
      <c r="O192" s="134">
        <v>44244.219149991666</v>
      </c>
      <c r="P192" s="133"/>
      <c r="Q192" s="134">
        <v>1011.4685816692486</v>
      </c>
      <c r="R192" s="134">
        <v>397.05072148788037</v>
      </c>
      <c r="S192" s="134">
        <v>1096.6922586630242</v>
      </c>
      <c r="T192" s="134">
        <v>1840.2672677450569</v>
      </c>
      <c r="U192" s="134">
        <v>3338.5715711905173</v>
      </c>
      <c r="V192" s="134">
        <v>3262.4523903412028</v>
      </c>
      <c r="W192" s="134">
        <v>471.13102947664061</v>
      </c>
      <c r="X192" s="134">
        <v>1480.7676749370021</v>
      </c>
      <c r="Y192" s="134">
        <v>1172.6442553956811</v>
      </c>
      <c r="Z192" s="134">
        <v>3271.3268015935582</v>
      </c>
      <c r="AA192" s="134">
        <v>2810.7444309439425</v>
      </c>
      <c r="AB192" s="135"/>
      <c r="AC192" s="134">
        <v>428.6080614655674</v>
      </c>
      <c r="AD192" s="134">
        <v>460.4677373225332</v>
      </c>
      <c r="AE192" s="134">
        <v>2525.4958041485147</v>
      </c>
      <c r="AF192" s="134">
        <v>-247.03793758238817</v>
      </c>
      <c r="AG192" s="134">
        <v>-295.16256914799396</v>
      </c>
      <c r="AH192" s="134">
        <v>3335.1472473931649</v>
      </c>
      <c r="AI192" s="134">
        <v>1046.6211513729377</v>
      </c>
      <c r="AJ192" s="134">
        <v>-4674.825990794363</v>
      </c>
      <c r="AK192" s="134">
        <v>10486.18623453518</v>
      </c>
      <c r="AL192" s="134">
        <v>3762.8699206319011</v>
      </c>
      <c r="AM192" s="134">
        <v>286.85401045481103</v>
      </c>
    </row>
    <row r="193" spans="2:39" s="24" customFormat="1">
      <c r="B193" s="29" t="s">
        <v>27</v>
      </c>
      <c r="C193" s="177" t="s">
        <v>296</v>
      </c>
      <c r="D193" s="137">
        <v>12091.316736007826</v>
      </c>
      <c r="E193" s="137">
        <v>14719.673709696141</v>
      </c>
      <c r="F193" s="137">
        <v>17076.581257798196</v>
      </c>
      <c r="G193" s="137">
        <v>20818.748139538802</v>
      </c>
      <c r="H193" s="137">
        <v>26010.957050037956</v>
      </c>
      <c r="I193" s="137">
        <v>37801.533833655361</v>
      </c>
      <c r="J193" s="137">
        <v>44433.856139617128</v>
      </c>
      <c r="K193" s="137">
        <v>49289.848548873946</v>
      </c>
      <c r="L193" s="137">
        <v>44179.238455969462</v>
      </c>
      <c r="M193" s="137">
        <v>65557.510848500591</v>
      </c>
      <c r="N193" s="137">
        <v>79075.882574651536</v>
      </c>
      <c r="O193" s="137">
        <v>85028.870363131529</v>
      </c>
      <c r="P193" s="136"/>
      <c r="Q193" s="137">
        <v>1753.1823404299184</v>
      </c>
      <c r="R193" s="137">
        <v>694.44964586424635</v>
      </c>
      <c r="S193" s="137">
        <v>2019.4972542431447</v>
      </c>
      <c r="T193" s="137">
        <v>2970.9263287348731</v>
      </c>
      <c r="U193" s="137">
        <v>5993.5188826153335</v>
      </c>
      <c r="V193" s="137">
        <v>7034.1999885022415</v>
      </c>
      <c r="W193" s="137">
        <v>867.56135360773919</v>
      </c>
      <c r="X193" s="137">
        <v>2845.7503621726305</v>
      </c>
      <c r="Y193" s="137">
        <v>2307.2712254887083</v>
      </c>
      <c r="Z193" s="137">
        <v>6286.8602468756353</v>
      </c>
      <c r="AA193" s="137">
        <v>5401.7096116537832</v>
      </c>
      <c r="AB193" s="131"/>
      <c r="AC193" s="137">
        <v>875.17463325839663</v>
      </c>
      <c r="AD193" s="137">
        <v>1662.4579022378086</v>
      </c>
      <c r="AE193" s="137">
        <v>1722.6696274974597</v>
      </c>
      <c r="AF193" s="137">
        <v>2221.2825817642829</v>
      </c>
      <c r="AG193" s="137">
        <v>5797.057901002071</v>
      </c>
      <c r="AH193" s="137">
        <v>-401.87768254047143</v>
      </c>
      <c r="AI193" s="137">
        <v>3988.4310556490773</v>
      </c>
      <c r="AJ193" s="137">
        <v>-7956.3604550771133</v>
      </c>
      <c r="AK193" s="137">
        <v>19071.001167042417</v>
      </c>
      <c r="AL193" s="137">
        <v>7231.5114792753047</v>
      </c>
      <c r="AM193" s="137">
        <v>551.27817682621014</v>
      </c>
    </row>
    <row r="194" spans="2:39">
      <c r="B194" s="3" t="s">
        <v>12</v>
      </c>
      <c r="C194" s="178" t="s">
        <v>297</v>
      </c>
      <c r="D194" s="134">
        <v>0</v>
      </c>
      <c r="E194" s="134">
        <v>0</v>
      </c>
      <c r="F194" s="134">
        <v>0</v>
      </c>
      <c r="G194" s="134">
        <v>0</v>
      </c>
      <c r="H194" s="134">
        <v>0</v>
      </c>
      <c r="I194" s="134">
        <v>0</v>
      </c>
      <c r="J194" s="134">
        <v>0</v>
      </c>
      <c r="K194" s="134">
        <v>0</v>
      </c>
      <c r="L194" s="134">
        <v>0</v>
      </c>
      <c r="M194" s="134">
        <v>0</v>
      </c>
      <c r="N194" s="134">
        <v>0</v>
      </c>
      <c r="O194" s="134">
        <v>0</v>
      </c>
      <c r="P194" s="133"/>
      <c r="Q194" s="134">
        <v>0</v>
      </c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5"/>
      <c r="AC194" s="134">
        <v>0</v>
      </c>
      <c r="AD194" s="134">
        <v>0</v>
      </c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34">
        <v>0</v>
      </c>
      <c r="AK194" s="134">
        <v>0</v>
      </c>
      <c r="AL194" s="134">
        <v>0</v>
      </c>
      <c r="AM194" s="134">
        <v>0</v>
      </c>
    </row>
    <row r="195" spans="2:39">
      <c r="B195" s="3" t="s">
        <v>13</v>
      </c>
      <c r="C195" s="178" t="s">
        <v>298</v>
      </c>
      <c r="D195" s="134">
        <v>12091.316736007826</v>
      </c>
      <c r="E195" s="134">
        <v>14719.673709696141</v>
      </c>
      <c r="F195" s="134">
        <v>17076.581257798196</v>
      </c>
      <c r="G195" s="134">
        <v>20818.748139538802</v>
      </c>
      <c r="H195" s="134">
        <v>26010.957050037956</v>
      </c>
      <c r="I195" s="134">
        <v>37801.533833655361</v>
      </c>
      <c r="J195" s="134">
        <v>44433.856139617128</v>
      </c>
      <c r="K195" s="134">
        <v>49289.848548873946</v>
      </c>
      <c r="L195" s="134">
        <v>44179.238455969462</v>
      </c>
      <c r="M195" s="134">
        <v>65557.510848500591</v>
      </c>
      <c r="N195" s="134">
        <v>79075.882574651536</v>
      </c>
      <c r="O195" s="134">
        <v>85028.870363131529</v>
      </c>
      <c r="P195" s="133"/>
      <c r="Q195" s="134">
        <v>1753.1823404299184</v>
      </c>
      <c r="R195" s="134">
        <v>694.44964586424635</v>
      </c>
      <c r="S195" s="134">
        <v>2019.4972542431447</v>
      </c>
      <c r="T195" s="134">
        <v>2970.9263287348731</v>
      </c>
      <c r="U195" s="134">
        <v>5993.5188826153335</v>
      </c>
      <c r="V195" s="134">
        <v>7034.1999885022415</v>
      </c>
      <c r="W195" s="134">
        <v>867.56135360773919</v>
      </c>
      <c r="X195" s="134">
        <v>2845.7503621726305</v>
      </c>
      <c r="Y195" s="134">
        <v>2307.2712254887083</v>
      </c>
      <c r="Z195" s="134">
        <v>6286.8602468756353</v>
      </c>
      <c r="AA195" s="134">
        <v>5401.7096116537832</v>
      </c>
      <c r="AB195" s="135"/>
      <c r="AC195" s="134">
        <v>875.17463325839663</v>
      </c>
      <c r="AD195" s="134">
        <v>1662.4579022378086</v>
      </c>
      <c r="AE195" s="134">
        <v>1722.6696274974597</v>
      </c>
      <c r="AF195" s="134">
        <v>2221.2825817642829</v>
      </c>
      <c r="AG195" s="134">
        <v>5797.057901002071</v>
      </c>
      <c r="AH195" s="134">
        <v>-401.87768254047143</v>
      </c>
      <c r="AI195" s="134">
        <v>3988.4310556490773</v>
      </c>
      <c r="AJ195" s="134">
        <v>-7956.3604550771133</v>
      </c>
      <c r="AK195" s="134">
        <v>19071.001167042417</v>
      </c>
      <c r="AL195" s="134">
        <v>7231.5114792753047</v>
      </c>
      <c r="AM195" s="134">
        <v>551.27817682621014</v>
      </c>
    </row>
    <row r="196" spans="2:39" s="24" customFormat="1">
      <c r="B196" s="5" t="s">
        <v>28</v>
      </c>
      <c r="C196" s="177" t="s">
        <v>307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6"/>
      <c r="Q196" s="137">
        <v>0</v>
      </c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1"/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</row>
    <row r="197" spans="2:39">
      <c r="B197" s="3" t="s">
        <v>15</v>
      </c>
      <c r="C197" s="178" t="s">
        <v>299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3"/>
      <c r="Q197" s="134">
        <v>0</v>
      </c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5"/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</row>
    <row r="198" spans="2:39">
      <c r="B198" s="3" t="s">
        <v>16</v>
      </c>
      <c r="C198" s="178" t="s">
        <v>300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3"/>
      <c r="Q198" s="134">
        <v>0</v>
      </c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5"/>
      <c r="AC198" s="134">
        <v>0</v>
      </c>
      <c r="AD198" s="134">
        <v>0</v>
      </c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</row>
    <row r="199" spans="2:39">
      <c r="B199" s="3" t="s">
        <v>17</v>
      </c>
      <c r="C199" s="178" t="s">
        <v>301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3"/>
      <c r="Q199" s="134">
        <v>0</v>
      </c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5"/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</row>
    <row r="200" spans="2:39">
      <c r="B200" s="4" t="s">
        <v>34</v>
      </c>
      <c r="C200" s="171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3"/>
      <c r="Q200" s="134">
        <v>0</v>
      </c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5"/>
      <c r="AC200" s="134">
        <v>0</v>
      </c>
      <c r="AD200" s="134">
        <v>0</v>
      </c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</row>
    <row r="201" spans="2:39">
      <c r="B201" s="3" t="s">
        <v>19</v>
      </c>
      <c r="C201" s="178" t="s">
        <v>302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3"/>
      <c r="Q201" s="134">
        <v>0</v>
      </c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5"/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</row>
    <row r="202" spans="2:39">
      <c r="B202" s="3" t="s">
        <v>20</v>
      </c>
      <c r="C202" s="178" t="s">
        <v>303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3"/>
      <c r="Q202" s="134">
        <v>0</v>
      </c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5"/>
      <c r="AC202" s="134">
        <v>0</v>
      </c>
      <c r="AD202" s="134">
        <v>0</v>
      </c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</row>
    <row r="203" spans="2:39" s="24" customFormat="1">
      <c r="B203" s="5" t="s">
        <v>21</v>
      </c>
      <c r="C203" s="177" t="s">
        <v>304</v>
      </c>
      <c r="D203" s="137">
        <v>0</v>
      </c>
      <c r="E203" s="137">
        <v>0</v>
      </c>
      <c r="F203" s="137">
        <v>0</v>
      </c>
      <c r="G203" s="137">
        <v>0</v>
      </c>
      <c r="H203" s="137">
        <v>0</v>
      </c>
      <c r="I203" s="137">
        <v>0</v>
      </c>
      <c r="J203" s="137">
        <v>0</v>
      </c>
      <c r="K203" s="137">
        <v>0</v>
      </c>
      <c r="L203" s="137">
        <v>0</v>
      </c>
      <c r="M203" s="137">
        <v>0</v>
      </c>
      <c r="N203" s="137">
        <v>0</v>
      </c>
      <c r="O203" s="137">
        <v>0</v>
      </c>
      <c r="P203" s="136"/>
      <c r="Q203" s="137">
        <v>0</v>
      </c>
      <c r="R203" s="137">
        <v>0</v>
      </c>
      <c r="S203" s="137">
        <v>0</v>
      </c>
      <c r="T203" s="137">
        <v>0</v>
      </c>
      <c r="U203" s="137">
        <v>0</v>
      </c>
      <c r="V203" s="137">
        <v>0</v>
      </c>
      <c r="W203" s="137">
        <v>0</v>
      </c>
      <c r="X203" s="137">
        <v>0</v>
      </c>
      <c r="Y203" s="137">
        <v>0</v>
      </c>
      <c r="Z203" s="137">
        <v>0</v>
      </c>
      <c r="AA203" s="137">
        <v>0</v>
      </c>
      <c r="AB203" s="131"/>
      <c r="AC203" s="137">
        <v>0</v>
      </c>
      <c r="AD203" s="137">
        <v>0</v>
      </c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</row>
    <row r="204" spans="2:39" s="24" customFormat="1">
      <c r="B204" s="9" t="s">
        <v>93</v>
      </c>
      <c r="C204" s="177" t="s">
        <v>305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6"/>
      <c r="Q204" s="137">
        <v>0</v>
      </c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1"/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</row>
    <row r="205" spans="2:39">
      <c r="B205" s="176" t="s">
        <v>40</v>
      </c>
      <c r="C205" s="34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3"/>
      <c r="Q205" s="134">
        <v>0</v>
      </c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5"/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</row>
    <row r="206" spans="2:39">
      <c r="B206" s="6" t="s">
        <v>41</v>
      </c>
      <c r="C206" s="34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3"/>
      <c r="Q206" s="134">
        <v>0</v>
      </c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5"/>
      <c r="AC206" s="134">
        <v>0</v>
      </c>
      <c r="AD206" s="134">
        <v>0</v>
      </c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</row>
    <row r="207" spans="2:39">
      <c r="B207" s="6" t="s">
        <v>109</v>
      </c>
      <c r="C207" s="34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3"/>
      <c r="Q207" s="134">
        <v>0</v>
      </c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5"/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</row>
    <row r="208" spans="2:39">
      <c r="B208" s="6" t="s">
        <v>43</v>
      </c>
      <c r="C208" s="34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3"/>
      <c r="Q208" s="134">
        <v>0</v>
      </c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5"/>
      <c r="AC208" s="134">
        <v>0</v>
      </c>
      <c r="AD208" s="134">
        <v>0</v>
      </c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</row>
    <row r="209" spans="2:39">
      <c r="B209" s="6" t="s">
        <v>44</v>
      </c>
      <c r="C209" s="34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3"/>
      <c r="Q209" s="134">
        <v>0</v>
      </c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5"/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</row>
    <row r="210" spans="2:39">
      <c r="B210" s="7" t="s">
        <v>45</v>
      </c>
      <c r="C210" s="34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3"/>
      <c r="Q210" s="134">
        <v>0</v>
      </c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5"/>
      <c r="AC210" s="134">
        <v>0</v>
      </c>
      <c r="AD210" s="134">
        <v>0</v>
      </c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</row>
    <row r="211" spans="2:39">
      <c r="B211" s="7" t="s">
        <v>46</v>
      </c>
      <c r="C211" s="34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3"/>
      <c r="Q211" s="134">
        <v>0</v>
      </c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5"/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</row>
    <row r="212" spans="2:39">
      <c r="B212" s="6" t="s">
        <v>313</v>
      </c>
      <c r="C212" s="34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3"/>
      <c r="Q212" s="134">
        <v>0</v>
      </c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5"/>
      <c r="AC212" s="134">
        <v>0</v>
      </c>
      <c r="AD212" s="134">
        <v>0</v>
      </c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</row>
    <row r="213" spans="2:39">
      <c r="B213" s="6" t="s">
        <v>107</v>
      </c>
      <c r="C213" s="34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3"/>
      <c r="Q213" s="134">
        <v>0</v>
      </c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5"/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</row>
    <row r="214" spans="2:39">
      <c r="B214" s="6" t="s">
        <v>48</v>
      </c>
      <c r="C214" s="34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3"/>
      <c r="Q214" s="134">
        <v>0</v>
      </c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5"/>
      <c r="AC214" s="134">
        <v>0</v>
      </c>
      <c r="AD214" s="134">
        <v>0</v>
      </c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</row>
    <row r="215" spans="2:39">
      <c r="B215" s="6" t="s">
        <v>321</v>
      </c>
      <c r="C215" s="34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3"/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5"/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</row>
    <row r="216" spans="2:39">
      <c r="B216" s="6" t="s">
        <v>100</v>
      </c>
      <c r="C216" s="34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3"/>
      <c r="Q216" s="134">
        <v>0</v>
      </c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5"/>
      <c r="AC216" s="134">
        <v>0</v>
      </c>
      <c r="AD216" s="134">
        <v>0</v>
      </c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</row>
    <row r="217" spans="2:39" s="24" customFormat="1">
      <c r="B217" s="9" t="s">
        <v>94</v>
      </c>
      <c r="C217" s="177" t="s">
        <v>306</v>
      </c>
      <c r="D217" s="137">
        <v>0</v>
      </c>
      <c r="E217" s="137">
        <v>0</v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6"/>
      <c r="Q217" s="137">
        <v>0</v>
      </c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1"/>
      <c r="AC217" s="137">
        <v>0</v>
      </c>
      <c r="AD217" s="137">
        <v>0</v>
      </c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</row>
    <row r="218" spans="2:39">
      <c r="B218" s="176" t="s">
        <v>40</v>
      </c>
      <c r="C218" s="3"/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134">
        <v>0</v>
      </c>
      <c r="K218" s="134">
        <v>0</v>
      </c>
      <c r="L218" s="134">
        <v>0</v>
      </c>
      <c r="M218" s="134">
        <v>0</v>
      </c>
      <c r="N218" s="134">
        <v>0</v>
      </c>
      <c r="O218" s="134">
        <v>0</v>
      </c>
      <c r="P218" s="133"/>
      <c r="Q218" s="134">
        <v>0</v>
      </c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5"/>
      <c r="AC218" s="134">
        <v>0</v>
      </c>
      <c r="AD218" s="134">
        <v>0</v>
      </c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</row>
    <row r="219" spans="2:39">
      <c r="B219" s="6" t="s">
        <v>41</v>
      </c>
      <c r="C219" s="6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3"/>
      <c r="Q219" s="134">
        <v>0</v>
      </c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5"/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</row>
    <row r="220" spans="2:39">
      <c r="B220" s="6" t="s">
        <v>109</v>
      </c>
      <c r="C220" s="6"/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134">
        <v>0</v>
      </c>
      <c r="K220" s="134">
        <v>0</v>
      </c>
      <c r="L220" s="134">
        <v>0</v>
      </c>
      <c r="M220" s="134">
        <v>0</v>
      </c>
      <c r="N220" s="134">
        <v>0</v>
      </c>
      <c r="O220" s="134">
        <v>0</v>
      </c>
      <c r="P220" s="133"/>
      <c r="Q220" s="134">
        <v>0</v>
      </c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5"/>
      <c r="AC220" s="134">
        <v>0</v>
      </c>
      <c r="AD220" s="134">
        <v>0</v>
      </c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</row>
    <row r="221" spans="2:39">
      <c r="B221" s="6" t="s">
        <v>43</v>
      </c>
      <c r="C221" s="6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3"/>
      <c r="Q221" s="134">
        <v>0</v>
      </c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5"/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</row>
    <row r="222" spans="2:39">
      <c r="B222" s="6" t="s">
        <v>44</v>
      </c>
      <c r="C222" s="6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3"/>
      <c r="Q222" s="134">
        <v>0</v>
      </c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5"/>
      <c r="AC222" s="134">
        <v>0</v>
      </c>
      <c r="AD222" s="134">
        <v>0</v>
      </c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</row>
    <row r="223" spans="2:39">
      <c r="B223" s="7" t="s">
        <v>45</v>
      </c>
      <c r="C223" s="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3"/>
      <c r="Q223" s="134">
        <v>0</v>
      </c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5"/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</row>
    <row r="224" spans="2:39">
      <c r="B224" s="7" t="s">
        <v>46</v>
      </c>
      <c r="C224" s="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3"/>
      <c r="Q224" s="134">
        <v>0</v>
      </c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5"/>
      <c r="AC224" s="134">
        <v>0</v>
      </c>
      <c r="AD224" s="134">
        <v>0</v>
      </c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</row>
    <row r="225" spans="2:39">
      <c r="B225" s="6" t="s">
        <v>313</v>
      </c>
      <c r="C225" s="6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3"/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5"/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</row>
    <row r="226" spans="2:39">
      <c r="B226" s="6" t="s">
        <v>107</v>
      </c>
      <c r="C226" s="6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3"/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5"/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</row>
    <row r="227" spans="2:39">
      <c r="B227" s="6" t="s">
        <v>48</v>
      </c>
      <c r="C227" s="6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3"/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5"/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</row>
    <row r="228" spans="2:39">
      <c r="B228" s="6" t="s">
        <v>321</v>
      </c>
      <c r="C228" s="6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3"/>
      <c r="Q228" s="134">
        <v>0</v>
      </c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5"/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</row>
    <row r="229" spans="2:39">
      <c r="B229" s="6" t="s">
        <v>100</v>
      </c>
      <c r="C229" s="6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3"/>
      <c r="Q229" s="134">
        <v>0</v>
      </c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5"/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</row>
    <row r="230" spans="2:39" s="24" customFormat="1">
      <c r="B230" s="5" t="s">
        <v>29</v>
      </c>
      <c r="C230" s="5"/>
      <c r="D230" s="137">
        <v>1766.2968922594973</v>
      </c>
      <c r="E230" s="137">
        <v>2012.8422844704226</v>
      </c>
      <c r="F230" s="137">
        <v>2812.3818264258157</v>
      </c>
      <c r="G230" s="137">
        <v>2826.0336728165735</v>
      </c>
      <c r="H230" s="137">
        <v>2867.5127054881323</v>
      </c>
      <c r="I230" s="137">
        <v>9143.2937538364968</v>
      </c>
      <c r="J230" s="137">
        <v>7317.9149619313794</v>
      </c>
      <c r="K230" s="137">
        <v>8541.9082871821593</v>
      </c>
      <c r="L230" s="137">
        <v>8575.4281847365583</v>
      </c>
      <c r="M230" s="137">
        <v>11361.086748898817</v>
      </c>
      <c r="N230" s="137">
        <v>13703.814407360162</v>
      </c>
      <c r="O230" s="137">
        <v>14735.464477728925</v>
      </c>
      <c r="P230" s="136"/>
      <c r="Q230" s="137">
        <v>246.54539221092512</v>
      </c>
      <c r="R230" s="137">
        <v>799.53954195539291</v>
      </c>
      <c r="S230" s="137">
        <v>13.651846390757783</v>
      </c>
      <c r="T230" s="137">
        <v>41.479032671558969</v>
      </c>
      <c r="U230" s="137">
        <v>6275.7810483483645</v>
      </c>
      <c r="V230" s="137">
        <v>-1825.3787919051179</v>
      </c>
      <c r="W230" s="137">
        <v>1223.9933252507797</v>
      </c>
      <c r="X230" s="137">
        <v>33.519897554398881</v>
      </c>
      <c r="Y230" s="137">
        <v>2785.6585641622601</v>
      </c>
      <c r="Z230" s="137">
        <v>2342.7276584613437</v>
      </c>
      <c r="AA230" s="137">
        <v>1031.6500703687639</v>
      </c>
      <c r="AB230" s="131"/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</row>
    <row r="231" spans="2:39" s="24" customFormat="1">
      <c r="B231" s="5" t="s">
        <v>95</v>
      </c>
      <c r="C231" s="5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0"/>
      <c r="Q231" s="137">
        <v>0</v>
      </c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1"/>
      <c r="AC231" s="137">
        <v>0</v>
      </c>
      <c r="AD231" s="137">
        <v>0</v>
      </c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</row>
    <row r="232" spans="2:39" s="24" customFormat="1">
      <c r="B232" s="5" t="s">
        <v>99</v>
      </c>
      <c r="C232" s="5"/>
      <c r="D232" s="137">
        <v>507610.1100000001</v>
      </c>
      <c r="E232" s="137">
        <v>609320.77000000014</v>
      </c>
      <c r="F232" s="137">
        <v>691962.68</v>
      </c>
      <c r="G232" s="137">
        <v>920195.10000000033</v>
      </c>
      <c r="H232" s="137">
        <v>1033419.8000000002</v>
      </c>
      <c r="I232" s="137">
        <v>1440533.0999999994</v>
      </c>
      <c r="J232" s="137">
        <v>1800510.8700000003</v>
      </c>
      <c r="K232" s="137">
        <v>1943360.55</v>
      </c>
      <c r="L232" s="137">
        <v>1737447.03</v>
      </c>
      <c r="M232" s="137">
        <v>2584748.87</v>
      </c>
      <c r="N232" s="137">
        <v>3117740.37</v>
      </c>
      <c r="O232" s="137">
        <v>3352449.9900000012</v>
      </c>
      <c r="P232" s="130"/>
      <c r="Q232" s="137">
        <v>73314</v>
      </c>
      <c r="R232" s="137">
        <v>29984.000000000004</v>
      </c>
      <c r="S232" s="137">
        <v>93506.000000000015</v>
      </c>
      <c r="T232" s="137">
        <v>117071</v>
      </c>
      <c r="U232" s="137">
        <v>247223.00000000006</v>
      </c>
      <c r="V232" s="137">
        <v>274732.99999999988</v>
      </c>
      <c r="W232" s="137">
        <v>33607.999999999985</v>
      </c>
      <c r="X232" s="137">
        <v>104618.85423101998</v>
      </c>
      <c r="Y232" s="137">
        <v>110992.76520581006</v>
      </c>
      <c r="Z232" s="137">
        <v>256171.37610783006</v>
      </c>
      <c r="AA232" s="137">
        <v>213606.8541888099</v>
      </c>
      <c r="AB232" s="131"/>
      <c r="AC232" s="137">
        <v>28396.659999999993</v>
      </c>
      <c r="AD232" s="137">
        <v>52657.910000000018</v>
      </c>
      <c r="AE232" s="137">
        <v>134726.42000000004</v>
      </c>
      <c r="AF232" s="137">
        <v>-3846.2999999999338</v>
      </c>
      <c r="AG232" s="137">
        <v>159890.29999999946</v>
      </c>
      <c r="AH232" s="137">
        <v>85244.770000000746</v>
      </c>
      <c r="AI232" s="137">
        <v>109241.67999999973</v>
      </c>
      <c r="AJ232" s="137">
        <v>-310532.37423102016</v>
      </c>
      <c r="AK232" s="137">
        <v>736309.07479419</v>
      </c>
      <c r="AL232" s="137">
        <v>276820.12389217009</v>
      </c>
      <c r="AM232" s="137">
        <v>21102.765811190231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000-000000000000}"/>
  </hyperlinks>
  <pageMargins left="0.7" right="0.7" top="0.75" bottom="0.75" header="0.3" footer="0.3"/>
  <pageSetup paperSize="9" scale="1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4.25"/>
  <cols>
    <col min="1" max="1" width="6" style="20" customWidth="1"/>
    <col min="2" max="2" width="72.85546875" style="20" customWidth="1"/>
    <col min="3" max="3" width="11.140625" style="20" customWidth="1"/>
    <col min="4" max="15" width="15.5703125" style="20" customWidth="1"/>
    <col min="16" max="16" width="10.5703125" style="20" customWidth="1"/>
    <col min="17" max="27" width="13.85546875" style="20" customWidth="1"/>
    <col min="28" max="28" width="7.42578125" style="20" customWidth="1"/>
    <col min="29" max="39" width="12.85546875" style="20" customWidth="1"/>
    <col min="40" max="16384" width="9.140625" style="20"/>
  </cols>
  <sheetData>
    <row r="1" spans="1:39">
      <c r="A1" s="174" t="s">
        <v>311</v>
      </c>
      <c r="D1" s="21"/>
      <c r="E1" s="21"/>
      <c r="F1" s="21"/>
      <c r="G1" s="21"/>
      <c r="H1" s="21"/>
      <c r="I1" s="21"/>
    </row>
    <row r="2" spans="1:39" s="24" customFormat="1">
      <c r="B2" s="190" t="s">
        <v>208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U2" s="81"/>
      <c r="V2" s="81"/>
      <c r="W2" s="81"/>
      <c r="X2" s="81"/>
      <c r="Y2" s="81"/>
      <c r="Z2" s="81"/>
      <c r="AA2" s="81"/>
      <c r="AB2" s="82"/>
    </row>
    <row r="3" spans="1:39" s="24" customFormat="1" ht="27" customHeight="1">
      <c r="B3" s="119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5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24" customFormat="1" ht="15" customHeight="1">
      <c r="B4" s="127"/>
      <c r="C4" s="108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5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24" customFormat="1">
      <c r="B5" s="100" t="s">
        <v>319</v>
      </c>
      <c r="C5" s="100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24" customFormat="1">
      <c r="B6" s="27" t="s">
        <v>105</v>
      </c>
      <c r="C6" s="177" t="s">
        <v>286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6"/>
      <c r="Q6" s="137">
        <v>0</v>
      </c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1"/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</row>
    <row r="7" spans="1:39">
      <c r="B7" s="1" t="s">
        <v>35</v>
      </c>
      <c r="C7" s="178" t="s">
        <v>287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3"/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5"/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</row>
    <row r="8" spans="1:39">
      <c r="B8" s="1" t="s">
        <v>36</v>
      </c>
      <c r="C8" s="178" t="s">
        <v>288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3"/>
      <c r="Q8" s="134">
        <v>0</v>
      </c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5"/>
      <c r="AC8" s="134">
        <v>0</v>
      </c>
      <c r="AD8" s="134">
        <v>0</v>
      </c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</row>
    <row r="9" spans="1:39" s="24" customFormat="1">
      <c r="B9" s="27" t="s">
        <v>106</v>
      </c>
      <c r="C9" s="177" t="s">
        <v>289</v>
      </c>
      <c r="D9" s="137">
        <v>0</v>
      </c>
      <c r="E9" s="137">
        <v>0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6"/>
      <c r="Q9" s="137">
        <v>0</v>
      </c>
      <c r="R9" s="137">
        <v>0</v>
      </c>
      <c r="S9" s="137">
        <v>0</v>
      </c>
      <c r="T9" s="137">
        <v>0</v>
      </c>
      <c r="U9" s="137">
        <v>0</v>
      </c>
      <c r="V9" s="137">
        <v>0</v>
      </c>
      <c r="W9" s="137">
        <v>0</v>
      </c>
      <c r="X9" s="137">
        <v>0</v>
      </c>
      <c r="Y9" s="137">
        <v>0</v>
      </c>
      <c r="Z9" s="137">
        <v>0</v>
      </c>
      <c r="AA9" s="137">
        <v>0</v>
      </c>
      <c r="AB9" s="131"/>
      <c r="AC9" s="137">
        <v>0</v>
      </c>
      <c r="AD9" s="137">
        <v>0</v>
      </c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</row>
    <row r="10" spans="1:39" s="24" customFormat="1">
      <c r="B10" s="29" t="s">
        <v>7</v>
      </c>
      <c r="C10" s="177" t="s">
        <v>290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6"/>
      <c r="Q10" s="137">
        <v>0</v>
      </c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1"/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</row>
    <row r="11" spans="1:39">
      <c r="B11" s="176" t="s">
        <v>40</v>
      </c>
      <c r="C11" s="34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3"/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5"/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</row>
    <row r="12" spans="1:39">
      <c r="B12" s="6" t="s">
        <v>41</v>
      </c>
      <c r="C12" s="8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3"/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5"/>
      <c r="AC12" s="134">
        <v>0</v>
      </c>
      <c r="AD12" s="134">
        <v>0</v>
      </c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</row>
    <row r="13" spans="1:39">
      <c r="B13" s="6" t="s">
        <v>42</v>
      </c>
      <c r="C13" s="8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3"/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5"/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</row>
    <row r="14" spans="1:39">
      <c r="B14" s="6" t="s">
        <v>43</v>
      </c>
      <c r="C14" s="8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3"/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5"/>
      <c r="AC14" s="134">
        <v>0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</row>
    <row r="15" spans="1:39">
      <c r="B15" s="6" t="s">
        <v>44</v>
      </c>
      <c r="C15" s="8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3"/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5"/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</row>
    <row r="16" spans="1:39">
      <c r="B16" s="7" t="s">
        <v>45</v>
      </c>
      <c r="C16" s="192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3"/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5"/>
      <c r="AC16" s="134">
        <v>0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</row>
    <row r="17" spans="2:39">
      <c r="B17" s="7" t="s">
        <v>46</v>
      </c>
      <c r="C17" s="192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3"/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5"/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</row>
    <row r="18" spans="2:39">
      <c r="B18" s="6" t="s">
        <v>313</v>
      </c>
      <c r="C18" s="8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3"/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5"/>
      <c r="AC18" s="134">
        <v>0</v>
      </c>
      <c r="AD18" s="134">
        <v>0</v>
      </c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</row>
    <row r="19" spans="2:39"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3"/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5"/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</row>
    <row r="20" spans="2:39">
      <c r="B20" s="6" t="s">
        <v>48</v>
      </c>
      <c r="C20" s="8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3"/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5"/>
      <c r="AC20" s="134">
        <v>0</v>
      </c>
      <c r="AD20" s="134">
        <v>0</v>
      </c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</row>
    <row r="21" spans="2:39">
      <c r="B21" s="6" t="s">
        <v>321</v>
      </c>
      <c r="C21" s="8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3"/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5"/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</row>
    <row r="22" spans="2:39">
      <c r="B22" s="6" t="s">
        <v>100</v>
      </c>
      <c r="C22" s="8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3"/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5"/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</row>
    <row r="23" spans="2:39" s="24" customFormat="1">
      <c r="B23" s="29" t="s">
        <v>8</v>
      </c>
      <c r="C23" s="177" t="s">
        <v>291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6"/>
      <c r="Q23" s="137">
        <v>0</v>
      </c>
      <c r="R23" s="137">
        <v>0</v>
      </c>
      <c r="S23" s="137">
        <v>0</v>
      </c>
      <c r="T23" s="137">
        <v>0</v>
      </c>
      <c r="U23" s="137">
        <v>0</v>
      </c>
      <c r="V23" s="137">
        <v>0</v>
      </c>
      <c r="W23" s="137">
        <v>0</v>
      </c>
      <c r="X23" s="137">
        <v>0</v>
      </c>
      <c r="Y23" s="137">
        <v>0</v>
      </c>
      <c r="Z23" s="137">
        <v>0</v>
      </c>
      <c r="AA23" s="137">
        <v>0</v>
      </c>
      <c r="AB23" s="131"/>
      <c r="AC23" s="137">
        <v>0</v>
      </c>
      <c r="AD23" s="137">
        <v>0</v>
      </c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</row>
    <row r="24" spans="2:39">
      <c r="B24" s="176" t="s">
        <v>40</v>
      </c>
      <c r="C24" s="34"/>
      <c r="D24" s="134">
        <v>0</v>
      </c>
      <c r="E24" s="134">
        <v>0</v>
      </c>
      <c r="F24" s="134">
        <v>0</v>
      </c>
      <c r="G24" s="134">
        <v>0</v>
      </c>
      <c r="H24" s="134">
        <v>0</v>
      </c>
      <c r="I24" s="134">
        <v>0</v>
      </c>
      <c r="J24" s="134">
        <v>0</v>
      </c>
      <c r="K24" s="134">
        <v>0</v>
      </c>
      <c r="L24" s="134">
        <v>0</v>
      </c>
      <c r="M24" s="134">
        <v>0</v>
      </c>
      <c r="N24" s="134">
        <v>0</v>
      </c>
      <c r="O24" s="134">
        <v>0</v>
      </c>
      <c r="P24" s="133"/>
      <c r="Q24" s="134">
        <v>0</v>
      </c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5"/>
      <c r="AC24" s="134">
        <v>0</v>
      </c>
      <c r="AD24" s="134">
        <v>0</v>
      </c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</row>
    <row r="25" spans="2:39">
      <c r="B25" s="6" t="s">
        <v>41</v>
      </c>
      <c r="C25" s="8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3"/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5"/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</row>
    <row r="26" spans="2:39">
      <c r="B26" s="6" t="s">
        <v>42</v>
      </c>
      <c r="C26" s="8"/>
      <c r="D26" s="134">
        <v>0</v>
      </c>
      <c r="E26" s="134">
        <v>0</v>
      </c>
      <c r="F26" s="134">
        <v>0</v>
      </c>
      <c r="G26" s="134">
        <v>0</v>
      </c>
      <c r="H26" s="134">
        <v>0</v>
      </c>
      <c r="I26" s="134">
        <v>0</v>
      </c>
      <c r="J26" s="134">
        <v>0</v>
      </c>
      <c r="K26" s="134">
        <v>0</v>
      </c>
      <c r="L26" s="134">
        <v>0</v>
      </c>
      <c r="M26" s="134">
        <v>0</v>
      </c>
      <c r="N26" s="134">
        <v>0</v>
      </c>
      <c r="O26" s="134">
        <v>0</v>
      </c>
      <c r="P26" s="133"/>
      <c r="Q26" s="134">
        <v>0</v>
      </c>
      <c r="R26" s="134">
        <v>0</v>
      </c>
      <c r="S26" s="134">
        <v>0</v>
      </c>
      <c r="T26" s="134">
        <v>0</v>
      </c>
      <c r="U26" s="134">
        <v>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5"/>
      <c r="AC26" s="134">
        <v>0</v>
      </c>
      <c r="AD26" s="134">
        <v>0</v>
      </c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</row>
    <row r="27" spans="2:39">
      <c r="B27" s="6" t="s">
        <v>43</v>
      </c>
      <c r="C27" s="8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3"/>
      <c r="Q27" s="134">
        <v>0</v>
      </c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5"/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</row>
    <row r="28" spans="2:39">
      <c r="B28" s="6" t="s">
        <v>44</v>
      </c>
      <c r="C28" s="8"/>
      <c r="D28" s="134">
        <v>0</v>
      </c>
      <c r="E28" s="134">
        <v>0</v>
      </c>
      <c r="F28" s="134">
        <v>0</v>
      </c>
      <c r="G28" s="134">
        <v>0</v>
      </c>
      <c r="H28" s="134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41"/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5"/>
      <c r="AC28" s="134">
        <v>0</v>
      </c>
      <c r="AD28" s="134">
        <v>0</v>
      </c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</row>
    <row r="29" spans="2:39">
      <c r="B29" s="7" t="s">
        <v>45</v>
      </c>
      <c r="C29" s="192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3"/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5"/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</row>
    <row r="30" spans="2:39">
      <c r="B30" s="7" t="s">
        <v>46</v>
      </c>
      <c r="C30" s="192"/>
      <c r="D30" s="134">
        <v>0</v>
      </c>
      <c r="E30" s="134">
        <v>0</v>
      </c>
      <c r="F30" s="134">
        <v>0</v>
      </c>
      <c r="G30" s="134">
        <v>0</v>
      </c>
      <c r="H30" s="134">
        <v>0</v>
      </c>
      <c r="I30" s="134">
        <v>0</v>
      </c>
      <c r="J30" s="134">
        <v>0</v>
      </c>
      <c r="K30" s="134">
        <v>0</v>
      </c>
      <c r="L30" s="134">
        <v>0</v>
      </c>
      <c r="M30" s="134">
        <v>0</v>
      </c>
      <c r="N30" s="134">
        <v>0</v>
      </c>
      <c r="O30" s="134">
        <v>0</v>
      </c>
      <c r="P30" s="133"/>
      <c r="Q30" s="134">
        <v>0</v>
      </c>
      <c r="R30" s="134">
        <v>0</v>
      </c>
      <c r="S30" s="134">
        <v>0</v>
      </c>
      <c r="T30" s="134">
        <v>0</v>
      </c>
      <c r="U30" s="134">
        <v>0</v>
      </c>
      <c r="V30" s="134">
        <v>0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5"/>
      <c r="AC30" s="134">
        <v>0</v>
      </c>
      <c r="AD30" s="134">
        <v>0</v>
      </c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</row>
    <row r="31" spans="2:39">
      <c r="B31" s="6" t="s">
        <v>313</v>
      </c>
      <c r="C31" s="8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3"/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5"/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</row>
    <row r="32" spans="2:39">
      <c r="B32" s="6" t="s">
        <v>107</v>
      </c>
      <c r="C32" s="8"/>
      <c r="D32" s="134">
        <v>0</v>
      </c>
      <c r="E32" s="134">
        <v>0</v>
      </c>
      <c r="F32" s="134">
        <v>0</v>
      </c>
      <c r="G32" s="134">
        <v>0</v>
      </c>
      <c r="H32" s="134">
        <v>0</v>
      </c>
      <c r="I32" s="134">
        <v>0</v>
      </c>
      <c r="J32" s="134">
        <v>0</v>
      </c>
      <c r="K32" s="134">
        <v>0</v>
      </c>
      <c r="L32" s="134">
        <v>0</v>
      </c>
      <c r="M32" s="134">
        <v>0</v>
      </c>
      <c r="N32" s="134">
        <v>0</v>
      </c>
      <c r="O32" s="134">
        <v>0</v>
      </c>
      <c r="P32" s="133"/>
      <c r="Q32" s="134">
        <v>0</v>
      </c>
      <c r="R32" s="134">
        <v>0</v>
      </c>
      <c r="S32" s="134">
        <v>0</v>
      </c>
      <c r="T32" s="134">
        <v>0</v>
      </c>
      <c r="U32" s="134">
        <v>0</v>
      </c>
      <c r="V32" s="134">
        <v>0</v>
      </c>
      <c r="W32" s="134">
        <v>0</v>
      </c>
      <c r="X32" s="134">
        <v>0</v>
      </c>
      <c r="Y32" s="134">
        <v>0</v>
      </c>
      <c r="Z32" s="134">
        <v>0</v>
      </c>
      <c r="AA32" s="134">
        <v>0</v>
      </c>
      <c r="AB32" s="135"/>
      <c r="AC32" s="134">
        <v>0</v>
      </c>
      <c r="AD32" s="134">
        <v>0</v>
      </c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</row>
    <row r="33" spans="2:39">
      <c r="B33" s="6" t="s">
        <v>48</v>
      </c>
      <c r="C33" s="8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3"/>
      <c r="Q33" s="134">
        <v>0</v>
      </c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5"/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</row>
    <row r="34" spans="2:39">
      <c r="B34" s="6" t="s">
        <v>321</v>
      </c>
      <c r="C34" s="8"/>
      <c r="D34" s="134">
        <v>0</v>
      </c>
      <c r="E34" s="134">
        <v>0</v>
      </c>
      <c r="F34" s="134">
        <v>0</v>
      </c>
      <c r="G34" s="134">
        <v>0</v>
      </c>
      <c r="H34" s="134">
        <v>0</v>
      </c>
      <c r="I34" s="134">
        <v>0</v>
      </c>
      <c r="J34" s="134">
        <v>0</v>
      </c>
      <c r="K34" s="134">
        <v>0</v>
      </c>
      <c r="L34" s="134">
        <v>0</v>
      </c>
      <c r="M34" s="134">
        <v>0</v>
      </c>
      <c r="N34" s="134">
        <v>0</v>
      </c>
      <c r="O34" s="134">
        <v>0</v>
      </c>
      <c r="P34" s="133"/>
      <c r="Q34" s="134">
        <v>0</v>
      </c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5"/>
      <c r="AC34" s="134">
        <v>0</v>
      </c>
      <c r="AD34" s="134">
        <v>0</v>
      </c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</row>
    <row r="35" spans="2:39">
      <c r="B35" s="6" t="s">
        <v>100</v>
      </c>
      <c r="C35" s="8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3"/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5"/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</row>
    <row r="36" spans="2:39" s="24" customFormat="1">
      <c r="B36" s="27" t="s">
        <v>9</v>
      </c>
      <c r="C36" s="177" t="s">
        <v>292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6"/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1"/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</row>
    <row r="37" spans="2:39">
      <c r="B37" s="176" t="s">
        <v>40</v>
      </c>
      <c r="C37" s="34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3"/>
      <c r="Q37" s="134">
        <v>0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5"/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</row>
    <row r="38" spans="2:39">
      <c r="B38" s="6" t="s">
        <v>41</v>
      </c>
      <c r="C38" s="8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3"/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5"/>
      <c r="AC38" s="134">
        <v>0</v>
      </c>
      <c r="AD38" s="134">
        <v>0</v>
      </c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</row>
    <row r="39" spans="2:39">
      <c r="B39" s="6" t="s">
        <v>42</v>
      </c>
      <c r="C39" s="8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3"/>
      <c r="Q39" s="134">
        <v>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5"/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</row>
    <row r="40" spans="2:39">
      <c r="B40" s="6" t="s">
        <v>43</v>
      </c>
      <c r="C40" s="8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3"/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5"/>
      <c r="AC40" s="134">
        <v>0</v>
      </c>
      <c r="AD40" s="134">
        <v>0</v>
      </c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</row>
    <row r="41" spans="2:39">
      <c r="B41" s="6" t="s">
        <v>44</v>
      </c>
      <c r="C41" s="8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3"/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5"/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</row>
    <row r="42" spans="2:39">
      <c r="B42" s="7" t="s">
        <v>45</v>
      </c>
      <c r="C42" s="192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3"/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5"/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</row>
    <row r="43" spans="2:39">
      <c r="B43" s="7" t="s">
        <v>46</v>
      </c>
      <c r="C43" s="192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3"/>
      <c r="Q43" s="134">
        <v>0</v>
      </c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5"/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</row>
    <row r="44" spans="2:39">
      <c r="B44" s="6" t="s">
        <v>313</v>
      </c>
      <c r="C44" s="8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3"/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5"/>
      <c r="AC44" s="134">
        <v>0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</row>
    <row r="45" spans="2:39">
      <c r="B45" s="6" t="s">
        <v>107</v>
      </c>
      <c r="C45" s="8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3"/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5"/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</row>
    <row r="46" spans="2:39">
      <c r="B46" s="6" t="s">
        <v>48</v>
      </c>
      <c r="C46" s="8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3"/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5"/>
      <c r="AC46" s="134">
        <v>0</v>
      </c>
      <c r="AD46" s="134">
        <v>0</v>
      </c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</row>
    <row r="47" spans="2:39">
      <c r="B47" s="6" t="s">
        <v>321</v>
      </c>
      <c r="C47" s="8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3"/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5"/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</row>
    <row r="48" spans="2:39">
      <c r="B48" s="6" t="s">
        <v>100</v>
      </c>
      <c r="C48" s="8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3"/>
      <c r="Q48" s="134">
        <v>0</v>
      </c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5"/>
      <c r="AC48" s="134">
        <v>0</v>
      </c>
      <c r="AD48" s="134">
        <v>0</v>
      </c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</row>
    <row r="49" spans="2:39" s="24" customFormat="1">
      <c r="B49" s="27" t="s">
        <v>25</v>
      </c>
      <c r="C49" s="177" t="s">
        <v>293</v>
      </c>
      <c r="D49" s="137">
        <v>2880.3834226507611</v>
      </c>
      <c r="E49" s="137">
        <v>3238.9942490172807</v>
      </c>
      <c r="F49" s="137">
        <v>4173.4741628758302</v>
      </c>
      <c r="G49" s="137">
        <v>6340.7877795635923</v>
      </c>
      <c r="H49" s="137">
        <v>5998.0853512476178</v>
      </c>
      <c r="I49" s="137">
        <v>8470.7243473974595</v>
      </c>
      <c r="J49" s="137">
        <v>10873.269719229442</v>
      </c>
      <c r="K49" s="137">
        <v>13193.162611595162</v>
      </c>
      <c r="L49" s="137">
        <v>14491.141436962695</v>
      </c>
      <c r="M49" s="137">
        <v>16848.055082491468</v>
      </c>
      <c r="N49" s="137">
        <v>20443.466082452265</v>
      </c>
      <c r="O49" s="137">
        <v>17930.327999875946</v>
      </c>
      <c r="P49" s="136"/>
      <c r="Q49" s="137">
        <v>358.61082636651958</v>
      </c>
      <c r="R49" s="137">
        <v>934.47991385854937</v>
      </c>
      <c r="S49" s="137">
        <v>2167.3136166877625</v>
      </c>
      <c r="T49" s="137">
        <v>-342.70242831597454</v>
      </c>
      <c r="U49" s="137">
        <v>2472.6389961498421</v>
      </c>
      <c r="V49" s="137">
        <v>2402.5453718319809</v>
      </c>
      <c r="W49" s="137">
        <v>2319.8928923657204</v>
      </c>
      <c r="X49" s="137">
        <v>1297.9788253675338</v>
      </c>
      <c r="Y49" s="137">
        <v>2356.9136455287717</v>
      </c>
      <c r="Z49" s="137">
        <v>3595.4109999607963</v>
      </c>
      <c r="AA49" s="137">
        <v>-2513.1380825763158</v>
      </c>
      <c r="AB49" s="131"/>
      <c r="AC49" s="137">
        <v>0</v>
      </c>
      <c r="AD49" s="137">
        <v>0</v>
      </c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</row>
    <row r="50" spans="2:39">
      <c r="B50" s="176" t="s">
        <v>40</v>
      </c>
      <c r="C50" s="34"/>
      <c r="D50" s="134">
        <v>2880.3834226507611</v>
      </c>
      <c r="E50" s="134">
        <v>3238.9942490172807</v>
      </c>
      <c r="F50" s="134">
        <v>4173.4741628758302</v>
      </c>
      <c r="G50" s="134">
        <v>6340.7877795635923</v>
      </c>
      <c r="H50" s="134">
        <v>5998.0853512476178</v>
      </c>
      <c r="I50" s="134">
        <v>8470.7243473974595</v>
      </c>
      <c r="J50" s="134">
        <v>10873.269719229442</v>
      </c>
      <c r="K50" s="134">
        <v>13193.162611595162</v>
      </c>
      <c r="L50" s="134">
        <v>14491.141436962695</v>
      </c>
      <c r="M50" s="134">
        <v>16848.055082491468</v>
      </c>
      <c r="N50" s="134">
        <v>20443.466082452265</v>
      </c>
      <c r="O50" s="134">
        <v>17930.327999875946</v>
      </c>
      <c r="P50" s="133"/>
      <c r="Q50" s="134">
        <v>358.61082636651958</v>
      </c>
      <c r="R50" s="134">
        <v>934.47991385854937</v>
      </c>
      <c r="S50" s="134">
        <v>2167.3136166877625</v>
      </c>
      <c r="T50" s="134">
        <v>-342.70242831597454</v>
      </c>
      <c r="U50" s="134">
        <v>2472.6389961498421</v>
      </c>
      <c r="V50" s="134">
        <v>2402.5453718319809</v>
      </c>
      <c r="W50" s="134">
        <v>2319.8928923657204</v>
      </c>
      <c r="X50" s="134">
        <v>1297.9788253675338</v>
      </c>
      <c r="Y50" s="134">
        <v>2356.9136455287717</v>
      </c>
      <c r="Z50" s="134">
        <v>3595.4109999607963</v>
      </c>
      <c r="AA50" s="134">
        <v>-2513.1380825763158</v>
      </c>
      <c r="AB50" s="135"/>
      <c r="AC50" s="134">
        <v>0</v>
      </c>
      <c r="AD50" s="134">
        <v>0</v>
      </c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</row>
    <row r="51" spans="2:39">
      <c r="B51" s="6" t="s">
        <v>41</v>
      </c>
      <c r="C51" s="8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3"/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5"/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</row>
    <row r="52" spans="2:39">
      <c r="B52" s="6" t="s">
        <v>42</v>
      </c>
      <c r="C52" s="8"/>
      <c r="D52" s="134">
        <v>0</v>
      </c>
      <c r="E52" s="134">
        <v>0</v>
      </c>
      <c r="F52" s="134">
        <v>0</v>
      </c>
      <c r="G52" s="134">
        <v>0</v>
      </c>
      <c r="H52" s="134">
        <v>0</v>
      </c>
      <c r="I52" s="134">
        <v>0</v>
      </c>
      <c r="J52" s="134">
        <v>0</v>
      </c>
      <c r="K52" s="134">
        <v>0</v>
      </c>
      <c r="L52" s="134">
        <v>0</v>
      </c>
      <c r="M52" s="134">
        <v>0</v>
      </c>
      <c r="N52" s="134">
        <v>0</v>
      </c>
      <c r="O52" s="134">
        <v>0</v>
      </c>
      <c r="P52" s="133"/>
      <c r="Q52" s="134">
        <v>0</v>
      </c>
      <c r="R52" s="134">
        <v>0</v>
      </c>
      <c r="S52" s="134">
        <v>0</v>
      </c>
      <c r="T52" s="134">
        <v>0</v>
      </c>
      <c r="U52" s="134">
        <v>0</v>
      </c>
      <c r="V52" s="134">
        <v>0</v>
      </c>
      <c r="W52" s="134">
        <v>0</v>
      </c>
      <c r="X52" s="134">
        <v>0</v>
      </c>
      <c r="Y52" s="134">
        <v>0</v>
      </c>
      <c r="Z52" s="134">
        <v>0</v>
      </c>
      <c r="AA52" s="134">
        <v>0</v>
      </c>
      <c r="AB52" s="135"/>
      <c r="AC52" s="134">
        <v>0</v>
      </c>
      <c r="AD52" s="134">
        <v>0</v>
      </c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</row>
    <row r="53" spans="2:39">
      <c r="B53" s="6" t="s">
        <v>43</v>
      </c>
      <c r="C53" s="8"/>
      <c r="D53" s="134">
        <v>2880.3834226507611</v>
      </c>
      <c r="E53" s="134">
        <v>3238.9942490172807</v>
      </c>
      <c r="F53" s="134">
        <v>4173.4741628758302</v>
      </c>
      <c r="G53" s="134">
        <v>6340.7877795635923</v>
      </c>
      <c r="H53" s="134">
        <v>5998.0853512476178</v>
      </c>
      <c r="I53" s="134">
        <v>8470.7243473974595</v>
      </c>
      <c r="J53" s="134">
        <v>10873.269719229442</v>
      </c>
      <c r="K53" s="134">
        <v>13193.162611595162</v>
      </c>
      <c r="L53" s="134">
        <v>14491.141436962695</v>
      </c>
      <c r="M53" s="134">
        <v>16848.055082491468</v>
      </c>
      <c r="N53" s="134">
        <v>20443.466082452265</v>
      </c>
      <c r="O53" s="134">
        <v>17930.327999875946</v>
      </c>
      <c r="P53" s="133"/>
      <c r="Q53" s="134">
        <v>358.61082636651958</v>
      </c>
      <c r="R53" s="134">
        <v>934.47991385854937</v>
      </c>
      <c r="S53" s="134">
        <v>2167.3136166877625</v>
      </c>
      <c r="T53" s="134">
        <v>-342.70242831597454</v>
      </c>
      <c r="U53" s="134">
        <v>2472.6389961498421</v>
      </c>
      <c r="V53" s="134">
        <v>2402.5453718319809</v>
      </c>
      <c r="W53" s="134">
        <v>2319.8928923657204</v>
      </c>
      <c r="X53" s="134">
        <v>1297.9788253675338</v>
      </c>
      <c r="Y53" s="134">
        <v>2356.9136455287717</v>
      </c>
      <c r="Z53" s="134">
        <v>3595.4109999607963</v>
      </c>
      <c r="AA53" s="134">
        <v>-2513.1380825763158</v>
      </c>
      <c r="AB53" s="135"/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</row>
    <row r="54" spans="2:39">
      <c r="B54" s="6" t="s">
        <v>44</v>
      </c>
      <c r="C54" s="8"/>
      <c r="D54" s="134">
        <v>0</v>
      </c>
      <c r="E54" s="134">
        <v>0</v>
      </c>
      <c r="F54" s="134">
        <v>0</v>
      </c>
      <c r="G54" s="134">
        <v>0</v>
      </c>
      <c r="H54" s="134">
        <v>0</v>
      </c>
      <c r="I54" s="134">
        <v>0</v>
      </c>
      <c r="J54" s="134">
        <v>0</v>
      </c>
      <c r="K54" s="134">
        <v>0</v>
      </c>
      <c r="L54" s="134">
        <v>0</v>
      </c>
      <c r="M54" s="134">
        <v>0</v>
      </c>
      <c r="N54" s="134">
        <v>0</v>
      </c>
      <c r="O54" s="134">
        <v>0</v>
      </c>
      <c r="P54" s="133"/>
      <c r="Q54" s="134">
        <v>0</v>
      </c>
      <c r="R54" s="134">
        <v>0</v>
      </c>
      <c r="S54" s="134">
        <v>0</v>
      </c>
      <c r="T54" s="134">
        <v>0</v>
      </c>
      <c r="U54" s="134">
        <v>0</v>
      </c>
      <c r="V54" s="134">
        <v>0</v>
      </c>
      <c r="W54" s="134">
        <v>0</v>
      </c>
      <c r="X54" s="134">
        <v>0</v>
      </c>
      <c r="Y54" s="134">
        <v>0</v>
      </c>
      <c r="Z54" s="134">
        <v>0</v>
      </c>
      <c r="AA54" s="134">
        <v>0</v>
      </c>
      <c r="AB54" s="135"/>
      <c r="AC54" s="134">
        <v>0</v>
      </c>
      <c r="AD54" s="134">
        <v>0</v>
      </c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</row>
    <row r="55" spans="2:39">
      <c r="B55" s="7" t="s">
        <v>45</v>
      </c>
      <c r="C55" s="192"/>
      <c r="D55" s="134">
        <v>0</v>
      </c>
      <c r="E55" s="134">
        <v>0</v>
      </c>
      <c r="F55" s="134">
        <v>0</v>
      </c>
      <c r="G55" s="134">
        <v>0</v>
      </c>
      <c r="H55" s="134">
        <v>0</v>
      </c>
      <c r="I55" s="134">
        <v>0</v>
      </c>
      <c r="J55" s="134">
        <v>0</v>
      </c>
      <c r="K55" s="134">
        <v>0</v>
      </c>
      <c r="L55" s="134">
        <v>0</v>
      </c>
      <c r="M55" s="134">
        <v>0</v>
      </c>
      <c r="N55" s="134">
        <v>0</v>
      </c>
      <c r="O55" s="134">
        <v>0</v>
      </c>
      <c r="P55" s="133"/>
      <c r="Q55" s="134">
        <v>0</v>
      </c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5"/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</row>
    <row r="56" spans="2:39">
      <c r="B56" s="7" t="s">
        <v>46</v>
      </c>
      <c r="C56" s="192"/>
      <c r="D56" s="134">
        <v>0</v>
      </c>
      <c r="E56" s="134">
        <v>0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3"/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5"/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</row>
    <row r="57" spans="2:39">
      <c r="B57" s="6" t="s">
        <v>313</v>
      </c>
      <c r="C57" s="8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3"/>
      <c r="Q57" s="134">
        <v>0</v>
      </c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5"/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</row>
    <row r="58" spans="2:39">
      <c r="B58" s="6" t="s">
        <v>107</v>
      </c>
      <c r="C58" s="8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3"/>
      <c r="Q58" s="134">
        <v>0</v>
      </c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5"/>
      <c r="AC58" s="134">
        <v>0</v>
      </c>
      <c r="AD58" s="134">
        <v>0</v>
      </c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</row>
    <row r="59" spans="2:39">
      <c r="B59" s="6" t="s">
        <v>48</v>
      </c>
      <c r="C59" s="8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3"/>
      <c r="Q59" s="134">
        <v>0</v>
      </c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5"/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</row>
    <row r="60" spans="2:39">
      <c r="B60" s="6" t="s">
        <v>321</v>
      </c>
      <c r="C60" s="8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3"/>
      <c r="Q60" s="134">
        <v>0</v>
      </c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5"/>
      <c r="AC60" s="134">
        <v>0</v>
      </c>
      <c r="AD60" s="134">
        <v>0</v>
      </c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</row>
    <row r="61" spans="2:39">
      <c r="B61" s="6" t="s">
        <v>100</v>
      </c>
      <c r="C61" s="8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3"/>
      <c r="Q61" s="134">
        <v>0</v>
      </c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5"/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</row>
    <row r="62" spans="2:39" s="24" customFormat="1">
      <c r="B62" s="27" t="s">
        <v>108</v>
      </c>
      <c r="C62" s="177" t="s">
        <v>294</v>
      </c>
      <c r="D62" s="137">
        <v>75968.28940765826</v>
      </c>
      <c r="E62" s="137">
        <v>88501.668319903591</v>
      </c>
      <c r="F62" s="137">
        <v>127561.31166888864</v>
      </c>
      <c r="G62" s="137">
        <v>153480.3648651159</v>
      </c>
      <c r="H62" s="137">
        <v>190222.13058249198</v>
      </c>
      <c r="I62" s="137">
        <v>304817.81147453916</v>
      </c>
      <c r="J62" s="137">
        <v>320370.59666500561</v>
      </c>
      <c r="K62" s="137">
        <v>417868.78269835236</v>
      </c>
      <c r="L62" s="137">
        <v>468594.89885334333</v>
      </c>
      <c r="M62" s="137">
        <v>534574.77312534174</v>
      </c>
      <c r="N62" s="137">
        <v>610500.03764388664</v>
      </c>
      <c r="O62" s="137">
        <v>564634.86192032346</v>
      </c>
      <c r="P62" s="136"/>
      <c r="Q62" s="137">
        <v>2633.8689122453197</v>
      </c>
      <c r="R62" s="137">
        <v>23051.823348985017</v>
      </c>
      <c r="S62" s="137">
        <v>6418.6231962273523</v>
      </c>
      <c r="T62" s="137">
        <v>17009.405717376016</v>
      </c>
      <c r="U62" s="137">
        <v>95739.51089204727</v>
      </c>
      <c r="V62" s="137">
        <v>-8822.1348095335998</v>
      </c>
      <c r="W62" s="137">
        <v>72892.106033346761</v>
      </c>
      <c r="X62" s="137">
        <v>-19123.905671753106</v>
      </c>
      <c r="Y62" s="137">
        <v>100471.45002818834</v>
      </c>
      <c r="Z62" s="137">
        <v>-14444.146777375323</v>
      </c>
      <c r="AA62" s="137">
        <v>-133884.89739741199</v>
      </c>
      <c r="AB62" s="131"/>
      <c r="AC62" s="137">
        <v>9899.510000000013</v>
      </c>
      <c r="AD62" s="137">
        <v>16007.820000000029</v>
      </c>
      <c r="AE62" s="137">
        <v>19500.429999999931</v>
      </c>
      <c r="AF62" s="137">
        <v>19732.360000000055</v>
      </c>
      <c r="AG62" s="137">
        <v>18856.169999999889</v>
      </c>
      <c r="AH62" s="137">
        <v>24374.920000000089</v>
      </c>
      <c r="AI62" s="137">
        <v>24606.079999999958</v>
      </c>
      <c r="AJ62" s="137">
        <v>69850.02182674408</v>
      </c>
      <c r="AK62" s="137">
        <v>-34491.575756189981</v>
      </c>
      <c r="AL62" s="137">
        <v>90369.411295920319</v>
      </c>
      <c r="AM62" s="137">
        <v>88019.721673848806</v>
      </c>
    </row>
    <row r="63" spans="2:39" s="24" customFormat="1">
      <c r="B63" s="29" t="s">
        <v>26</v>
      </c>
      <c r="C63" s="177" t="s">
        <v>295</v>
      </c>
      <c r="D63" s="137">
        <v>0</v>
      </c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7">
        <v>0</v>
      </c>
      <c r="O63" s="137">
        <v>0</v>
      </c>
      <c r="P63" s="136"/>
      <c r="Q63" s="137">
        <v>0</v>
      </c>
      <c r="R63" s="137">
        <v>0</v>
      </c>
      <c r="S63" s="137">
        <v>0</v>
      </c>
      <c r="T63" s="137">
        <v>0</v>
      </c>
      <c r="U63" s="137">
        <v>0</v>
      </c>
      <c r="V63" s="137">
        <v>0</v>
      </c>
      <c r="W63" s="137">
        <v>0</v>
      </c>
      <c r="X63" s="137">
        <v>0</v>
      </c>
      <c r="Y63" s="137">
        <v>0</v>
      </c>
      <c r="Z63" s="137">
        <v>0</v>
      </c>
      <c r="AA63" s="137">
        <v>0</v>
      </c>
      <c r="AB63" s="131"/>
      <c r="AC63" s="137">
        <v>0</v>
      </c>
      <c r="AD63" s="137">
        <v>0</v>
      </c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</row>
    <row r="64" spans="2:39">
      <c r="B64" s="176" t="s">
        <v>40</v>
      </c>
      <c r="C64" s="34"/>
      <c r="D64" s="134">
        <v>0</v>
      </c>
      <c r="E64" s="134">
        <v>0</v>
      </c>
      <c r="F64" s="134">
        <v>0</v>
      </c>
      <c r="G64" s="134">
        <v>0</v>
      </c>
      <c r="H64" s="134">
        <v>0</v>
      </c>
      <c r="I64" s="134">
        <v>0</v>
      </c>
      <c r="J64" s="134">
        <v>0</v>
      </c>
      <c r="K64" s="134">
        <v>0</v>
      </c>
      <c r="L64" s="134">
        <v>0</v>
      </c>
      <c r="M64" s="134">
        <v>0</v>
      </c>
      <c r="N64" s="134">
        <v>0</v>
      </c>
      <c r="O64" s="134">
        <v>0</v>
      </c>
      <c r="P64" s="133"/>
      <c r="Q64" s="134">
        <v>0</v>
      </c>
      <c r="R64" s="134">
        <v>0</v>
      </c>
      <c r="S64" s="134">
        <v>0</v>
      </c>
      <c r="T64" s="134">
        <v>0</v>
      </c>
      <c r="U64" s="134">
        <v>0</v>
      </c>
      <c r="V64" s="134">
        <v>0</v>
      </c>
      <c r="W64" s="134">
        <v>0</v>
      </c>
      <c r="X64" s="134">
        <v>0</v>
      </c>
      <c r="Y64" s="134">
        <v>0</v>
      </c>
      <c r="Z64" s="134">
        <v>0</v>
      </c>
      <c r="AA64" s="134">
        <v>0</v>
      </c>
      <c r="AB64" s="135"/>
      <c r="AC64" s="134">
        <v>0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</row>
    <row r="65" spans="2:39">
      <c r="B65" s="6" t="s">
        <v>41</v>
      </c>
      <c r="C65" s="8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3"/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5"/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</row>
    <row r="66" spans="2:39">
      <c r="B66" s="6" t="s">
        <v>42</v>
      </c>
      <c r="C66" s="8"/>
      <c r="D66" s="134">
        <v>0</v>
      </c>
      <c r="E66" s="134">
        <v>0</v>
      </c>
      <c r="F66" s="134">
        <v>0</v>
      </c>
      <c r="G66" s="134">
        <v>0</v>
      </c>
      <c r="H66" s="134">
        <v>0</v>
      </c>
      <c r="I66" s="134">
        <v>0</v>
      </c>
      <c r="J66" s="134">
        <v>0</v>
      </c>
      <c r="K66" s="134">
        <v>0</v>
      </c>
      <c r="L66" s="134">
        <v>0</v>
      </c>
      <c r="M66" s="134">
        <v>0</v>
      </c>
      <c r="N66" s="134">
        <v>0</v>
      </c>
      <c r="O66" s="134">
        <v>0</v>
      </c>
      <c r="P66" s="133"/>
      <c r="Q66" s="134">
        <v>0</v>
      </c>
      <c r="R66" s="134">
        <v>0</v>
      </c>
      <c r="S66" s="134">
        <v>0</v>
      </c>
      <c r="T66" s="134">
        <v>0</v>
      </c>
      <c r="U66" s="134">
        <v>0</v>
      </c>
      <c r="V66" s="134">
        <v>0</v>
      </c>
      <c r="W66" s="134">
        <v>0</v>
      </c>
      <c r="X66" s="134">
        <v>0</v>
      </c>
      <c r="Y66" s="134">
        <v>0</v>
      </c>
      <c r="Z66" s="134">
        <v>0</v>
      </c>
      <c r="AA66" s="134">
        <v>0</v>
      </c>
      <c r="AB66" s="135"/>
      <c r="AC66" s="134">
        <v>0</v>
      </c>
      <c r="AD66" s="134">
        <v>0</v>
      </c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</row>
    <row r="67" spans="2:39">
      <c r="B67" s="6" t="s">
        <v>43</v>
      </c>
      <c r="C67" s="8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3"/>
      <c r="Q67" s="134">
        <v>0</v>
      </c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5"/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</row>
    <row r="68" spans="2:39">
      <c r="B68" s="6" t="s">
        <v>44</v>
      </c>
      <c r="C68" s="8"/>
      <c r="D68" s="134">
        <v>0</v>
      </c>
      <c r="E68" s="134">
        <v>0</v>
      </c>
      <c r="F68" s="134">
        <v>0</v>
      </c>
      <c r="G68" s="134">
        <v>0</v>
      </c>
      <c r="H68" s="134">
        <v>0</v>
      </c>
      <c r="I68" s="134">
        <v>0</v>
      </c>
      <c r="J68" s="134">
        <v>0</v>
      </c>
      <c r="K68" s="134">
        <v>0</v>
      </c>
      <c r="L68" s="134">
        <v>0</v>
      </c>
      <c r="M68" s="134">
        <v>0</v>
      </c>
      <c r="N68" s="134">
        <v>0</v>
      </c>
      <c r="O68" s="134">
        <v>0</v>
      </c>
      <c r="P68" s="133"/>
      <c r="Q68" s="134">
        <v>0</v>
      </c>
      <c r="R68" s="134">
        <v>0</v>
      </c>
      <c r="S68" s="134">
        <v>0</v>
      </c>
      <c r="T68" s="134">
        <v>0</v>
      </c>
      <c r="U68" s="134">
        <v>0</v>
      </c>
      <c r="V68" s="134">
        <v>0</v>
      </c>
      <c r="W68" s="134">
        <v>0</v>
      </c>
      <c r="X68" s="134">
        <v>0</v>
      </c>
      <c r="Y68" s="134">
        <v>0</v>
      </c>
      <c r="Z68" s="134">
        <v>0</v>
      </c>
      <c r="AA68" s="134">
        <v>0</v>
      </c>
      <c r="AB68" s="135"/>
      <c r="AC68" s="134">
        <v>0</v>
      </c>
      <c r="AD68" s="134">
        <v>0</v>
      </c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</row>
    <row r="69" spans="2:39">
      <c r="B69" s="7" t="s">
        <v>45</v>
      </c>
      <c r="C69" s="192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3"/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5"/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</row>
    <row r="70" spans="2:39">
      <c r="B70" s="7" t="s">
        <v>46</v>
      </c>
      <c r="C70" s="192"/>
      <c r="D70" s="134">
        <v>0</v>
      </c>
      <c r="E70" s="134">
        <v>0</v>
      </c>
      <c r="F70" s="134">
        <v>0</v>
      </c>
      <c r="G70" s="134">
        <v>0</v>
      </c>
      <c r="H70" s="134">
        <v>0</v>
      </c>
      <c r="I70" s="134">
        <v>0</v>
      </c>
      <c r="J70" s="134">
        <v>0</v>
      </c>
      <c r="K70" s="134">
        <v>0</v>
      </c>
      <c r="L70" s="134">
        <v>0</v>
      </c>
      <c r="M70" s="134">
        <v>0</v>
      </c>
      <c r="N70" s="134">
        <v>0</v>
      </c>
      <c r="O70" s="134">
        <v>0</v>
      </c>
      <c r="P70" s="133"/>
      <c r="Q70" s="134">
        <v>0</v>
      </c>
      <c r="R70" s="134">
        <v>0</v>
      </c>
      <c r="S70" s="134">
        <v>0</v>
      </c>
      <c r="T70" s="134">
        <v>0</v>
      </c>
      <c r="U70" s="134">
        <v>0</v>
      </c>
      <c r="V70" s="134">
        <v>0</v>
      </c>
      <c r="W70" s="134">
        <v>0</v>
      </c>
      <c r="X70" s="134">
        <v>0</v>
      </c>
      <c r="Y70" s="134">
        <v>0</v>
      </c>
      <c r="Z70" s="134">
        <v>0</v>
      </c>
      <c r="AA70" s="134">
        <v>0</v>
      </c>
      <c r="AB70" s="135"/>
      <c r="AC70" s="134">
        <v>0</v>
      </c>
      <c r="AD70" s="134">
        <v>0</v>
      </c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</row>
    <row r="71" spans="2:39">
      <c r="B71" s="6" t="s">
        <v>313</v>
      </c>
      <c r="C71" s="8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3"/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5"/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</row>
    <row r="72" spans="2:39">
      <c r="B72" s="6" t="s">
        <v>107</v>
      </c>
      <c r="C72" s="8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3"/>
      <c r="Q72" s="134">
        <v>0</v>
      </c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5"/>
      <c r="AC72" s="134">
        <v>0</v>
      </c>
      <c r="AD72" s="134">
        <v>0</v>
      </c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</row>
    <row r="73" spans="2:39" ht="14.25" customHeight="1">
      <c r="B73" s="6" t="s">
        <v>48</v>
      </c>
      <c r="C73" s="8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3"/>
      <c r="Q73" s="134">
        <v>0</v>
      </c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5"/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</row>
    <row r="74" spans="2:39">
      <c r="B74" s="6" t="s">
        <v>321</v>
      </c>
      <c r="C74" s="8"/>
      <c r="D74" s="134">
        <v>0</v>
      </c>
      <c r="E74" s="134">
        <v>0</v>
      </c>
      <c r="F74" s="134">
        <v>0</v>
      </c>
      <c r="G74" s="134">
        <v>0</v>
      </c>
      <c r="H74" s="134">
        <v>0</v>
      </c>
      <c r="I74" s="134">
        <v>0</v>
      </c>
      <c r="J74" s="134">
        <v>0</v>
      </c>
      <c r="K74" s="134">
        <v>0</v>
      </c>
      <c r="L74" s="134">
        <v>0</v>
      </c>
      <c r="M74" s="134">
        <v>0</v>
      </c>
      <c r="N74" s="134">
        <v>0</v>
      </c>
      <c r="O74" s="134">
        <v>0</v>
      </c>
      <c r="P74" s="133"/>
      <c r="Q74" s="134">
        <v>0</v>
      </c>
      <c r="R74" s="134">
        <v>0</v>
      </c>
      <c r="S74" s="134">
        <v>0</v>
      </c>
      <c r="T74" s="134">
        <v>0</v>
      </c>
      <c r="U74" s="134">
        <v>0</v>
      </c>
      <c r="V74" s="134">
        <v>0</v>
      </c>
      <c r="W74" s="134">
        <v>0</v>
      </c>
      <c r="X74" s="134">
        <v>0</v>
      </c>
      <c r="Y74" s="134">
        <v>0</v>
      </c>
      <c r="Z74" s="134">
        <v>0</v>
      </c>
      <c r="AA74" s="134">
        <v>0</v>
      </c>
      <c r="AB74" s="135"/>
      <c r="AC74" s="134">
        <v>0</v>
      </c>
      <c r="AD74" s="134">
        <v>0</v>
      </c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</row>
    <row r="75" spans="2:39">
      <c r="B75" s="6" t="s">
        <v>100</v>
      </c>
      <c r="C75" s="8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3"/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5"/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</row>
    <row r="76" spans="2:39" s="24" customFormat="1">
      <c r="B76" s="29" t="s">
        <v>11</v>
      </c>
      <c r="C76" s="177" t="s">
        <v>296</v>
      </c>
      <c r="D76" s="137">
        <v>75968.28940765826</v>
      </c>
      <c r="E76" s="137">
        <v>88501.668319903591</v>
      </c>
      <c r="F76" s="137">
        <v>127561.31166888864</v>
      </c>
      <c r="G76" s="137">
        <v>153480.3648651159</v>
      </c>
      <c r="H76" s="137">
        <v>190222.13058249198</v>
      </c>
      <c r="I76" s="137">
        <v>304817.81147453916</v>
      </c>
      <c r="J76" s="137">
        <v>320370.59666500561</v>
      </c>
      <c r="K76" s="137">
        <v>417868.78269835236</v>
      </c>
      <c r="L76" s="137">
        <v>468594.89885334333</v>
      </c>
      <c r="M76" s="137">
        <v>534574.77312534174</v>
      </c>
      <c r="N76" s="137">
        <v>610500.03764388664</v>
      </c>
      <c r="O76" s="137">
        <v>564634.86192032346</v>
      </c>
      <c r="P76" s="136"/>
      <c r="Q76" s="137">
        <v>2633.8689122453197</v>
      </c>
      <c r="R76" s="137">
        <v>23051.823348985017</v>
      </c>
      <c r="S76" s="137">
        <v>6418.6231962273523</v>
      </c>
      <c r="T76" s="137">
        <v>17009.405717376016</v>
      </c>
      <c r="U76" s="137">
        <v>95739.51089204727</v>
      </c>
      <c r="V76" s="137">
        <v>-8822.1348095335998</v>
      </c>
      <c r="W76" s="137">
        <v>72892.106033346761</v>
      </c>
      <c r="X76" s="137">
        <v>-19123.905671753106</v>
      </c>
      <c r="Y76" s="137">
        <v>100471.45002818834</v>
      </c>
      <c r="Z76" s="137">
        <v>-14444.146777375323</v>
      </c>
      <c r="AA76" s="137">
        <v>-133884.89739741199</v>
      </c>
      <c r="AB76" s="131"/>
      <c r="AC76" s="137">
        <v>9899.510000000013</v>
      </c>
      <c r="AD76" s="137">
        <v>16007.820000000029</v>
      </c>
      <c r="AE76" s="137">
        <v>19500.429999999931</v>
      </c>
      <c r="AF76" s="137">
        <v>19732.360000000055</v>
      </c>
      <c r="AG76" s="137">
        <v>18856.169999999889</v>
      </c>
      <c r="AH76" s="137">
        <v>24374.920000000089</v>
      </c>
      <c r="AI76" s="137">
        <v>24606.079999999958</v>
      </c>
      <c r="AJ76" s="137">
        <v>69850.02182674408</v>
      </c>
      <c r="AK76" s="137">
        <v>-34491.575756189981</v>
      </c>
      <c r="AL76" s="137">
        <v>90369.411295920319</v>
      </c>
      <c r="AM76" s="137">
        <v>88019.721673848806</v>
      </c>
    </row>
    <row r="77" spans="2:39">
      <c r="B77" s="3" t="s">
        <v>12</v>
      </c>
      <c r="C77" s="178" t="s">
        <v>297</v>
      </c>
      <c r="D77" s="134">
        <v>75968.28940765826</v>
      </c>
      <c r="E77" s="134">
        <v>88501.668319903591</v>
      </c>
      <c r="F77" s="134">
        <v>127561.31166888864</v>
      </c>
      <c r="G77" s="134">
        <v>153480.3648651159</v>
      </c>
      <c r="H77" s="134">
        <v>190222.13058249198</v>
      </c>
      <c r="I77" s="134">
        <v>304817.81147453916</v>
      </c>
      <c r="J77" s="134">
        <v>320370.59666500561</v>
      </c>
      <c r="K77" s="134">
        <v>417868.78269835236</v>
      </c>
      <c r="L77" s="134">
        <v>468594.89885334333</v>
      </c>
      <c r="M77" s="134">
        <v>534574.77312534174</v>
      </c>
      <c r="N77" s="134">
        <v>610500.03764388664</v>
      </c>
      <c r="O77" s="134">
        <v>564634.86192032346</v>
      </c>
      <c r="P77" s="133"/>
      <c r="Q77" s="134">
        <v>2633.8689122453197</v>
      </c>
      <c r="R77" s="134">
        <v>23051.823348985017</v>
      </c>
      <c r="S77" s="134">
        <v>6418.6231962273523</v>
      </c>
      <c r="T77" s="134">
        <v>17009.405717376016</v>
      </c>
      <c r="U77" s="134">
        <v>95739.51089204727</v>
      </c>
      <c r="V77" s="134">
        <v>-8822.1348095335998</v>
      </c>
      <c r="W77" s="134">
        <v>72892.106033346761</v>
      </c>
      <c r="X77" s="134">
        <v>-19123.905671753106</v>
      </c>
      <c r="Y77" s="134">
        <v>100471.45002818834</v>
      </c>
      <c r="Z77" s="134">
        <v>-14444.146777375323</v>
      </c>
      <c r="AA77" s="134">
        <v>-133884.89739741199</v>
      </c>
      <c r="AB77" s="135"/>
      <c r="AC77" s="134">
        <v>9899.510000000013</v>
      </c>
      <c r="AD77" s="134">
        <v>16007.820000000029</v>
      </c>
      <c r="AE77" s="134">
        <v>19500.429999999931</v>
      </c>
      <c r="AF77" s="134">
        <v>19732.360000000055</v>
      </c>
      <c r="AG77" s="134">
        <v>18856.169999999889</v>
      </c>
      <c r="AH77" s="134">
        <v>24374.920000000089</v>
      </c>
      <c r="AI77" s="134">
        <v>24606.079999999958</v>
      </c>
      <c r="AJ77" s="134">
        <v>69850.02182674408</v>
      </c>
      <c r="AK77" s="134">
        <v>-34491.575756189981</v>
      </c>
      <c r="AL77" s="134">
        <v>90369.411295920319</v>
      </c>
      <c r="AM77" s="134">
        <v>88019.721673848806</v>
      </c>
    </row>
    <row r="78" spans="2:39">
      <c r="B78" s="3" t="s">
        <v>13</v>
      </c>
      <c r="C78" s="178" t="s">
        <v>298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3"/>
      <c r="Q78" s="134">
        <v>0</v>
      </c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5"/>
      <c r="AC78" s="134">
        <v>0</v>
      </c>
      <c r="AD78" s="134">
        <v>0</v>
      </c>
      <c r="AE78" s="134">
        <v>0</v>
      </c>
      <c r="AF78" s="134">
        <v>0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4">
        <v>0</v>
      </c>
    </row>
    <row r="79" spans="2:39" s="24" customFormat="1">
      <c r="B79" s="5" t="s">
        <v>14</v>
      </c>
      <c r="C79" s="177" t="s">
        <v>307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6"/>
      <c r="Q79" s="137">
        <v>0</v>
      </c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1"/>
      <c r="AC79" s="137">
        <v>0</v>
      </c>
      <c r="AD79" s="137">
        <v>0</v>
      </c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</row>
    <row r="80" spans="2:39">
      <c r="B80" s="3" t="s">
        <v>15</v>
      </c>
      <c r="C80" s="178" t="s">
        <v>299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3"/>
      <c r="Q80" s="134">
        <v>0</v>
      </c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5"/>
      <c r="AC80" s="134">
        <v>0</v>
      </c>
      <c r="AD80" s="134">
        <v>0</v>
      </c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</row>
    <row r="81" spans="2:39">
      <c r="B81" s="3" t="s">
        <v>16</v>
      </c>
      <c r="C81" s="178" t="s">
        <v>300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3"/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5"/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</row>
    <row r="82" spans="2:39">
      <c r="B82" s="3" t="s">
        <v>17</v>
      </c>
      <c r="C82" s="178" t="s">
        <v>301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3"/>
      <c r="Q82" s="134">
        <v>0</v>
      </c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5"/>
      <c r="AC82" s="134">
        <v>0</v>
      </c>
      <c r="AD82" s="134">
        <v>0</v>
      </c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</row>
    <row r="83" spans="2:39">
      <c r="B83" s="4" t="s">
        <v>18</v>
      </c>
      <c r="C83" s="171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3"/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5"/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</row>
    <row r="84" spans="2:39">
      <c r="B84" s="3" t="s">
        <v>19</v>
      </c>
      <c r="C84" s="178" t="s">
        <v>302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3"/>
      <c r="Q84" s="134">
        <v>0</v>
      </c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5"/>
      <c r="AC84" s="134">
        <v>0</v>
      </c>
      <c r="AD84" s="134">
        <v>0</v>
      </c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</row>
    <row r="85" spans="2:39">
      <c r="B85" s="3" t="s">
        <v>20</v>
      </c>
      <c r="C85" s="178" t="s">
        <v>303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3"/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5"/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</row>
    <row r="86" spans="2:39" s="24" customFormat="1">
      <c r="B86" s="5" t="s">
        <v>21</v>
      </c>
      <c r="C86" s="177" t="s">
        <v>304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7">
        <v>0</v>
      </c>
      <c r="O86" s="137">
        <v>0</v>
      </c>
      <c r="P86" s="136"/>
      <c r="Q86" s="137">
        <v>0</v>
      </c>
      <c r="R86" s="137">
        <v>0</v>
      </c>
      <c r="S86" s="137">
        <v>0</v>
      </c>
      <c r="T86" s="137">
        <v>0</v>
      </c>
      <c r="U86" s="137">
        <v>0</v>
      </c>
      <c r="V86" s="137">
        <v>0</v>
      </c>
      <c r="W86" s="137">
        <v>0</v>
      </c>
      <c r="X86" s="137">
        <v>0</v>
      </c>
      <c r="Y86" s="137">
        <v>0</v>
      </c>
      <c r="Z86" s="137">
        <v>0</v>
      </c>
      <c r="AA86" s="137">
        <v>0</v>
      </c>
      <c r="AB86" s="131"/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</row>
    <row r="87" spans="2:39" s="24" customFormat="1">
      <c r="B87" s="9" t="s">
        <v>93</v>
      </c>
      <c r="C87" s="177" t="s">
        <v>305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6"/>
      <c r="Q87" s="137">
        <v>0</v>
      </c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1"/>
      <c r="AC87" s="137">
        <v>0</v>
      </c>
      <c r="AD87" s="137">
        <v>0</v>
      </c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</row>
    <row r="88" spans="2:39">
      <c r="B88" s="176" t="s">
        <v>40</v>
      </c>
      <c r="C88" s="34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3"/>
      <c r="Q88" s="134">
        <v>0</v>
      </c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5"/>
      <c r="AC88" s="134">
        <v>0</v>
      </c>
      <c r="AD88" s="134">
        <v>0</v>
      </c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</row>
    <row r="89" spans="2:39">
      <c r="B89" s="6" t="s">
        <v>41</v>
      </c>
      <c r="C89" s="34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3"/>
      <c r="Q89" s="134">
        <v>0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5"/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</row>
    <row r="90" spans="2:39">
      <c r="B90" s="6" t="s">
        <v>42</v>
      </c>
      <c r="C90" s="34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3"/>
      <c r="Q90" s="134">
        <v>0</v>
      </c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5"/>
      <c r="AC90" s="134">
        <v>0</v>
      </c>
      <c r="AD90" s="134">
        <v>0</v>
      </c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</row>
    <row r="91" spans="2:39">
      <c r="B91" s="6" t="s">
        <v>43</v>
      </c>
      <c r="C91" s="34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3"/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5"/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</row>
    <row r="92" spans="2:39">
      <c r="B92" s="6" t="s">
        <v>44</v>
      </c>
      <c r="C92" s="34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3"/>
      <c r="Q92" s="134">
        <v>0</v>
      </c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5"/>
      <c r="AC92" s="134">
        <v>0</v>
      </c>
      <c r="AD92" s="134">
        <v>0</v>
      </c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</row>
    <row r="93" spans="2:39">
      <c r="B93" s="7" t="s">
        <v>45</v>
      </c>
      <c r="C93" s="34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3"/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5"/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</row>
    <row r="94" spans="2:39">
      <c r="B94" s="7" t="s">
        <v>46</v>
      </c>
      <c r="C94" s="34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3"/>
      <c r="Q94" s="134">
        <v>0</v>
      </c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5"/>
      <c r="AC94" s="134">
        <v>0</v>
      </c>
      <c r="AD94" s="134">
        <v>0</v>
      </c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</row>
    <row r="95" spans="2:39">
      <c r="B95" s="6" t="s">
        <v>313</v>
      </c>
      <c r="C95" s="34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3"/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5"/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</row>
    <row r="96" spans="2:39">
      <c r="B96" s="6" t="s">
        <v>107</v>
      </c>
      <c r="C96" s="34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3"/>
      <c r="Q96" s="134">
        <v>0</v>
      </c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5"/>
      <c r="AC96" s="134">
        <v>0</v>
      </c>
      <c r="AD96" s="134">
        <v>0</v>
      </c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</row>
    <row r="97" spans="2:39">
      <c r="B97" s="6" t="s">
        <v>48</v>
      </c>
      <c r="C97" s="34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3"/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5"/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</row>
    <row r="98" spans="2:39">
      <c r="B98" s="6" t="s">
        <v>321</v>
      </c>
      <c r="C98" s="34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3"/>
      <c r="Q98" s="134">
        <v>0</v>
      </c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5"/>
      <c r="AC98" s="134">
        <v>0</v>
      </c>
      <c r="AD98" s="134">
        <v>0</v>
      </c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</row>
    <row r="99" spans="2:39">
      <c r="B99" s="8" t="s">
        <v>100</v>
      </c>
      <c r="C99" s="34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3"/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5"/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</row>
    <row r="100" spans="2:39" s="24" customFormat="1" ht="28.5">
      <c r="B100" s="75" t="s">
        <v>94</v>
      </c>
      <c r="C100" s="177" t="s">
        <v>306</v>
      </c>
      <c r="D100" s="137">
        <v>0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7">
        <v>0</v>
      </c>
      <c r="O100" s="137">
        <v>0</v>
      </c>
      <c r="P100" s="136"/>
      <c r="Q100" s="137">
        <v>0</v>
      </c>
      <c r="R100" s="137">
        <v>0</v>
      </c>
      <c r="S100" s="137">
        <v>0</v>
      </c>
      <c r="T100" s="137">
        <v>0</v>
      </c>
      <c r="U100" s="137">
        <v>0</v>
      </c>
      <c r="V100" s="137">
        <v>0</v>
      </c>
      <c r="W100" s="137">
        <v>0</v>
      </c>
      <c r="X100" s="137">
        <v>0</v>
      </c>
      <c r="Y100" s="137">
        <v>0</v>
      </c>
      <c r="Z100" s="137">
        <v>0</v>
      </c>
      <c r="AA100" s="137">
        <v>0</v>
      </c>
      <c r="AB100" s="131"/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</row>
    <row r="101" spans="2:39">
      <c r="B101" s="176" t="s">
        <v>40</v>
      </c>
      <c r="C101" s="104"/>
      <c r="D101" s="134">
        <v>0</v>
      </c>
      <c r="E101" s="134">
        <v>0</v>
      </c>
      <c r="F101" s="134">
        <v>0</v>
      </c>
      <c r="G101" s="134">
        <v>0</v>
      </c>
      <c r="H101" s="134">
        <v>0</v>
      </c>
      <c r="I101" s="134">
        <v>0</v>
      </c>
      <c r="J101" s="134">
        <v>0</v>
      </c>
      <c r="K101" s="134">
        <v>0</v>
      </c>
      <c r="L101" s="134">
        <v>0</v>
      </c>
      <c r="M101" s="134">
        <v>0</v>
      </c>
      <c r="N101" s="134">
        <v>0</v>
      </c>
      <c r="O101" s="134">
        <v>0</v>
      </c>
      <c r="P101" s="133"/>
      <c r="Q101" s="134">
        <v>0</v>
      </c>
      <c r="R101" s="134">
        <v>0</v>
      </c>
      <c r="S101" s="134">
        <v>0</v>
      </c>
      <c r="T101" s="134">
        <v>0</v>
      </c>
      <c r="U101" s="134">
        <v>0</v>
      </c>
      <c r="V101" s="134">
        <v>0</v>
      </c>
      <c r="W101" s="134">
        <v>0</v>
      </c>
      <c r="X101" s="134">
        <v>0</v>
      </c>
      <c r="Y101" s="134">
        <v>0</v>
      </c>
      <c r="Z101" s="134">
        <v>0</v>
      </c>
      <c r="AA101" s="134">
        <v>0</v>
      </c>
      <c r="AB101" s="135"/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</row>
    <row r="102" spans="2:39">
      <c r="B102" s="6" t="s">
        <v>41</v>
      </c>
      <c r="C102" s="104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3"/>
      <c r="Q102" s="134">
        <v>0</v>
      </c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5"/>
      <c r="AC102" s="134">
        <v>0</v>
      </c>
      <c r="AD102" s="134">
        <v>0</v>
      </c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</row>
    <row r="103" spans="2:39">
      <c r="B103" s="6" t="s">
        <v>42</v>
      </c>
      <c r="C103" s="104"/>
      <c r="D103" s="134">
        <v>0</v>
      </c>
      <c r="E103" s="134">
        <v>0</v>
      </c>
      <c r="F103" s="134">
        <v>0</v>
      </c>
      <c r="G103" s="134">
        <v>0</v>
      </c>
      <c r="H103" s="134">
        <v>0</v>
      </c>
      <c r="I103" s="134">
        <v>0</v>
      </c>
      <c r="J103" s="134">
        <v>0</v>
      </c>
      <c r="K103" s="134">
        <v>0</v>
      </c>
      <c r="L103" s="134">
        <v>0</v>
      </c>
      <c r="M103" s="134">
        <v>0</v>
      </c>
      <c r="N103" s="134">
        <v>0</v>
      </c>
      <c r="O103" s="134">
        <v>0</v>
      </c>
      <c r="P103" s="133"/>
      <c r="Q103" s="134">
        <v>0</v>
      </c>
      <c r="R103" s="134">
        <v>0</v>
      </c>
      <c r="S103" s="134">
        <v>0</v>
      </c>
      <c r="T103" s="134">
        <v>0</v>
      </c>
      <c r="U103" s="134">
        <v>0</v>
      </c>
      <c r="V103" s="134">
        <v>0</v>
      </c>
      <c r="W103" s="134">
        <v>0</v>
      </c>
      <c r="X103" s="134">
        <v>0</v>
      </c>
      <c r="Y103" s="134">
        <v>0</v>
      </c>
      <c r="Z103" s="134">
        <v>0</v>
      </c>
      <c r="AA103" s="134">
        <v>0</v>
      </c>
      <c r="AB103" s="135"/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</row>
    <row r="104" spans="2:39">
      <c r="B104" s="6" t="s">
        <v>43</v>
      </c>
      <c r="C104" s="104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3"/>
      <c r="Q104" s="134">
        <v>0</v>
      </c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5"/>
      <c r="AC104" s="134">
        <v>0</v>
      </c>
      <c r="AD104" s="134">
        <v>0</v>
      </c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</row>
    <row r="105" spans="2:39">
      <c r="B105" s="6" t="s">
        <v>44</v>
      </c>
      <c r="C105" s="104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3"/>
      <c r="Q105" s="134">
        <v>0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5"/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</row>
    <row r="106" spans="2:39">
      <c r="B106" s="7" t="s">
        <v>45</v>
      </c>
      <c r="C106" s="104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3"/>
      <c r="Q106" s="134">
        <v>0</v>
      </c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5"/>
      <c r="AC106" s="134">
        <v>0</v>
      </c>
      <c r="AD106" s="134">
        <v>0</v>
      </c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</row>
    <row r="107" spans="2:39">
      <c r="B107" s="7" t="s">
        <v>46</v>
      </c>
      <c r="C107" s="104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3"/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5"/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</row>
    <row r="108" spans="2:39">
      <c r="B108" s="6" t="s">
        <v>47</v>
      </c>
      <c r="C108" s="104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3"/>
      <c r="Q108" s="134">
        <v>0</v>
      </c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5"/>
      <c r="AC108" s="134">
        <v>0</v>
      </c>
      <c r="AD108" s="134">
        <v>0</v>
      </c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</row>
    <row r="109" spans="2:39">
      <c r="B109" s="6" t="s">
        <v>245</v>
      </c>
      <c r="C109" s="104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3"/>
      <c r="Q109" s="134">
        <v>0</v>
      </c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5"/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</row>
    <row r="110" spans="2:39">
      <c r="B110" s="6" t="s">
        <v>48</v>
      </c>
      <c r="C110" s="104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3"/>
      <c r="Q110" s="134">
        <v>0</v>
      </c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5"/>
      <c r="AC110" s="134">
        <v>0</v>
      </c>
      <c r="AD110" s="134">
        <v>0</v>
      </c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</row>
    <row r="111" spans="2:39">
      <c r="B111" s="6" t="s">
        <v>321</v>
      </c>
      <c r="C111" s="104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3"/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5"/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</row>
    <row r="112" spans="2:39">
      <c r="B112" s="8" t="s">
        <v>100</v>
      </c>
      <c r="C112" s="104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3"/>
      <c r="Q112" s="134">
        <v>0</v>
      </c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5"/>
      <c r="AC112" s="134">
        <v>0</v>
      </c>
      <c r="AD112" s="134">
        <v>0</v>
      </c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</row>
    <row r="113" spans="2:39" s="24" customFormat="1">
      <c r="B113" s="5" t="s">
        <v>22</v>
      </c>
      <c r="C113" s="5"/>
      <c r="D113" s="137">
        <v>1199.9171696909523</v>
      </c>
      <c r="E113" s="137">
        <v>1432.4374310791131</v>
      </c>
      <c r="F113" s="137">
        <v>1545.1341682355455</v>
      </c>
      <c r="G113" s="137">
        <v>2741.1973553204266</v>
      </c>
      <c r="H113" s="137">
        <v>3183.4940662603899</v>
      </c>
      <c r="I113" s="137">
        <v>797.34417806328543</v>
      </c>
      <c r="J113" s="137">
        <v>4280.9336157649059</v>
      </c>
      <c r="K113" s="137">
        <v>5161.9346900524106</v>
      </c>
      <c r="L113" s="137">
        <v>5669.7797096938421</v>
      </c>
      <c r="M113" s="137">
        <v>6591.9417921667928</v>
      </c>
      <c r="N113" s="137">
        <v>7998.6762736611954</v>
      </c>
      <c r="O113" s="137">
        <v>7015.3900798003606</v>
      </c>
      <c r="P113" s="136"/>
      <c r="Q113" s="137">
        <v>232.52026138816078</v>
      </c>
      <c r="R113" s="137">
        <v>112.69673715643248</v>
      </c>
      <c r="S113" s="137">
        <v>1196.0631870848811</v>
      </c>
      <c r="T113" s="137">
        <v>442.29671093996325</v>
      </c>
      <c r="U113" s="137">
        <v>-2386.1498881971047</v>
      </c>
      <c r="V113" s="137">
        <v>3483.5894377016202</v>
      </c>
      <c r="W113" s="137">
        <v>881.00107428750505</v>
      </c>
      <c r="X113" s="137">
        <v>507.84501964143158</v>
      </c>
      <c r="Y113" s="137">
        <v>922.1620824729506</v>
      </c>
      <c r="Z113" s="137">
        <v>1406.7344814944022</v>
      </c>
      <c r="AA113" s="137">
        <v>-983.2861938608346</v>
      </c>
      <c r="AB113" s="131"/>
      <c r="AC113" s="137">
        <v>0</v>
      </c>
      <c r="AD113" s="137">
        <v>0</v>
      </c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</row>
    <row r="114" spans="2:39" s="24" customFormat="1">
      <c r="B114" s="5" t="s">
        <v>95</v>
      </c>
      <c r="C114" s="5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0"/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1"/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</row>
    <row r="115" spans="2:39" s="24" customFormat="1">
      <c r="B115" s="5" t="s">
        <v>54</v>
      </c>
      <c r="C115" s="5"/>
      <c r="D115" s="137">
        <v>80048.589999999982</v>
      </c>
      <c r="E115" s="137">
        <v>93173.099999999977</v>
      </c>
      <c r="F115" s="137">
        <v>133279.91999999998</v>
      </c>
      <c r="G115" s="137">
        <v>162562.34999999992</v>
      </c>
      <c r="H115" s="137">
        <v>199403.71</v>
      </c>
      <c r="I115" s="137">
        <v>314085.87999999995</v>
      </c>
      <c r="J115" s="137">
        <v>335524.79999999993</v>
      </c>
      <c r="K115" s="137">
        <v>436223.87999999989</v>
      </c>
      <c r="L115" s="137">
        <v>488755.81999999983</v>
      </c>
      <c r="M115" s="137">
        <v>558014.77</v>
      </c>
      <c r="N115" s="137">
        <v>638942.18000000005</v>
      </c>
      <c r="O115" s="137">
        <v>589580.57999999973</v>
      </c>
      <c r="P115" s="136"/>
      <c r="Q115" s="137">
        <v>3225</v>
      </c>
      <c r="R115" s="137">
        <v>24099</v>
      </c>
      <c r="S115" s="137">
        <v>9782</v>
      </c>
      <c r="T115" s="137">
        <v>17109</v>
      </c>
      <c r="U115" s="137">
        <v>95826</v>
      </c>
      <c r="V115" s="137">
        <v>-2936</v>
      </c>
      <c r="W115" s="137">
        <v>76093</v>
      </c>
      <c r="X115" s="137">
        <v>-17318.081826744143</v>
      </c>
      <c r="Y115" s="137">
        <v>103750.52575619008</v>
      </c>
      <c r="Z115" s="137">
        <v>-9442.0012959201267</v>
      </c>
      <c r="AA115" s="137">
        <v>-137381.3216738491</v>
      </c>
      <c r="AB115" s="131"/>
      <c r="AC115" s="137">
        <v>9899.5100000000093</v>
      </c>
      <c r="AD115" s="137">
        <v>16007.820000000027</v>
      </c>
      <c r="AE115" s="137">
        <v>19500.429999999953</v>
      </c>
      <c r="AF115" s="137">
        <v>19732.36000000003</v>
      </c>
      <c r="AG115" s="137">
        <v>18856.169999999951</v>
      </c>
      <c r="AH115" s="137">
        <v>24374.920000000053</v>
      </c>
      <c r="AI115" s="137">
        <v>24606.080000000009</v>
      </c>
      <c r="AJ115" s="137">
        <v>69850.02182674408</v>
      </c>
      <c r="AK115" s="137">
        <v>-34491.575756189988</v>
      </c>
      <c r="AL115" s="137">
        <v>90369.411295920276</v>
      </c>
      <c r="AM115" s="137">
        <v>88019.721673848835</v>
      </c>
    </row>
    <row r="116" spans="2:39">
      <c r="B116" s="80"/>
      <c r="C116" s="80"/>
      <c r="D116" s="103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AC116" s="105"/>
      <c r="AD116" s="105"/>
      <c r="AE116" s="105"/>
      <c r="AF116" s="105"/>
      <c r="AG116" s="105"/>
      <c r="AH116" s="105"/>
    </row>
    <row r="117" spans="2:39">
      <c r="B117" s="80"/>
      <c r="C117" s="8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2:39">
      <c r="B118" s="80"/>
      <c r="C118" s="8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2:39" s="24" customFormat="1">
      <c r="B119" s="154" t="s">
        <v>209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23"/>
      <c r="S119" s="81"/>
      <c r="T119" s="81"/>
      <c r="U119" s="81"/>
      <c r="V119" s="81"/>
      <c r="W119" s="81"/>
      <c r="X119" s="81"/>
      <c r="Y119" s="81"/>
      <c r="Z119" s="81"/>
      <c r="AA119" s="81"/>
      <c r="AB119" s="82"/>
    </row>
    <row r="120" spans="2:39" s="24" customFormat="1" ht="28.5">
      <c r="B120" s="100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25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2:39" s="24" customFormat="1" ht="14.45" customHeight="1">
      <c r="B121" s="100"/>
      <c r="C121" s="187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5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2:39" s="24" customFormat="1">
      <c r="B122" s="32" t="s">
        <v>320</v>
      </c>
      <c r="C122" s="193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2:39" s="24" customFormat="1">
      <c r="B123" s="27" t="s">
        <v>105</v>
      </c>
      <c r="C123" s="177" t="s">
        <v>286</v>
      </c>
      <c r="D123" s="137">
        <v>0</v>
      </c>
      <c r="E123" s="137">
        <v>0</v>
      </c>
      <c r="F123" s="137">
        <v>0</v>
      </c>
      <c r="G123" s="137">
        <v>0</v>
      </c>
      <c r="H123" s="137">
        <v>0</v>
      </c>
      <c r="I123" s="137">
        <v>0</v>
      </c>
      <c r="J123" s="137">
        <v>0</v>
      </c>
      <c r="K123" s="137">
        <v>0</v>
      </c>
      <c r="L123" s="137">
        <v>0</v>
      </c>
      <c r="M123" s="137">
        <v>0</v>
      </c>
      <c r="N123" s="137">
        <v>0</v>
      </c>
      <c r="O123" s="137">
        <v>0</v>
      </c>
      <c r="P123" s="136"/>
      <c r="Q123" s="137">
        <v>0</v>
      </c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1"/>
      <c r="AC123" s="137">
        <v>0</v>
      </c>
      <c r="AD123" s="137">
        <v>0</v>
      </c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</row>
    <row r="124" spans="2:39">
      <c r="B124" s="1" t="s">
        <v>35</v>
      </c>
      <c r="C124" s="178" t="s">
        <v>287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3"/>
      <c r="Q124" s="134">
        <v>0</v>
      </c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5"/>
      <c r="AC124" s="134">
        <v>0</v>
      </c>
      <c r="AD124" s="134">
        <v>0</v>
      </c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</row>
    <row r="125" spans="2:39">
      <c r="B125" s="1" t="s">
        <v>36</v>
      </c>
      <c r="C125" s="178" t="s">
        <v>288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3"/>
      <c r="Q125" s="134">
        <v>0</v>
      </c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5"/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</row>
    <row r="126" spans="2:39" s="24" customFormat="1">
      <c r="B126" s="27" t="s">
        <v>106</v>
      </c>
      <c r="C126" s="177" t="s">
        <v>289</v>
      </c>
      <c r="D126" s="137">
        <v>13446.596886290357</v>
      </c>
      <c r="E126" s="137">
        <v>15355.459331818107</v>
      </c>
      <c r="F126" s="137">
        <v>19280.833417993075</v>
      </c>
      <c r="G126" s="137">
        <v>31613.725210494606</v>
      </c>
      <c r="H126" s="137">
        <v>30963.71850440558</v>
      </c>
      <c r="I126" s="137">
        <v>26458.490412874307</v>
      </c>
      <c r="J126" s="137">
        <v>48538.427817224394</v>
      </c>
      <c r="K126" s="137">
        <v>63105.97997980941</v>
      </c>
      <c r="L126" s="137">
        <v>70705.471217979459</v>
      </c>
      <c r="M126" s="137">
        <v>80724.762028291414</v>
      </c>
      <c r="N126" s="137">
        <v>92432.061306079326</v>
      </c>
      <c r="O126" s="137">
        <v>85291.204777611929</v>
      </c>
      <c r="P126" s="136"/>
      <c r="Q126" s="137">
        <v>1908.8624455277511</v>
      </c>
      <c r="R126" s="137">
        <v>3925.3740861749661</v>
      </c>
      <c r="S126" s="137">
        <v>12332.891792501534</v>
      </c>
      <c r="T126" s="137">
        <v>-650.00670608902738</v>
      </c>
      <c r="U126" s="137">
        <v>-4505.2280915312731</v>
      </c>
      <c r="V126" s="137">
        <v>22079.93740435009</v>
      </c>
      <c r="W126" s="137">
        <v>14567.552162585014</v>
      </c>
      <c r="X126" s="137">
        <v>7599.4912381700487</v>
      </c>
      <c r="Y126" s="137">
        <v>10019.290810311952</v>
      </c>
      <c r="Z126" s="137">
        <v>11707.299277787912</v>
      </c>
      <c r="AA126" s="137">
        <v>-7140.856528467395</v>
      </c>
      <c r="AB126" s="131"/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</row>
    <row r="127" spans="2:39" s="24" customFormat="1">
      <c r="B127" s="29" t="s">
        <v>7</v>
      </c>
      <c r="C127" s="199" t="s">
        <v>290</v>
      </c>
      <c r="D127" s="137">
        <v>103.49179696554496</v>
      </c>
      <c r="E127" s="137">
        <v>153.41065396116562</v>
      </c>
      <c r="F127" s="137">
        <v>230.42736573724062</v>
      </c>
      <c r="G127" s="137">
        <v>81.797554828551142</v>
      </c>
      <c r="H127" s="137">
        <v>539.87807078670903</v>
      </c>
      <c r="I127" s="137">
        <v>620.65081569088761</v>
      </c>
      <c r="J127" s="137">
        <v>580.08810181994784</v>
      </c>
      <c r="K127" s="137">
        <v>754.1865236719691</v>
      </c>
      <c r="L127" s="137">
        <v>845.00888124291271</v>
      </c>
      <c r="M127" s="137">
        <v>964.7505302642154</v>
      </c>
      <c r="N127" s="137">
        <v>1104.6657545698545</v>
      </c>
      <c r="O127" s="137">
        <v>1019.3245909754028</v>
      </c>
      <c r="P127" s="136"/>
      <c r="Q127" s="137">
        <v>49.918856995620665</v>
      </c>
      <c r="R127" s="137">
        <v>77.016711776074985</v>
      </c>
      <c r="S127" s="137">
        <v>-148.62981090868948</v>
      </c>
      <c r="T127" s="137">
        <v>458.08051595815778</v>
      </c>
      <c r="U127" s="137">
        <v>80.77274490417858</v>
      </c>
      <c r="V127" s="137">
        <v>-40.562713870939682</v>
      </c>
      <c r="W127" s="137">
        <v>174.09842185202126</v>
      </c>
      <c r="X127" s="137">
        <v>90.822357570943609</v>
      </c>
      <c r="Y127" s="137">
        <v>119.74164902130262</v>
      </c>
      <c r="Z127" s="137">
        <v>139.91522430563919</v>
      </c>
      <c r="AA127" s="137">
        <v>-85.341163594451785</v>
      </c>
      <c r="AB127" s="131"/>
      <c r="AC127" s="137">
        <v>0</v>
      </c>
      <c r="AD127" s="137">
        <v>0</v>
      </c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</row>
    <row r="128" spans="2:39">
      <c r="B128" s="176" t="s">
        <v>40</v>
      </c>
      <c r="C128" s="34"/>
      <c r="D128" s="134">
        <v>103.49179696554496</v>
      </c>
      <c r="E128" s="134">
        <v>153.41065396116562</v>
      </c>
      <c r="F128" s="134">
        <v>230.42736573724062</v>
      </c>
      <c r="G128" s="134">
        <v>81.797554828551142</v>
      </c>
      <c r="H128" s="134">
        <v>539.87807078670903</v>
      </c>
      <c r="I128" s="134">
        <v>620.65081569088761</v>
      </c>
      <c r="J128" s="134">
        <v>580.08810181994784</v>
      </c>
      <c r="K128" s="134">
        <v>754.1865236719691</v>
      </c>
      <c r="L128" s="134">
        <v>845.00888124291271</v>
      </c>
      <c r="M128" s="134">
        <v>964.7505302642154</v>
      </c>
      <c r="N128" s="134">
        <v>1104.6657545698545</v>
      </c>
      <c r="O128" s="134">
        <v>1019.3245909754028</v>
      </c>
      <c r="P128" s="133"/>
      <c r="Q128" s="134">
        <v>49.918856995620665</v>
      </c>
      <c r="R128" s="134">
        <v>77.016711776074985</v>
      </c>
      <c r="S128" s="134">
        <v>-148.62981090868948</v>
      </c>
      <c r="T128" s="134">
        <v>458.08051595815778</v>
      </c>
      <c r="U128" s="134">
        <v>80.77274490417858</v>
      </c>
      <c r="V128" s="134">
        <v>-40.562713870939682</v>
      </c>
      <c r="W128" s="134">
        <v>174.09842185202126</v>
      </c>
      <c r="X128" s="134">
        <v>90.822357570943609</v>
      </c>
      <c r="Y128" s="134">
        <v>119.74164902130262</v>
      </c>
      <c r="Z128" s="134">
        <v>139.91522430563919</v>
      </c>
      <c r="AA128" s="134">
        <v>-85.341163594451785</v>
      </c>
      <c r="AB128" s="135"/>
      <c r="AC128" s="134">
        <v>0</v>
      </c>
      <c r="AD128" s="134">
        <v>0</v>
      </c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</row>
    <row r="129" spans="2:39">
      <c r="B129" s="6" t="s">
        <v>41</v>
      </c>
      <c r="C129" s="8"/>
      <c r="D129" s="134">
        <v>103.49179696554496</v>
      </c>
      <c r="E129" s="134">
        <v>153.41065396116562</v>
      </c>
      <c r="F129" s="134">
        <v>230.42736573724062</v>
      </c>
      <c r="G129" s="134">
        <v>81.797554828551142</v>
      </c>
      <c r="H129" s="134">
        <v>539.87807078670903</v>
      </c>
      <c r="I129" s="134">
        <v>620.65081569088761</v>
      </c>
      <c r="J129" s="134">
        <v>580.08810181994784</v>
      </c>
      <c r="K129" s="134">
        <v>754.1865236719691</v>
      </c>
      <c r="L129" s="134">
        <v>845.00888124291271</v>
      </c>
      <c r="M129" s="134">
        <v>964.7505302642154</v>
      </c>
      <c r="N129" s="134">
        <v>1104.6657545698545</v>
      </c>
      <c r="O129" s="134">
        <v>1019.3245909754028</v>
      </c>
      <c r="P129" s="133"/>
      <c r="Q129" s="134">
        <v>49.918856995620665</v>
      </c>
      <c r="R129" s="134">
        <v>77.016711776074985</v>
      </c>
      <c r="S129" s="134">
        <v>-148.62981090868948</v>
      </c>
      <c r="T129" s="134">
        <v>458.08051595815778</v>
      </c>
      <c r="U129" s="134">
        <v>80.77274490417858</v>
      </c>
      <c r="V129" s="134">
        <v>-40.562713870939682</v>
      </c>
      <c r="W129" s="134">
        <v>174.09842185202126</v>
      </c>
      <c r="X129" s="134">
        <v>90.822357570943609</v>
      </c>
      <c r="Y129" s="134">
        <v>119.74164902130262</v>
      </c>
      <c r="Z129" s="134">
        <v>139.91522430563919</v>
      </c>
      <c r="AA129" s="134">
        <v>-85.341163594451785</v>
      </c>
      <c r="AB129" s="135"/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</row>
    <row r="130" spans="2:39">
      <c r="B130" s="6" t="s">
        <v>42</v>
      </c>
      <c r="C130" s="8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3"/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5"/>
      <c r="AC130" s="134">
        <v>0</v>
      </c>
      <c r="AD130" s="134">
        <v>0</v>
      </c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</row>
    <row r="131" spans="2:39">
      <c r="B131" s="6" t="s">
        <v>43</v>
      </c>
      <c r="C131" s="8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3"/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5"/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</row>
    <row r="132" spans="2:39">
      <c r="B132" s="6" t="s">
        <v>44</v>
      </c>
      <c r="C132" s="8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3"/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5"/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</row>
    <row r="133" spans="2:39">
      <c r="B133" s="7" t="s">
        <v>45</v>
      </c>
      <c r="C133" s="192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3"/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5"/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</row>
    <row r="134" spans="2:39">
      <c r="B134" s="7" t="s">
        <v>46</v>
      </c>
      <c r="C134" s="192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3"/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5"/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</row>
    <row r="135" spans="2:39">
      <c r="B135" s="6" t="s">
        <v>313</v>
      </c>
      <c r="C135" s="8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3"/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5"/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</row>
    <row r="136" spans="2:39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3"/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5"/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</row>
    <row r="137" spans="2:39">
      <c r="B137" s="6" t="s">
        <v>48</v>
      </c>
      <c r="C137" s="8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3"/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5"/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</row>
    <row r="138" spans="2:39">
      <c r="B138" s="6" t="s">
        <v>321</v>
      </c>
      <c r="C138" s="8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3"/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5"/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</row>
    <row r="139" spans="2:39">
      <c r="B139" s="6" t="s">
        <v>100</v>
      </c>
      <c r="C139" s="8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3"/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5"/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</row>
    <row r="140" spans="2:39" s="24" customFormat="1">
      <c r="B140" s="29" t="s">
        <v>8</v>
      </c>
      <c r="C140" s="177" t="s">
        <v>291</v>
      </c>
      <c r="D140" s="137">
        <v>13343.105089324805</v>
      </c>
      <c r="E140" s="137">
        <v>15202.048677856943</v>
      </c>
      <c r="F140" s="137">
        <v>19050.406052255836</v>
      </c>
      <c r="G140" s="137">
        <v>31531.927655666048</v>
      </c>
      <c r="H140" s="137">
        <v>30423.840433618876</v>
      </c>
      <c r="I140" s="137">
        <v>25837.839597183422</v>
      </c>
      <c r="J140" s="137">
        <v>47958.339715404443</v>
      </c>
      <c r="K140" s="137">
        <v>62351.793456137442</v>
      </c>
      <c r="L140" s="137">
        <v>69860.462336736557</v>
      </c>
      <c r="M140" s="137">
        <v>79760.011498027205</v>
      </c>
      <c r="N140" s="137">
        <v>91327.395551509486</v>
      </c>
      <c r="O140" s="137">
        <v>84271.880186636525</v>
      </c>
      <c r="P140" s="136"/>
      <c r="Q140" s="137">
        <v>1858.9435885321309</v>
      </c>
      <c r="R140" s="137">
        <v>3848.35737439889</v>
      </c>
      <c r="S140" s="137">
        <v>12481.521603410223</v>
      </c>
      <c r="T140" s="137">
        <v>-1108.0872220471861</v>
      </c>
      <c r="U140" s="137">
        <v>-4586.0008364354489</v>
      </c>
      <c r="V140" s="137">
        <v>22120.500118221025</v>
      </c>
      <c r="W140" s="137">
        <v>14393.453740732997</v>
      </c>
      <c r="X140" s="137">
        <v>7508.6688805990998</v>
      </c>
      <c r="Y140" s="137">
        <v>9899.5491612906553</v>
      </c>
      <c r="Z140" s="137">
        <v>11567.384053482272</v>
      </c>
      <c r="AA140" s="137">
        <v>-7055.515364872952</v>
      </c>
      <c r="AB140" s="131"/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</row>
    <row r="141" spans="2:39">
      <c r="B141" s="176" t="s">
        <v>40</v>
      </c>
      <c r="C141" s="34"/>
      <c r="D141" s="134">
        <v>13342.301869342817</v>
      </c>
      <c r="E141" s="134">
        <v>15201.141661256992</v>
      </c>
      <c r="F141" s="134">
        <v>19049.226080880391</v>
      </c>
      <c r="G141" s="134">
        <v>31530.055849953413</v>
      </c>
      <c r="H141" s="134">
        <v>30422.078397937799</v>
      </c>
      <c r="I141" s="134">
        <v>25835.889411125965</v>
      </c>
      <c r="J141" s="134">
        <v>47955.369202969028</v>
      </c>
      <c r="K141" s="134">
        <v>62347.931421318652</v>
      </c>
      <c r="L141" s="134">
        <v>69856.135219214411</v>
      </c>
      <c r="M141" s="134">
        <v>79755.071208029476</v>
      </c>
      <c r="N141" s="134">
        <v>91321.738784286295</v>
      </c>
      <c r="O141" s="134">
        <v>84266.660434044257</v>
      </c>
      <c r="P141" s="133"/>
      <c r="Q141" s="134">
        <v>0</v>
      </c>
      <c r="R141" s="134">
        <v>0</v>
      </c>
      <c r="S141" s="134">
        <v>0</v>
      </c>
      <c r="T141" s="134">
        <v>0</v>
      </c>
      <c r="U141" s="134">
        <v>0</v>
      </c>
      <c r="V141" s="134">
        <v>0</v>
      </c>
      <c r="W141" s="134">
        <v>0</v>
      </c>
      <c r="X141" s="134">
        <v>0</v>
      </c>
      <c r="Y141" s="134">
        <v>0</v>
      </c>
      <c r="Z141" s="134">
        <v>0</v>
      </c>
      <c r="AA141" s="134">
        <v>0</v>
      </c>
      <c r="AB141" s="135"/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</row>
    <row r="142" spans="2:39">
      <c r="B142" s="6" t="s">
        <v>41</v>
      </c>
      <c r="C142" s="8"/>
      <c r="D142" s="134">
        <v>0</v>
      </c>
      <c r="E142" s="134">
        <v>0</v>
      </c>
      <c r="F142" s="134">
        <v>0</v>
      </c>
      <c r="G142" s="134">
        <v>0</v>
      </c>
      <c r="H142" s="134">
        <v>0</v>
      </c>
      <c r="I142" s="134">
        <v>0</v>
      </c>
      <c r="J142" s="134">
        <v>0</v>
      </c>
      <c r="K142" s="134">
        <v>0</v>
      </c>
      <c r="L142" s="134">
        <v>0</v>
      </c>
      <c r="M142" s="134">
        <v>0</v>
      </c>
      <c r="N142" s="134">
        <v>0</v>
      </c>
      <c r="O142" s="134">
        <v>0</v>
      </c>
      <c r="P142" s="133"/>
      <c r="Q142" s="134">
        <v>0</v>
      </c>
      <c r="R142" s="134">
        <v>0</v>
      </c>
      <c r="S142" s="134">
        <v>0</v>
      </c>
      <c r="T142" s="134">
        <v>0</v>
      </c>
      <c r="U142" s="134">
        <v>0</v>
      </c>
      <c r="V142" s="134">
        <v>0</v>
      </c>
      <c r="W142" s="134">
        <v>0</v>
      </c>
      <c r="X142" s="134">
        <v>0</v>
      </c>
      <c r="Y142" s="134">
        <v>0</v>
      </c>
      <c r="Z142" s="134">
        <v>0</v>
      </c>
      <c r="AA142" s="134">
        <v>0</v>
      </c>
      <c r="AB142" s="135"/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</row>
    <row r="143" spans="2:39">
      <c r="B143" s="6" t="s">
        <v>42</v>
      </c>
      <c r="C143" s="8"/>
      <c r="D143" s="134">
        <v>13342.301869342817</v>
      </c>
      <c r="E143" s="134">
        <v>15201.141661256992</v>
      </c>
      <c r="F143" s="134">
        <v>19049.226080880391</v>
      </c>
      <c r="G143" s="134">
        <v>31530.055849953413</v>
      </c>
      <c r="H143" s="134">
        <v>30422.078397937799</v>
      </c>
      <c r="I143" s="134">
        <v>25835.889411125965</v>
      </c>
      <c r="J143" s="134">
        <v>47955.369202969028</v>
      </c>
      <c r="K143" s="134">
        <v>62347.931421318652</v>
      </c>
      <c r="L143" s="134">
        <v>69856.135219214411</v>
      </c>
      <c r="M143" s="134">
        <v>79755.071208029476</v>
      </c>
      <c r="N143" s="134">
        <v>91321.738784286295</v>
      </c>
      <c r="O143" s="134">
        <v>84266.660434044257</v>
      </c>
      <c r="P143" s="133"/>
      <c r="Q143" s="134">
        <v>1858.8397919141755</v>
      </c>
      <c r="R143" s="134">
        <v>3848.0844196233988</v>
      </c>
      <c r="S143" s="134">
        <v>12480.829769073023</v>
      </c>
      <c r="T143" s="134">
        <v>-1107.977452015615</v>
      </c>
      <c r="U143" s="134">
        <v>-4586.1889868118342</v>
      </c>
      <c r="V143" s="134">
        <v>22119.479791843067</v>
      </c>
      <c r="W143" s="134">
        <v>14392.562218349622</v>
      </c>
      <c r="X143" s="134">
        <v>7508.2037978957596</v>
      </c>
      <c r="Y143" s="134">
        <v>9898.9359888150611</v>
      </c>
      <c r="Z143" s="134">
        <v>11566.667576256827</v>
      </c>
      <c r="AA143" s="134">
        <v>-7055.0783502420363</v>
      </c>
      <c r="AB143" s="135"/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</row>
    <row r="144" spans="2:39">
      <c r="B144" s="6" t="s">
        <v>43</v>
      </c>
      <c r="C144" s="8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3"/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5"/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</row>
    <row r="145" spans="2:39">
      <c r="B145" s="6" t="s">
        <v>44</v>
      </c>
      <c r="C145" s="8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3"/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5"/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</row>
    <row r="146" spans="2:39">
      <c r="B146" s="7" t="s">
        <v>45</v>
      </c>
      <c r="C146" s="192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3"/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5"/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</row>
    <row r="147" spans="2:39">
      <c r="B147" s="7" t="s">
        <v>46</v>
      </c>
      <c r="C147" s="192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3"/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5"/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</row>
    <row r="148" spans="2:39">
      <c r="B148" s="6" t="s">
        <v>313</v>
      </c>
      <c r="C148" s="8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3"/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5"/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</row>
    <row r="149" spans="2:39">
      <c r="B149" s="6" t="s">
        <v>107</v>
      </c>
      <c r="C149" s="8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3"/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5"/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</row>
    <row r="150" spans="2:39">
      <c r="B150" s="6" t="s">
        <v>48</v>
      </c>
      <c r="C150" s="8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3"/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5"/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</row>
    <row r="151" spans="2:39">
      <c r="B151" s="6" t="s">
        <v>321</v>
      </c>
      <c r="C151" s="8"/>
      <c r="D151" s="134">
        <v>0</v>
      </c>
      <c r="E151" s="134">
        <v>0</v>
      </c>
      <c r="F151" s="134">
        <v>0</v>
      </c>
      <c r="G151" s="134">
        <v>0</v>
      </c>
      <c r="H151" s="134">
        <v>0</v>
      </c>
      <c r="I151" s="134">
        <v>0</v>
      </c>
      <c r="J151" s="134">
        <v>0</v>
      </c>
      <c r="K151" s="134">
        <v>0</v>
      </c>
      <c r="L151" s="134">
        <v>0</v>
      </c>
      <c r="M151" s="134">
        <v>0</v>
      </c>
      <c r="N151" s="134">
        <v>0</v>
      </c>
      <c r="O151" s="134">
        <v>0</v>
      </c>
      <c r="P151" s="133"/>
      <c r="Q151" s="134">
        <v>0</v>
      </c>
      <c r="R151" s="134">
        <v>0</v>
      </c>
      <c r="S151" s="134">
        <v>0</v>
      </c>
      <c r="T151" s="134">
        <v>0</v>
      </c>
      <c r="U151" s="134">
        <v>0</v>
      </c>
      <c r="V151" s="134">
        <v>0</v>
      </c>
      <c r="W151" s="134">
        <v>0</v>
      </c>
      <c r="X151" s="134">
        <v>0</v>
      </c>
      <c r="Y151" s="134">
        <v>0</v>
      </c>
      <c r="Z151" s="134">
        <v>0</v>
      </c>
      <c r="AA151" s="134">
        <v>0</v>
      </c>
      <c r="AB151" s="135"/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</row>
    <row r="152" spans="2:39">
      <c r="B152" s="6" t="s">
        <v>100</v>
      </c>
      <c r="C152" s="8"/>
      <c r="D152" s="134">
        <v>0.80321998199071198</v>
      </c>
      <c r="E152" s="134">
        <v>0.90701659995111217</v>
      </c>
      <c r="F152" s="134">
        <v>1.1799713754439884</v>
      </c>
      <c r="G152" s="134">
        <v>1.8718057126383698</v>
      </c>
      <c r="H152" s="134">
        <v>1.7620356810743465</v>
      </c>
      <c r="I152" s="134">
        <v>1.9501860574554348</v>
      </c>
      <c r="J152" s="134">
        <v>2.9705124354183967</v>
      </c>
      <c r="K152" s="134">
        <v>3.8620348187867553</v>
      </c>
      <c r="L152" s="134">
        <v>4.3271175221417764</v>
      </c>
      <c r="M152" s="134">
        <v>4.9402899977352988</v>
      </c>
      <c r="N152" s="134">
        <v>5.6567672231779591</v>
      </c>
      <c r="O152" s="134">
        <v>5.2197525922709458</v>
      </c>
      <c r="P152" s="133"/>
      <c r="Q152" s="134">
        <v>0.10379661796040013</v>
      </c>
      <c r="R152" s="134">
        <v>0.27295477549287622</v>
      </c>
      <c r="S152" s="134">
        <v>0.69183433719438148</v>
      </c>
      <c r="T152" s="134">
        <v>-0.10977003156402328</v>
      </c>
      <c r="U152" s="134">
        <v>0.18815037638108822</v>
      </c>
      <c r="V152" s="134">
        <v>1.0203263779629619</v>
      </c>
      <c r="W152" s="134">
        <v>0.89152238336835876</v>
      </c>
      <c r="X152" s="134">
        <v>0.46508270335502144</v>
      </c>
      <c r="Y152" s="134">
        <v>0.61317247559352217</v>
      </c>
      <c r="Z152" s="134">
        <v>0.71647722544265979</v>
      </c>
      <c r="AA152" s="134">
        <v>-0.43701463090701287</v>
      </c>
      <c r="AB152" s="135"/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</row>
    <row r="153" spans="2:39" s="24" customFormat="1">
      <c r="B153" s="5" t="s">
        <v>9</v>
      </c>
      <c r="C153" s="177" t="s">
        <v>292</v>
      </c>
      <c r="D153" s="137">
        <v>65709.933394674328</v>
      </c>
      <c r="E153" s="137">
        <v>77036.326020619541</v>
      </c>
      <c r="F153" s="137">
        <v>111928.5527264065</v>
      </c>
      <c r="G153" s="137">
        <v>129402.48099298931</v>
      </c>
      <c r="H153" s="137">
        <v>168417.94442308907</v>
      </c>
      <c r="I153" s="137">
        <v>276011.22632840258</v>
      </c>
      <c r="J153" s="137">
        <v>281773.91814023437</v>
      </c>
      <c r="K153" s="137">
        <v>366341.06287802092</v>
      </c>
      <c r="L153" s="137">
        <v>410457.41600991366</v>
      </c>
      <c r="M153" s="137">
        <v>468621.12166677904</v>
      </c>
      <c r="N153" s="137">
        <v>536584.00667748833</v>
      </c>
      <c r="O153" s="137">
        <v>495130.10688328202</v>
      </c>
      <c r="P153" s="136"/>
      <c r="Q153" s="137">
        <v>1393.5274043984916</v>
      </c>
      <c r="R153" s="137">
        <v>19322.493118819904</v>
      </c>
      <c r="S153" s="137">
        <v>-1658.2990668572972</v>
      </c>
      <c r="T153" s="137">
        <v>18087.668022058264</v>
      </c>
      <c r="U153" s="137">
        <v>92001.778935994778</v>
      </c>
      <c r="V153" s="137">
        <v>-20494.346342749057</v>
      </c>
      <c r="W153" s="137">
        <v>60297.571168097194</v>
      </c>
      <c r="X153" s="137">
        <v>-24777.739881104695</v>
      </c>
      <c r="Y153" s="137">
        <v>92182.972189190434</v>
      </c>
      <c r="Z153" s="137">
        <v>-21169.818103495469</v>
      </c>
      <c r="AA153" s="137">
        <v>-128268.69645992383</v>
      </c>
      <c r="AB153" s="131"/>
      <c r="AC153" s="137">
        <v>9932.8652215467282</v>
      </c>
      <c r="AD153" s="137">
        <v>15569.733586967044</v>
      </c>
      <c r="AE153" s="137">
        <v>19132.227333440129</v>
      </c>
      <c r="AF153" s="137">
        <v>20927.795408041486</v>
      </c>
      <c r="AG153" s="137">
        <v>15591.502969318775</v>
      </c>
      <c r="AH153" s="137">
        <v>26257.038154580801</v>
      </c>
      <c r="AI153" s="137">
        <v>24269.573569689419</v>
      </c>
      <c r="AJ153" s="137">
        <v>68894.093012997415</v>
      </c>
      <c r="AK153" s="137">
        <v>-34019.266532325048</v>
      </c>
      <c r="AL153" s="137">
        <v>89132.703114204691</v>
      </c>
      <c r="AM153" s="137">
        <v>86814.796665717673</v>
      </c>
    </row>
    <row r="154" spans="2:39">
      <c r="B154" s="176" t="s">
        <v>40</v>
      </c>
      <c r="C154" s="34"/>
      <c r="D154" s="134">
        <v>65279.35240753051</v>
      </c>
      <c r="E154" s="134">
        <v>76524.848696568879</v>
      </c>
      <c r="F154" s="134">
        <v>111099.18235367036</v>
      </c>
      <c r="G154" s="134">
        <v>128683.19516185067</v>
      </c>
      <c r="H154" s="134">
        <v>167257.18185271474</v>
      </c>
      <c r="I154" s="134">
        <v>273365.84839817404</v>
      </c>
      <c r="J154" s="134">
        <v>279686.02426666196</v>
      </c>
      <c r="K154" s="134">
        <v>363626.54172620748</v>
      </c>
      <c r="L154" s="134">
        <v>407416.00064434059</v>
      </c>
      <c r="M154" s="134">
        <v>465148.72374076612</v>
      </c>
      <c r="N154" s="134">
        <v>532608.01604076347</v>
      </c>
      <c r="O154" s="134">
        <v>491461.28216165415</v>
      </c>
      <c r="P154" s="133"/>
      <c r="Q154" s="134">
        <v>1384.2751762015992</v>
      </c>
      <c r="R154" s="134">
        <v>19179.316932495767</v>
      </c>
      <c r="S154" s="134">
        <v>-1649.0813840630583</v>
      </c>
      <c r="T154" s="134">
        <v>17963.005011253321</v>
      </c>
      <c r="U154" s="134">
        <v>91120.005108253914</v>
      </c>
      <c r="V154" s="134">
        <v>-20342.486935553676</v>
      </c>
      <c r="W154" s="134">
        <v>59850.777049379249</v>
      </c>
      <c r="X154" s="134">
        <v>-24594.141300937379</v>
      </c>
      <c r="Y154" s="134">
        <v>91499.913004181988</v>
      </c>
      <c r="Z154" s="134">
        <v>-21012.95357247478</v>
      </c>
      <c r="AA154" s="134">
        <v>-127318.24857149823</v>
      </c>
      <c r="AB154" s="135"/>
      <c r="AC154" s="134">
        <v>9861.2211128367744</v>
      </c>
      <c r="AD154" s="134">
        <v>15395.016724605708</v>
      </c>
      <c r="AE154" s="134">
        <v>19233.094192243378</v>
      </c>
      <c r="AF154" s="134">
        <v>20610.981679610737</v>
      </c>
      <c r="AG154" s="134">
        <v>14988.661437205406</v>
      </c>
      <c r="AH154" s="134">
        <v>26662.6628040416</v>
      </c>
      <c r="AI154" s="134">
        <v>24089.740410166236</v>
      </c>
      <c r="AJ154" s="134">
        <v>68383.600219070519</v>
      </c>
      <c r="AK154" s="134">
        <v>-33767.189907756459</v>
      </c>
      <c r="AL154" s="134">
        <v>88472.245872472064</v>
      </c>
      <c r="AM154" s="134">
        <v>86171.51469238897</v>
      </c>
    </row>
    <row r="155" spans="2:39">
      <c r="B155" s="6" t="s">
        <v>41</v>
      </c>
      <c r="C155" s="8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3"/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5"/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</row>
    <row r="156" spans="2:39">
      <c r="B156" s="6" t="s">
        <v>42</v>
      </c>
      <c r="C156" s="8"/>
      <c r="D156" s="134">
        <v>36633.405028850466</v>
      </c>
      <c r="E156" s="134">
        <v>41587.062344855549</v>
      </c>
      <c r="F156" s="134">
        <v>56783.841460738986</v>
      </c>
      <c r="G156" s="134">
        <v>81366.907813164624</v>
      </c>
      <c r="H156" s="134">
        <v>82243.851569152161</v>
      </c>
      <c r="I156" s="134">
        <v>114695.4070294784</v>
      </c>
      <c r="J156" s="134">
        <v>142950.16870768042</v>
      </c>
      <c r="K156" s="134">
        <v>185852.96002059741</v>
      </c>
      <c r="L156" s="134">
        <v>208234.16607613114</v>
      </c>
      <c r="M156" s="134">
        <v>237741.90615083443</v>
      </c>
      <c r="N156" s="134">
        <v>272220.98761538084</v>
      </c>
      <c r="O156" s="134">
        <v>251190.50328849631</v>
      </c>
      <c r="P156" s="133"/>
      <c r="Q156" s="134">
        <v>752.277711562636</v>
      </c>
      <c r="R156" s="134">
        <v>9802.7300376808489</v>
      </c>
      <c r="S156" s="134">
        <v>-1042.720867978913</v>
      </c>
      <c r="T156" s="134">
        <v>8832.7849454165353</v>
      </c>
      <c r="U156" s="134">
        <v>38230.986553948562</v>
      </c>
      <c r="V156" s="134">
        <v>-10397.237212677579</v>
      </c>
      <c r="W156" s="134">
        <v>30590.297455611388</v>
      </c>
      <c r="X156" s="134">
        <v>-12570.297916772233</v>
      </c>
      <c r="Y156" s="134">
        <v>46766.469776176804</v>
      </c>
      <c r="Z156" s="134">
        <v>-10739.919043534326</v>
      </c>
      <c r="AA156" s="134">
        <v>-65073.559397839002</v>
      </c>
      <c r="AB156" s="135"/>
      <c r="AC156" s="134">
        <v>4201.3796044424444</v>
      </c>
      <c r="AD156" s="134">
        <v>5394.0490782025872</v>
      </c>
      <c r="AE156" s="134">
        <v>25625.787220404549</v>
      </c>
      <c r="AF156" s="134">
        <v>-7955.8411894289929</v>
      </c>
      <c r="AG156" s="134">
        <v>-5779.4310936223155</v>
      </c>
      <c r="AH156" s="134">
        <v>38651.9988908796</v>
      </c>
      <c r="AI156" s="134">
        <v>12312.493857305588</v>
      </c>
      <c r="AJ156" s="134">
        <v>34951.503972305953</v>
      </c>
      <c r="AK156" s="134">
        <v>-17258.729701473487</v>
      </c>
      <c r="AL156" s="134">
        <v>45219.000508080753</v>
      </c>
      <c r="AM156" s="134">
        <v>44043.075070954445</v>
      </c>
    </row>
    <row r="157" spans="2:39">
      <c r="B157" s="6" t="s">
        <v>43</v>
      </c>
      <c r="C157" s="8"/>
      <c r="D157" s="134">
        <v>19521.582249052128</v>
      </c>
      <c r="E157" s="134">
        <v>23677.456548553735</v>
      </c>
      <c r="F157" s="134">
        <v>35626.961400636021</v>
      </c>
      <c r="G157" s="134">
        <v>34167.73924350676</v>
      </c>
      <c r="H157" s="134">
        <v>56805.783770692957</v>
      </c>
      <c r="I157" s="134">
        <v>96382.670034238268</v>
      </c>
      <c r="J157" s="134">
        <v>89688.897611554086</v>
      </c>
      <c r="K157" s="134">
        <v>116606.69765404778</v>
      </c>
      <c r="L157" s="134">
        <v>130648.97347984754</v>
      </c>
      <c r="M157" s="134">
        <v>149162.53454965146</v>
      </c>
      <c r="N157" s="134">
        <v>170795.18343121931</v>
      </c>
      <c r="O157" s="134">
        <v>157600.36895448758</v>
      </c>
      <c r="P157" s="133"/>
      <c r="Q157" s="134">
        <v>428.30682966413366</v>
      </c>
      <c r="R157" s="134">
        <v>6150.3673525642071</v>
      </c>
      <c r="S157" s="134">
        <v>-437.86123472547962</v>
      </c>
      <c r="T157" s="134">
        <v>6100.7997817378528</v>
      </c>
      <c r="U157" s="134">
        <v>32126.87114110485</v>
      </c>
      <c r="V157" s="134">
        <v>-6523.3693128252826</v>
      </c>
      <c r="W157" s="134">
        <v>19192.772426968841</v>
      </c>
      <c r="X157" s="134">
        <v>-7886.7774203860918</v>
      </c>
      <c r="Y157" s="134">
        <v>29341.924933202266</v>
      </c>
      <c r="Z157" s="134">
        <v>-6738.3725962694598</v>
      </c>
      <c r="AA157" s="134">
        <v>-40828.044197604278</v>
      </c>
      <c r="AB157" s="135"/>
      <c r="AC157" s="134">
        <v>3727.5674698374737</v>
      </c>
      <c r="AD157" s="134">
        <v>5799.1374995180777</v>
      </c>
      <c r="AE157" s="134">
        <v>-1021.3609224037816</v>
      </c>
      <c r="AF157" s="134">
        <v>16537.244745448352</v>
      </c>
      <c r="AG157" s="134">
        <v>7450.0151224404535</v>
      </c>
      <c r="AH157" s="134">
        <v>-170.40310985890272</v>
      </c>
      <c r="AI157" s="134">
        <v>7725.0276155248539</v>
      </c>
      <c r="AJ157" s="134">
        <v>21929.053246185857</v>
      </c>
      <c r="AK157" s="134">
        <v>-10828.363863398339</v>
      </c>
      <c r="AL157" s="134">
        <v>28371.021477837305</v>
      </c>
      <c r="AM157" s="134">
        <v>27633.229720872554</v>
      </c>
    </row>
    <row r="158" spans="2:39">
      <c r="B158" s="6" t="s">
        <v>44</v>
      </c>
      <c r="C158" s="8"/>
      <c r="D158" s="134">
        <v>1646.7139170200408</v>
      </c>
      <c r="E158" s="134">
        <v>2076.0043367762551</v>
      </c>
      <c r="F158" s="134">
        <v>3860.33751097905</v>
      </c>
      <c r="G158" s="134">
        <v>1701.8649544134214</v>
      </c>
      <c r="H158" s="134">
        <v>5465.7223196903651</v>
      </c>
      <c r="I158" s="134">
        <v>15394.313450020758</v>
      </c>
      <c r="J158" s="134">
        <v>9718.1853898452464</v>
      </c>
      <c r="K158" s="134">
        <v>12634.847073353762</v>
      </c>
      <c r="L158" s="134">
        <v>14156.389241945255</v>
      </c>
      <c r="M158" s="134">
        <v>16162.414775694246</v>
      </c>
      <c r="N158" s="134">
        <v>18506.407152710839</v>
      </c>
      <c r="O158" s="134">
        <v>17076.691137860707</v>
      </c>
      <c r="P158" s="133"/>
      <c r="Q158" s="134">
        <v>37.553308736108413</v>
      </c>
      <c r="R158" s="134">
        <v>666.41927529022053</v>
      </c>
      <c r="S158" s="134">
        <v>-21.809481890643287</v>
      </c>
      <c r="T158" s="134">
        <v>587.00497240934237</v>
      </c>
      <c r="U158" s="134">
        <v>5131.3283221859938</v>
      </c>
      <c r="V158" s="134">
        <v>-706.83567349696852</v>
      </c>
      <c r="W158" s="134">
        <v>2079.6210630017285</v>
      </c>
      <c r="X158" s="134">
        <v>-854.56692122263064</v>
      </c>
      <c r="Y158" s="134">
        <v>3179.3262464968475</v>
      </c>
      <c r="Z158" s="134">
        <v>-730.13222216217139</v>
      </c>
      <c r="AA158" s="134">
        <v>-4423.8976415515663</v>
      </c>
      <c r="AB158" s="135"/>
      <c r="AC158" s="134">
        <v>391.73711102010606</v>
      </c>
      <c r="AD158" s="134">
        <v>1117.913898912574</v>
      </c>
      <c r="AE158" s="134">
        <v>-2136.6630746749852</v>
      </c>
      <c r="AF158" s="134">
        <v>3176.8523928676013</v>
      </c>
      <c r="AG158" s="134">
        <v>4797.2628081443982</v>
      </c>
      <c r="AH158" s="134">
        <v>-4969.2923866785432</v>
      </c>
      <c r="AI158" s="134">
        <v>837.04062050678658</v>
      </c>
      <c r="AJ158" s="134">
        <v>2376.1090898141242</v>
      </c>
      <c r="AK158" s="134">
        <v>-1173.3007127478568</v>
      </c>
      <c r="AL158" s="134">
        <v>3074.1245991787646</v>
      </c>
      <c r="AM158" s="134">
        <v>2994.1816267014337</v>
      </c>
    </row>
    <row r="159" spans="2:39">
      <c r="B159" s="7" t="s">
        <v>45</v>
      </c>
      <c r="C159" s="192"/>
      <c r="D159" s="134">
        <v>1646.7139170200408</v>
      </c>
      <c r="E159" s="134">
        <v>2076.0043367762551</v>
      </c>
      <c r="F159" s="134">
        <v>3860.33751097905</v>
      </c>
      <c r="G159" s="134">
        <v>1701.8649544134214</v>
      </c>
      <c r="H159" s="134">
        <v>5465.7223196903651</v>
      </c>
      <c r="I159" s="134">
        <v>15394.313450020758</v>
      </c>
      <c r="J159" s="134">
        <v>9718.1853898452464</v>
      </c>
      <c r="K159" s="134">
        <v>12634.847073353762</v>
      </c>
      <c r="L159" s="134">
        <v>14156.389241945255</v>
      </c>
      <c r="M159" s="134">
        <v>16162.414775694246</v>
      </c>
      <c r="N159" s="134">
        <v>18506.407152710839</v>
      </c>
      <c r="O159" s="134">
        <v>17076.691137860707</v>
      </c>
      <c r="P159" s="133"/>
      <c r="Q159" s="134">
        <v>37.553308736108413</v>
      </c>
      <c r="R159" s="134">
        <v>666.41927529022053</v>
      </c>
      <c r="S159" s="134">
        <v>-21.809481890643287</v>
      </c>
      <c r="T159" s="134">
        <v>587.00497240934237</v>
      </c>
      <c r="U159" s="134">
        <v>5131.3283221859938</v>
      </c>
      <c r="V159" s="134">
        <v>-706.83567349696852</v>
      </c>
      <c r="W159" s="134">
        <v>2079.6210630017285</v>
      </c>
      <c r="X159" s="134">
        <v>-854.56692122263064</v>
      </c>
      <c r="Y159" s="134">
        <v>3179.3262464968475</v>
      </c>
      <c r="Z159" s="134">
        <v>-730.13222216217139</v>
      </c>
      <c r="AA159" s="134">
        <v>-4423.8976415515663</v>
      </c>
      <c r="AB159" s="135"/>
      <c r="AC159" s="134">
        <v>391.73711102010606</v>
      </c>
      <c r="AD159" s="134">
        <v>1117.913898912574</v>
      </c>
      <c r="AE159" s="134">
        <v>-2136.6630746749852</v>
      </c>
      <c r="AF159" s="134">
        <v>3176.8523928676013</v>
      </c>
      <c r="AG159" s="134">
        <v>4797.2628081443982</v>
      </c>
      <c r="AH159" s="134">
        <v>-4969.2923866785432</v>
      </c>
      <c r="AI159" s="134">
        <v>837.04062050678658</v>
      </c>
      <c r="AJ159" s="134">
        <v>2376.1090898141242</v>
      </c>
      <c r="AK159" s="134">
        <v>-1173.3007127478568</v>
      </c>
      <c r="AL159" s="134">
        <v>3074.1245991787646</v>
      </c>
      <c r="AM159" s="134">
        <v>2994.1816267014337</v>
      </c>
    </row>
    <row r="160" spans="2:39">
      <c r="B160" s="7" t="s">
        <v>46</v>
      </c>
      <c r="C160" s="192"/>
      <c r="D160" s="134">
        <v>0</v>
      </c>
      <c r="E160" s="134">
        <v>0</v>
      </c>
      <c r="F160" s="134">
        <v>0</v>
      </c>
      <c r="G160" s="134">
        <v>0</v>
      </c>
      <c r="H160" s="134">
        <v>0</v>
      </c>
      <c r="I160" s="134">
        <v>0</v>
      </c>
      <c r="J160" s="134">
        <v>0</v>
      </c>
      <c r="K160" s="134">
        <v>0</v>
      </c>
      <c r="L160" s="134">
        <v>0</v>
      </c>
      <c r="M160" s="134">
        <v>0</v>
      </c>
      <c r="N160" s="134">
        <v>0</v>
      </c>
      <c r="O160" s="134">
        <v>0</v>
      </c>
      <c r="P160" s="133"/>
      <c r="Q160" s="134">
        <v>0</v>
      </c>
      <c r="R160" s="134">
        <v>0</v>
      </c>
      <c r="S160" s="134">
        <v>0</v>
      </c>
      <c r="T160" s="134">
        <v>0</v>
      </c>
      <c r="U160" s="134">
        <v>0</v>
      </c>
      <c r="V160" s="134">
        <v>0</v>
      </c>
      <c r="W160" s="134">
        <v>0</v>
      </c>
      <c r="X160" s="134">
        <v>0</v>
      </c>
      <c r="Y160" s="134">
        <v>0</v>
      </c>
      <c r="Z160" s="134">
        <v>0</v>
      </c>
      <c r="AA160" s="134">
        <v>0</v>
      </c>
      <c r="AB160" s="135"/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</row>
    <row r="161" spans="2:39">
      <c r="B161" s="6" t="s">
        <v>313</v>
      </c>
      <c r="C161" s="8"/>
      <c r="D161" s="134">
        <v>3216.0924769047492</v>
      </c>
      <c r="E161" s="134">
        <v>4253.6616531692052</v>
      </c>
      <c r="F161" s="134">
        <v>6711.328947464166</v>
      </c>
      <c r="G161" s="134">
        <v>3986.3211391495001</v>
      </c>
      <c r="H161" s="134">
        <v>12379.586951076164</v>
      </c>
      <c r="I161" s="134">
        <v>20246.160421821885</v>
      </c>
      <c r="J161" s="134">
        <v>16895.398067706858</v>
      </c>
      <c r="K161" s="134">
        <v>21966.114276022483</v>
      </c>
      <c r="L161" s="134">
        <v>24611.367436351888</v>
      </c>
      <c r="M161" s="134">
        <v>28098.911516555221</v>
      </c>
      <c r="N161" s="134">
        <v>32174.02252634801</v>
      </c>
      <c r="O161" s="134">
        <v>29688.412278584139</v>
      </c>
      <c r="P161" s="133"/>
      <c r="Q161" s="134">
        <v>76.945441052623693</v>
      </c>
      <c r="R161" s="134">
        <v>1158.5927294396154</v>
      </c>
      <c r="S161" s="134">
        <v>-51.084898639642574</v>
      </c>
      <c r="T161" s="134">
        <v>1329.5368245248121</v>
      </c>
      <c r="U161" s="134">
        <v>6748.5761365912495</v>
      </c>
      <c r="V161" s="134">
        <v>-1228.8580216493615</v>
      </c>
      <c r="W161" s="134">
        <v>3615.4924278473145</v>
      </c>
      <c r="X161" s="134">
        <v>-1485.6938543936283</v>
      </c>
      <c r="Y161" s="134">
        <v>5527.3675451593663</v>
      </c>
      <c r="Z161" s="134">
        <v>-1269.3598692178996</v>
      </c>
      <c r="AA161" s="134">
        <v>-7691.0975317371949</v>
      </c>
      <c r="AB161" s="135"/>
      <c r="AC161" s="134">
        <v>960.62373521183281</v>
      </c>
      <c r="AD161" s="134">
        <v>1299.0745648553452</v>
      </c>
      <c r="AE161" s="134">
        <v>-2673.9229096750237</v>
      </c>
      <c r="AF161" s="134">
        <v>7063.7289874018506</v>
      </c>
      <c r="AG161" s="134">
        <v>1117.9973341544737</v>
      </c>
      <c r="AH161" s="134">
        <v>-2121.9043324656668</v>
      </c>
      <c r="AI161" s="134">
        <v>1455.2237804683102</v>
      </c>
      <c r="AJ161" s="134">
        <v>4130.9470147230313</v>
      </c>
      <c r="AK161" s="134">
        <v>-2039.8234649560309</v>
      </c>
      <c r="AL161" s="134">
        <v>5344.4708790106888</v>
      </c>
      <c r="AM161" s="134">
        <v>5205.4872839733225</v>
      </c>
    </row>
    <row r="162" spans="2:39">
      <c r="B162" s="6" t="s">
        <v>107</v>
      </c>
      <c r="C162" s="8"/>
      <c r="D162" s="134">
        <v>4261.5587357031209</v>
      </c>
      <c r="E162" s="134">
        <v>4930.6638132141352</v>
      </c>
      <c r="F162" s="134">
        <v>8116.713033852122</v>
      </c>
      <c r="G162" s="134">
        <v>7460.3620116163811</v>
      </c>
      <c r="H162" s="134">
        <v>10362.237242103092</v>
      </c>
      <c r="I162" s="134">
        <v>26647.297462614712</v>
      </c>
      <c r="J162" s="134">
        <v>20433.374489875339</v>
      </c>
      <c r="K162" s="134">
        <v>26565.922702186072</v>
      </c>
      <c r="L162" s="134">
        <v>29765.104410064778</v>
      </c>
      <c r="M162" s="134">
        <v>33982.956748030716</v>
      </c>
      <c r="N162" s="134">
        <v>38911.415315104401</v>
      </c>
      <c r="O162" s="134">
        <v>35905.306502225481</v>
      </c>
      <c r="P162" s="133"/>
      <c r="Q162" s="134">
        <v>89.19188518609738</v>
      </c>
      <c r="R162" s="134">
        <v>1401.2075375208751</v>
      </c>
      <c r="S162" s="134">
        <v>-95.604900828380011</v>
      </c>
      <c r="T162" s="134">
        <v>1112.8784871647799</v>
      </c>
      <c r="U162" s="134">
        <v>8882.2429544232436</v>
      </c>
      <c r="V162" s="134">
        <v>-1486.1867149044792</v>
      </c>
      <c r="W162" s="134">
        <v>4372.5936759499946</v>
      </c>
      <c r="X162" s="134">
        <v>-1796.8051881627944</v>
      </c>
      <c r="Y162" s="134">
        <v>6684.8245031467031</v>
      </c>
      <c r="Z162" s="134">
        <v>-1535.1698412909245</v>
      </c>
      <c r="AA162" s="134">
        <v>-9301.6498027662019</v>
      </c>
      <c r="AB162" s="135"/>
      <c r="AC162" s="134">
        <v>579.91319232491674</v>
      </c>
      <c r="AD162" s="134">
        <v>1784.8416831171114</v>
      </c>
      <c r="AE162" s="134">
        <v>-560.74612140736076</v>
      </c>
      <c r="AF162" s="134">
        <v>1788.9967433219308</v>
      </c>
      <c r="AG162" s="134">
        <v>7402.8172660883756</v>
      </c>
      <c r="AH162" s="134">
        <v>-4727.7362578348921</v>
      </c>
      <c r="AI162" s="134">
        <v>1759.9545363607376</v>
      </c>
      <c r="AJ162" s="134">
        <v>4995.9868960414997</v>
      </c>
      <c r="AK162" s="134">
        <v>-2466.9721651807636</v>
      </c>
      <c r="AL162" s="134">
        <v>6463.6284083646115</v>
      </c>
      <c r="AM162" s="134">
        <v>6295.5409898872813</v>
      </c>
    </row>
    <row r="163" spans="2:39">
      <c r="B163" s="6" t="s">
        <v>48</v>
      </c>
      <c r="C163" s="8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3"/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5"/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</row>
    <row r="164" spans="2:39">
      <c r="B164" s="6" t="s">
        <v>321</v>
      </c>
      <c r="C164" s="8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3"/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5"/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</row>
    <row r="165" spans="2:39">
      <c r="B165" s="6" t="s">
        <v>100</v>
      </c>
      <c r="C165" s="8"/>
      <c r="D165" s="134">
        <v>430.58098714381902</v>
      </c>
      <c r="E165" s="134">
        <v>511.47732405065625</v>
      </c>
      <c r="F165" s="134">
        <v>829.37037273613703</v>
      </c>
      <c r="G165" s="134">
        <v>719.28583113863647</v>
      </c>
      <c r="H165" s="134">
        <v>1160.7625703743245</v>
      </c>
      <c r="I165" s="134">
        <v>2645.3779302285693</v>
      </c>
      <c r="J165" s="134">
        <v>2087.8938735723868</v>
      </c>
      <c r="K165" s="134">
        <v>2714.5211518134456</v>
      </c>
      <c r="L165" s="134">
        <v>3041.4153655731202</v>
      </c>
      <c r="M165" s="134">
        <v>3472.397926012934</v>
      </c>
      <c r="N165" s="134">
        <v>3975.9906367248723</v>
      </c>
      <c r="O165" s="134">
        <v>3668.8247216278924</v>
      </c>
      <c r="P165" s="133"/>
      <c r="Q165" s="134">
        <v>9.2522281968927302</v>
      </c>
      <c r="R165" s="134">
        <v>143.17618632413826</v>
      </c>
      <c r="S165" s="134">
        <v>-9.2176827942386854</v>
      </c>
      <c r="T165" s="134">
        <v>124.66301080494291</v>
      </c>
      <c r="U165" s="134">
        <v>881.77382774087403</v>
      </c>
      <c r="V165" s="134">
        <v>-151.85940719538314</v>
      </c>
      <c r="W165" s="134">
        <v>446.79411871793349</v>
      </c>
      <c r="X165" s="134">
        <v>-183.59858016731647</v>
      </c>
      <c r="Y165" s="134">
        <v>683.05918500844371</v>
      </c>
      <c r="Z165" s="134">
        <v>-156.86453102068941</v>
      </c>
      <c r="AA165" s="134">
        <v>-950.44788842559103</v>
      </c>
      <c r="AB165" s="135"/>
      <c r="AC165" s="134">
        <v>71.644108709944533</v>
      </c>
      <c r="AD165" s="134">
        <v>174.71686236134246</v>
      </c>
      <c r="AE165" s="134">
        <v>-100.86685880326183</v>
      </c>
      <c r="AF165" s="134">
        <v>316.81372843074513</v>
      </c>
      <c r="AG165" s="134">
        <v>602.8415321133707</v>
      </c>
      <c r="AH165" s="134">
        <v>-405.62464946079933</v>
      </c>
      <c r="AI165" s="134">
        <v>179.83315952312537</v>
      </c>
      <c r="AJ165" s="134">
        <v>510.492793926991</v>
      </c>
      <c r="AK165" s="134">
        <v>-252.07662456862988</v>
      </c>
      <c r="AL165" s="134">
        <v>660.45724173262784</v>
      </c>
      <c r="AM165" s="134">
        <v>643.281973328611</v>
      </c>
    </row>
    <row r="166" spans="2:39" s="24" customFormat="1">
      <c r="B166" s="5" t="s">
        <v>25</v>
      </c>
      <c r="C166" s="177" t="s">
        <v>293</v>
      </c>
      <c r="D166" s="137">
        <v>315.7837840227611</v>
      </c>
      <c r="E166" s="137">
        <v>355.76013813123529</v>
      </c>
      <c r="F166" s="137">
        <v>576.6120384615416</v>
      </c>
      <c r="G166" s="137">
        <v>599.87286644537937</v>
      </c>
      <c r="H166" s="137">
        <v>685.62570386283892</v>
      </c>
      <c r="I166" s="137">
        <v>1837.5534414315573</v>
      </c>
      <c r="J166" s="137">
        <v>1451.5887980905227</v>
      </c>
      <c r="K166" s="137">
        <v>1887.2455856246227</v>
      </c>
      <c r="L166" s="137">
        <v>2114.5157476095592</v>
      </c>
      <c r="M166" s="137">
        <v>2414.1523645973693</v>
      </c>
      <c r="N166" s="137">
        <v>2764.2705132840811</v>
      </c>
      <c r="O166" s="137">
        <v>2550.7162674702827</v>
      </c>
      <c r="P166" s="136"/>
      <c r="Q166" s="137">
        <v>39.97635410847419</v>
      </c>
      <c r="R166" s="137">
        <v>220.85190033030625</v>
      </c>
      <c r="S166" s="137">
        <v>23.260827983837839</v>
      </c>
      <c r="T166" s="137">
        <v>85.752837417459489</v>
      </c>
      <c r="U166" s="137">
        <v>1151.9277375687186</v>
      </c>
      <c r="V166" s="137">
        <v>-385.96464334103484</v>
      </c>
      <c r="W166" s="137">
        <v>435.65678753409998</v>
      </c>
      <c r="X166" s="137">
        <v>227.27016198493644</v>
      </c>
      <c r="Y166" s="137">
        <v>299.63661698781044</v>
      </c>
      <c r="Z166" s="137">
        <v>350.11814868671155</v>
      </c>
      <c r="AA166" s="137">
        <v>-213.55424581379819</v>
      </c>
      <c r="AB166" s="131"/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</row>
    <row r="167" spans="2:39">
      <c r="B167" s="176" t="s">
        <v>40</v>
      </c>
      <c r="C167" s="34"/>
      <c r="D167" s="134">
        <v>315.7837840227611</v>
      </c>
      <c r="E167" s="134">
        <v>355.76013813123529</v>
      </c>
      <c r="F167" s="134">
        <v>576.6120384615416</v>
      </c>
      <c r="G167" s="134">
        <v>599.87286644537937</v>
      </c>
      <c r="H167" s="134">
        <v>685.62570386283892</v>
      </c>
      <c r="I167" s="134">
        <v>1837.5534414315573</v>
      </c>
      <c r="J167" s="134">
        <v>1451.5887980905227</v>
      </c>
      <c r="K167" s="134">
        <v>1887.2455856246227</v>
      </c>
      <c r="L167" s="134">
        <v>2114.5157476095592</v>
      </c>
      <c r="M167" s="134">
        <v>2414.1523645973693</v>
      </c>
      <c r="N167" s="134">
        <v>2764.2705132840811</v>
      </c>
      <c r="O167" s="134">
        <v>2550.7162674702827</v>
      </c>
      <c r="P167" s="133"/>
      <c r="Q167" s="134">
        <v>39.97635410847419</v>
      </c>
      <c r="R167" s="134">
        <v>220.85190033030625</v>
      </c>
      <c r="S167" s="134">
        <v>23.260827983837839</v>
      </c>
      <c r="T167" s="134">
        <v>85.752837417459489</v>
      </c>
      <c r="U167" s="134">
        <v>1151.9277375687186</v>
      </c>
      <c r="V167" s="134">
        <v>-385.96464334103484</v>
      </c>
      <c r="W167" s="134">
        <v>435.65678753409998</v>
      </c>
      <c r="X167" s="134">
        <v>227.27016198493644</v>
      </c>
      <c r="Y167" s="134">
        <v>299.63661698781044</v>
      </c>
      <c r="Z167" s="134">
        <v>350.11814868671155</v>
      </c>
      <c r="AA167" s="134">
        <v>-213.55424581379819</v>
      </c>
      <c r="AB167" s="135"/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</row>
    <row r="168" spans="2:39">
      <c r="B168" s="6" t="s">
        <v>41</v>
      </c>
      <c r="C168" s="8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3"/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5"/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</row>
    <row r="169" spans="2:39">
      <c r="B169" s="6" t="s">
        <v>109</v>
      </c>
      <c r="C169" s="8"/>
      <c r="D169" s="134">
        <v>39.728588173822303</v>
      </c>
      <c r="E169" s="134">
        <v>35.71092794835117</v>
      </c>
      <c r="F169" s="134">
        <v>147.35996244268773</v>
      </c>
      <c r="G169" s="134">
        <v>0</v>
      </c>
      <c r="H169" s="134">
        <v>8.8101784053717331</v>
      </c>
      <c r="I169" s="134">
        <v>1027.9230863048642</v>
      </c>
      <c r="J169" s="134">
        <v>370.97052524183908</v>
      </c>
      <c r="K169" s="134">
        <v>482.30772177386882</v>
      </c>
      <c r="L169" s="134">
        <v>540.38927453471615</v>
      </c>
      <c r="M169" s="134">
        <v>616.96492277054938</v>
      </c>
      <c r="N169" s="134">
        <v>706.44171791106271</v>
      </c>
      <c r="O169" s="134">
        <v>651.86542823358536</v>
      </c>
      <c r="P169" s="133"/>
      <c r="Q169" s="134">
        <v>-4.0176602254711256</v>
      </c>
      <c r="R169" s="134">
        <v>111.64903449433655</v>
      </c>
      <c r="S169" s="134">
        <v>-147.35996244268773</v>
      </c>
      <c r="T169" s="134">
        <v>8.8101784053717331</v>
      </c>
      <c r="U169" s="134">
        <v>1019.1129078994925</v>
      </c>
      <c r="V169" s="134">
        <v>-656.9525610630252</v>
      </c>
      <c r="W169" s="134">
        <v>111.33719653202974</v>
      </c>
      <c r="X169" s="134">
        <v>58.081552760847366</v>
      </c>
      <c r="Y169" s="134">
        <v>76.575648235833256</v>
      </c>
      <c r="Z169" s="134">
        <v>89.476795140513318</v>
      </c>
      <c r="AA169" s="134">
        <v>-54.576289677477341</v>
      </c>
      <c r="AB169" s="135"/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</row>
    <row r="170" spans="2:39">
      <c r="B170" s="6" t="s">
        <v>43</v>
      </c>
      <c r="C170" s="8"/>
      <c r="D170" s="134">
        <v>276.05519584893881</v>
      </c>
      <c r="E170" s="134">
        <v>320.04921018288411</v>
      </c>
      <c r="F170" s="134">
        <v>429.25207601885387</v>
      </c>
      <c r="G170" s="134">
        <v>599.87286644537937</v>
      </c>
      <c r="H170" s="134">
        <v>676.81552545746717</v>
      </c>
      <c r="I170" s="134">
        <v>809.63035512669319</v>
      </c>
      <c r="J170" s="134">
        <v>1080.6182728486835</v>
      </c>
      <c r="K170" s="134">
        <v>1404.9378638507537</v>
      </c>
      <c r="L170" s="134">
        <v>1574.1264730748428</v>
      </c>
      <c r="M170" s="134">
        <v>1797.1874418268201</v>
      </c>
      <c r="N170" s="134">
        <v>2057.8287953730182</v>
      </c>
      <c r="O170" s="134">
        <v>1898.8508392366973</v>
      </c>
      <c r="P170" s="133"/>
      <c r="Q170" s="134">
        <v>43.994014333945316</v>
      </c>
      <c r="R170" s="134">
        <v>109.20286583596975</v>
      </c>
      <c r="S170" s="134">
        <v>170.62079042652556</v>
      </c>
      <c r="T170" s="134">
        <v>76.942659012087773</v>
      </c>
      <c r="U170" s="134">
        <v>132.81482966922599</v>
      </c>
      <c r="V170" s="134">
        <v>270.98791772199036</v>
      </c>
      <c r="W170" s="134">
        <v>324.31959100207024</v>
      </c>
      <c r="X170" s="134">
        <v>169.18860922408908</v>
      </c>
      <c r="Y170" s="134">
        <v>223.06096875197721</v>
      </c>
      <c r="Z170" s="134">
        <v>260.64135354619822</v>
      </c>
      <c r="AA170" s="134">
        <v>-158.97795613632084</v>
      </c>
      <c r="AB170" s="135"/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</row>
    <row r="171" spans="2:39">
      <c r="B171" s="6" t="s">
        <v>44</v>
      </c>
      <c r="C171" s="8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3"/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5"/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</row>
    <row r="172" spans="2:39">
      <c r="B172" s="7" t="s">
        <v>45</v>
      </c>
      <c r="C172" s="192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3"/>
      <c r="Q172" s="134">
        <v>0</v>
      </c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5"/>
      <c r="AC172" s="134">
        <v>0</v>
      </c>
      <c r="AD172" s="134">
        <v>0</v>
      </c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</row>
    <row r="173" spans="2:39">
      <c r="B173" s="7" t="s">
        <v>46</v>
      </c>
      <c r="C173" s="192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3"/>
      <c r="Q173" s="134">
        <v>0</v>
      </c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5"/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</row>
    <row r="174" spans="2:39">
      <c r="B174" s="6" t="s">
        <v>313</v>
      </c>
      <c r="C174" s="8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3"/>
      <c r="Q174" s="134">
        <v>0</v>
      </c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5"/>
      <c r="AC174" s="134">
        <v>0</v>
      </c>
      <c r="AD174" s="134">
        <v>0</v>
      </c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</row>
    <row r="175" spans="2:39">
      <c r="B175" s="6" t="s">
        <v>107</v>
      </c>
      <c r="C175" s="8"/>
      <c r="D175" s="134">
        <v>0</v>
      </c>
      <c r="E175" s="134">
        <v>0</v>
      </c>
      <c r="F175" s="134">
        <v>0</v>
      </c>
      <c r="G175" s="134">
        <v>0</v>
      </c>
      <c r="H175" s="134">
        <v>0</v>
      </c>
      <c r="I175" s="134">
        <v>0</v>
      </c>
      <c r="J175" s="134">
        <v>0</v>
      </c>
      <c r="K175" s="134">
        <v>0</v>
      </c>
      <c r="L175" s="134">
        <v>0</v>
      </c>
      <c r="M175" s="134">
        <v>0</v>
      </c>
      <c r="N175" s="134">
        <v>0</v>
      </c>
      <c r="O175" s="134">
        <v>0</v>
      </c>
      <c r="P175" s="133"/>
      <c r="Q175" s="134">
        <v>0</v>
      </c>
      <c r="R175" s="134">
        <v>0</v>
      </c>
      <c r="S175" s="134">
        <v>0</v>
      </c>
      <c r="T175" s="134">
        <v>0</v>
      </c>
      <c r="U175" s="134">
        <v>0</v>
      </c>
      <c r="V175" s="134">
        <v>0</v>
      </c>
      <c r="W175" s="134">
        <v>0</v>
      </c>
      <c r="X175" s="134">
        <v>0</v>
      </c>
      <c r="Y175" s="134">
        <v>0</v>
      </c>
      <c r="Z175" s="134">
        <v>0</v>
      </c>
      <c r="AA175" s="134">
        <v>0</v>
      </c>
      <c r="AB175" s="135"/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</row>
    <row r="176" spans="2:39">
      <c r="B176" s="6" t="s">
        <v>48</v>
      </c>
      <c r="C176" s="8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3"/>
      <c r="Q176" s="134">
        <v>0</v>
      </c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5"/>
      <c r="AC176" s="134">
        <v>0</v>
      </c>
      <c r="AD176" s="134">
        <v>0</v>
      </c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</row>
    <row r="177" spans="2:39">
      <c r="B177" s="6" t="s">
        <v>321</v>
      </c>
      <c r="C177" s="8"/>
      <c r="D177" s="134">
        <v>0</v>
      </c>
      <c r="E177" s="134">
        <v>0</v>
      </c>
      <c r="F177" s="134">
        <v>0</v>
      </c>
      <c r="G177" s="134">
        <v>0</v>
      </c>
      <c r="H177" s="134">
        <v>0</v>
      </c>
      <c r="I177" s="134">
        <v>0</v>
      </c>
      <c r="J177" s="134">
        <v>0</v>
      </c>
      <c r="K177" s="134">
        <v>0</v>
      </c>
      <c r="L177" s="134">
        <v>0</v>
      </c>
      <c r="M177" s="134">
        <v>0</v>
      </c>
      <c r="N177" s="134">
        <v>0</v>
      </c>
      <c r="O177" s="134">
        <v>0</v>
      </c>
      <c r="P177" s="133"/>
      <c r="Q177" s="134">
        <v>0</v>
      </c>
      <c r="R177" s="134">
        <v>0</v>
      </c>
      <c r="S177" s="134">
        <v>0</v>
      </c>
      <c r="T177" s="134">
        <v>0</v>
      </c>
      <c r="U177" s="134">
        <v>0</v>
      </c>
      <c r="V177" s="134">
        <v>0</v>
      </c>
      <c r="W177" s="134">
        <v>0</v>
      </c>
      <c r="X177" s="134">
        <v>0</v>
      </c>
      <c r="Y177" s="134">
        <v>0</v>
      </c>
      <c r="Z177" s="134">
        <v>0</v>
      </c>
      <c r="AA177" s="134">
        <v>0</v>
      </c>
      <c r="AB177" s="135"/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</row>
    <row r="178" spans="2:39">
      <c r="B178" s="6" t="s">
        <v>100</v>
      </c>
      <c r="C178" s="8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3"/>
      <c r="Q178" s="134">
        <v>0</v>
      </c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5"/>
      <c r="AC178" s="134">
        <v>0</v>
      </c>
      <c r="AD178" s="134">
        <v>0</v>
      </c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</row>
    <row r="179" spans="2:39" s="24" customFormat="1">
      <c r="B179" s="27" t="s">
        <v>108</v>
      </c>
      <c r="C179" s="177" t="s">
        <v>294</v>
      </c>
      <c r="D179" s="137">
        <v>864.88575708488509</v>
      </c>
      <c r="E179" s="137">
        <v>847.03528245974201</v>
      </c>
      <c r="F179" s="137">
        <v>1553.2978666362449</v>
      </c>
      <c r="G179" s="137">
        <v>1896.800367464223</v>
      </c>
      <c r="H179" s="137">
        <v>787.72690384647422</v>
      </c>
      <c r="I179" s="137">
        <v>6075.883024752291</v>
      </c>
      <c r="J179" s="137">
        <v>3910.3411529925338</v>
      </c>
      <c r="K179" s="137">
        <v>5083.9287882209501</v>
      </c>
      <c r="L179" s="137">
        <v>5696.1571744044286</v>
      </c>
      <c r="M179" s="137">
        <v>6503.3288719899801</v>
      </c>
      <c r="N179" s="137">
        <v>7446.4895019288097</v>
      </c>
      <c r="O179" s="137">
        <v>6871.209534970907</v>
      </c>
      <c r="P179" s="136"/>
      <c r="Q179" s="137">
        <v>15.322211475715116</v>
      </c>
      <c r="R179" s="137">
        <v>268.14951688797805</v>
      </c>
      <c r="S179" s="137">
        <v>-24.307588658604715</v>
      </c>
      <c r="T179" s="137">
        <v>84.599908742654776</v>
      </c>
      <c r="U179" s="137">
        <v>2025.251125905748</v>
      </c>
      <c r="V179" s="137">
        <v>-284.41200816836897</v>
      </c>
      <c r="W179" s="137">
        <v>836.78459497007327</v>
      </c>
      <c r="X179" s="137">
        <v>-343.85516081374038</v>
      </c>
      <c r="Y179" s="137">
        <v>1279.2769186577411</v>
      </c>
      <c r="Z179" s="137">
        <v>-293.78592411191795</v>
      </c>
      <c r="AA179" s="137">
        <v>-1780.0595801003926</v>
      </c>
      <c r="AB179" s="131"/>
      <c r="AC179" s="137">
        <v>-33.172686100858186</v>
      </c>
      <c r="AD179" s="137">
        <v>438.11306728852486</v>
      </c>
      <c r="AE179" s="137">
        <v>367.81008948658268</v>
      </c>
      <c r="AF179" s="137">
        <v>-1193.6733723604036</v>
      </c>
      <c r="AG179" s="137">
        <v>3262.904995000069</v>
      </c>
      <c r="AH179" s="137">
        <v>-1881.1298635913879</v>
      </c>
      <c r="AI179" s="137">
        <v>336.80304025834323</v>
      </c>
      <c r="AJ179" s="137">
        <v>956.08354699721849</v>
      </c>
      <c r="AK179" s="137">
        <v>-472.10522107218952</v>
      </c>
      <c r="AL179" s="137">
        <v>1236.9465540507472</v>
      </c>
      <c r="AM179" s="137">
        <v>1204.7796131424907</v>
      </c>
    </row>
    <row r="180" spans="2:39" s="24" customFormat="1">
      <c r="B180" s="29" t="s">
        <v>26</v>
      </c>
      <c r="C180" s="177" t="s">
        <v>295</v>
      </c>
      <c r="D180" s="137">
        <v>187.19979397695795</v>
      </c>
      <c r="E180" s="137">
        <v>200.10770170070353</v>
      </c>
      <c r="F180" s="137">
        <v>405.64755908063745</v>
      </c>
      <c r="G180" s="137">
        <v>296.58800399013614</v>
      </c>
      <c r="H180" s="137">
        <v>314.07316932651617</v>
      </c>
      <c r="I180" s="137">
        <v>1800.091858871441</v>
      </c>
      <c r="J180" s="137">
        <v>1021.1952117844838</v>
      </c>
      <c r="K180" s="137">
        <v>1327.6805098223715</v>
      </c>
      <c r="L180" s="137">
        <v>1487.5654589937881</v>
      </c>
      <c r="M180" s="137">
        <v>1698.3603335104292</v>
      </c>
      <c r="N180" s="137">
        <v>1944.6690522522922</v>
      </c>
      <c r="O180" s="137">
        <v>1794.4332736570252</v>
      </c>
      <c r="P180" s="136"/>
      <c r="Q180" s="137">
        <v>3.6197931619492154</v>
      </c>
      <c r="R180" s="137">
        <v>70.027905999650415</v>
      </c>
      <c r="S180" s="137">
        <v>-3.8007896485737174</v>
      </c>
      <c r="T180" s="137">
        <v>33.730676626373238</v>
      </c>
      <c r="U180" s="137">
        <v>600.01781618595055</v>
      </c>
      <c r="V180" s="137">
        <v>-74.274895604256358</v>
      </c>
      <c r="W180" s="137">
        <v>218.52835551816341</v>
      </c>
      <c r="X180" s="137">
        <v>-89.798621151417962</v>
      </c>
      <c r="Y180" s="137">
        <v>334.08631440761354</v>
      </c>
      <c r="Z180" s="137">
        <v>-76.722916813325725</v>
      </c>
      <c r="AA180" s="137">
        <v>-464.86693839960475</v>
      </c>
      <c r="AB180" s="131"/>
      <c r="AC180" s="137">
        <v>9.2881145617963554</v>
      </c>
      <c r="AD180" s="137">
        <v>135.51195138028348</v>
      </c>
      <c r="AE180" s="137">
        <v>-105.25876544192761</v>
      </c>
      <c r="AF180" s="137">
        <v>-16.245511289993214</v>
      </c>
      <c r="AG180" s="137">
        <v>886.00087335897422</v>
      </c>
      <c r="AH180" s="137">
        <v>-704.6217514827008</v>
      </c>
      <c r="AI180" s="137">
        <v>87.956942519724279</v>
      </c>
      <c r="AJ180" s="137">
        <v>249.68357032283453</v>
      </c>
      <c r="AK180" s="137">
        <v>-123.29143989097248</v>
      </c>
      <c r="AL180" s="137">
        <v>323.0316355551887</v>
      </c>
      <c r="AM180" s="137">
        <v>314.63115980433793</v>
      </c>
    </row>
    <row r="181" spans="2:39">
      <c r="B181" s="176" t="s">
        <v>40</v>
      </c>
      <c r="C181" s="34"/>
      <c r="D181" s="134">
        <v>187.19979397695795</v>
      </c>
      <c r="E181" s="134">
        <v>200.10770170070353</v>
      </c>
      <c r="F181" s="134">
        <v>405.64755908063745</v>
      </c>
      <c r="G181" s="134">
        <v>296.58800399013614</v>
      </c>
      <c r="H181" s="134">
        <v>314.07316932651617</v>
      </c>
      <c r="I181" s="134">
        <v>1800.091858871441</v>
      </c>
      <c r="J181" s="134">
        <v>1021.1952117844838</v>
      </c>
      <c r="K181" s="134">
        <v>1327.6805098223715</v>
      </c>
      <c r="L181" s="134">
        <v>1487.5654589937881</v>
      </c>
      <c r="M181" s="134">
        <v>1698.3603335104292</v>
      </c>
      <c r="N181" s="134">
        <v>1944.6690522522922</v>
      </c>
      <c r="O181" s="134">
        <v>1794.4332736570252</v>
      </c>
      <c r="P181" s="133"/>
      <c r="Q181" s="134">
        <v>0</v>
      </c>
      <c r="R181" s="134">
        <v>0</v>
      </c>
      <c r="S181" s="134">
        <v>0</v>
      </c>
      <c r="T181" s="134">
        <v>0</v>
      </c>
      <c r="U181" s="134">
        <v>0</v>
      </c>
      <c r="V181" s="134">
        <v>0</v>
      </c>
      <c r="W181" s="134">
        <v>0</v>
      </c>
      <c r="X181" s="134">
        <v>0</v>
      </c>
      <c r="Y181" s="134">
        <v>0</v>
      </c>
      <c r="Z181" s="134">
        <v>0</v>
      </c>
      <c r="AA181" s="134">
        <v>0</v>
      </c>
      <c r="AB181" s="135"/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4">
        <v>0</v>
      </c>
      <c r="AI181" s="134">
        <v>0</v>
      </c>
      <c r="AJ181" s="134">
        <v>0</v>
      </c>
      <c r="AK181" s="134">
        <v>0</v>
      </c>
      <c r="AL181" s="134">
        <v>0</v>
      </c>
      <c r="AM181" s="134">
        <v>0</v>
      </c>
    </row>
    <row r="182" spans="2:39">
      <c r="B182" s="6" t="s">
        <v>41</v>
      </c>
      <c r="C182" s="8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3"/>
      <c r="Q182" s="134">
        <v>0</v>
      </c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5"/>
      <c r="AC182" s="134">
        <v>0</v>
      </c>
      <c r="AD182" s="134">
        <v>0</v>
      </c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</row>
    <row r="183" spans="2:39">
      <c r="B183" s="6" t="s">
        <v>109</v>
      </c>
      <c r="C183" s="8"/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0</v>
      </c>
      <c r="M183" s="134">
        <v>0</v>
      </c>
      <c r="N183" s="134">
        <v>0</v>
      </c>
      <c r="O183" s="134">
        <v>0</v>
      </c>
      <c r="P183" s="133"/>
      <c r="Q183" s="134">
        <v>0</v>
      </c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5"/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34">
        <v>0</v>
      </c>
      <c r="AK183" s="134">
        <v>0</v>
      </c>
      <c r="AL183" s="134">
        <v>0</v>
      </c>
      <c r="AM183" s="134">
        <v>0</v>
      </c>
    </row>
    <row r="184" spans="2:39">
      <c r="B184" s="6" t="s">
        <v>43</v>
      </c>
      <c r="C184" s="8"/>
      <c r="D184" s="134">
        <v>187.19979397695795</v>
      </c>
      <c r="E184" s="134">
        <v>200.10770170070353</v>
      </c>
      <c r="F184" s="134">
        <v>405.64755908063745</v>
      </c>
      <c r="G184" s="134">
        <v>296.58800399013614</v>
      </c>
      <c r="H184" s="134">
        <v>314.07316932651617</v>
      </c>
      <c r="I184" s="134">
        <v>1800.091858871441</v>
      </c>
      <c r="J184" s="134">
        <v>1021.1952117844838</v>
      </c>
      <c r="K184" s="134">
        <v>1327.6805098223715</v>
      </c>
      <c r="L184" s="134">
        <v>1487.5654589937881</v>
      </c>
      <c r="M184" s="134">
        <v>1698.3603335104292</v>
      </c>
      <c r="N184" s="134">
        <v>1944.6690522522922</v>
      </c>
      <c r="O184" s="134">
        <v>1794.4332736570252</v>
      </c>
      <c r="P184" s="133"/>
      <c r="Q184" s="134">
        <v>3.6197931619492154</v>
      </c>
      <c r="R184" s="134">
        <v>70.027905999650415</v>
      </c>
      <c r="S184" s="134">
        <v>-3.8007896485737174</v>
      </c>
      <c r="T184" s="134">
        <v>33.730676626373238</v>
      </c>
      <c r="U184" s="134">
        <v>600.01781618595055</v>
      </c>
      <c r="V184" s="134">
        <v>-74.274895604256358</v>
      </c>
      <c r="W184" s="134">
        <v>218.52835551816341</v>
      </c>
      <c r="X184" s="134">
        <v>-89.798621151417962</v>
      </c>
      <c r="Y184" s="134">
        <v>334.08631440761354</v>
      </c>
      <c r="Z184" s="134">
        <v>-76.722916813325725</v>
      </c>
      <c r="AA184" s="134">
        <v>-464.86693839960475</v>
      </c>
      <c r="AB184" s="135"/>
      <c r="AC184" s="134">
        <v>9.2881145617963554</v>
      </c>
      <c r="AD184" s="134">
        <v>135.51195138028348</v>
      </c>
      <c r="AE184" s="134">
        <v>-105.25876544192761</v>
      </c>
      <c r="AF184" s="134">
        <v>-16.245511289993214</v>
      </c>
      <c r="AG184" s="134">
        <v>886.00087335897422</v>
      </c>
      <c r="AH184" s="134">
        <v>-704.6217514827008</v>
      </c>
      <c r="AI184" s="134">
        <v>87.956942519724279</v>
      </c>
      <c r="AJ184" s="134">
        <v>249.68357032283453</v>
      </c>
      <c r="AK184" s="134">
        <v>-123.29143989097248</v>
      </c>
      <c r="AL184" s="134">
        <v>323.0316355551887</v>
      </c>
      <c r="AM184" s="134">
        <v>314.63115980433793</v>
      </c>
    </row>
    <row r="185" spans="2:39">
      <c r="B185" s="6" t="s">
        <v>44</v>
      </c>
      <c r="C185" s="8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3"/>
      <c r="Q185" s="134">
        <v>0</v>
      </c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5"/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</row>
    <row r="186" spans="2:39">
      <c r="B186" s="7" t="s">
        <v>45</v>
      </c>
      <c r="C186" s="192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3"/>
      <c r="Q186" s="134">
        <v>0</v>
      </c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5"/>
      <c r="AC186" s="134">
        <v>0</v>
      </c>
      <c r="AD186" s="134">
        <v>0</v>
      </c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</row>
    <row r="187" spans="2:39">
      <c r="B187" s="7" t="s">
        <v>46</v>
      </c>
      <c r="C187" s="192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3"/>
      <c r="Q187" s="134">
        <v>0</v>
      </c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5"/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</row>
    <row r="188" spans="2:39">
      <c r="B188" s="6" t="s">
        <v>313</v>
      </c>
      <c r="C188" s="8"/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0</v>
      </c>
      <c r="M188" s="134">
        <v>0</v>
      </c>
      <c r="N188" s="134">
        <v>0</v>
      </c>
      <c r="O188" s="134">
        <v>0</v>
      </c>
      <c r="P188" s="133"/>
      <c r="Q188" s="134">
        <v>0</v>
      </c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5"/>
      <c r="AC188" s="134">
        <v>0</v>
      </c>
      <c r="AD188" s="134">
        <v>0</v>
      </c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34">
        <v>0</v>
      </c>
      <c r="AK188" s="134">
        <v>0</v>
      </c>
      <c r="AL188" s="134">
        <v>0</v>
      </c>
      <c r="AM188" s="134">
        <v>0</v>
      </c>
    </row>
    <row r="189" spans="2:39">
      <c r="B189" s="6" t="s">
        <v>107</v>
      </c>
      <c r="C189" s="8"/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0</v>
      </c>
      <c r="M189" s="134">
        <v>0</v>
      </c>
      <c r="N189" s="134">
        <v>0</v>
      </c>
      <c r="O189" s="134">
        <v>0</v>
      </c>
      <c r="P189" s="133"/>
      <c r="Q189" s="134">
        <v>0</v>
      </c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5"/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34">
        <v>0</v>
      </c>
      <c r="AK189" s="134">
        <v>0</v>
      </c>
      <c r="AL189" s="134">
        <v>0</v>
      </c>
      <c r="AM189" s="134">
        <v>0</v>
      </c>
    </row>
    <row r="190" spans="2:39">
      <c r="B190" s="6" t="s">
        <v>48</v>
      </c>
      <c r="C190" s="8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3"/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5"/>
      <c r="AC190" s="134">
        <v>0</v>
      </c>
      <c r="AD190" s="134">
        <v>0</v>
      </c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</row>
    <row r="191" spans="2:39">
      <c r="B191" s="6" t="s">
        <v>321</v>
      </c>
      <c r="C191" s="8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3"/>
      <c r="Q191" s="134">
        <v>0</v>
      </c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5"/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</row>
    <row r="192" spans="2:39">
      <c r="B192" s="6" t="s">
        <v>100</v>
      </c>
      <c r="C192" s="8"/>
      <c r="D192" s="134">
        <v>0</v>
      </c>
      <c r="E192" s="134">
        <v>0</v>
      </c>
      <c r="F192" s="134">
        <v>0</v>
      </c>
      <c r="G192" s="134">
        <v>0</v>
      </c>
      <c r="H192" s="134">
        <v>0</v>
      </c>
      <c r="I192" s="134">
        <v>0</v>
      </c>
      <c r="J192" s="134">
        <v>0</v>
      </c>
      <c r="K192" s="134">
        <v>0</v>
      </c>
      <c r="L192" s="134">
        <v>0</v>
      </c>
      <c r="M192" s="134">
        <v>0</v>
      </c>
      <c r="N192" s="134">
        <v>0</v>
      </c>
      <c r="O192" s="134">
        <v>0</v>
      </c>
      <c r="P192" s="133"/>
      <c r="Q192" s="134">
        <v>0</v>
      </c>
      <c r="R192" s="134">
        <v>0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5"/>
      <c r="AC192" s="134">
        <v>0</v>
      </c>
      <c r="AD192" s="134">
        <v>0</v>
      </c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34">
        <v>0</v>
      </c>
      <c r="AK192" s="134">
        <v>0</v>
      </c>
      <c r="AL192" s="134">
        <v>0</v>
      </c>
      <c r="AM192" s="134">
        <v>0</v>
      </c>
    </row>
    <row r="193" spans="2:39" s="24" customFormat="1">
      <c r="B193" s="29" t="s">
        <v>27</v>
      </c>
      <c r="C193" s="177" t="s">
        <v>296</v>
      </c>
      <c r="D193" s="137">
        <v>677.68596310792714</v>
      </c>
      <c r="E193" s="137">
        <v>646.92758075903839</v>
      </c>
      <c r="F193" s="137">
        <v>1147.6503075556077</v>
      </c>
      <c r="G193" s="137">
        <v>1600.2123634740869</v>
      </c>
      <c r="H193" s="137">
        <v>473.65373451995805</v>
      </c>
      <c r="I193" s="137">
        <v>4275.7911658808507</v>
      </c>
      <c r="J193" s="137">
        <v>2889.1459412080499</v>
      </c>
      <c r="K193" s="137">
        <v>3756.2482783985788</v>
      </c>
      <c r="L193" s="137">
        <v>4208.5917154106401</v>
      </c>
      <c r="M193" s="137">
        <v>4804.9685384795512</v>
      </c>
      <c r="N193" s="137">
        <v>5501.8204496765175</v>
      </c>
      <c r="O193" s="137">
        <v>5076.7762613138812</v>
      </c>
      <c r="P193" s="136"/>
      <c r="Q193" s="137">
        <v>11.702418313765902</v>
      </c>
      <c r="R193" s="137">
        <v>198.12161088832769</v>
      </c>
      <c r="S193" s="137">
        <v>-20.506799010030996</v>
      </c>
      <c r="T193" s="137">
        <v>50.869232116281538</v>
      </c>
      <c r="U193" s="137">
        <v>1425.2333097197975</v>
      </c>
      <c r="V193" s="137">
        <v>-210.13711256411258</v>
      </c>
      <c r="W193" s="137">
        <v>618.25623945190978</v>
      </c>
      <c r="X193" s="137">
        <v>-254.05653966232248</v>
      </c>
      <c r="Y193" s="137">
        <v>945.19060425012765</v>
      </c>
      <c r="Z193" s="137">
        <v>-217.06300729859228</v>
      </c>
      <c r="AA193" s="137">
        <v>-1315.1926417007878</v>
      </c>
      <c r="AB193" s="131"/>
      <c r="AC193" s="137">
        <v>-42.460800662654599</v>
      </c>
      <c r="AD193" s="137">
        <v>302.60111590824147</v>
      </c>
      <c r="AE193" s="137">
        <v>473.06885492851023</v>
      </c>
      <c r="AF193" s="137">
        <v>-1177.4278610704105</v>
      </c>
      <c r="AG193" s="137">
        <v>2376.9041216410947</v>
      </c>
      <c r="AH193" s="137">
        <v>-1176.508112108688</v>
      </c>
      <c r="AI193" s="137">
        <v>248.84609773861905</v>
      </c>
      <c r="AJ193" s="137">
        <v>706.39997667438433</v>
      </c>
      <c r="AK193" s="137">
        <v>-348.81378118121711</v>
      </c>
      <c r="AL193" s="137">
        <v>913.91491849555916</v>
      </c>
      <c r="AM193" s="137">
        <v>890.14845333815128</v>
      </c>
    </row>
    <row r="194" spans="2:39">
      <c r="B194" s="3" t="s">
        <v>12</v>
      </c>
      <c r="C194" s="178" t="s">
        <v>297</v>
      </c>
      <c r="D194" s="134">
        <v>677.68596310792714</v>
      </c>
      <c r="E194" s="134">
        <v>646.92758075903839</v>
      </c>
      <c r="F194" s="134">
        <v>1147.6503075556077</v>
      </c>
      <c r="G194" s="134">
        <v>1600.2123634740869</v>
      </c>
      <c r="H194" s="134">
        <v>473.65373451995805</v>
      </c>
      <c r="I194" s="134">
        <v>4275.7911658808507</v>
      </c>
      <c r="J194" s="134">
        <v>2889.1459412080499</v>
      </c>
      <c r="K194" s="134">
        <v>3756.2482783985788</v>
      </c>
      <c r="L194" s="134">
        <v>4208.5917154106401</v>
      </c>
      <c r="M194" s="134">
        <v>4804.9685384795512</v>
      </c>
      <c r="N194" s="134">
        <v>5501.8204496765175</v>
      </c>
      <c r="O194" s="134">
        <v>5076.7762613138812</v>
      </c>
      <c r="P194" s="133"/>
      <c r="Q194" s="134">
        <v>11.702418313765902</v>
      </c>
      <c r="R194" s="134">
        <v>198.12161088832769</v>
      </c>
      <c r="S194" s="134">
        <v>-20.506799010030996</v>
      </c>
      <c r="T194" s="134">
        <v>50.869232116281538</v>
      </c>
      <c r="U194" s="134">
        <v>1425.2333097197975</v>
      </c>
      <c r="V194" s="134">
        <v>-210.13711256411258</v>
      </c>
      <c r="W194" s="134">
        <v>618.25623945190978</v>
      </c>
      <c r="X194" s="134">
        <v>-254.05653966232248</v>
      </c>
      <c r="Y194" s="134">
        <v>945.19060425012765</v>
      </c>
      <c r="Z194" s="134">
        <v>-217.06300729859228</v>
      </c>
      <c r="AA194" s="134">
        <v>-1315.1926417007878</v>
      </c>
      <c r="AB194" s="135"/>
      <c r="AC194" s="134">
        <v>-42.460800662654599</v>
      </c>
      <c r="AD194" s="134">
        <v>302.60111590824147</v>
      </c>
      <c r="AE194" s="134">
        <v>473.06885492851023</v>
      </c>
      <c r="AF194" s="134">
        <v>-1177.4278610704105</v>
      </c>
      <c r="AG194" s="134">
        <v>2376.9041216410947</v>
      </c>
      <c r="AH194" s="134">
        <v>-1176.508112108688</v>
      </c>
      <c r="AI194" s="134">
        <v>248.84609773861905</v>
      </c>
      <c r="AJ194" s="134">
        <v>706.39997667438433</v>
      </c>
      <c r="AK194" s="134">
        <v>-348.81378118121711</v>
      </c>
      <c r="AL194" s="134">
        <v>913.91491849555916</v>
      </c>
      <c r="AM194" s="134">
        <v>890.14845333815128</v>
      </c>
    </row>
    <row r="195" spans="2:39">
      <c r="B195" s="3" t="s">
        <v>13</v>
      </c>
      <c r="C195" s="178" t="s">
        <v>298</v>
      </c>
      <c r="D195" s="134">
        <v>0</v>
      </c>
      <c r="E195" s="134">
        <v>0</v>
      </c>
      <c r="F195" s="134">
        <v>0</v>
      </c>
      <c r="G195" s="134">
        <v>0</v>
      </c>
      <c r="H195" s="134">
        <v>0</v>
      </c>
      <c r="I195" s="134">
        <v>0</v>
      </c>
      <c r="J195" s="134">
        <v>0</v>
      </c>
      <c r="K195" s="134">
        <v>0</v>
      </c>
      <c r="L195" s="134">
        <v>0</v>
      </c>
      <c r="M195" s="134">
        <v>0</v>
      </c>
      <c r="N195" s="134">
        <v>0</v>
      </c>
      <c r="O195" s="134">
        <v>0</v>
      </c>
      <c r="P195" s="133"/>
      <c r="Q195" s="134">
        <v>0</v>
      </c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5"/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34">
        <v>0</v>
      </c>
      <c r="AK195" s="134">
        <v>0</v>
      </c>
      <c r="AL195" s="134">
        <v>0</v>
      </c>
      <c r="AM195" s="134">
        <v>0</v>
      </c>
    </row>
    <row r="196" spans="2:39" s="24" customFormat="1">
      <c r="B196" s="5" t="s">
        <v>28</v>
      </c>
      <c r="C196" s="177" t="s">
        <v>307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6"/>
      <c r="Q196" s="137">
        <v>0</v>
      </c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1"/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</row>
    <row r="197" spans="2:39">
      <c r="B197" s="3" t="s">
        <v>15</v>
      </c>
      <c r="C197" s="178" t="s">
        <v>299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3"/>
      <c r="Q197" s="134">
        <v>0</v>
      </c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5"/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</row>
    <row r="198" spans="2:39">
      <c r="B198" s="3" t="s">
        <v>16</v>
      </c>
      <c r="C198" s="178" t="s">
        <v>300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3"/>
      <c r="Q198" s="134">
        <v>0</v>
      </c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5"/>
      <c r="AC198" s="134">
        <v>0</v>
      </c>
      <c r="AD198" s="134">
        <v>0</v>
      </c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</row>
    <row r="199" spans="2:39">
      <c r="B199" s="3" t="s">
        <v>17</v>
      </c>
      <c r="C199" s="178" t="s">
        <v>301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3"/>
      <c r="Q199" s="134">
        <v>0</v>
      </c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5"/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</row>
    <row r="200" spans="2:39">
      <c r="B200" s="4" t="s">
        <v>34</v>
      </c>
      <c r="C200" s="171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3"/>
      <c r="Q200" s="134">
        <v>0</v>
      </c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5"/>
      <c r="AC200" s="134">
        <v>0</v>
      </c>
      <c r="AD200" s="134">
        <v>0</v>
      </c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</row>
    <row r="201" spans="2:39">
      <c r="B201" s="3" t="s">
        <v>19</v>
      </c>
      <c r="C201" s="178" t="s">
        <v>302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3"/>
      <c r="Q201" s="134">
        <v>0</v>
      </c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5"/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</row>
    <row r="202" spans="2:39">
      <c r="B202" s="3" t="s">
        <v>20</v>
      </c>
      <c r="C202" s="178" t="s">
        <v>303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3"/>
      <c r="Q202" s="134">
        <v>0</v>
      </c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5"/>
      <c r="AC202" s="134">
        <v>0</v>
      </c>
      <c r="AD202" s="134">
        <v>0</v>
      </c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</row>
    <row r="203" spans="2:39" s="24" customFormat="1">
      <c r="B203" s="5" t="s">
        <v>21</v>
      </c>
      <c r="C203" s="177" t="s">
        <v>304</v>
      </c>
      <c r="D203" s="137">
        <v>0</v>
      </c>
      <c r="E203" s="137">
        <v>0</v>
      </c>
      <c r="F203" s="137">
        <v>0</v>
      </c>
      <c r="G203" s="137">
        <v>0</v>
      </c>
      <c r="H203" s="137">
        <v>0</v>
      </c>
      <c r="I203" s="137">
        <v>0</v>
      </c>
      <c r="J203" s="137">
        <v>0</v>
      </c>
      <c r="K203" s="137">
        <v>0</v>
      </c>
      <c r="L203" s="137">
        <v>0</v>
      </c>
      <c r="M203" s="137">
        <v>0</v>
      </c>
      <c r="N203" s="137">
        <v>0</v>
      </c>
      <c r="O203" s="137">
        <v>0</v>
      </c>
      <c r="P203" s="136"/>
      <c r="Q203" s="137">
        <v>0</v>
      </c>
      <c r="R203" s="137">
        <v>0</v>
      </c>
      <c r="S203" s="137">
        <v>0</v>
      </c>
      <c r="T203" s="137">
        <v>0</v>
      </c>
      <c r="U203" s="137">
        <v>0</v>
      </c>
      <c r="V203" s="137">
        <v>0</v>
      </c>
      <c r="W203" s="137">
        <v>0</v>
      </c>
      <c r="X203" s="137">
        <v>0</v>
      </c>
      <c r="Y203" s="137">
        <v>0</v>
      </c>
      <c r="Z203" s="137">
        <v>0</v>
      </c>
      <c r="AA203" s="137">
        <v>0</v>
      </c>
      <c r="AB203" s="131"/>
      <c r="AC203" s="137">
        <v>0</v>
      </c>
      <c r="AD203" s="137">
        <v>0</v>
      </c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</row>
    <row r="204" spans="2:39" s="24" customFormat="1">
      <c r="B204" s="9" t="s">
        <v>93</v>
      </c>
      <c r="C204" s="177" t="s">
        <v>305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6"/>
      <c r="Q204" s="137">
        <v>0</v>
      </c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1"/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</row>
    <row r="205" spans="2:39">
      <c r="B205" s="176" t="s">
        <v>40</v>
      </c>
      <c r="C205" s="34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3"/>
      <c r="Q205" s="134">
        <v>0</v>
      </c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5"/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</row>
    <row r="206" spans="2:39">
      <c r="B206" s="6" t="s">
        <v>41</v>
      </c>
      <c r="C206" s="34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3"/>
      <c r="Q206" s="134">
        <v>0</v>
      </c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5"/>
      <c r="AC206" s="134">
        <v>0</v>
      </c>
      <c r="AD206" s="134">
        <v>0</v>
      </c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</row>
    <row r="207" spans="2:39">
      <c r="B207" s="6" t="s">
        <v>109</v>
      </c>
      <c r="C207" s="34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3"/>
      <c r="Q207" s="134">
        <v>0</v>
      </c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5"/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</row>
    <row r="208" spans="2:39">
      <c r="B208" s="6" t="s">
        <v>43</v>
      </c>
      <c r="C208" s="34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3"/>
      <c r="Q208" s="134">
        <v>0</v>
      </c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5"/>
      <c r="AC208" s="134">
        <v>0</v>
      </c>
      <c r="AD208" s="134">
        <v>0</v>
      </c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</row>
    <row r="209" spans="2:39">
      <c r="B209" s="6" t="s">
        <v>44</v>
      </c>
      <c r="C209" s="34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3"/>
      <c r="Q209" s="134">
        <v>0</v>
      </c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5"/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</row>
    <row r="210" spans="2:39">
      <c r="B210" s="7" t="s">
        <v>45</v>
      </c>
      <c r="C210" s="34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3"/>
      <c r="Q210" s="134">
        <v>0</v>
      </c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5"/>
      <c r="AC210" s="134">
        <v>0</v>
      </c>
      <c r="AD210" s="134">
        <v>0</v>
      </c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</row>
    <row r="211" spans="2:39">
      <c r="B211" s="7" t="s">
        <v>46</v>
      </c>
      <c r="C211" s="34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3"/>
      <c r="Q211" s="134">
        <v>0</v>
      </c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5"/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</row>
    <row r="212" spans="2:39">
      <c r="B212" s="6" t="s">
        <v>313</v>
      </c>
      <c r="C212" s="34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3"/>
      <c r="Q212" s="134">
        <v>0</v>
      </c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5"/>
      <c r="AC212" s="134">
        <v>0</v>
      </c>
      <c r="AD212" s="134">
        <v>0</v>
      </c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</row>
    <row r="213" spans="2:39">
      <c r="B213" s="6" t="s">
        <v>107</v>
      </c>
      <c r="C213" s="34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3"/>
      <c r="Q213" s="134">
        <v>0</v>
      </c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5"/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</row>
    <row r="214" spans="2:39">
      <c r="B214" s="6" t="s">
        <v>48</v>
      </c>
      <c r="C214" s="34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3"/>
      <c r="Q214" s="134">
        <v>0</v>
      </c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5"/>
      <c r="AC214" s="134">
        <v>0</v>
      </c>
      <c r="AD214" s="134">
        <v>0</v>
      </c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</row>
    <row r="215" spans="2:39">
      <c r="B215" s="6" t="s">
        <v>321</v>
      </c>
      <c r="C215" s="34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3"/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5"/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</row>
    <row r="216" spans="2:39">
      <c r="B216" s="6" t="s">
        <v>100</v>
      </c>
      <c r="C216" s="34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3"/>
      <c r="Q216" s="134">
        <v>0</v>
      </c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5"/>
      <c r="AC216" s="134">
        <v>0</v>
      </c>
      <c r="AD216" s="134">
        <v>0</v>
      </c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</row>
    <row r="217" spans="2:39" s="24" customFormat="1">
      <c r="B217" s="9" t="s">
        <v>94</v>
      </c>
      <c r="C217" s="177" t="s">
        <v>306</v>
      </c>
      <c r="D217" s="137">
        <v>0</v>
      </c>
      <c r="E217" s="137">
        <v>0</v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6"/>
      <c r="Q217" s="137">
        <v>0</v>
      </c>
      <c r="R217" s="137">
        <v>0</v>
      </c>
      <c r="S217" s="137">
        <v>0</v>
      </c>
      <c r="T217" s="137">
        <v>0</v>
      </c>
      <c r="U217" s="137">
        <v>0</v>
      </c>
      <c r="V217" s="137">
        <v>0</v>
      </c>
      <c r="W217" s="137">
        <v>0</v>
      </c>
      <c r="X217" s="137">
        <v>0</v>
      </c>
      <c r="Y217" s="137">
        <v>0</v>
      </c>
      <c r="Z217" s="137">
        <v>0</v>
      </c>
      <c r="AA217" s="137">
        <v>0</v>
      </c>
      <c r="AB217" s="131"/>
      <c r="AC217" s="137">
        <v>0</v>
      </c>
      <c r="AD217" s="137">
        <v>0</v>
      </c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</row>
    <row r="218" spans="2:39">
      <c r="B218" s="176" t="s">
        <v>40</v>
      </c>
      <c r="C218" s="3"/>
      <c r="D218" s="134">
        <v>0</v>
      </c>
      <c r="E218" s="134">
        <v>0</v>
      </c>
      <c r="F218" s="134">
        <v>0</v>
      </c>
      <c r="G218" s="134">
        <v>0</v>
      </c>
      <c r="H218" s="134">
        <v>0</v>
      </c>
      <c r="I218" s="134">
        <v>0</v>
      </c>
      <c r="J218" s="134">
        <v>0</v>
      </c>
      <c r="K218" s="134">
        <v>0</v>
      </c>
      <c r="L218" s="134">
        <v>0</v>
      </c>
      <c r="M218" s="134">
        <v>0</v>
      </c>
      <c r="N218" s="134">
        <v>0</v>
      </c>
      <c r="O218" s="134">
        <v>0</v>
      </c>
      <c r="P218" s="133"/>
      <c r="Q218" s="134">
        <v>0</v>
      </c>
      <c r="R218" s="134">
        <v>0</v>
      </c>
      <c r="S218" s="134">
        <v>0</v>
      </c>
      <c r="T218" s="134">
        <v>0</v>
      </c>
      <c r="U218" s="134">
        <v>0</v>
      </c>
      <c r="V218" s="134">
        <v>0</v>
      </c>
      <c r="W218" s="134">
        <v>0</v>
      </c>
      <c r="X218" s="134">
        <v>0</v>
      </c>
      <c r="Y218" s="134">
        <v>0</v>
      </c>
      <c r="Z218" s="134">
        <v>0</v>
      </c>
      <c r="AA218" s="134">
        <v>0</v>
      </c>
      <c r="AB218" s="135"/>
      <c r="AC218" s="134">
        <v>0</v>
      </c>
      <c r="AD218" s="134">
        <v>0</v>
      </c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</row>
    <row r="219" spans="2:39">
      <c r="B219" s="6" t="s">
        <v>41</v>
      </c>
      <c r="C219" s="6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3"/>
      <c r="Q219" s="134">
        <v>0</v>
      </c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5"/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</row>
    <row r="220" spans="2:39">
      <c r="B220" s="6" t="s">
        <v>109</v>
      </c>
      <c r="C220" s="6"/>
      <c r="D220" s="134">
        <v>0</v>
      </c>
      <c r="E220" s="134">
        <v>0</v>
      </c>
      <c r="F220" s="134">
        <v>0</v>
      </c>
      <c r="G220" s="134">
        <v>0</v>
      </c>
      <c r="H220" s="134">
        <v>0</v>
      </c>
      <c r="I220" s="134">
        <v>0</v>
      </c>
      <c r="J220" s="134">
        <v>0</v>
      </c>
      <c r="K220" s="134">
        <v>0</v>
      </c>
      <c r="L220" s="134">
        <v>0</v>
      </c>
      <c r="M220" s="134">
        <v>0</v>
      </c>
      <c r="N220" s="134">
        <v>0</v>
      </c>
      <c r="O220" s="134">
        <v>0</v>
      </c>
      <c r="P220" s="133"/>
      <c r="Q220" s="134">
        <v>0</v>
      </c>
      <c r="R220" s="134">
        <v>0</v>
      </c>
      <c r="S220" s="134">
        <v>0</v>
      </c>
      <c r="T220" s="134">
        <v>0</v>
      </c>
      <c r="U220" s="134">
        <v>0</v>
      </c>
      <c r="V220" s="134">
        <v>0</v>
      </c>
      <c r="W220" s="134">
        <v>0</v>
      </c>
      <c r="X220" s="134">
        <v>0</v>
      </c>
      <c r="Y220" s="134">
        <v>0</v>
      </c>
      <c r="Z220" s="134">
        <v>0</v>
      </c>
      <c r="AA220" s="134">
        <v>0</v>
      </c>
      <c r="AB220" s="135"/>
      <c r="AC220" s="134">
        <v>0</v>
      </c>
      <c r="AD220" s="134">
        <v>0</v>
      </c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</row>
    <row r="221" spans="2:39">
      <c r="B221" s="6" t="s">
        <v>43</v>
      </c>
      <c r="C221" s="6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3"/>
      <c r="Q221" s="134">
        <v>0</v>
      </c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5"/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</row>
    <row r="222" spans="2:39">
      <c r="B222" s="6" t="s">
        <v>44</v>
      </c>
      <c r="C222" s="6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3"/>
      <c r="Q222" s="134">
        <v>0</v>
      </c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5"/>
      <c r="AC222" s="134">
        <v>0</v>
      </c>
      <c r="AD222" s="134">
        <v>0</v>
      </c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</row>
    <row r="223" spans="2:39">
      <c r="B223" s="7" t="s">
        <v>45</v>
      </c>
      <c r="C223" s="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3"/>
      <c r="Q223" s="134">
        <v>0</v>
      </c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5"/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</row>
    <row r="224" spans="2:39">
      <c r="B224" s="7" t="s">
        <v>46</v>
      </c>
      <c r="C224" s="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3"/>
      <c r="Q224" s="134">
        <v>0</v>
      </c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5"/>
      <c r="AC224" s="134">
        <v>0</v>
      </c>
      <c r="AD224" s="134">
        <v>0</v>
      </c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</row>
    <row r="225" spans="2:39">
      <c r="B225" s="6" t="s">
        <v>313</v>
      </c>
      <c r="C225" s="6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3"/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5"/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</row>
    <row r="226" spans="2:39">
      <c r="B226" s="6" t="s">
        <v>107</v>
      </c>
      <c r="C226" s="6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3"/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5"/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</row>
    <row r="227" spans="2:39">
      <c r="B227" s="6" t="s">
        <v>48</v>
      </c>
      <c r="C227" s="6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3"/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5"/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</row>
    <row r="228" spans="2:39">
      <c r="B228" s="6" t="s">
        <v>321</v>
      </c>
      <c r="C228" s="6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3"/>
      <c r="Q228" s="134">
        <v>0</v>
      </c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5"/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</row>
    <row r="229" spans="2:39">
      <c r="B229" s="6" t="s">
        <v>100</v>
      </c>
      <c r="C229" s="6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3"/>
      <c r="Q229" s="134">
        <v>0</v>
      </c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5"/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</row>
    <row r="230" spans="2:39" s="24" customFormat="1">
      <c r="B230" s="5" t="s">
        <v>29</v>
      </c>
      <c r="C230" s="5"/>
      <c r="D230" s="137">
        <v>-288.52796989246031</v>
      </c>
      <c r="E230" s="137">
        <v>-420.98473341570946</v>
      </c>
      <c r="F230" s="137">
        <v>-59.676763180800322</v>
      </c>
      <c r="G230" s="137">
        <v>-950.52943739351485</v>
      </c>
      <c r="H230" s="137">
        <v>-1447.6708429373948</v>
      </c>
      <c r="I230" s="137">
        <v>3694.8757209458718</v>
      </c>
      <c r="J230" s="137">
        <v>-150.23293854682228</v>
      </c>
      <c r="K230" s="137">
        <v>-195.32146463300589</v>
      </c>
      <c r="L230" s="137">
        <v>-218.84290839443676</v>
      </c>
      <c r="M230" s="137">
        <v>-249.85395609990428</v>
      </c>
      <c r="N230" s="137">
        <v>-286.08961621588833</v>
      </c>
      <c r="O230" s="137">
        <v>-263.987708340903</v>
      </c>
      <c r="P230" s="136"/>
      <c r="Q230" s="137">
        <v>-132.45676352324921</v>
      </c>
      <c r="R230" s="137">
        <v>361.30797023490919</v>
      </c>
      <c r="S230" s="137">
        <v>-890.85267421271453</v>
      </c>
      <c r="T230" s="137">
        <v>-497.14140554387996</v>
      </c>
      <c r="U230" s="137">
        <v>5142.5465638832666</v>
      </c>
      <c r="V230" s="137">
        <v>-3845.1086594926942</v>
      </c>
      <c r="W230" s="137">
        <v>-45.088526086183613</v>
      </c>
      <c r="X230" s="137">
        <v>-23.521443761430881</v>
      </c>
      <c r="Y230" s="137">
        <v>-31.011047705467519</v>
      </c>
      <c r="Z230" s="137">
        <v>-36.235660115984025</v>
      </c>
      <c r="AA230" s="137">
        <v>22.101907874985294</v>
      </c>
      <c r="AB230" s="131"/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</row>
    <row r="231" spans="2:39" s="24" customFormat="1">
      <c r="B231" s="5" t="s">
        <v>95</v>
      </c>
      <c r="C231" s="5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0"/>
      <c r="Q231" s="137">
        <v>0</v>
      </c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1"/>
      <c r="AC231" s="137">
        <v>0</v>
      </c>
      <c r="AD231" s="137">
        <v>0</v>
      </c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</row>
    <row r="232" spans="2:39" s="24" customFormat="1">
      <c r="B232" s="5" t="s">
        <v>99</v>
      </c>
      <c r="C232" s="5"/>
      <c r="D232" s="137">
        <v>80048.671852179861</v>
      </c>
      <c r="E232" s="137">
        <v>93173.596039612908</v>
      </c>
      <c r="F232" s="137">
        <v>133279.61928631653</v>
      </c>
      <c r="G232" s="137">
        <v>162562.35</v>
      </c>
      <c r="H232" s="137">
        <v>199407.34469226655</v>
      </c>
      <c r="I232" s="137">
        <v>314078.02892840659</v>
      </c>
      <c r="J232" s="137">
        <v>335524.04296999495</v>
      </c>
      <c r="K232" s="137">
        <v>436222.895767043</v>
      </c>
      <c r="L232" s="137">
        <v>488754.71724151273</v>
      </c>
      <c r="M232" s="137">
        <v>558013.51097555785</v>
      </c>
      <c r="N232" s="137">
        <v>638940.73838256462</v>
      </c>
      <c r="O232" s="137">
        <v>589579.24975499418</v>
      </c>
      <c r="P232" s="130"/>
      <c r="Q232" s="137">
        <v>3225.2316519871833</v>
      </c>
      <c r="R232" s="137">
        <v>24098.176592448064</v>
      </c>
      <c r="S232" s="137">
        <v>9782.6932907567534</v>
      </c>
      <c r="T232" s="137">
        <v>17110.87265658547</v>
      </c>
      <c r="U232" s="137">
        <v>95816.276271821233</v>
      </c>
      <c r="V232" s="137">
        <v>-2929.8942494010644</v>
      </c>
      <c r="W232" s="137">
        <v>76092.476187100197</v>
      </c>
      <c r="X232" s="137">
        <v>-17318.35508552488</v>
      </c>
      <c r="Y232" s="137">
        <v>103750.16548744247</v>
      </c>
      <c r="Z232" s="137">
        <v>-9442.4222612487483</v>
      </c>
      <c r="AA232" s="137">
        <v>-137381.06490643043</v>
      </c>
      <c r="AB232" s="131"/>
      <c r="AC232" s="137">
        <v>9899.6925354458708</v>
      </c>
      <c r="AD232" s="137">
        <v>16007.846654255571</v>
      </c>
      <c r="AE232" s="137">
        <v>19500.037422926711</v>
      </c>
      <c r="AF232" s="137">
        <v>19734.122035681081</v>
      </c>
      <c r="AG232" s="137">
        <v>18854.407964318845</v>
      </c>
      <c r="AH232" s="137">
        <v>24375.908290989413</v>
      </c>
      <c r="AI232" s="137">
        <v>24606.376609947762</v>
      </c>
      <c r="AJ232" s="137">
        <v>69850.176559994638</v>
      </c>
      <c r="AK232" s="137">
        <v>-34491.371753397238</v>
      </c>
      <c r="AL232" s="137">
        <v>90369.649668255428</v>
      </c>
      <c r="AM232" s="137">
        <v>88019.576278860171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100-000000000000}"/>
  </hyperlinks>
  <pageMargins left="0.7" right="0.7" top="0.75" bottom="0.75" header="0.3" footer="0.3"/>
  <pageSetup paperSize="9" scale="1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27" width="13.85546875" style="39" customWidth="1"/>
    <col min="28" max="28" width="7.42578125" style="39" customWidth="1"/>
    <col min="29" max="34" width="12.85546875" style="20" customWidth="1"/>
    <col min="35" max="39" width="12.85546875" style="37" customWidth="1"/>
    <col min="40" max="16384" width="9.140625" style="37"/>
  </cols>
  <sheetData>
    <row r="1" spans="1:39">
      <c r="A1" s="174" t="s">
        <v>311</v>
      </c>
    </row>
    <row r="2" spans="1:39" s="43" customFormat="1" ht="16.5" customHeight="1">
      <c r="A2" s="36"/>
      <c r="B2" s="215" t="s">
        <v>215</v>
      </c>
      <c r="C2" s="161"/>
      <c r="D2" s="41"/>
      <c r="E2" s="41"/>
      <c r="F2" s="41"/>
      <c r="G2" s="41"/>
      <c r="H2" s="41"/>
      <c r="I2" s="41"/>
      <c r="J2" s="41"/>
      <c r="K2" s="128"/>
      <c r="L2" s="128"/>
      <c r="M2" s="128"/>
      <c r="N2" s="128"/>
      <c r="O2" s="128"/>
      <c r="P2" s="25"/>
      <c r="Q2" s="25"/>
      <c r="R2" s="25"/>
      <c r="S2" s="25"/>
      <c r="T2" s="25"/>
      <c r="U2" s="72"/>
      <c r="V2" s="72"/>
      <c r="W2" s="72"/>
      <c r="X2" s="72"/>
      <c r="Y2" s="72"/>
      <c r="Z2" s="72"/>
      <c r="AA2" s="72"/>
      <c r="AB2" s="72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79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79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B5" s="69"/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f>'St 1.3.7.1'!D6+'St 1.3.7.2'!D6</f>
        <v>0</v>
      </c>
      <c r="E6" s="129">
        <f>'St 1.3.7.1'!E6+'St 1.3.7.2'!E6</f>
        <v>0</v>
      </c>
      <c r="F6" s="129">
        <f>'St 1.3.7.1'!F6+'St 1.3.7.2'!F6</f>
        <v>0</v>
      </c>
      <c r="G6" s="129">
        <f>'St 1.3.7.1'!G6+'St 1.3.7.2'!G6</f>
        <v>0</v>
      </c>
      <c r="H6" s="129">
        <f>'St 1.3.7.1'!H6+'St 1.3.7.2'!H6</f>
        <v>0</v>
      </c>
      <c r="I6" s="129">
        <f>'St 1.3.7.1'!I6+'St 1.3.7.2'!I6</f>
        <v>0</v>
      </c>
      <c r="J6" s="129">
        <f>'St 1.3.7.1'!J6+'St 1.3.7.2'!J6</f>
        <v>0</v>
      </c>
      <c r="K6" s="129">
        <f>'St 1.3.7.1'!K6+'St 1.3.7.2'!K6</f>
        <v>0</v>
      </c>
      <c r="L6" s="129">
        <f>'St 1.3.7.1'!L6+'St 1.3.7.2'!L6</f>
        <v>0</v>
      </c>
      <c r="M6" s="129">
        <f>'St 1.3.7.1'!M6+'St 1.3.7.2'!M6</f>
        <v>0</v>
      </c>
      <c r="N6" s="129">
        <f>'St 1.3.7.1'!N6+'St 1.3.7.2'!N6</f>
        <v>0</v>
      </c>
      <c r="O6" s="129">
        <f>'St 1.3.7.1'!O6+'St 1.3.7.2'!O6</f>
        <v>0</v>
      </c>
      <c r="P6" s="136"/>
      <c r="Q6" s="129">
        <f>'St 1.3.7.1'!Q6+'St 1.3.7.2'!Q6</f>
        <v>0</v>
      </c>
      <c r="R6" s="129">
        <f>'St 1.3.7.1'!R6+'St 1.3.7.2'!R6</f>
        <v>0</v>
      </c>
      <c r="S6" s="129">
        <f>'St 1.3.7.1'!S6+'St 1.3.7.2'!S6</f>
        <v>0</v>
      </c>
      <c r="T6" s="129">
        <f>'St 1.3.7.1'!T6+'St 1.3.7.2'!T6</f>
        <v>0</v>
      </c>
      <c r="U6" s="129">
        <f>'St 1.3.7.1'!U6+'St 1.3.7.2'!U6</f>
        <v>0</v>
      </c>
      <c r="V6" s="129">
        <f>'St 1.3.7.1'!V6+'St 1.3.7.2'!V6</f>
        <v>0</v>
      </c>
      <c r="W6" s="129">
        <f>'St 1.3.7.1'!W6+'St 1.3.7.2'!W6</f>
        <v>0</v>
      </c>
      <c r="X6" s="129">
        <f>'St 1.3.7.1'!X6+'St 1.3.7.2'!X6</f>
        <v>0</v>
      </c>
      <c r="Y6" s="129">
        <f>'St 1.3.7.1'!Y6+'St 1.3.7.2'!Y6</f>
        <v>0</v>
      </c>
      <c r="Z6" s="129">
        <f>'St 1.3.7.1'!Z6+'St 1.3.7.2'!Z6</f>
        <v>0</v>
      </c>
      <c r="AA6" s="129">
        <f>'St 1.3.7.1'!AA6+'St 1.3.7.2'!AA6</f>
        <v>0</v>
      </c>
      <c r="AB6" s="136"/>
      <c r="AC6" s="129">
        <f>'St 1.3.7.1'!AC6+'St 1.3.7.2'!AC6</f>
        <v>0</v>
      </c>
      <c r="AD6" s="129">
        <f>'St 1.3.7.1'!AD6+'St 1.3.7.2'!AD6</f>
        <v>0</v>
      </c>
      <c r="AE6" s="129">
        <f>'St 1.3.7.1'!AE6+'St 1.3.7.2'!AE6</f>
        <v>0</v>
      </c>
      <c r="AF6" s="129">
        <f>'St 1.3.7.1'!AF6+'St 1.3.7.2'!AF6</f>
        <v>0</v>
      </c>
      <c r="AG6" s="129">
        <f>'St 1.3.7.1'!AG6+'St 1.3.7.2'!AG6</f>
        <v>0</v>
      </c>
      <c r="AH6" s="129">
        <f>'St 1.3.7.1'!AH6+'St 1.3.7.2'!AH6</f>
        <v>0</v>
      </c>
      <c r="AI6" s="129">
        <f>'St 1.3.7.1'!AI6+'St 1.3.7.2'!AI6</f>
        <v>0</v>
      </c>
      <c r="AJ6" s="129">
        <f>'St 1.3.7.1'!AJ6+'St 1.3.7.2'!AJ6</f>
        <v>0</v>
      </c>
      <c r="AK6" s="129">
        <f>'St 1.3.7.1'!AK6+'St 1.3.7.2'!AK6</f>
        <v>0</v>
      </c>
      <c r="AL6" s="129">
        <f>'St 1.3.7.1'!AL6+'St 1.3.7.2'!AL6</f>
        <v>0</v>
      </c>
      <c r="AM6" s="129">
        <f>'St 1.3.7.1'!AM6+'St 1.3.7.2'!AM6</f>
        <v>0</v>
      </c>
    </row>
    <row r="7" spans="1:39">
      <c r="B7" s="1" t="s">
        <v>35</v>
      </c>
      <c r="C7" s="178" t="s">
        <v>287</v>
      </c>
      <c r="D7" s="132">
        <f>'St 1.3.7.1'!D7+'St 1.3.7.2'!D7</f>
        <v>0</v>
      </c>
      <c r="E7" s="132">
        <f>'St 1.3.7.1'!E7+'St 1.3.7.2'!E7</f>
        <v>0</v>
      </c>
      <c r="F7" s="132">
        <f>'St 1.3.7.1'!F7+'St 1.3.7.2'!F7</f>
        <v>0</v>
      </c>
      <c r="G7" s="132">
        <f>'St 1.3.7.1'!G7+'St 1.3.7.2'!G7</f>
        <v>0</v>
      </c>
      <c r="H7" s="132">
        <f>'St 1.3.7.1'!H7+'St 1.3.7.2'!H7</f>
        <v>0</v>
      </c>
      <c r="I7" s="132">
        <f>'St 1.3.7.1'!I7+'St 1.3.7.2'!I7</f>
        <v>0</v>
      </c>
      <c r="J7" s="132">
        <f>'St 1.3.7.1'!J7+'St 1.3.7.2'!J7</f>
        <v>0</v>
      </c>
      <c r="K7" s="132">
        <f>'St 1.3.7.1'!K7+'St 1.3.7.2'!K7</f>
        <v>0</v>
      </c>
      <c r="L7" s="132">
        <f>'St 1.3.7.1'!L7+'St 1.3.7.2'!L7</f>
        <v>0</v>
      </c>
      <c r="M7" s="132">
        <f>'St 1.3.7.1'!M7+'St 1.3.7.2'!M7</f>
        <v>0</v>
      </c>
      <c r="N7" s="132">
        <f>'St 1.3.7.1'!N7+'St 1.3.7.2'!N7</f>
        <v>0</v>
      </c>
      <c r="O7" s="132">
        <f>'St 1.3.7.1'!O7+'St 1.3.7.2'!O7</f>
        <v>0</v>
      </c>
      <c r="P7" s="133"/>
      <c r="Q7" s="132">
        <f>'St 1.3.7.1'!Q7+'St 1.3.7.2'!Q7</f>
        <v>0</v>
      </c>
      <c r="R7" s="132">
        <f>'St 1.3.7.1'!R7+'St 1.3.7.2'!R7</f>
        <v>0</v>
      </c>
      <c r="S7" s="132">
        <f>'St 1.3.7.1'!S7+'St 1.3.7.2'!S7</f>
        <v>0</v>
      </c>
      <c r="T7" s="132">
        <f>'St 1.3.7.1'!T7+'St 1.3.7.2'!T7</f>
        <v>0</v>
      </c>
      <c r="U7" s="132">
        <f>'St 1.3.7.1'!U7+'St 1.3.7.2'!U7</f>
        <v>0</v>
      </c>
      <c r="V7" s="132">
        <f>'St 1.3.7.1'!V7+'St 1.3.7.2'!V7</f>
        <v>0</v>
      </c>
      <c r="W7" s="132">
        <f>'St 1.3.7.1'!W7+'St 1.3.7.2'!W7</f>
        <v>0</v>
      </c>
      <c r="X7" s="132">
        <f>'St 1.3.7.1'!X7+'St 1.3.7.2'!X7</f>
        <v>0</v>
      </c>
      <c r="Y7" s="132">
        <f>'St 1.3.7.1'!Y7+'St 1.3.7.2'!Y7</f>
        <v>0</v>
      </c>
      <c r="Z7" s="132">
        <f>'St 1.3.7.1'!Z7+'St 1.3.7.2'!Z7</f>
        <v>0</v>
      </c>
      <c r="AA7" s="132">
        <f>'St 1.3.7.1'!AA7+'St 1.3.7.2'!AA7</f>
        <v>0</v>
      </c>
      <c r="AB7" s="133"/>
      <c r="AC7" s="132">
        <f>'St 1.3.7.1'!AC7+'St 1.3.7.2'!AC7</f>
        <v>0</v>
      </c>
      <c r="AD7" s="132">
        <f>'St 1.3.7.1'!AD7+'St 1.3.7.2'!AD7</f>
        <v>0</v>
      </c>
      <c r="AE7" s="132">
        <f>'St 1.3.7.1'!AE7+'St 1.3.7.2'!AE7</f>
        <v>0</v>
      </c>
      <c r="AF7" s="132">
        <f>'St 1.3.7.1'!AF7+'St 1.3.7.2'!AF7</f>
        <v>0</v>
      </c>
      <c r="AG7" s="132">
        <f>'St 1.3.7.1'!AG7+'St 1.3.7.2'!AG7</f>
        <v>0</v>
      </c>
      <c r="AH7" s="132">
        <f>'St 1.3.7.1'!AH7+'St 1.3.7.2'!AH7</f>
        <v>0</v>
      </c>
      <c r="AI7" s="132">
        <f>'St 1.3.7.1'!AI7+'St 1.3.7.2'!AI7</f>
        <v>0</v>
      </c>
      <c r="AJ7" s="132">
        <f>'St 1.3.7.1'!AJ7+'St 1.3.7.2'!AJ7</f>
        <v>0</v>
      </c>
      <c r="AK7" s="132">
        <f>'St 1.3.7.1'!AK7+'St 1.3.7.2'!AK7</f>
        <v>0</v>
      </c>
      <c r="AL7" s="132">
        <f>'St 1.3.7.1'!AL7+'St 1.3.7.2'!AL7</f>
        <v>0</v>
      </c>
      <c r="AM7" s="132">
        <f>'St 1.3.7.1'!AM7+'St 1.3.7.2'!AM7</f>
        <v>0</v>
      </c>
    </row>
    <row r="8" spans="1:39">
      <c r="B8" s="1" t="s">
        <v>36</v>
      </c>
      <c r="C8" s="178" t="s">
        <v>288</v>
      </c>
      <c r="D8" s="132">
        <f>'St 1.3.7.1'!D8+'St 1.3.7.2'!D8</f>
        <v>0</v>
      </c>
      <c r="E8" s="132">
        <f>'St 1.3.7.1'!E8+'St 1.3.7.2'!E8</f>
        <v>0</v>
      </c>
      <c r="F8" s="132">
        <f>'St 1.3.7.1'!F8+'St 1.3.7.2'!F8</f>
        <v>0</v>
      </c>
      <c r="G8" s="132">
        <f>'St 1.3.7.1'!G8+'St 1.3.7.2'!G8</f>
        <v>0</v>
      </c>
      <c r="H8" s="132">
        <f>'St 1.3.7.1'!H8+'St 1.3.7.2'!H8</f>
        <v>0</v>
      </c>
      <c r="I8" s="132">
        <f>'St 1.3.7.1'!I8+'St 1.3.7.2'!I8</f>
        <v>0</v>
      </c>
      <c r="J8" s="132">
        <f>'St 1.3.7.1'!J8+'St 1.3.7.2'!J8</f>
        <v>0</v>
      </c>
      <c r="K8" s="132">
        <f>'St 1.3.7.1'!K8+'St 1.3.7.2'!K8</f>
        <v>0</v>
      </c>
      <c r="L8" s="132">
        <f>'St 1.3.7.1'!L8+'St 1.3.7.2'!L8</f>
        <v>0</v>
      </c>
      <c r="M8" s="132">
        <f>'St 1.3.7.1'!M8+'St 1.3.7.2'!M8</f>
        <v>0</v>
      </c>
      <c r="N8" s="132">
        <f>'St 1.3.7.1'!N8+'St 1.3.7.2'!N8</f>
        <v>0</v>
      </c>
      <c r="O8" s="132">
        <f>'St 1.3.7.1'!O8+'St 1.3.7.2'!O8</f>
        <v>0</v>
      </c>
      <c r="P8" s="133"/>
      <c r="Q8" s="132">
        <f>'St 1.3.7.1'!Q8+'St 1.3.7.2'!Q8</f>
        <v>0</v>
      </c>
      <c r="R8" s="132">
        <f>'St 1.3.7.1'!R8+'St 1.3.7.2'!R8</f>
        <v>0</v>
      </c>
      <c r="S8" s="132">
        <f>'St 1.3.7.1'!S8+'St 1.3.7.2'!S8</f>
        <v>0</v>
      </c>
      <c r="T8" s="132">
        <f>'St 1.3.7.1'!T8+'St 1.3.7.2'!T8</f>
        <v>0</v>
      </c>
      <c r="U8" s="132">
        <f>'St 1.3.7.1'!U8+'St 1.3.7.2'!U8</f>
        <v>0</v>
      </c>
      <c r="V8" s="132">
        <f>'St 1.3.7.1'!V8+'St 1.3.7.2'!V8</f>
        <v>0</v>
      </c>
      <c r="W8" s="132">
        <f>'St 1.3.7.1'!W8+'St 1.3.7.2'!W8</f>
        <v>0</v>
      </c>
      <c r="X8" s="132">
        <f>'St 1.3.7.1'!X8+'St 1.3.7.2'!X8</f>
        <v>0</v>
      </c>
      <c r="Y8" s="132">
        <f>'St 1.3.7.1'!Y8+'St 1.3.7.2'!Y8</f>
        <v>0</v>
      </c>
      <c r="Z8" s="132">
        <f>'St 1.3.7.1'!Z8+'St 1.3.7.2'!Z8</f>
        <v>0</v>
      </c>
      <c r="AA8" s="132">
        <f>'St 1.3.7.1'!AA8+'St 1.3.7.2'!AA8</f>
        <v>0</v>
      </c>
      <c r="AB8" s="133"/>
      <c r="AC8" s="132">
        <f>'St 1.3.7.1'!AC8+'St 1.3.7.2'!AC8</f>
        <v>0</v>
      </c>
      <c r="AD8" s="132">
        <f>'St 1.3.7.1'!AD8+'St 1.3.7.2'!AD8</f>
        <v>0</v>
      </c>
      <c r="AE8" s="132">
        <f>'St 1.3.7.1'!AE8+'St 1.3.7.2'!AE8</f>
        <v>0</v>
      </c>
      <c r="AF8" s="132">
        <f>'St 1.3.7.1'!AF8+'St 1.3.7.2'!AF8</f>
        <v>0</v>
      </c>
      <c r="AG8" s="132">
        <f>'St 1.3.7.1'!AG8+'St 1.3.7.2'!AG8</f>
        <v>0</v>
      </c>
      <c r="AH8" s="132">
        <f>'St 1.3.7.1'!AH8+'St 1.3.7.2'!AH8</f>
        <v>0</v>
      </c>
      <c r="AI8" s="132">
        <f>'St 1.3.7.1'!AI8+'St 1.3.7.2'!AI8</f>
        <v>0</v>
      </c>
      <c r="AJ8" s="132">
        <f>'St 1.3.7.1'!AJ8+'St 1.3.7.2'!AJ8</f>
        <v>0</v>
      </c>
      <c r="AK8" s="132">
        <f>'St 1.3.7.1'!AK8+'St 1.3.7.2'!AK8</f>
        <v>0</v>
      </c>
      <c r="AL8" s="132">
        <f>'St 1.3.7.1'!AL8+'St 1.3.7.2'!AL8</f>
        <v>0</v>
      </c>
      <c r="AM8" s="132">
        <f>'St 1.3.7.1'!AM8+'St 1.3.7.2'!AM8</f>
        <v>0</v>
      </c>
    </row>
    <row r="9" spans="1:39" s="43" customFormat="1">
      <c r="A9" s="36"/>
      <c r="B9" s="27" t="s">
        <v>6</v>
      </c>
      <c r="C9" s="177" t="s">
        <v>289</v>
      </c>
      <c r="D9" s="129">
        <f>'St 1.3.7.1'!D9+'St 1.3.7.2'!D9</f>
        <v>0</v>
      </c>
      <c r="E9" s="129">
        <f>'St 1.3.7.1'!E9+'St 1.3.7.2'!E9</f>
        <v>0</v>
      </c>
      <c r="F9" s="129">
        <f>'St 1.3.7.1'!F9+'St 1.3.7.2'!F9</f>
        <v>0</v>
      </c>
      <c r="G9" s="129">
        <f>'St 1.3.7.1'!G9+'St 1.3.7.2'!G9</f>
        <v>0</v>
      </c>
      <c r="H9" s="129">
        <f>'St 1.3.7.1'!H9+'St 1.3.7.2'!H9</f>
        <v>0</v>
      </c>
      <c r="I9" s="129">
        <f>'St 1.3.7.1'!I9+'St 1.3.7.2'!I9</f>
        <v>0</v>
      </c>
      <c r="J9" s="129">
        <f>'St 1.3.7.1'!J9+'St 1.3.7.2'!J9</f>
        <v>0</v>
      </c>
      <c r="K9" s="129">
        <f>'St 1.3.7.1'!K9+'St 1.3.7.2'!K9</f>
        <v>0</v>
      </c>
      <c r="L9" s="129">
        <f>'St 1.3.7.1'!L9+'St 1.3.7.2'!L9</f>
        <v>0</v>
      </c>
      <c r="M9" s="129">
        <f>'St 1.3.7.1'!M9+'St 1.3.7.2'!M9</f>
        <v>0</v>
      </c>
      <c r="N9" s="129">
        <f>'St 1.3.7.1'!N9+'St 1.3.7.2'!N9</f>
        <v>0</v>
      </c>
      <c r="O9" s="129">
        <f>'St 1.3.7.1'!O9+'St 1.3.7.2'!O9</f>
        <v>0</v>
      </c>
      <c r="P9" s="136"/>
      <c r="Q9" s="129">
        <f>'St 1.3.7.1'!Q9+'St 1.3.7.2'!Q9</f>
        <v>0</v>
      </c>
      <c r="R9" s="129">
        <f>'St 1.3.7.1'!R9+'St 1.3.7.2'!R9</f>
        <v>0</v>
      </c>
      <c r="S9" s="129">
        <f>'St 1.3.7.1'!S9+'St 1.3.7.2'!S9</f>
        <v>0</v>
      </c>
      <c r="T9" s="129">
        <f>'St 1.3.7.1'!T9+'St 1.3.7.2'!T9</f>
        <v>0</v>
      </c>
      <c r="U9" s="129">
        <f>'St 1.3.7.1'!U9+'St 1.3.7.2'!U9</f>
        <v>0</v>
      </c>
      <c r="V9" s="129">
        <f>'St 1.3.7.1'!V9+'St 1.3.7.2'!V9</f>
        <v>0</v>
      </c>
      <c r="W9" s="129">
        <f>'St 1.3.7.1'!W9+'St 1.3.7.2'!W9</f>
        <v>0</v>
      </c>
      <c r="X9" s="129">
        <f>'St 1.3.7.1'!X9+'St 1.3.7.2'!X9</f>
        <v>0</v>
      </c>
      <c r="Y9" s="129">
        <f>'St 1.3.7.1'!Y9+'St 1.3.7.2'!Y9</f>
        <v>0</v>
      </c>
      <c r="Z9" s="129">
        <f>'St 1.3.7.1'!Z9+'St 1.3.7.2'!Z9</f>
        <v>0</v>
      </c>
      <c r="AA9" s="129">
        <f>'St 1.3.7.1'!AA9+'St 1.3.7.2'!AA9</f>
        <v>0</v>
      </c>
      <c r="AB9" s="136"/>
      <c r="AC9" s="129">
        <f>'St 1.3.7.1'!AC9+'St 1.3.7.2'!AC9</f>
        <v>0</v>
      </c>
      <c r="AD9" s="129">
        <f>'St 1.3.7.1'!AD9+'St 1.3.7.2'!AD9</f>
        <v>0</v>
      </c>
      <c r="AE9" s="129">
        <f>'St 1.3.7.1'!AE9+'St 1.3.7.2'!AE9</f>
        <v>0</v>
      </c>
      <c r="AF9" s="129">
        <f>'St 1.3.7.1'!AF9+'St 1.3.7.2'!AF9</f>
        <v>0</v>
      </c>
      <c r="AG9" s="129">
        <f>'St 1.3.7.1'!AG9+'St 1.3.7.2'!AG9</f>
        <v>0</v>
      </c>
      <c r="AH9" s="129">
        <f>'St 1.3.7.1'!AH9+'St 1.3.7.2'!AH9</f>
        <v>0</v>
      </c>
      <c r="AI9" s="129">
        <f>'St 1.3.7.1'!AI9+'St 1.3.7.2'!AI9</f>
        <v>0</v>
      </c>
      <c r="AJ9" s="129">
        <f>'St 1.3.7.1'!AJ9+'St 1.3.7.2'!AJ9</f>
        <v>0</v>
      </c>
      <c r="AK9" s="129">
        <f>'St 1.3.7.1'!AK9+'St 1.3.7.2'!AK9</f>
        <v>0</v>
      </c>
      <c r="AL9" s="129">
        <f>'St 1.3.7.1'!AL9+'St 1.3.7.2'!AL9</f>
        <v>0</v>
      </c>
      <c r="AM9" s="129">
        <f>'St 1.3.7.1'!AM9+'St 1.3.7.2'!AM9</f>
        <v>0</v>
      </c>
    </row>
    <row r="10" spans="1:39" s="43" customFormat="1">
      <c r="A10" s="36"/>
      <c r="B10" s="29" t="s">
        <v>7</v>
      </c>
      <c r="C10" s="177" t="s">
        <v>290</v>
      </c>
      <c r="D10" s="129">
        <f>'St 1.3.7.1'!D10+'St 1.3.7.2'!D10</f>
        <v>0</v>
      </c>
      <c r="E10" s="129">
        <f>'St 1.3.7.1'!E10+'St 1.3.7.2'!E10</f>
        <v>0</v>
      </c>
      <c r="F10" s="129">
        <f>'St 1.3.7.1'!F10+'St 1.3.7.2'!F10</f>
        <v>0</v>
      </c>
      <c r="G10" s="129">
        <f>'St 1.3.7.1'!G10+'St 1.3.7.2'!G10</f>
        <v>0</v>
      </c>
      <c r="H10" s="129">
        <f>'St 1.3.7.1'!H10+'St 1.3.7.2'!H10</f>
        <v>0</v>
      </c>
      <c r="I10" s="129">
        <f>'St 1.3.7.1'!I10+'St 1.3.7.2'!I10</f>
        <v>0</v>
      </c>
      <c r="J10" s="129">
        <f>'St 1.3.7.1'!J10+'St 1.3.7.2'!J10</f>
        <v>0</v>
      </c>
      <c r="K10" s="129">
        <f>'St 1.3.7.1'!K10+'St 1.3.7.2'!K10</f>
        <v>0</v>
      </c>
      <c r="L10" s="129">
        <f>'St 1.3.7.1'!L10+'St 1.3.7.2'!L10</f>
        <v>0</v>
      </c>
      <c r="M10" s="129">
        <f>'St 1.3.7.1'!M10+'St 1.3.7.2'!M10</f>
        <v>0</v>
      </c>
      <c r="N10" s="129">
        <f>'St 1.3.7.1'!N10+'St 1.3.7.2'!N10</f>
        <v>0</v>
      </c>
      <c r="O10" s="129">
        <f>'St 1.3.7.1'!O10+'St 1.3.7.2'!O10</f>
        <v>0</v>
      </c>
      <c r="P10" s="136"/>
      <c r="Q10" s="129">
        <f>'St 1.3.7.1'!Q10+'St 1.3.7.2'!Q10</f>
        <v>0</v>
      </c>
      <c r="R10" s="129">
        <f>'St 1.3.7.1'!R10+'St 1.3.7.2'!R10</f>
        <v>0</v>
      </c>
      <c r="S10" s="129">
        <f>'St 1.3.7.1'!S10+'St 1.3.7.2'!S10</f>
        <v>0</v>
      </c>
      <c r="T10" s="129">
        <f>'St 1.3.7.1'!T10+'St 1.3.7.2'!T10</f>
        <v>0</v>
      </c>
      <c r="U10" s="129">
        <f>'St 1.3.7.1'!U10+'St 1.3.7.2'!U10</f>
        <v>0</v>
      </c>
      <c r="V10" s="129">
        <f>'St 1.3.7.1'!V10+'St 1.3.7.2'!V10</f>
        <v>0</v>
      </c>
      <c r="W10" s="129">
        <f>'St 1.3.7.1'!W10+'St 1.3.7.2'!W10</f>
        <v>0</v>
      </c>
      <c r="X10" s="129">
        <f>'St 1.3.7.1'!X10+'St 1.3.7.2'!X10</f>
        <v>0</v>
      </c>
      <c r="Y10" s="129">
        <f>'St 1.3.7.1'!Y10+'St 1.3.7.2'!Y10</f>
        <v>0</v>
      </c>
      <c r="Z10" s="129">
        <f>'St 1.3.7.1'!Z10+'St 1.3.7.2'!Z10</f>
        <v>0</v>
      </c>
      <c r="AA10" s="129">
        <f>'St 1.3.7.1'!AA10+'St 1.3.7.2'!AA10</f>
        <v>0</v>
      </c>
      <c r="AB10" s="136"/>
      <c r="AC10" s="129">
        <f>'St 1.3.7.1'!AC10+'St 1.3.7.2'!AC10</f>
        <v>0</v>
      </c>
      <c r="AD10" s="129">
        <f>'St 1.3.7.1'!AD10+'St 1.3.7.2'!AD10</f>
        <v>0</v>
      </c>
      <c r="AE10" s="129">
        <f>'St 1.3.7.1'!AE10+'St 1.3.7.2'!AE10</f>
        <v>0</v>
      </c>
      <c r="AF10" s="129">
        <f>'St 1.3.7.1'!AF10+'St 1.3.7.2'!AF10</f>
        <v>0</v>
      </c>
      <c r="AG10" s="129">
        <f>'St 1.3.7.1'!AG10+'St 1.3.7.2'!AG10</f>
        <v>0</v>
      </c>
      <c r="AH10" s="129">
        <f>'St 1.3.7.1'!AH10+'St 1.3.7.2'!AH10</f>
        <v>0</v>
      </c>
      <c r="AI10" s="129">
        <f>'St 1.3.7.1'!AI10+'St 1.3.7.2'!AI10</f>
        <v>0</v>
      </c>
      <c r="AJ10" s="129">
        <f>'St 1.3.7.1'!AJ10+'St 1.3.7.2'!AJ10</f>
        <v>0</v>
      </c>
      <c r="AK10" s="129">
        <f>'St 1.3.7.1'!AK10+'St 1.3.7.2'!AK10</f>
        <v>0</v>
      </c>
      <c r="AL10" s="129">
        <f>'St 1.3.7.1'!AL10+'St 1.3.7.2'!AL10</f>
        <v>0</v>
      </c>
      <c r="AM10" s="129">
        <f>'St 1.3.7.1'!AM10+'St 1.3.7.2'!AM10</f>
        <v>0</v>
      </c>
    </row>
    <row r="11" spans="1:39">
      <c r="A11" s="48"/>
      <c r="B11" s="176" t="s">
        <v>40</v>
      </c>
      <c r="C11" s="186"/>
      <c r="D11" s="132">
        <f>'St 1.3.7.1'!D11+'St 1.3.7.2'!D11</f>
        <v>0</v>
      </c>
      <c r="E11" s="132">
        <f>'St 1.3.7.1'!E11+'St 1.3.7.2'!E11</f>
        <v>0</v>
      </c>
      <c r="F11" s="132">
        <f>'St 1.3.7.1'!F11+'St 1.3.7.2'!F11</f>
        <v>0</v>
      </c>
      <c r="G11" s="132">
        <f>'St 1.3.7.1'!G11+'St 1.3.7.2'!G11</f>
        <v>0</v>
      </c>
      <c r="H11" s="132">
        <f>'St 1.3.7.1'!H11+'St 1.3.7.2'!H11</f>
        <v>0</v>
      </c>
      <c r="I11" s="132">
        <f>'St 1.3.7.1'!I11+'St 1.3.7.2'!I11</f>
        <v>0</v>
      </c>
      <c r="J11" s="132">
        <f>'St 1.3.7.1'!J11+'St 1.3.7.2'!J11</f>
        <v>0</v>
      </c>
      <c r="K11" s="132">
        <f>'St 1.3.7.1'!K11+'St 1.3.7.2'!K11</f>
        <v>0</v>
      </c>
      <c r="L11" s="132">
        <f>'St 1.3.7.1'!L11+'St 1.3.7.2'!L11</f>
        <v>0</v>
      </c>
      <c r="M11" s="132">
        <f>'St 1.3.7.1'!M11+'St 1.3.7.2'!M11</f>
        <v>0</v>
      </c>
      <c r="N11" s="132">
        <f>'St 1.3.7.1'!N11+'St 1.3.7.2'!N11</f>
        <v>0</v>
      </c>
      <c r="O11" s="132">
        <f>'St 1.3.7.1'!O11+'St 1.3.7.2'!O11</f>
        <v>0</v>
      </c>
      <c r="P11" s="133"/>
      <c r="Q11" s="132">
        <f>'St 1.3.7.1'!Q11+'St 1.3.7.2'!Q11</f>
        <v>0</v>
      </c>
      <c r="R11" s="132">
        <f>'St 1.3.7.1'!R11+'St 1.3.7.2'!R11</f>
        <v>0</v>
      </c>
      <c r="S11" s="132">
        <f>'St 1.3.7.1'!S11+'St 1.3.7.2'!S11</f>
        <v>0</v>
      </c>
      <c r="T11" s="132">
        <f>'St 1.3.7.1'!T11+'St 1.3.7.2'!T11</f>
        <v>0</v>
      </c>
      <c r="U11" s="132">
        <f>'St 1.3.7.1'!U11+'St 1.3.7.2'!U11</f>
        <v>0</v>
      </c>
      <c r="V11" s="132">
        <f>'St 1.3.7.1'!V11+'St 1.3.7.2'!V11</f>
        <v>0</v>
      </c>
      <c r="W11" s="132">
        <f>'St 1.3.7.1'!W11+'St 1.3.7.2'!W11</f>
        <v>0</v>
      </c>
      <c r="X11" s="132">
        <f>'St 1.3.7.1'!X11+'St 1.3.7.2'!X11</f>
        <v>0</v>
      </c>
      <c r="Y11" s="132">
        <f>'St 1.3.7.1'!Y11+'St 1.3.7.2'!Y11</f>
        <v>0</v>
      </c>
      <c r="Z11" s="132">
        <f>'St 1.3.7.1'!Z11+'St 1.3.7.2'!Z11</f>
        <v>0</v>
      </c>
      <c r="AA11" s="132">
        <f>'St 1.3.7.1'!AA11+'St 1.3.7.2'!AA11</f>
        <v>0</v>
      </c>
      <c r="AB11" s="133"/>
      <c r="AC11" s="132">
        <f>'St 1.3.7.1'!AC11+'St 1.3.7.2'!AC11</f>
        <v>0</v>
      </c>
      <c r="AD11" s="132">
        <f>'St 1.3.7.1'!AD11+'St 1.3.7.2'!AD11</f>
        <v>0</v>
      </c>
      <c r="AE11" s="132">
        <f>'St 1.3.7.1'!AE11+'St 1.3.7.2'!AE11</f>
        <v>0</v>
      </c>
      <c r="AF11" s="132">
        <f>'St 1.3.7.1'!AF11+'St 1.3.7.2'!AF11</f>
        <v>0</v>
      </c>
      <c r="AG11" s="132">
        <f>'St 1.3.7.1'!AG11+'St 1.3.7.2'!AG11</f>
        <v>0</v>
      </c>
      <c r="AH11" s="132">
        <f>'St 1.3.7.1'!AH11+'St 1.3.7.2'!AH11</f>
        <v>0</v>
      </c>
      <c r="AI11" s="132">
        <f>'St 1.3.7.1'!AI11+'St 1.3.7.2'!AI11</f>
        <v>0</v>
      </c>
      <c r="AJ11" s="132">
        <f>'St 1.3.7.1'!AJ11+'St 1.3.7.2'!AJ11</f>
        <v>0</v>
      </c>
      <c r="AK11" s="132">
        <f>'St 1.3.7.1'!AK11+'St 1.3.7.2'!AK11</f>
        <v>0</v>
      </c>
      <c r="AL11" s="132">
        <f>'St 1.3.7.1'!AL11+'St 1.3.7.2'!AL11</f>
        <v>0</v>
      </c>
      <c r="AM11" s="132">
        <f>'St 1.3.7.1'!AM11+'St 1.3.7.2'!AM11</f>
        <v>0</v>
      </c>
    </row>
    <row r="12" spans="1:39">
      <c r="A12" s="48"/>
      <c r="B12" s="6" t="s">
        <v>41</v>
      </c>
      <c r="C12" s="186"/>
      <c r="D12" s="132">
        <f>'St 1.3.7.1'!D12+'St 1.3.7.2'!D12</f>
        <v>0</v>
      </c>
      <c r="E12" s="132">
        <f>'St 1.3.7.1'!E12+'St 1.3.7.2'!E12</f>
        <v>0</v>
      </c>
      <c r="F12" s="132">
        <f>'St 1.3.7.1'!F12+'St 1.3.7.2'!F12</f>
        <v>0</v>
      </c>
      <c r="G12" s="132">
        <f>'St 1.3.7.1'!G12+'St 1.3.7.2'!G12</f>
        <v>0</v>
      </c>
      <c r="H12" s="132">
        <f>'St 1.3.7.1'!H12+'St 1.3.7.2'!H12</f>
        <v>0</v>
      </c>
      <c r="I12" s="132">
        <f>'St 1.3.7.1'!I12+'St 1.3.7.2'!I12</f>
        <v>0</v>
      </c>
      <c r="J12" s="132">
        <f>'St 1.3.7.1'!J12+'St 1.3.7.2'!J12</f>
        <v>0</v>
      </c>
      <c r="K12" s="132">
        <f>'St 1.3.7.1'!K12+'St 1.3.7.2'!K12</f>
        <v>0</v>
      </c>
      <c r="L12" s="132">
        <f>'St 1.3.7.1'!L12+'St 1.3.7.2'!L12</f>
        <v>0</v>
      </c>
      <c r="M12" s="132">
        <f>'St 1.3.7.1'!M12+'St 1.3.7.2'!M12</f>
        <v>0</v>
      </c>
      <c r="N12" s="132">
        <f>'St 1.3.7.1'!N12+'St 1.3.7.2'!N12</f>
        <v>0</v>
      </c>
      <c r="O12" s="132">
        <f>'St 1.3.7.1'!O12+'St 1.3.7.2'!O12</f>
        <v>0</v>
      </c>
      <c r="P12" s="133"/>
      <c r="Q12" s="132">
        <f>'St 1.3.7.1'!Q12+'St 1.3.7.2'!Q12</f>
        <v>0</v>
      </c>
      <c r="R12" s="132">
        <f>'St 1.3.7.1'!R12+'St 1.3.7.2'!R12</f>
        <v>0</v>
      </c>
      <c r="S12" s="132">
        <f>'St 1.3.7.1'!S12+'St 1.3.7.2'!S12</f>
        <v>0</v>
      </c>
      <c r="T12" s="132">
        <f>'St 1.3.7.1'!T12+'St 1.3.7.2'!T12</f>
        <v>0</v>
      </c>
      <c r="U12" s="132">
        <f>'St 1.3.7.1'!U12+'St 1.3.7.2'!U12</f>
        <v>0</v>
      </c>
      <c r="V12" s="132">
        <f>'St 1.3.7.1'!V12+'St 1.3.7.2'!V12</f>
        <v>0</v>
      </c>
      <c r="W12" s="132">
        <f>'St 1.3.7.1'!W12+'St 1.3.7.2'!W12</f>
        <v>0</v>
      </c>
      <c r="X12" s="132">
        <f>'St 1.3.7.1'!X12+'St 1.3.7.2'!X12</f>
        <v>0</v>
      </c>
      <c r="Y12" s="132">
        <f>'St 1.3.7.1'!Y12+'St 1.3.7.2'!Y12</f>
        <v>0</v>
      </c>
      <c r="Z12" s="132">
        <f>'St 1.3.7.1'!Z12+'St 1.3.7.2'!Z12</f>
        <v>0</v>
      </c>
      <c r="AA12" s="132">
        <f>'St 1.3.7.1'!AA12+'St 1.3.7.2'!AA12</f>
        <v>0</v>
      </c>
      <c r="AB12" s="133"/>
      <c r="AC12" s="132">
        <f>'St 1.3.7.1'!AC12+'St 1.3.7.2'!AC12</f>
        <v>0</v>
      </c>
      <c r="AD12" s="132">
        <f>'St 1.3.7.1'!AD12+'St 1.3.7.2'!AD12</f>
        <v>0</v>
      </c>
      <c r="AE12" s="132">
        <f>'St 1.3.7.1'!AE12+'St 1.3.7.2'!AE12</f>
        <v>0</v>
      </c>
      <c r="AF12" s="132">
        <f>'St 1.3.7.1'!AF12+'St 1.3.7.2'!AF12</f>
        <v>0</v>
      </c>
      <c r="AG12" s="132">
        <f>'St 1.3.7.1'!AG12+'St 1.3.7.2'!AG12</f>
        <v>0</v>
      </c>
      <c r="AH12" s="132">
        <f>'St 1.3.7.1'!AH12+'St 1.3.7.2'!AH12</f>
        <v>0</v>
      </c>
      <c r="AI12" s="132">
        <f>'St 1.3.7.1'!AI12+'St 1.3.7.2'!AI12</f>
        <v>0</v>
      </c>
      <c r="AJ12" s="132">
        <f>'St 1.3.7.1'!AJ12+'St 1.3.7.2'!AJ12</f>
        <v>0</v>
      </c>
      <c r="AK12" s="132">
        <f>'St 1.3.7.1'!AK12+'St 1.3.7.2'!AK12</f>
        <v>0</v>
      </c>
      <c r="AL12" s="132">
        <f>'St 1.3.7.1'!AL12+'St 1.3.7.2'!AL12</f>
        <v>0</v>
      </c>
      <c r="AM12" s="132">
        <f>'St 1.3.7.1'!AM12+'St 1.3.7.2'!AM12</f>
        <v>0</v>
      </c>
    </row>
    <row r="13" spans="1:39">
      <c r="A13" s="48"/>
      <c r="B13" s="6" t="s">
        <v>42</v>
      </c>
      <c r="C13" s="186"/>
      <c r="D13" s="132">
        <f>'St 1.3.7.1'!D13+'St 1.3.7.2'!D13</f>
        <v>0</v>
      </c>
      <c r="E13" s="132">
        <f>'St 1.3.7.1'!E13+'St 1.3.7.2'!E13</f>
        <v>0</v>
      </c>
      <c r="F13" s="132">
        <f>'St 1.3.7.1'!F13+'St 1.3.7.2'!F13</f>
        <v>0</v>
      </c>
      <c r="G13" s="132">
        <f>'St 1.3.7.1'!G13+'St 1.3.7.2'!G13</f>
        <v>0</v>
      </c>
      <c r="H13" s="132">
        <f>'St 1.3.7.1'!H13+'St 1.3.7.2'!H13</f>
        <v>0</v>
      </c>
      <c r="I13" s="132">
        <f>'St 1.3.7.1'!I13+'St 1.3.7.2'!I13</f>
        <v>0</v>
      </c>
      <c r="J13" s="132">
        <f>'St 1.3.7.1'!J13+'St 1.3.7.2'!J13</f>
        <v>0</v>
      </c>
      <c r="K13" s="132">
        <f>'St 1.3.7.1'!K13+'St 1.3.7.2'!K13</f>
        <v>0</v>
      </c>
      <c r="L13" s="132">
        <f>'St 1.3.7.1'!L13+'St 1.3.7.2'!L13</f>
        <v>0</v>
      </c>
      <c r="M13" s="132">
        <f>'St 1.3.7.1'!M13+'St 1.3.7.2'!M13</f>
        <v>0</v>
      </c>
      <c r="N13" s="132">
        <f>'St 1.3.7.1'!N13+'St 1.3.7.2'!N13</f>
        <v>0</v>
      </c>
      <c r="O13" s="132">
        <f>'St 1.3.7.1'!O13+'St 1.3.7.2'!O13</f>
        <v>0</v>
      </c>
      <c r="P13" s="133"/>
      <c r="Q13" s="132">
        <f>'St 1.3.7.1'!Q13+'St 1.3.7.2'!Q13</f>
        <v>0</v>
      </c>
      <c r="R13" s="132">
        <f>'St 1.3.7.1'!R13+'St 1.3.7.2'!R13</f>
        <v>0</v>
      </c>
      <c r="S13" s="132">
        <f>'St 1.3.7.1'!S13+'St 1.3.7.2'!S13</f>
        <v>0</v>
      </c>
      <c r="T13" s="132">
        <f>'St 1.3.7.1'!T13+'St 1.3.7.2'!T13</f>
        <v>0</v>
      </c>
      <c r="U13" s="132">
        <f>'St 1.3.7.1'!U13+'St 1.3.7.2'!U13</f>
        <v>0</v>
      </c>
      <c r="V13" s="132">
        <f>'St 1.3.7.1'!V13+'St 1.3.7.2'!V13</f>
        <v>0</v>
      </c>
      <c r="W13" s="132">
        <f>'St 1.3.7.1'!W13+'St 1.3.7.2'!W13</f>
        <v>0</v>
      </c>
      <c r="X13" s="132">
        <f>'St 1.3.7.1'!X13+'St 1.3.7.2'!X13</f>
        <v>0</v>
      </c>
      <c r="Y13" s="132">
        <f>'St 1.3.7.1'!Y13+'St 1.3.7.2'!Y13</f>
        <v>0</v>
      </c>
      <c r="Z13" s="132">
        <f>'St 1.3.7.1'!Z13+'St 1.3.7.2'!Z13</f>
        <v>0</v>
      </c>
      <c r="AA13" s="132">
        <f>'St 1.3.7.1'!AA13+'St 1.3.7.2'!AA13</f>
        <v>0</v>
      </c>
      <c r="AB13" s="133"/>
      <c r="AC13" s="132">
        <f>'St 1.3.7.1'!AC13+'St 1.3.7.2'!AC13</f>
        <v>0</v>
      </c>
      <c r="AD13" s="132">
        <f>'St 1.3.7.1'!AD13+'St 1.3.7.2'!AD13</f>
        <v>0</v>
      </c>
      <c r="AE13" s="132">
        <f>'St 1.3.7.1'!AE13+'St 1.3.7.2'!AE13</f>
        <v>0</v>
      </c>
      <c r="AF13" s="132">
        <f>'St 1.3.7.1'!AF13+'St 1.3.7.2'!AF13</f>
        <v>0</v>
      </c>
      <c r="AG13" s="132">
        <f>'St 1.3.7.1'!AG13+'St 1.3.7.2'!AG13</f>
        <v>0</v>
      </c>
      <c r="AH13" s="132">
        <f>'St 1.3.7.1'!AH13+'St 1.3.7.2'!AH13</f>
        <v>0</v>
      </c>
      <c r="AI13" s="132">
        <f>'St 1.3.7.1'!AI13+'St 1.3.7.2'!AI13</f>
        <v>0</v>
      </c>
      <c r="AJ13" s="132">
        <f>'St 1.3.7.1'!AJ13+'St 1.3.7.2'!AJ13</f>
        <v>0</v>
      </c>
      <c r="AK13" s="132">
        <f>'St 1.3.7.1'!AK13+'St 1.3.7.2'!AK13</f>
        <v>0</v>
      </c>
      <c r="AL13" s="132">
        <f>'St 1.3.7.1'!AL13+'St 1.3.7.2'!AL13</f>
        <v>0</v>
      </c>
      <c r="AM13" s="132">
        <f>'St 1.3.7.1'!AM13+'St 1.3.7.2'!AM13</f>
        <v>0</v>
      </c>
    </row>
    <row r="14" spans="1:39">
      <c r="A14" s="48"/>
      <c r="B14" s="6" t="s">
        <v>43</v>
      </c>
      <c r="C14" s="186"/>
      <c r="D14" s="132">
        <f>'St 1.3.7.1'!D14+'St 1.3.7.2'!D14</f>
        <v>0</v>
      </c>
      <c r="E14" s="132">
        <f>'St 1.3.7.1'!E14+'St 1.3.7.2'!E14</f>
        <v>0</v>
      </c>
      <c r="F14" s="132">
        <f>'St 1.3.7.1'!F14+'St 1.3.7.2'!F14</f>
        <v>0</v>
      </c>
      <c r="G14" s="132">
        <f>'St 1.3.7.1'!G14+'St 1.3.7.2'!G14</f>
        <v>0</v>
      </c>
      <c r="H14" s="132">
        <f>'St 1.3.7.1'!H14+'St 1.3.7.2'!H14</f>
        <v>0</v>
      </c>
      <c r="I14" s="132">
        <f>'St 1.3.7.1'!I14+'St 1.3.7.2'!I14</f>
        <v>0</v>
      </c>
      <c r="J14" s="132">
        <f>'St 1.3.7.1'!J14+'St 1.3.7.2'!J14</f>
        <v>0</v>
      </c>
      <c r="K14" s="132">
        <f>'St 1.3.7.1'!K14+'St 1.3.7.2'!K14</f>
        <v>0</v>
      </c>
      <c r="L14" s="132">
        <f>'St 1.3.7.1'!L14+'St 1.3.7.2'!L14</f>
        <v>0</v>
      </c>
      <c r="M14" s="132">
        <f>'St 1.3.7.1'!M14+'St 1.3.7.2'!M14</f>
        <v>0</v>
      </c>
      <c r="N14" s="132">
        <f>'St 1.3.7.1'!N14+'St 1.3.7.2'!N14</f>
        <v>0</v>
      </c>
      <c r="O14" s="132">
        <f>'St 1.3.7.1'!O14+'St 1.3.7.2'!O14</f>
        <v>0</v>
      </c>
      <c r="P14" s="133"/>
      <c r="Q14" s="132">
        <f>'St 1.3.7.1'!Q14+'St 1.3.7.2'!Q14</f>
        <v>0</v>
      </c>
      <c r="R14" s="132">
        <f>'St 1.3.7.1'!R14+'St 1.3.7.2'!R14</f>
        <v>0</v>
      </c>
      <c r="S14" s="132">
        <f>'St 1.3.7.1'!S14+'St 1.3.7.2'!S14</f>
        <v>0</v>
      </c>
      <c r="T14" s="132">
        <f>'St 1.3.7.1'!T14+'St 1.3.7.2'!T14</f>
        <v>0</v>
      </c>
      <c r="U14" s="132">
        <f>'St 1.3.7.1'!U14+'St 1.3.7.2'!U14</f>
        <v>0</v>
      </c>
      <c r="V14" s="132">
        <f>'St 1.3.7.1'!V14+'St 1.3.7.2'!V14</f>
        <v>0</v>
      </c>
      <c r="W14" s="132">
        <f>'St 1.3.7.1'!W14+'St 1.3.7.2'!W14</f>
        <v>0</v>
      </c>
      <c r="X14" s="132">
        <f>'St 1.3.7.1'!X14+'St 1.3.7.2'!X14</f>
        <v>0</v>
      </c>
      <c r="Y14" s="132">
        <f>'St 1.3.7.1'!Y14+'St 1.3.7.2'!Y14</f>
        <v>0</v>
      </c>
      <c r="Z14" s="132">
        <f>'St 1.3.7.1'!Z14+'St 1.3.7.2'!Z14</f>
        <v>0</v>
      </c>
      <c r="AA14" s="132">
        <f>'St 1.3.7.1'!AA14+'St 1.3.7.2'!AA14</f>
        <v>0</v>
      </c>
      <c r="AB14" s="133"/>
      <c r="AC14" s="132">
        <f>'St 1.3.7.1'!AC14+'St 1.3.7.2'!AC14</f>
        <v>0</v>
      </c>
      <c r="AD14" s="132">
        <f>'St 1.3.7.1'!AD14+'St 1.3.7.2'!AD14</f>
        <v>0</v>
      </c>
      <c r="AE14" s="132">
        <f>'St 1.3.7.1'!AE14+'St 1.3.7.2'!AE14</f>
        <v>0</v>
      </c>
      <c r="AF14" s="132">
        <f>'St 1.3.7.1'!AF14+'St 1.3.7.2'!AF14</f>
        <v>0</v>
      </c>
      <c r="AG14" s="132">
        <f>'St 1.3.7.1'!AG14+'St 1.3.7.2'!AG14</f>
        <v>0</v>
      </c>
      <c r="AH14" s="132">
        <f>'St 1.3.7.1'!AH14+'St 1.3.7.2'!AH14</f>
        <v>0</v>
      </c>
      <c r="AI14" s="132">
        <f>'St 1.3.7.1'!AI14+'St 1.3.7.2'!AI14</f>
        <v>0</v>
      </c>
      <c r="AJ14" s="132">
        <f>'St 1.3.7.1'!AJ14+'St 1.3.7.2'!AJ14</f>
        <v>0</v>
      </c>
      <c r="AK14" s="132">
        <f>'St 1.3.7.1'!AK14+'St 1.3.7.2'!AK14</f>
        <v>0</v>
      </c>
      <c r="AL14" s="132">
        <f>'St 1.3.7.1'!AL14+'St 1.3.7.2'!AL14</f>
        <v>0</v>
      </c>
      <c r="AM14" s="132">
        <f>'St 1.3.7.1'!AM14+'St 1.3.7.2'!AM14</f>
        <v>0</v>
      </c>
    </row>
    <row r="15" spans="1:39">
      <c r="A15" s="48"/>
      <c r="B15" s="6" t="s">
        <v>44</v>
      </c>
      <c r="C15" s="186"/>
      <c r="D15" s="132">
        <f>'St 1.3.7.1'!D15+'St 1.3.7.2'!D15</f>
        <v>0</v>
      </c>
      <c r="E15" s="132">
        <f>'St 1.3.7.1'!E15+'St 1.3.7.2'!E15</f>
        <v>0</v>
      </c>
      <c r="F15" s="132">
        <f>'St 1.3.7.1'!F15+'St 1.3.7.2'!F15</f>
        <v>0</v>
      </c>
      <c r="G15" s="132">
        <f>'St 1.3.7.1'!G15+'St 1.3.7.2'!G15</f>
        <v>0</v>
      </c>
      <c r="H15" s="132">
        <f>'St 1.3.7.1'!H15+'St 1.3.7.2'!H15</f>
        <v>0</v>
      </c>
      <c r="I15" s="132">
        <f>'St 1.3.7.1'!I15+'St 1.3.7.2'!I15</f>
        <v>0</v>
      </c>
      <c r="J15" s="132">
        <f>'St 1.3.7.1'!J15+'St 1.3.7.2'!J15</f>
        <v>0</v>
      </c>
      <c r="K15" s="132">
        <f>'St 1.3.7.1'!K15+'St 1.3.7.2'!K15</f>
        <v>0</v>
      </c>
      <c r="L15" s="132">
        <f>'St 1.3.7.1'!L15+'St 1.3.7.2'!L15</f>
        <v>0</v>
      </c>
      <c r="M15" s="132">
        <f>'St 1.3.7.1'!M15+'St 1.3.7.2'!M15</f>
        <v>0</v>
      </c>
      <c r="N15" s="132">
        <f>'St 1.3.7.1'!N15+'St 1.3.7.2'!N15</f>
        <v>0</v>
      </c>
      <c r="O15" s="132">
        <f>'St 1.3.7.1'!O15+'St 1.3.7.2'!O15</f>
        <v>0</v>
      </c>
      <c r="P15" s="133"/>
      <c r="Q15" s="132">
        <f>'St 1.3.7.1'!Q15+'St 1.3.7.2'!Q15</f>
        <v>0</v>
      </c>
      <c r="R15" s="132">
        <f>'St 1.3.7.1'!R15+'St 1.3.7.2'!R15</f>
        <v>0</v>
      </c>
      <c r="S15" s="132">
        <f>'St 1.3.7.1'!S15+'St 1.3.7.2'!S15</f>
        <v>0</v>
      </c>
      <c r="T15" s="132">
        <f>'St 1.3.7.1'!T15+'St 1.3.7.2'!T15</f>
        <v>0</v>
      </c>
      <c r="U15" s="132">
        <f>'St 1.3.7.1'!U15+'St 1.3.7.2'!U15</f>
        <v>0</v>
      </c>
      <c r="V15" s="132">
        <f>'St 1.3.7.1'!V15+'St 1.3.7.2'!V15</f>
        <v>0</v>
      </c>
      <c r="W15" s="132">
        <f>'St 1.3.7.1'!W15+'St 1.3.7.2'!W15</f>
        <v>0</v>
      </c>
      <c r="X15" s="132">
        <f>'St 1.3.7.1'!X15+'St 1.3.7.2'!X15</f>
        <v>0</v>
      </c>
      <c r="Y15" s="132">
        <f>'St 1.3.7.1'!Y15+'St 1.3.7.2'!Y15</f>
        <v>0</v>
      </c>
      <c r="Z15" s="132">
        <f>'St 1.3.7.1'!Z15+'St 1.3.7.2'!Z15</f>
        <v>0</v>
      </c>
      <c r="AA15" s="132">
        <f>'St 1.3.7.1'!AA15+'St 1.3.7.2'!AA15</f>
        <v>0</v>
      </c>
      <c r="AB15" s="133"/>
      <c r="AC15" s="132">
        <f>'St 1.3.7.1'!AC15+'St 1.3.7.2'!AC15</f>
        <v>0</v>
      </c>
      <c r="AD15" s="132">
        <f>'St 1.3.7.1'!AD15+'St 1.3.7.2'!AD15</f>
        <v>0</v>
      </c>
      <c r="AE15" s="132">
        <f>'St 1.3.7.1'!AE15+'St 1.3.7.2'!AE15</f>
        <v>0</v>
      </c>
      <c r="AF15" s="132">
        <f>'St 1.3.7.1'!AF15+'St 1.3.7.2'!AF15</f>
        <v>0</v>
      </c>
      <c r="AG15" s="132">
        <f>'St 1.3.7.1'!AG15+'St 1.3.7.2'!AG15</f>
        <v>0</v>
      </c>
      <c r="AH15" s="132">
        <f>'St 1.3.7.1'!AH15+'St 1.3.7.2'!AH15</f>
        <v>0</v>
      </c>
      <c r="AI15" s="132">
        <f>'St 1.3.7.1'!AI15+'St 1.3.7.2'!AI15</f>
        <v>0</v>
      </c>
      <c r="AJ15" s="132">
        <f>'St 1.3.7.1'!AJ15+'St 1.3.7.2'!AJ15</f>
        <v>0</v>
      </c>
      <c r="AK15" s="132">
        <f>'St 1.3.7.1'!AK15+'St 1.3.7.2'!AK15</f>
        <v>0</v>
      </c>
      <c r="AL15" s="132">
        <f>'St 1.3.7.1'!AL15+'St 1.3.7.2'!AL15</f>
        <v>0</v>
      </c>
      <c r="AM15" s="132">
        <f>'St 1.3.7.1'!AM15+'St 1.3.7.2'!AM15</f>
        <v>0</v>
      </c>
    </row>
    <row r="16" spans="1:39">
      <c r="A16" s="48"/>
      <c r="B16" s="7" t="s">
        <v>45</v>
      </c>
      <c r="C16" s="186"/>
      <c r="D16" s="132">
        <f>'St 1.3.7.1'!D16+'St 1.3.7.2'!D16</f>
        <v>0</v>
      </c>
      <c r="E16" s="132">
        <f>'St 1.3.7.1'!E16+'St 1.3.7.2'!E16</f>
        <v>0</v>
      </c>
      <c r="F16" s="132">
        <f>'St 1.3.7.1'!F16+'St 1.3.7.2'!F16</f>
        <v>0</v>
      </c>
      <c r="G16" s="132">
        <f>'St 1.3.7.1'!G16+'St 1.3.7.2'!G16</f>
        <v>0</v>
      </c>
      <c r="H16" s="132">
        <f>'St 1.3.7.1'!H16+'St 1.3.7.2'!H16</f>
        <v>0</v>
      </c>
      <c r="I16" s="132">
        <f>'St 1.3.7.1'!I16+'St 1.3.7.2'!I16</f>
        <v>0</v>
      </c>
      <c r="J16" s="132">
        <f>'St 1.3.7.1'!J16+'St 1.3.7.2'!J16</f>
        <v>0</v>
      </c>
      <c r="K16" s="132">
        <f>'St 1.3.7.1'!K16+'St 1.3.7.2'!K16</f>
        <v>0</v>
      </c>
      <c r="L16" s="132">
        <f>'St 1.3.7.1'!L16+'St 1.3.7.2'!L16</f>
        <v>0</v>
      </c>
      <c r="M16" s="132">
        <f>'St 1.3.7.1'!M16+'St 1.3.7.2'!M16</f>
        <v>0</v>
      </c>
      <c r="N16" s="132">
        <f>'St 1.3.7.1'!N16+'St 1.3.7.2'!N16</f>
        <v>0</v>
      </c>
      <c r="O16" s="132">
        <f>'St 1.3.7.1'!O16+'St 1.3.7.2'!O16</f>
        <v>0</v>
      </c>
      <c r="P16" s="133"/>
      <c r="Q16" s="132">
        <f>'St 1.3.7.1'!Q16+'St 1.3.7.2'!Q16</f>
        <v>0</v>
      </c>
      <c r="R16" s="132">
        <f>'St 1.3.7.1'!R16+'St 1.3.7.2'!R16</f>
        <v>0</v>
      </c>
      <c r="S16" s="132">
        <f>'St 1.3.7.1'!S16+'St 1.3.7.2'!S16</f>
        <v>0</v>
      </c>
      <c r="T16" s="132">
        <f>'St 1.3.7.1'!T16+'St 1.3.7.2'!T16</f>
        <v>0</v>
      </c>
      <c r="U16" s="132">
        <f>'St 1.3.7.1'!U16+'St 1.3.7.2'!U16</f>
        <v>0</v>
      </c>
      <c r="V16" s="132">
        <f>'St 1.3.7.1'!V16+'St 1.3.7.2'!V16</f>
        <v>0</v>
      </c>
      <c r="W16" s="132">
        <f>'St 1.3.7.1'!W16+'St 1.3.7.2'!W16</f>
        <v>0</v>
      </c>
      <c r="X16" s="132">
        <f>'St 1.3.7.1'!X16+'St 1.3.7.2'!X16</f>
        <v>0</v>
      </c>
      <c r="Y16" s="132">
        <f>'St 1.3.7.1'!Y16+'St 1.3.7.2'!Y16</f>
        <v>0</v>
      </c>
      <c r="Z16" s="132">
        <f>'St 1.3.7.1'!Z16+'St 1.3.7.2'!Z16</f>
        <v>0</v>
      </c>
      <c r="AA16" s="132">
        <f>'St 1.3.7.1'!AA16+'St 1.3.7.2'!AA16</f>
        <v>0</v>
      </c>
      <c r="AB16" s="133"/>
      <c r="AC16" s="132">
        <f>'St 1.3.7.1'!AC16+'St 1.3.7.2'!AC16</f>
        <v>0</v>
      </c>
      <c r="AD16" s="132">
        <f>'St 1.3.7.1'!AD16+'St 1.3.7.2'!AD16</f>
        <v>0</v>
      </c>
      <c r="AE16" s="132">
        <f>'St 1.3.7.1'!AE16+'St 1.3.7.2'!AE16</f>
        <v>0</v>
      </c>
      <c r="AF16" s="132">
        <f>'St 1.3.7.1'!AF16+'St 1.3.7.2'!AF16</f>
        <v>0</v>
      </c>
      <c r="AG16" s="132">
        <f>'St 1.3.7.1'!AG16+'St 1.3.7.2'!AG16</f>
        <v>0</v>
      </c>
      <c r="AH16" s="132">
        <f>'St 1.3.7.1'!AH16+'St 1.3.7.2'!AH16</f>
        <v>0</v>
      </c>
      <c r="AI16" s="132">
        <f>'St 1.3.7.1'!AI16+'St 1.3.7.2'!AI16</f>
        <v>0</v>
      </c>
      <c r="AJ16" s="132">
        <f>'St 1.3.7.1'!AJ16+'St 1.3.7.2'!AJ16</f>
        <v>0</v>
      </c>
      <c r="AK16" s="132">
        <f>'St 1.3.7.1'!AK16+'St 1.3.7.2'!AK16</f>
        <v>0</v>
      </c>
      <c r="AL16" s="132">
        <f>'St 1.3.7.1'!AL16+'St 1.3.7.2'!AL16</f>
        <v>0</v>
      </c>
      <c r="AM16" s="132">
        <f>'St 1.3.7.1'!AM16+'St 1.3.7.2'!AM16</f>
        <v>0</v>
      </c>
    </row>
    <row r="17" spans="1:39">
      <c r="A17" s="48"/>
      <c r="B17" s="7" t="s">
        <v>46</v>
      </c>
      <c r="C17" s="186"/>
      <c r="D17" s="132">
        <f>'St 1.3.7.1'!D17+'St 1.3.7.2'!D17</f>
        <v>0</v>
      </c>
      <c r="E17" s="132">
        <f>'St 1.3.7.1'!E17+'St 1.3.7.2'!E17</f>
        <v>0</v>
      </c>
      <c r="F17" s="132">
        <f>'St 1.3.7.1'!F17+'St 1.3.7.2'!F17</f>
        <v>0</v>
      </c>
      <c r="G17" s="132">
        <f>'St 1.3.7.1'!G17+'St 1.3.7.2'!G17</f>
        <v>0</v>
      </c>
      <c r="H17" s="132">
        <f>'St 1.3.7.1'!H17+'St 1.3.7.2'!H17</f>
        <v>0</v>
      </c>
      <c r="I17" s="132">
        <f>'St 1.3.7.1'!I17+'St 1.3.7.2'!I17</f>
        <v>0</v>
      </c>
      <c r="J17" s="132">
        <f>'St 1.3.7.1'!J17+'St 1.3.7.2'!J17</f>
        <v>0</v>
      </c>
      <c r="K17" s="132">
        <f>'St 1.3.7.1'!K17+'St 1.3.7.2'!K17</f>
        <v>0</v>
      </c>
      <c r="L17" s="132">
        <f>'St 1.3.7.1'!L17+'St 1.3.7.2'!L17</f>
        <v>0</v>
      </c>
      <c r="M17" s="132">
        <f>'St 1.3.7.1'!M17+'St 1.3.7.2'!M17</f>
        <v>0</v>
      </c>
      <c r="N17" s="132">
        <f>'St 1.3.7.1'!N17+'St 1.3.7.2'!N17</f>
        <v>0</v>
      </c>
      <c r="O17" s="132">
        <f>'St 1.3.7.1'!O17+'St 1.3.7.2'!O17</f>
        <v>0</v>
      </c>
      <c r="P17" s="133"/>
      <c r="Q17" s="132">
        <f>'St 1.3.7.1'!Q17+'St 1.3.7.2'!Q17</f>
        <v>0</v>
      </c>
      <c r="R17" s="132">
        <f>'St 1.3.7.1'!R17+'St 1.3.7.2'!R17</f>
        <v>0</v>
      </c>
      <c r="S17" s="132">
        <f>'St 1.3.7.1'!S17+'St 1.3.7.2'!S17</f>
        <v>0</v>
      </c>
      <c r="T17" s="132">
        <f>'St 1.3.7.1'!T17+'St 1.3.7.2'!T17</f>
        <v>0</v>
      </c>
      <c r="U17" s="132">
        <f>'St 1.3.7.1'!U17+'St 1.3.7.2'!U17</f>
        <v>0</v>
      </c>
      <c r="V17" s="132">
        <f>'St 1.3.7.1'!V17+'St 1.3.7.2'!V17</f>
        <v>0</v>
      </c>
      <c r="W17" s="132">
        <f>'St 1.3.7.1'!W17+'St 1.3.7.2'!W17</f>
        <v>0</v>
      </c>
      <c r="X17" s="132">
        <f>'St 1.3.7.1'!X17+'St 1.3.7.2'!X17</f>
        <v>0</v>
      </c>
      <c r="Y17" s="132">
        <f>'St 1.3.7.1'!Y17+'St 1.3.7.2'!Y17</f>
        <v>0</v>
      </c>
      <c r="Z17" s="132">
        <f>'St 1.3.7.1'!Z17+'St 1.3.7.2'!Z17</f>
        <v>0</v>
      </c>
      <c r="AA17" s="132">
        <f>'St 1.3.7.1'!AA17+'St 1.3.7.2'!AA17</f>
        <v>0</v>
      </c>
      <c r="AB17" s="133"/>
      <c r="AC17" s="132">
        <f>'St 1.3.7.1'!AC17+'St 1.3.7.2'!AC17</f>
        <v>0</v>
      </c>
      <c r="AD17" s="132">
        <f>'St 1.3.7.1'!AD17+'St 1.3.7.2'!AD17</f>
        <v>0</v>
      </c>
      <c r="AE17" s="132">
        <f>'St 1.3.7.1'!AE17+'St 1.3.7.2'!AE17</f>
        <v>0</v>
      </c>
      <c r="AF17" s="132">
        <f>'St 1.3.7.1'!AF17+'St 1.3.7.2'!AF17</f>
        <v>0</v>
      </c>
      <c r="AG17" s="132">
        <f>'St 1.3.7.1'!AG17+'St 1.3.7.2'!AG17</f>
        <v>0</v>
      </c>
      <c r="AH17" s="132">
        <f>'St 1.3.7.1'!AH17+'St 1.3.7.2'!AH17</f>
        <v>0</v>
      </c>
      <c r="AI17" s="132">
        <f>'St 1.3.7.1'!AI17+'St 1.3.7.2'!AI17</f>
        <v>0</v>
      </c>
      <c r="AJ17" s="132">
        <f>'St 1.3.7.1'!AJ17+'St 1.3.7.2'!AJ17</f>
        <v>0</v>
      </c>
      <c r="AK17" s="132">
        <f>'St 1.3.7.1'!AK17+'St 1.3.7.2'!AK17</f>
        <v>0</v>
      </c>
      <c r="AL17" s="132">
        <f>'St 1.3.7.1'!AL17+'St 1.3.7.2'!AL17</f>
        <v>0</v>
      </c>
      <c r="AM17" s="132">
        <f>'St 1.3.7.1'!AM17+'St 1.3.7.2'!AM17</f>
        <v>0</v>
      </c>
    </row>
    <row r="18" spans="1:39">
      <c r="A18" s="48"/>
      <c r="B18" s="6" t="s">
        <v>313</v>
      </c>
      <c r="C18" s="186"/>
      <c r="D18" s="132">
        <f>'St 1.3.7.1'!D18+'St 1.3.7.2'!D18</f>
        <v>0</v>
      </c>
      <c r="E18" s="132">
        <f>'St 1.3.7.1'!E18+'St 1.3.7.2'!E18</f>
        <v>0</v>
      </c>
      <c r="F18" s="132">
        <f>'St 1.3.7.1'!F18+'St 1.3.7.2'!F18</f>
        <v>0</v>
      </c>
      <c r="G18" s="132">
        <f>'St 1.3.7.1'!G18+'St 1.3.7.2'!G18</f>
        <v>0</v>
      </c>
      <c r="H18" s="132">
        <f>'St 1.3.7.1'!H18+'St 1.3.7.2'!H18</f>
        <v>0</v>
      </c>
      <c r="I18" s="132">
        <f>'St 1.3.7.1'!I18+'St 1.3.7.2'!I18</f>
        <v>0</v>
      </c>
      <c r="J18" s="132">
        <f>'St 1.3.7.1'!J18+'St 1.3.7.2'!J18</f>
        <v>0</v>
      </c>
      <c r="K18" s="132">
        <f>'St 1.3.7.1'!K18+'St 1.3.7.2'!K18</f>
        <v>0</v>
      </c>
      <c r="L18" s="132">
        <f>'St 1.3.7.1'!L18+'St 1.3.7.2'!L18</f>
        <v>0</v>
      </c>
      <c r="M18" s="132">
        <f>'St 1.3.7.1'!M18+'St 1.3.7.2'!M18</f>
        <v>0</v>
      </c>
      <c r="N18" s="132">
        <f>'St 1.3.7.1'!N18+'St 1.3.7.2'!N18</f>
        <v>0</v>
      </c>
      <c r="O18" s="132">
        <f>'St 1.3.7.1'!O18+'St 1.3.7.2'!O18</f>
        <v>0</v>
      </c>
      <c r="P18" s="133"/>
      <c r="Q18" s="132">
        <f>'St 1.3.7.1'!Q18+'St 1.3.7.2'!Q18</f>
        <v>0</v>
      </c>
      <c r="R18" s="132">
        <f>'St 1.3.7.1'!R18+'St 1.3.7.2'!R18</f>
        <v>0</v>
      </c>
      <c r="S18" s="132">
        <f>'St 1.3.7.1'!S18+'St 1.3.7.2'!S18</f>
        <v>0</v>
      </c>
      <c r="T18" s="132">
        <f>'St 1.3.7.1'!T18+'St 1.3.7.2'!T18</f>
        <v>0</v>
      </c>
      <c r="U18" s="132">
        <f>'St 1.3.7.1'!U18+'St 1.3.7.2'!U18</f>
        <v>0</v>
      </c>
      <c r="V18" s="132">
        <f>'St 1.3.7.1'!V18+'St 1.3.7.2'!V18</f>
        <v>0</v>
      </c>
      <c r="W18" s="132">
        <f>'St 1.3.7.1'!W18+'St 1.3.7.2'!W18</f>
        <v>0</v>
      </c>
      <c r="X18" s="132">
        <f>'St 1.3.7.1'!X18+'St 1.3.7.2'!X18</f>
        <v>0</v>
      </c>
      <c r="Y18" s="132">
        <f>'St 1.3.7.1'!Y18+'St 1.3.7.2'!Y18</f>
        <v>0</v>
      </c>
      <c r="Z18" s="132">
        <f>'St 1.3.7.1'!Z18+'St 1.3.7.2'!Z18</f>
        <v>0</v>
      </c>
      <c r="AA18" s="132">
        <f>'St 1.3.7.1'!AA18+'St 1.3.7.2'!AA18</f>
        <v>0</v>
      </c>
      <c r="AB18" s="133"/>
      <c r="AC18" s="132">
        <f>'St 1.3.7.1'!AC18+'St 1.3.7.2'!AC18</f>
        <v>0</v>
      </c>
      <c r="AD18" s="132">
        <f>'St 1.3.7.1'!AD18+'St 1.3.7.2'!AD18</f>
        <v>0</v>
      </c>
      <c r="AE18" s="132">
        <f>'St 1.3.7.1'!AE18+'St 1.3.7.2'!AE18</f>
        <v>0</v>
      </c>
      <c r="AF18" s="132">
        <f>'St 1.3.7.1'!AF18+'St 1.3.7.2'!AF18</f>
        <v>0</v>
      </c>
      <c r="AG18" s="132">
        <f>'St 1.3.7.1'!AG18+'St 1.3.7.2'!AG18</f>
        <v>0</v>
      </c>
      <c r="AH18" s="132">
        <f>'St 1.3.7.1'!AH18+'St 1.3.7.2'!AH18</f>
        <v>0</v>
      </c>
      <c r="AI18" s="132">
        <f>'St 1.3.7.1'!AI18+'St 1.3.7.2'!AI18</f>
        <v>0</v>
      </c>
      <c r="AJ18" s="132">
        <f>'St 1.3.7.1'!AJ18+'St 1.3.7.2'!AJ18</f>
        <v>0</v>
      </c>
      <c r="AK18" s="132">
        <f>'St 1.3.7.1'!AK18+'St 1.3.7.2'!AK18</f>
        <v>0</v>
      </c>
      <c r="AL18" s="132">
        <f>'St 1.3.7.1'!AL18+'St 1.3.7.2'!AL18</f>
        <v>0</v>
      </c>
      <c r="AM18" s="132">
        <f>'St 1.3.7.1'!AM18+'St 1.3.7.2'!AM18</f>
        <v>0</v>
      </c>
    </row>
    <row r="19" spans="1:39">
      <c r="A19" s="48"/>
      <c r="B19" s="6" t="s">
        <v>107</v>
      </c>
      <c r="C19" s="178"/>
      <c r="D19" s="132">
        <f>'St 1.3.7.1'!D19+'St 1.3.7.2'!D19</f>
        <v>0</v>
      </c>
      <c r="E19" s="132">
        <f>'St 1.3.7.1'!E19+'St 1.3.7.2'!E19</f>
        <v>0</v>
      </c>
      <c r="F19" s="132">
        <f>'St 1.3.7.1'!F19+'St 1.3.7.2'!F19</f>
        <v>0</v>
      </c>
      <c r="G19" s="132">
        <f>'St 1.3.7.1'!G19+'St 1.3.7.2'!G19</f>
        <v>0</v>
      </c>
      <c r="H19" s="132">
        <f>'St 1.3.7.1'!H19+'St 1.3.7.2'!H19</f>
        <v>0</v>
      </c>
      <c r="I19" s="132">
        <f>'St 1.3.7.1'!I19+'St 1.3.7.2'!I19</f>
        <v>0</v>
      </c>
      <c r="J19" s="132">
        <f>'St 1.3.7.1'!J19+'St 1.3.7.2'!J19</f>
        <v>0</v>
      </c>
      <c r="K19" s="132">
        <f>'St 1.3.7.1'!K19+'St 1.3.7.2'!K19</f>
        <v>0</v>
      </c>
      <c r="L19" s="132">
        <f>'St 1.3.7.1'!L19+'St 1.3.7.2'!L19</f>
        <v>0</v>
      </c>
      <c r="M19" s="132">
        <f>'St 1.3.7.1'!M19+'St 1.3.7.2'!M19</f>
        <v>0</v>
      </c>
      <c r="N19" s="132">
        <f>'St 1.3.7.1'!N19+'St 1.3.7.2'!N19</f>
        <v>0</v>
      </c>
      <c r="O19" s="132">
        <f>'St 1.3.7.1'!O19+'St 1.3.7.2'!O19</f>
        <v>0</v>
      </c>
      <c r="P19" s="133"/>
      <c r="Q19" s="132">
        <f>'St 1.3.7.1'!Q19+'St 1.3.7.2'!Q19</f>
        <v>0</v>
      </c>
      <c r="R19" s="132">
        <f>'St 1.3.7.1'!R19+'St 1.3.7.2'!R19</f>
        <v>0</v>
      </c>
      <c r="S19" s="132">
        <f>'St 1.3.7.1'!S19+'St 1.3.7.2'!S19</f>
        <v>0</v>
      </c>
      <c r="T19" s="132">
        <f>'St 1.3.7.1'!T19+'St 1.3.7.2'!T19</f>
        <v>0</v>
      </c>
      <c r="U19" s="132">
        <f>'St 1.3.7.1'!U19+'St 1.3.7.2'!U19</f>
        <v>0</v>
      </c>
      <c r="V19" s="132">
        <f>'St 1.3.7.1'!V19+'St 1.3.7.2'!V19</f>
        <v>0</v>
      </c>
      <c r="W19" s="132">
        <f>'St 1.3.7.1'!W19+'St 1.3.7.2'!W19</f>
        <v>0</v>
      </c>
      <c r="X19" s="132">
        <f>'St 1.3.7.1'!X19+'St 1.3.7.2'!X19</f>
        <v>0</v>
      </c>
      <c r="Y19" s="132">
        <f>'St 1.3.7.1'!Y19+'St 1.3.7.2'!Y19</f>
        <v>0</v>
      </c>
      <c r="Z19" s="132">
        <f>'St 1.3.7.1'!Z19+'St 1.3.7.2'!Z19</f>
        <v>0</v>
      </c>
      <c r="AA19" s="132">
        <f>'St 1.3.7.1'!AA19+'St 1.3.7.2'!AA19</f>
        <v>0</v>
      </c>
      <c r="AB19" s="133"/>
      <c r="AC19" s="132">
        <f>'St 1.3.7.1'!AC19+'St 1.3.7.2'!AC19</f>
        <v>0</v>
      </c>
      <c r="AD19" s="132">
        <f>'St 1.3.7.1'!AD19+'St 1.3.7.2'!AD19</f>
        <v>0</v>
      </c>
      <c r="AE19" s="132">
        <f>'St 1.3.7.1'!AE19+'St 1.3.7.2'!AE19</f>
        <v>0</v>
      </c>
      <c r="AF19" s="132">
        <f>'St 1.3.7.1'!AF19+'St 1.3.7.2'!AF19</f>
        <v>0</v>
      </c>
      <c r="AG19" s="132">
        <f>'St 1.3.7.1'!AG19+'St 1.3.7.2'!AG19</f>
        <v>0</v>
      </c>
      <c r="AH19" s="132">
        <f>'St 1.3.7.1'!AH19+'St 1.3.7.2'!AH19</f>
        <v>0</v>
      </c>
      <c r="AI19" s="132">
        <f>'St 1.3.7.1'!AI19+'St 1.3.7.2'!AI19</f>
        <v>0</v>
      </c>
      <c r="AJ19" s="132">
        <f>'St 1.3.7.1'!AJ19+'St 1.3.7.2'!AJ19</f>
        <v>0</v>
      </c>
      <c r="AK19" s="132">
        <f>'St 1.3.7.1'!AK19+'St 1.3.7.2'!AK19</f>
        <v>0</v>
      </c>
      <c r="AL19" s="132">
        <f>'St 1.3.7.1'!AL19+'St 1.3.7.2'!AL19</f>
        <v>0</v>
      </c>
      <c r="AM19" s="132">
        <f>'St 1.3.7.1'!AM19+'St 1.3.7.2'!AM19</f>
        <v>0</v>
      </c>
    </row>
    <row r="20" spans="1:39">
      <c r="A20" s="48"/>
      <c r="B20" s="6" t="s">
        <v>48</v>
      </c>
      <c r="C20" s="186"/>
      <c r="D20" s="132">
        <f>'St 1.3.7.1'!D20+'St 1.3.7.2'!D20</f>
        <v>0</v>
      </c>
      <c r="E20" s="132">
        <f>'St 1.3.7.1'!E20+'St 1.3.7.2'!E20</f>
        <v>0</v>
      </c>
      <c r="F20" s="132">
        <f>'St 1.3.7.1'!F20+'St 1.3.7.2'!F20</f>
        <v>0</v>
      </c>
      <c r="G20" s="132">
        <f>'St 1.3.7.1'!G20+'St 1.3.7.2'!G20</f>
        <v>0</v>
      </c>
      <c r="H20" s="132">
        <f>'St 1.3.7.1'!H20+'St 1.3.7.2'!H20</f>
        <v>0</v>
      </c>
      <c r="I20" s="132">
        <f>'St 1.3.7.1'!I20+'St 1.3.7.2'!I20</f>
        <v>0</v>
      </c>
      <c r="J20" s="132">
        <f>'St 1.3.7.1'!J20+'St 1.3.7.2'!J20</f>
        <v>0</v>
      </c>
      <c r="K20" s="132">
        <f>'St 1.3.7.1'!K20+'St 1.3.7.2'!K20</f>
        <v>0</v>
      </c>
      <c r="L20" s="132">
        <f>'St 1.3.7.1'!L20+'St 1.3.7.2'!L20</f>
        <v>0</v>
      </c>
      <c r="M20" s="132">
        <f>'St 1.3.7.1'!M20+'St 1.3.7.2'!M20</f>
        <v>0</v>
      </c>
      <c r="N20" s="132">
        <f>'St 1.3.7.1'!N20+'St 1.3.7.2'!N20</f>
        <v>0</v>
      </c>
      <c r="O20" s="132">
        <f>'St 1.3.7.1'!O20+'St 1.3.7.2'!O20</f>
        <v>0</v>
      </c>
      <c r="P20" s="133"/>
      <c r="Q20" s="132">
        <f>'St 1.3.7.1'!Q20+'St 1.3.7.2'!Q20</f>
        <v>0</v>
      </c>
      <c r="R20" s="132">
        <f>'St 1.3.7.1'!R20+'St 1.3.7.2'!R20</f>
        <v>0</v>
      </c>
      <c r="S20" s="132">
        <f>'St 1.3.7.1'!S20+'St 1.3.7.2'!S20</f>
        <v>0</v>
      </c>
      <c r="T20" s="132">
        <f>'St 1.3.7.1'!T20+'St 1.3.7.2'!T20</f>
        <v>0</v>
      </c>
      <c r="U20" s="132">
        <f>'St 1.3.7.1'!U20+'St 1.3.7.2'!U20</f>
        <v>0</v>
      </c>
      <c r="V20" s="132">
        <f>'St 1.3.7.1'!V20+'St 1.3.7.2'!V20</f>
        <v>0</v>
      </c>
      <c r="W20" s="132">
        <f>'St 1.3.7.1'!W20+'St 1.3.7.2'!W20</f>
        <v>0</v>
      </c>
      <c r="X20" s="132">
        <f>'St 1.3.7.1'!X20+'St 1.3.7.2'!X20</f>
        <v>0</v>
      </c>
      <c r="Y20" s="132">
        <f>'St 1.3.7.1'!Y20+'St 1.3.7.2'!Y20</f>
        <v>0</v>
      </c>
      <c r="Z20" s="132">
        <f>'St 1.3.7.1'!Z20+'St 1.3.7.2'!Z20</f>
        <v>0</v>
      </c>
      <c r="AA20" s="132">
        <f>'St 1.3.7.1'!AA20+'St 1.3.7.2'!AA20</f>
        <v>0</v>
      </c>
      <c r="AB20" s="133"/>
      <c r="AC20" s="132">
        <f>'St 1.3.7.1'!AC20+'St 1.3.7.2'!AC20</f>
        <v>0</v>
      </c>
      <c r="AD20" s="132">
        <f>'St 1.3.7.1'!AD20+'St 1.3.7.2'!AD20</f>
        <v>0</v>
      </c>
      <c r="AE20" s="132">
        <f>'St 1.3.7.1'!AE20+'St 1.3.7.2'!AE20</f>
        <v>0</v>
      </c>
      <c r="AF20" s="132">
        <f>'St 1.3.7.1'!AF20+'St 1.3.7.2'!AF20</f>
        <v>0</v>
      </c>
      <c r="AG20" s="132">
        <f>'St 1.3.7.1'!AG20+'St 1.3.7.2'!AG20</f>
        <v>0</v>
      </c>
      <c r="AH20" s="132">
        <f>'St 1.3.7.1'!AH20+'St 1.3.7.2'!AH20</f>
        <v>0</v>
      </c>
      <c r="AI20" s="132">
        <f>'St 1.3.7.1'!AI20+'St 1.3.7.2'!AI20</f>
        <v>0</v>
      </c>
      <c r="AJ20" s="132">
        <f>'St 1.3.7.1'!AJ20+'St 1.3.7.2'!AJ20</f>
        <v>0</v>
      </c>
      <c r="AK20" s="132">
        <f>'St 1.3.7.1'!AK20+'St 1.3.7.2'!AK20</f>
        <v>0</v>
      </c>
      <c r="AL20" s="132">
        <f>'St 1.3.7.1'!AL20+'St 1.3.7.2'!AL20</f>
        <v>0</v>
      </c>
      <c r="AM20" s="132">
        <f>'St 1.3.7.1'!AM20+'St 1.3.7.2'!AM20</f>
        <v>0</v>
      </c>
    </row>
    <row r="21" spans="1:39">
      <c r="A21" s="48"/>
      <c r="B21" s="6" t="s">
        <v>321</v>
      </c>
      <c r="C21" s="186"/>
      <c r="D21" s="132">
        <f>'St 1.3.7.1'!D21+'St 1.3.7.2'!D21</f>
        <v>0</v>
      </c>
      <c r="E21" s="132">
        <f>'St 1.3.7.1'!E21+'St 1.3.7.2'!E21</f>
        <v>0</v>
      </c>
      <c r="F21" s="132">
        <f>'St 1.3.7.1'!F21+'St 1.3.7.2'!F21</f>
        <v>0</v>
      </c>
      <c r="G21" s="132">
        <f>'St 1.3.7.1'!G21+'St 1.3.7.2'!G21</f>
        <v>0</v>
      </c>
      <c r="H21" s="132">
        <f>'St 1.3.7.1'!H21+'St 1.3.7.2'!H21</f>
        <v>0</v>
      </c>
      <c r="I21" s="132">
        <f>'St 1.3.7.1'!I21+'St 1.3.7.2'!I21</f>
        <v>0</v>
      </c>
      <c r="J21" s="132">
        <f>'St 1.3.7.1'!J21+'St 1.3.7.2'!J21</f>
        <v>0</v>
      </c>
      <c r="K21" s="132">
        <f>'St 1.3.7.1'!K21+'St 1.3.7.2'!K21</f>
        <v>0</v>
      </c>
      <c r="L21" s="132">
        <f>'St 1.3.7.1'!L21+'St 1.3.7.2'!L21</f>
        <v>0</v>
      </c>
      <c r="M21" s="132">
        <f>'St 1.3.7.1'!M21+'St 1.3.7.2'!M21</f>
        <v>0</v>
      </c>
      <c r="N21" s="132">
        <f>'St 1.3.7.1'!N21+'St 1.3.7.2'!N21</f>
        <v>0</v>
      </c>
      <c r="O21" s="132">
        <f>'St 1.3.7.1'!O21+'St 1.3.7.2'!O21</f>
        <v>0</v>
      </c>
      <c r="P21" s="133"/>
      <c r="Q21" s="132">
        <f>'St 1.3.7.1'!Q21+'St 1.3.7.2'!Q21</f>
        <v>0</v>
      </c>
      <c r="R21" s="132">
        <f>'St 1.3.7.1'!R21+'St 1.3.7.2'!R21</f>
        <v>0</v>
      </c>
      <c r="S21" s="132">
        <f>'St 1.3.7.1'!S21+'St 1.3.7.2'!S21</f>
        <v>0</v>
      </c>
      <c r="T21" s="132">
        <f>'St 1.3.7.1'!T21+'St 1.3.7.2'!T21</f>
        <v>0</v>
      </c>
      <c r="U21" s="132">
        <f>'St 1.3.7.1'!U21+'St 1.3.7.2'!U21</f>
        <v>0</v>
      </c>
      <c r="V21" s="132">
        <f>'St 1.3.7.1'!V21+'St 1.3.7.2'!V21</f>
        <v>0</v>
      </c>
      <c r="W21" s="132">
        <f>'St 1.3.7.1'!W21+'St 1.3.7.2'!W21</f>
        <v>0</v>
      </c>
      <c r="X21" s="132">
        <f>'St 1.3.7.1'!X21+'St 1.3.7.2'!X21</f>
        <v>0</v>
      </c>
      <c r="Y21" s="132">
        <f>'St 1.3.7.1'!Y21+'St 1.3.7.2'!Y21</f>
        <v>0</v>
      </c>
      <c r="Z21" s="132">
        <f>'St 1.3.7.1'!Z21+'St 1.3.7.2'!Z21</f>
        <v>0</v>
      </c>
      <c r="AA21" s="132">
        <f>'St 1.3.7.1'!AA21+'St 1.3.7.2'!AA21</f>
        <v>0</v>
      </c>
      <c r="AB21" s="133"/>
      <c r="AC21" s="132">
        <f>'St 1.3.7.1'!AC21+'St 1.3.7.2'!AC21</f>
        <v>0</v>
      </c>
      <c r="AD21" s="132">
        <f>'St 1.3.7.1'!AD21+'St 1.3.7.2'!AD21</f>
        <v>0</v>
      </c>
      <c r="AE21" s="132">
        <f>'St 1.3.7.1'!AE21+'St 1.3.7.2'!AE21</f>
        <v>0</v>
      </c>
      <c r="AF21" s="132">
        <f>'St 1.3.7.1'!AF21+'St 1.3.7.2'!AF21</f>
        <v>0</v>
      </c>
      <c r="AG21" s="132">
        <f>'St 1.3.7.1'!AG21+'St 1.3.7.2'!AG21</f>
        <v>0</v>
      </c>
      <c r="AH21" s="132">
        <f>'St 1.3.7.1'!AH21+'St 1.3.7.2'!AH21</f>
        <v>0</v>
      </c>
      <c r="AI21" s="132">
        <f>'St 1.3.7.1'!AI21+'St 1.3.7.2'!AI21</f>
        <v>0</v>
      </c>
      <c r="AJ21" s="132">
        <f>'St 1.3.7.1'!AJ21+'St 1.3.7.2'!AJ21</f>
        <v>0</v>
      </c>
      <c r="AK21" s="132">
        <f>'St 1.3.7.1'!AK21+'St 1.3.7.2'!AK21</f>
        <v>0</v>
      </c>
      <c r="AL21" s="132">
        <f>'St 1.3.7.1'!AL21+'St 1.3.7.2'!AL21</f>
        <v>0</v>
      </c>
      <c r="AM21" s="132">
        <f>'St 1.3.7.1'!AM21+'St 1.3.7.2'!AM21</f>
        <v>0</v>
      </c>
    </row>
    <row r="22" spans="1:39">
      <c r="A22" s="48"/>
      <c r="B22" s="8" t="s">
        <v>100</v>
      </c>
      <c r="C22" s="186"/>
      <c r="D22" s="132">
        <f>'St 1.3.7.1'!D22+'St 1.3.7.2'!D22</f>
        <v>0</v>
      </c>
      <c r="E22" s="132">
        <f>'St 1.3.7.1'!E22+'St 1.3.7.2'!E22</f>
        <v>0</v>
      </c>
      <c r="F22" s="132">
        <f>'St 1.3.7.1'!F22+'St 1.3.7.2'!F22</f>
        <v>0</v>
      </c>
      <c r="G22" s="132">
        <f>'St 1.3.7.1'!G22+'St 1.3.7.2'!G22</f>
        <v>0</v>
      </c>
      <c r="H22" s="132">
        <f>'St 1.3.7.1'!H22+'St 1.3.7.2'!H22</f>
        <v>0</v>
      </c>
      <c r="I22" s="132">
        <f>'St 1.3.7.1'!I22+'St 1.3.7.2'!I22</f>
        <v>0</v>
      </c>
      <c r="J22" s="132">
        <f>'St 1.3.7.1'!J22+'St 1.3.7.2'!J22</f>
        <v>0</v>
      </c>
      <c r="K22" s="132">
        <f>'St 1.3.7.1'!K22+'St 1.3.7.2'!K22</f>
        <v>0</v>
      </c>
      <c r="L22" s="132">
        <f>'St 1.3.7.1'!L22+'St 1.3.7.2'!L22</f>
        <v>0</v>
      </c>
      <c r="M22" s="132">
        <f>'St 1.3.7.1'!M22+'St 1.3.7.2'!M22</f>
        <v>0</v>
      </c>
      <c r="N22" s="132">
        <f>'St 1.3.7.1'!N22+'St 1.3.7.2'!N22</f>
        <v>0</v>
      </c>
      <c r="O22" s="132">
        <f>'St 1.3.7.1'!O22+'St 1.3.7.2'!O22</f>
        <v>0</v>
      </c>
      <c r="P22" s="133"/>
      <c r="Q22" s="132">
        <f>'St 1.3.7.1'!Q22+'St 1.3.7.2'!Q22</f>
        <v>0</v>
      </c>
      <c r="R22" s="132">
        <f>'St 1.3.7.1'!R22+'St 1.3.7.2'!R22</f>
        <v>0</v>
      </c>
      <c r="S22" s="132">
        <f>'St 1.3.7.1'!S22+'St 1.3.7.2'!S22</f>
        <v>0</v>
      </c>
      <c r="T22" s="132">
        <f>'St 1.3.7.1'!T22+'St 1.3.7.2'!T22</f>
        <v>0</v>
      </c>
      <c r="U22" s="132">
        <f>'St 1.3.7.1'!U22+'St 1.3.7.2'!U22</f>
        <v>0</v>
      </c>
      <c r="V22" s="132">
        <f>'St 1.3.7.1'!V22+'St 1.3.7.2'!V22</f>
        <v>0</v>
      </c>
      <c r="W22" s="132">
        <f>'St 1.3.7.1'!W22+'St 1.3.7.2'!W22</f>
        <v>0</v>
      </c>
      <c r="X22" s="132">
        <f>'St 1.3.7.1'!X22+'St 1.3.7.2'!X22</f>
        <v>0</v>
      </c>
      <c r="Y22" s="132">
        <f>'St 1.3.7.1'!Y22+'St 1.3.7.2'!Y22</f>
        <v>0</v>
      </c>
      <c r="Z22" s="132">
        <f>'St 1.3.7.1'!Z22+'St 1.3.7.2'!Z22</f>
        <v>0</v>
      </c>
      <c r="AA22" s="132">
        <f>'St 1.3.7.1'!AA22+'St 1.3.7.2'!AA22</f>
        <v>0</v>
      </c>
      <c r="AB22" s="133"/>
      <c r="AC22" s="132">
        <f>'St 1.3.7.1'!AC22+'St 1.3.7.2'!AC22</f>
        <v>0</v>
      </c>
      <c r="AD22" s="132">
        <f>'St 1.3.7.1'!AD22+'St 1.3.7.2'!AD22</f>
        <v>0</v>
      </c>
      <c r="AE22" s="132">
        <f>'St 1.3.7.1'!AE22+'St 1.3.7.2'!AE22</f>
        <v>0</v>
      </c>
      <c r="AF22" s="132">
        <f>'St 1.3.7.1'!AF22+'St 1.3.7.2'!AF22</f>
        <v>0</v>
      </c>
      <c r="AG22" s="132">
        <f>'St 1.3.7.1'!AG22+'St 1.3.7.2'!AG22</f>
        <v>0</v>
      </c>
      <c r="AH22" s="132">
        <f>'St 1.3.7.1'!AH22+'St 1.3.7.2'!AH22</f>
        <v>0</v>
      </c>
      <c r="AI22" s="132">
        <f>'St 1.3.7.1'!AI22+'St 1.3.7.2'!AI22</f>
        <v>0</v>
      </c>
      <c r="AJ22" s="132">
        <f>'St 1.3.7.1'!AJ22+'St 1.3.7.2'!AJ22</f>
        <v>0</v>
      </c>
      <c r="AK22" s="132">
        <f>'St 1.3.7.1'!AK22+'St 1.3.7.2'!AK22</f>
        <v>0</v>
      </c>
      <c r="AL22" s="132">
        <f>'St 1.3.7.1'!AL22+'St 1.3.7.2'!AL22</f>
        <v>0</v>
      </c>
      <c r="AM22" s="132">
        <f>'St 1.3.7.1'!AM22+'St 1.3.7.2'!AM22</f>
        <v>0</v>
      </c>
    </row>
    <row r="23" spans="1:39" s="43" customFormat="1">
      <c r="A23" s="36"/>
      <c r="B23" s="29" t="s">
        <v>8</v>
      </c>
      <c r="C23" s="177" t="s">
        <v>291</v>
      </c>
      <c r="D23" s="129">
        <f>'St 1.3.7.1'!D23+'St 1.3.7.2'!D23</f>
        <v>0</v>
      </c>
      <c r="E23" s="129">
        <f>'St 1.3.7.1'!E23+'St 1.3.7.2'!E23</f>
        <v>0</v>
      </c>
      <c r="F23" s="129">
        <f>'St 1.3.7.1'!F23+'St 1.3.7.2'!F23</f>
        <v>0</v>
      </c>
      <c r="G23" s="129">
        <f>'St 1.3.7.1'!G23+'St 1.3.7.2'!G23</f>
        <v>0</v>
      </c>
      <c r="H23" s="129">
        <f>'St 1.3.7.1'!H23+'St 1.3.7.2'!H23</f>
        <v>0</v>
      </c>
      <c r="I23" s="129">
        <f>'St 1.3.7.1'!I23+'St 1.3.7.2'!I23</f>
        <v>0</v>
      </c>
      <c r="J23" s="129">
        <f>'St 1.3.7.1'!J23+'St 1.3.7.2'!J23</f>
        <v>0</v>
      </c>
      <c r="K23" s="129">
        <f>'St 1.3.7.1'!K23+'St 1.3.7.2'!K23</f>
        <v>0</v>
      </c>
      <c r="L23" s="129">
        <f>'St 1.3.7.1'!L23+'St 1.3.7.2'!L23</f>
        <v>0</v>
      </c>
      <c r="M23" s="129">
        <f>'St 1.3.7.1'!M23+'St 1.3.7.2'!M23</f>
        <v>0</v>
      </c>
      <c r="N23" s="129">
        <f>'St 1.3.7.1'!N23+'St 1.3.7.2'!N23</f>
        <v>0</v>
      </c>
      <c r="O23" s="129">
        <f>'St 1.3.7.1'!O23+'St 1.3.7.2'!O23</f>
        <v>0</v>
      </c>
      <c r="P23" s="136"/>
      <c r="Q23" s="129">
        <f>'St 1.3.7.1'!Q23+'St 1.3.7.2'!Q23</f>
        <v>0</v>
      </c>
      <c r="R23" s="129">
        <f>'St 1.3.7.1'!R23+'St 1.3.7.2'!R23</f>
        <v>0</v>
      </c>
      <c r="S23" s="129">
        <f>'St 1.3.7.1'!S23+'St 1.3.7.2'!S23</f>
        <v>0</v>
      </c>
      <c r="T23" s="129">
        <f>'St 1.3.7.1'!T23+'St 1.3.7.2'!T23</f>
        <v>0</v>
      </c>
      <c r="U23" s="129">
        <f>'St 1.3.7.1'!U23+'St 1.3.7.2'!U23</f>
        <v>0</v>
      </c>
      <c r="V23" s="129">
        <f>'St 1.3.7.1'!V23+'St 1.3.7.2'!V23</f>
        <v>0</v>
      </c>
      <c r="W23" s="129">
        <f>'St 1.3.7.1'!W23+'St 1.3.7.2'!W23</f>
        <v>0</v>
      </c>
      <c r="X23" s="129">
        <f>'St 1.3.7.1'!X23+'St 1.3.7.2'!X23</f>
        <v>0</v>
      </c>
      <c r="Y23" s="129">
        <f>'St 1.3.7.1'!Y23+'St 1.3.7.2'!Y23</f>
        <v>0</v>
      </c>
      <c r="Z23" s="129">
        <f>'St 1.3.7.1'!Z23+'St 1.3.7.2'!Z23</f>
        <v>0</v>
      </c>
      <c r="AA23" s="129">
        <f>'St 1.3.7.1'!AA23+'St 1.3.7.2'!AA23</f>
        <v>0</v>
      </c>
      <c r="AB23" s="136"/>
      <c r="AC23" s="129">
        <f>'St 1.3.7.1'!AC23+'St 1.3.7.2'!AC23</f>
        <v>0</v>
      </c>
      <c r="AD23" s="129">
        <f>'St 1.3.7.1'!AD23+'St 1.3.7.2'!AD23</f>
        <v>0</v>
      </c>
      <c r="AE23" s="129">
        <f>'St 1.3.7.1'!AE23+'St 1.3.7.2'!AE23</f>
        <v>0</v>
      </c>
      <c r="AF23" s="129">
        <f>'St 1.3.7.1'!AF23+'St 1.3.7.2'!AF23</f>
        <v>0</v>
      </c>
      <c r="AG23" s="129">
        <f>'St 1.3.7.1'!AG23+'St 1.3.7.2'!AG23</f>
        <v>0</v>
      </c>
      <c r="AH23" s="129">
        <f>'St 1.3.7.1'!AH23+'St 1.3.7.2'!AH23</f>
        <v>0</v>
      </c>
      <c r="AI23" s="129">
        <f>'St 1.3.7.1'!AI23+'St 1.3.7.2'!AI23</f>
        <v>0</v>
      </c>
      <c r="AJ23" s="129">
        <f>'St 1.3.7.1'!AJ23+'St 1.3.7.2'!AJ23</f>
        <v>0</v>
      </c>
      <c r="AK23" s="129">
        <f>'St 1.3.7.1'!AK23+'St 1.3.7.2'!AK23</f>
        <v>0</v>
      </c>
      <c r="AL23" s="129">
        <f>'St 1.3.7.1'!AL23+'St 1.3.7.2'!AL23</f>
        <v>0</v>
      </c>
      <c r="AM23" s="129">
        <f>'St 1.3.7.1'!AM23+'St 1.3.7.2'!AM23</f>
        <v>0</v>
      </c>
    </row>
    <row r="24" spans="1:39">
      <c r="B24" s="176" t="s">
        <v>40</v>
      </c>
      <c r="C24" s="186"/>
      <c r="D24" s="132">
        <f>'St 1.3.7.1'!D24+'St 1.3.7.2'!D24</f>
        <v>0</v>
      </c>
      <c r="E24" s="132">
        <f>'St 1.3.7.1'!E24+'St 1.3.7.2'!E24</f>
        <v>0</v>
      </c>
      <c r="F24" s="132">
        <f>'St 1.3.7.1'!F24+'St 1.3.7.2'!F24</f>
        <v>0</v>
      </c>
      <c r="G24" s="132">
        <f>'St 1.3.7.1'!G24+'St 1.3.7.2'!G24</f>
        <v>0</v>
      </c>
      <c r="H24" s="132">
        <f>'St 1.3.7.1'!H24+'St 1.3.7.2'!H24</f>
        <v>0</v>
      </c>
      <c r="I24" s="132">
        <f>'St 1.3.7.1'!I24+'St 1.3.7.2'!I24</f>
        <v>0</v>
      </c>
      <c r="J24" s="132">
        <f>'St 1.3.7.1'!J24+'St 1.3.7.2'!J24</f>
        <v>0</v>
      </c>
      <c r="K24" s="132">
        <f>'St 1.3.7.1'!K24+'St 1.3.7.2'!K24</f>
        <v>0</v>
      </c>
      <c r="L24" s="132">
        <f>'St 1.3.7.1'!L24+'St 1.3.7.2'!L24</f>
        <v>0</v>
      </c>
      <c r="M24" s="132">
        <f>'St 1.3.7.1'!M24+'St 1.3.7.2'!M24</f>
        <v>0</v>
      </c>
      <c r="N24" s="132">
        <f>'St 1.3.7.1'!N24+'St 1.3.7.2'!N24</f>
        <v>0</v>
      </c>
      <c r="O24" s="132">
        <f>'St 1.3.7.1'!O24+'St 1.3.7.2'!O24</f>
        <v>0</v>
      </c>
      <c r="P24" s="133"/>
      <c r="Q24" s="132">
        <f>'St 1.3.7.1'!Q24+'St 1.3.7.2'!Q24</f>
        <v>0</v>
      </c>
      <c r="R24" s="132">
        <f>'St 1.3.7.1'!R24+'St 1.3.7.2'!R24</f>
        <v>0</v>
      </c>
      <c r="S24" s="132">
        <f>'St 1.3.7.1'!S24+'St 1.3.7.2'!S24</f>
        <v>0</v>
      </c>
      <c r="T24" s="132">
        <f>'St 1.3.7.1'!T24+'St 1.3.7.2'!T24</f>
        <v>0</v>
      </c>
      <c r="U24" s="132">
        <f>'St 1.3.7.1'!U24+'St 1.3.7.2'!U24</f>
        <v>0</v>
      </c>
      <c r="V24" s="132">
        <f>'St 1.3.7.1'!V24+'St 1.3.7.2'!V24</f>
        <v>0</v>
      </c>
      <c r="W24" s="132">
        <f>'St 1.3.7.1'!W24+'St 1.3.7.2'!W24</f>
        <v>0</v>
      </c>
      <c r="X24" s="132">
        <f>'St 1.3.7.1'!X24+'St 1.3.7.2'!X24</f>
        <v>0</v>
      </c>
      <c r="Y24" s="132">
        <f>'St 1.3.7.1'!Y24+'St 1.3.7.2'!Y24</f>
        <v>0</v>
      </c>
      <c r="Z24" s="132">
        <f>'St 1.3.7.1'!Z24+'St 1.3.7.2'!Z24</f>
        <v>0</v>
      </c>
      <c r="AA24" s="132">
        <f>'St 1.3.7.1'!AA24+'St 1.3.7.2'!AA24</f>
        <v>0</v>
      </c>
      <c r="AB24" s="133"/>
      <c r="AC24" s="132">
        <f>'St 1.3.7.1'!AC24+'St 1.3.7.2'!AC24</f>
        <v>0</v>
      </c>
      <c r="AD24" s="132">
        <f>'St 1.3.7.1'!AD24+'St 1.3.7.2'!AD24</f>
        <v>0</v>
      </c>
      <c r="AE24" s="132">
        <f>'St 1.3.7.1'!AE24+'St 1.3.7.2'!AE24</f>
        <v>0</v>
      </c>
      <c r="AF24" s="132">
        <f>'St 1.3.7.1'!AF24+'St 1.3.7.2'!AF24</f>
        <v>0</v>
      </c>
      <c r="AG24" s="132">
        <f>'St 1.3.7.1'!AG24+'St 1.3.7.2'!AG24</f>
        <v>0</v>
      </c>
      <c r="AH24" s="132">
        <f>'St 1.3.7.1'!AH24+'St 1.3.7.2'!AH24</f>
        <v>0</v>
      </c>
      <c r="AI24" s="132">
        <f>'St 1.3.7.1'!AI24+'St 1.3.7.2'!AI24</f>
        <v>0</v>
      </c>
      <c r="AJ24" s="132">
        <f>'St 1.3.7.1'!AJ24+'St 1.3.7.2'!AJ24</f>
        <v>0</v>
      </c>
      <c r="AK24" s="132">
        <f>'St 1.3.7.1'!AK24+'St 1.3.7.2'!AK24</f>
        <v>0</v>
      </c>
      <c r="AL24" s="132">
        <f>'St 1.3.7.1'!AL24+'St 1.3.7.2'!AL24</f>
        <v>0</v>
      </c>
      <c r="AM24" s="132">
        <f>'St 1.3.7.1'!AM24+'St 1.3.7.2'!AM24</f>
        <v>0</v>
      </c>
    </row>
    <row r="25" spans="1:39">
      <c r="B25" s="6" t="s">
        <v>41</v>
      </c>
      <c r="C25" s="186"/>
      <c r="D25" s="132">
        <f>'St 1.3.7.1'!D25+'St 1.3.7.2'!D25</f>
        <v>0</v>
      </c>
      <c r="E25" s="132">
        <f>'St 1.3.7.1'!E25+'St 1.3.7.2'!E25</f>
        <v>0</v>
      </c>
      <c r="F25" s="132">
        <f>'St 1.3.7.1'!F25+'St 1.3.7.2'!F25</f>
        <v>0</v>
      </c>
      <c r="G25" s="132">
        <f>'St 1.3.7.1'!G25+'St 1.3.7.2'!G25</f>
        <v>0</v>
      </c>
      <c r="H25" s="132">
        <f>'St 1.3.7.1'!H25+'St 1.3.7.2'!H25</f>
        <v>0</v>
      </c>
      <c r="I25" s="132">
        <f>'St 1.3.7.1'!I25+'St 1.3.7.2'!I25</f>
        <v>0</v>
      </c>
      <c r="J25" s="132">
        <f>'St 1.3.7.1'!J25+'St 1.3.7.2'!J25</f>
        <v>0</v>
      </c>
      <c r="K25" s="132">
        <f>'St 1.3.7.1'!K25+'St 1.3.7.2'!K25</f>
        <v>0</v>
      </c>
      <c r="L25" s="132">
        <f>'St 1.3.7.1'!L25+'St 1.3.7.2'!L25</f>
        <v>0</v>
      </c>
      <c r="M25" s="132">
        <f>'St 1.3.7.1'!M25+'St 1.3.7.2'!M25</f>
        <v>0</v>
      </c>
      <c r="N25" s="132">
        <f>'St 1.3.7.1'!N25+'St 1.3.7.2'!N25</f>
        <v>0</v>
      </c>
      <c r="O25" s="132">
        <f>'St 1.3.7.1'!O25+'St 1.3.7.2'!O25</f>
        <v>0</v>
      </c>
      <c r="P25" s="133"/>
      <c r="Q25" s="132">
        <f>'St 1.3.7.1'!Q25+'St 1.3.7.2'!Q25</f>
        <v>0</v>
      </c>
      <c r="R25" s="132">
        <f>'St 1.3.7.1'!R25+'St 1.3.7.2'!R25</f>
        <v>0</v>
      </c>
      <c r="S25" s="132">
        <f>'St 1.3.7.1'!S25+'St 1.3.7.2'!S25</f>
        <v>0</v>
      </c>
      <c r="T25" s="132">
        <f>'St 1.3.7.1'!T25+'St 1.3.7.2'!T25</f>
        <v>0</v>
      </c>
      <c r="U25" s="132">
        <f>'St 1.3.7.1'!U25+'St 1.3.7.2'!U25</f>
        <v>0</v>
      </c>
      <c r="V25" s="132">
        <f>'St 1.3.7.1'!V25+'St 1.3.7.2'!V25</f>
        <v>0</v>
      </c>
      <c r="W25" s="132">
        <f>'St 1.3.7.1'!W25+'St 1.3.7.2'!W25</f>
        <v>0</v>
      </c>
      <c r="X25" s="132">
        <f>'St 1.3.7.1'!X25+'St 1.3.7.2'!X25</f>
        <v>0</v>
      </c>
      <c r="Y25" s="132">
        <f>'St 1.3.7.1'!Y25+'St 1.3.7.2'!Y25</f>
        <v>0</v>
      </c>
      <c r="Z25" s="132">
        <f>'St 1.3.7.1'!Z25+'St 1.3.7.2'!Z25</f>
        <v>0</v>
      </c>
      <c r="AA25" s="132">
        <f>'St 1.3.7.1'!AA25+'St 1.3.7.2'!AA25</f>
        <v>0</v>
      </c>
      <c r="AB25" s="133"/>
      <c r="AC25" s="132">
        <f>'St 1.3.7.1'!AC25+'St 1.3.7.2'!AC25</f>
        <v>0</v>
      </c>
      <c r="AD25" s="132">
        <f>'St 1.3.7.1'!AD25+'St 1.3.7.2'!AD25</f>
        <v>0</v>
      </c>
      <c r="AE25" s="132">
        <f>'St 1.3.7.1'!AE25+'St 1.3.7.2'!AE25</f>
        <v>0</v>
      </c>
      <c r="AF25" s="132">
        <f>'St 1.3.7.1'!AF25+'St 1.3.7.2'!AF25</f>
        <v>0</v>
      </c>
      <c r="AG25" s="132">
        <f>'St 1.3.7.1'!AG25+'St 1.3.7.2'!AG25</f>
        <v>0</v>
      </c>
      <c r="AH25" s="132">
        <f>'St 1.3.7.1'!AH25+'St 1.3.7.2'!AH25</f>
        <v>0</v>
      </c>
      <c r="AI25" s="132">
        <f>'St 1.3.7.1'!AI25+'St 1.3.7.2'!AI25</f>
        <v>0</v>
      </c>
      <c r="AJ25" s="132">
        <f>'St 1.3.7.1'!AJ25+'St 1.3.7.2'!AJ25</f>
        <v>0</v>
      </c>
      <c r="AK25" s="132">
        <f>'St 1.3.7.1'!AK25+'St 1.3.7.2'!AK25</f>
        <v>0</v>
      </c>
      <c r="AL25" s="132">
        <f>'St 1.3.7.1'!AL25+'St 1.3.7.2'!AL25</f>
        <v>0</v>
      </c>
      <c r="AM25" s="132">
        <f>'St 1.3.7.1'!AM25+'St 1.3.7.2'!AM25</f>
        <v>0</v>
      </c>
    </row>
    <row r="26" spans="1:39">
      <c r="B26" s="6" t="s">
        <v>42</v>
      </c>
      <c r="C26" s="186"/>
      <c r="D26" s="132">
        <f>'St 1.3.7.1'!D26+'St 1.3.7.2'!D26</f>
        <v>0</v>
      </c>
      <c r="E26" s="132">
        <f>'St 1.3.7.1'!E26+'St 1.3.7.2'!E26</f>
        <v>0</v>
      </c>
      <c r="F26" s="132">
        <f>'St 1.3.7.1'!F26+'St 1.3.7.2'!F26</f>
        <v>0</v>
      </c>
      <c r="G26" s="132">
        <f>'St 1.3.7.1'!G26+'St 1.3.7.2'!G26</f>
        <v>0</v>
      </c>
      <c r="H26" s="132">
        <f>'St 1.3.7.1'!H26+'St 1.3.7.2'!H26</f>
        <v>0</v>
      </c>
      <c r="I26" s="132">
        <f>'St 1.3.7.1'!I26+'St 1.3.7.2'!I26</f>
        <v>0</v>
      </c>
      <c r="J26" s="132">
        <f>'St 1.3.7.1'!J26+'St 1.3.7.2'!J26</f>
        <v>0</v>
      </c>
      <c r="K26" s="132">
        <f>'St 1.3.7.1'!K26+'St 1.3.7.2'!K26</f>
        <v>0</v>
      </c>
      <c r="L26" s="132">
        <f>'St 1.3.7.1'!L26+'St 1.3.7.2'!L26</f>
        <v>0</v>
      </c>
      <c r="M26" s="132">
        <f>'St 1.3.7.1'!M26+'St 1.3.7.2'!M26</f>
        <v>0</v>
      </c>
      <c r="N26" s="132">
        <f>'St 1.3.7.1'!N26+'St 1.3.7.2'!N26</f>
        <v>0</v>
      </c>
      <c r="O26" s="132">
        <f>'St 1.3.7.1'!O26+'St 1.3.7.2'!O26</f>
        <v>0</v>
      </c>
      <c r="P26" s="133"/>
      <c r="Q26" s="132">
        <f>'St 1.3.7.1'!Q26+'St 1.3.7.2'!Q26</f>
        <v>0</v>
      </c>
      <c r="R26" s="132">
        <f>'St 1.3.7.1'!R26+'St 1.3.7.2'!R26</f>
        <v>0</v>
      </c>
      <c r="S26" s="132">
        <f>'St 1.3.7.1'!S26+'St 1.3.7.2'!S26</f>
        <v>0</v>
      </c>
      <c r="T26" s="132">
        <f>'St 1.3.7.1'!T26+'St 1.3.7.2'!T26</f>
        <v>0</v>
      </c>
      <c r="U26" s="132">
        <f>'St 1.3.7.1'!U26+'St 1.3.7.2'!U26</f>
        <v>0</v>
      </c>
      <c r="V26" s="132">
        <f>'St 1.3.7.1'!V26+'St 1.3.7.2'!V26</f>
        <v>0</v>
      </c>
      <c r="W26" s="132">
        <f>'St 1.3.7.1'!W26+'St 1.3.7.2'!W26</f>
        <v>0</v>
      </c>
      <c r="X26" s="132">
        <f>'St 1.3.7.1'!X26+'St 1.3.7.2'!X26</f>
        <v>0</v>
      </c>
      <c r="Y26" s="132">
        <f>'St 1.3.7.1'!Y26+'St 1.3.7.2'!Y26</f>
        <v>0</v>
      </c>
      <c r="Z26" s="132">
        <f>'St 1.3.7.1'!Z26+'St 1.3.7.2'!Z26</f>
        <v>0</v>
      </c>
      <c r="AA26" s="132">
        <f>'St 1.3.7.1'!AA26+'St 1.3.7.2'!AA26</f>
        <v>0</v>
      </c>
      <c r="AB26" s="133"/>
      <c r="AC26" s="132">
        <f>'St 1.3.7.1'!AC26+'St 1.3.7.2'!AC26</f>
        <v>0</v>
      </c>
      <c r="AD26" s="132">
        <f>'St 1.3.7.1'!AD26+'St 1.3.7.2'!AD26</f>
        <v>0</v>
      </c>
      <c r="AE26" s="132">
        <f>'St 1.3.7.1'!AE26+'St 1.3.7.2'!AE26</f>
        <v>0</v>
      </c>
      <c r="AF26" s="132">
        <f>'St 1.3.7.1'!AF26+'St 1.3.7.2'!AF26</f>
        <v>0</v>
      </c>
      <c r="AG26" s="132">
        <f>'St 1.3.7.1'!AG26+'St 1.3.7.2'!AG26</f>
        <v>0</v>
      </c>
      <c r="AH26" s="132">
        <f>'St 1.3.7.1'!AH26+'St 1.3.7.2'!AH26</f>
        <v>0</v>
      </c>
      <c r="AI26" s="132">
        <f>'St 1.3.7.1'!AI26+'St 1.3.7.2'!AI26</f>
        <v>0</v>
      </c>
      <c r="AJ26" s="132">
        <f>'St 1.3.7.1'!AJ26+'St 1.3.7.2'!AJ26</f>
        <v>0</v>
      </c>
      <c r="AK26" s="132">
        <f>'St 1.3.7.1'!AK26+'St 1.3.7.2'!AK26</f>
        <v>0</v>
      </c>
      <c r="AL26" s="132">
        <f>'St 1.3.7.1'!AL26+'St 1.3.7.2'!AL26</f>
        <v>0</v>
      </c>
      <c r="AM26" s="132">
        <f>'St 1.3.7.1'!AM26+'St 1.3.7.2'!AM26</f>
        <v>0</v>
      </c>
    </row>
    <row r="27" spans="1:39">
      <c r="B27" s="6" t="s">
        <v>43</v>
      </c>
      <c r="C27" s="186"/>
      <c r="D27" s="132">
        <f>'St 1.3.7.1'!D27+'St 1.3.7.2'!D27</f>
        <v>0</v>
      </c>
      <c r="E27" s="132">
        <f>'St 1.3.7.1'!E27+'St 1.3.7.2'!E27</f>
        <v>0</v>
      </c>
      <c r="F27" s="132">
        <f>'St 1.3.7.1'!F27+'St 1.3.7.2'!F27</f>
        <v>0</v>
      </c>
      <c r="G27" s="132">
        <f>'St 1.3.7.1'!G27+'St 1.3.7.2'!G27</f>
        <v>0</v>
      </c>
      <c r="H27" s="132">
        <f>'St 1.3.7.1'!H27+'St 1.3.7.2'!H27</f>
        <v>0</v>
      </c>
      <c r="I27" s="132">
        <f>'St 1.3.7.1'!I27+'St 1.3.7.2'!I27</f>
        <v>0</v>
      </c>
      <c r="J27" s="132">
        <f>'St 1.3.7.1'!J27+'St 1.3.7.2'!J27</f>
        <v>0</v>
      </c>
      <c r="K27" s="132">
        <f>'St 1.3.7.1'!K27+'St 1.3.7.2'!K27</f>
        <v>0</v>
      </c>
      <c r="L27" s="132">
        <f>'St 1.3.7.1'!L27+'St 1.3.7.2'!L27</f>
        <v>0</v>
      </c>
      <c r="M27" s="132">
        <f>'St 1.3.7.1'!M27+'St 1.3.7.2'!M27</f>
        <v>0</v>
      </c>
      <c r="N27" s="132">
        <f>'St 1.3.7.1'!N27+'St 1.3.7.2'!N27</f>
        <v>0</v>
      </c>
      <c r="O27" s="132">
        <f>'St 1.3.7.1'!O27+'St 1.3.7.2'!O27</f>
        <v>0</v>
      </c>
      <c r="P27" s="133"/>
      <c r="Q27" s="132">
        <f>'St 1.3.7.1'!Q27+'St 1.3.7.2'!Q27</f>
        <v>0</v>
      </c>
      <c r="R27" s="132">
        <f>'St 1.3.7.1'!R27+'St 1.3.7.2'!R27</f>
        <v>0</v>
      </c>
      <c r="S27" s="132">
        <f>'St 1.3.7.1'!S27+'St 1.3.7.2'!S27</f>
        <v>0</v>
      </c>
      <c r="T27" s="132">
        <f>'St 1.3.7.1'!T27+'St 1.3.7.2'!T27</f>
        <v>0</v>
      </c>
      <c r="U27" s="132">
        <f>'St 1.3.7.1'!U27+'St 1.3.7.2'!U27</f>
        <v>0</v>
      </c>
      <c r="V27" s="132">
        <f>'St 1.3.7.1'!V27+'St 1.3.7.2'!V27</f>
        <v>0</v>
      </c>
      <c r="W27" s="132">
        <f>'St 1.3.7.1'!W27+'St 1.3.7.2'!W27</f>
        <v>0</v>
      </c>
      <c r="X27" s="132">
        <f>'St 1.3.7.1'!X27+'St 1.3.7.2'!X27</f>
        <v>0</v>
      </c>
      <c r="Y27" s="132">
        <f>'St 1.3.7.1'!Y27+'St 1.3.7.2'!Y27</f>
        <v>0</v>
      </c>
      <c r="Z27" s="132">
        <f>'St 1.3.7.1'!Z27+'St 1.3.7.2'!Z27</f>
        <v>0</v>
      </c>
      <c r="AA27" s="132">
        <f>'St 1.3.7.1'!AA27+'St 1.3.7.2'!AA27</f>
        <v>0</v>
      </c>
      <c r="AB27" s="133"/>
      <c r="AC27" s="132">
        <f>'St 1.3.7.1'!AC27+'St 1.3.7.2'!AC27</f>
        <v>0</v>
      </c>
      <c r="AD27" s="132">
        <f>'St 1.3.7.1'!AD27+'St 1.3.7.2'!AD27</f>
        <v>0</v>
      </c>
      <c r="AE27" s="132">
        <f>'St 1.3.7.1'!AE27+'St 1.3.7.2'!AE27</f>
        <v>0</v>
      </c>
      <c r="AF27" s="132">
        <f>'St 1.3.7.1'!AF27+'St 1.3.7.2'!AF27</f>
        <v>0</v>
      </c>
      <c r="AG27" s="132">
        <f>'St 1.3.7.1'!AG27+'St 1.3.7.2'!AG27</f>
        <v>0</v>
      </c>
      <c r="AH27" s="132">
        <f>'St 1.3.7.1'!AH27+'St 1.3.7.2'!AH27</f>
        <v>0</v>
      </c>
      <c r="AI27" s="132">
        <f>'St 1.3.7.1'!AI27+'St 1.3.7.2'!AI27</f>
        <v>0</v>
      </c>
      <c r="AJ27" s="132">
        <f>'St 1.3.7.1'!AJ27+'St 1.3.7.2'!AJ27</f>
        <v>0</v>
      </c>
      <c r="AK27" s="132">
        <f>'St 1.3.7.1'!AK27+'St 1.3.7.2'!AK27</f>
        <v>0</v>
      </c>
      <c r="AL27" s="132">
        <f>'St 1.3.7.1'!AL27+'St 1.3.7.2'!AL27</f>
        <v>0</v>
      </c>
      <c r="AM27" s="132">
        <f>'St 1.3.7.1'!AM27+'St 1.3.7.2'!AM27</f>
        <v>0</v>
      </c>
    </row>
    <row r="28" spans="1:39">
      <c r="B28" s="6" t="s">
        <v>44</v>
      </c>
      <c r="C28" s="186"/>
      <c r="D28" s="132">
        <f>'St 1.3.7.1'!D28+'St 1.3.7.2'!D28</f>
        <v>0</v>
      </c>
      <c r="E28" s="132">
        <f>'St 1.3.7.1'!E28+'St 1.3.7.2'!E28</f>
        <v>0</v>
      </c>
      <c r="F28" s="132">
        <f>'St 1.3.7.1'!F28+'St 1.3.7.2'!F28</f>
        <v>0</v>
      </c>
      <c r="G28" s="132">
        <f>'St 1.3.7.1'!G28+'St 1.3.7.2'!G28</f>
        <v>0</v>
      </c>
      <c r="H28" s="132">
        <f>'St 1.3.7.1'!H28+'St 1.3.7.2'!H28</f>
        <v>0</v>
      </c>
      <c r="I28" s="132">
        <f>'St 1.3.7.1'!I28+'St 1.3.7.2'!I28</f>
        <v>0</v>
      </c>
      <c r="J28" s="132">
        <f>'St 1.3.7.1'!J28+'St 1.3.7.2'!J28</f>
        <v>0</v>
      </c>
      <c r="K28" s="132">
        <f>'St 1.3.7.1'!K28+'St 1.3.7.2'!K28</f>
        <v>0</v>
      </c>
      <c r="L28" s="132">
        <f>'St 1.3.7.1'!L28+'St 1.3.7.2'!L28</f>
        <v>0</v>
      </c>
      <c r="M28" s="132">
        <f>'St 1.3.7.1'!M28+'St 1.3.7.2'!M28</f>
        <v>0</v>
      </c>
      <c r="N28" s="132">
        <f>'St 1.3.7.1'!N28+'St 1.3.7.2'!N28</f>
        <v>0</v>
      </c>
      <c r="O28" s="132">
        <f>'St 1.3.7.1'!O28+'St 1.3.7.2'!O28</f>
        <v>0</v>
      </c>
      <c r="P28" s="133"/>
      <c r="Q28" s="132">
        <f>'St 1.3.7.1'!Q28+'St 1.3.7.2'!Q28</f>
        <v>0</v>
      </c>
      <c r="R28" s="132">
        <f>'St 1.3.7.1'!R28+'St 1.3.7.2'!R28</f>
        <v>0</v>
      </c>
      <c r="S28" s="132">
        <f>'St 1.3.7.1'!S28+'St 1.3.7.2'!S28</f>
        <v>0</v>
      </c>
      <c r="T28" s="132">
        <f>'St 1.3.7.1'!T28+'St 1.3.7.2'!T28</f>
        <v>0</v>
      </c>
      <c r="U28" s="132">
        <f>'St 1.3.7.1'!U28+'St 1.3.7.2'!U28</f>
        <v>0</v>
      </c>
      <c r="V28" s="132">
        <f>'St 1.3.7.1'!V28+'St 1.3.7.2'!V28</f>
        <v>0</v>
      </c>
      <c r="W28" s="132">
        <f>'St 1.3.7.1'!W28+'St 1.3.7.2'!W28</f>
        <v>0</v>
      </c>
      <c r="X28" s="132">
        <f>'St 1.3.7.1'!X28+'St 1.3.7.2'!X28</f>
        <v>0</v>
      </c>
      <c r="Y28" s="132">
        <f>'St 1.3.7.1'!Y28+'St 1.3.7.2'!Y28</f>
        <v>0</v>
      </c>
      <c r="Z28" s="132">
        <f>'St 1.3.7.1'!Z28+'St 1.3.7.2'!Z28</f>
        <v>0</v>
      </c>
      <c r="AA28" s="132">
        <f>'St 1.3.7.1'!AA28+'St 1.3.7.2'!AA28</f>
        <v>0</v>
      </c>
      <c r="AB28" s="133"/>
      <c r="AC28" s="132">
        <f>'St 1.3.7.1'!AC28+'St 1.3.7.2'!AC28</f>
        <v>0</v>
      </c>
      <c r="AD28" s="132">
        <f>'St 1.3.7.1'!AD28+'St 1.3.7.2'!AD28</f>
        <v>0</v>
      </c>
      <c r="AE28" s="132">
        <f>'St 1.3.7.1'!AE28+'St 1.3.7.2'!AE28</f>
        <v>0</v>
      </c>
      <c r="AF28" s="132">
        <f>'St 1.3.7.1'!AF28+'St 1.3.7.2'!AF28</f>
        <v>0</v>
      </c>
      <c r="AG28" s="132">
        <f>'St 1.3.7.1'!AG28+'St 1.3.7.2'!AG28</f>
        <v>0</v>
      </c>
      <c r="AH28" s="132">
        <f>'St 1.3.7.1'!AH28+'St 1.3.7.2'!AH28</f>
        <v>0</v>
      </c>
      <c r="AI28" s="132">
        <f>'St 1.3.7.1'!AI28+'St 1.3.7.2'!AI28</f>
        <v>0</v>
      </c>
      <c r="AJ28" s="132">
        <f>'St 1.3.7.1'!AJ28+'St 1.3.7.2'!AJ28</f>
        <v>0</v>
      </c>
      <c r="AK28" s="132">
        <f>'St 1.3.7.1'!AK28+'St 1.3.7.2'!AK28</f>
        <v>0</v>
      </c>
      <c r="AL28" s="132">
        <f>'St 1.3.7.1'!AL28+'St 1.3.7.2'!AL28</f>
        <v>0</v>
      </c>
      <c r="AM28" s="132">
        <f>'St 1.3.7.1'!AM28+'St 1.3.7.2'!AM28</f>
        <v>0</v>
      </c>
    </row>
    <row r="29" spans="1:39">
      <c r="B29" s="7" t="s">
        <v>45</v>
      </c>
      <c r="C29" s="186"/>
      <c r="D29" s="132">
        <f>'St 1.3.7.1'!D29+'St 1.3.7.2'!D29</f>
        <v>0</v>
      </c>
      <c r="E29" s="132">
        <f>'St 1.3.7.1'!E29+'St 1.3.7.2'!E29</f>
        <v>0</v>
      </c>
      <c r="F29" s="132">
        <f>'St 1.3.7.1'!F29+'St 1.3.7.2'!F29</f>
        <v>0</v>
      </c>
      <c r="G29" s="132">
        <f>'St 1.3.7.1'!G29+'St 1.3.7.2'!G29</f>
        <v>0</v>
      </c>
      <c r="H29" s="132">
        <f>'St 1.3.7.1'!H29+'St 1.3.7.2'!H29</f>
        <v>0</v>
      </c>
      <c r="I29" s="132">
        <f>'St 1.3.7.1'!I29+'St 1.3.7.2'!I29</f>
        <v>0</v>
      </c>
      <c r="J29" s="132">
        <f>'St 1.3.7.1'!J29+'St 1.3.7.2'!J29</f>
        <v>0</v>
      </c>
      <c r="K29" s="132">
        <f>'St 1.3.7.1'!K29+'St 1.3.7.2'!K29</f>
        <v>0</v>
      </c>
      <c r="L29" s="132">
        <f>'St 1.3.7.1'!L29+'St 1.3.7.2'!L29</f>
        <v>0</v>
      </c>
      <c r="M29" s="132">
        <f>'St 1.3.7.1'!M29+'St 1.3.7.2'!M29</f>
        <v>0</v>
      </c>
      <c r="N29" s="132">
        <f>'St 1.3.7.1'!N29+'St 1.3.7.2'!N29</f>
        <v>0</v>
      </c>
      <c r="O29" s="132">
        <f>'St 1.3.7.1'!O29+'St 1.3.7.2'!O29</f>
        <v>0</v>
      </c>
      <c r="P29" s="133"/>
      <c r="Q29" s="132">
        <f>'St 1.3.7.1'!Q29+'St 1.3.7.2'!Q29</f>
        <v>0</v>
      </c>
      <c r="R29" s="132">
        <f>'St 1.3.7.1'!R29+'St 1.3.7.2'!R29</f>
        <v>0</v>
      </c>
      <c r="S29" s="132">
        <f>'St 1.3.7.1'!S29+'St 1.3.7.2'!S29</f>
        <v>0</v>
      </c>
      <c r="T29" s="132">
        <f>'St 1.3.7.1'!T29+'St 1.3.7.2'!T29</f>
        <v>0</v>
      </c>
      <c r="U29" s="132">
        <f>'St 1.3.7.1'!U29+'St 1.3.7.2'!U29</f>
        <v>0</v>
      </c>
      <c r="V29" s="132">
        <f>'St 1.3.7.1'!V29+'St 1.3.7.2'!V29</f>
        <v>0</v>
      </c>
      <c r="W29" s="132">
        <f>'St 1.3.7.1'!W29+'St 1.3.7.2'!W29</f>
        <v>0</v>
      </c>
      <c r="X29" s="132">
        <f>'St 1.3.7.1'!X29+'St 1.3.7.2'!X29</f>
        <v>0</v>
      </c>
      <c r="Y29" s="132">
        <f>'St 1.3.7.1'!Y29+'St 1.3.7.2'!Y29</f>
        <v>0</v>
      </c>
      <c r="Z29" s="132">
        <f>'St 1.3.7.1'!Z29+'St 1.3.7.2'!Z29</f>
        <v>0</v>
      </c>
      <c r="AA29" s="132">
        <f>'St 1.3.7.1'!AA29+'St 1.3.7.2'!AA29</f>
        <v>0</v>
      </c>
      <c r="AB29" s="133"/>
      <c r="AC29" s="132">
        <f>'St 1.3.7.1'!AC29+'St 1.3.7.2'!AC29</f>
        <v>0</v>
      </c>
      <c r="AD29" s="132">
        <f>'St 1.3.7.1'!AD29+'St 1.3.7.2'!AD29</f>
        <v>0</v>
      </c>
      <c r="AE29" s="132">
        <f>'St 1.3.7.1'!AE29+'St 1.3.7.2'!AE29</f>
        <v>0</v>
      </c>
      <c r="AF29" s="132">
        <f>'St 1.3.7.1'!AF29+'St 1.3.7.2'!AF29</f>
        <v>0</v>
      </c>
      <c r="AG29" s="132">
        <f>'St 1.3.7.1'!AG29+'St 1.3.7.2'!AG29</f>
        <v>0</v>
      </c>
      <c r="AH29" s="132">
        <f>'St 1.3.7.1'!AH29+'St 1.3.7.2'!AH29</f>
        <v>0</v>
      </c>
      <c r="AI29" s="132">
        <f>'St 1.3.7.1'!AI29+'St 1.3.7.2'!AI29</f>
        <v>0</v>
      </c>
      <c r="AJ29" s="132">
        <f>'St 1.3.7.1'!AJ29+'St 1.3.7.2'!AJ29</f>
        <v>0</v>
      </c>
      <c r="AK29" s="132">
        <f>'St 1.3.7.1'!AK29+'St 1.3.7.2'!AK29</f>
        <v>0</v>
      </c>
      <c r="AL29" s="132">
        <f>'St 1.3.7.1'!AL29+'St 1.3.7.2'!AL29</f>
        <v>0</v>
      </c>
      <c r="AM29" s="132">
        <f>'St 1.3.7.1'!AM29+'St 1.3.7.2'!AM29</f>
        <v>0</v>
      </c>
    </row>
    <row r="30" spans="1:39">
      <c r="B30" s="7" t="s">
        <v>46</v>
      </c>
      <c r="C30" s="186"/>
      <c r="D30" s="132">
        <f>'St 1.3.7.1'!D30+'St 1.3.7.2'!D30</f>
        <v>0</v>
      </c>
      <c r="E30" s="132">
        <f>'St 1.3.7.1'!E30+'St 1.3.7.2'!E30</f>
        <v>0</v>
      </c>
      <c r="F30" s="132">
        <f>'St 1.3.7.1'!F30+'St 1.3.7.2'!F30</f>
        <v>0</v>
      </c>
      <c r="G30" s="132">
        <f>'St 1.3.7.1'!G30+'St 1.3.7.2'!G30</f>
        <v>0</v>
      </c>
      <c r="H30" s="132">
        <f>'St 1.3.7.1'!H30+'St 1.3.7.2'!H30</f>
        <v>0</v>
      </c>
      <c r="I30" s="132">
        <f>'St 1.3.7.1'!I30+'St 1.3.7.2'!I30</f>
        <v>0</v>
      </c>
      <c r="J30" s="132">
        <f>'St 1.3.7.1'!J30+'St 1.3.7.2'!J30</f>
        <v>0</v>
      </c>
      <c r="K30" s="132">
        <f>'St 1.3.7.1'!K30+'St 1.3.7.2'!K30</f>
        <v>0</v>
      </c>
      <c r="L30" s="132">
        <f>'St 1.3.7.1'!L30+'St 1.3.7.2'!L30</f>
        <v>0</v>
      </c>
      <c r="M30" s="132">
        <f>'St 1.3.7.1'!M30+'St 1.3.7.2'!M30</f>
        <v>0</v>
      </c>
      <c r="N30" s="132">
        <f>'St 1.3.7.1'!N30+'St 1.3.7.2'!N30</f>
        <v>0</v>
      </c>
      <c r="O30" s="132">
        <f>'St 1.3.7.1'!O30+'St 1.3.7.2'!O30</f>
        <v>0</v>
      </c>
      <c r="P30" s="133"/>
      <c r="Q30" s="132">
        <f>'St 1.3.7.1'!Q30+'St 1.3.7.2'!Q30</f>
        <v>0</v>
      </c>
      <c r="R30" s="132">
        <f>'St 1.3.7.1'!R30+'St 1.3.7.2'!R30</f>
        <v>0</v>
      </c>
      <c r="S30" s="132">
        <f>'St 1.3.7.1'!S30+'St 1.3.7.2'!S30</f>
        <v>0</v>
      </c>
      <c r="T30" s="132">
        <f>'St 1.3.7.1'!T30+'St 1.3.7.2'!T30</f>
        <v>0</v>
      </c>
      <c r="U30" s="132">
        <f>'St 1.3.7.1'!U30+'St 1.3.7.2'!U30</f>
        <v>0</v>
      </c>
      <c r="V30" s="132">
        <f>'St 1.3.7.1'!V30+'St 1.3.7.2'!V30</f>
        <v>0</v>
      </c>
      <c r="W30" s="132">
        <f>'St 1.3.7.1'!W30+'St 1.3.7.2'!W30</f>
        <v>0</v>
      </c>
      <c r="X30" s="132">
        <f>'St 1.3.7.1'!X30+'St 1.3.7.2'!X30</f>
        <v>0</v>
      </c>
      <c r="Y30" s="132">
        <f>'St 1.3.7.1'!Y30+'St 1.3.7.2'!Y30</f>
        <v>0</v>
      </c>
      <c r="Z30" s="132">
        <f>'St 1.3.7.1'!Z30+'St 1.3.7.2'!Z30</f>
        <v>0</v>
      </c>
      <c r="AA30" s="132">
        <f>'St 1.3.7.1'!AA30+'St 1.3.7.2'!AA30</f>
        <v>0</v>
      </c>
      <c r="AB30" s="133"/>
      <c r="AC30" s="132">
        <f>'St 1.3.7.1'!AC30+'St 1.3.7.2'!AC30</f>
        <v>0</v>
      </c>
      <c r="AD30" s="132">
        <f>'St 1.3.7.1'!AD30+'St 1.3.7.2'!AD30</f>
        <v>0</v>
      </c>
      <c r="AE30" s="132">
        <f>'St 1.3.7.1'!AE30+'St 1.3.7.2'!AE30</f>
        <v>0</v>
      </c>
      <c r="AF30" s="132">
        <f>'St 1.3.7.1'!AF30+'St 1.3.7.2'!AF30</f>
        <v>0</v>
      </c>
      <c r="AG30" s="132">
        <f>'St 1.3.7.1'!AG30+'St 1.3.7.2'!AG30</f>
        <v>0</v>
      </c>
      <c r="AH30" s="132">
        <f>'St 1.3.7.1'!AH30+'St 1.3.7.2'!AH30</f>
        <v>0</v>
      </c>
      <c r="AI30" s="132">
        <f>'St 1.3.7.1'!AI30+'St 1.3.7.2'!AI30</f>
        <v>0</v>
      </c>
      <c r="AJ30" s="132">
        <f>'St 1.3.7.1'!AJ30+'St 1.3.7.2'!AJ30</f>
        <v>0</v>
      </c>
      <c r="AK30" s="132">
        <f>'St 1.3.7.1'!AK30+'St 1.3.7.2'!AK30</f>
        <v>0</v>
      </c>
      <c r="AL30" s="132">
        <f>'St 1.3.7.1'!AL30+'St 1.3.7.2'!AL30</f>
        <v>0</v>
      </c>
      <c r="AM30" s="132">
        <f>'St 1.3.7.1'!AM30+'St 1.3.7.2'!AM30</f>
        <v>0</v>
      </c>
    </row>
    <row r="31" spans="1:39">
      <c r="B31" s="6" t="s">
        <v>313</v>
      </c>
      <c r="C31" s="186"/>
      <c r="D31" s="132">
        <f>'St 1.3.7.1'!D31+'St 1.3.7.2'!D31</f>
        <v>0</v>
      </c>
      <c r="E31" s="132">
        <f>'St 1.3.7.1'!E31+'St 1.3.7.2'!E31</f>
        <v>0</v>
      </c>
      <c r="F31" s="132">
        <f>'St 1.3.7.1'!F31+'St 1.3.7.2'!F31</f>
        <v>0</v>
      </c>
      <c r="G31" s="132">
        <f>'St 1.3.7.1'!G31+'St 1.3.7.2'!G31</f>
        <v>0</v>
      </c>
      <c r="H31" s="132">
        <f>'St 1.3.7.1'!H31+'St 1.3.7.2'!H31</f>
        <v>0</v>
      </c>
      <c r="I31" s="132">
        <f>'St 1.3.7.1'!I31+'St 1.3.7.2'!I31</f>
        <v>0</v>
      </c>
      <c r="J31" s="132">
        <f>'St 1.3.7.1'!J31+'St 1.3.7.2'!J31</f>
        <v>0</v>
      </c>
      <c r="K31" s="132">
        <f>'St 1.3.7.1'!K31+'St 1.3.7.2'!K31</f>
        <v>0</v>
      </c>
      <c r="L31" s="132">
        <f>'St 1.3.7.1'!L31+'St 1.3.7.2'!L31</f>
        <v>0</v>
      </c>
      <c r="M31" s="132">
        <f>'St 1.3.7.1'!M31+'St 1.3.7.2'!M31</f>
        <v>0</v>
      </c>
      <c r="N31" s="132">
        <f>'St 1.3.7.1'!N31+'St 1.3.7.2'!N31</f>
        <v>0</v>
      </c>
      <c r="O31" s="132">
        <f>'St 1.3.7.1'!O31+'St 1.3.7.2'!O31</f>
        <v>0</v>
      </c>
      <c r="P31" s="133"/>
      <c r="Q31" s="132">
        <f>'St 1.3.7.1'!Q31+'St 1.3.7.2'!Q31</f>
        <v>0</v>
      </c>
      <c r="R31" s="132">
        <f>'St 1.3.7.1'!R31+'St 1.3.7.2'!R31</f>
        <v>0</v>
      </c>
      <c r="S31" s="132">
        <f>'St 1.3.7.1'!S31+'St 1.3.7.2'!S31</f>
        <v>0</v>
      </c>
      <c r="T31" s="132">
        <f>'St 1.3.7.1'!T31+'St 1.3.7.2'!T31</f>
        <v>0</v>
      </c>
      <c r="U31" s="132">
        <f>'St 1.3.7.1'!U31+'St 1.3.7.2'!U31</f>
        <v>0</v>
      </c>
      <c r="V31" s="132">
        <f>'St 1.3.7.1'!V31+'St 1.3.7.2'!V31</f>
        <v>0</v>
      </c>
      <c r="W31" s="132">
        <f>'St 1.3.7.1'!W31+'St 1.3.7.2'!W31</f>
        <v>0</v>
      </c>
      <c r="X31" s="132">
        <f>'St 1.3.7.1'!X31+'St 1.3.7.2'!X31</f>
        <v>0</v>
      </c>
      <c r="Y31" s="132">
        <f>'St 1.3.7.1'!Y31+'St 1.3.7.2'!Y31</f>
        <v>0</v>
      </c>
      <c r="Z31" s="132">
        <f>'St 1.3.7.1'!Z31+'St 1.3.7.2'!Z31</f>
        <v>0</v>
      </c>
      <c r="AA31" s="132">
        <f>'St 1.3.7.1'!AA31+'St 1.3.7.2'!AA31</f>
        <v>0</v>
      </c>
      <c r="AB31" s="133"/>
      <c r="AC31" s="132">
        <f>'St 1.3.7.1'!AC31+'St 1.3.7.2'!AC31</f>
        <v>0</v>
      </c>
      <c r="AD31" s="132">
        <f>'St 1.3.7.1'!AD31+'St 1.3.7.2'!AD31</f>
        <v>0</v>
      </c>
      <c r="AE31" s="132">
        <f>'St 1.3.7.1'!AE31+'St 1.3.7.2'!AE31</f>
        <v>0</v>
      </c>
      <c r="AF31" s="132">
        <f>'St 1.3.7.1'!AF31+'St 1.3.7.2'!AF31</f>
        <v>0</v>
      </c>
      <c r="AG31" s="132">
        <f>'St 1.3.7.1'!AG31+'St 1.3.7.2'!AG31</f>
        <v>0</v>
      </c>
      <c r="AH31" s="132">
        <f>'St 1.3.7.1'!AH31+'St 1.3.7.2'!AH31</f>
        <v>0</v>
      </c>
      <c r="AI31" s="132">
        <f>'St 1.3.7.1'!AI31+'St 1.3.7.2'!AI31</f>
        <v>0</v>
      </c>
      <c r="AJ31" s="132">
        <f>'St 1.3.7.1'!AJ31+'St 1.3.7.2'!AJ31</f>
        <v>0</v>
      </c>
      <c r="AK31" s="132">
        <f>'St 1.3.7.1'!AK31+'St 1.3.7.2'!AK31</f>
        <v>0</v>
      </c>
      <c r="AL31" s="132">
        <f>'St 1.3.7.1'!AL31+'St 1.3.7.2'!AL31</f>
        <v>0</v>
      </c>
      <c r="AM31" s="132">
        <f>'St 1.3.7.1'!AM31+'St 1.3.7.2'!AM31</f>
        <v>0</v>
      </c>
    </row>
    <row r="32" spans="1:39">
      <c r="B32" s="6" t="s">
        <v>107</v>
      </c>
      <c r="C32" s="186"/>
      <c r="D32" s="132">
        <f>'St 1.3.7.1'!D32+'St 1.3.7.2'!D32</f>
        <v>0</v>
      </c>
      <c r="E32" s="132">
        <f>'St 1.3.7.1'!E32+'St 1.3.7.2'!E32</f>
        <v>0</v>
      </c>
      <c r="F32" s="132">
        <f>'St 1.3.7.1'!F32+'St 1.3.7.2'!F32</f>
        <v>0</v>
      </c>
      <c r="G32" s="132">
        <f>'St 1.3.7.1'!G32+'St 1.3.7.2'!G32</f>
        <v>0</v>
      </c>
      <c r="H32" s="132">
        <f>'St 1.3.7.1'!H32+'St 1.3.7.2'!H32</f>
        <v>0</v>
      </c>
      <c r="I32" s="132">
        <f>'St 1.3.7.1'!I32+'St 1.3.7.2'!I32</f>
        <v>0</v>
      </c>
      <c r="J32" s="132">
        <f>'St 1.3.7.1'!J32+'St 1.3.7.2'!J32</f>
        <v>0</v>
      </c>
      <c r="K32" s="132">
        <f>'St 1.3.7.1'!K32+'St 1.3.7.2'!K32</f>
        <v>0</v>
      </c>
      <c r="L32" s="132">
        <f>'St 1.3.7.1'!L32+'St 1.3.7.2'!L32</f>
        <v>0</v>
      </c>
      <c r="M32" s="132">
        <f>'St 1.3.7.1'!M32+'St 1.3.7.2'!M32</f>
        <v>0</v>
      </c>
      <c r="N32" s="132">
        <f>'St 1.3.7.1'!N32+'St 1.3.7.2'!N32</f>
        <v>0</v>
      </c>
      <c r="O32" s="132">
        <f>'St 1.3.7.1'!O32+'St 1.3.7.2'!O32</f>
        <v>0</v>
      </c>
      <c r="P32" s="133"/>
      <c r="Q32" s="132">
        <f>'St 1.3.7.1'!Q32+'St 1.3.7.2'!Q32</f>
        <v>0</v>
      </c>
      <c r="R32" s="132">
        <f>'St 1.3.7.1'!R32+'St 1.3.7.2'!R32</f>
        <v>0</v>
      </c>
      <c r="S32" s="132">
        <f>'St 1.3.7.1'!S32+'St 1.3.7.2'!S32</f>
        <v>0</v>
      </c>
      <c r="T32" s="132">
        <f>'St 1.3.7.1'!T32+'St 1.3.7.2'!T32</f>
        <v>0</v>
      </c>
      <c r="U32" s="132">
        <f>'St 1.3.7.1'!U32+'St 1.3.7.2'!U32</f>
        <v>0</v>
      </c>
      <c r="V32" s="132">
        <f>'St 1.3.7.1'!V32+'St 1.3.7.2'!V32</f>
        <v>0</v>
      </c>
      <c r="W32" s="132">
        <f>'St 1.3.7.1'!W32+'St 1.3.7.2'!W32</f>
        <v>0</v>
      </c>
      <c r="X32" s="132">
        <f>'St 1.3.7.1'!X32+'St 1.3.7.2'!X32</f>
        <v>0</v>
      </c>
      <c r="Y32" s="132">
        <f>'St 1.3.7.1'!Y32+'St 1.3.7.2'!Y32</f>
        <v>0</v>
      </c>
      <c r="Z32" s="132">
        <f>'St 1.3.7.1'!Z32+'St 1.3.7.2'!Z32</f>
        <v>0</v>
      </c>
      <c r="AA32" s="132">
        <f>'St 1.3.7.1'!AA32+'St 1.3.7.2'!AA32</f>
        <v>0</v>
      </c>
      <c r="AB32" s="133"/>
      <c r="AC32" s="132">
        <f>'St 1.3.7.1'!AC32+'St 1.3.7.2'!AC32</f>
        <v>0</v>
      </c>
      <c r="AD32" s="132">
        <f>'St 1.3.7.1'!AD32+'St 1.3.7.2'!AD32</f>
        <v>0</v>
      </c>
      <c r="AE32" s="132">
        <f>'St 1.3.7.1'!AE32+'St 1.3.7.2'!AE32</f>
        <v>0</v>
      </c>
      <c r="AF32" s="132">
        <f>'St 1.3.7.1'!AF32+'St 1.3.7.2'!AF32</f>
        <v>0</v>
      </c>
      <c r="AG32" s="132">
        <f>'St 1.3.7.1'!AG32+'St 1.3.7.2'!AG32</f>
        <v>0</v>
      </c>
      <c r="AH32" s="132">
        <f>'St 1.3.7.1'!AH32+'St 1.3.7.2'!AH32</f>
        <v>0</v>
      </c>
      <c r="AI32" s="132">
        <f>'St 1.3.7.1'!AI32+'St 1.3.7.2'!AI32</f>
        <v>0</v>
      </c>
      <c r="AJ32" s="132">
        <f>'St 1.3.7.1'!AJ32+'St 1.3.7.2'!AJ32</f>
        <v>0</v>
      </c>
      <c r="AK32" s="132">
        <f>'St 1.3.7.1'!AK32+'St 1.3.7.2'!AK32</f>
        <v>0</v>
      </c>
      <c r="AL32" s="132">
        <f>'St 1.3.7.1'!AL32+'St 1.3.7.2'!AL32</f>
        <v>0</v>
      </c>
      <c r="AM32" s="132">
        <f>'St 1.3.7.1'!AM32+'St 1.3.7.2'!AM32</f>
        <v>0</v>
      </c>
    </row>
    <row r="33" spans="1:39">
      <c r="B33" s="6" t="s">
        <v>48</v>
      </c>
      <c r="C33" s="186"/>
      <c r="D33" s="132">
        <f>'St 1.3.7.1'!D33+'St 1.3.7.2'!D33</f>
        <v>0</v>
      </c>
      <c r="E33" s="132">
        <f>'St 1.3.7.1'!E33+'St 1.3.7.2'!E33</f>
        <v>0</v>
      </c>
      <c r="F33" s="132">
        <f>'St 1.3.7.1'!F33+'St 1.3.7.2'!F33</f>
        <v>0</v>
      </c>
      <c r="G33" s="132">
        <f>'St 1.3.7.1'!G33+'St 1.3.7.2'!G33</f>
        <v>0</v>
      </c>
      <c r="H33" s="132">
        <f>'St 1.3.7.1'!H33+'St 1.3.7.2'!H33</f>
        <v>0</v>
      </c>
      <c r="I33" s="132">
        <f>'St 1.3.7.1'!I33+'St 1.3.7.2'!I33</f>
        <v>0</v>
      </c>
      <c r="J33" s="132">
        <f>'St 1.3.7.1'!J33+'St 1.3.7.2'!J33</f>
        <v>0</v>
      </c>
      <c r="K33" s="132">
        <f>'St 1.3.7.1'!K33+'St 1.3.7.2'!K33</f>
        <v>0</v>
      </c>
      <c r="L33" s="132">
        <f>'St 1.3.7.1'!L33+'St 1.3.7.2'!L33</f>
        <v>0</v>
      </c>
      <c r="M33" s="132">
        <f>'St 1.3.7.1'!M33+'St 1.3.7.2'!M33</f>
        <v>0</v>
      </c>
      <c r="N33" s="132">
        <f>'St 1.3.7.1'!N33+'St 1.3.7.2'!N33</f>
        <v>0</v>
      </c>
      <c r="O33" s="132">
        <f>'St 1.3.7.1'!O33+'St 1.3.7.2'!O33</f>
        <v>0</v>
      </c>
      <c r="P33" s="133"/>
      <c r="Q33" s="132">
        <f>'St 1.3.7.1'!Q33+'St 1.3.7.2'!Q33</f>
        <v>0</v>
      </c>
      <c r="R33" s="132">
        <f>'St 1.3.7.1'!R33+'St 1.3.7.2'!R33</f>
        <v>0</v>
      </c>
      <c r="S33" s="132">
        <f>'St 1.3.7.1'!S33+'St 1.3.7.2'!S33</f>
        <v>0</v>
      </c>
      <c r="T33" s="132">
        <f>'St 1.3.7.1'!T33+'St 1.3.7.2'!T33</f>
        <v>0</v>
      </c>
      <c r="U33" s="132">
        <f>'St 1.3.7.1'!U33+'St 1.3.7.2'!U33</f>
        <v>0</v>
      </c>
      <c r="V33" s="132">
        <f>'St 1.3.7.1'!V33+'St 1.3.7.2'!V33</f>
        <v>0</v>
      </c>
      <c r="W33" s="132">
        <f>'St 1.3.7.1'!W33+'St 1.3.7.2'!W33</f>
        <v>0</v>
      </c>
      <c r="X33" s="132">
        <f>'St 1.3.7.1'!X33+'St 1.3.7.2'!X33</f>
        <v>0</v>
      </c>
      <c r="Y33" s="132">
        <f>'St 1.3.7.1'!Y33+'St 1.3.7.2'!Y33</f>
        <v>0</v>
      </c>
      <c r="Z33" s="132">
        <f>'St 1.3.7.1'!Z33+'St 1.3.7.2'!Z33</f>
        <v>0</v>
      </c>
      <c r="AA33" s="132">
        <f>'St 1.3.7.1'!AA33+'St 1.3.7.2'!AA33</f>
        <v>0</v>
      </c>
      <c r="AB33" s="133"/>
      <c r="AC33" s="132">
        <f>'St 1.3.7.1'!AC33+'St 1.3.7.2'!AC33</f>
        <v>0</v>
      </c>
      <c r="AD33" s="132">
        <f>'St 1.3.7.1'!AD33+'St 1.3.7.2'!AD33</f>
        <v>0</v>
      </c>
      <c r="AE33" s="132">
        <f>'St 1.3.7.1'!AE33+'St 1.3.7.2'!AE33</f>
        <v>0</v>
      </c>
      <c r="AF33" s="132">
        <f>'St 1.3.7.1'!AF33+'St 1.3.7.2'!AF33</f>
        <v>0</v>
      </c>
      <c r="AG33" s="132">
        <f>'St 1.3.7.1'!AG33+'St 1.3.7.2'!AG33</f>
        <v>0</v>
      </c>
      <c r="AH33" s="132">
        <f>'St 1.3.7.1'!AH33+'St 1.3.7.2'!AH33</f>
        <v>0</v>
      </c>
      <c r="AI33" s="132">
        <f>'St 1.3.7.1'!AI33+'St 1.3.7.2'!AI33</f>
        <v>0</v>
      </c>
      <c r="AJ33" s="132">
        <f>'St 1.3.7.1'!AJ33+'St 1.3.7.2'!AJ33</f>
        <v>0</v>
      </c>
      <c r="AK33" s="132">
        <f>'St 1.3.7.1'!AK33+'St 1.3.7.2'!AK33</f>
        <v>0</v>
      </c>
      <c r="AL33" s="132">
        <f>'St 1.3.7.1'!AL33+'St 1.3.7.2'!AL33</f>
        <v>0</v>
      </c>
      <c r="AM33" s="132">
        <f>'St 1.3.7.1'!AM33+'St 1.3.7.2'!AM33</f>
        <v>0</v>
      </c>
    </row>
    <row r="34" spans="1:39">
      <c r="B34" s="6" t="s">
        <v>321</v>
      </c>
      <c r="C34" s="186"/>
      <c r="D34" s="132">
        <f>'St 1.3.7.1'!D34+'St 1.3.7.2'!D34</f>
        <v>0</v>
      </c>
      <c r="E34" s="132">
        <f>'St 1.3.7.1'!E34+'St 1.3.7.2'!E34</f>
        <v>0</v>
      </c>
      <c r="F34" s="132">
        <f>'St 1.3.7.1'!F34+'St 1.3.7.2'!F34</f>
        <v>0</v>
      </c>
      <c r="G34" s="132">
        <f>'St 1.3.7.1'!G34+'St 1.3.7.2'!G34</f>
        <v>0</v>
      </c>
      <c r="H34" s="132">
        <f>'St 1.3.7.1'!H34+'St 1.3.7.2'!H34</f>
        <v>0</v>
      </c>
      <c r="I34" s="132">
        <f>'St 1.3.7.1'!I34+'St 1.3.7.2'!I34</f>
        <v>0</v>
      </c>
      <c r="J34" s="132">
        <f>'St 1.3.7.1'!J34+'St 1.3.7.2'!J34</f>
        <v>0</v>
      </c>
      <c r="K34" s="132">
        <f>'St 1.3.7.1'!K34+'St 1.3.7.2'!K34</f>
        <v>0</v>
      </c>
      <c r="L34" s="132">
        <f>'St 1.3.7.1'!L34+'St 1.3.7.2'!L34</f>
        <v>0</v>
      </c>
      <c r="M34" s="132">
        <f>'St 1.3.7.1'!M34+'St 1.3.7.2'!M34</f>
        <v>0</v>
      </c>
      <c r="N34" s="132">
        <f>'St 1.3.7.1'!N34+'St 1.3.7.2'!N34</f>
        <v>0</v>
      </c>
      <c r="O34" s="132">
        <f>'St 1.3.7.1'!O34+'St 1.3.7.2'!O34</f>
        <v>0</v>
      </c>
      <c r="P34" s="133"/>
      <c r="Q34" s="132">
        <f>'St 1.3.7.1'!Q34+'St 1.3.7.2'!Q34</f>
        <v>0</v>
      </c>
      <c r="R34" s="132">
        <f>'St 1.3.7.1'!R34+'St 1.3.7.2'!R34</f>
        <v>0</v>
      </c>
      <c r="S34" s="132">
        <f>'St 1.3.7.1'!S34+'St 1.3.7.2'!S34</f>
        <v>0</v>
      </c>
      <c r="T34" s="132">
        <f>'St 1.3.7.1'!T34+'St 1.3.7.2'!T34</f>
        <v>0</v>
      </c>
      <c r="U34" s="132">
        <f>'St 1.3.7.1'!U34+'St 1.3.7.2'!U34</f>
        <v>0</v>
      </c>
      <c r="V34" s="132">
        <f>'St 1.3.7.1'!V34+'St 1.3.7.2'!V34</f>
        <v>0</v>
      </c>
      <c r="W34" s="132">
        <f>'St 1.3.7.1'!W34+'St 1.3.7.2'!W34</f>
        <v>0</v>
      </c>
      <c r="X34" s="132">
        <f>'St 1.3.7.1'!X34+'St 1.3.7.2'!X34</f>
        <v>0</v>
      </c>
      <c r="Y34" s="132">
        <f>'St 1.3.7.1'!Y34+'St 1.3.7.2'!Y34</f>
        <v>0</v>
      </c>
      <c r="Z34" s="132">
        <f>'St 1.3.7.1'!Z34+'St 1.3.7.2'!Z34</f>
        <v>0</v>
      </c>
      <c r="AA34" s="132">
        <f>'St 1.3.7.1'!AA34+'St 1.3.7.2'!AA34</f>
        <v>0</v>
      </c>
      <c r="AB34" s="133"/>
      <c r="AC34" s="132">
        <f>'St 1.3.7.1'!AC34+'St 1.3.7.2'!AC34</f>
        <v>0</v>
      </c>
      <c r="AD34" s="132">
        <f>'St 1.3.7.1'!AD34+'St 1.3.7.2'!AD34</f>
        <v>0</v>
      </c>
      <c r="AE34" s="132">
        <f>'St 1.3.7.1'!AE34+'St 1.3.7.2'!AE34</f>
        <v>0</v>
      </c>
      <c r="AF34" s="132">
        <f>'St 1.3.7.1'!AF34+'St 1.3.7.2'!AF34</f>
        <v>0</v>
      </c>
      <c r="AG34" s="132">
        <f>'St 1.3.7.1'!AG34+'St 1.3.7.2'!AG34</f>
        <v>0</v>
      </c>
      <c r="AH34" s="132">
        <f>'St 1.3.7.1'!AH34+'St 1.3.7.2'!AH34</f>
        <v>0</v>
      </c>
      <c r="AI34" s="132">
        <f>'St 1.3.7.1'!AI34+'St 1.3.7.2'!AI34</f>
        <v>0</v>
      </c>
      <c r="AJ34" s="132">
        <f>'St 1.3.7.1'!AJ34+'St 1.3.7.2'!AJ34</f>
        <v>0</v>
      </c>
      <c r="AK34" s="132">
        <f>'St 1.3.7.1'!AK34+'St 1.3.7.2'!AK34</f>
        <v>0</v>
      </c>
      <c r="AL34" s="132">
        <f>'St 1.3.7.1'!AL34+'St 1.3.7.2'!AL34</f>
        <v>0</v>
      </c>
      <c r="AM34" s="132">
        <f>'St 1.3.7.1'!AM34+'St 1.3.7.2'!AM34</f>
        <v>0</v>
      </c>
    </row>
    <row r="35" spans="1:39">
      <c r="B35" s="8" t="s">
        <v>100</v>
      </c>
      <c r="C35" s="186"/>
      <c r="D35" s="132">
        <f>'St 1.3.7.1'!D35+'St 1.3.7.2'!D35</f>
        <v>0</v>
      </c>
      <c r="E35" s="132">
        <f>'St 1.3.7.1'!E35+'St 1.3.7.2'!E35</f>
        <v>0</v>
      </c>
      <c r="F35" s="132">
        <f>'St 1.3.7.1'!F35+'St 1.3.7.2'!F35</f>
        <v>0</v>
      </c>
      <c r="G35" s="132">
        <f>'St 1.3.7.1'!G35+'St 1.3.7.2'!G35</f>
        <v>0</v>
      </c>
      <c r="H35" s="132">
        <f>'St 1.3.7.1'!H35+'St 1.3.7.2'!H35</f>
        <v>0</v>
      </c>
      <c r="I35" s="132">
        <f>'St 1.3.7.1'!I35+'St 1.3.7.2'!I35</f>
        <v>0</v>
      </c>
      <c r="J35" s="132">
        <f>'St 1.3.7.1'!J35+'St 1.3.7.2'!J35</f>
        <v>0</v>
      </c>
      <c r="K35" s="132">
        <f>'St 1.3.7.1'!K35+'St 1.3.7.2'!K35</f>
        <v>0</v>
      </c>
      <c r="L35" s="132">
        <f>'St 1.3.7.1'!L35+'St 1.3.7.2'!L35</f>
        <v>0</v>
      </c>
      <c r="M35" s="132">
        <f>'St 1.3.7.1'!M35+'St 1.3.7.2'!M35</f>
        <v>0</v>
      </c>
      <c r="N35" s="132">
        <f>'St 1.3.7.1'!N35+'St 1.3.7.2'!N35</f>
        <v>0</v>
      </c>
      <c r="O35" s="132">
        <f>'St 1.3.7.1'!O35+'St 1.3.7.2'!O35</f>
        <v>0</v>
      </c>
      <c r="P35" s="133"/>
      <c r="Q35" s="132">
        <f>'St 1.3.7.1'!Q35+'St 1.3.7.2'!Q35</f>
        <v>0</v>
      </c>
      <c r="R35" s="132">
        <f>'St 1.3.7.1'!R35+'St 1.3.7.2'!R35</f>
        <v>0</v>
      </c>
      <c r="S35" s="132">
        <f>'St 1.3.7.1'!S35+'St 1.3.7.2'!S35</f>
        <v>0</v>
      </c>
      <c r="T35" s="132">
        <f>'St 1.3.7.1'!T35+'St 1.3.7.2'!T35</f>
        <v>0</v>
      </c>
      <c r="U35" s="132">
        <f>'St 1.3.7.1'!U35+'St 1.3.7.2'!U35</f>
        <v>0</v>
      </c>
      <c r="V35" s="132">
        <f>'St 1.3.7.1'!V35+'St 1.3.7.2'!V35</f>
        <v>0</v>
      </c>
      <c r="W35" s="132">
        <f>'St 1.3.7.1'!W35+'St 1.3.7.2'!W35</f>
        <v>0</v>
      </c>
      <c r="X35" s="132">
        <f>'St 1.3.7.1'!X35+'St 1.3.7.2'!X35</f>
        <v>0</v>
      </c>
      <c r="Y35" s="132">
        <f>'St 1.3.7.1'!Y35+'St 1.3.7.2'!Y35</f>
        <v>0</v>
      </c>
      <c r="Z35" s="132">
        <f>'St 1.3.7.1'!Z35+'St 1.3.7.2'!Z35</f>
        <v>0</v>
      </c>
      <c r="AA35" s="132">
        <f>'St 1.3.7.1'!AA35+'St 1.3.7.2'!AA35</f>
        <v>0</v>
      </c>
      <c r="AB35" s="133"/>
      <c r="AC35" s="132">
        <f>'St 1.3.7.1'!AC35+'St 1.3.7.2'!AC35</f>
        <v>0</v>
      </c>
      <c r="AD35" s="132">
        <f>'St 1.3.7.1'!AD35+'St 1.3.7.2'!AD35</f>
        <v>0</v>
      </c>
      <c r="AE35" s="132">
        <f>'St 1.3.7.1'!AE35+'St 1.3.7.2'!AE35</f>
        <v>0</v>
      </c>
      <c r="AF35" s="132">
        <f>'St 1.3.7.1'!AF35+'St 1.3.7.2'!AF35</f>
        <v>0</v>
      </c>
      <c r="AG35" s="132">
        <f>'St 1.3.7.1'!AG35+'St 1.3.7.2'!AG35</f>
        <v>0</v>
      </c>
      <c r="AH35" s="132">
        <f>'St 1.3.7.1'!AH35+'St 1.3.7.2'!AH35</f>
        <v>0</v>
      </c>
      <c r="AI35" s="132">
        <f>'St 1.3.7.1'!AI35+'St 1.3.7.2'!AI35</f>
        <v>0</v>
      </c>
      <c r="AJ35" s="132">
        <f>'St 1.3.7.1'!AJ35+'St 1.3.7.2'!AJ35</f>
        <v>0</v>
      </c>
      <c r="AK35" s="132">
        <f>'St 1.3.7.1'!AK35+'St 1.3.7.2'!AK35</f>
        <v>0</v>
      </c>
      <c r="AL35" s="132">
        <f>'St 1.3.7.1'!AL35+'St 1.3.7.2'!AL35</f>
        <v>0</v>
      </c>
      <c r="AM35" s="132">
        <f>'St 1.3.7.1'!AM35+'St 1.3.7.2'!AM35</f>
        <v>0</v>
      </c>
    </row>
    <row r="36" spans="1:39" s="43" customFormat="1">
      <c r="A36" s="36"/>
      <c r="B36" s="27" t="s">
        <v>9</v>
      </c>
      <c r="C36" s="177" t="s">
        <v>292</v>
      </c>
      <c r="D36" s="129">
        <f>'St 1.3.7.1'!D36+'St 1.3.7.2'!D36</f>
        <v>8.3000000000000007</v>
      </c>
      <c r="E36" s="129">
        <f>'St 1.3.7.1'!E36+'St 1.3.7.2'!E36</f>
        <v>6.0024000000000006</v>
      </c>
      <c r="F36" s="129">
        <f>'St 1.3.7.1'!F36+'St 1.3.7.2'!F36</f>
        <v>0.06</v>
      </c>
      <c r="G36" s="129">
        <f>'St 1.3.7.1'!G36+'St 1.3.7.2'!G36</f>
        <v>0.01</v>
      </c>
      <c r="H36" s="129">
        <f>'St 1.3.7.1'!H36+'St 1.3.7.2'!H36</f>
        <v>21.864799999999999</v>
      </c>
      <c r="I36" s="129">
        <f>'St 1.3.7.1'!I36+'St 1.3.7.2'!I36</f>
        <v>2648.4213</v>
      </c>
      <c r="J36" s="129">
        <f>'St 1.3.7.1'!J36+'St 1.3.7.2'!J36</f>
        <v>4071.8198000000002</v>
      </c>
      <c r="K36" s="129">
        <f>'St 1.3.7.1'!K36+'St 1.3.7.2'!K36</f>
        <v>4890.3340066000001</v>
      </c>
      <c r="L36" s="129">
        <f>'St 1.3.7.1'!L36+'St 1.3.7.2'!L36</f>
        <v>5105.8422695999998</v>
      </c>
      <c r="M36" s="129">
        <f>'St 1.3.7.1'!M36+'St 1.3.7.2'!M36</f>
        <v>7085.5488104000005</v>
      </c>
      <c r="N36" s="129">
        <f>'St 1.3.7.1'!N36+'St 1.3.7.2'!N36</f>
        <v>9345.213846300001</v>
      </c>
      <c r="O36" s="129">
        <f>'St 1.3.7.1'!O36+'St 1.3.7.2'!O36</f>
        <v>9258.6590933000007</v>
      </c>
      <c r="P36" s="136"/>
      <c r="Q36" s="129">
        <f>'St 1.3.7.1'!Q36+'St 1.3.7.2'!Q36</f>
        <v>-2.2975999999999992</v>
      </c>
      <c r="R36" s="129">
        <f>'St 1.3.7.1'!R36+'St 1.3.7.2'!R36</f>
        <v>-5.942400000000001</v>
      </c>
      <c r="S36" s="129">
        <f>'St 1.3.7.1'!S36+'St 1.3.7.2'!S36</f>
        <v>-0.05</v>
      </c>
      <c r="T36" s="129">
        <f>'St 1.3.7.1'!T36+'St 1.3.7.2'!T36</f>
        <v>21.854800000000001</v>
      </c>
      <c r="U36" s="129">
        <f>'St 1.3.7.1'!U36+'St 1.3.7.2'!U36</f>
        <v>2626.5565000000001</v>
      </c>
      <c r="V36" s="129">
        <f>'St 1.3.7.1'!V36+'St 1.3.7.2'!V36</f>
        <v>1423.3985</v>
      </c>
      <c r="W36" s="129">
        <f>'St 1.3.7.1'!W36+'St 1.3.7.2'!W36</f>
        <v>818.51420660000031</v>
      </c>
      <c r="X36" s="129">
        <f>'St 1.3.7.1'!X36+'St 1.3.7.2'!X36</f>
        <v>215.50826299999937</v>
      </c>
      <c r="Y36" s="129">
        <f>'St 1.3.7.1'!Y36+'St 1.3.7.2'!Y36</f>
        <v>1979.7065407999999</v>
      </c>
      <c r="Z36" s="129">
        <f>'St 1.3.7.1'!Z36+'St 1.3.7.2'!Z36</f>
        <v>2259.6650359000005</v>
      </c>
      <c r="AA36" s="129">
        <f>'St 1.3.7.1'!AA36+'St 1.3.7.2'!AA36</f>
        <v>-86.554753000000346</v>
      </c>
      <c r="AB36" s="136"/>
      <c r="AC36" s="129">
        <f>'St 1.3.7.1'!AC36+'St 1.3.7.2'!AC36</f>
        <v>0</v>
      </c>
      <c r="AD36" s="129">
        <f>'St 1.3.7.1'!AD36+'St 1.3.7.2'!AD36</f>
        <v>0</v>
      </c>
      <c r="AE36" s="129">
        <f>'St 1.3.7.1'!AE36+'St 1.3.7.2'!AE36</f>
        <v>0</v>
      </c>
      <c r="AF36" s="129">
        <f>'St 1.3.7.1'!AF36+'St 1.3.7.2'!AF36</f>
        <v>0</v>
      </c>
      <c r="AG36" s="129">
        <f>'St 1.3.7.1'!AG36+'St 1.3.7.2'!AG36</f>
        <v>0</v>
      </c>
      <c r="AH36" s="129">
        <f>'St 1.3.7.1'!AH36+'St 1.3.7.2'!AH36</f>
        <v>0</v>
      </c>
      <c r="AI36" s="129">
        <f>'St 1.3.7.1'!AI36+'St 1.3.7.2'!AI36</f>
        <v>0</v>
      </c>
      <c r="AJ36" s="129">
        <f>'St 1.3.7.1'!AJ36+'St 1.3.7.2'!AJ36</f>
        <v>0</v>
      </c>
      <c r="AK36" s="129">
        <f>'St 1.3.7.1'!AK36+'St 1.3.7.2'!AK36</f>
        <v>0</v>
      </c>
      <c r="AL36" s="129">
        <f>'St 1.3.7.1'!AL36+'St 1.3.7.2'!AL36</f>
        <v>0</v>
      </c>
      <c r="AM36" s="129">
        <f>'St 1.3.7.1'!AM36+'St 1.3.7.2'!AM36</f>
        <v>4.3724000000000007</v>
      </c>
    </row>
    <row r="37" spans="1:39">
      <c r="B37" s="176" t="s">
        <v>40</v>
      </c>
      <c r="C37" s="186"/>
      <c r="D37" s="132">
        <f>'St 1.3.7.1'!D37+'St 1.3.7.2'!D37</f>
        <v>8.3000000000000007</v>
      </c>
      <c r="E37" s="132">
        <f>'St 1.3.7.1'!E37+'St 1.3.7.2'!E37</f>
        <v>6.0024000000000006</v>
      </c>
      <c r="F37" s="132">
        <f>'St 1.3.7.1'!F37+'St 1.3.7.2'!F37</f>
        <v>0.06</v>
      </c>
      <c r="G37" s="132">
        <f>'St 1.3.7.1'!G37+'St 1.3.7.2'!G37</f>
        <v>0.01</v>
      </c>
      <c r="H37" s="132">
        <f>'St 1.3.7.1'!H37+'St 1.3.7.2'!H37</f>
        <v>21.864799999999999</v>
      </c>
      <c r="I37" s="132">
        <f>'St 1.3.7.1'!I37+'St 1.3.7.2'!I37</f>
        <v>2648.4213</v>
      </c>
      <c r="J37" s="132">
        <f>'St 1.3.7.1'!J37+'St 1.3.7.2'!J37</f>
        <v>4071.8198000000002</v>
      </c>
      <c r="K37" s="132">
        <f>'St 1.3.7.1'!K37+'St 1.3.7.2'!K37</f>
        <v>4890.3340066000001</v>
      </c>
      <c r="L37" s="132">
        <f>'St 1.3.7.1'!L37+'St 1.3.7.2'!L37</f>
        <v>5105.8422695999998</v>
      </c>
      <c r="M37" s="132">
        <f>'St 1.3.7.1'!M37+'St 1.3.7.2'!M37</f>
        <v>7085.5488104000005</v>
      </c>
      <c r="N37" s="132">
        <f>'St 1.3.7.1'!N37+'St 1.3.7.2'!N37</f>
        <v>9345.213846300001</v>
      </c>
      <c r="O37" s="132">
        <f>'St 1.3.7.1'!O37+'St 1.3.7.2'!O37</f>
        <v>9258.6590933000007</v>
      </c>
      <c r="P37" s="133"/>
      <c r="Q37" s="132">
        <f>'St 1.3.7.1'!Q37+'St 1.3.7.2'!Q37</f>
        <v>-2.2975999999999992</v>
      </c>
      <c r="R37" s="132">
        <f>'St 1.3.7.1'!R37+'St 1.3.7.2'!R37</f>
        <v>-5.942400000000001</v>
      </c>
      <c r="S37" s="132">
        <f>'St 1.3.7.1'!S37+'St 1.3.7.2'!S37</f>
        <v>-0.05</v>
      </c>
      <c r="T37" s="132">
        <f>'St 1.3.7.1'!T37+'St 1.3.7.2'!T37</f>
        <v>21.854800000000001</v>
      </c>
      <c r="U37" s="132">
        <f>'St 1.3.7.1'!U37+'St 1.3.7.2'!U37</f>
        <v>2626.5565000000001</v>
      </c>
      <c r="V37" s="132">
        <f>'St 1.3.7.1'!V37+'St 1.3.7.2'!V37</f>
        <v>1423.3985</v>
      </c>
      <c r="W37" s="132">
        <f>'St 1.3.7.1'!W37+'St 1.3.7.2'!W37</f>
        <v>818.51420660000031</v>
      </c>
      <c r="X37" s="132">
        <f>'St 1.3.7.1'!X37+'St 1.3.7.2'!X37</f>
        <v>215.50826299999937</v>
      </c>
      <c r="Y37" s="132">
        <f>'St 1.3.7.1'!Y37+'St 1.3.7.2'!Y37</f>
        <v>1979.7065407999999</v>
      </c>
      <c r="Z37" s="132">
        <f>'St 1.3.7.1'!Z37+'St 1.3.7.2'!Z37</f>
        <v>2259.6650359000005</v>
      </c>
      <c r="AA37" s="132">
        <f>'St 1.3.7.1'!AA37+'St 1.3.7.2'!AA37</f>
        <v>-86.554753000000346</v>
      </c>
      <c r="AB37" s="133"/>
      <c r="AC37" s="132">
        <f>'St 1.3.7.1'!AC37+'St 1.3.7.2'!AC37</f>
        <v>0</v>
      </c>
      <c r="AD37" s="132">
        <f>'St 1.3.7.1'!AD37+'St 1.3.7.2'!AD37</f>
        <v>0</v>
      </c>
      <c r="AE37" s="132">
        <f>'St 1.3.7.1'!AE37+'St 1.3.7.2'!AE37</f>
        <v>0</v>
      </c>
      <c r="AF37" s="132">
        <f>'St 1.3.7.1'!AF37+'St 1.3.7.2'!AF37</f>
        <v>0</v>
      </c>
      <c r="AG37" s="132">
        <f>'St 1.3.7.1'!AG37+'St 1.3.7.2'!AG37</f>
        <v>0</v>
      </c>
      <c r="AH37" s="132">
        <f>'St 1.3.7.1'!AH37+'St 1.3.7.2'!AH37</f>
        <v>0</v>
      </c>
      <c r="AI37" s="132">
        <f>'St 1.3.7.1'!AI37+'St 1.3.7.2'!AI37</f>
        <v>0</v>
      </c>
      <c r="AJ37" s="132">
        <f>'St 1.3.7.1'!AJ37+'St 1.3.7.2'!AJ37</f>
        <v>0</v>
      </c>
      <c r="AK37" s="132">
        <f>'St 1.3.7.1'!AK37+'St 1.3.7.2'!AK37</f>
        <v>0</v>
      </c>
      <c r="AL37" s="132">
        <f>'St 1.3.7.1'!AL37+'St 1.3.7.2'!AL37</f>
        <v>0</v>
      </c>
      <c r="AM37" s="132">
        <f>'St 1.3.7.1'!AM37+'St 1.3.7.2'!AM37</f>
        <v>4.3724000000000007</v>
      </c>
    </row>
    <row r="38" spans="1:39">
      <c r="B38" s="6" t="s">
        <v>41</v>
      </c>
      <c r="C38" s="186"/>
      <c r="D38" s="132">
        <f>'St 1.3.7.1'!D38+'St 1.3.7.2'!D38</f>
        <v>0</v>
      </c>
      <c r="E38" s="132">
        <f>'St 1.3.7.1'!E38+'St 1.3.7.2'!E38</f>
        <v>0</v>
      </c>
      <c r="F38" s="132">
        <f>'St 1.3.7.1'!F38+'St 1.3.7.2'!F38</f>
        <v>0</v>
      </c>
      <c r="G38" s="132">
        <f>'St 1.3.7.1'!G38+'St 1.3.7.2'!G38</f>
        <v>0</v>
      </c>
      <c r="H38" s="132">
        <f>'St 1.3.7.1'!H38+'St 1.3.7.2'!H38</f>
        <v>0</v>
      </c>
      <c r="I38" s="132">
        <f>'St 1.3.7.1'!I38+'St 1.3.7.2'!I38</f>
        <v>0</v>
      </c>
      <c r="J38" s="132">
        <f>'St 1.3.7.1'!J38+'St 1.3.7.2'!J38</f>
        <v>0</v>
      </c>
      <c r="K38" s="132">
        <f>'St 1.3.7.1'!K38+'St 1.3.7.2'!K38</f>
        <v>0</v>
      </c>
      <c r="L38" s="132">
        <f>'St 1.3.7.1'!L38+'St 1.3.7.2'!L38</f>
        <v>0</v>
      </c>
      <c r="M38" s="132">
        <f>'St 1.3.7.1'!M38+'St 1.3.7.2'!M38</f>
        <v>0</v>
      </c>
      <c r="N38" s="132">
        <f>'St 1.3.7.1'!N38+'St 1.3.7.2'!N38</f>
        <v>0</v>
      </c>
      <c r="O38" s="132">
        <f>'St 1.3.7.1'!O38+'St 1.3.7.2'!O38</f>
        <v>0</v>
      </c>
      <c r="P38" s="133"/>
      <c r="Q38" s="132">
        <f>'St 1.3.7.1'!Q38+'St 1.3.7.2'!Q38</f>
        <v>0</v>
      </c>
      <c r="R38" s="132">
        <f>'St 1.3.7.1'!R38+'St 1.3.7.2'!R38</f>
        <v>0</v>
      </c>
      <c r="S38" s="132">
        <f>'St 1.3.7.1'!S38+'St 1.3.7.2'!S38</f>
        <v>0</v>
      </c>
      <c r="T38" s="132">
        <f>'St 1.3.7.1'!T38+'St 1.3.7.2'!T38</f>
        <v>0</v>
      </c>
      <c r="U38" s="132">
        <f>'St 1.3.7.1'!U38+'St 1.3.7.2'!U38</f>
        <v>0</v>
      </c>
      <c r="V38" s="132">
        <f>'St 1.3.7.1'!V38+'St 1.3.7.2'!V38</f>
        <v>0</v>
      </c>
      <c r="W38" s="132">
        <f>'St 1.3.7.1'!W38+'St 1.3.7.2'!W38</f>
        <v>0</v>
      </c>
      <c r="X38" s="132">
        <f>'St 1.3.7.1'!X38+'St 1.3.7.2'!X38</f>
        <v>0</v>
      </c>
      <c r="Y38" s="132">
        <f>'St 1.3.7.1'!Y38+'St 1.3.7.2'!Y38</f>
        <v>0</v>
      </c>
      <c r="Z38" s="132">
        <f>'St 1.3.7.1'!Z38+'St 1.3.7.2'!Z38</f>
        <v>0</v>
      </c>
      <c r="AA38" s="132">
        <f>'St 1.3.7.1'!AA38+'St 1.3.7.2'!AA38</f>
        <v>0</v>
      </c>
      <c r="AB38" s="133"/>
      <c r="AC38" s="132">
        <f>'St 1.3.7.1'!AC38+'St 1.3.7.2'!AC38</f>
        <v>0</v>
      </c>
      <c r="AD38" s="132">
        <f>'St 1.3.7.1'!AD38+'St 1.3.7.2'!AD38</f>
        <v>0</v>
      </c>
      <c r="AE38" s="132">
        <f>'St 1.3.7.1'!AE38+'St 1.3.7.2'!AE38</f>
        <v>0</v>
      </c>
      <c r="AF38" s="132">
        <f>'St 1.3.7.1'!AF38+'St 1.3.7.2'!AF38</f>
        <v>0</v>
      </c>
      <c r="AG38" s="132">
        <f>'St 1.3.7.1'!AG38+'St 1.3.7.2'!AG38</f>
        <v>0</v>
      </c>
      <c r="AH38" s="132">
        <f>'St 1.3.7.1'!AH38+'St 1.3.7.2'!AH38</f>
        <v>0</v>
      </c>
      <c r="AI38" s="132">
        <f>'St 1.3.7.1'!AI38+'St 1.3.7.2'!AI38</f>
        <v>0</v>
      </c>
      <c r="AJ38" s="132">
        <f>'St 1.3.7.1'!AJ38+'St 1.3.7.2'!AJ38</f>
        <v>0</v>
      </c>
      <c r="AK38" s="132">
        <f>'St 1.3.7.1'!AK38+'St 1.3.7.2'!AK38</f>
        <v>0</v>
      </c>
      <c r="AL38" s="132">
        <f>'St 1.3.7.1'!AL38+'St 1.3.7.2'!AL38</f>
        <v>0</v>
      </c>
      <c r="AM38" s="132">
        <f>'St 1.3.7.1'!AM38+'St 1.3.7.2'!AM38</f>
        <v>0</v>
      </c>
    </row>
    <row r="39" spans="1:39">
      <c r="B39" s="6" t="s">
        <v>42</v>
      </c>
      <c r="C39" s="186"/>
      <c r="D39" s="132">
        <f>'St 1.3.7.1'!D39+'St 1.3.7.2'!D39</f>
        <v>0</v>
      </c>
      <c r="E39" s="132">
        <f>'St 1.3.7.1'!E39+'St 1.3.7.2'!E39</f>
        <v>0</v>
      </c>
      <c r="F39" s="132">
        <f>'St 1.3.7.1'!F39+'St 1.3.7.2'!F39</f>
        <v>0</v>
      </c>
      <c r="G39" s="132">
        <f>'St 1.3.7.1'!G39+'St 1.3.7.2'!G39</f>
        <v>0</v>
      </c>
      <c r="H39" s="132">
        <f>'St 1.3.7.1'!H39+'St 1.3.7.2'!H39</f>
        <v>0</v>
      </c>
      <c r="I39" s="132">
        <f>'St 1.3.7.1'!I39+'St 1.3.7.2'!I39</f>
        <v>0</v>
      </c>
      <c r="J39" s="132">
        <f>'St 1.3.7.1'!J39+'St 1.3.7.2'!J39</f>
        <v>0</v>
      </c>
      <c r="K39" s="132">
        <f>'St 1.3.7.1'!K39+'St 1.3.7.2'!K39</f>
        <v>0</v>
      </c>
      <c r="L39" s="132">
        <f>'St 1.3.7.1'!L39+'St 1.3.7.2'!L39</f>
        <v>0</v>
      </c>
      <c r="M39" s="132">
        <f>'St 1.3.7.1'!M39+'St 1.3.7.2'!M39</f>
        <v>0</v>
      </c>
      <c r="N39" s="132">
        <f>'St 1.3.7.1'!N39+'St 1.3.7.2'!N39</f>
        <v>0</v>
      </c>
      <c r="O39" s="132">
        <f>'St 1.3.7.1'!O39+'St 1.3.7.2'!O39</f>
        <v>0</v>
      </c>
      <c r="P39" s="133"/>
      <c r="Q39" s="132">
        <f>'St 1.3.7.1'!Q39+'St 1.3.7.2'!Q39</f>
        <v>0</v>
      </c>
      <c r="R39" s="132">
        <f>'St 1.3.7.1'!R39+'St 1.3.7.2'!R39</f>
        <v>0</v>
      </c>
      <c r="S39" s="132">
        <f>'St 1.3.7.1'!S39+'St 1.3.7.2'!S39</f>
        <v>0</v>
      </c>
      <c r="T39" s="132">
        <f>'St 1.3.7.1'!T39+'St 1.3.7.2'!T39</f>
        <v>0</v>
      </c>
      <c r="U39" s="132">
        <f>'St 1.3.7.1'!U39+'St 1.3.7.2'!U39</f>
        <v>0</v>
      </c>
      <c r="V39" s="132">
        <f>'St 1.3.7.1'!V39+'St 1.3.7.2'!V39</f>
        <v>0</v>
      </c>
      <c r="W39" s="132">
        <f>'St 1.3.7.1'!W39+'St 1.3.7.2'!W39</f>
        <v>0</v>
      </c>
      <c r="X39" s="132">
        <f>'St 1.3.7.1'!X39+'St 1.3.7.2'!X39</f>
        <v>0</v>
      </c>
      <c r="Y39" s="132">
        <f>'St 1.3.7.1'!Y39+'St 1.3.7.2'!Y39</f>
        <v>0</v>
      </c>
      <c r="Z39" s="132">
        <f>'St 1.3.7.1'!Z39+'St 1.3.7.2'!Z39</f>
        <v>0</v>
      </c>
      <c r="AA39" s="132">
        <f>'St 1.3.7.1'!AA39+'St 1.3.7.2'!AA39</f>
        <v>0</v>
      </c>
      <c r="AB39" s="133"/>
      <c r="AC39" s="132">
        <f>'St 1.3.7.1'!AC39+'St 1.3.7.2'!AC39</f>
        <v>0</v>
      </c>
      <c r="AD39" s="132">
        <f>'St 1.3.7.1'!AD39+'St 1.3.7.2'!AD39</f>
        <v>0</v>
      </c>
      <c r="AE39" s="132">
        <f>'St 1.3.7.1'!AE39+'St 1.3.7.2'!AE39</f>
        <v>0</v>
      </c>
      <c r="AF39" s="132">
        <f>'St 1.3.7.1'!AF39+'St 1.3.7.2'!AF39</f>
        <v>0</v>
      </c>
      <c r="AG39" s="132">
        <f>'St 1.3.7.1'!AG39+'St 1.3.7.2'!AG39</f>
        <v>0</v>
      </c>
      <c r="AH39" s="132">
        <f>'St 1.3.7.1'!AH39+'St 1.3.7.2'!AH39</f>
        <v>0</v>
      </c>
      <c r="AI39" s="132">
        <f>'St 1.3.7.1'!AI39+'St 1.3.7.2'!AI39</f>
        <v>0</v>
      </c>
      <c r="AJ39" s="132">
        <f>'St 1.3.7.1'!AJ39+'St 1.3.7.2'!AJ39</f>
        <v>0</v>
      </c>
      <c r="AK39" s="132">
        <f>'St 1.3.7.1'!AK39+'St 1.3.7.2'!AK39</f>
        <v>0</v>
      </c>
      <c r="AL39" s="132">
        <f>'St 1.3.7.1'!AL39+'St 1.3.7.2'!AL39</f>
        <v>0</v>
      </c>
      <c r="AM39" s="132">
        <f>'St 1.3.7.1'!AM39+'St 1.3.7.2'!AM39</f>
        <v>0</v>
      </c>
    </row>
    <row r="40" spans="1:39">
      <c r="B40" s="6" t="s">
        <v>43</v>
      </c>
      <c r="C40" s="186"/>
      <c r="D40" s="132">
        <f>'St 1.3.7.1'!D40+'St 1.3.7.2'!D40</f>
        <v>8.3000000000000007</v>
      </c>
      <c r="E40" s="132">
        <f>'St 1.3.7.1'!E40+'St 1.3.7.2'!E40</f>
        <v>6.0024000000000006</v>
      </c>
      <c r="F40" s="132">
        <f>'St 1.3.7.1'!F40+'St 1.3.7.2'!F40</f>
        <v>0.06</v>
      </c>
      <c r="G40" s="132">
        <f>'St 1.3.7.1'!G40+'St 1.3.7.2'!G40</f>
        <v>0.01</v>
      </c>
      <c r="H40" s="132">
        <f>'St 1.3.7.1'!H40+'St 1.3.7.2'!H40</f>
        <v>21.864799999999999</v>
      </c>
      <c r="I40" s="132">
        <f>'St 1.3.7.1'!I40+'St 1.3.7.2'!I40</f>
        <v>2648.4213</v>
      </c>
      <c r="J40" s="132">
        <f>'St 1.3.7.1'!J40+'St 1.3.7.2'!J40</f>
        <v>4071.8198000000002</v>
      </c>
      <c r="K40" s="132">
        <f>'St 1.3.7.1'!K40+'St 1.3.7.2'!K40</f>
        <v>4890.3340066000001</v>
      </c>
      <c r="L40" s="132">
        <f>'St 1.3.7.1'!L40+'St 1.3.7.2'!L40</f>
        <v>5105.8422695999998</v>
      </c>
      <c r="M40" s="132">
        <f>'St 1.3.7.1'!M40+'St 1.3.7.2'!M40</f>
        <v>7085.5488104000005</v>
      </c>
      <c r="N40" s="132">
        <f>'St 1.3.7.1'!N40+'St 1.3.7.2'!N40</f>
        <v>9345.213846300001</v>
      </c>
      <c r="O40" s="132">
        <f>'St 1.3.7.1'!O40+'St 1.3.7.2'!O40</f>
        <v>9258.6590933000007</v>
      </c>
      <c r="P40" s="133"/>
      <c r="Q40" s="132">
        <f>'St 1.3.7.1'!Q40+'St 1.3.7.2'!Q40</f>
        <v>-2.2975999999999992</v>
      </c>
      <c r="R40" s="132">
        <f>'St 1.3.7.1'!R40+'St 1.3.7.2'!R40</f>
        <v>-5.942400000000001</v>
      </c>
      <c r="S40" s="132">
        <f>'St 1.3.7.1'!S40+'St 1.3.7.2'!S40</f>
        <v>-0.05</v>
      </c>
      <c r="T40" s="132">
        <f>'St 1.3.7.1'!T40+'St 1.3.7.2'!T40</f>
        <v>21.854800000000001</v>
      </c>
      <c r="U40" s="132">
        <f>'St 1.3.7.1'!U40+'St 1.3.7.2'!U40</f>
        <v>2626.5565000000001</v>
      </c>
      <c r="V40" s="132">
        <f>'St 1.3.7.1'!V40+'St 1.3.7.2'!V40</f>
        <v>1423.3985</v>
      </c>
      <c r="W40" s="132">
        <f>'St 1.3.7.1'!W40+'St 1.3.7.2'!W40</f>
        <v>818.51420660000031</v>
      </c>
      <c r="X40" s="132">
        <f>'St 1.3.7.1'!X40+'St 1.3.7.2'!X40</f>
        <v>215.50826299999937</v>
      </c>
      <c r="Y40" s="132">
        <f>'St 1.3.7.1'!Y40+'St 1.3.7.2'!Y40</f>
        <v>1979.7065407999999</v>
      </c>
      <c r="Z40" s="132">
        <f>'St 1.3.7.1'!Z40+'St 1.3.7.2'!Z40</f>
        <v>2259.6650359000005</v>
      </c>
      <c r="AA40" s="132">
        <f>'St 1.3.7.1'!AA40+'St 1.3.7.2'!AA40</f>
        <v>-86.554753000000346</v>
      </c>
      <c r="AB40" s="133"/>
      <c r="AC40" s="132">
        <f>'St 1.3.7.1'!AC40+'St 1.3.7.2'!AC40</f>
        <v>0</v>
      </c>
      <c r="AD40" s="132">
        <f>'St 1.3.7.1'!AD40+'St 1.3.7.2'!AD40</f>
        <v>0</v>
      </c>
      <c r="AE40" s="132">
        <f>'St 1.3.7.1'!AE40+'St 1.3.7.2'!AE40</f>
        <v>0</v>
      </c>
      <c r="AF40" s="132">
        <f>'St 1.3.7.1'!AF40+'St 1.3.7.2'!AF40</f>
        <v>0</v>
      </c>
      <c r="AG40" s="132">
        <f>'St 1.3.7.1'!AG40+'St 1.3.7.2'!AG40</f>
        <v>0</v>
      </c>
      <c r="AH40" s="132">
        <f>'St 1.3.7.1'!AH40+'St 1.3.7.2'!AH40</f>
        <v>0</v>
      </c>
      <c r="AI40" s="132">
        <f>'St 1.3.7.1'!AI40+'St 1.3.7.2'!AI40</f>
        <v>0</v>
      </c>
      <c r="AJ40" s="132">
        <f>'St 1.3.7.1'!AJ40+'St 1.3.7.2'!AJ40</f>
        <v>0</v>
      </c>
      <c r="AK40" s="132">
        <f>'St 1.3.7.1'!AK40+'St 1.3.7.2'!AK40</f>
        <v>0</v>
      </c>
      <c r="AL40" s="132">
        <f>'St 1.3.7.1'!AL40+'St 1.3.7.2'!AL40</f>
        <v>0</v>
      </c>
      <c r="AM40" s="132">
        <f>'St 1.3.7.1'!AM40+'St 1.3.7.2'!AM40</f>
        <v>4.3724000000000007</v>
      </c>
    </row>
    <row r="41" spans="1:39">
      <c r="B41" s="6" t="s">
        <v>44</v>
      </c>
      <c r="C41" s="186"/>
      <c r="D41" s="132">
        <f>'St 1.3.7.1'!D41+'St 1.3.7.2'!D41</f>
        <v>0</v>
      </c>
      <c r="E41" s="132">
        <f>'St 1.3.7.1'!E41+'St 1.3.7.2'!E41</f>
        <v>0</v>
      </c>
      <c r="F41" s="132">
        <f>'St 1.3.7.1'!F41+'St 1.3.7.2'!F41</f>
        <v>0</v>
      </c>
      <c r="G41" s="132">
        <f>'St 1.3.7.1'!G41+'St 1.3.7.2'!G41</f>
        <v>0</v>
      </c>
      <c r="H41" s="132">
        <f>'St 1.3.7.1'!H41+'St 1.3.7.2'!H41</f>
        <v>0</v>
      </c>
      <c r="I41" s="132">
        <f>'St 1.3.7.1'!I41+'St 1.3.7.2'!I41</f>
        <v>0</v>
      </c>
      <c r="J41" s="132">
        <f>'St 1.3.7.1'!J41+'St 1.3.7.2'!J41</f>
        <v>0</v>
      </c>
      <c r="K41" s="132">
        <f>'St 1.3.7.1'!K41+'St 1.3.7.2'!K41</f>
        <v>0</v>
      </c>
      <c r="L41" s="132">
        <f>'St 1.3.7.1'!L41+'St 1.3.7.2'!L41</f>
        <v>0</v>
      </c>
      <c r="M41" s="132">
        <f>'St 1.3.7.1'!M41+'St 1.3.7.2'!M41</f>
        <v>0</v>
      </c>
      <c r="N41" s="132">
        <f>'St 1.3.7.1'!N41+'St 1.3.7.2'!N41</f>
        <v>0</v>
      </c>
      <c r="O41" s="132">
        <f>'St 1.3.7.1'!O41+'St 1.3.7.2'!O41</f>
        <v>0</v>
      </c>
      <c r="P41" s="133"/>
      <c r="Q41" s="132">
        <f>'St 1.3.7.1'!Q41+'St 1.3.7.2'!Q41</f>
        <v>0</v>
      </c>
      <c r="R41" s="132">
        <f>'St 1.3.7.1'!R41+'St 1.3.7.2'!R41</f>
        <v>0</v>
      </c>
      <c r="S41" s="132">
        <f>'St 1.3.7.1'!S41+'St 1.3.7.2'!S41</f>
        <v>0</v>
      </c>
      <c r="T41" s="132">
        <f>'St 1.3.7.1'!T41+'St 1.3.7.2'!T41</f>
        <v>0</v>
      </c>
      <c r="U41" s="132">
        <f>'St 1.3.7.1'!U41+'St 1.3.7.2'!U41</f>
        <v>0</v>
      </c>
      <c r="V41" s="132">
        <f>'St 1.3.7.1'!V41+'St 1.3.7.2'!V41</f>
        <v>0</v>
      </c>
      <c r="W41" s="132">
        <f>'St 1.3.7.1'!W41+'St 1.3.7.2'!W41</f>
        <v>0</v>
      </c>
      <c r="X41" s="132">
        <f>'St 1.3.7.1'!X41+'St 1.3.7.2'!X41</f>
        <v>0</v>
      </c>
      <c r="Y41" s="132">
        <f>'St 1.3.7.1'!Y41+'St 1.3.7.2'!Y41</f>
        <v>0</v>
      </c>
      <c r="Z41" s="132">
        <f>'St 1.3.7.1'!Z41+'St 1.3.7.2'!Z41</f>
        <v>0</v>
      </c>
      <c r="AA41" s="132">
        <f>'St 1.3.7.1'!AA41+'St 1.3.7.2'!AA41</f>
        <v>0</v>
      </c>
      <c r="AB41" s="133"/>
      <c r="AC41" s="132">
        <f>'St 1.3.7.1'!AC41+'St 1.3.7.2'!AC41</f>
        <v>0</v>
      </c>
      <c r="AD41" s="132">
        <f>'St 1.3.7.1'!AD41+'St 1.3.7.2'!AD41</f>
        <v>0</v>
      </c>
      <c r="AE41" s="132">
        <f>'St 1.3.7.1'!AE41+'St 1.3.7.2'!AE41</f>
        <v>0</v>
      </c>
      <c r="AF41" s="132">
        <f>'St 1.3.7.1'!AF41+'St 1.3.7.2'!AF41</f>
        <v>0</v>
      </c>
      <c r="AG41" s="132">
        <f>'St 1.3.7.1'!AG41+'St 1.3.7.2'!AG41</f>
        <v>0</v>
      </c>
      <c r="AH41" s="132">
        <f>'St 1.3.7.1'!AH41+'St 1.3.7.2'!AH41</f>
        <v>0</v>
      </c>
      <c r="AI41" s="132">
        <f>'St 1.3.7.1'!AI41+'St 1.3.7.2'!AI41</f>
        <v>0</v>
      </c>
      <c r="AJ41" s="132">
        <f>'St 1.3.7.1'!AJ41+'St 1.3.7.2'!AJ41</f>
        <v>0</v>
      </c>
      <c r="AK41" s="132">
        <f>'St 1.3.7.1'!AK41+'St 1.3.7.2'!AK41</f>
        <v>0</v>
      </c>
      <c r="AL41" s="132">
        <f>'St 1.3.7.1'!AL41+'St 1.3.7.2'!AL41</f>
        <v>0</v>
      </c>
      <c r="AM41" s="132">
        <f>'St 1.3.7.1'!AM41+'St 1.3.7.2'!AM41</f>
        <v>0</v>
      </c>
    </row>
    <row r="42" spans="1:39">
      <c r="B42" s="7" t="s">
        <v>45</v>
      </c>
      <c r="C42" s="186"/>
      <c r="D42" s="132">
        <f>'St 1.3.7.1'!D42+'St 1.3.7.2'!D42</f>
        <v>0</v>
      </c>
      <c r="E42" s="132">
        <f>'St 1.3.7.1'!E42+'St 1.3.7.2'!E42</f>
        <v>0</v>
      </c>
      <c r="F42" s="132">
        <f>'St 1.3.7.1'!F42+'St 1.3.7.2'!F42</f>
        <v>0</v>
      </c>
      <c r="G42" s="132">
        <f>'St 1.3.7.1'!G42+'St 1.3.7.2'!G42</f>
        <v>0</v>
      </c>
      <c r="H42" s="132">
        <f>'St 1.3.7.1'!H42+'St 1.3.7.2'!H42</f>
        <v>0</v>
      </c>
      <c r="I42" s="132">
        <f>'St 1.3.7.1'!I42+'St 1.3.7.2'!I42</f>
        <v>0</v>
      </c>
      <c r="J42" s="132">
        <f>'St 1.3.7.1'!J42+'St 1.3.7.2'!J42</f>
        <v>0</v>
      </c>
      <c r="K42" s="132">
        <f>'St 1.3.7.1'!K42+'St 1.3.7.2'!K42</f>
        <v>0</v>
      </c>
      <c r="L42" s="132">
        <f>'St 1.3.7.1'!L42+'St 1.3.7.2'!L42</f>
        <v>0</v>
      </c>
      <c r="M42" s="132">
        <f>'St 1.3.7.1'!M42+'St 1.3.7.2'!M42</f>
        <v>0</v>
      </c>
      <c r="N42" s="132">
        <f>'St 1.3.7.1'!N42+'St 1.3.7.2'!N42</f>
        <v>0</v>
      </c>
      <c r="O42" s="132">
        <f>'St 1.3.7.1'!O42+'St 1.3.7.2'!O42</f>
        <v>0</v>
      </c>
      <c r="P42" s="133"/>
      <c r="Q42" s="132">
        <f>'St 1.3.7.1'!Q42+'St 1.3.7.2'!Q42</f>
        <v>0</v>
      </c>
      <c r="R42" s="132">
        <f>'St 1.3.7.1'!R42+'St 1.3.7.2'!R42</f>
        <v>0</v>
      </c>
      <c r="S42" s="132">
        <f>'St 1.3.7.1'!S42+'St 1.3.7.2'!S42</f>
        <v>0</v>
      </c>
      <c r="T42" s="132">
        <f>'St 1.3.7.1'!T42+'St 1.3.7.2'!T42</f>
        <v>0</v>
      </c>
      <c r="U42" s="132">
        <f>'St 1.3.7.1'!U42+'St 1.3.7.2'!U42</f>
        <v>0</v>
      </c>
      <c r="V42" s="132">
        <f>'St 1.3.7.1'!V42+'St 1.3.7.2'!V42</f>
        <v>0</v>
      </c>
      <c r="W42" s="132">
        <f>'St 1.3.7.1'!W42+'St 1.3.7.2'!W42</f>
        <v>0</v>
      </c>
      <c r="X42" s="132">
        <f>'St 1.3.7.1'!X42+'St 1.3.7.2'!X42</f>
        <v>0</v>
      </c>
      <c r="Y42" s="132">
        <f>'St 1.3.7.1'!Y42+'St 1.3.7.2'!Y42</f>
        <v>0</v>
      </c>
      <c r="Z42" s="132">
        <f>'St 1.3.7.1'!Z42+'St 1.3.7.2'!Z42</f>
        <v>0</v>
      </c>
      <c r="AA42" s="132">
        <f>'St 1.3.7.1'!AA42+'St 1.3.7.2'!AA42</f>
        <v>0</v>
      </c>
      <c r="AB42" s="133"/>
      <c r="AC42" s="132">
        <f>'St 1.3.7.1'!AC42+'St 1.3.7.2'!AC42</f>
        <v>0</v>
      </c>
      <c r="AD42" s="132">
        <f>'St 1.3.7.1'!AD42+'St 1.3.7.2'!AD42</f>
        <v>0</v>
      </c>
      <c r="AE42" s="132">
        <f>'St 1.3.7.1'!AE42+'St 1.3.7.2'!AE42</f>
        <v>0</v>
      </c>
      <c r="AF42" s="132">
        <f>'St 1.3.7.1'!AF42+'St 1.3.7.2'!AF42</f>
        <v>0</v>
      </c>
      <c r="AG42" s="132">
        <f>'St 1.3.7.1'!AG42+'St 1.3.7.2'!AG42</f>
        <v>0</v>
      </c>
      <c r="AH42" s="132">
        <f>'St 1.3.7.1'!AH42+'St 1.3.7.2'!AH42</f>
        <v>0</v>
      </c>
      <c r="AI42" s="132">
        <f>'St 1.3.7.1'!AI42+'St 1.3.7.2'!AI42</f>
        <v>0</v>
      </c>
      <c r="AJ42" s="132">
        <f>'St 1.3.7.1'!AJ42+'St 1.3.7.2'!AJ42</f>
        <v>0</v>
      </c>
      <c r="AK42" s="132">
        <f>'St 1.3.7.1'!AK42+'St 1.3.7.2'!AK42</f>
        <v>0</v>
      </c>
      <c r="AL42" s="132">
        <f>'St 1.3.7.1'!AL42+'St 1.3.7.2'!AL42</f>
        <v>0</v>
      </c>
      <c r="AM42" s="132">
        <f>'St 1.3.7.1'!AM42+'St 1.3.7.2'!AM42</f>
        <v>0</v>
      </c>
    </row>
    <row r="43" spans="1:39">
      <c r="B43" s="7" t="s">
        <v>46</v>
      </c>
      <c r="C43" s="186"/>
      <c r="D43" s="132">
        <f>'St 1.3.7.1'!D43+'St 1.3.7.2'!D43</f>
        <v>0</v>
      </c>
      <c r="E43" s="132">
        <f>'St 1.3.7.1'!E43+'St 1.3.7.2'!E43</f>
        <v>0</v>
      </c>
      <c r="F43" s="132">
        <f>'St 1.3.7.1'!F43+'St 1.3.7.2'!F43</f>
        <v>0</v>
      </c>
      <c r="G43" s="132">
        <f>'St 1.3.7.1'!G43+'St 1.3.7.2'!G43</f>
        <v>0</v>
      </c>
      <c r="H43" s="132">
        <f>'St 1.3.7.1'!H43+'St 1.3.7.2'!H43</f>
        <v>0</v>
      </c>
      <c r="I43" s="132">
        <f>'St 1.3.7.1'!I43+'St 1.3.7.2'!I43</f>
        <v>0</v>
      </c>
      <c r="J43" s="132">
        <f>'St 1.3.7.1'!J43+'St 1.3.7.2'!J43</f>
        <v>0</v>
      </c>
      <c r="K43" s="132">
        <f>'St 1.3.7.1'!K43+'St 1.3.7.2'!K43</f>
        <v>0</v>
      </c>
      <c r="L43" s="132">
        <f>'St 1.3.7.1'!L43+'St 1.3.7.2'!L43</f>
        <v>0</v>
      </c>
      <c r="M43" s="132">
        <f>'St 1.3.7.1'!M43+'St 1.3.7.2'!M43</f>
        <v>0</v>
      </c>
      <c r="N43" s="132">
        <f>'St 1.3.7.1'!N43+'St 1.3.7.2'!N43</f>
        <v>0</v>
      </c>
      <c r="O43" s="132">
        <f>'St 1.3.7.1'!O43+'St 1.3.7.2'!O43</f>
        <v>0</v>
      </c>
      <c r="P43" s="133"/>
      <c r="Q43" s="132">
        <f>'St 1.3.7.1'!Q43+'St 1.3.7.2'!Q43</f>
        <v>0</v>
      </c>
      <c r="R43" s="132">
        <f>'St 1.3.7.1'!R43+'St 1.3.7.2'!R43</f>
        <v>0</v>
      </c>
      <c r="S43" s="132">
        <f>'St 1.3.7.1'!S43+'St 1.3.7.2'!S43</f>
        <v>0</v>
      </c>
      <c r="T43" s="132">
        <f>'St 1.3.7.1'!T43+'St 1.3.7.2'!T43</f>
        <v>0</v>
      </c>
      <c r="U43" s="132">
        <f>'St 1.3.7.1'!U43+'St 1.3.7.2'!U43</f>
        <v>0</v>
      </c>
      <c r="V43" s="132">
        <f>'St 1.3.7.1'!V43+'St 1.3.7.2'!V43</f>
        <v>0</v>
      </c>
      <c r="W43" s="132">
        <f>'St 1.3.7.1'!W43+'St 1.3.7.2'!W43</f>
        <v>0</v>
      </c>
      <c r="X43" s="132">
        <f>'St 1.3.7.1'!X43+'St 1.3.7.2'!X43</f>
        <v>0</v>
      </c>
      <c r="Y43" s="132">
        <f>'St 1.3.7.1'!Y43+'St 1.3.7.2'!Y43</f>
        <v>0</v>
      </c>
      <c r="Z43" s="132">
        <f>'St 1.3.7.1'!Z43+'St 1.3.7.2'!Z43</f>
        <v>0</v>
      </c>
      <c r="AA43" s="132">
        <f>'St 1.3.7.1'!AA43+'St 1.3.7.2'!AA43</f>
        <v>0</v>
      </c>
      <c r="AB43" s="133"/>
      <c r="AC43" s="132">
        <f>'St 1.3.7.1'!AC43+'St 1.3.7.2'!AC43</f>
        <v>0</v>
      </c>
      <c r="AD43" s="132">
        <f>'St 1.3.7.1'!AD43+'St 1.3.7.2'!AD43</f>
        <v>0</v>
      </c>
      <c r="AE43" s="132">
        <f>'St 1.3.7.1'!AE43+'St 1.3.7.2'!AE43</f>
        <v>0</v>
      </c>
      <c r="AF43" s="132">
        <f>'St 1.3.7.1'!AF43+'St 1.3.7.2'!AF43</f>
        <v>0</v>
      </c>
      <c r="AG43" s="132">
        <f>'St 1.3.7.1'!AG43+'St 1.3.7.2'!AG43</f>
        <v>0</v>
      </c>
      <c r="AH43" s="132">
        <f>'St 1.3.7.1'!AH43+'St 1.3.7.2'!AH43</f>
        <v>0</v>
      </c>
      <c r="AI43" s="132">
        <f>'St 1.3.7.1'!AI43+'St 1.3.7.2'!AI43</f>
        <v>0</v>
      </c>
      <c r="AJ43" s="132">
        <f>'St 1.3.7.1'!AJ43+'St 1.3.7.2'!AJ43</f>
        <v>0</v>
      </c>
      <c r="AK43" s="132">
        <f>'St 1.3.7.1'!AK43+'St 1.3.7.2'!AK43</f>
        <v>0</v>
      </c>
      <c r="AL43" s="132">
        <f>'St 1.3.7.1'!AL43+'St 1.3.7.2'!AL43</f>
        <v>0</v>
      </c>
      <c r="AM43" s="132">
        <f>'St 1.3.7.1'!AM43+'St 1.3.7.2'!AM43</f>
        <v>0</v>
      </c>
    </row>
    <row r="44" spans="1:39">
      <c r="B44" s="6" t="s">
        <v>313</v>
      </c>
      <c r="C44" s="186"/>
      <c r="D44" s="132">
        <f>'St 1.3.7.1'!D44+'St 1.3.7.2'!D44</f>
        <v>0</v>
      </c>
      <c r="E44" s="132">
        <f>'St 1.3.7.1'!E44+'St 1.3.7.2'!E44</f>
        <v>0</v>
      </c>
      <c r="F44" s="132">
        <f>'St 1.3.7.1'!F44+'St 1.3.7.2'!F44</f>
        <v>0</v>
      </c>
      <c r="G44" s="132">
        <f>'St 1.3.7.1'!G44+'St 1.3.7.2'!G44</f>
        <v>0</v>
      </c>
      <c r="H44" s="132">
        <f>'St 1.3.7.1'!H44+'St 1.3.7.2'!H44</f>
        <v>0</v>
      </c>
      <c r="I44" s="132">
        <f>'St 1.3.7.1'!I44+'St 1.3.7.2'!I44</f>
        <v>0</v>
      </c>
      <c r="J44" s="132">
        <f>'St 1.3.7.1'!J44+'St 1.3.7.2'!J44</f>
        <v>0</v>
      </c>
      <c r="K44" s="132">
        <f>'St 1.3.7.1'!K44+'St 1.3.7.2'!K44</f>
        <v>0</v>
      </c>
      <c r="L44" s="132">
        <f>'St 1.3.7.1'!L44+'St 1.3.7.2'!L44</f>
        <v>0</v>
      </c>
      <c r="M44" s="132">
        <f>'St 1.3.7.1'!M44+'St 1.3.7.2'!M44</f>
        <v>0</v>
      </c>
      <c r="N44" s="132">
        <f>'St 1.3.7.1'!N44+'St 1.3.7.2'!N44</f>
        <v>0</v>
      </c>
      <c r="O44" s="132">
        <f>'St 1.3.7.1'!O44+'St 1.3.7.2'!O44</f>
        <v>0</v>
      </c>
      <c r="P44" s="133"/>
      <c r="Q44" s="132">
        <f>'St 1.3.7.1'!Q44+'St 1.3.7.2'!Q44</f>
        <v>0</v>
      </c>
      <c r="R44" s="132">
        <f>'St 1.3.7.1'!R44+'St 1.3.7.2'!R44</f>
        <v>0</v>
      </c>
      <c r="S44" s="132">
        <f>'St 1.3.7.1'!S44+'St 1.3.7.2'!S44</f>
        <v>0</v>
      </c>
      <c r="T44" s="132">
        <f>'St 1.3.7.1'!T44+'St 1.3.7.2'!T44</f>
        <v>0</v>
      </c>
      <c r="U44" s="132">
        <f>'St 1.3.7.1'!U44+'St 1.3.7.2'!U44</f>
        <v>0</v>
      </c>
      <c r="V44" s="132">
        <f>'St 1.3.7.1'!V44+'St 1.3.7.2'!V44</f>
        <v>0</v>
      </c>
      <c r="W44" s="132">
        <f>'St 1.3.7.1'!W44+'St 1.3.7.2'!W44</f>
        <v>0</v>
      </c>
      <c r="X44" s="132">
        <f>'St 1.3.7.1'!X44+'St 1.3.7.2'!X44</f>
        <v>0</v>
      </c>
      <c r="Y44" s="132">
        <f>'St 1.3.7.1'!Y44+'St 1.3.7.2'!Y44</f>
        <v>0</v>
      </c>
      <c r="Z44" s="132">
        <f>'St 1.3.7.1'!Z44+'St 1.3.7.2'!Z44</f>
        <v>0</v>
      </c>
      <c r="AA44" s="132">
        <f>'St 1.3.7.1'!AA44+'St 1.3.7.2'!AA44</f>
        <v>0</v>
      </c>
      <c r="AB44" s="133"/>
      <c r="AC44" s="132">
        <f>'St 1.3.7.1'!AC44+'St 1.3.7.2'!AC44</f>
        <v>0</v>
      </c>
      <c r="AD44" s="132">
        <f>'St 1.3.7.1'!AD44+'St 1.3.7.2'!AD44</f>
        <v>0</v>
      </c>
      <c r="AE44" s="132">
        <f>'St 1.3.7.1'!AE44+'St 1.3.7.2'!AE44</f>
        <v>0</v>
      </c>
      <c r="AF44" s="132">
        <f>'St 1.3.7.1'!AF44+'St 1.3.7.2'!AF44</f>
        <v>0</v>
      </c>
      <c r="AG44" s="132">
        <f>'St 1.3.7.1'!AG44+'St 1.3.7.2'!AG44</f>
        <v>0</v>
      </c>
      <c r="AH44" s="132">
        <f>'St 1.3.7.1'!AH44+'St 1.3.7.2'!AH44</f>
        <v>0</v>
      </c>
      <c r="AI44" s="132">
        <f>'St 1.3.7.1'!AI44+'St 1.3.7.2'!AI44</f>
        <v>0</v>
      </c>
      <c r="AJ44" s="132">
        <f>'St 1.3.7.1'!AJ44+'St 1.3.7.2'!AJ44</f>
        <v>0</v>
      </c>
      <c r="AK44" s="132">
        <f>'St 1.3.7.1'!AK44+'St 1.3.7.2'!AK44</f>
        <v>0</v>
      </c>
      <c r="AL44" s="132">
        <f>'St 1.3.7.1'!AL44+'St 1.3.7.2'!AL44</f>
        <v>0</v>
      </c>
      <c r="AM44" s="132">
        <f>'St 1.3.7.1'!AM44+'St 1.3.7.2'!AM44</f>
        <v>0</v>
      </c>
    </row>
    <row r="45" spans="1:39">
      <c r="B45" s="6" t="s">
        <v>107</v>
      </c>
      <c r="C45" s="186"/>
      <c r="D45" s="132">
        <f>'St 1.3.7.1'!D45+'St 1.3.7.2'!D45</f>
        <v>0</v>
      </c>
      <c r="E45" s="132">
        <f>'St 1.3.7.1'!E45+'St 1.3.7.2'!E45</f>
        <v>0</v>
      </c>
      <c r="F45" s="132">
        <f>'St 1.3.7.1'!F45+'St 1.3.7.2'!F45</f>
        <v>0</v>
      </c>
      <c r="G45" s="132">
        <f>'St 1.3.7.1'!G45+'St 1.3.7.2'!G45</f>
        <v>0</v>
      </c>
      <c r="H45" s="132">
        <f>'St 1.3.7.1'!H45+'St 1.3.7.2'!H45</f>
        <v>0</v>
      </c>
      <c r="I45" s="132">
        <f>'St 1.3.7.1'!I45+'St 1.3.7.2'!I45</f>
        <v>0</v>
      </c>
      <c r="J45" s="132">
        <f>'St 1.3.7.1'!J45+'St 1.3.7.2'!J45</f>
        <v>0</v>
      </c>
      <c r="K45" s="132">
        <f>'St 1.3.7.1'!K45+'St 1.3.7.2'!K45</f>
        <v>0</v>
      </c>
      <c r="L45" s="132">
        <f>'St 1.3.7.1'!L45+'St 1.3.7.2'!L45</f>
        <v>0</v>
      </c>
      <c r="M45" s="132">
        <f>'St 1.3.7.1'!M45+'St 1.3.7.2'!M45</f>
        <v>0</v>
      </c>
      <c r="N45" s="132">
        <f>'St 1.3.7.1'!N45+'St 1.3.7.2'!N45</f>
        <v>0</v>
      </c>
      <c r="O45" s="132">
        <f>'St 1.3.7.1'!O45+'St 1.3.7.2'!O45</f>
        <v>0</v>
      </c>
      <c r="P45" s="133"/>
      <c r="Q45" s="132">
        <f>'St 1.3.7.1'!Q45+'St 1.3.7.2'!Q45</f>
        <v>0</v>
      </c>
      <c r="R45" s="132">
        <f>'St 1.3.7.1'!R45+'St 1.3.7.2'!R45</f>
        <v>0</v>
      </c>
      <c r="S45" s="132">
        <f>'St 1.3.7.1'!S45+'St 1.3.7.2'!S45</f>
        <v>0</v>
      </c>
      <c r="T45" s="132">
        <f>'St 1.3.7.1'!T45+'St 1.3.7.2'!T45</f>
        <v>0</v>
      </c>
      <c r="U45" s="132">
        <f>'St 1.3.7.1'!U45+'St 1.3.7.2'!U45</f>
        <v>0</v>
      </c>
      <c r="V45" s="132">
        <f>'St 1.3.7.1'!V45+'St 1.3.7.2'!V45</f>
        <v>0</v>
      </c>
      <c r="W45" s="132">
        <f>'St 1.3.7.1'!W45+'St 1.3.7.2'!W45</f>
        <v>0</v>
      </c>
      <c r="X45" s="132">
        <f>'St 1.3.7.1'!X45+'St 1.3.7.2'!X45</f>
        <v>0</v>
      </c>
      <c r="Y45" s="132">
        <f>'St 1.3.7.1'!Y45+'St 1.3.7.2'!Y45</f>
        <v>0</v>
      </c>
      <c r="Z45" s="132">
        <f>'St 1.3.7.1'!Z45+'St 1.3.7.2'!Z45</f>
        <v>0</v>
      </c>
      <c r="AA45" s="132">
        <f>'St 1.3.7.1'!AA45+'St 1.3.7.2'!AA45</f>
        <v>0</v>
      </c>
      <c r="AB45" s="133"/>
      <c r="AC45" s="132">
        <f>'St 1.3.7.1'!AC45+'St 1.3.7.2'!AC45</f>
        <v>0</v>
      </c>
      <c r="AD45" s="132">
        <f>'St 1.3.7.1'!AD45+'St 1.3.7.2'!AD45</f>
        <v>0</v>
      </c>
      <c r="AE45" s="132">
        <f>'St 1.3.7.1'!AE45+'St 1.3.7.2'!AE45</f>
        <v>0</v>
      </c>
      <c r="AF45" s="132">
        <f>'St 1.3.7.1'!AF45+'St 1.3.7.2'!AF45</f>
        <v>0</v>
      </c>
      <c r="AG45" s="132">
        <f>'St 1.3.7.1'!AG45+'St 1.3.7.2'!AG45</f>
        <v>0</v>
      </c>
      <c r="AH45" s="132">
        <f>'St 1.3.7.1'!AH45+'St 1.3.7.2'!AH45</f>
        <v>0</v>
      </c>
      <c r="AI45" s="132">
        <f>'St 1.3.7.1'!AI45+'St 1.3.7.2'!AI45</f>
        <v>0</v>
      </c>
      <c r="AJ45" s="132">
        <f>'St 1.3.7.1'!AJ45+'St 1.3.7.2'!AJ45</f>
        <v>0</v>
      </c>
      <c r="AK45" s="132">
        <f>'St 1.3.7.1'!AK45+'St 1.3.7.2'!AK45</f>
        <v>0</v>
      </c>
      <c r="AL45" s="132">
        <f>'St 1.3.7.1'!AL45+'St 1.3.7.2'!AL45</f>
        <v>0</v>
      </c>
      <c r="AM45" s="132">
        <f>'St 1.3.7.1'!AM45+'St 1.3.7.2'!AM45</f>
        <v>0</v>
      </c>
    </row>
    <row r="46" spans="1:39">
      <c r="B46" s="6" t="s">
        <v>48</v>
      </c>
      <c r="C46" s="186"/>
      <c r="D46" s="132">
        <f>'St 1.3.7.1'!D46+'St 1.3.7.2'!D46</f>
        <v>0</v>
      </c>
      <c r="E46" s="132">
        <f>'St 1.3.7.1'!E46+'St 1.3.7.2'!E46</f>
        <v>0</v>
      </c>
      <c r="F46" s="132">
        <f>'St 1.3.7.1'!F46+'St 1.3.7.2'!F46</f>
        <v>0</v>
      </c>
      <c r="G46" s="132">
        <f>'St 1.3.7.1'!G46+'St 1.3.7.2'!G46</f>
        <v>0</v>
      </c>
      <c r="H46" s="132">
        <f>'St 1.3.7.1'!H46+'St 1.3.7.2'!H46</f>
        <v>0</v>
      </c>
      <c r="I46" s="132">
        <f>'St 1.3.7.1'!I46+'St 1.3.7.2'!I46</f>
        <v>0</v>
      </c>
      <c r="J46" s="132">
        <f>'St 1.3.7.1'!J46+'St 1.3.7.2'!J46</f>
        <v>0</v>
      </c>
      <c r="K46" s="132">
        <f>'St 1.3.7.1'!K46+'St 1.3.7.2'!K46</f>
        <v>0</v>
      </c>
      <c r="L46" s="132">
        <f>'St 1.3.7.1'!L46+'St 1.3.7.2'!L46</f>
        <v>0</v>
      </c>
      <c r="M46" s="132">
        <f>'St 1.3.7.1'!M46+'St 1.3.7.2'!M46</f>
        <v>0</v>
      </c>
      <c r="N46" s="132">
        <f>'St 1.3.7.1'!N46+'St 1.3.7.2'!N46</f>
        <v>0</v>
      </c>
      <c r="O46" s="132">
        <f>'St 1.3.7.1'!O46+'St 1.3.7.2'!O46</f>
        <v>0</v>
      </c>
      <c r="P46" s="133"/>
      <c r="Q46" s="132">
        <f>'St 1.3.7.1'!Q46+'St 1.3.7.2'!Q46</f>
        <v>0</v>
      </c>
      <c r="R46" s="132">
        <f>'St 1.3.7.1'!R46+'St 1.3.7.2'!R46</f>
        <v>0</v>
      </c>
      <c r="S46" s="132">
        <f>'St 1.3.7.1'!S46+'St 1.3.7.2'!S46</f>
        <v>0</v>
      </c>
      <c r="T46" s="132">
        <f>'St 1.3.7.1'!T46+'St 1.3.7.2'!T46</f>
        <v>0</v>
      </c>
      <c r="U46" s="132">
        <f>'St 1.3.7.1'!U46+'St 1.3.7.2'!U46</f>
        <v>0</v>
      </c>
      <c r="V46" s="132">
        <f>'St 1.3.7.1'!V46+'St 1.3.7.2'!V46</f>
        <v>0</v>
      </c>
      <c r="W46" s="132">
        <f>'St 1.3.7.1'!W46+'St 1.3.7.2'!W46</f>
        <v>0</v>
      </c>
      <c r="X46" s="132">
        <f>'St 1.3.7.1'!X46+'St 1.3.7.2'!X46</f>
        <v>0</v>
      </c>
      <c r="Y46" s="132">
        <f>'St 1.3.7.1'!Y46+'St 1.3.7.2'!Y46</f>
        <v>0</v>
      </c>
      <c r="Z46" s="132">
        <f>'St 1.3.7.1'!Z46+'St 1.3.7.2'!Z46</f>
        <v>0</v>
      </c>
      <c r="AA46" s="132">
        <f>'St 1.3.7.1'!AA46+'St 1.3.7.2'!AA46</f>
        <v>0</v>
      </c>
      <c r="AB46" s="133"/>
      <c r="AC46" s="132">
        <f>'St 1.3.7.1'!AC46+'St 1.3.7.2'!AC46</f>
        <v>0</v>
      </c>
      <c r="AD46" s="132">
        <f>'St 1.3.7.1'!AD46+'St 1.3.7.2'!AD46</f>
        <v>0</v>
      </c>
      <c r="AE46" s="132">
        <f>'St 1.3.7.1'!AE46+'St 1.3.7.2'!AE46</f>
        <v>0</v>
      </c>
      <c r="AF46" s="132">
        <f>'St 1.3.7.1'!AF46+'St 1.3.7.2'!AF46</f>
        <v>0</v>
      </c>
      <c r="AG46" s="132">
        <f>'St 1.3.7.1'!AG46+'St 1.3.7.2'!AG46</f>
        <v>0</v>
      </c>
      <c r="AH46" s="132">
        <f>'St 1.3.7.1'!AH46+'St 1.3.7.2'!AH46</f>
        <v>0</v>
      </c>
      <c r="AI46" s="132">
        <f>'St 1.3.7.1'!AI46+'St 1.3.7.2'!AI46</f>
        <v>0</v>
      </c>
      <c r="AJ46" s="132">
        <f>'St 1.3.7.1'!AJ46+'St 1.3.7.2'!AJ46</f>
        <v>0</v>
      </c>
      <c r="AK46" s="132">
        <f>'St 1.3.7.1'!AK46+'St 1.3.7.2'!AK46</f>
        <v>0</v>
      </c>
      <c r="AL46" s="132">
        <f>'St 1.3.7.1'!AL46+'St 1.3.7.2'!AL46</f>
        <v>0</v>
      </c>
      <c r="AM46" s="132">
        <f>'St 1.3.7.1'!AM46+'St 1.3.7.2'!AM46</f>
        <v>0</v>
      </c>
    </row>
    <row r="47" spans="1:39">
      <c r="B47" s="6" t="s">
        <v>321</v>
      </c>
      <c r="C47" s="186"/>
      <c r="D47" s="132">
        <f>'St 1.3.7.1'!D47+'St 1.3.7.2'!D47</f>
        <v>0</v>
      </c>
      <c r="E47" s="132">
        <f>'St 1.3.7.1'!E47+'St 1.3.7.2'!E47</f>
        <v>0</v>
      </c>
      <c r="F47" s="132">
        <f>'St 1.3.7.1'!F47+'St 1.3.7.2'!F47</f>
        <v>0</v>
      </c>
      <c r="G47" s="132">
        <f>'St 1.3.7.1'!G47+'St 1.3.7.2'!G47</f>
        <v>0</v>
      </c>
      <c r="H47" s="132">
        <f>'St 1.3.7.1'!H47+'St 1.3.7.2'!H47</f>
        <v>0</v>
      </c>
      <c r="I47" s="132">
        <f>'St 1.3.7.1'!I47+'St 1.3.7.2'!I47</f>
        <v>0</v>
      </c>
      <c r="J47" s="132">
        <f>'St 1.3.7.1'!J47+'St 1.3.7.2'!J47</f>
        <v>0</v>
      </c>
      <c r="K47" s="132">
        <f>'St 1.3.7.1'!K47+'St 1.3.7.2'!K47</f>
        <v>0</v>
      </c>
      <c r="L47" s="132">
        <f>'St 1.3.7.1'!L47+'St 1.3.7.2'!L47</f>
        <v>0</v>
      </c>
      <c r="M47" s="132">
        <f>'St 1.3.7.1'!M47+'St 1.3.7.2'!M47</f>
        <v>0</v>
      </c>
      <c r="N47" s="132">
        <f>'St 1.3.7.1'!N47+'St 1.3.7.2'!N47</f>
        <v>0</v>
      </c>
      <c r="O47" s="132">
        <f>'St 1.3.7.1'!O47+'St 1.3.7.2'!O47</f>
        <v>0</v>
      </c>
      <c r="P47" s="133"/>
      <c r="Q47" s="132">
        <f>'St 1.3.7.1'!Q47+'St 1.3.7.2'!Q47</f>
        <v>0</v>
      </c>
      <c r="R47" s="132">
        <f>'St 1.3.7.1'!R47+'St 1.3.7.2'!R47</f>
        <v>0</v>
      </c>
      <c r="S47" s="132">
        <f>'St 1.3.7.1'!S47+'St 1.3.7.2'!S47</f>
        <v>0</v>
      </c>
      <c r="T47" s="132">
        <f>'St 1.3.7.1'!T47+'St 1.3.7.2'!T47</f>
        <v>0</v>
      </c>
      <c r="U47" s="132">
        <f>'St 1.3.7.1'!U47+'St 1.3.7.2'!U47</f>
        <v>0</v>
      </c>
      <c r="V47" s="132">
        <f>'St 1.3.7.1'!V47+'St 1.3.7.2'!V47</f>
        <v>0</v>
      </c>
      <c r="W47" s="132">
        <f>'St 1.3.7.1'!W47+'St 1.3.7.2'!W47</f>
        <v>0</v>
      </c>
      <c r="X47" s="132">
        <f>'St 1.3.7.1'!X47+'St 1.3.7.2'!X47</f>
        <v>0</v>
      </c>
      <c r="Y47" s="132">
        <f>'St 1.3.7.1'!Y47+'St 1.3.7.2'!Y47</f>
        <v>0</v>
      </c>
      <c r="Z47" s="132">
        <f>'St 1.3.7.1'!Z47+'St 1.3.7.2'!Z47</f>
        <v>0</v>
      </c>
      <c r="AA47" s="132">
        <f>'St 1.3.7.1'!AA47+'St 1.3.7.2'!AA47</f>
        <v>0</v>
      </c>
      <c r="AB47" s="133"/>
      <c r="AC47" s="132">
        <f>'St 1.3.7.1'!AC47+'St 1.3.7.2'!AC47</f>
        <v>0</v>
      </c>
      <c r="AD47" s="132">
        <f>'St 1.3.7.1'!AD47+'St 1.3.7.2'!AD47</f>
        <v>0</v>
      </c>
      <c r="AE47" s="132">
        <f>'St 1.3.7.1'!AE47+'St 1.3.7.2'!AE47</f>
        <v>0</v>
      </c>
      <c r="AF47" s="132">
        <f>'St 1.3.7.1'!AF47+'St 1.3.7.2'!AF47</f>
        <v>0</v>
      </c>
      <c r="AG47" s="132">
        <f>'St 1.3.7.1'!AG47+'St 1.3.7.2'!AG47</f>
        <v>0</v>
      </c>
      <c r="AH47" s="132">
        <f>'St 1.3.7.1'!AH47+'St 1.3.7.2'!AH47</f>
        <v>0</v>
      </c>
      <c r="AI47" s="132">
        <f>'St 1.3.7.1'!AI47+'St 1.3.7.2'!AI47</f>
        <v>0</v>
      </c>
      <c r="AJ47" s="132">
        <f>'St 1.3.7.1'!AJ47+'St 1.3.7.2'!AJ47</f>
        <v>0</v>
      </c>
      <c r="AK47" s="132">
        <f>'St 1.3.7.1'!AK47+'St 1.3.7.2'!AK47</f>
        <v>0</v>
      </c>
      <c r="AL47" s="132">
        <f>'St 1.3.7.1'!AL47+'St 1.3.7.2'!AL47</f>
        <v>0</v>
      </c>
      <c r="AM47" s="132">
        <f>'St 1.3.7.1'!AM47+'St 1.3.7.2'!AM47</f>
        <v>0</v>
      </c>
    </row>
    <row r="48" spans="1:39">
      <c r="B48" s="8" t="s">
        <v>100</v>
      </c>
      <c r="C48" s="186"/>
      <c r="D48" s="132">
        <f>'St 1.3.7.1'!D48+'St 1.3.7.2'!D48</f>
        <v>0</v>
      </c>
      <c r="E48" s="132">
        <f>'St 1.3.7.1'!E48+'St 1.3.7.2'!E48</f>
        <v>0</v>
      </c>
      <c r="F48" s="132">
        <f>'St 1.3.7.1'!F48+'St 1.3.7.2'!F48</f>
        <v>0</v>
      </c>
      <c r="G48" s="132">
        <f>'St 1.3.7.1'!G48+'St 1.3.7.2'!G48</f>
        <v>0</v>
      </c>
      <c r="H48" s="132">
        <f>'St 1.3.7.1'!H48+'St 1.3.7.2'!H48</f>
        <v>0</v>
      </c>
      <c r="I48" s="132">
        <f>'St 1.3.7.1'!I48+'St 1.3.7.2'!I48</f>
        <v>0</v>
      </c>
      <c r="J48" s="132">
        <f>'St 1.3.7.1'!J48+'St 1.3.7.2'!J48</f>
        <v>0</v>
      </c>
      <c r="K48" s="132">
        <f>'St 1.3.7.1'!K48+'St 1.3.7.2'!K48</f>
        <v>0</v>
      </c>
      <c r="L48" s="132">
        <f>'St 1.3.7.1'!L48+'St 1.3.7.2'!L48</f>
        <v>0</v>
      </c>
      <c r="M48" s="132">
        <f>'St 1.3.7.1'!M48+'St 1.3.7.2'!M48</f>
        <v>0</v>
      </c>
      <c r="N48" s="132">
        <f>'St 1.3.7.1'!N48+'St 1.3.7.2'!N48</f>
        <v>0</v>
      </c>
      <c r="O48" s="132">
        <f>'St 1.3.7.1'!O48+'St 1.3.7.2'!O48</f>
        <v>0</v>
      </c>
      <c r="P48" s="133"/>
      <c r="Q48" s="132">
        <f>'St 1.3.7.1'!Q48+'St 1.3.7.2'!Q48</f>
        <v>0</v>
      </c>
      <c r="R48" s="132">
        <f>'St 1.3.7.1'!R48+'St 1.3.7.2'!R48</f>
        <v>0</v>
      </c>
      <c r="S48" s="132">
        <f>'St 1.3.7.1'!S48+'St 1.3.7.2'!S48</f>
        <v>0</v>
      </c>
      <c r="T48" s="132">
        <f>'St 1.3.7.1'!T48+'St 1.3.7.2'!T48</f>
        <v>0</v>
      </c>
      <c r="U48" s="132">
        <f>'St 1.3.7.1'!U48+'St 1.3.7.2'!U48</f>
        <v>0</v>
      </c>
      <c r="V48" s="132">
        <f>'St 1.3.7.1'!V48+'St 1.3.7.2'!V48</f>
        <v>0</v>
      </c>
      <c r="W48" s="132">
        <f>'St 1.3.7.1'!W48+'St 1.3.7.2'!W48</f>
        <v>0</v>
      </c>
      <c r="X48" s="132">
        <f>'St 1.3.7.1'!X48+'St 1.3.7.2'!X48</f>
        <v>0</v>
      </c>
      <c r="Y48" s="132">
        <f>'St 1.3.7.1'!Y48+'St 1.3.7.2'!Y48</f>
        <v>0</v>
      </c>
      <c r="Z48" s="132">
        <f>'St 1.3.7.1'!Z48+'St 1.3.7.2'!Z48</f>
        <v>0</v>
      </c>
      <c r="AA48" s="132">
        <f>'St 1.3.7.1'!AA48+'St 1.3.7.2'!AA48</f>
        <v>0</v>
      </c>
      <c r="AB48" s="133"/>
      <c r="AC48" s="132">
        <f>'St 1.3.7.1'!AC48+'St 1.3.7.2'!AC48</f>
        <v>0</v>
      </c>
      <c r="AD48" s="132">
        <f>'St 1.3.7.1'!AD48+'St 1.3.7.2'!AD48</f>
        <v>0</v>
      </c>
      <c r="AE48" s="132">
        <f>'St 1.3.7.1'!AE48+'St 1.3.7.2'!AE48</f>
        <v>0</v>
      </c>
      <c r="AF48" s="132">
        <f>'St 1.3.7.1'!AF48+'St 1.3.7.2'!AF48</f>
        <v>0</v>
      </c>
      <c r="AG48" s="132">
        <f>'St 1.3.7.1'!AG48+'St 1.3.7.2'!AG48</f>
        <v>0</v>
      </c>
      <c r="AH48" s="132">
        <f>'St 1.3.7.1'!AH48+'St 1.3.7.2'!AH48</f>
        <v>0</v>
      </c>
      <c r="AI48" s="132">
        <f>'St 1.3.7.1'!AI48+'St 1.3.7.2'!AI48</f>
        <v>0</v>
      </c>
      <c r="AJ48" s="132">
        <f>'St 1.3.7.1'!AJ48+'St 1.3.7.2'!AJ48</f>
        <v>0</v>
      </c>
      <c r="AK48" s="132">
        <f>'St 1.3.7.1'!AK48+'St 1.3.7.2'!AK48</f>
        <v>0</v>
      </c>
      <c r="AL48" s="132">
        <f>'St 1.3.7.1'!AL48+'St 1.3.7.2'!AL48</f>
        <v>0</v>
      </c>
      <c r="AM48" s="132">
        <f>'St 1.3.7.1'!AM48+'St 1.3.7.2'!AM48</f>
        <v>0</v>
      </c>
    </row>
    <row r="49" spans="1:39" s="43" customFormat="1">
      <c r="A49" s="36"/>
      <c r="B49" s="27" t="s">
        <v>25</v>
      </c>
      <c r="C49" s="177" t="s">
        <v>293</v>
      </c>
      <c r="D49" s="129">
        <f>'St 1.3.7.1'!D49+'St 1.3.7.2'!D49</f>
        <v>0</v>
      </c>
      <c r="E49" s="129">
        <f>'St 1.3.7.1'!E49+'St 1.3.7.2'!E49</f>
        <v>0</v>
      </c>
      <c r="F49" s="129">
        <f>'St 1.3.7.1'!F49+'St 1.3.7.2'!F49</f>
        <v>0</v>
      </c>
      <c r="G49" s="129">
        <f>'St 1.3.7.1'!G49+'St 1.3.7.2'!G49</f>
        <v>0</v>
      </c>
      <c r="H49" s="129">
        <f>'St 1.3.7.1'!H49+'St 1.3.7.2'!H49</f>
        <v>0</v>
      </c>
      <c r="I49" s="129">
        <f>'St 1.3.7.1'!I49+'St 1.3.7.2'!I49</f>
        <v>0</v>
      </c>
      <c r="J49" s="129">
        <f>'St 1.3.7.1'!J49+'St 1.3.7.2'!J49</f>
        <v>0</v>
      </c>
      <c r="K49" s="129">
        <f>'St 1.3.7.1'!K49+'St 1.3.7.2'!K49</f>
        <v>0</v>
      </c>
      <c r="L49" s="129">
        <f>'St 1.3.7.1'!L49+'St 1.3.7.2'!L49</f>
        <v>0</v>
      </c>
      <c r="M49" s="129">
        <f>'St 1.3.7.1'!M49+'St 1.3.7.2'!M49</f>
        <v>0</v>
      </c>
      <c r="N49" s="129">
        <f>'St 1.3.7.1'!N49+'St 1.3.7.2'!N49</f>
        <v>0</v>
      </c>
      <c r="O49" s="129">
        <f>'St 1.3.7.1'!O49+'St 1.3.7.2'!O49</f>
        <v>0</v>
      </c>
      <c r="P49" s="136"/>
      <c r="Q49" s="129">
        <f>'St 1.3.7.1'!Q49+'St 1.3.7.2'!Q49</f>
        <v>0</v>
      </c>
      <c r="R49" s="129">
        <f>'St 1.3.7.1'!R49+'St 1.3.7.2'!R49</f>
        <v>0</v>
      </c>
      <c r="S49" s="129">
        <f>'St 1.3.7.1'!S49+'St 1.3.7.2'!S49</f>
        <v>0</v>
      </c>
      <c r="T49" s="129">
        <f>'St 1.3.7.1'!T49+'St 1.3.7.2'!T49</f>
        <v>0</v>
      </c>
      <c r="U49" s="129">
        <f>'St 1.3.7.1'!U49+'St 1.3.7.2'!U49</f>
        <v>0</v>
      </c>
      <c r="V49" s="129">
        <f>'St 1.3.7.1'!V49+'St 1.3.7.2'!V49</f>
        <v>0</v>
      </c>
      <c r="W49" s="129">
        <f>'St 1.3.7.1'!W49+'St 1.3.7.2'!W49</f>
        <v>0</v>
      </c>
      <c r="X49" s="129">
        <f>'St 1.3.7.1'!X49+'St 1.3.7.2'!X49</f>
        <v>0</v>
      </c>
      <c r="Y49" s="129">
        <f>'St 1.3.7.1'!Y49+'St 1.3.7.2'!Y49</f>
        <v>0</v>
      </c>
      <c r="Z49" s="129">
        <f>'St 1.3.7.1'!Z49+'St 1.3.7.2'!Z49</f>
        <v>0</v>
      </c>
      <c r="AA49" s="129">
        <f>'St 1.3.7.1'!AA49+'St 1.3.7.2'!AA49</f>
        <v>0</v>
      </c>
      <c r="AB49" s="136"/>
      <c r="AC49" s="129">
        <f>'St 1.3.7.1'!AC49+'St 1.3.7.2'!AC49</f>
        <v>0</v>
      </c>
      <c r="AD49" s="129">
        <f>'St 1.3.7.1'!AD49+'St 1.3.7.2'!AD49</f>
        <v>0</v>
      </c>
      <c r="AE49" s="129">
        <f>'St 1.3.7.1'!AE49+'St 1.3.7.2'!AE49</f>
        <v>0</v>
      </c>
      <c r="AF49" s="129">
        <f>'St 1.3.7.1'!AF49+'St 1.3.7.2'!AF49</f>
        <v>0</v>
      </c>
      <c r="AG49" s="129">
        <f>'St 1.3.7.1'!AG49+'St 1.3.7.2'!AG49</f>
        <v>0</v>
      </c>
      <c r="AH49" s="129">
        <f>'St 1.3.7.1'!AH49+'St 1.3.7.2'!AH49</f>
        <v>0</v>
      </c>
      <c r="AI49" s="129">
        <f>'St 1.3.7.1'!AI49+'St 1.3.7.2'!AI49</f>
        <v>0</v>
      </c>
      <c r="AJ49" s="129">
        <f>'St 1.3.7.1'!AJ49+'St 1.3.7.2'!AJ49</f>
        <v>0</v>
      </c>
      <c r="AK49" s="129">
        <f>'St 1.3.7.1'!AK49+'St 1.3.7.2'!AK49</f>
        <v>0</v>
      </c>
      <c r="AL49" s="129">
        <f>'St 1.3.7.1'!AL49+'St 1.3.7.2'!AL49</f>
        <v>0</v>
      </c>
      <c r="AM49" s="129">
        <f>'St 1.3.7.1'!AM49+'St 1.3.7.2'!AM49</f>
        <v>0</v>
      </c>
    </row>
    <row r="50" spans="1:39">
      <c r="B50" s="176" t="s">
        <v>40</v>
      </c>
      <c r="C50" s="186"/>
      <c r="D50" s="132">
        <f>'St 1.3.7.1'!D50+'St 1.3.7.2'!D50</f>
        <v>0</v>
      </c>
      <c r="E50" s="132">
        <f>'St 1.3.7.1'!E50+'St 1.3.7.2'!E50</f>
        <v>0</v>
      </c>
      <c r="F50" s="132">
        <f>'St 1.3.7.1'!F50+'St 1.3.7.2'!F50</f>
        <v>0</v>
      </c>
      <c r="G50" s="132">
        <f>'St 1.3.7.1'!G50+'St 1.3.7.2'!G50</f>
        <v>0</v>
      </c>
      <c r="H50" s="132">
        <f>'St 1.3.7.1'!H50+'St 1.3.7.2'!H50</f>
        <v>0</v>
      </c>
      <c r="I50" s="132">
        <f>'St 1.3.7.1'!I50+'St 1.3.7.2'!I50</f>
        <v>0</v>
      </c>
      <c r="J50" s="132">
        <f>'St 1.3.7.1'!J50+'St 1.3.7.2'!J50</f>
        <v>0</v>
      </c>
      <c r="K50" s="132">
        <f>'St 1.3.7.1'!K50+'St 1.3.7.2'!K50</f>
        <v>0</v>
      </c>
      <c r="L50" s="132">
        <f>'St 1.3.7.1'!L50+'St 1.3.7.2'!L50</f>
        <v>0</v>
      </c>
      <c r="M50" s="132">
        <f>'St 1.3.7.1'!M50+'St 1.3.7.2'!M50</f>
        <v>0</v>
      </c>
      <c r="N50" s="132">
        <f>'St 1.3.7.1'!N50+'St 1.3.7.2'!N50</f>
        <v>0</v>
      </c>
      <c r="O50" s="132">
        <f>'St 1.3.7.1'!O50+'St 1.3.7.2'!O50</f>
        <v>0</v>
      </c>
      <c r="P50" s="133"/>
      <c r="Q50" s="132">
        <f>'St 1.3.7.1'!Q50+'St 1.3.7.2'!Q50</f>
        <v>0</v>
      </c>
      <c r="R50" s="132">
        <f>'St 1.3.7.1'!R50+'St 1.3.7.2'!R50</f>
        <v>0</v>
      </c>
      <c r="S50" s="132">
        <f>'St 1.3.7.1'!S50+'St 1.3.7.2'!S50</f>
        <v>0</v>
      </c>
      <c r="T50" s="132">
        <f>'St 1.3.7.1'!T50+'St 1.3.7.2'!T50</f>
        <v>0</v>
      </c>
      <c r="U50" s="132">
        <f>'St 1.3.7.1'!U50+'St 1.3.7.2'!U50</f>
        <v>0</v>
      </c>
      <c r="V50" s="132">
        <f>'St 1.3.7.1'!V50+'St 1.3.7.2'!V50</f>
        <v>0</v>
      </c>
      <c r="W50" s="132">
        <f>'St 1.3.7.1'!W50+'St 1.3.7.2'!W50</f>
        <v>0</v>
      </c>
      <c r="X50" s="132">
        <f>'St 1.3.7.1'!X50+'St 1.3.7.2'!X50</f>
        <v>0</v>
      </c>
      <c r="Y50" s="132">
        <f>'St 1.3.7.1'!Y50+'St 1.3.7.2'!Y50</f>
        <v>0</v>
      </c>
      <c r="Z50" s="132">
        <f>'St 1.3.7.1'!Z50+'St 1.3.7.2'!Z50</f>
        <v>0</v>
      </c>
      <c r="AA50" s="132">
        <f>'St 1.3.7.1'!AA50+'St 1.3.7.2'!AA50</f>
        <v>0</v>
      </c>
      <c r="AB50" s="133"/>
      <c r="AC50" s="132">
        <f>'St 1.3.7.1'!AC50+'St 1.3.7.2'!AC50</f>
        <v>0</v>
      </c>
      <c r="AD50" s="132">
        <f>'St 1.3.7.1'!AD50+'St 1.3.7.2'!AD50</f>
        <v>0</v>
      </c>
      <c r="AE50" s="132">
        <f>'St 1.3.7.1'!AE50+'St 1.3.7.2'!AE50</f>
        <v>0</v>
      </c>
      <c r="AF50" s="132">
        <f>'St 1.3.7.1'!AF50+'St 1.3.7.2'!AF50</f>
        <v>0</v>
      </c>
      <c r="AG50" s="132">
        <f>'St 1.3.7.1'!AG50+'St 1.3.7.2'!AG50</f>
        <v>0</v>
      </c>
      <c r="AH50" s="132">
        <f>'St 1.3.7.1'!AH50+'St 1.3.7.2'!AH50</f>
        <v>0</v>
      </c>
      <c r="AI50" s="132">
        <f>'St 1.3.7.1'!AI50+'St 1.3.7.2'!AI50</f>
        <v>0</v>
      </c>
      <c r="AJ50" s="132">
        <f>'St 1.3.7.1'!AJ50+'St 1.3.7.2'!AJ50</f>
        <v>0</v>
      </c>
      <c r="AK50" s="132">
        <f>'St 1.3.7.1'!AK50+'St 1.3.7.2'!AK50</f>
        <v>0</v>
      </c>
      <c r="AL50" s="132">
        <f>'St 1.3.7.1'!AL50+'St 1.3.7.2'!AL50</f>
        <v>0</v>
      </c>
      <c r="AM50" s="132">
        <f>'St 1.3.7.1'!AM50+'St 1.3.7.2'!AM50</f>
        <v>0</v>
      </c>
    </row>
    <row r="51" spans="1:39">
      <c r="B51" s="6" t="s">
        <v>41</v>
      </c>
      <c r="C51" s="186"/>
      <c r="D51" s="132">
        <f>'St 1.3.7.1'!D51+'St 1.3.7.2'!D51</f>
        <v>0</v>
      </c>
      <c r="E51" s="132">
        <f>'St 1.3.7.1'!E51+'St 1.3.7.2'!E51</f>
        <v>0</v>
      </c>
      <c r="F51" s="132">
        <f>'St 1.3.7.1'!F51+'St 1.3.7.2'!F51</f>
        <v>0</v>
      </c>
      <c r="G51" s="132">
        <f>'St 1.3.7.1'!G51+'St 1.3.7.2'!G51</f>
        <v>0</v>
      </c>
      <c r="H51" s="132">
        <f>'St 1.3.7.1'!H51+'St 1.3.7.2'!H51</f>
        <v>0</v>
      </c>
      <c r="I51" s="132">
        <f>'St 1.3.7.1'!I51+'St 1.3.7.2'!I51</f>
        <v>0</v>
      </c>
      <c r="J51" s="132">
        <f>'St 1.3.7.1'!J51+'St 1.3.7.2'!J51</f>
        <v>0</v>
      </c>
      <c r="K51" s="132">
        <f>'St 1.3.7.1'!K51+'St 1.3.7.2'!K51</f>
        <v>0</v>
      </c>
      <c r="L51" s="132">
        <f>'St 1.3.7.1'!L51+'St 1.3.7.2'!L51</f>
        <v>0</v>
      </c>
      <c r="M51" s="132">
        <f>'St 1.3.7.1'!M51+'St 1.3.7.2'!M51</f>
        <v>0</v>
      </c>
      <c r="N51" s="132">
        <f>'St 1.3.7.1'!N51+'St 1.3.7.2'!N51</f>
        <v>0</v>
      </c>
      <c r="O51" s="132">
        <f>'St 1.3.7.1'!O51+'St 1.3.7.2'!O51</f>
        <v>0</v>
      </c>
      <c r="P51" s="133"/>
      <c r="Q51" s="132">
        <f>'St 1.3.7.1'!Q51+'St 1.3.7.2'!Q51</f>
        <v>0</v>
      </c>
      <c r="R51" s="132">
        <f>'St 1.3.7.1'!R51+'St 1.3.7.2'!R51</f>
        <v>0</v>
      </c>
      <c r="S51" s="132">
        <f>'St 1.3.7.1'!S51+'St 1.3.7.2'!S51</f>
        <v>0</v>
      </c>
      <c r="T51" s="132">
        <f>'St 1.3.7.1'!T51+'St 1.3.7.2'!T51</f>
        <v>0</v>
      </c>
      <c r="U51" s="132">
        <f>'St 1.3.7.1'!U51+'St 1.3.7.2'!U51</f>
        <v>0</v>
      </c>
      <c r="V51" s="132">
        <f>'St 1.3.7.1'!V51+'St 1.3.7.2'!V51</f>
        <v>0</v>
      </c>
      <c r="W51" s="132">
        <f>'St 1.3.7.1'!W51+'St 1.3.7.2'!W51</f>
        <v>0</v>
      </c>
      <c r="X51" s="132">
        <f>'St 1.3.7.1'!X51+'St 1.3.7.2'!X51</f>
        <v>0</v>
      </c>
      <c r="Y51" s="132">
        <f>'St 1.3.7.1'!Y51+'St 1.3.7.2'!Y51</f>
        <v>0</v>
      </c>
      <c r="Z51" s="132">
        <f>'St 1.3.7.1'!Z51+'St 1.3.7.2'!Z51</f>
        <v>0</v>
      </c>
      <c r="AA51" s="132">
        <f>'St 1.3.7.1'!AA51+'St 1.3.7.2'!AA51</f>
        <v>0</v>
      </c>
      <c r="AB51" s="133"/>
      <c r="AC51" s="132">
        <f>'St 1.3.7.1'!AC51+'St 1.3.7.2'!AC51</f>
        <v>0</v>
      </c>
      <c r="AD51" s="132">
        <f>'St 1.3.7.1'!AD51+'St 1.3.7.2'!AD51</f>
        <v>0</v>
      </c>
      <c r="AE51" s="132">
        <f>'St 1.3.7.1'!AE51+'St 1.3.7.2'!AE51</f>
        <v>0</v>
      </c>
      <c r="AF51" s="132">
        <f>'St 1.3.7.1'!AF51+'St 1.3.7.2'!AF51</f>
        <v>0</v>
      </c>
      <c r="AG51" s="132">
        <f>'St 1.3.7.1'!AG51+'St 1.3.7.2'!AG51</f>
        <v>0</v>
      </c>
      <c r="AH51" s="132">
        <f>'St 1.3.7.1'!AH51+'St 1.3.7.2'!AH51</f>
        <v>0</v>
      </c>
      <c r="AI51" s="132">
        <f>'St 1.3.7.1'!AI51+'St 1.3.7.2'!AI51</f>
        <v>0</v>
      </c>
      <c r="AJ51" s="132">
        <f>'St 1.3.7.1'!AJ51+'St 1.3.7.2'!AJ51</f>
        <v>0</v>
      </c>
      <c r="AK51" s="132">
        <f>'St 1.3.7.1'!AK51+'St 1.3.7.2'!AK51</f>
        <v>0</v>
      </c>
      <c r="AL51" s="132">
        <f>'St 1.3.7.1'!AL51+'St 1.3.7.2'!AL51</f>
        <v>0</v>
      </c>
      <c r="AM51" s="132">
        <f>'St 1.3.7.1'!AM51+'St 1.3.7.2'!AM51</f>
        <v>0</v>
      </c>
    </row>
    <row r="52" spans="1:39">
      <c r="B52" s="6" t="s">
        <v>42</v>
      </c>
      <c r="C52" s="186"/>
      <c r="D52" s="132">
        <f>'St 1.3.7.1'!D52+'St 1.3.7.2'!D52</f>
        <v>0</v>
      </c>
      <c r="E52" s="132">
        <f>'St 1.3.7.1'!E52+'St 1.3.7.2'!E52</f>
        <v>0</v>
      </c>
      <c r="F52" s="132">
        <f>'St 1.3.7.1'!F52+'St 1.3.7.2'!F52</f>
        <v>0</v>
      </c>
      <c r="G52" s="132">
        <f>'St 1.3.7.1'!G52+'St 1.3.7.2'!G52</f>
        <v>0</v>
      </c>
      <c r="H52" s="132">
        <f>'St 1.3.7.1'!H52+'St 1.3.7.2'!H52</f>
        <v>0</v>
      </c>
      <c r="I52" s="132">
        <f>'St 1.3.7.1'!I52+'St 1.3.7.2'!I52</f>
        <v>0</v>
      </c>
      <c r="J52" s="132">
        <f>'St 1.3.7.1'!J52+'St 1.3.7.2'!J52</f>
        <v>0</v>
      </c>
      <c r="K52" s="132">
        <f>'St 1.3.7.1'!K52+'St 1.3.7.2'!K52</f>
        <v>0</v>
      </c>
      <c r="L52" s="132">
        <f>'St 1.3.7.1'!L52+'St 1.3.7.2'!L52</f>
        <v>0</v>
      </c>
      <c r="M52" s="132">
        <f>'St 1.3.7.1'!M52+'St 1.3.7.2'!M52</f>
        <v>0</v>
      </c>
      <c r="N52" s="132">
        <f>'St 1.3.7.1'!N52+'St 1.3.7.2'!N52</f>
        <v>0</v>
      </c>
      <c r="O52" s="132">
        <f>'St 1.3.7.1'!O52+'St 1.3.7.2'!O52</f>
        <v>0</v>
      </c>
      <c r="P52" s="133"/>
      <c r="Q52" s="132">
        <f>'St 1.3.7.1'!Q52+'St 1.3.7.2'!Q52</f>
        <v>0</v>
      </c>
      <c r="R52" s="132">
        <f>'St 1.3.7.1'!R52+'St 1.3.7.2'!R52</f>
        <v>0</v>
      </c>
      <c r="S52" s="132">
        <f>'St 1.3.7.1'!S52+'St 1.3.7.2'!S52</f>
        <v>0</v>
      </c>
      <c r="T52" s="132">
        <f>'St 1.3.7.1'!T52+'St 1.3.7.2'!T52</f>
        <v>0</v>
      </c>
      <c r="U52" s="132">
        <f>'St 1.3.7.1'!U52+'St 1.3.7.2'!U52</f>
        <v>0</v>
      </c>
      <c r="V52" s="132">
        <f>'St 1.3.7.1'!V52+'St 1.3.7.2'!V52</f>
        <v>0</v>
      </c>
      <c r="W52" s="132">
        <f>'St 1.3.7.1'!W52+'St 1.3.7.2'!W52</f>
        <v>0</v>
      </c>
      <c r="X52" s="132">
        <f>'St 1.3.7.1'!X52+'St 1.3.7.2'!X52</f>
        <v>0</v>
      </c>
      <c r="Y52" s="132">
        <f>'St 1.3.7.1'!Y52+'St 1.3.7.2'!Y52</f>
        <v>0</v>
      </c>
      <c r="Z52" s="132">
        <f>'St 1.3.7.1'!Z52+'St 1.3.7.2'!Z52</f>
        <v>0</v>
      </c>
      <c r="AA52" s="132">
        <f>'St 1.3.7.1'!AA52+'St 1.3.7.2'!AA52</f>
        <v>0</v>
      </c>
      <c r="AB52" s="133"/>
      <c r="AC52" s="132">
        <f>'St 1.3.7.1'!AC52+'St 1.3.7.2'!AC52</f>
        <v>0</v>
      </c>
      <c r="AD52" s="132">
        <f>'St 1.3.7.1'!AD52+'St 1.3.7.2'!AD52</f>
        <v>0</v>
      </c>
      <c r="AE52" s="132">
        <f>'St 1.3.7.1'!AE52+'St 1.3.7.2'!AE52</f>
        <v>0</v>
      </c>
      <c r="AF52" s="132">
        <f>'St 1.3.7.1'!AF52+'St 1.3.7.2'!AF52</f>
        <v>0</v>
      </c>
      <c r="AG52" s="132">
        <f>'St 1.3.7.1'!AG52+'St 1.3.7.2'!AG52</f>
        <v>0</v>
      </c>
      <c r="AH52" s="132">
        <f>'St 1.3.7.1'!AH52+'St 1.3.7.2'!AH52</f>
        <v>0</v>
      </c>
      <c r="AI52" s="132">
        <f>'St 1.3.7.1'!AI52+'St 1.3.7.2'!AI52</f>
        <v>0</v>
      </c>
      <c r="AJ52" s="132">
        <f>'St 1.3.7.1'!AJ52+'St 1.3.7.2'!AJ52</f>
        <v>0</v>
      </c>
      <c r="AK52" s="132">
        <f>'St 1.3.7.1'!AK52+'St 1.3.7.2'!AK52</f>
        <v>0</v>
      </c>
      <c r="AL52" s="132">
        <f>'St 1.3.7.1'!AL52+'St 1.3.7.2'!AL52</f>
        <v>0</v>
      </c>
      <c r="AM52" s="132">
        <f>'St 1.3.7.1'!AM52+'St 1.3.7.2'!AM52</f>
        <v>0</v>
      </c>
    </row>
    <row r="53" spans="1:39">
      <c r="B53" s="6" t="s">
        <v>43</v>
      </c>
      <c r="C53" s="186"/>
      <c r="D53" s="132">
        <f>'St 1.3.7.1'!D53+'St 1.3.7.2'!D53</f>
        <v>0</v>
      </c>
      <c r="E53" s="132">
        <f>'St 1.3.7.1'!E53+'St 1.3.7.2'!E53</f>
        <v>0</v>
      </c>
      <c r="F53" s="132">
        <f>'St 1.3.7.1'!F53+'St 1.3.7.2'!F53</f>
        <v>0</v>
      </c>
      <c r="G53" s="132">
        <f>'St 1.3.7.1'!G53+'St 1.3.7.2'!G53</f>
        <v>0</v>
      </c>
      <c r="H53" s="132">
        <f>'St 1.3.7.1'!H53+'St 1.3.7.2'!H53</f>
        <v>0</v>
      </c>
      <c r="I53" s="132">
        <f>'St 1.3.7.1'!I53+'St 1.3.7.2'!I53</f>
        <v>0</v>
      </c>
      <c r="J53" s="132">
        <f>'St 1.3.7.1'!J53+'St 1.3.7.2'!J53</f>
        <v>0</v>
      </c>
      <c r="K53" s="132">
        <f>'St 1.3.7.1'!K53+'St 1.3.7.2'!K53</f>
        <v>0</v>
      </c>
      <c r="L53" s="132">
        <f>'St 1.3.7.1'!L53+'St 1.3.7.2'!L53</f>
        <v>0</v>
      </c>
      <c r="M53" s="132">
        <f>'St 1.3.7.1'!M53+'St 1.3.7.2'!M53</f>
        <v>0</v>
      </c>
      <c r="N53" s="132">
        <f>'St 1.3.7.1'!N53+'St 1.3.7.2'!N53</f>
        <v>0</v>
      </c>
      <c r="O53" s="132">
        <f>'St 1.3.7.1'!O53+'St 1.3.7.2'!O53</f>
        <v>0</v>
      </c>
      <c r="P53" s="133"/>
      <c r="Q53" s="132">
        <f>'St 1.3.7.1'!Q53+'St 1.3.7.2'!Q53</f>
        <v>0</v>
      </c>
      <c r="R53" s="132">
        <f>'St 1.3.7.1'!R53+'St 1.3.7.2'!R53</f>
        <v>0</v>
      </c>
      <c r="S53" s="132">
        <f>'St 1.3.7.1'!S53+'St 1.3.7.2'!S53</f>
        <v>0</v>
      </c>
      <c r="T53" s="132">
        <f>'St 1.3.7.1'!T53+'St 1.3.7.2'!T53</f>
        <v>0</v>
      </c>
      <c r="U53" s="132">
        <f>'St 1.3.7.1'!U53+'St 1.3.7.2'!U53</f>
        <v>0</v>
      </c>
      <c r="V53" s="132">
        <f>'St 1.3.7.1'!V53+'St 1.3.7.2'!V53</f>
        <v>0</v>
      </c>
      <c r="W53" s="132">
        <f>'St 1.3.7.1'!W53+'St 1.3.7.2'!W53</f>
        <v>0</v>
      </c>
      <c r="X53" s="132">
        <f>'St 1.3.7.1'!X53+'St 1.3.7.2'!X53</f>
        <v>0</v>
      </c>
      <c r="Y53" s="132">
        <f>'St 1.3.7.1'!Y53+'St 1.3.7.2'!Y53</f>
        <v>0</v>
      </c>
      <c r="Z53" s="132">
        <f>'St 1.3.7.1'!Z53+'St 1.3.7.2'!Z53</f>
        <v>0</v>
      </c>
      <c r="AA53" s="132">
        <f>'St 1.3.7.1'!AA53+'St 1.3.7.2'!AA53</f>
        <v>0</v>
      </c>
      <c r="AB53" s="133"/>
      <c r="AC53" s="132">
        <f>'St 1.3.7.1'!AC53+'St 1.3.7.2'!AC53</f>
        <v>0</v>
      </c>
      <c r="AD53" s="132">
        <f>'St 1.3.7.1'!AD53+'St 1.3.7.2'!AD53</f>
        <v>0</v>
      </c>
      <c r="AE53" s="132">
        <f>'St 1.3.7.1'!AE53+'St 1.3.7.2'!AE53</f>
        <v>0</v>
      </c>
      <c r="AF53" s="132">
        <f>'St 1.3.7.1'!AF53+'St 1.3.7.2'!AF53</f>
        <v>0</v>
      </c>
      <c r="AG53" s="132">
        <f>'St 1.3.7.1'!AG53+'St 1.3.7.2'!AG53</f>
        <v>0</v>
      </c>
      <c r="AH53" s="132">
        <f>'St 1.3.7.1'!AH53+'St 1.3.7.2'!AH53</f>
        <v>0</v>
      </c>
      <c r="AI53" s="132">
        <f>'St 1.3.7.1'!AI53+'St 1.3.7.2'!AI53</f>
        <v>0</v>
      </c>
      <c r="AJ53" s="132">
        <f>'St 1.3.7.1'!AJ53+'St 1.3.7.2'!AJ53</f>
        <v>0</v>
      </c>
      <c r="AK53" s="132">
        <f>'St 1.3.7.1'!AK53+'St 1.3.7.2'!AK53</f>
        <v>0</v>
      </c>
      <c r="AL53" s="132">
        <f>'St 1.3.7.1'!AL53+'St 1.3.7.2'!AL53</f>
        <v>0</v>
      </c>
      <c r="AM53" s="132">
        <f>'St 1.3.7.1'!AM53+'St 1.3.7.2'!AM53</f>
        <v>0</v>
      </c>
    </row>
    <row r="54" spans="1:39">
      <c r="B54" s="6" t="s">
        <v>44</v>
      </c>
      <c r="C54" s="186"/>
      <c r="D54" s="132">
        <f>'St 1.3.7.1'!D54+'St 1.3.7.2'!D54</f>
        <v>0</v>
      </c>
      <c r="E54" s="132">
        <f>'St 1.3.7.1'!E54+'St 1.3.7.2'!E54</f>
        <v>0</v>
      </c>
      <c r="F54" s="132">
        <f>'St 1.3.7.1'!F54+'St 1.3.7.2'!F54</f>
        <v>0</v>
      </c>
      <c r="G54" s="132">
        <f>'St 1.3.7.1'!G54+'St 1.3.7.2'!G54</f>
        <v>0</v>
      </c>
      <c r="H54" s="132">
        <f>'St 1.3.7.1'!H54+'St 1.3.7.2'!H54</f>
        <v>0</v>
      </c>
      <c r="I54" s="132">
        <f>'St 1.3.7.1'!I54+'St 1.3.7.2'!I54</f>
        <v>0</v>
      </c>
      <c r="J54" s="132">
        <f>'St 1.3.7.1'!J54+'St 1.3.7.2'!J54</f>
        <v>0</v>
      </c>
      <c r="K54" s="132">
        <f>'St 1.3.7.1'!K54+'St 1.3.7.2'!K54</f>
        <v>0</v>
      </c>
      <c r="L54" s="132">
        <f>'St 1.3.7.1'!L54+'St 1.3.7.2'!L54</f>
        <v>0</v>
      </c>
      <c r="M54" s="132">
        <f>'St 1.3.7.1'!M54+'St 1.3.7.2'!M54</f>
        <v>0</v>
      </c>
      <c r="N54" s="132">
        <f>'St 1.3.7.1'!N54+'St 1.3.7.2'!N54</f>
        <v>0</v>
      </c>
      <c r="O54" s="132">
        <f>'St 1.3.7.1'!O54+'St 1.3.7.2'!O54</f>
        <v>0</v>
      </c>
      <c r="P54" s="133"/>
      <c r="Q54" s="132">
        <f>'St 1.3.7.1'!Q54+'St 1.3.7.2'!Q54</f>
        <v>0</v>
      </c>
      <c r="R54" s="132">
        <f>'St 1.3.7.1'!R54+'St 1.3.7.2'!R54</f>
        <v>0</v>
      </c>
      <c r="S54" s="132">
        <f>'St 1.3.7.1'!S54+'St 1.3.7.2'!S54</f>
        <v>0</v>
      </c>
      <c r="T54" s="132">
        <f>'St 1.3.7.1'!T54+'St 1.3.7.2'!T54</f>
        <v>0</v>
      </c>
      <c r="U54" s="132">
        <f>'St 1.3.7.1'!U54+'St 1.3.7.2'!U54</f>
        <v>0</v>
      </c>
      <c r="V54" s="132">
        <f>'St 1.3.7.1'!V54+'St 1.3.7.2'!V54</f>
        <v>0</v>
      </c>
      <c r="W54" s="132">
        <f>'St 1.3.7.1'!W54+'St 1.3.7.2'!W54</f>
        <v>0</v>
      </c>
      <c r="X54" s="132">
        <f>'St 1.3.7.1'!X54+'St 1.3.7.2'!X54</f>
        <v>0</v>
      </c>
      <c r="Y54" s="132">
        <f>'St 1.3.7.1'!Y54+'St 1.3.7.2'!Y54</f>
        <v>0</v>
      </c>
      <c r="Z54" s="132">
        <f>'St 1.3.7.1'!Z54+'St 1.3.7.2'!Z54</f>
        <v>0</v>
      </c>
      <c r="AA54" s="132">
        <f>'St 1.3.7.1'!AA54+'St 1.3.7.2'!AA54</f>
        <v>0</v>
      </c>
      <c r="AB54" s="133"/>
      <c r="AC54" s="132">
        <f>'St 1.3.7.1'!AC54+'St 1.3.7.2'!AC54</f>
        <v>0</v>
      </c>
      <c r="AD54" s="132">
        <f>'St 1.3.7.1'!AD54+'St 1.3.7.2'!AD54</f>
        <v>0</v>
      </c>
      <c r="AE54" s="132">
        <f>'St 1.3.7.1'!AE54+'St 1.3.7.2'!AE54</f>
        <v>0</v>
      </c>
      <c r="AF54" s="132">
        <f>'St 1.3.7.1'!AF54+'St 1.3.7.2'!AF54</f>
        <v>0</v>
      </c>
      <c r="AG54" s="132">
        <f>'St 1.3.7.1'!AG54+'St 1.3.7.2'!AG54</f>
        <v>0</v>
      </c>
      <c r="AH54" s="132">
        <f>'St 1.3.7.1'!AH54+'St 1.3.7.2'!AH54</f>
        <v>0</v>
      </c>
      <c r="AI54" s="132">
        <f>'St 1.3.7.1'!AI54+'St 1.3.7.2'!AI54</f>
        <v>0</v>
      </c>
      <c r="AJ54" s="132">
        <f>'St 1.3.7.1'!AJ54+'St 1.3.7.2'!AJ54</f>
        <v>0</v>
      </c>
      <c r="AK54" s="132">
        <f>'St 1.3.7.1'!AK54+'St 1.3.7.2'!AK54</f>
        <v>0</v>
      </c>
      <c r="AL54" s="132">
        <f>'St 1.3.7.1'!AL54+'St 1.3.7.2'!AL54</f>
        <v>0</v>
      </c>
      <c r="AM54" s="132">
        <f>'St 1.3.7.1'!AM54+'St 1.3.7.2'!AM54</f>
        <v>0</v>
      </c>
    </row>
    <row r="55" spans="1:39">
      <c r="B55" s="7" t="s">
        <v>45</v>
      </c>
      <c r="C55" s="186"/>
      <c r="D55" s="132">
        <f>'St 1.3.7.1'!D55+'St 1.3.7.2'!D55</f>
        <v>0</v>
      </c>
      <c r="E55" s="132">
        <f>'St 1.3.7.1'!E55+'St 1.3.7.2'!E55</f>
        <v>0</v>
      </c>
      <c r="F55" s="132">
        <f>'St 1.3.7.1'!F55+'St 1.3.7.2'!F55</f>
        <v>0</v>
      </c>
      <c r="G55" s="132">
        <f>'St 1.3.7.1'!G55+'St 1.3.7.2'!G55</f>
        <v>0</v>
      </c>
      <c r="H55" s="132">
        <f>'St 1.3.7.1'!H55+'St 1.3.7.2'!H55</f>
        <v>0</v>
      </c>
      <c r="I55" s="132">
        <f>'St 1.3.7.1'!I55+'St 1.3.7.2'!I55</f>
        <v>0</v>
      </c>
      <c r="J55" s="132">
        <f>'St 1.3.7.1'!J55+'St 1.3.7.2'!J55</f>
        <v>0</v>
      </c>
      <c r="K55" s="132">
        <f>'St 1.3.7.1'!K55+'St 1.3.7.2'!K55</f>
        <v>0</v>
      </c>
      <c r="L55" s="132">
        <f>'St 1.3.7.1'!L55+'St 1.3.7.2'!L55</f>
        <v>0</v>
      </c>
      <c r="M55" s="132">
        <f>'St 1.3.7.1'!M55+'St 1.3.7.2'!M55</f>
        <v>0</v>
      </c>
      <c r="N55" s="132">
        <f>'St 1.3.7.1'!N55+'St 1.3.7.2'!N55</f>
        <v>0</v>
      </c>
      <c r="O55" s="132">
        <f>'St 1.3.7.1'!O55+'St 1.3.7.2'!O55</f>
        <v>0</v>
      </c>
      <c r="P55" s="133"/>
      <c r="Q55" s="132">
        <f>'St 1.3.7.1'!Q55+'St 1.3.7.2'!Q55</f>
        <v>0</v>
      </c>
      <c r="R55" s="132">
        <f>'St 1.3.7.1'!R55+'St 1.3.7.2'!R55</f>
        <v>0</v>
      </c>
      <c r="S55" s="132">
        <f>'St 1.3.7.1'!S55+'St 1.3.7.2'!S55</f>
        <v>0</v>
      </c>
      <c r="T55" s="132">
        <f>'St 1.3.7.1'!T55+'St 1.3.7.2'!T55</f>
        <v>0</v>
      </c>
      <c r="U55" s="132">
        <f>'St 1.3.7.1'!U55+'St 1.3.7.2'!U55</f>
        <v>0</v>
      </c>
      <c r="V55" s="132">
        <f>'St 1.3.7.1'!V55+'St 1.3.7.2'!V55</f>
        <v>0</v>
      </c>
      <c r="W55" s="132">
        <f>'St 1.3.7.1'!W55+'St 1.3.7.2'!W55</f>
        <v>0</v>
      </c>
      <c r="X55" s="132">
        <f>'St 1.3.7.1'!X55+'St 1.3.7.2'!X55</f>
        <v>0</v>
      </c>
      <c r="Y55" s="132">
        <f>'St 1.3.7.1'!Y55+'St 1.3.7.2'!Y55</f>
        <v>0</v>
      </c>
      <c r="Z55" s="132">
        <f>'St 1.3.7.1'!Z55+'St 1.3.7.2'!Z55</f>
        <v>0</v>
      </c>
      <c r="AA55" s="132">
        <f>'St 1.3.7.1'!AA55+'St 1.3.7.2'!AA55</f>
        <v>0</v>
      </c>
      <c r="AB55" s="133"/>
      <c r="AC55" s="132">
        <f>'St 1.3.7.1'!AC55+'St 1.3.7.2'!AC55</f>
        <v>0</v>
      </c>
      <c r="AD55" s="132">
        <f>'St 1.3.7.1'!AD55+'St 1.3.7.2'!AD55</f>
        <v>0</v>
      </c>
      <c r="AE55" s="132">
        <f>'St 1.3.7.1'!AE55+'St 1.3.7.2'!AE55</f>
        <v>0</v>
      </c>
      <c r="AF55" s="132">
        <f>'St 1.3.7.1'!AF55+'St 1.3.7.2'!AF55</f>
        <v>0</v>
      </c>
      <c r="AG55" s="132">
        <f>'St 1.3.7.1'!AG55+'St 1.3.7.2'!AG55</f>
        <v>0</v>
      </c>
      <c r="AH55" s="132">
        <f>'St 1.3.7.1'!AH55+'St 1.3.7.2'!AH55</f>
        <v>0</v>
      </c>
      <c r="AI55" s="132">
        <f>'St 1.3.7.1'!AI55+'St 1.3.7.2'!AI55</f>
        <v>0</v>
      </c>
      <c r="AJ55" s="132">
        <f>'St 1.3.7.1'!AJ55+'St 1.3.7.2'!AJ55</f>
        <v>0</v>
      </c>
      <c r="AK55" s="132">
        <f>'St 1.3.7.1'!AK55+'St 1.3.7.2'!AK55</f>
        <v>0</v>
      </c>
      <c r="AL55" s="132">
        <f>'St 1.3.7.1'!AL55+'St 1.3.7.2'!AL55</f>
        <v>0</v>
      </c>
      <c r="AM55" s="132">
        <f>'St 1.3.7.1'!AM55+'St 1.3.7.2'!AM55</f>
        <v>0</v>
      </c>
    </row>
    <row r="56" spans="1:39">
      <c r="B56" s="7" t="s">
        <v>46</v>
      </c>
      <c r="C56" s="186"/>
      <c r="D56" s="132">
        <f>'St 1.3.7.1'!D56+'St 1.3.7.2'!D56</f>
        <v>0</v>
      </c>
      <c r="E56" s="132">
        <f>'St 1.3.7.1'!E56+'St 1.3.7.2'!E56</f>
        <v>0</v>
      </c>
      <c r="F56" s="132">
        <f>'St 1.3.7.1'!F56+'St 1.3.7.2'!F56</f>
        <v>0</v>
      </c>
      <c r="G56" s="132">
        <f>'St 1.3.7.1'!G56+'St 1.3.7.2'!G56</f>
        <v>0</v>
      </c>
      <c r="H56" s="132">
        <f>'St 1.3.7.1'!H56+'St 1.3.7.2'!H56</f>
        <v>0</v>
      </c>
      <c r="I56" s="132">
        <f>'St 1.3.7.1'!I56+'St 1.3.7.2'!I56</f>
        <v>0</v>
      </c>
      <c r="J56" s="132">
        <f>'St 1.3.7.1'!J56+'St 1.3.7.2'!J56</f>
        <v>0</v>
      </c>
      <c r="K56" s="132">
        <f>'St 1.3.7.1'!K56+'St 1.3.7.2'!K56</f>
        <v>0</v>
      </c>
      <c r="L56" s="132">
        <f>'St 1.3.7.1'!L56+'St 1.3.7.2'!L56</f>
        <v>0</v>
      </c>
      <c r="M56" s="132">
        <f>'St 1.3.7.1'!M56+'St 1.3.7.2'!M56</f>
        <v>0</v>
      </c>
      <c r="N56" s="132">
        <f>'St 1.3.7.1'!N56+'St 1.3.7.2'!N56</f>
        <v>0</v>
      </c>
      <c r="O56" s="132">
        <f>'St 1.3.7.1'!O56+'St 1.3.7.2'!O56</f>
        <v>0</v>
      </c>
      <c r="P56" s="133"/>
      <c r="Q56" s="132">
        <f>'St 1.3.7.1'!Q56+'St 1.3.7.2'!Q56</f>
        <v>0</v>
      </c>
      <c r="R56" s="132">
        <f>'St 1.3.7.1'!R56+'St 1.3.7.2'!R56</f>
        <v>0</v>
      </c>
      <c r="S56" s="132">
        <f>'St 1.3.7.1'!S56+'St 1.3.7.2'!S56</f>
        <v>0</v>
      </c>
      <c r="T56" s="132">
        <f>'St 1.3.7.1'!T56+'St 1.3.7.2'!T56</f>
        <v>0</v>
      </c>
      <c r="U56" s="132">
        <f>'St 1.3.7.1'!U56+'St 1.3.7.2'!U56</f>
        <v>0</v>
      </c>
      <c r="V56" s="132">
        <f>'St 1.3.7.1'!V56+'St 1.3.7.2'!V56</f>
        <v>0</v>
      </c>
      <c r="W56" s="132">
        <f>'St 1.3.7.1'!W56+'St 1.3.7.2'!W56</f>
        <v>0</v>
      </c>
      <c r="X56" s="132">
        <f>'St 1.3.7.1'!X56+'St 1.3.7.2'!X56</f>
        <v>0</v>
      </c>
      <c r="Y56" s="132">
        <f>'St 1.3.7.1'!Y56+'St 1.3.7.2'!Y56</f>
        <v>0</v>
      </c>
      <c r="Z56" s="132">
        <f>'St 1.3.7.1'!Z56+'St 1.3.7.2'!Z56</f>
        <v>0</v>
      </c>
      <c r="AA56" s="132">
        <f>'St 1.3.7.1'!AA56+'St 1.3.7.2'!AA56</f>
        <v>0</v>
      </c>
      <c r="AB56" s="133"/>
      <c r="AC56" s="132">
        <f>'St 1.3.7.1'!AC56+'St 1.3.7.2'!AC56</f>
        <v>0</v>
      </c>
      <c r="AD56" s="132">
        <f>'St 1.3.7.1'!AD56+'St 1.3.7.2'!AD56</f>
        <v>0</v>
      </c>
      <c r="AE56" s="132">
        <f>'St 1.3.7.1'!AE56+'St 1.3.7.2'!AE56</f>
        <v>0</v>
      </c>
      <c r="AF56" s="132">
        <f>'St 1.3.7.1'!AF56+'St 1.3.7.2'!AF56</f>
        <v>0</v>
      </c>
      <c r="AG56" s="132">
        <f>'St 1.3.7.1'!AG56+'St 1.3.7.2'!AG56</f>
        <v>0</v>
      </c>
      <c r="AH56" s="132">
        <f>'St 1.3.7.1'!AH56+'St 1.3.7.2'!AH56</f>
        <v>0</v>
      </c>
      <c r="AI56" s="132">
        <f>'St 1.3.7.1'!AI56+'St 1.3.7.2'!AI56</f>
        <v>0</v>
      </c>
      <c r="AJ56" s="132">
        <f>'St 1.3.7.1'!AJ56+'St 1.3.7.2'!AJ56</f>
        <v>0</v>
      </c>
      <c r="AK56" s="132">
        <f>'St 1.3.7.1'!AK56+'St 1.3.7.2'!AK56</f>
        <v>0</v>
      </c>
      <c r="AL56" s="132">
        <f>'St 1.3.7.1'!AL56+'St 1.3.7.2'!AL56</f>
        <v>0</v>
      </c>
      <c r="AM56" s="132">
        <f>'St 1.3.7.1'!AM56+'St 1.3.7.2'!AM56</f>
        <v>0</v>
      </c>
    </row>
    <row r="57" spans="1:39">
      <c r="B57" s="6" t="s">
        <v>313</v>
      </c>
      <c r="C57" s="186"/>
      <c r="D57" s="132">
        <f>'St 1.3.7.1'!D57+'St 1.3.7.2'!D57</f>
        <v>0</v>
      </c>
      <c r="E57" s="132">
        <f>'St 1.3.7.1'!E57+'St 1.3.7.2'!E57</f>
        <v>0</v>
      </c>
      <c r="F57" s="132">
        <f>'St 1.3.7.1'!F57+'St 1.3.7.2'!F57</f>
        <v>0</v>
      </c>
      <c r="G57" s="132">
        <f>'St 1.3.7.1'!G57+'St 1.3.7.2'!G57</f>
        <v>0</v>
      </c>
      <c r="H57" s="132">
        <f>'St 1.3.7.1'!H57+'St 1.3.7.2'!H57</f>
        <v>0</v>
      </c>
      <c r="I57" s="132">
        <f>'St 1.3.7.1'!I57+'St 1.3.7.2'!I57</f>
        <v>0</v>
      </c>
      <c r="J57" s="132">
        <f>'St 1.3.7.1'!J57+'St 1.3.7.2'!J57</f>
        <v>0</v>
      </c>
      <c r="K57" s="132">
        <f>'St 1.3.7.1'!K57+'St 1.3.7.2'!K57</f>
        <v>0</v>
      </c>
      <c r="L57" s="132">
        <f>'St 1.3.7.1'!L57+'St 1.3.7.2'!L57</f>
        <v>0</v>
      </c>
      <c r="M57" s="132">
        <f>'St 1.3.7.1'!M57+'St 1.3.7.2'!M57</f>
        <v>0</v>
      </c>
      <c r="N57" s="132">
        <f>'St 1.3.7.1'!N57+'St 1.3.7.2'!N57</f>
        <v>0</v>
      </c>
      <c r="O57" s="132">
        <f>'St 1.3.7.1'!O57+'St 1.3.7.2'!O57</f>
        <v>0</v>
      </c>
      <c r="P57" s="133"/>
      <c r="Q57" s="132">
        <f>'St 1.3.7.1'!Q57+'St 1.3.7.2'!Q57</f>
        <v>0</v>
      </c>
      <c r="R57" s="132">
        <f>'St 1.3.7.1'!R57+'St 1.3.7.2'!R57</f>
        <v>0</v>
      </c>
      <c r="S57" s="132">
        <f>'St 1.3.7.1'!S57+'St 1.3.7.2'!S57</f>
        <v>0</v>
      </c>
      <c r="T57" s="132">
        <f>'St 1.3.7.1'!T57+'St 1.3.7.2'!T57</f>
        <v>0</v>
      </c>
      <c r="U57" s="132">
        <f>'St 1.3.7.1'!U57+'St 1.3.7.2'!U57</f>
        <v>0</v>
      </c>
      <c r="V57" s="132">
        <f>'St 1.3.7.1'!V57+'St 1.3.7.2'!V57</f>
        <v>0</v>
      </c>
      <c r="W57" s="132">
        <f>'St 1.3.7.1'!W57+'St 1.3.7.2'!W57</f>
        <v>0</v>
      </c>
      <c r="X57" s="132">
        <f>'St 1.3.7.1'!X57+'St 1.3.7.2'!X57</f>
        <v>0</v>
      </c>
      <c r="Y57" s="132">
        <f>'St 1.3.7.1'!Y57+'St 1.3.7.2'!Y57</f>
        <v>0</v>
      </c>
      <c r="Z57" s="132">
        <f>'St 1.3.7.1'!Z57+'St 1.3.7.2'!Z57</f>
        <v>0</v>
      </c>
      <c r="AA57" s="132">
        <f>'St 1.3.7.1'!AA57+'St 1.3.7.2'!AA57</f>
        <v>0</v>
      </c>
      <c r="AB57" s="133"/>
      <c r="AC57" s="132">
        <f>'St 1.3.7.1'!AC57+'St 1.3.7.2'!AC57</f>
        <v>0</v>
      </c>
      <c r="AD57" s="132">
        <f>'St 1.3.7.1'!AD57+'St 1.3.7.2'!AD57</f>
        <v>0</v>
      </c>
      <c r="AE57" s="132">
        <f>'St 1.3.7.1'!AE57+'St 1.3.7.2'!AE57</f>
        <v>0</v>
      </c>
      <c r="AF57" s="132">
        <f>'St 1.3.7.1'!AF57+'St 1.3.7.2'!AF57</f>
        <v>0</v>
      </c>
      <c r="AG57" s="132">
        <f>'St 1.3.7.1'!AG57+'St 1.3.7.2'!AG57</f>
        <v>0</v>
      </c>
      <c r="AH57" s="132">
        <f>'St 1.3.7.1'!AH57+'St 1.3.7.2'!AH57</f>
        <v>0</v>
      </c>
      <c r="AI57" s="132">
        <f>'St 1.3.7.1'!AI57+'St 1.3.7.2'!AI57</f>
        <v>0</v>
      </c>
      <c r="AJ57" s="132">
        <f>'St 1.3.7.1'!AJ57+'St 1.3.7.2'!AJ57</f>
        <v>0</v>
      </c>
      <c r="AK57" s="132">
        <f>'St 1.3.7.1'!AK57+'St 1.3.7.2'!AK57</f>
        <v>0</v>
      </c>
      <c r="AL57" s="132">
        <f>'St 1.3.7.1'!AL57+'St 1.3.7.2'!AL57</f>
        <v>0</v>
      </c>
      <c r="AM57" s="132">
        <f>'St 1.3.7.1'!AM57+'St 1.3.7.2'!AM57</f>
        <v>0</v>
      </c>
    </row>
    <row r="58" spans="1:39">
      <c r="B58" s="6" t="s">
        <v>107</v>
      </c>
      <c r="C58" s="186"/>
      <c r="D58" s="132">
        <f>'St 1.3.7.1'!D58+'St 1.3.7.2'!D58</f>
        <v>0</v>
      </c>
      <c r="E58" s="132">
        <f>'St 1.3.7.1'!E58+'St 1.3.7.2'!E58</f>
        <v>0</v>
      </c>
      <c r="F58" s="132">
        <f>'St 1.3.7.1'!F58+'St 1.3.7.2'!F58</f>
        <v>0</v>
      </c>
      <c r="G58" s="132">
        <f>'St 1.3.7.1'!G58+'St 1.3.7.2'!G58</f>
        <v>0</v>
      </c>
      <c r="H58" s="132">
        <f>'St 1.3.7.1'!H58+'St 1.3.7.2'!H58</f>
        <v>0</v>
      </c>
      <c r="I58" s="132">
        <f>'St 1.3.7.1'!I58+'St 1.3.7.2'!I58</f>
        <v>0</v>
      </c>
      <c r="J58" s="132">
        <f>'St 1.3.7.1'!J58+'St 1.3.7.2'!J58</f>
        <v>0</v>
      </c>
      <c r="K58" s="132">
        <f>'St 1.3.7.1'!K58+'St 1.3.7.2'!K58</f>
        <v>0</v>
      </c>
      <c r="L58" s="132">
        <f>'St 1.3.7.1'!L58+'St 1.3.7.2'!L58</f>
        <v>0</v>
      </c>
      <c r="M58" s="132">
        <f>'St 1.3.7.1'!M58+'St 1.3.7.2'!M58</f>
        <v>0</v>
      </c>
      <c r="N58" s="132">
        <f>'St 1.3.7.1'!N58+'St 1.3.7.2'!N58</f>
        <v>0</v>
      </c>
      <c r="O58" s="132">
        <f>'St 1.3.7.1'!O58+'St 1.3.7.2'!O58</f>
        <v>0</v>
      </c>
      <c r="P58" s="133"/>
      <c r="Q58" s="132">
        <f>'St 1.3.7.1'!Q58+'St 1.3.7.2'!Q58</f>
        <v>0</v>
      </c>
      <c r="R58" s="132">
        <f>'St 1.3.7.1'!R58+'St 1.3.7.2'!R58</f>
        <v>0</v>
      </c>
      <c r="S58" s="132">
        <f>'St 1.3.7.1'!S58+'St 1.3.7.2'!S58</f>
        <v>0</v>
      </c>
      <c r="T58" s="132">
        <f>'St 1.3.7.1'!T58+'St 1.3.7.2'!T58</f>
        <v>0</v>
      </c>
      <c r="U58" s="132">
        <f>'St 1.3.7.1'!U58+'St 1.3.7.2'!U58</f>
        <v>0</v>
      </c>
      <c r="V58" s="132">
        <f>'St 1.3.7.1'!V58+'St 1.3.7.2'!V58</f>
        <v>0</v>
      </c>
      <c r="W58" s="132">
        <f>'St 1.3.7.1'!W58+'St 1.3.7.2'!W58</f>
        <v>0</v>
      </c>
      <c r="X58" s="132">
        <f>'St 1.3.7.1'!X58+'St 1.3.7.2'!X58</f>
        <v>0</v>
      </c>
      <c r="Y58" s="132">
        <f>'St 1.3.7.1'!Y58+'St 1.3.7.2'!Y58</f>
        <v>0</v>
      </c>
      <c r="Z58" s="132">
        <f>'St 1.3.7.1'!Z58+'St 1.3.7.2'!Z58</f>
        <v>0</v>
      </c>
      <c r="AA58" s="132">
        <f>'St 1.3.7.1'!AA58+'St 1.3.7.2'!AA58</f>
        <v>0</v>
      </c>
      <c r="AB58" s="133"/>
      <c r="AC58" s="132">
        <f>'St 1.3.7.1'!AC58+'St 1.3.7.2'!AC58</f>
        <v>0</v>
      </c>
      <c r="AD58" s="132">
        <f>'St 1.3.7.1'!AD58+'St 1.3.7.2'!AD58</f>
        <v>0</v>
      </c>
      <c r="AE58" s="132">
        <f>'St 1.3.7.1'!AE58+'St 1.3.7.2'!AE58</f>
        <v>0</v>
      </c>
      <c r="AF58" s="132">
        <f>'St 1.3.7.1'!AF58+'St 1.3.7.2'!AF58</f>
        <v>0</v>
      </c>
      <c r="AG58" s="132">
        <f>'St 1.3.7.1'!AG58+'St 1.3.7.2'!AG58</f>
        <v>0</v>
      </c>
      <c r="AH58" s="132">
        <f>'St 1.3.7.1'!AH58+'St 1.3.7.2'!AH58</f>
        <v>0</v>
      </c>
      <c r="AI58" s="132">
        <f>'St 1.3.7.1'!AI58+'St 1.3.7.2'!AI58</f>
        <v>0</v>
      </c>
      <c r="AJ58" s="132">
        <f>'St 1.3.7.1'!AJ58+'St 1.3.7.2'!AJ58</f>
        <v>0</v>
      </c>
      <c r="AK58" s="132">
        <f>'St 1.3.7.1'!AK58+'St 1.3.7.2'!AK58</f>
        <v>0</v>
      </c>
      <c r="AL58" s="132">
        <f>'St 1.3.7.1'!AL58+'St 1.3.7.2'!AL58</f>
        <v>0</v>
      </c>
      <c r="AM58" s="132">
        <f>'St 1.3.7.1'!AM58+'St 1.3.7.2'!AM58</f>
        <v>0</v>
      </c>
    </row>
    <row r="59" spans="1:39">
      <c r="B59" s="6" t="s">
        <v>48</v>
      </c>
      <c r="C59" s="186"/>
      <c r="D59" s="132">
        <f>'St 1.3.7.1'!D59+'St 1.3.7.2'!D59</f>
        <v>0</v>
      </c>
      <c r="E59" s="132">
        <f>'St 1.3.7.1'!E59+'St 1.3.7.2'!E59</f>
        <v>0</v>
      </c>
      <c r="F59" s="132">
        <f>'St 1.3.7.1'!F59+'St 1.3.7.2'!F59</f>
        <v>0</v>
      </c>
      <c r="G59" s="132">
        <f>'St 1.3.7.1'!G59+'St 1.3.7.2'!G59</f>
        <v>0</v>
      </c>
      <c r="H59" s="132">
        <f>'St 1.3.7.1'!H59+'St 1.3.7.2'!H59</f>
        <v>0</v>
      </c>
      <c r="I59" s="132">
        <f>'St 1.3.7.1'!I59+'St 1.3.7.2'!I59</f>
        <v>0</v>
      </c>
      <c r="J59" s="132">
        <f>'St 1.3.7.1'!J59+'St 1.3.7.2'!J59</f>
        <v>0</v>
      </c>
      <c r="K59" s="132">
        <f>'St 1.3.7.1'!K59+'St 1.3.7.2'!K59</f>
        <v>0</v>
      </c>
      <c r="L59" s="132">
        <f>'St 1.3.7.1'!L59+'St 1.3.7.2'!L59</f>
        <v>0</v>
      </c>
      <c r="M59" s="132">
        <f>'St 1.3.7.1'!M59+'St 1.3.7.2'!M59</f>
        <v>0</v>
      </c>
      <c r="N59" s="132">
        <f>'St 1.3.7.1'!N59+'St 1.3.7.2'!N59</f>
        <v>0</v>
      </c>
      <c r="O59" s="132">
        <f>'St 1.3.7.1'!O59+'St 1.3.7.2'!O59</f>
        <v>0</v>
      </c>
      <c r="P59" s="133"/>
      <c r="Q59" s="132">
        <f>'St 1.3.7.1'!Q59+'St 1.3.7.2'!Q59</f>
        <v>0</v>
      </c>
      <c r="R59" s="132">
        <f>'St 1.3.7.1'!R59+'St 1.3.7.2'!R59</f>
        <v>0</v>
      </c>
      <c r="S59" s="132">
        <f>'St 1.3.7.1'!S59+'St 1.3.7.2'!S59</f>
        <v>0</v>
      </c>
      <c r="T59" s="132">
        <f>'St 1.3.7.1'!T59+'St 1.3.7.2'!T59</f>
        <v>0</v>
      </c>
      <c r="U59" s="132">
        <f>'St 1.3.7.1'!U59+'St 1.3.7.2'!U59</f>
        <v>0</v>
      </c>
      <c r="V59" s="132">
        <f>'St 1.3.7.1'!V59+'St 1.3.7.2'!V59</f>
        <v>0</v>
      </c>
      <c r="W59" s="132">
        <f>'St 1.3.7.1'!W59+'St 1.3.7.2'!W59</f>
        <v>0</v>
      </c>
      <c r="X59" s="132">
        <f>'St 1.3.7.1'!X59+'St 1.3.7.2'!X59</f>
        <v>0</v>
      </c>
      <c r="Y59" s="132">
        <f>'St 1.3.7.1'!Y59+'St 1.3.7.2'!Y59</f>
        <v>0</v>
      </c>
      <c r="Z59" s="132">
        <f>'St 1.3.7.1'!Z59+'St 1.3.7.2'!Z59</f>
        <v>0</v>
      </c>
      <c r="AA59" s="132">
        <f>'St 1.3.7.1'!AA59+'St 1.3.7.2'!AA59</f>
        <v>0</v>
      </c>
      <c r="AB59" s="133"/>
      <c r="AC59" s="132">
        <f>'St 1.3.7.1'!AC59+'St 1.3.7.2'!AC59</f>
        <v>0</v>
      </c>
      <c r="AD59" s="132">
        <f>'St 1.3.7.1'!AD59+'St 1.3.7.2'!AD59</f>
        <v>0</v>
      </c>
      <c r="AE59" s="132">
        <f>'St 1.3.7.1'!AE59+'St 1.3.7.2'!AE59</f>
        <v>0</v>
      </c>
      <c r="AF59" s="132">
        <f>'St 1.3.7.1'!AF59+'St 1.3.7.2'!AF59</f>
        <v>0</v>
      </c>
      <c r="AG59" s="132">
        <f>'St 1.3.7.1'!AG59+'St 1.3.7.2'!AG59</f>
        <v>0</v>
      </c>
      <c r="AH59" s="132">
        <f>'St 1.3.7.1'!AH59+'St 1.3.7.2'!AH59</f>
        <v>0</v>
      </c>
      <c r="AI59" s="132">
        <f>'St 1.3.7.1'!AI59+'St 1.3.7.2'!AI59</f>
        <v>0</v>
      </c>
      <c r="AJ59" s="132">
        <f>'St 1.3.7.1'!AJ59+'St 1.3.7.2'!AJ59</f>
        <v>0</v>
      </c>
      <c r="AK59" s="132">
        <f>'St 1.3.7.1'!AK59+'St 1.3.7.2'!AK59</f>
        <v>0</v>
      </c>
      <c r="AL59" s="132">
        <f>'St 1.3.7.1'!AL59+'St 1.3.7.2'!AL59</f>
        <v>0</v>
      </c>
      <c r="AM59" s="132">
        <f>'St 1.3.7.1'!AM59+'St 1.3.7.2'!AM59</f>
        <v>0</v>
      </c>
    </row>
    <row r="60" spans="1:39">
      <c r="B60" s="6" t="s">
        <v>321</v>
      </c>
      <c r="C60" s="186"/>
      <c r="D60" s="132">
        <f>'St 1.3.7.1'!D60+'St 1.3.7.2'!D60</f>
        <v>0</v>
      </c>
      <c r="E60" s="132">
        <f>'St 1.3.7.1'!E60+'St 1.3.7.2'!E60</f>
        <v>0</v>
      </c>
      <c r="F60" s="132">
        <f>'St 1.3.7.1'!F60+'St 1.3.7.2'!F60</f>
        <v>0</v>
      </c>
      <c r="G60" s="132">
        <f>'St 1.3.7.1'!G60+'St 1.3.7.2'!G60</f>
        <v>0</v>
      </c>
      <c r="H60" s="132">
        <f>'St 1.3.7.1'!H60+'St 1.3.7.2'!H60</f>
        <v>0</v>
      </c>
      <c r="I60" s="132">
        <f>'St 1.3.7.1'!I60+'St 1.3.7.2'!I60</f>
        <v>0</v>
      </c>
      <c r="J60" s="132">
        <f>'St 1.3.7.1'!J60+'St 1.3.7.2'!J60</f>
        <v>0</v>
      </c>
      <c r="K60" s="132">
        <f>'St 1.3.7.1'!K60+'St 1.3.7.2'!K60</f>
        <v>0</v>
      </c>
      <c r="L60" s="132">
        <f>'St 1.3.7.1'!L60+'St 1.3.7.2'!L60</f>
        <v>0</v>
      </c>
      <c r="M60" s="132">
        <f>'St 1.3.7.1'!M60+'St 1.3.7.2'!M60</f>
        <v>0</v>
      </c>
      <c r="N60" s="132">
        <f>'St 1.3.7.1'!N60+'St 1.3.7.2'!N60</f>
        <v>0</v>
      </c>
      <c r="O60" s="132">
        <f>'St 1.3.7.1'!O60+'St 1.3.7.2'!O60</f>
        <v>0</v>
      </c>
      <c r="P60" s="133"/>
      <c r="Q60" s="132">
        <f>'St 1.3.7.1'!Q60+'St 1.3.7.2'!Q60</f>
        <v>0</v>
      </c>
      <c r="R60" s="132">
        <f>'St 1.3.7.1'!R60+'St 1.3.7.2'!R60</f>
        <v>0</v>
      </c>
      <c r="S60" s="132">
        <f>'St 1.3.7.1'!S60+'St 1.3.7.2'!S60</f>
        <v>0</v>
      </c>
      <c r="T60" s="132">
        <f>'St 1.3.7.1'!T60+'St 1.3.7.2'!T60</f>
        <v>0</v>
      </c>
      <c r="U60" s="132">
        <f>'St 1.3.7.1'!U60+'St 1.3.7.2'!U60</f>
        <v>0</v>
      </c>
      <c r="V60" s="132">
        <f>'St 1.3.7.1'!V60+'St 1.3.7.2'!V60</f>
        <v>0</v>
      </c>
      <c r="W60" s="132">
        <f>'St 1.3.7.1'!W60+'St 1.3.7.2'!W60</f>
        <v>0</v>
      </c>
      <c r="X60" s="132">
        <f>'St 1.3.7.1'!X60+'St 1.3.7.2'!X60</f>
        <v>0</v>
      </c>
      <c r="Y60" s="132">
        <f>'St 1.3.7.1'!Y60+'St 1.3.7.2'!Y60</f>
        <v>0</v>
      </c>
      <c r="Z60" s="132">
        <f>'St 1.3.7.1'!Z60+'St 1.3.7.2'!Z60</f>
        <v>0</v>
      </c>
      <c r="AA60" s="132">
        <f>'St 1.3.7.1'!AA60+'St 1.3.7.2'!AA60</f>
        <v>0</v>
      </c>
      <c r="AB60" s="133"/>
      <c r="AC60" s="132">
        <f>'St 1.3.7.1'!AC60+'St 1.3.7.2'!AC60</f>
        <v>0</v>
      </c>
      <c r="AD60" s="132">
        <f>'St 1.3.7.1'!AD60+'St 1.3.7.2'!AD60</f>
        <v>0</v>
      </c>
      <c r="AE60" s="132">
        <f>'St 1.3.7.1'!AE60+'St 1.3.7.2'!AE60</f>
        <v>0</v>
      </c>
      <c r="AF60" s="132">
        <f>'St 1.3.7.1'!AF60+'St 1.3.7.2'!AF60</f>
        <v>0</v>
      </c>
      <c r="AG60" s="132">
        <f>'St 1.3.7.1'!AG60+'St 1.3.7.2'!AG60</f>
        <v>0</v>
      </c>
      <c r="AH60" s="132">
        <f>'St 1.3.7.1'!AH60+'St 1.3.7.2'!AH60</f>
        <v>0</v>
      </c>
      <c r="AI60" s="132">
        <f>'St 1.3.7.1'!AI60+'St 1.3.7.2'!AI60</f>
        <v>0</v>
      </c>
      <c r="AJ60" s="132">
        <f>'St 1.3.7.1'!AJ60+'St 1.3.7.2'!AJ60</f>
        <v>0</v>
      </c>
      <c r="AK60" s="132">
        <f>'St 1.3.7.1'!AK60+'St 1.3.7.2'!AK60</f>
        <v>0</v>
      </c>
      <c r="AL60" s="132">
        <f>'St 1.3.7.1'!AL60+'St 1.3.7.2'!AL60</f>
        <v>0</v>
      </c>
      <c r="AM60" s="132">
        <f>'St 1.3.7.1'!AM60+'St 1.3.7.2'!AM60</f>
        <v>0</v>
      </c>
    </row>
    <row r="61" spans="1:39">
      <c r="B61" s="8" t="s">
        <v>100</v>
      </c>
      <c r="C61" s="186"/>
      <c r="D61" s="132">
        <f>'St 1.3.7.1'!D61+'St 1.3.7.2'!D61</f>
        <v>0</v>
      </c>
      <c r="E61" s="132">
        <f>'St 1.3.7.1'!E61+'St 1.3.7.2'!E61</f>
        <v>0</v>
      </c>
      <c r="F61" s="132">
        <f>'St 1.3.7.1'!F61+'St 1.3.7.2'!F61</f>
        <v>0</v>
      </c>
      <c r="G61" s="132">
        <f>'St 1.3.7.1'!G61+'St 1.3.7.2'!G61</f>
        <v>0</v>
      </c>
      <c r="H61" s="132">
        <f>'St 1.3.7.1'!H61+'St 1.3.7.2'!H61</f>
        <v>0</v>
      </c>
      <c r="I61" s="132">
        <f>'St 1.3.7.1'!I61+'St 1.3.7.2'!I61</f>
        <v>0</v>
      </c>
      <c r="J61" s="132">
        <f>'St 1.3.7.1'!J61+'St 1.3.7.2'!J61</f>
        <v>0</v>
      </c>
      <c r="K61" s="132">
        <f>'St 1.3.7.1'!K61+'St 1.3.7.2'!K61</f>
        <v>0</v>
      </c>
      <c r="L61" s="132">
        <f>'St 1.3.7.1'!L61+'St 1.3.7.2'!L61</f>
        <v>0</v>
      </c>
      <c r="M61" s="132">
        <f>'St 1.3.7.1'!M61+'St 1.3.7.2'!M61</f>
        <v>0</v>
      </c>
      <c r="N61" s="132">
        <f>'St 1.3.7.1'!N61+'St 1.3.7.2'!N61</f>
        <v>0</v>
      </c>
      <c r="O61" s="132">
        <f>'St 1.3.7.1'!O61+'St 1.3.7.2'!O61</f>
        <v>0</v>
      </c>
      <c r="P61" s="133"/>
      <c r="Q61" s="132">
        <f>'St 1.3.7.1'!Q61+'St 1.3.7.2'!Q61</f>
        <v>0</v>
      </c>
      <c r="R61" s="132">
        <f>'St 1.3.7.1'!R61+'St 1.3.7.2'!R61</f>
        <v>0</v>
      </c>
      <c r="S61" s="132">
        <f>'St 1.3.7.1'!S61+'St 1.3.7.2'!S61</f>
        <v>0</v>
      </c>
      <c r="T61" s="132">
        <f>'St 1.3.7.1'!T61+'St 1.3.7.2'!T61</f>
        <v>0</v>
      </c>
      <c r="U61" s="132">
        <f>'St 1.3.7.1'!U61+'St 1.3.7.2'!U61</f>
        <v>0</v>
      </c>
      <c r="V61" s="132">
        <f>'St 1.3.7.1'!V61+'St 1.3.7.2'!V61</f>
        <v>0</v>
      </c>
      <c r="W61" s="132">
        <f>'St 1.3.7.1'!W61+'St 1.3.7.2'!W61</f>
        <v>0</v>
      </c>
      <c r="X61" s="132">
        <f>'St 1.3.7.1'!X61+'St 1.3.7.2'!X61</f>
        <v>0</v>
      </c>
      <c r="Y61" s="132">
        <f>'St 1.3.7.1'!Y61+'St 1.3.7.2'!Y61</f>
        <v>0</v>
      </c>
      <c r="Z61" s="132">
        <f>'St 1.3.7.1'!Z61+'St 1.3.7.2'!Z61</f>
        <v>0</v>
      </c>
      <c r="AA61" s="132">
        <f>'St 1.3.7.1'!AA61+'St 1.3.7.2'!AA61</f>
        <v>0</v>
      </c>
      <c r="AB61" s="133"/>
      <c r="AC61" s="132">
        <f>'St 1.3.7.1'!AC61+'St 1.3.7.2'!AC61</f>
        <v>0</v>
      </c>
      <c r="AD61" s="132">
        <f>'St 1.3.7.1'!AD61+'St 1.3.7.2'!AD61</f>
        <v>0</v>
      </c>
      <c r="AE61" s="132">
        <f>'St 1.3.7.1'!AE61+'St 1.3.7.2'!AE61</f>
        <v>0</v>
      </c>
      <c r="AF61" s="132">
        <f>'St 1.3.7.1'!AF61+'St 1.3.7.2'!AF61</f>
        <v>0</v>
      </c>
      <c r="AG61" s="132">
        <f>'St 1.3.7.1'!AG61+'St 1.3.7.2'!AG61</f>
        <v>0</v>
      </c>
      <c r="AH61" s="132">
        <f>'St 1.3.7.1'!AH61+'St 1.3.7.2'!AH61</f>
        <v>0</v>
      </c>
      <c r="AI61" s="132">
        <f>'St 1.3.7.1'!AI61+'St 1.3.7.2'!AI61</f>
        <v>0</v>
      </c>
      <c r="AJ61" s="132">
        <f>'St 1.3.7.1'!AJ61+'St 1.3.7.2'!AJ61</f>
        <v>0</v>
      </c>
      <c r="AK61" s="132">
        <f>'St 1.3.7.1'!AK61+'St 1.3.7.2'!AK61</f>
        <v>0</v>
      </c>
      <c r="AL61" s="132">
        <f>'St 1.3.7.1'!AL61+'St 1.3.7.2'!AL61</f>
        <v>0</v>
      </c>
      <c r="AM61" s="132">
        <f>'St 1.3.7.1'!AM61+'St 1.3.7.2'!AM61</f>
        <v>0</v>
      </c>
    </row>
    <row r="62" spans="1:39" s="43" customFormat="1">
      <c r="A62" s="36"/>
      <c r="B62" s="27" t="s">
        <v>10</v>
      </c>
      <c r="C62" s="177" t="s">
        <v>294</v>
      </c>
      <c r="D62" s="129">
        <f>'St 1.3.7.1'!D62+'St 1.3.7.2'!D62</f>
        <v>32327.481149999992</v>
      </c>
      <c r="E62" s="129">
        <f>'St 1.3.7.1'!E62+'St 1.3.7.2'!E62</f>
        <v>34433.03211</v>
      </c>
      <c r="F62" s="129">
        <f>'St 1.3.7.1'!F62+'St 1.3.7.2'!F62</f>
        <v>35498.483409999993</v>
      </c>
      <c r="G62" s="129">
        <f>'St 1.3.7.1'!G62+'St 1.3.7.2'!G62</f>
        <v>36963.795110000006</v>
      </c>
      <c r="H62" s="129">
        <f>'St 1.3.7.1'!H62+'St 1.3.7.2'!H62</f>
        <v>38865.240411999999</v>
      </c>
      <c r="I62" s="129">
        <f>'St 1.3.7.1'!I62+'St 1.3.7.2'!I62</f>
        <v>39981.578132991992</v>
      </c>
      <c r="J62" s="129">
        <f>'St 1.3.7.1'!J62+'St 1.3.7.2'!J62</f>
        <v>41523.393207962014</v>
      </c>
      <c r="K62" s="129">
        <f>'St 1.3.7.1'!K62+'St 1.3.7.2'!K62</f>
        <v>43943.179441000008</v>
      </c>
      <c r="L62" s="129">
        <f>'St 1.3.7.1'!L62+'St 1.3.7.2'!L62</f>
        <v>49251.13827546002</v>
      </c>
      <c r="M62" s="129">
        <f>'St 1.3.7.1'!M62+'St 1.3.7.2'!M62</f>
        <v>60991.604430046005</v>
      </c>
      <c r="N62" s="129">
        <f>'St 1.3.7.1'!N62+'St 1.3.7.2'!N62</f>
        <v>73206.536667085005</v>
      </c>
      <c r="O62" s="129">
        <f>'St 1.3.7.1'!O62+'St 1.3.7.2'!O62</f>
        <v>75027.148542020004</v>
      </c>
      <c r="P62" s="136"/>
      <c r="Q62" s="129">
        <f>'St 1.3.7.1'!Q62+'St 1.3.7.2'!Q62</f>
        <v>2405.5509600000028</v>
      </c>
      <c r="R62" s="129">
        <f>'St 1.3.7.1'!R62+'St 1.3.7.2'!R62</f>
        <v>1465.4512999999963</v>
      </c>
      <c r="S62" s="129">
        <f>'St 1.3.7.1'!S62+'St 1.3.7.2'!S62</f>
        <v>1965.3117000000054</v>
      </c>
      <c r="T62" s="129">
        <f>'St 1.3.7.1'!T62+'St 1.3.7.2'!T62</f>
        <v>2501.4453020000001</v>
      </c>
      <c r="U62" s="129">
        <f>'St 1.3.7.1'!U62+'St 1.3.7.2'!U62</f>
        <v>1816.3377209919929</v>
      </c>
      <c r="V62" s="129">
        <f>'St 1.3.7.1'!V62+'St 1.3.7.2'!V62</f>
        <v>2341.8150749700103</v>
      </c>
      <c r="W62" s="129">
        <f>'St 1.3.7.1'!W62+'St 1.3.7.2'!W62</f>
        <v>3319.7862330379971</v>
      </c>
      <c r="X62" s="129">
        <f>'St 1.3.7.1'!X62+'St 1.3.7.2'!X62</f>
        <v>6307.9588344600061</v>
      </c>
      <c r="Y62" s="129">
        <f>'St 1.3.7.1'!Y62+'St 1.3.7.2'!Y62</f>
        <v>12840.466154586</v>
      </c>
      <c r="Z62" s="129">
        <f>'St 1.3.7.1'!Z62+'St 1.3.7.2'!Z62</f>
        <v>13414.932237039</v>
      </c>
      <c r="AA62" s="129">
        <f>'St 1.3.7.1'!AA62+'St 1.3.7.2'!AA62</f>
        <v>3120.6118749349994</v>
      </c>
      <c r="AB62" s="136"/>
      <c r="AC62" s="129">
        <f>'St 1.3.7.1'!AC62+'St 1.3.7.2'!AC62</f>
        <v>1600</v>
      </c>
      <c r="AD62" s="129">
        <f>'St 1.3.7.1'!AD62+'St 1.3.7.2'!AD62</f>
        <v>1700</v>
      </c>
      <c r="AE62" s="129">
        <f>'St 1.3.7.1'!AE62+'St 1.3.7.2'!AE62</f>
        <v>1800</v>
      </c>
      <c r="AF62" s="129">
        <f>'St 1.3.7.1'!AF62+'St 1.3.7.2'!AF62</f>
        <v>1900</v>
      </c>
      <c r="AG62" s="129">
        <f>'St 1.3.7.1'!AG62+'St 1.3.7.2'!AG62</f>
        <v>2000</v>
      </c>
      <c r="AH62" s="129">
        <f>'St 1.3.7.1'!AH62+'St 1.3.7.2'!AH62</f>
        <v>2100</v>
      </c>
      <c r="AI62" s="129">
        <f>'St 1.3.7.1'!AI62+'St 1.3.7.2'!AI62</f>
        <v>2200</v>
      </c>
      <c r="AJ62" s="129">
        <f>'St 1.3.7.1'!AJ62+'St 1.3.7.2'!AJ62</f>
        <v>2300</v>
      </c>
      <c r="AK62" s="129">
        <f>'St 1.3.7.1'!AK62+'St 1.3.7.2'!AK62</f>
        <v>2400</v>
      </c>
      <c r="AL62" s="129">
        <f>'St 1.3.7.1'!AL62+'St 1.3.7.2'!AL62</f>
        <v>2500</v>
      </c>
      <c r="AM62" s="129">
        <f>'St 1.3.7.1'!AM62+'St 1.3.7.2'!AM62</f>
        <v>4118.6409599999997</v>
      </c>
    </row>
    <row r="63" spans="1:39" s="43" customFormat="1">
      <c r="A63" s="36"/>
      <c r="B63" s="29" t="s">
        <v>26</v>
      </c>
      <c r="C63" s="177" t="s">
        <v>295</v>
      </c>
      <c r="D63" s="129">
        <f>'St 1.3.7.1'!D63+'St 1.3.7.2'!D63</f>
        <v>32327.481149999992</v>
      </c>
      <c r="E63" s="129">
        <f>'St 1.3.7.1'!E63+'St 1.3.7.2'!E63</f>
        <v>34433.03211</v>
      </c>
      <c r="F63" s="129">
        <f>'St 1.3.7.1'!F63+'St 1.3.7.2'!F63</f>
        <v>35498.483409999993</v>
      </c>
      <c r="G63" s="129">
        <f>'St 1.3.7.1'!G63+'St 1.3.7.2'!G63</f>
        <v>36963.795110000006</v>
      </c>
      <c r="H63" s="129">
        <f>'St 1.3.7.1'!H63+'St 1.3.7.2'!H63</f>
        <v>38865.240411999999</v>
      </c>
      <c r="I63" s="129">
        <f>'St 1.3.7.1'!I63+'St 1.3.7.2'!I63</f>
        <v>39981.578132991992</v>
      </c>
      <c r="J63" s="129">
        <f>'St 1.3.7.1'!J63+'St 1.3.7.2'!J63</f>
        <v>41523.393207962014</v>
      </c>
      <c r="K63" s="129">
        <f>'St 1.3.7.1'!K63+'St 1.3.7.2'!K63</f>
        <v>43943.179441000008</v>
      </c>
      <c r="L63" s="129">
        <f>'St 1.3.7.1'!L63+'St 1.3.7.2'!L63</f>
        <v>49251.13827546002</v>
      </c>
      <c r="M63" s="129">
        <f>'St 1.3.7.1'!M63+'St 1.3.7.2'!M63</f>
        <v>60991.604430046005</v>
      </c>
      <c r="N63" s="129">
        <f>'St 1.3.7.1'!N63+'St 1.3.7.2'!N63</f>
        <v>73206.536667085005</v>
      </c>
      <c r="O63" s="129">
        <f>'St 1.3.7.1'!O63+'St 1.3.7.2'!O63</f>
        <v>75027.148542020004</v>
      </c>
      <c r="P63" s="136"/>
      <c r="Q63" s="129">
        <f>'St 1.3.7.1'!Q63+'St 1.3.7.2'!Q63</f>
        <v>2105.5509600000028</v>
      </c>
      <c r="R63" s="129">
        <f>'St 1.3.7.1'!R63+'St 1.3.7.2'!R63</f>
        <v>1065.4512999999963</v>
      </c>
      <c r="S63" s="129">
        <f>'St 1.3.7.1'!S63+'St 1.3.7.2'!S63</f>
        <v>1465.3117000000054</v>
      </c>
      <c r="T63" s="129">
        <f>'St 1.3.7.1'!T63+'St 1.3.7.2'!T63</f>
        <v>1901.4453020000001</v>
      </c>
      <c r="U63" s="129">
        <f>'St 1.3.7.1'!U63+'St 1.3.7.2'!U63</f>
        <v>1116.3377209919929</v>
      </c>
      <c r="V63" s="129">
        <f>'St 1.3.7.1'!V63+'St 1.3.7.2'!V63</f>
        <v>1541.8150749700103</v>
      </c>
      <c r="W63" s="129">
        <f>'St 1.3.7.1'!W63+'St 1.3.7.2'!W63</f>
        <v>2419.7862330379971</v>
      </c>
      <c r="X63" s="129">
        <f>'St 1.3.7.1'!X63+'St 1.3.7.2'!X63</f>
        <v>5307.9588344600061</v>
      </c>
      <c r="Y63" s="129">
        <f>'St 1.3.7.1'!Y63+'St 1.3.7.2'!Y63</f>
        <v>11740.466154586</v>
      </c>
      <c r="Z63" s="129">
        <f>'St 1.3.7.1'!Z63+'St 1.3.7.2'!Z63</f>
        <v>12214.932237039002</v>
      </c>
      <c r="AA63" s="129">
        <f>'St 1.3.7.1'!AA63+'St 1.3.7.2'!AA63</f>
        <v>1820.6118749349994</v>
      </c>
      <c r="AB63" s="136"/>
      <c r="AC63" s="129">
        <f>'St 1.3.7.1'!AC63+'St 1.3.7.2'!AC63</f>
        <v>0</v>
      </c>
      <c r="AD63" s="129">
        <f>'St 1.3.7.1'!AD63+'St 1.3.7.2'!AD63</f>
        <v>0</v>
      </c>
      <c r="AE63" s="129">
        <f>'St 1.3.7.1'!AE63+'St 1.3.7.2'!AE63</f>
        <v>0</v>
      </c>
      <c r="AF63" s="129">
        <f>'St 1.3.7.1'!AF63+'St 1.3.7.2'!AF63</f>
        <v>0</v>
      </c>
      <c r="AG63" s="129">
        <f>'St 1.3.7.1'!AG63+'St 1.3.7.2'!AG63</f>
        <v>0</v>
      </c>
      <c r="AH63" s="129">
        <f>'St 1.3.7.1'!AH63+'St 1.3.7.2'!AH63</f>
        <v>0</v>
      </c>
      <c r="AI63" s="129">
        <f>'St 1.3.7.1'!AI63+'St 1.3.7.2'!AI63</f>
        <v>0</v>
      </c>
      <c r="AJ63" s="129">
        <f>'St 1.3.7.1'!AJ63+'St 1.3.7.2'!AJ63</f>
        <v>0</v>
      </c>
      <c r="AK63" s="129">
        <f>'St 1.3.7.1'!AK63+'St 1.3.7.2'!AK63</f>
        <v>0</v>
      </c>
      <c r="AL63" s="129">
        <f>'St 1.3.7.1'!AL63+'St 1.3.7.2'!AL63</f>
        <v>0</v>
      </c>
      <c r="AM63" s="129">
        <f>'St 1.3.7.1'!AM63+'St 1.3.7.2'!AM63</f>
        <v>1518.6409599999997</v>
      </c>
    </row>
    <row r="64" spans="1:39">
      <c r="B64" s="176" t="s">
        <v>40</v>
      </c>
      <c r="C64" s="186"/>
      <c r="D64" s="132">
        <f>'St 1.3.7.1'!D64+'St 1.3.7.2'!D64</f>
        <v>24611.095720574795</v>
      </c>
      <c r="E64" s="132">
        <f>'St 1.3.7.1'!E64+'St 1.3.7.2'!E64</f>
        <v>26671.2001411973</v>
      </c>
      <c r="F64" s="132">
        <f>'St 1.3.7.1'!F64+'St 1.3.7.2'!F64</f>
        <v>27549.712679590197</v>
      </c>
      <c r="G64" s="132">
        <f>'St 1.3.7.1'!G64+'St 1.3.7.2'!G64</f>
        <v>28804.893159383806</v>
      </c>
      <c r="H64" s="132">
        <f>'St 1.3.7.1'!H64+'St 1.3.7.2'!H64</f>
        <v>28940.548457789799</v>
      </c>
      <c r="I64" s="132">
        <f>'St 1.3.7.1'!I64+'St 1.3.7.2'!I64</f>
        <v>25716.493145398574</v>
      </c>
      <c r="J64" s="132">
        <f>'St 1.3.7.1'!J64+'St 1.3.7.2'!J64</f>
        <v>26587.580072634428</v>
      </c>
      <c r="K64" s="132">
        <f>'St 1.3.7.1'!K64+'St 1.3.7.2'!K64</f>
        <v>28455.392811883405</v>
      </c>
      <c r="L64" s="132">
        <f>'St 1.3.7.1'!L64+'St 1.3.7.2'!L64</f>
        <v>32914.85765749211</v>
      </c>
      <c r="M64" s="132">
        <f>'St 1.3.7.1'!M64+'St 1.3.7.2'!M64</f>
        <v>44188.082549738261</v>
      </c>
      <c r="N64" s="132">
        <f>'St 1.3.7.1'!N64+'St 1.3.7.2'!N64</f>
        <v>56652.918715088708</v>
      </c>
      <c r="O64" s="132">
        <f>'St 1.3.7.1'!O64+'St 1.3.7.2'!O64</f>
        <v>57069.351530630061</v>
      </c>
      <c r="P64" s="133"/>
      <c r="Q64" s="132">
        <f>'St 1.3.7.1'!Q64+'St 1.3.7.2'!Q64</f>
        <v>2060.1044206225024</v>
      </c>
      <c r="R64" s="132">
        <f>'St 1.3.7.1'!R64+'St 1.3.7.2'!R64</f>
        <v>878.51253839289677</v>
      </c>
      <c r="S64" s="132">
        <f>'St 1.3.7.1'!S64+'St 1.3.7.2'!S64</f>
        <v>1255.1804797936056</v>
      </c>
      <c r="T64" s="132">
        <f>'St 1.3.7.1'!T64+'St 1.3.7.2'!T64</f>
        <v>135.65529840599845</v>
      </c>
      <c r="U64" s="132">
        <f>'St 1.3.7.1'!U64+'St 1.3.7.2'!U64</f>
        <v>-3224.0553123912227</v>
      </c>
      <c r="V64" s="132">
        <f>'St 1.3.7.1'!V64+'St 1.3.7.2'!V64</f>
        <v>871.08692723584659</v>
      </c>
      <c r="W64" s="132">
        <f>'St 1.3.7.1'!W64+'St 1.3.7.2'!W64</f>
        <v>1867.8127392489789</v>
      </c>
      <c r="X64" s="132">
        <f>'St 1.3.7.1'!X64+'St 1.3.7.2'!X64</f>
        <v>4459.4648456087016</v>
      </c>
      <c r="Y64" s="132">
        <f>'St 1.3.7.1'!Y64+'St 1.3.7.2'!Y64</f>
        <v>11273.224892246159</v>
      </c>
      <c r="Z64" s="132">
        <f>'St 1.3.7.1'!Z64+'St 1.3.7.2'!Z64</f>
        <v>12464.836165350445</v>
      </c>
      <c r="AA64" s="132">
        <f>'St 1.3.7.1'!AA64+'St 1.3.7.2'!AA64</f>
        <v>416.43281554134762</v>
      </c>
      <c r="AB64" s="133"/>
      <c r="AC64" s="132">
        <f>'St 1.3.7.1'!AC64+'St 1.3.7.2'!AC64</f>
        <v>0</v>
      </c>
      <c r="AD64" s="132">
        <f>'St 1.3.7.1'!AD64+'St 1.3.7.2'!AD64</f>
        <v>0</v>
      </c>
      <c r="AE64" s="132">
        <f>'St 1.3.7.1'!AE64+'St 1.3.7.2'!AE64</f>
        <v>0</v>
      </c>
      <c r="AF64" s="132">
        <f>'St 1.3.7.1'!AF64+'St 1.3.7.2'!AF64</f>
        <v>0</v>
      </c>
      <c r="AG64" s="132">
        <f>'St 1.3.7.1'!AG64+'St 1.3.7.2'!AG64</f>
        <v>0</v>
      </c>
      <c r="AH64" s="132">
        <f>'St 1.3.7.1'!AH64+'St 1.3.7.2'!AH64</f>
        <v>0</v>
      </c>
      <c r="AI64" s="132">
        <f>'St 1.3.7.1'!AI64+'St 1.3.7.2'!AI64</f>
        <v>0</v>
      </c>
      <c r="AJ64" s="132">
        <f>'St 1.3.7.1'!AJ64+'St 1.3.7.2'!AJ64</f>
        <v>0</v>
      </c>
      <c r="AK64" s="132">
        <f>'St 1.3.7.1'!AK64+'St 1.3.7.2'!AK64</f>
        <v>0</v>
      </c>
      <c r="AL64" s="132">
        <f>'St 1.3.7.1'!AL64+'St 1.3.7.2'!AL64</f>
        <v>0</v>
      </c>
      <c r="AM64" s="132">
        <f>'St 1.3.7.1'!AM64+'St 1.3.7.2'!AM64</f>
        <v>1241.5742055600001</v>
      </c>
    </row>
    <row r="65" spans="1:39">
      <c r="B65" s="6" t="s">
        <v>41</v>
      </c>
      <c r="C65" s="186"/>
      <c r="D65" s="132">
        <f>'St 1.3.7.1'!D65+'St 1.3.7.2'!D65</f>
        <v>0</v>
      </c>
      <c r="E65" s="132">
        <f>'St 1.3.7.1'!E65+'St 1.3.7.2'!E65</f>
        <v>0</v>
      </c>
      <c r="F65" s="132">
        <f>'St 1.3.7.1'!F65+'St 1.3.7.2'!F65</f>
        <v>0</v>
      </c>
      <c r="G65" s="132">
        <f>'St 1.3.7.1'!G65+'St 1.3.7.2'!G65</f>
        <v>0</v>
      </c>
      <c r="H65" s="132">
        <f>'St 1.3.7.1'!H65+'St 1.3.7.2'!H65</f>
        <v>0</v>
      </c>
      <c r="I65" s="132">
        <f>'St 1.3.7.1'!I65+'St 1.3.7.2'!I65</f>
        <v>0</v>
      </c>
      <c r="J65" s="132">
        <f>'St 1.3.7.1'!J65+'St 1.3.7.2'!J65</f>
        <v>0</v>
      </c>
      <c r="K65" s="132">
        <f>'St 1.3.7.1'!K65+'St 1.3.7.2'!K65</f>
        <v>0</v>
      </c>
      <c r="L65" s="132">
        <f>'St 1.3.7.1'!L65+'St 1.3.7.2'!L65</f>
        <v>0</v>
      </c>
      <c r="M65" s="132">
        <f>'St 1.3.7.1'!M65+'St 1.3.7.2'!M65</f>
        <v>0</v>
      </c>
      <c r="N65" s="132">
        <f>'St 1.3.7.1'!N65+'St 1.3.7.2'!N65</f>
        <v>0</v>
      </c>
      <c r="O65" s="132">
        <f>'St 1.3.7.1'!O65+'St 1.3.7.2'!O65</f>
        <v>0</v>
      </c>
      <c r="P65" s="133"/>
      <c r="Q65" s="132">
        <f>'St 1.3.7.1'!Q65+'St 1.3.7.2'!Q65</f>
        <v>0</v>
      </c>
      <c r="R65" s="132">
        <f>'St 1.3.7.1'!R65+'St 1.3.7.2'!R65</f>
        <v>0</v>
      </c>
      <c r="S65" s="132">
        <f>'St 1.3.7.1'!S65+'St 1.3.7.2'!S65</f>
        <v>0</v>
      </c>
      <c r="T65" s="132">
        <f>'St 1.3.7.1'!T65+'St 1.3.7.2'!T65</f>
        <v>0</v>
      </c>
      <c r="U65" s="132">
        <f>'St 1.3.7.1'!U65+'St 1.3.7.2'!U65</f>
        <v>0</v>
      </c>
      <c r="V65" s="132">
        <f>'St 1.3.7.1'!V65+'St 1.3.7.2'!V65</f>
        <v>0</v>
      </c>
      <c r="W65" s="132">
        <f>'St 1.3.7.1'!W65+'St 1.3.7.2'!W65</f>
        <v>0</v>
      </c>
      <c r="X65" s="132">
        <f>'St 1.3.7.1'!X65+'St 1.3.7.2'!X65</f>
        <v>0</v>
      </c>
      <c r="Y65" s="132">
        <f>'St 1.3.7.1'!Y65+'St 1.3.7.2'!Y65</f>
        <v>0</v>
      </c>
      <c r="Z65" s="132">
        <f>'St 1.3.7.1'!Z65+'St 1.3.7.2'!Z65</f>
        <v>0</v>
      </c>
      <c r="AA65" s="132">
        <f>'St 1.3.7.1'!AA65+'St 1.3.7.2'!AA65</f>
        <v>0</v>
      </c>
      <c r="AB65" s="133"/>
      <c r="AC65" s="132">
        <f>'St 1.3.7.1'!AC65+'St 1.3.7.2'!AC65</f>
        <v>0</v>
      </c>
      <c r="AD65" s="132">
        <f>'St 1.3.7.1'!AD65+'St 1.3.7.2'!AD65</f>
        <v>0</v>
      </c>
      <c r="AE65" s="132">
        <f>'St 1.3.7.1'!AE65+'St 1.3.7.2'!AE65</f>
        <v>0</v>
      </c>
      <c r="AF65" s="132">
        <f>'St 1.3.7.1'!AF65+'St 1.3.7.2'!AF65</f>
        <v>0</v>
      </c>
      <c r="AG65" s="132">
        <f>'St 1.3.7.1'!AG65+'St 1.3.7.2'!AG65</f>
        <v>0</v>
      </c>
      <c r="AH65" s="132">
        <f>'St 1.3.7.1'!AH65+'St 1.3.7.2'!AH65</f>
        <v>0</v>
      </c>
      <c r="AI65" s="132">
        <f>'St 1.3.7.1'!AI65+'St 1.3.7.2'!AI65</f>
        <v>0</v>
      </c>
      <c r="AJ65" s="132">
        <f>'St 1.3.7.1'!AJ65+'St 1.3.7.2'!AJ65</f>
        <v>0</v>
      </c>
      <c r="AK65" s="132">
        <f>'St 1.3.7.1'!AK65+'St 1.3.7.2'!AK65</f>
        <v>0</v>
      </c>
      <c r="AL65" s="132">
        <f>'St 1.3.7.1'!AL65+'St 1.3.7.2'!AL65</f>
        <v>0</v>
      </c>
      <c r="AM65" s="132">
        <f>'St 1.3.7.1'!AM65+'St 1.3.7.2'!AM65</f>
        <v>0</v>
      </c>
    </row>
    <row r="66" spans="1:39">
      <c r="B66" s="6" t="s">
        <v>42</v>
      </c>
      <c r="C66" s="186"/>
      <c r="D66" s="132">
        <f>'St 1.3.7.1'!D66+'St 1.3.7.2'!D66</f>
        <v>3902.8363149863999</v>
      </c>
      <c r="E66" s="132">
        <f>'St 1.3.7.1'!E66+'St 1.3.7.2'!E66</f>
        <v>3998.3272093864998</v>
      </c>
      <c r="F66" s="132">
        <f>'St 1.3.7.1'!F66+'St 1.3.7.2'!F66</f>
        <v>4102.8803363808001</v>
      </c>
      <c r="G66" s="132">
        <f>'St 1.3.7.1'!G66+'St 1.3.7.2'!G66</f>
        <v>4257.9025358661002</v>
      </c>
      <c r="H66" s="132">
        <f>'St 1.3.7.1'!H66+'St 1.3.7.2'!H66</f>
        <v>4351.8443140939999</v>
      </c>
      <c r="I66" s="132">
        <f>'St 1.3.7.1'!I66+'St 1.3.7.2'!I66</f>
        <v>3909.5283507366994</v>
      </c>
      <c r="J66" s="132">
        <f>'St 1.3.7.1'!J66+'St 1.3.7.2'!J66</f>
        <v>3145.6116722508</v>
      </c>
      <c r="K66" s="132">
        <f>'St 1.3.7.1'!K66+'St 1.3.7.2'!K66</f>
        <v>3127.8487265254998</v>
      </c>
      <c r="L66" s="132">
        <f>'St 1.3.7.1'!L66+'St 1.3.7.2'!L66</f>
        <v>3229.1876081017003</v>
      </c>
      <c r="M66" s="132">
        <f>'St 1.3.7.1'!M66+'St 1.3.7.2'!M66</f>
        <v>3211.3223179463007</v>
      </c>
      <c r="N66" s="132">
        <f>'St 1.3.7.1'!N66+'St 1.3.7.2'!N66</f>
        <v>3423.1318518980956</v>
      </c>
      <c r="O66" s="132">
        <f>'St 1.3.7.1'!O66+'St 1.3.7.2'!O66</f>
        <v>3669.9612328995963</v>
      </c>
      <c r="P66" s="133"/>
      <c r="Q66" s="132">
        <f>'St 1.3.7.1'!Q66+'St 1.3.7.2'!Q66</f>
        <v>95.490894400099705</v>
      </c>
      <c r="R66" s="132">
        <f>'St 1.3.7.1'!R66+'St 1.3.7.2'!R66</f>
        <v>104.5531269943001</v>
      </c>
      <c r="S66" s="132">
        <f>'St 1.3.7.1'!S66+'St 1.3.7.2'!S66</f>
        <v>155.02219948529978</v>
      </c>
      <c r="T66" s="132">
        <f>'St 1.3.7.1'!T66+'St 1.3.7.2'!T66</f>
        <v>93.941778227899704</v>
      </c>
      <c r="U66" s="132">
        <f>'St 1.3.7.1'!U66+'St 1.3.7.2'!U66</f>
        <v>-442.31596335729978</v>
      </c>
      <c r="V66" s="132">
        <f>'St 1.3.7.1'!V66+'St 1.3.7.2'!V66</f>
        <v>-763.91667848589964</v>
      </c>
      <c r="W66" s="132">
        <f>'St 1.3.7.1'!W66+'St 1.3.7.2'!W66</f>
        <v>-17.762945725299915</v>
      </c>
      <c r="X66" s="132">
        <f>'St 1.3.7.1'!X66+'St 1.3.7.2'!X66</f>
        <v>101.33888157620004</v>
      </c>
      <c r="Y66" s="132">
        <f>'St 1.3.7.1'!Y66+'St 1.3.7.2'!Y66</f>
        <v>-17.865290155400089</v>
      </c>
      <c r="Z66" s="132">
        <f>'St 1.3.7.1'!Z66+'St 1.3.7.2'!Z66</f>
        <v>211.80953395179563</v>
      </c>
      <c r="AA66" s="132">
        <f>'St 1.3.7.1'!AA66+'St 1.3.7.2'!AA66</f>
        <v>246.82938100150045</v>
      </c>
      <c r="AB66" s="133"/>
      <c r="AC66" s="132">
        <f>'St 1.3.7.1'!AC66+'St 1.3.7.2'!AC66</f>
        <v>0</v>
      </c>
      <c r="AD66" s="132">
        <f>'St 1.3.7.1'!AD66+'St 1.3.7.2'!AD66</f>
        <v>0</v>
      </c>
      <c r="AE66" s="132">
        <f>'St 1.3.7.1'!AE66+'St 1.3.7.2'!AE66</f>
        <v>0</v>
      </c>
      <c r="AF66" s="132">
        <f>'St 1.3.7.1'!AF66+'St 1.3.7.2'!AF66</f>
        <v>0</v>
      </c>
      <c r="AG66" s="132">
        <f>'St 1.3.7.1'!AG66+'St 1.3.7.2'!AG66</f>
        <v>0</v>
      </c>
      <c r="AH66" s="132">
        <f>'St 1.3.7.1'!AH66+'St 1.3.7.2'!AH66</f>
        <v>0</v>
      </c>
      <c r="AI66" s="132">
        <f>'St 1.3.7.1'!AI66+'St 1.3.7.2'!AI66</f>
        <v>0</v>
      </c>
      <c r="AJ66" s="132">
        <f>'St 1.3.7.1'!AJ66+'St 1.3.7.2'!AJ66</f>
        <v>0</v>
      </c>
      <c r="AK66" s="132">
        <f>'St 1.3.7.1'!AK66+'St 1.3.7.2'!AK66</f>
        <v>0</v>
      </c>
      <c r="AL66" s="132">
        <f>'St 1.3.7.1'!AL66+'St 1.3.7.2'!AL66</f>
        <v>0</v>
      </c>
      <c r="AM66" s="132">
        <f>'St 1.3.7.1'!AM66+'St 1.3.7.2'!AM66</f>
        <v>95.567221999999902</v>
      </c>
    </row>
    <row r="67" spans="1:39">
      <c r="B67" s="6" t="s">
        <v>43</v>
      </c>
      <c r="C67" s="186"/>
      <c r="D67" s="132">
        <f>'St 1.3.7.1'!D67+'St 1.3.7.2'!D67</f>
        <v>17135.259503468395</v>
      </c>
      <c r="E67" s="132">
        <f>'St 1.3.7.1'!E67+'St 1.3.7.2'!E67</f>
        <v>18346.9124941308</v>
      </c>
      <c r="F67" s="132">
        <f>'St 1.3.7.1'!F67+'St 1.3.7.2'!F67</f>
        <v>18921.007198869396</v>
      </c>
      <c r="G67" s="132">
        <f>'St 1.3.7.1'!G67+'St 1.3.7.2'!G67</f>
        <v>19488.036832447702</v>
      </c>
      <c r="H67" s="132">
        <f>'St 1.3.7.1'!H67+'St 1.3.7.2'!H67</f>
        <v>19465.8185296802</v>
      </c>
      <c r="I67" s="132">
        <f>'St 1.3.7.1'!I67+'St 1.3.7.2'!I67</f>
        <v>16354.704711384295</v>
      </c>
      <c r="J67" s="132">
        <f>'St 1.3.7.1'!J67+'St 1.3.7.2'!J67</f>
        <v>16863.870510901805</v>
      </c>
      <c r="K67" s="132">
        <f>'St 1.3.7.1'!K67+'St 1.3.7.2'!K67</f>
        <v>17309.473492123703</v>
      </c>
      <c r="L67" s="132">
        <f>'St 1.3.7.1'!L67+'St 1.3.7.2'!L67</f>
        <v>17605.947836160845</v>
      </c>
      <c r="M67" s="132">
        <f>'St 1.3.7.1'!M67+'St 1.3.7.2'!M67</f>
        <v>17775.350284071803</v>
      </c>
      <c r="N67" s="132">
        <f>'St 1.3.7.1'!N67+'St 1.3.7.2'!N67</f>
        <v>17204.770777022601</v>
      </c>
      <c r="O67" s="132">
        <f>'St 1.3.7.1'!O67+'St 1.3.7.2'!O67</f>
        <v>15639.17876243255</v>
      </c>
      <c r="P67" s="133"/>
      <c r="Q67" s="132">
        <f>'St 1.3.7.1'!Q67+'St 1.3.7.2'!Q67</f>
        <v>1211.6529906624025</v>
      </c>
      <c r="R67" s="132">
        <f>'St 1.3.7.1'!R67+'St 1.3.7.2'!R67</f>
        <v>574.0947047385971</v>
      </c>
      <c r="S67" s="132">
        <f>'St 1.3.7.1'!S67+'St 1.3.7.2'!S67</f>
        <v>567.02963357830595</v>
      </c>
      <c r="T67" s="132">
        <f>'St 1.3.7.1'!T67+'St 1.3.7.2'!T67</f>
        <v>-22.218302767500973</v>
      </c>
      <c r="U67" s="132">
        <f>'St 1.3.7.1'!U67+'St 1.3.7.2'!U67</f>
        <v>-3111.1138182959044</v>
      </c>
      <c r="V67" s="132">
        <f>'St 1.3.7.1'!V67+'St 1.3.7.2'!V67</f>
        <v>509.16579951750737</v>
      </c>
      <c r="W67" s="132">
        <f>'St 1.3.7.1'!W67+'St 1.3.7.2'!W67</f>
        <v>445.60298122189852</v>
      </c>
      <c r="X67" s="132">
        <f>'St 1.3.7.1'!X67+'St 1.3.7.2'!X67</f>
        <v>296.47434403714169</v>
      </c>
      <c r="Y67" s="132">
        <f>'St 1.3.7.1'!Y67+'St 1.3.7.2'!Y67</f>
        <v>169.40244791095802</v>
      </c>
      <c r="Z67" s="132">
        <f>'St 1.3.7.1'!Z67+'St 1.3.7.2'!Z67</f>
        <v>-570.57950704919995</v>
      </c>
      <c r="AA67" s="132">
        <f>'St 1.3.7.1'!AA67+'St 1.3.7.2'!AA67</f>
        <v>-1565.5920145900509</v>
      </c>
      <c r="AB67" s="133"/>
      <c r="AC67" s="132">
        <f>'St 1.3.7.1'!AC67+'St 1.3.7.2'!AC67</f>
        <v>0</v>
      </c>
      <c r="AD67" s="132">
        <f>'St 1.3.7.1'!AD67+'St 1.3.7.2'!AD67</f>
        <v>0</v>
      </c>
      <c r="AE67" s="132">
        <f>'St 1.3.7.1'!AE67+'St 1.3.7.2'!AE67</f>
        <v>0</v>
      </c>
      <c r="AF67" s="132">
        <f>'St 1.3.7.1'!AF67+'St 1.3.7.2'!AF67</f>
        <v>0</v>
      </c>
      <c r="AG67" s="132">
        <f>'St 1.3.7.1'!AG67+'St 1.3.7.2'!AG67</f>
        <v>0</v>
      </c>
      <c r="AH67" s="132">
        <f>'St 1.3.7.1'!AH67+'St 1.3.7.2'!AH67</f>
        <v>0</v>
      </c>
      <c r="AI67" s="132">
        <f>'St 1.3.7.1'!AI67+'St 1.3.7.2'!AI67</f>
        <v>0</v>
      </c>
      <c r="AJ67" s="132">
        <f>'St 1.3.7.1'!AJ67+'St 1.3.7.2'!AJ67</f>
        <v>0</v>
      </c>
      <c r="AK67" s="132">
        <f>'St 1.3.7.1'!AK67+'St 1.3.7.2'!AK67</f>
        <v>0</v>
      </c>
      <c r="AL67" s="132">
        <f>'St 1.3.7.1'!AL67+'St 1.3.7.2'!AL67</f>
        <v>0</v>
      </c>
      <c r="AM67" s="132">
        <f>'St 1.3.7.1'!AM67+'St 1.3.7.2'!AM67</f>
        <v>393.04644799999983</v>
      </c>
    </row>
    <row r="68" spans="1:39">
      <c r="B68" s="6" t="s">
        <v>44</v>
      </c>
      <c r="C68" s="186"/>
      <c r="D68" s="132">
        <f>'St 1.3.7.1'!D68+'St 1.3.7.2'!D68</f>
        <v>1550</v>
      </c>
      <c r="E68" s="132">
        <f>'St 1.3.7.1'!E68+'St 1.3.7.2'!E68</f>
        <v>1700</v>
      </c>
      <c r="F68" s="132">
        <f>'St 1.3.7.1'!F68+'St 1.3.7.2'!F68</f>
        <v>1800</v>
      </c>
      <c r="G68" s="132">
        <f>'St 1.3.7.1'!G68+'St 1.3.7.2'!G68</f>
        <v>1950</v>
      </c>
      <c r="H68" s="132">
        <f>'St 1.3.7.1'!H68+'St 1.3.7.2'!H68</f>
        <v>2050</v>
      </c>
      <c r="I68" s="132">
        <f>'St 1.3.7.1'!I68+'St 1.3.7.2'!I68</f>
        <v>2200</v>
      </c>
      <c r="J68" s="132">
        <f>'St 1.3.7.1'!J68+'St 1.3.7.2'!J68</f>
        <v>2462</v>
      </c>
      <c r="K68" s="132">
        <f>'St 1.3.7.1'!K68+'St 1.3.7.2'!K68</f>
        <v>3374</v>
      </c>
      <c r="L68" s="132">
        <f>'St 1.3.7.1'!L68+'St 1.3.7.2'!L68</f>
        <v>6374</v>
      </c>
      <c r="M68" s="132">
        <f>'St 1.3.7.1'!M68+'St 1.3.7.2'!M68</f>
        <v>17014</v>
      </c>
      <c r="N68" s="132">
        <f>'St 1.3.7.1'!N68+'St 1.3.7.2'!N68</f>
        <v>28998.997701</v>
      </c>
      <c r="O68" s="132">
        <f>'St 1.3.7.1'!O68+'St 1.3.7.2'!O68</f>
        <v>29165.622780999995</v>
      </c>
      <c r="P68" s="133"/>
      <c r="Q68" s="132">
        <f>'St 1.3.7.1'!Q68+'St 1.3.7.2'!Q68</f>
        <v>150</v>
      </c>
      <c r="R68" s="132">
        <f>'St 1.3.7.1'!R68+'St 1.3.7.2'!R68</f>
        <v>100</v>
      </c>
      <c r="S68" s="132">
        <f>'St 1.3.7.1'!S68+'St 1.3.7.2'!S68</f>
        <v>150</v>
      </c>
      <c r="T68" s="132">
        <f>'St 1.3.7.1'!T68+'St 1.3.7.2'!T68</f>
        <v>100</v>
      </c>
      <c r="U68" s="132">
        <f>'St 1.3.7.1'!U68+'St 1.3.7.2'!U68</f>
        <v>150</v>
      </c>
      <c r="V68" s="132">
        <f>'St 1.3.7.1'!V68+'St 1.3.7.2'!V68</f>
        <v>262</v>
      </c>
      <c r="W68" s="132">
        <f>'St 1.3.7.1'!W68+'St 1.3.7.2'!W68</f>
        <v>911.99999999999989</v>
      </c>
      <c r="X68" s="132">
        <f>'St 1.3.7.1'!X68+'St 1.3.7.2'!X68</f>
        <v>3000</v>
      </c>
      <c r="Y68" s="132">
        <f>'St 1.3.7.1'!Y68+'St 1.3.7.2'!Y68</f>
        <v>10640</v>
      </c>
      <c r="Z68" s="132">
        <f>'St 1.3.7.1'!Z68+'St 1.3.7.2'!Z68</f>
        <v>11984.997701</v>
      </c>
      <c r="AA68" s="132">
        <f>'St 1.3.7.1'!AA68+'St 1.3.7.2'!AA68</f>
        <v>166.62508000000071</v>
      </c>
      <c r="AB68" s="133"/>
      <c r="AC68" s="132">
        <f>'St 1.3.7.1'!AC68+'St 1.3.7.2'!AC68</f>
        <v>0</v>
      </c>
      <c r="AD68" s="132">
        <f>'St 1.3.7.1'!AD68+'St 1.3.7.2'!AD68</f>
        <v>0</v>
      </c>
      <c r="AE68" s="132">
        <f>'St 1.3.7.1'!AE68+'St 1.3.7.2'!AE68</f>
        <v>0</v>
      </c>
      <c r="AF68" s="132">
        <f>'St 1.3.7.1'!AF68+'St 1.3.7.2'!AF68</f>
        <v>0</v>
      </c>
      <c r="AG68" s="132">
        <f>'St 1.3.7.1'!AG68+'St 1.3.7.2'!AG68</f>
        <v>0</v>
      </c>
      <c r="AH68" s="132">
        <f>'St 1.3.7.1'!AH68+'St 1.3.7.2'!AH68</f>
        <v>0</v>
      </c>
      <c r="AI68" s="132">
        <f>'St 1.3.7.1'!AI68+'St 1.3.7.2'!AI68</f>
        <v>0</v>
      </c>
      <c r="AJ68" s="132">
        <f>'St 1.3.7.1'!AJ68+'St 1.3.7.2'!AJ68</f>
        <v>0</v>
      </c>
      <c r="AK68" s="132">
        <f>'St 1.3.7.1'!AK68+'St 1.3.7.2'!AK68</f>
        <v>0</v>
      </c>
      <c r="AL68" s="132">
        <f>'St 1.3.7.1'!AL68+'St 1.3.7.2'!AL68</f>
        <v>0</v>
      </c>
      <c r="AM68" s="132">
        <f>'St 1.3.7.1'!AM68+'St 1.3.7.2'!AM68</f>
        <v>150</v>
      </c>
    </row>
    <row r="69" spans="1:39">
      <c r="B69" s="7" t="s">
        <v>45</v>
      </c>
      <c r="C69" s="186"/>
      <c r="D69" s="132">
        <f>'St 1.3.7.1'!D69+'St 1.3.7.2'!D69</f>
        <v>1550</v>
      </c>
      <c r="E69" s="132">
        <f>'St 1.3.7.1'!E69+'St 1.3.7.2'!E69</f>
        <v>1700</v>
      </c>
      <c r="F69" s="132">
        <f>'St 1.3.7.1'!F69+'St 1.3.7.2'!F69</f>
        <v>1800</v>
      </c>
      <c r="G69" s="132">
        <f>'St 1.3.7.1'!G69+'St 1.3.7.2'!G69</f>
        <v>1950</v>
      </c>
      <c r="H69" s="132">
        <f>'St 1.3.7.1'!H69+'St 1.3.7.2'!H69</f>
        <v>2050</v>
      </c>
      <c r="I69" s="132">
        <f>'St 1.3.7.1'!I69+'St 1.3.7.2'!I69</f>
        <v>2200</v>
      </c>
      <c r="J69" s="132">
        <f>'St 1.3.7.1'!J69+'St 1.3.7.2'!J69</f>
        <v>2462</v>
      </c>
      <c r="K69" s="132">
        <f>'St 1.3.7.1'!K69+'St 1.3.7.2'!K69</f>
        <v>3374</v>
      </c>
      <c r="L69" s="132">
        <f>'St 1.3.7.1'!L69+'St 1.3.7.2'!L69</f>
        <v>6374</v>
      </c>
      <c r="M69" s="132">
        <f>'St 1.3.7.1'!M69+'St 1.3.7.2'!M69</f>
        <v>17014</v>
      </c>
      <c r="N69" s="132">
        <f>'St 1.3.7.1'!N69+'St 1.3.7.2'!N69</f>
        <v>28998.997701</v>
      </c>
      <c r="O69" s="132">
        <f>'St 1.3.7.1'!O69+'St 1.3.7.2'!O69</f>
        <v>29165.622780999995</v>
      </c>
      <c r="P69" s="133"/>
      <c r="Q69" s="132">
        <f>'St 1.3.7.1'!Q69+'St 1.3.7.2'!Q69</f>
        <v>150</v>
      </c>
      <c r="R69" s="132">
        <f>'St 1.3.7.1'!R69+'St 1.3.7.2'!R69</f>
        <v>100</v>
      </c>
      <c r="S69" s="132">
        <f>'St 1.3.7.1'!S69+'St 1.3.7.2'!S69</f>
        <v>150</v>
      </c>
      <c r="T69" s="132">
        <f>'St 1.3.7.1'!T69+'St 1.3.7.2'!T69</f>
        <v>100</v>
      </c>
      <c r="U69" s="132">
        <f>'St 1.3.7.1'!U69+'St 1.3.7.2'!U69</f>
        <v>150</v>
      </c>
      <c r="V69" s="132">
        <f>'St 1.3.7.1'!V69+'St 1.3.7.2'!V69</f>
        <v>262</v>
      </c>
      <c r="W69" s="132">
        <f>'St 1.3.7.1'!W69+'St 1.3.7.2'!W69</f>
        <v>911.99999999999989</v>
      </c>
      <c r="X69" s="132">
        <f>'St 1.3.7.1'!X69+'St 1.3.7.2'!X69</f>
        <v>3000</v>
      </c>
      <c r="Y69" s="132">
        <f>'St 1.3.7.1'!Y69+'St 1.3.7.2'!Y69</f>
        <v>10640</v>
      </c>
      <c r="Z69" s="132">
        <f>'St 1.3.7.1'!Z69+'St 1.3.7.2'!Z69</f>
        <v>11984.997701</v>
      </c>
      <c r="AA69" s="132">
        <f>'St 1.3.7.1'!AA69+'St 1.3.7.2'!AA69</f>
        <v>166.62508000000071</v>
      </c>
      <c r="AB69" s="133"/>
      <c r="AC69" s="132">
        <f>'St 1.3.7.1'!AC69+'St 1.3.7.2'!AC69</f>
        <v>0</v>
      </c>
      <c r="AD69" s="132">
        <f>'St 1.3.7.1'!AD69+'St 1.3.7.2'!AD69</f>
        <v>0</v>
      </c>
      <c r="AE69" s="132">
        <f>'St 1.3.7.1'!AE69+'St 1.3.7.2'!AE69</f>
        <v>0</v>
      </c>
      <c r="AF69" s="132">
        <f>'St 1.3.7.1'!AF69+'St 1.3.7.2'!AF69</f>
        <v>0</v>
      </c>
      <c r="AG69" s="132">
        <f>'St 1.3.7.1'!AG69+'St 1.3.7.2'!AG69</f>
        <v>0</v>
      </c>
      <c r="AH69" s="132">
        <f>'St 1.3.7.1'!AH69+'St 1.3.7.2'!AH69</f>
        <v>0</v>
      </c>
      <c r="AI69" s="132">
        <f>'St 1.3.7.1'!AI69+'St 1.3.7.2'!AI69</f>
        <v>0</v>
      </c>
      <c r="AJ69" s="132">
        <f>'St 1.3.7.1'!AJ69+'St 1.3.7.2'!AJ69</f>
        <v>0</v>
      </c>
      <c r="AK69" s="132">
        <f>'St 1.3.7.1'!AK69+'St 1.3.7.2'!AK69</f>
        <v>0</v>
      </c>
      <c r="AL69" s="132">
        <f>'St 1.3.7.1'!AL69+'St 1.3.7.2'!AL69</f>
        <v>0</v>
      </c>
      <c r="AM69" s="132">
        <f>'St 1.3.7.1'!AM69+'St 1.3.7.2'!AM69</f>
        <v>150</v>
      </c>
    </row>
    <row r="70" spans="1:39">
      <c r="B70" s="7" t="s">
        <v>46</v>
      </c>
      <c r="C70" s="186"/>
      <c r="D70" s="132">
        <f>'St 1.3.7.1'!D70+'St 1.3.7.2'!D70</f>
        <v>0</v>
      </c>
      <c r="E70" s="132">
        <f>'St 1.3.7.1'!E70+'St 1.3.7.2'!E70</f>
        <v>0</v>
      </c>
      <c r="F70" s="132">
        <f>'St 1.3.7.1'!F70+'St 1.3.7.2'!F70</f>
        <v>0</v>
      </c>
      <c r="G70" s="132">
        <f>'St 1.3.7.1'!G70+'St 1.3.7.2'!G70</f>
        <v>0</v>
      </c>
      <c r="H70" s="132">
        <f>'St 1.3.7.1'!H70+'St 1.3.7.2'!H70</f>
        <v>0</v>
      </c>
      <c r="I70" s="132">
        <f>'St 1.3.7.1'!I70+'St 1.3.7.2'!I70</f>
        <v>0</v>
      </c>
      <c r="J70" s="132">
        <f>'St 1.3.7.1'!J70+'St 1.3.7.2'!J70</f>
        <v>0</v>
      </c>
      <c r="K70" s="132">
        <f>'St 1.3.7.1'!K70+'St 1.3.7.2'!K70</f>
        <v>0</v>
      </c>
      <c r="L70" s="132">
        <f>'St 1.3.7.1'!L70+'St 1.3.7.2'!L70</f>
        <v>0</v>
      </c>
      <c r="M70" s="132">
        <f>'St 1.3.7.1'!M70+'St 1.3.7.2'!M70</f>
        <v>0</v>
      </c>
      <c r="N70" s="132">
        <f>'St 1.3.7.1'!N70+'St 1.3.7.2'!N70</f>
        <v>0</v>
      </c>
      <c r="O70" s="132">
        <f>'St 1.3.7.1'!O70+'St 1.3.7.2'!O70</f>
        <v>0</v>
      </c>
      <c r="P70" s="133"/>
      <c r="Q70" s="132">
        <f>'St 1.3.7.1'!Q70+'St 1.3.7.2'!Q70</f>
        <v>0</v>
      </c>
      <c r="R70" s="132">
        <f>'St 1.3.7.1'!R70+'St 1.3.7.2'!R70</f>
        <v>0</v>
      </c>
      <c r="S70" s="132">
        <f>'St 1.3.7.1'!S70+'St 1.3.7.2'!S70</f>
        <v>0</v>
      </c>
      <c r="T70" s="132">
        <f>'St 1.3.7.1'!T70+'St 1.3.7.2'!T70</f>
        <v>0</v>
      </c>
      <c r="U70" s="132">
        <f>'St 1.3.7.1'!U70+'St 1.3.7.2'!U70</f>
        <v>0</v>
      </c>
      <c r="V70" s="132">
        <f>'St 1.3.7.1'!V70+'St 1.3.7.2'!V70</f>
        <v>0</v>
      </c>
      <c r="W70" s="132">
        <f>'St 1.3.7.1'!W70+'St 1.3.7.2'!W70</f>
        <v>0</v>
      </c>
      <c r="X70" s="132">
        <f>'St 1.3.7.1'!X70+'St 1.3.7.2'!X70</f>
        <v>0</v>
      </c>
      <c r="Y70" s="132">
        <f>'St 1.3.7.1'!Y70+'St 1.3.7.2'!Y70</f>
        <v>0</v>
      </c>
      <c r="Z70" s="132">
        <f>'St 1.3.7.1'!Z70+'St 1.3.7.2'!Z70</f>
        <v>0</v>
      </c>
      <c r="AA70" s="132">
        <f>'St 1.3.7.1'!AA70+'St 1.3.7.2'!AA70</f>
        <v>0</v>
      </c>
      <c r="AB70" s="133"/>
      <c r="AC70" s="132">
        <f>'St 1.3.7.1'!AC70+'St 1.3.7.2'!AC70</f>
        <v>0</v>
      </c>
      <c r="AD70" s="132">
        <f>'St 1.3.7.1'!AD70+'St 1.3.7.2'!AD70</f>
        <v>0</v>
      </c>
      <c r="AE70" s="132">
        <f>'St 1.3.7.1'!AE70+'St 1.3.7.2'!AE70</f>
        <v>0</v>
      </c>
      <c r="AF70" s="132">
        <f>'St 1.3.7.1'!AF70+'St 1.3.7.2'!AF70</f>
        <v>0</v>
      </c>
      <c r="AG70" s="132">
        <f>'St 1.3.7.1'!AG70+'St 1.3.7.2'!AG70</f>
        <v>0</v>
      </c>
      <c r="AH70" s="132">
        <f>'St 1.3.7.1'!AH70+'St 1.3.7.2'!AH70</f>
        <v>0</v>
      </c>
      <c r="AI70" s="132">
        <f>'St 1.3.7.1'!AI70+'St 1.3.7.2'!AI70</f>
        <v>0</v>
      </c>
      <c r="AJ70" s="132">
        <f>'St 1.3.7.1'!AJ70+'St 1.3.7.2'!AJ70</f>
        <v>0</v>
      </c>
      <c r="AK70" s="132">
        <f>'St 1.3.7.1'!AK70+'St 1.3.7.2'!AK70</f>
        <v>0</v>
      </c>
      <c r="AL70" s="132">
        <f>'St 1.3.7.1'!AL70+'St 1.3.7.2'!AL70</f>
        <v>0</v>
      </c>
      <c r="AM70" s="132">
        <f>'St 1.3.7.1'!AM70+'St 1.3.7.2'!AM70</f>
        <v>0</v>
      </c>
    </row>
    <row r="71" spans="1:39">
      <c r="B71" s="6" t="s">
        <v>313</v>
      </c>
      <c r="C71" s="186"/>
      <c r="D71" s="132">
        <f>'St 1.3.7.1'!D71+'St 1.3.7.2'!D71</f>
        <v>0</v>
      </c>
      <c r="E71" s="132">
        <f>'St 1.3.7.1'!E71+'St 1.3.7.2'!E71</f>
        <v>0</v>
      </c>
      <c r="F71" s="132">
        <f>'St 1.3.7.1'!F71+'St 1.3.7.2'!F71</f>
        <v>0</v>
      </c>
      <c r="G71" s="132">
        <f>'St 1.3.7.1'!G71+'St 1.3.7.2'!G71</f>
        <v>0</v>
      </c>
      <c r="H71" s="132">
        <f>'St 1.3.7.1'!H71+'St 1.3.7.2'!H71</f>
        <v>0</v>
      </c>
      <c r="I71" s="132">
        <f>'St 1.3.7.1'!I71+'St 1.3.7.2'!I71</f>
        <v>0</v>
      </c>
      <c r="J71" s="132">
        <f>'St 1.3.7.1'!J71+'St 1.3.7.2'!J71</f>
        <v>0</v>
      </c>
      <c r="K71" s="132">
        <f>'St 1.3.7.1'!K71+'St 1.3.7.2'!K71</f>
        <v>0</v>
      </c>
      <c r="L71" s="132">
        <f>'St 1.3.7.1'!L71+'St 1.3.7.2'!L71</f>
        <v>0</v>
      </c>
      <c r="M71" s="132">
        <f>'St 1.3.7.1'!M71+'St 1.3.7.2'!M71</f>
        <v>0</v>
      </c>
      <c r="N71" s="132">
        <f>'St 1.3.7.1'!N71+'St 1.3.7.2'!N71</f>
        <v>0</v>
      </c>
      <c r="O71" s="132">
        <f>'St 1.3.7.1'!O71+'St 1.3.7.2'!O71</f>
        <v>0</v>
      </c>
      <c r="P71" s="133"/>
      <c r="Q71" s="132">
        <f>'St 1.3.7.1'!Q71+'St 1.3.7.2'!Q71</f>
        <v>0</v>
      </c>
      <c r="R71" s="132">
        <f>'St 1.3.7.1'!R71+'St 1.3.7.2'!R71</f>
        <v>0</v>
      </c>
      <c r="S71" s="132">
        <f>'St 1.3.7.1'!S71+'St 1.3.7.2'!S71</f>
        <v>0</v>
      </c>
      <c r="T71" s="132">
        <f>'St 1.3.7.1'!T71+'St 1.3.7.2'!T71</f>
        <v>0</v>
      </c>
      <c r="U71" s="132">
        <f>'St 1.3.7.1'!U71+'St 1.3.7.2'!U71</f>
        <v>0</v>
      </c>
      <c r="V71" s="132">
        <f>'St 1.3.7.1'!V71+'St 1.3.7.2'!V71</f>
        <v>0</v>
      </c>
      <c r="W71" s="132">
        <f>'St 1.3.7.1'!W71+'St 1.3.7.2'!W71</f>
        <v>0</v>
      </c>
      <c r="X71" s="132">
        <f>'St 1.3.7.1'!X71+'St 1.3.7.2'!X71</f>
        <v>0</v>
      </c>
      <c r="Y71" s="132">
        <f>'St 1.3.7.1'!Y71+'St 1.3.7.2'!Y71</f>
        <v>0</v>
      </c>
      <c r="Z71" s="132">
        <f>'St 1.3.7.1'!Z71+'St 1.3.7.2'!Z71</f>
        <v>0</v>
      </c>
      <c r="AA71" s="132">
        <f>'St 1.3.7.1'!AA71+'St 1.3.7.2'!AA71</f>
        <v>0</v>
      </c>
      <c r="AB71" s="133"/>
      <c r="AC71" s="132">
        <f>'St 1.3.7.1'!AC71+'St 1.3.7.2'!AC71</f>
        <v>0</v>
      </c>
      <c r="AD71" s="132">
        <f>'St 1.3.7.1'!AD71+'St 1.3.7.2'!AD71</f>
        <v>0</v>
      </c>
      <c r="AE71" s="132">
        <f>'St 1.3.7.1'!AE71+'St 1.3.7.2'!AE71</f>
        <v>0</v>
      </c>
      <c r="AF71" s="132">
        <f>'St 1.3.7.1'!AF71+'St 1.3.7.2'!AF71</f>
        <v>0</v>
      </c>
      <c r="AG71" s="132">
        <f>'St 1.3.7.1'!AG71+'St 1.3.7.2'!AG71</f>
        <v>0</v>
      </c>
      <c r="AH71" s="132">
        <f>'St 1.3.7.1'!AH71+'St 1.3.7.2'!AH71</f>
        <v>0</v>
      </c>
      <c r="AI71" s="132">
        <f>'St 1.3.7.1'!AI71+'St 1.3.7.2'!AI71</f>
        <v>0</v>
      </c>
      <c r="AJ71" s="132">
        <f>'St 1.3.7.1'!AJ71+'St 1.3.7.2'!AJ71</f>
        <v>0</v>
      </c>
      <c r="AK71" s="132">
        <f>'St 1.3.7.1'!AK71+'St 1.3.7.2'!AK71</f>
        <v>0</v>
      </c>
      <c r="AL71" s="132">
        <f>'St 1.3.7.1'!AL71+'St 1.3.7.2'!AL71</f>
        <v>0</v>
      </c>
      <c r="AM71" s="132">
        <f>'St 1.3.7.1'!AM71+'St 1.3.7.2'!AM71</f>
        <v>0</v>
      </c>
    </row>
    <row r="72" spans="1:39">
      <c r="B72" s="6" t="s">
        <v>107</v>
      </c>
      <c r="C72" s="186"/>
      <c r="D72" s="132">
        <f>'St 1.3.7.1'!D72+'St 1.3.7.2'!D72</f>
        <v>1593.5816639999998</v>
      </c>
      <c r="E72" s="132">
        <f>'St 1.3.7.1'!E72+'St 1.3.7.2'!E72</f>
        <v>2191.3706624000001</v>
      </c>
      <c r="F72" s="132">
        <f>'St 1.3.7.1'!F72+'St 1.3.7.2'!F72</f>
        <v>2281.8754543999999</v>
      </c>
      <c r="G72" s="132">
        <f>'St 1.3.7.1'!G72+'St 1.3.7.2'!G72</f>
        <v>2649.7668810559999</v>
      </c>
      <c r="H72" s="132">
        <f>'St 1.3.7.1'!H72+'St 1.3.7.2'!H72</f>
        <v>2604.9516518359997</v>
      </c>
      <c r="I72" s="132">
        <f>'St 1.3.7.1'!I72+'St 1.3.7.2'!I72</f>
        <v>2901.4102957063806</v>
      </c>
      <c r="J72" s="132">
        <f>'St 1.3.7.1'!J72+'St 1.3.7.2'!J72</f>
        <v>3757.6979649706195</v>
      </c>
      <c r="K72" s="132">
        <f>'St 1.3.7.1'!K72+'St 1.3.7.2'!K72</f>
        <v>4296.6766500399999</v>
      </c>
      <c r="L72" s="132">
        <f>'St 1.3.7.1'!L72+'St 1.3.7.2'!L72</f>
        <v>5181.1056326079597</v>
      </c>
      <c r="M72" s="132">
        <f>'St 1.3.7.1'!M72+'St 1.3.7.2'!M72</f>
        <v>5653.3650222079605</v>
      </c>
      <c r="N72" s="132">
        <f>'St 1.3.7.1'!N72+'St 1.3.7.2'!N72</f>
        <v>6475.6514790776519</v>
      </c>
      <c r="O72" s="132">
        <f>'St 1.3.7.1'!O72+'St 1.3.7.2'!O72</f>
        <v>7920.2106524863002</v>
      </c>
      <c r="P72" s="133"/>
      <c r="Q72" s="132">
        <f>'St 1.3.7.1'!Q72+'St 1.3.7.2'!Q72</f>
        <v>597.78899840000031</v>
      </c>
      <c r="R72" s="132">
        <f>'St 1.3.7.1'!R72+'St 1.3.7.2'!R72</f>
        <v>90.504791999999725</v>
      </c>
      <c r="S72" s="132">
        <f>'St 1.3.7.1'!S72+'St 1.3.7.2'!S72</f>
        <v>367.89142665600002</v>
      </c>
      <c r="T72" s="132">
        <f>'St 1.3.7.1'!T72+'St 1.3.7.2'!T72</f>
        <v>-44.815229220000219</v>
      </c>
      <c r="U72" s="132">
        <f>'St 1.3.7.1'!U72+'St 1.3.7.2'!U72</f>
        <v>296.45864387038091</v>
      </c>
      <c r="V72" s="132">
        <f>'St 1.3.7.1'!V72+'St 1.3.7.2'!V72</f>
        <v>856.28766926423884</v>
      </c>
      <c r="W72" s="132">
        <f>'St 1.3.7.1'!W72+'St 1.3.7.2'!W72</f>
        <v>538.97868506938039</v>
      </c>
      <c r="X72" s="132">
        <f>'St 1.3.7.1'!X72+'St 1.3.7.2'!X72</f>
        <v>884.42898256795979</v>
      </c>
      <c r="Y72" s="132">
        <f>'St 1.3.7.1'!Y72+'St 1.3.7.2'!Y72</f>
        <v>472.25938960000076</v>
      </c>
      <c r="Z72" s="132">
        <f>'St 1.3.7.1'!Z72+'St 1.3.7.2'!Z72</f>
        <v>822.28645686969128</v>
      </c>
      <c r="AA72" s="132">
        <f>'St 1.3.7.1'!AA72+'St 1.3.7.2'!AA72</f>
        <v>1444.5591734086474</v>
      </c>
      <c r="AB72" s="133"/>
      <c r="AC72" s="132">
        <f>'St 1.3.7.1'!AC72+'St 1.3.7.2'!AC72</f>
        <v>0</v>
      </c>
      <c r="AD72" s="132">
        <f>'St 1.3.7.1'!AD72+'St 1.3.7.2'!AD72</f>
        <v>0</v>
      </c>
      <c r="AE72" s="132">
        <f>'St 1.3.7.1'!AE72+'St 1.3.7.2'!AE72</f>
        <v>0</v>
      </c>
      <c r="AF72" s="132">
        <f>'St 1.3.7.1'!AF72+'St 1.3.7.2'!AF72</f>
        <v>0</v>
      </c>
      <c r="AG72" s="132">
        <f>'St 1.3.7.1'!AG72+'St 1.3.7.2'!AG72</f>
        <v>0</v>
      </c>
      <c r="AH72" s="132">
        <f>'St 1.3.7.1'!AH72+'St 1.3.7.2'!AH72</f>
        <v>0</v>
      </c>
      <c r="AI72" s="132">
        <f>'St 1.3.7.1'!AI72+'St 1.3.7.2'!AI72</f>
        <v>0</v>
      </c>
      <c r="AJ72" s="132">
        <f>'St 1.3.7.1'!AJ72+'St 1.3.7.2'!AJ72</f>
        <v>0</v>
      </c>
      <c r="AK72" s="132">
        <f>'St 1.3.7.1'!AK72+'St 1.3.7.2'!AK72</f>
        <v>0</v>
      </c>
      <c r="AL72" s="132">
        <f>'St 1.3.7.1'!AL72+'St 1.3.7.2'!AL72</f>
        <v>0</v>
      </c>
      <c r="AM72" s="132">
        <f>'St 1.3.7.1'!AM72+'St 1.3.7.2'!AM72</f>
        <v>597.78899840000031</v>
      </c>
    </row>
    <row r="73" spans="1:39">
      <c r="B73" s="6" t="s">
        <v>48</v>
      </c>
      <c r="C73" s="186"/>
      <c r="D73" s="132">
        <f>'St 1.3.7.1'!D73+'St 1.3.7.2'!D73</f>
        <v>0</v>
      </c>
      <c r="E73" s="132">
        <f>'St 1.3.7.1'!E73+'St 1.3.7.2'!E73</f>
        <v>0</v>
      </c>
      <c r="F73" s="132">
        <f>'St 1.3.7.1'!F73+'St 1.3.7.2'!F73</f>
        <v>0</v>
      </c>
      <c r="G73" s="132">
        <f>'St 1.3.7.1'!G73+'St 1.3.7.2'!G73</f>
        <v>0</v>
      </c>
      <c r="H73" s="132">
        <f>'St 1.3.7.1'!H73+'St 1.3.7.2'!H73</f>
        <v>0</v>
      </c>
      <c r="I73" s="132">
        <f>'St 1.3.7.1'!I73+'St 1.3.7.2'!I73</f>
        <v>0</v>
      </c>
      <c r="J73" s="132">
        <f>'St 1.3.7.1'!J73+'St 1.3.7.2'!J73</f>
        <v>0</v>
      </c>
      <c r="K73" s="132">
        <f>'St 1.3.7.1'!K73+'St 1.3.7.2'!K73</f>
        <v>0</v>
      </c>
      <c r="L73" s="132">
        <f>'St 1.3.7.1'!L73+'St 1.3.7.2'!L73</f>
        <v>0</v>
      </c>
      <c r="M73" s="132">
        <f>'St 1.3.7.1'!M73+'St 1.3.7.2'!M73</f>
        <v>0</v>
      </c>
      <c r="N73" s="132">
        <f>'St 1.3.7.1'!N73+'St 1.3.7.2'!N73</f>
        <v>0</v>
      </c>
      <c r="O73" s="132">
        <f>'St 1.3.7.1'!O73+'St 1.3.7.2'!O73</f>
        <v>0</v>
      </c>
      <c r="P73" s="133"/>
      <c r="Q73" s="132">
        <f>'St 1.3.7.1'!Q73+'St 1.3.7.2'!Q73</f>
        <v>0</v>
      </c>
      <c r="R73" s="132">
        <f>'St 1.3.7.1'!R73+'St 1.3.7.2'!R73</f>
        <v>0</v>
      </c>
      <c r="S73" s="132">
        <f>'St 1.3.7.1'!S73+'St 1.3.7.2'!S73</f>
        <v>0</v>
      </c>
      <c r="T73" s="132">
        <f>'St 1.3.7.1'!T73+'St 1.3.7.2'!T73</f>
        <v>0</v>
      </c>
      <c r="U73" s="132">
        <f>'St 1.3.7.1'!U73+'St 1.3.7.2'!U73</f>
        <v>0</v>
      </c>
      <c r="V73" s="132">
        <f>'St 1.3.7.1'!V73+'St 1.3.7.2'!V73</f>
        <v>0</v>
      </c>
      <c r="W73" s="132">
        <f>'St 1.3.7.1'!W73+'St 1.3.7.2'!W73</f>
        <v>0</v>
      </c>
      <c r="X73" s="132">
        <f>'St 1.3.7.1'!X73+'St 1.3.7.2'!X73</f>
        <v>0</v>
      </c>
      <c r="Y73" s="132">
        <f>'St 1.3.7.1'!Y73+'St 1.3.7.2'!Y73</f>
        <v>0</v>
      </c>
      <c r="Z73" s="132">
        <f>'St 1.3.7.1'!Z73+'St 1.3.7.2'!Z73</f>
        <v>0</v>
      </c>
      <c r="AA73" s="132">
        <f>'St 1.3.7.1'!AA73+'St 1.3.7.2'!AA73</f>
        <v>0</v>
      </c>
      <c r="AB73" s="133"/>
      <c r="AC73" s="132">
        <f>'St 1.3.7.1'!AC73+'St 1.3.7.2'!AC73</f>
        <v>0</v>
      </c>
      <c r="AD73" s="132">
        <f>'St 1.3.7.1'!AD73+'St 1.3.7.2'!AD73</f>
        <v>0</v>
      </c>
      <c r="AE73" s="132">
        <f>'St 1.3.7.1'!AE73+'St 1.3.7.2'!AE73</f>
        <v>0</v>
      </c>
      <c r="AF73" s="132">
        <f>'St 1.3.7.1'!AF73+'St 1.3.7.2'!AF73</f>
        <v>0</v>
      </c>
      <c r="AG73" s="132">
        <f>'St 1.3.7.1'!AG73+'St 1.3.7.2'!AG73</f>
        <v>0</v>
      </c>
      <c r="AH73" s="132">
        <f>'St 1.3.7.1'!AH73+'St 1.3.7.2'!AH73</f>
        <v>0</v>
      </c>
      <c r="AI73" s="132">
        <f>'St 1.3.7.1'!AI73+'St 1.3.7.2'!AI73</f>
        <v>0</v>
      </c>
      <c r="AJ73" s="132">
        <f>'St 1.3.7.1'!AJ73+'St 1.3.7.2'!AJ73</f>
        <v>0</v>
      </c>
      <c r="AK73" s="132">
        <f>'St 1.3.7.1'!AK73+'St 1.3.7.2'!AK73</f>
        <v>0</v>
      </c>
      <c r="AL73" s="132">
        <f>'St 1.3.7.1'!AL73+'St 1.3.7.2'!AL73</f>
        <v>0</v>
      </c>
      <c r="AM73" s="132">
        <f>'St 1.3.7.1'!AM73+'St 1.3.7.2'!AM73</f>
        <v>0</v>
      </c>
    </row>
    <row r="74" spans="1:39">
      <c r="B74" s="6" t="s">
        <v>321</v>
      </c>
      <c r="C74" s="186"/>
      <c r="D74" s="132">
        <f>'St 1.3.7.1'!D74+'St 1.3.7.2'!D74</f>
        <v>429.41823811999996</v>
      </c>
      <c r="E74" s="132">
        <f>'St 1.3.7.1'!E74+'St 1.3.7.2'!E74</f>
        <v>434.58977528000003</v>
      </c>
      <c r="F74" s="132">
        <f>'St 1.3.7.1'!F74+'St 1.3.7.2'!F74</f>
        <v>443.94968993999998</v>
      </c>
      <c r="G74" s="132">
        <f>'St 1.3.7.1'!G74+'St 1.3.7.2'!G74</f>
        <v>459.18691001400009</v>
      </c>
      <c r="H74" s="132">
        <f>'St 1.3.7.1'!H74+'St 1.3.7.2'!H74</f>
        <v>467.93396217960003</v>
      </c>
      <c r="I74" s="132">
        <f>'St 1.3.7.1'!I74+'St 1.3.7.2'!I74</f>
        <v>350.84978757119995</v>
      </c>
      <c r="J74" s="132">
        <f>'St 1.3.7.1'!J74+'St 1.3.7.2'!J74</f>
        <v>358.39992451119997</v>
      </c>
      <c r="K74" s="132">
        <f>'St 1.3.7.1'!K74+'St 1.3.7.2'!K74</f>
        <v>347.39394319420001</v>
      </c>
      <c r="L74" s="132">
        <f>'St 1.3.7.1'!L74+'St 1.3.7.2'!L74</f>
        <v>524.61658062160006</v>
      </c>
      <c r="M74" s="132">
        <f>'St 1.3.7.1'!M74+'St 1.3.7.2'!M74</f>
        <v>534.04492551220005</v>
      </c>
      <c r="N74" s="132">
        <f>'St 1.3.7.1'!N74+'St 1.3.7.2'!N74</f>
        <v>550.36690609035804</v>
      </c>
      <c r="O74" s="132">
        <f>'St 1.3.7.1'!O74+'St 1.3.7.2'!O74</f>
        <v>674.37810181160796</v>
      </c>
      <c r="P74" s="133"/>
      <c r="Q74" s="132">
        <f>'St 1.3.7.1'!Q74+'St 1.3.7.2'!Q74</f>
        <v>5.1715371600000708</v>
      </c>
      <c r="R74" s="132">
        <f>'St 1.3.7.1'!R74+'St 1.3.7.2'!R74</f>
        <v>9.3599146599999585</v>
      </c>
      <c r="S74" s="132">
        <f>'St 1.3.7.1'!S74+'St 1.3.7.2'!S74</f>
        <v>15.237220074000108</v>
      </c>
      <c r="T74" s="132">
        <f>'St 1.3.7.1'!T74+'St 1.3.7.2'!T74</f>
        <v>8.7470521655999391</v>
      </c>
      <c r="U74" s="132">
        <f>'St 1.3.7.1'!U74+'St 1.3.7.2'!U74</f>
        <v>-117.08417460840008</v>
      </c>
      <c r="V74" s="132">
        <f>'St 1.3.7.1'!V74+'St 1.3.7.2'!V74</f>
        <v>7.5501369400000158</v>
      </c>
      <c r="W74" s="132">
        <f>'St 1.3.7.1'!W74+'St 1.3.7.2'!W74</f>
        <v>-11.005981316999964</v>
      </c>
      <c r="X74" s="132">
        <f>'St 1.3.7.1'!X74+'St 1.3.7.2'!X74</f>
        <v>177.22263742740006</v>
      </c>
      <c r="Y74" s="132">
        <f>'St 1.3.7.1'!Y74+'St 1.3.7.2'!Y74</f>
        <v>9.4283448905999876</v>
      </c>
      <c r="Z74" s="132">
        <f>'St 1.3.7.1'!Z74+'St 1.3.7.2'!Z74</f>
        <v>16.321980578157991</v>
      </c>
      <c r="AA74" s="132">
        <f>'St 1.3.7.1'!AA74+'St 1.3.7.2'!AA74</f>
        <v>124.01119572124995</v>
      </c>
      <c r="AB74" s="133"/>
      <c r="AC74" s="132">
        <f>'St 1.3.7.1'!AC74+'St 1.3.7.2'!AC74</f>
        <v>0</v>
      </c>
      <c r="AD74" s="132">
        <f>'St 1.3.7.1'!AD74+'St 1.3.7.2'!AD74</f>
        <v>0</v>
      </c>
      <c r="AE74" s="132">
        <f>'St 1.3.7.1'!AE74+'St 1.3.7.2'!AE74</f>
        <v>0</v>
      </c>
      <c r="AF74" s="132">
        <f>'St 1.3.7.1'!AF74+'St 1.3.7.2'!AF74</f>
        <v>0</v>
      </c>
      <c r="AG74" s="132">
        <f>'St 1.3.7.1'!AG74+'St 1.3.7.2'!AG74</f>
        <v>0</v>
      </c>
      <c r="AH74" s="132">
        <f>'St 1.3.7.1'!AH74+'St 1.3.7.2'!AH74</f>
        <v>0</v>
      </c>
      <c r="AI74" s="132">
        <f>'St 1.3.7.1'!AI74+'St 1.3.7.2'!AI74</f>
        <v>0</v>
      </c>
      <c r="AJ74" s="132">
        <f>'St 1.3.7.1'!AJ74+'St 1.3.7.2'!AJ74</f>
        <v>0</v>
      </c>
      <c r="AK74" s="132">
        <f>'St 1.3.7.1'!AK74+'St 1.3.7.2'!AK74</f>
        <v>0</v>
      </c>
      <c r="AL74" s="132">
        <f>'St 1.3.7.1'!AL74+'St 1.3.7.2'!AL74</f>
        <v>0</v>
      </c>
      <c r="AM74" s="132">
        <f>'St 1.3.7.1'!AM74+'St 1.3.7.2'!AM74</f>
        <v>5.1715371600000708</v>
      </c>
    </row>
    <row r="75" spans="1:39">
      <c r="B75" s="8" t="s">
        <v>100</v>
      </c>
      <c r="C75" s="186"/>
      <c r="D75" s="132">
        <f>'St 1.3.7.1'!D75+'St 1.3.7.2'!D75</f>
        <v>7716.3854294251987</v>
      </c>
      <c r="E75" s="132">
        <f>'St 1.3.7.1'!E75+'St 1.3.7.2'!E75</f>
        <v>7761.8319688027004</v>
      </c>
      <c r="F75" s="132">
        <f>'St 1.3.7.1'!F75+'St 1.3.7.2'!F75</f>
        <v>7948.7707304097994</v>
      </c>
      <c r="G75" s="132">
        <f>'St 1.3.7.1'!G75+'St 1.3.7.2'!G75</f>
        <v>8158.9019506161985</v>
      </c>
      <c r="H75" s="132">
        <f>'St 1.3.7.1'!H75+'St 1.3.7.2'!H75</f>
        <v>9924.6919542102005</v>
      </c>
      <c r="I75" s="132">
        <f>'St 1.3.7.1'!I75+'St 1.3.7.2'!I75</f>
        <v>14265.084987593416</v>
      </c>
      <c r="J75" s="132">
        <f>'St 1.3.7.1'!J75+'St 1.3.7.2'!J75</f>
        <v>14935.81313532758</v>
      </c>
      <c r="K75" s="132">
        <f>'St 1.3.7.1'!K75+'St 1.3.7.2'!K75</f>
        <v>15487.786629116599</v>
      </c>
      <c r="L75" s="132">
        <f>'St 1.3.7.1'!L75+'St 1.3.7.2'!L75</f>
        <v>16336.280617967905</v>
      </c>
      <c r="M75" s="132">
        <f>'St 1.3.7.1'!M75+'St 1.3.7.2'!M75</f>
        <v>16803.521880307744</v>
      </c>
      <c r="N75" s="132">
        <f>'St 1.3.7.1'!N75+'St 1.3.7.2'!N75</f>
        <v>16553.617951996297</v>
      </c>
      <c r="O75" s="132">
        <f>'St 1.3.7.1'!O75+'St 1.3.7.2'!O75</f>
        <v>17957.79701138995</v>
      </c>
      <c r="P75" s="133"/>
      <c r="Q75" s="132">
        <f>'St 1.3.7.1'!Q75+'St 1.3.7.2'!Q75</f>
        <v>45.44653937750013</v>
      </c>
      <c r="R75" s="132">
        <f>'St 1.3.7.1'!R75+'St 1.3.7.2'!R75</f>
        <v>186.93876160709965</v>
      </c>
      <c r="S75" s="132">
        <f>'St 1.3.7.1'!S75+'St 1.3.7.2'!S75</f>
        <v>210.1312202063998</v>
      </c>
      <c r="T75" s="132">
        <f>'St 1.3.7.1'!T75+'St 1.3.7.2'!T75</f>
        <v>1765.7900035940017</v>
      </c>
      <c r="U75" s="132">
        <f>'St 1.3.7.1'!U75+'St 1.3.7.2'!U75</f>
        <v>4340.3930333832159</v>
      </c>
      <c r="V75" s="132">
        <f>'St 1.3.7.1'!V75+'St 1.3.7.2'!V75</f>
        <v>670.72814773416394</v>
      </c>
      <c r="W75" s="132">
        <f>'St 1.3.7.1'!W75+'St 1.3.7.2'!W75</f>
        <v>551.97349378901799</v>
      </c>
      <c r="X75" s="132">
        <f>'St 1.3.7.1'!X75+'St 1.3.7.2'!X75</f>
        <v>848.49398885130449</v>
      </c>
      <c r="Y75" s="132">
        <f>'St 1.3.7.1'!Y75+'St 1.3.7.2'!Y75</f>
        <v>467.24126233983958</v>
      </c>
      <c r="Z75" s="132">
        <f>'St 1.3.7.1'!Z75+'St 1.3.7.2'!Z75</f>
        <v>-249.90392831144482</v>
      </c>
      <c r="AA75" s="132">
        <f>'St 1.3.7.1'!AA75+'St 1.3.7.2'!AA75</f>
        <v>1404.1790593936516</v>
      </c>
      <c r="AB75" s="133"/>
      <c r="AC75" s="132">
        <f>'St 1.3.7.1'!AC75+'St 1.3.7.2'!AC75</f>
        <v>0</v>
      </c>
      <c r="AD75" s="132">
        <f>'St 1.3.7.1'!AD75+'St 1.3.7.2'!AD75</f>
        <v>0</v>
      </c>
      <c r="AE75" s="132">
        <f>'St 1.3.7.1'!AE75+'St 1.3.7.2'!AE75</f>
        <v>0</v>
      </c>
      <c r="AF75" s="132">
        <f>'St 1.3.7.1'!AF75+'St 1.3.7.2'!AF75</f>
        <v>0</v>
      </c>
      <c r="AG75" s="132">
        <f>'St 1.3.7.1'!AG75+'St 1.3.7.2'!AG75</f>
        <v>0</v>
      </c>
      <c r="AH75" s="132">
        <f>'St 1.3.7.1'!AH75+'St 1.3.7.2'!AH75</f>
        <v>0</v>
      </c>
      <c r="AI75" s="132">
        <f>'St 1.3.7.1'!AI75+'St 1.3.7.2'!AI75</f>
        <v>0</v>
      </c>
      <c r="AJ75" s="132">
        <f>'St 1.3.7.1'!AJ75+'St 1.3.7.2'!AJ75</f>
        <v>0</v>
      </c>
      <c r="AK75" s="132">
        <f>'St 1.3.7.1'!AK75+'St 1.3.7.2'!AK75</f>
        <v>0</v>
      </c>
      <c r="AL75" s="132">
        <f>'St 1.3.7.1'!AL75+'St 1.3.7.2'!AL75</f>
        <v>0</v>
      </c>
      <c r="AM75" s="132">
        <f>'St 1.3.7.1'!AM75+'St 1.3.7.2'!AM75</f>
        <v>277.06675443999961</v>
      </c>
    </row>
    <row r="76" spans="1:39" s="43" customFormat="1">
      <c r="A76" s="36"/>
      <c r="B76" s="29" t="s">
        <v>11</v>
      </c>
      <c r="C76" s="177" t="s">
        <v>296</v>
      </c>
      <c r="D76" s="129">
        <f>'St 1.3.7.1'!D76+'St 1.3.7.2'!D76</f>
        <v>0</v>
      </c>
      <c r="E76" s="129">
        <f>'St 1.3.7.1'!E76+'St 1.3.7.2'!E76</f>
        <v>0</v>
      </c>
      <c r="F76" s="129">
        <f>'St 1.3.7.1'!F76+'St 1.3.7.2'!F76</f>
        <v>0</v>
      </c>
      <c r="G76" s="129">
        <f>'St 1.3.7.1'!G76+'St 1.3.7.2'!G76</f>
        <v>0</v>
      </c>
      <c r="H76" s="129">
        <f>'St 1.3.7.1'!H76+'St 1.3.7.2'!H76</f>
        <v>0</v>
      </c>
      <c r="I76" s="129">
        <f>'St 1.3.7.1'!I76+'St 1.3.7.2'!I76</f>
        <v>0</v>
      </c>
      <c r="J76" s="129">
        <f>'St 1.3.7.1'!J76+'St 1.3.7.2'!J76</f>
        <v>0</v>
      </c>
      <c r="K76" s="129">
        <f>'St 1.3.7.1'!K76+'St 1.3.7.2'!K76</f>
        <v>0</v>
      </c>
      <c r="L76" s="129">
        <f>'St 1.3.7.1'!L76+'St 1.3.7.2'!L76</f>
        <v>0</v>
      </c>
      <c r="M76" s="129">
        <f>'St 1.3.7.1'!M76+'St 1.3.7.2'!M76</f>
        <v>0</v>
      </c>
      <c r="N76" s="129">
        <f>'St 1.3.7.1'!N76+'St 1.3.7.2'!N76</f>
        <v>0</v>
      </c>
      <c r="O76" s="129">
        <f>'St 1.3.7.1'!O76+'St 1.3.7.2'!O76</f>
        <v>0</v>
      </c>
      <c r="P76" s="136"/>
      <c r="Q76" s="129">
        <f>'St 1.3.7.1'!Q76+'St 1.3.7.2'!Q76</f>
        <v>300</v>
      </c>
      <c r="R76" s="129">
        <f>'St 1.3.7.1'!R76+'St 1.3.7.2'!R76</f>
        <v>400</v>
      </c>
      <c r="S76" s="129">
        <f>'St 1.3.7.1'!S76+'St 1.3.7.2'!S76</f>
        <v>500</v>
      </c>
      <c r="T76" s="129">
        <f>'St 1.3.7.1'!T76+'St 1.3.7.2'!T76</f>
        <v>600</v>
      </c>
      <c r="U76" s="129">
        <f>'St 1.3.7.1'!U76+'St 1.3.7.2'!U76</f>
        <v>700</v>
      </c>
      <c r="V76" s="129">
        <f>'St 1.3.7.1'!V76+'St 1.3.7.2'!V76</f>
        <v>800</v>
      </c>
      <c r="W76" s="129">
        <f>'St 1.3.7.1'!W76+'St 1.3.7.2'!W76</f>
        <v>900</v>
      </c>
      <c r="X76" s="129">
        <f>'St 1.3.7.1'!X76+'St 1.3.7.2'!X76</f>
        <v>1000</v>
      </c>
      <c r="Y76" s="129">
        <f>'St 1.3.7.1'!Y76+'St 1.3.7.2'!Y76</f>
        <v>1100</v>
      </c>
      <c r="Z76" s="129">
        <f>'St 1.3.7.1'!Z76+'St 1.3.7.2'!Z76</f>
        <v>1200</v>
      </c>
      <c r="AA76" s="129">
        <f>'St 1.3.7.1'!AA76+'St 1.3.7.2'!AA76</f>
        <v>1300</v>
      </c>
      <c r="AB76" s="136"/>
      <c r="AC76" s="129">
        <f>'St 1.3.7.1'!AC76+'St 1.3.7.2'!AC76</f>
        <v>1600</v>
      </c>
      <c r="AD76" s="129">
        <f>'St 1.3.7.1'!AD76+'St 1.3.7.2'!AD76</f>
        <v>1700</v>
      </c>
      <c r="AE76" s="129">
        <f>'St 1.3.7.1'!AE76+'St 1.3.7.2'!AE76</f>
        <v>1800</v>
      </c>
      <c r="AF76" s="129">
        <f>'St 1.3.7.1'!AF76+'St 1.3.7.2'!AF76</f>
        <v>1900</v>
      </c>
      <c r="AG76" s="129">
        <f>'St 1.3.7.1'!AG76+'St 1.3.7.2'!AG76</f>
        <v>2000</v>
      </c>
      <c r="AH76" s="129">
        <f>'St 1.3.7.1'!AH76+'St 1.3.7.2'!AH76</f>
        <v>2100</v>
      </c>
      <c r="AI76" s="129">
        <f>'St 1.3.7.1'!AI76+'St 1.3.7.2'!AI76</f>
        <v>2200</v>
      </c>
      <c r="AJ76" s="129">
        <f>'St 1.3.7.1'!AJ76+'St 1.3.7.2'!AJ76</f>
        <v>2300</v>
      </c>
      <c r="AK76" s="129">
        <f>'St 1.3.7.1'!AK76+'St 1.3.7.2'!AK76</f>
        <v>2400</v>
      </c>
      <c r="AL76" s="129">
        <f>'St 1.3.7.1'!AL76+'St 1.3.7.2'!AL76</f>
        <v>2500</v>
      </c>
      <c r="AM76" s="129">
        <f>'St 1.3.7.1'!AM76+'St 1.3.7.2'!AM76</f>
        <v>2600</v>
      </c>
    </row>
    <row r="77" spans="1:39">
      <c r="B77" s="3" t="s">
        <v>12</v>
      </c>
      <c r="C77" s="178" t="s">
        <v>297</v>
      </c>
      <c r="D77" s="132">
        <f>'St 1.3.7.1'!D77+'St 1.3.7.2'!D77</f>
        <v>0</v>
      </c>
      <c r="E77" s="132">
        <f>'St 1.3.7.1'!E77+'St 1.3.7.2'!E77</f>
        <v>0</v>
      </c>
      <c r="F77" s="132">
        <f>'St 1.3.7.1'!F77+'St 1.3.7.2'!F77</f>
        <v>0</v>
      </c>
      <c r="G77" s="132">
        <f>'St 1.3.7.1'!G77+'St 1.3.7.2'!G77</f>
        <v>0</v>
      </c>
      <c r="H77" s="132">
        <f>'St 1.3.7.1'!H77+'St 1.3.7.2'!H77</f>
        <v>0</v>
      </c>
      <c r="I77" s="132">
        <f>'St 1.3.7.1'!I77+'St 1.3.7.2'!I77</f>
        <v>0</v>
      </c>
      <c r="J77" s="132">
        <f>'St 1.3.7.1'!J77+'St 1.3.7.2'!J77</f>
        <v>0</v>
      </c>
      <c r="K77" s="132">
        <f>'St 1.3.7.1'!K77+'St 1.3.7.2'!K77</f>
        <v>0</v>
      </c>
      <c r="L77" s="132">
        <f>'St 1.3.7.1'!L77+'St 1.3.7.2'!L77</f>
        <v>0</v>
      </c>
      <c r="M77" s="132">
        <f>'St 1.3.7.1'!M77+'St 1.3.7.2'!M77</f>
        <v>0</v>
      </c>
      <c r="N77" s="132">
        <f>'St 1.3.7.1'!N77+'St 1.3.7.2'!N77</f>
        <v>0</v>
      </c>
      <c r="O77" s="132">
        <f>'St 1.3.7.1'!O77+'St 1.3.7.2'!O77</f>
        <v>0</v>
      </c>
      <c r="P77" s="133"/>
      <c r="Q77" s="132">
        <f>'St 1.3.7.1'!Q77+'St 1.3.7.2'!Q77</f>
        <v>0</v>
      </c>
      <c r="R77" s="132">
        <f>'St 1.3.7.1'!R77+'St 1.3.7.2'!R77</f>
        <v>0</v>
      </c>
      <c r="S77" s="132">
        <f>'St 1.3.7.1'!S77+'St 1.3.7.2'!S77</f>
        <v>0</v>
      </c>
      <c r="T77" s="132">
        <f>'St 1.3.7.1'!T77+'St 1.3.7.2'!T77</f>
        <v>0</v>
      </c>
      <c r="U77" s="132">
        <f>'St 1.3.7.1'!U77+'St 1.3.7.2'!U77</f>
        <v>0</v>
      </c>
      <c r="V77" s="132">
        <f>'St 1.3.7.1'!V77+'St 1.3.7.2'!V77</f>
        <v>0</v>
      </c>
      <c r="W77" s="132">
        <f>'St 1.3.7.1'!W77+'St 1.3.7.2'!W77</f>
        <v>0</v>
      </c>
      <c r="X77" s="132">
        <f>'St 1.3.7.1'!X77+'St 1.3.7.2'!X77</f>
        <v>0</v>
      </c>
      <c r="Y77" s="132">
        <f>'St 1.3.7.1'!Y77+'St 1.3.7.2'!Y77</f>
        <v>0</v>
      </c>
      <c r="Z77" s="132">
        <f>'St 1.3.7.1'!Z77+'St 1.3.7.2'!Z77</f>
        <v>0</v>
      </c>
      <c r="AA77" s="132">
        <f>'St 1.3.7.1'!AA77+'St 1.3.7.2'!AA77</f>
        <v>0</v>
      </c>
      <c r="AB77" s="133"/>
      <c r="AC77" s="132">
        <f>'St 1.3.7.1'!AC77+'St 1.3.7.2'!AC77</f>
        <v>0</v>
      </c>
      <c r="AD77" s="132">
        <f>'St 1.3.7.1'!AD77+'St 1.3.7.2'!AD77</f>
        <v>0</v>
      </c>
      <c r="AE77" s="132">
        <f>'St 1.3.7.1'!AE77+'St 1.3.7.2'!AE77</f>
        <v>0</v>
      </c>
      <c r="AF77" s="132">
        <f>'St 1.3.7.1'!AF77+'St 1.3.7.2'!AF77</f>
        <v>0</v>
      </c>
      <c r="AG77" s="132">
        <f>'St 1.3.7.1'!AG77+'St 1.3.7.2'!AG77</f>
        <v>0</v>
      </c>
      <c r="AH77" s="132">
        <f>'St 1.3.7.1'!AH77+'St 1.3.7.2'!AH77</f>
        <v>0</v>
      </c>
      <c r="AI77" s="132">
        <f>'St 1.3.7.1'!AI77+'St 1.3.7.2'!AI77</f>
        <v>0</v>
      </c>
      <c r="AJ77" s="132">
        <f>'St 1.3.7.1'!AJ77+'St 1.3.7.2'!AJ77</f>
        <v>0</v>
      </c>
      <c r="AK77" s="132">
        <f>'St 1.3.7.1'!AK77+'St 1.3.7.2'!AK77</f>
        <v>0</v>
      </c>
      <c r="AL77" s="132">
        <f>'St 1.3.7.1'!AL77+'St 1.3.7.2'!AL77</f>
        <v>0</v>
      </c>
      <c r="AM77" s="132">
        <f>'St 1.3.7.1'!AM77+'St 1.3.7.2'!AM77</f>
        <v>0</v>
      </c>
    </row>
    <row r="78" spans="1:39">
      <c r="B78" s="3" t="s">
        <v>13</v>
      </c>
      <c r="C78" s="178" t="s">
        <v>298</v>
      </c>
      <c r="D78" s="132">
        <f>'St 1.3.7.1'!D78+'St 1.3.7.2'!D78</f>
        <v>0</v>
      </c>
      <c r="E78" s="132">
        <f>'St 1.3.7.1'!E78+'St 1.3.7.2'!E78</f>
        <v>0</v>
      </c>
      <c r="F78" s="132">
        <f>'St 1.3.7.1'!F78+'St 1.3.7.2'!F78</f>
        <v>0</v>
      </c>
      <c r="G78" s="132">
        <f>'St 1.3.7.1'!G78+'St 1.3.7.2'!G78</f>
        <v>0</v>
      </c>
      <c r="H78" s="132">
        <f>'St 1.3.7.1'!H78+'St 1.3.7.2'!H78</f>
        <v>0</v>
      </c>
      <c r="I78" s="132">
        <f>'St 1.3.7.1'!I78+'St 1.3.7.2'!I78</f>
        <v>0</v>
      </c>
      <c r="J78" s="132">
        <f>'St 1.3.7.1'!J78+'St 1.3.7.2'!J78</f>
        <v>0</v>
      </c>
      <c r="K78" s="132">
        <f>'St 1.3.7.1'!K78+'St 1.3.7.2'!K78</f>
        <v>0</v>
      </c>
      <c r="L78" s="132">
        <f>'St 1.3.7.1'!L78+'St 1.3.7.2'!L78</f>
        <v>0</v>
      </c>
      <c r="M78" s="132">
        <f>'St 1.3.7.1'!M78+'St 1.3.7.2'!M78</f>
        <v>0</v>
      </c>
      <c r="N78" s="132">
        <f>'St 1.3.7.1'!N78+'St 1.3.7.2'!N78</f>
        <v>0</v>
      </c>
      <c r="O78" s="132">
        <f>'St 1.3.7.1'!O78+'St 1.3.7.2'!O78</f>
        <v>0</v>
      </c>
      <c r="P78" s="133"/>
      <c r="Q78" s="132">
        <f>'St 1.3.7.1'!Q78+'St 1.3.7.2'!Q78</f>
        <v>300</v>
      </c>
      <c r="R78" s="132">
        <f>'St 1.3.7.1'!R78+'St 1.3.7.2'!R78</f>
        <v>400</v>
      </c>
      <c r="S78" s="132">
        <f>'St 1.3.7.1'!S78+'St 1.3.7.2'!S78</f>
        <v>500</v>
      </c>
      <c r="T78" s="132">
        <f>'St 1.3.7.1'!T78+'St 1.3.7.2'!T78</f>
        <v>600</v>
      </c>
      <c r="U78" s="132">
        <f>'St 1.3.7.1'!U78+'St 1.3.7.2'!U78</f>
        <v>700</v>
      </c>
      <c r="V78" s="132">
        <f>'St 1.3.7.1'!V78+'St 1.3.7.2'!V78</f>
        <v>800</v>
      </c>
      <c r="W78" s="132">
        <f>'St 1.3.7.1'!W78+'St 1.3.7.2'!W78</f>
        <v>900</v>
      </c>
      <c r="X78" s="132">
        <f>'St 1.3.7.1'!X78+'St 1.3.7.2'!X78</f>
        <v>1000</v>
      </c>
      <c r="Y78" s="132">
        <f>'St 1.3.7.1'!Y78+'St 1.3.7.2'!Y78</f>
        <v>1100</v>
      </c>
      <c r="Z78" s="132">
        <f>'St 1.3.7.1'!Z78+'St 1.3.7.2'!Z78</f>
        <v>1200</v>
      </c>
      <c r="AA78" s="132">
        <f>'St 1.3.7.1'!AA78+'St 1.3.7.2'!AA78</f>
        <v>1300</v>
      </c>
      <c r="AB78" s="133"/>
      <c r="AC78" s="132">
        <f>'St 1.3.7.1'!AC78+'St 1.3.7.2'!AC78</f>
        <v>1600</v>
      </c>
      <c r="AD78" s="132">
        <f>'St 1.3.7.1'!AD78+'St 1.3.7.2'!AD78</f>
        <v>1700</v>
      </c>
      <c r="AE78" s="132">
        <f>'St 1.3.7.1'!AE78+'St 1.3.7.2'!AE78</f>
        <v>1800</v>
      </c>
      <c r="AF78" s="132">
        <f>'St 1.3.7.1'!AF78+'St 1.3.7.2'!AF78</f>
        <v>1900</v>
      </c>
      <c r="AG78" s="132">
        <f>'St 1.3.7.1'!AG78+'St 1.3.7.2'!AG78</f>
        <v>2000</v>
      </c>
      <c r="AH78" s="132">
        <f>'St 1.3.7.1'!AH78+'St 1.3.7.2'!AH78</f>
        <v>2100</v>
      </c>
      <c r="AI78" s="132">
        <f>'St 1.3.7.1'!AI78+'St 1.3.7.2'!AI78</f>
        <v>2200</v>
      </c>
      <c r="AJ78" s="132">
        <f>'St 1.3.7.1'!AJ78+'St 1.3.7.2'!AJ78</f>
        <v>2300</v>
      </c>
      <c r="AK78" s="132">
        <f>'St 1.3.7.1'!AK78+'St 1.3.7.2'!AK78</f>
        <v>2400</v>
      </c>
      <c r="AL78" s="132">
        <f>'St 1.3.7.1'!AL78+'St 1.3.7.2'!AL78</f>
        <v>2500</v>
      </c>
      <c r="AM78" s="132">
        <f>'St 1.3.7.1'!AM78+'St 1.3.7.2'!AM78</f>
        <v>2600</v>
      </c>
    </row>
    <row r="79" spans="1:39" s="43" customFormat="1">
      <c r="A79" s="36"/>
      <c r="B79" s="5" t="s">
        <v>211</v>
      </c>
      <c r="C79" s="177" t="s">
        <v>307</v>
      </c>
      <c r="D79" s="129">
        <f>'St 1.3.7.1'!D79+'St 1.3.7.2'!D79</f>
        <v>2320059.5437869998</v>
      </c>
      <c r="E79" s="129">
        <f>'St 1.3.7.1'!E79+'St 1.3.7.2'!E79</f>
        <v>2597978.3874429995</v>
      </c>
      <c r="F79" s="129">
        <f>'St 1.3.7.1'!F79+'St 1.3.7.2'!F79</f>
        <v>2964830.1886999998</v>
      </c>
      <c r="G79" s="129">
        <f>'St 1.3.7.1'!G79+'St 1.3.7.2'!G79</f>
        <v>3494908.4161999999</v>
      </c>
      <c r="H79" s="129">
        <f>'St 1.3.7.1'!H79+'St 1.3.7.2'!H79</f>
        <v>3927599.2761402871</v>
      </c>
      <c r="I79" s="129">
        <f>'St 1.3.7.1'!I79+'St 1.3.7.2'!I79</f>
        <v>4653530.3159611542</v>
      </c>
      <c r="J79" s="129">
        <f>'St 1.3.7.1'!J79+'St 1.3.7.2'!J79</f>
        <v>5320477.6077621831</v>
      </c>
      <c r="K79" s="129">
        <f>'St 1.3.7.1'!K79+'St 1.3.7.2'!K79</f>
        <v>6048060.0644693645</v>
      </c>
      <c r="L79" s="129">
        <f>'St 1.3.7.1'!L79+'St 1.3.7.2'!L79</f>
        <v>6593476.3750084611</v>
      </c>
      <c r="M79" s="129">
        <f>'St 1.3.7.1'!M79+'St 1.3.7.2'!M79</f>
        <v>7939608.7120546652</v>
      </c>
      <c r="N79" s="129">
        <f>'St 1.3.7.1'!N79+'St 1.3.7.2'!N79</f>
        <v>9075980.9319417346</v>
      </c>
      <c r="O79" s="129">
        <f>'St 1.3.7.1'!O79+'St 1.3.7.2'!O79</f>
        <v>10077750.433720175</v>
      </c>
      <c r="P79" s="136"/>
      <c r="Q79" s="129">
        <f>'St 1.3.7.1'!Q79+'St 1.3.7.2'!Q79</f>
        <v>289033.79365599994</v>
      </c>
      <c r="R79" s="129">
        <f>'St 1.3.7.1'!R79+'St 1.3.7.2'!R79</f>
        <v>365089.15125700028</v>
      </c>
      <c r="S79" s="129">
        <f>'St 1.3.7.1'!S79+'St 1.3.7.2'!S79</f>
        <v>518871.92749999987</v>
      </c>
      <c r="T79" s="129">
        <f>'St 1.3.7.1'!T79+'St 1.3.7.2'!T79</f>
        <v>426746.85994028742</v>
      </c>
      <c r="U79" s="129">
        <f>'St 1.3.7.1'!U79+'St 1.3.7.2'!U79</f>
        <v>708908.03982086654</v>
      </c>
      <c r="V79" s="129">
        <f>'St 1.3.7.1'!V79+'St 1.3.7.2'!V79</f>
        <v>657019.291801029</v>
      </c>
      <c r="W79" s="129">
        <f>'St 1.3.7.1'!W79+'St 1.3.7.2'!W79</f>
        <v>704862.96670718165</v>
      </c>
      <c r="X79" s="129">
        <f>'St 1.3.7.1'!X79+'St 1.3.7.2'!X79</f>
        <v>525786.31053909636</v>
      </c>
      <c r="Y79" s="129">
        <f>'St 1.3.7.1'!Y79+'St 1.3.7.2'!Y79</f>
        <v>1282046.5270462052</v>
      </c>
      <c r="Z79" s="129">
        <f>'St 1.3.7.1'!Z79+'St 1.3.7.2'!Z79</f>
        <v>1102756.959887069</v>
      </c>
      <c r="AA79" s="129">
        <f>'St 1.3.7.1'!AA79+'St 1.3.7.2'!AA79</f>
        <v>980745.69177843921</v>
      </c>
      <c r="AB79" s="136"/>
      <c r="AC79" s="129">
        <f>'St 1.3.7.1'!AC79+'St 1.3.7.2'!AC79</f>
        <v>72611.03</v>
      </c>
      <c r="AD79" s="129">
        <f>'St 1.3.7.1'!AD79+'St 1.3.7.2'!AD79</f>
        <v>121158.0500000001</v>
      </c>
      <c r="AE79" s="129">
        <f>'St 1.3.7.1'!AE79+'St 1.3.7.2'!AE79</f>
        <v>196162.72999999984</v>
      </c>
      <c r="AF79" s="129">
        <f>'St 1.3.7.1'!AF79+'St 1.3.7.2'!AF79</f>
        <v>156128.97</v>
      </c>
      <c r="AG79" s="129">
        <f>'St 1.3.7.1'!AG79+'St 1.3.7.2'!AG79</f>
        <v>213429.95000000007</v>
      </c>
      <c r="AH79" s="129">
        <f>'St 1.3.7.1'!AH79+'St 1.3.7.2'!AH79</f>
        <v>250676.2766440002</v>
      </c>
      <c r="AI79" s="129">
        <f>'St 1.3.7.1'!AI79+'St 1.3.7.2'!AI79</f>
        <v>266623.42572499951</v>
      </c>
      <c r="AJ79" s="129">
        <f>'St 1.3.7.1'!AJ79+'St 1.3.7.2'!AJ79</f>
        <v>39377.551250000164</v>
      </c>
      <c r="AK79" s="129">
        <f>'St 1.3.7.1'!AK79+'St 1.3.7.2'!AK79</f>
        <v>335889.10301024327</v>
      </c>
      <c r="AL79" s="129">
        <f>'St 1.3.7.1'!AL79+'St 1.3.7.2'!AL79</f>
        <v>528160.28196980199</v>
      </c>
      <c r="AM79" s="129">
        <f>'St 1.3.7.1'!AM79+'St 1.3.7.2'!AM79</f>
        <v>438692.16773353162</v>
      </c>
    </row>
    <row r="80" spans="1:39">
      <c r="B80" s="3" t="s">
        <v>212</v>
      </c>
      <c r="C80" s="178" t="s">
        <v>299</v>
      </c>
      <c r="D80" s="132">
        <f>'St 1.3.7.1'!D80+'St 1.3.7.2'!D80</f>
        <v>60998.343787000013</v>
      </c>
      <c r="E80" s="132">
        <f>'St 1.3.7.1'!E80+'St 1.3.7.2'!E80</f>
        <v>75494.327442999987</v>
      </c>
      <c r="F80" s="132">
        <f>'St 1.3.7.1'!F80+'St 1.3.7.2'!F80</f>
        <v>86264.918699999995</v>
      </c>
      <c r="G80" s="132">
        <f>'St 1.3.7.1'!G80+'St 1.3.7.2'!G80</f>
        <v>95768.116200000004</v>
      </c>
      <c r="H80" s="132">
        <f>'St 1.3.7.1'!H80+'St 1.3.7.2'!H80</f>
        <v>109636.14614028746</v>
      </c>
      <c r="I80" s="132">
        <f>'St 1.3.7.1'!I80+'St 1.3.7.2'!I80</f>
        <v>144250.95596115419</v>
      </c>
      <c r="J80" s="132">
        <f>'St 1.3.7.1'!J80+'St 1.3.7.2'!J80</f>
        <v>170602.31009818212</v>
      </c>
      <c r="K80" s="132">
        <f>'St 1.3.7.1'!K80+'St 1.3.7.2'!K80</f>
        <v>197549.88901336479</v>
      </c>
      <c r="L80" s="132">
        <f>'St 1.3.7.1'!L80+'St 1.3.7.2'!L80</f>
        <v>250198.98493746173</v>
      </c>
      <c r="M80" s="132">
        <f>'St 1.3.7.1'!M80+'St 1.3.7.2'!M80</f>
        <v>271869.08779727604</v>
      </c>
      <c r="N80" s="132">
        <f>'St 1.3.7.1'!N80+'St 1.3.7.2'!N80</f>
        <v>301078.7656295349</v>
      </c>
      <c r="O80" s="132">
        <f>'St 1.3.7.1'!O80+'St 1.3.7.2'!O80</f>
        <v>327392.53881159652</v>
      </c>
      <c r="P80" s="133"/>
      <c r="Q80" s="132">
        <f>'St 1.3.7.1'!Q80+'St 1.3.7.2'!Q80</f>
        <v>14495.983655999982</v>
      </c>
      <c r="R80" s="132">
        <f>'St 1.3.7.1'!R80+'St 1.3.7.2'!R80</f>
        <v>10770.591257000007</v>
      </c>
      <c r="S80" s="132">
        <f>'St 1.3.7.1'!S80+'St 1.3.7.2'!S80</f>
        <v>9503.1975000000093</v>
      </c>
      <c r="T80" s="132">
        <f>'St 1.3.7.1'!T80+'St 1.3.7.2'!T80</f>
        <v>13868.029940287437</v>
      </c>
      <c r="U80" s="132">
        <f>'St 1.3.7.1'!U80+'St 1.3.7.2'!U80</f>
        <v>34614.809820866751</v>
      </c>
      <c r="V80" s="132">
        <f>'St 1.3.7.1'!V80+'St 1.3.7.2'!V80</f>
        <v>26351.354137027927</v>
      </c>
      <c r="W80" s="132">
        <f>'St 1.3.7.1'!W80+'St 1.3.7.2'!W80</f>
        <v>26947.578915182676</v>
      </c>
      <c r="X80" s="132">
        <f>'St 1.3.7.1'!X80+'St 1.3.7.2'!X80</f>
        <v>52649.095924096931</v>
      </c>
      <c r="Y80" s="132">
        <f>'St 1.3.7.1'!Y80+'St 1.3.7.2'!Y80</f>
        <v>21670.102859814302</v>
      </c>
      <c r="Z80" s="132">
        <f>'St 1.3.7.1'!Z80+'St 1.3.7.2'!Z80</f>
        <v>29209.677832258865</v>
      </c>
      <c r="AA80" s="132">
        <f>'St 1.3.7.1'!AA80+'St 1.3.7.2'!AA80</f>
        <v>26313.773182061617</v>
      </c>
      <c r="AB80" s="133"/>
      <c r="AC80" s="132">
        <f>'St 1.3.7.1'!AC80+'St 1.3.7.2'!AC80</f>
        <v>0</v>
      </c>
      <c r="AD80" s="132">
        <f>'St 1.3.7.1'!AD80+'St 1.3.7.2'!AD80</f>
        <v>0</v>
      </c>
      <c r="AE80" s="132">
        <f>'St 1.3.7.1'!AE80+'St 1.3.7.2'!AE80</f>
        <v>0</v>
      </c>
      <c r="AF80" s="132">
        <f>'St 1.3.7.1'!AF80+'St 1.3.7.2'!AF80</f>
        <v>0</v>
      </c>
      <c r="AG80" s="132">
        <f>'St 1.3.7.1'!AG80+'St 1.3.7.2'!AG80</f>
        <v>0</v>
      </c>
      <c r="AH80" s="132">
        <f>'St 1.3.7.1'!AH80+'St 1.3.7.2'!AH80</f>
        <v>0</v>
      </c>
      <c r="AI80" s="132">
        <f>'St 1.3.7.1'!AI80+'St 1.3.7.2'!AI80</f>
        <v>0</v>
      </c>
      <c r="AJ80" s="132">
        <f>'St 1.3.7.1'!AJ80+'St 1.3.7.2'!AJ80</f>
        <v>0</v>
      </c>
      <c r="AK80" s="132">
        <f>'St 1.3.7.1'!AK80+'St 1.3.7.2'!AK80</f>
        <v>0</v>
      </c>
      <c r="AL80" s="132">
        <f>'St 1.3.7.1'!AL80+'St 1.3.7.2'!AL80</f>
        <v>0</v>
      </c>
      <c r="AM80" s="132">
        <f>'St 1.3.7.1'!AM80+'St 1.3.7.2'!AM80</f>
        <v>14495.983655999982</v>
      </c>
    </row>
    <row r="81" spans="1:39">
      <c r="B81" s="3" t="s">
        <v>213</v>
      </c>
      <c r="C81" s="178" t="s">
        <v>300</v>
      </c>
      <c r="D81" s="132">
        <f>'St 1.3.7.1'!D81+'St 1.3.7.2'!D81</f>
        <v>1697815.96</v>
      </c>
      <c r="E81" s="132">
        <f>'St 1.3.7.1'!E81+'St 1.3.7.2'!E81</f>
        <v>1860470.91</v>
      </c>
      <c r="F81" s="132">
        <f>'St 1.3.7.1'!F81+'St 1.3.7.2'!F81</f>
        <v>2091348.3200000003</v>
      </c>
      <c r="G81" s="132">
        <f>'St 1.3.7.1'!G81+'St 1.3.7.2'!G81</f>
        <v>2443136.96</v>
      </c>
      <c r="H81" s="132">
        <f>'St 1.3.7.1'!H81+'St 1.3.7.2'!H81</f>
        <v>2648994.46</v>
      </c>
      <c r="I81" s="132">
        <f>'St 1.3.7.1'!I81+'St 1.3.7.2'!I81</f>
        <v>3105340.76</v>
      </c>
      <c r="J81" s="132">
        <f>'St 1.3.7.1'!J81+'St 1.3.7.2'!J81</f>
        <v>3473915.7576640006</v>
      </c>
      <c r="K81" s="132">
        <f>'St 1.3.7.1'!K81+'St 1.3.7.2'!K81</f>
        <v>3848923.9354559998</v>
      </c>
      <c r="L81" s="132">
        <f>'St 1.3.7.1'!L81+'St 1.3.7.2'!L81</f>
        <v>3970899.1700709993</v>
      </c>
      <c r="M81" s="132">
        <f>'St 1.3.7.1'!M81+'St 1.3.7.2'!M81</f>
        <v>4848047.4342573909</v>
      </c>
      <c r="N81" s="132">
        <f>'St 1.3.7.1'!N81+'St 1.3.7.2'!N81</f>
        <v>5445561.4963122001</v>
      </c>
      <c r="O81" s="132">
        <f>'St 1.3.7.1'!O81+'St 1.3.7.2'!O81</f>
        <v>5875066.984908578</v>
      </c>
      <c r="P81" s="133"/>
      <c r="Q81" s="132">
        <f>'St 1.3.7.1'!Q81+'St 1.3.7.2'!Q81</f>
        <v>162654.94999999995</v>
      </c>
      <c r="R81" s="132">
        <f>'St 1.3.7.1'!R81+'St 1.3.7.2'!R81</f>
        <v>230877.41000000015</v>
      </c>
      <c r="S81" s="132">
        <f>'St 1.3.7.1'!S81+'St 1.3.7.2'!S81</f>
        <v>351788.6399999999</v>
      </c>
      <c r="T81" s="132">
        <f>'St 1.3.7.1'!T81+'St 1.3.7.2'!T81</f>
        <v>205857.49999999997</v>
      </c>
      <c r="U81" s="132">
        <f>'St 1.3.7.1'!U81+'St 1.3.7.2'!U81</f>
        <v>456346.29999999981</v>
      </c>
      <c r="V81" s="132">
        <f>'St 1.3.7.1'!V81+'St 1.3.7.2'!V81</f>
        <v>368574.99766400084</v>
      </c>
      <c r="W81" s="132">
        <f>'St 1.3.7.1'!W81+'St 1.3.7.2'!W81</f>
        <v>375008.17779199919</v>
      </c>
      <c r="X81" s="132">
        <f>'St 1.3.7.1'!X81+'St 1.3.7.2'!X81</f>
        <v>121975.2346149995</v>
      </c>
      <c r="Y81" s="132">
        <f>'St 1.3.7.1'!Y81+'St 1.3.7.2'!Y81</f>
        <v>877148.26418639172</v>
      </c>
      <c r="Z81" s="132">
        <f>'St 1.3.7.1'!Z81+'St 1.3.7.2'!Z81</f>
        <v>597514.06205480918</v>
      </c>
      <c r="AA81" s="132">
        <f>'St 1.3.7.1'!AA81+'St 1.3.7.2'!AA81</f>
        <v>429505.48859637795</v>
      </c>
      <c r="AB81" s="133"/>
      <c r="AC81" s="132">
        <f>'St 1.3.7.1'!AC81+'St 1.3.7.2'!AC81</f>
        <v>83725.98</v>
      </c>
      <c r="AD81" s="132">
        <f>'St 1.3.7.1'!AD81+'St 1.3.7.2'!AD81</f>
        <v>109599.76</v>
      </c>
      <c r="AE81" s="132">
        <f>'St 1.3.7.1'!AE81+'St 1.3.7.2'!AE81</f>
        <v>162023.79</v>
      </c>
      <c r="AF81" s="132">
        <f>'St 1.3.7.1'!AF81+'St 1.3.7.2'!AF81</f>
        <v>106687.72999999998</v>
      </c>
      <c r="AG81" s="132">
        <f>'St 1.3.7.1'!AG81+'St 1.3.7.2'!AG81</f>
        <v>202504.35</v>
      </c>
      <c r="AH81" s="132">
        <f>'St 1.3.7.1'!AH81+'St 1.3.7.2'!AH81</f>
        <v>206530.26664399999</v>
      </c>
      <c r="AI81" s="132">
        <f>'St 1.3.7.1'!AI81+'St 1.3.7.2'!AI81</f>
        <v>225809.15572499999</v>
      </c>
      <c r="AJ81" s="132">
        <f>'St 1.3.7.1'!AJ81+'St 1.3.7.2'!AJ81</f>
        <v>-8877.2187499999982</v>
      </c>
      <c r="AK81" s="132">
        <f>'St 1.3.7.1'!AK81+'St 1.3.7.2'!AK81</f>
        <v>303822.92301024398</v>
      </c>
      <c r="AL81" s="132">
        <f>'St 1.3.7.1'!AL81+'St 1.3.7.2'!AL81</f>
        <v>435355.22196980007</v>
      </c>
      <c r="AM81" s="132">
        <f>'St 1.3.7.1'!AM81+'St 1.3.7.2'!AM81</f>
        <v>375302.97407753294</v>
      </c>
    </row>
    <row r="82" spans="1:39">
      <c r="B82" s="3" t="s">
        <v>17</v>
      </c>
      <c r="C82" s="178" t="s">
        <v>301</v>
      </c>
      <c r="D82" s="132">
        <f>'St 1.3.7.1'!D82+'St 1.3.7.2'!D82</f>
        <v>187600.66999999998</v>
      </c>
      <c r="E82" s="132">
        <f>'St 1.3.7.1'!E82+'St 1.3.7.2'!E82</f>
        <v>225350.24999999997</v>
      </c>
      <c r="F82" s="132">
        <f>'St 1.3.7.1'!F82+'St 1.3.7.2'!F82</f>
        <v>269532.3</v>
      </c>
      <c r="G82" s="132">
        <f>'St 1.3.7.1'!G82+'St 1.3.7.2'!G82</f>
        <v>335109.82999999996</v>
      </c>
      <c r="H82" s="132">
        <f>'St 1.3.7.1'!H82+'St 1.3.7.2'!H82</f>
        <v>413879.24999999994</v>
      </c>
      <c r="I82" s="132">
        <f>'St 1.3.7.1'!I82+'St 1.3.7.2'!I82</f>
        <v>513255.43</v>
      </c>
      <c r="J82" s="132">
        <f>'St 1.3.7.1'!J82+'St 1.3.7.2'!J82</f>
        <v>619809.61</v>
      </c>
      <c r="K82" s="132">
        <f>'St 1.3.7.1'!K82+'St 1.3.7.2'!K82</f>
        <v>758447.66</v>
      </c>
      <c r="L82" s="132">
        <f>'St 1.3.7.1'!L82+'St 1.3.7.2'!L82</f>
        <v>921660.9</v>
      </c>
      <c r="M82" s="132">
        <f>'St 1.3.7.1'!M82+'St 1.3.7.2'!M82</f>
        <v>1202326.5099999998</v>
      </c>
      <c r="N82" s="132">
        <f>'St 1.3.7.1'!N82+'St 1.3.7.2'!N82</f>
        <v>1464029.09</v>
      </c>
      <c r="O82" s="132">
        <f>'St 1.3.7.1'!O82+'St 1.3.7.2'!O82</f>
        <v>1728845.5700000003</v>
      </c>
      <c r="P82" s="133"/>
      <c r="Q82" s="132">
        <f>'St 1.3.7.1'!Q82+'St 1.3.7.2'!Q82</f>
        <v>48864.53</v>
      </c>
      <c r="R82" s="132">
        <f>'St 1.3.7.1'!R82+'St 1.3.7.2'!R82</f>
        <v>42419.400000000016</v>
      </c>
      <c r="S82" s="132">
        <f>'St 1.3.7.1'!S82+'St 1.3.7.2'!S82</f>
        <v>54371.23</v>
      </c>
      <c r="T82" s="132">
        <f>'St 1.3.7.1'!T82+'St 1.3.7.2'!T82</f>
        <v>72825.420000000013</v>
      </c>
      <c r="U82" s="132">
        <f>'St 1.3.7.1'!U82+'St 1.3.7.2'!U82</f>
        <v>82353.179999999993</v>
      </c>
      <c r="V82" s="132">
        <f>'St 1.3.7.1'!V82+'St 1.3.7.2'!V82</f>
        <v>96626.179999999964</v>
      </c>
      <c r="W82" s="132">
        <f>'St 1.3.7.1'!W82+'St 1.3.7.2'!W82</f>
        <v>115918.56000000003</v>
      </c>
      <c r="X82" s="132">
        <f>'St 1.3.7.1'!X82+'St 1.3.7.2'!X82</f>
        <v>143583.23999999996</v>
      </c>
      <c r="Y82" s="132">
        <f>'St 1.3.7.1'!Y82+'St 1.3.7.2'!Y82</f>
        <v>216579.79999999993</v>
      </c>
      <c r="Z82" s="132">
        <f>'St 1.3.7.1'!Z82+'St 1.3.7.2'!Z82</f>
        <v>228087.32000000004</v>
      </c>
      <c r="AA82" s="132">
        <f>'St 1.3.7.1'!AA82+'St 1.3.7.2'!AA82</f>
        <v>243792.67000000019</v>
      </c>
      <c r="AB82" s="133"/>
      <c r="AC82" s="132">
        <f>'St 1.3.7.1'!AC82+'St 1.3.7.2'!AC82</f>
        <v>-11114.949999999999</v>
      </c>
      <c r="AD82" s="132">
        <f>'St 1.3.7.1'!AD82+'St 1.3.7.2'!AD82</f>
        <v>-6445.1299999999828</v>
      </c>
      <c r="AE82" s="132">
        <f>'St 1.3.7.1'!AE82+'St 1.3.7.2'!AE82</f>
        <v>11951.829999999989</v>
      </c>
      <c r="AF82" s="132">
        <f>'St 1.3.7.1'!AF82+'St 1.3.7.2'!AF82</f>
        <v>18454.190000000017</v>
      </c>
      <c r="AG82" s="132">
        <f>'St 1.3.7.1'!AG82+'St 1.3.7.2'!AG82</f>
        <v>9527.7599999999784</v>
      </c>
      <c r="AH82" s="132">
        <f>'St 1.3.7.1'!AH82+'St 1.3.7.2'!AH82</f>
        <v>14272.999999999967</v>
      </c>
      <c r="AI82" s="132">
        <f>'St 1.3.7.1'!AI82+'St 1.3.7.2'!AI82</f>
        <v>19292.380000000059</v>
      </c>
      <c r="AJ82" s="132">
        <f>'St 1.3.7.1'!AJ82+'St 1.3.7.2'!AJ82</f>
        <v>27664.679999999931</v>
      </c>
      <c r="AK82" s="132">
        <f>'St 1.3.7.1'!AK82+'St 1.3.7.2'!AK82</f>
        <v>72996.559999999983</v>
      </c>
      <c r="AL82" s="132">
        <f>'St 1.3.7.1'!AL82+'St 1.3.7.2'!AL82</f>
        <v>11507.520000000113</v>
      </c>
      <c r="AM82" s="132">
        <f>'St 1.3.7.1'!AM82+'St 1.3.7.2'!AM82</f>
        <v>15705.350000000135</v>
      </c>
    </row>
    <row r="83" spans="1:39">
      <c r="B83" s="4" t="s">
        <v>18</v>
      </c>
      <c r="C83" s="40"/>
      <c r="D83" s="132">
        <f>'St 1.3.7.1'!D83+'St 1.3.7.2'!D83</f>
        <v>373644.57</v>
      </c>
      <c r="E83" s="132">
        <f>'St 1.3.7.1'!E83+'St 1.3.7.2'!E83</f>
        <v>436662.89999999997</v>
      </c>
      <c r="F83" s="132">
        <f>'St 1.3.7.1'!F83+'St 1.3.7.2'!F83</f>
        <v>517684.65000000008</v>
      </c>
      <c r="G83" s="132">
        <f>'St 1.3.7.1'!G83+'St 1.3.7.2'!G83</f>
        <v>620893.51</v>
      </c>
      <c r="H83" s="132">
        <f>'St 1.3.7.1'!H83+'St 1.3.7.2'!H83</f>
        <v>755089.41999999993</v>
      </c>
      <c r="I83" s="132">
        <f>'St 1.3.7.1'!I83+'St 1.3.7.2'!I83</f>
        <v>890683.16999999993</v>
      </c>
      <c r="J83" s="132">
        <f>'St 1.3.7.1'!J83+'St 1.3.7.2'!J83</f>
        <v>1056149.9300000002</v>
      </c>
      <c r="K83" s="132">
        <f>'St 1.3.7.1'!K83+'St 1.3.7.2'!K83</f>
        <v>1243138.5799999998</v>
      </c>
      <c r="L83" s="132">
        <f>'St 1.3.7.1'!L83+'St 1.3.7.2'!L83</f>
        <v>1450717.3199999998</v>
      </c>
      <c r="M83" s="132">
        <f>'St 1.3.7.1'!M83+'St 1.3.7.2'!M83</f>
        <v>1617365.679999999</v>
      </c>
      <c r="N83" s="132">
        <f>'St 1.3.7.1'!N83+'St 1.3.7.2'!N83</f>
        <v>1865311.58</v>
      </c>
      <c r="O83" s="132">
        <f>'St 1.3.7.1'!O83+'St 1.3.7.2'!O83</f>
        <v>2146445.3399999994</v>
      </c>
      <c r="P83" s="133"/>
      <c r="Q83" s="132">
        <f>'St 1.3.7.1'!Q83+'St 1.3.7.2'!Q83</f>
        <v>63018.329999999973</v>
      </c>
      <c r="R83" s="132">
        <f>'St 1.3.7.1'!R83+'St 1.3.7.2'!R83</f>
        <v>81021.750000000058</v>
      </c>
      <c r="S83" s="132">
        <f>'St 1.3.7.1'!S83+'St 1.3.7.2'!S83</f>
        <v>103208.85999999991</v>
      </c>
      <c r="T83" s="132">
        <f>'St 1.3.7.1'!T83+'St 1.3.7.2'!T83</f>
        <v>134195.90999999992</v>
      </c>
      <c r="U83" s="132">
        <f>'St 1.3.7.1'!U83+'St 1.3.7.2'!U83</f>
        <v>135593.75</v>
      </c>
      <c r="V83" s="132">
        <f>'St 1.3.7.1'!V83+'St 1.3.7.2'!V83</f>
        <v>165466.76000000024</v>
      </c>
      <c r="W83" s="132">
        <f>'St 1.3.7.1'!W83+'St 1.3.7.2'!W83</f>
        <v>186988.64999999967</v>
      </c>
      <c r="X83" s="132">
        <f>'St 1.3.7.1'!X83+'St 1.3.7.2'!X83</f>
        <v>207578.73999999993</v>
      </c>
      <c r="Y83" s="132">
        <f>'St 1.3.7.1'!Y83+'St 1.3.7.2'!Y83</f>
        <v>166648.35999999923</v>
      </c>
      <c r="Z83" s="132">
        <f>'St 1.3.7.1'!Z83+'St 1.3.7.2'!Z83</f>
        <v>247945.90000000098</v>
      </c>
      <c r="AA83" s="132">
        <f>'St 1.3.7.1'!AA83+'St 1.3.7.2'!AA83</f>
        <v>281133.75999999954</v>
      </c>
      <c r="AB83" s="133"/>
      <c r="AC83" s="132">
        <f>'St 1.3.7.1'!AC83+'St 1.3.7.2'!AC83</f>
        <v>0</v>
      </c>
      <c r="AD83" s="132">
        <f>'St 1.3.7.1'!AD83+'St 1.3.7.2'!AD83</f>
        <v>18003.420000000096</v>
      </c>
      <c r="AE83" s="132">
        <f>'St 1.3.7.1'!AE83+'St 1.3.7.2'!AE83</f>
        <v>22187.109999999848</v>
      </c>
      <c r="AF83" s="132">
        <f>'St 1.3.7.1'!AF83+'St 1.3.7.2'!AF83</f>
        <v>30987.05</v>
      </c>
      <c r="AG83" s="132">
        <f>'St 1.3.7.1'!AG83+'St 1.3.7.2'!AG83</f>
        <v>1397.8400000000875</v>
      </c>
      <c r="AH83" s="132">
        <f>'St 1.3.7.1'!AH83+'St 1.3.7.2'!AH83</f>
        <v>29873.010000000249</v>
      </c>
      <c r="AI83" s="132">
        <f>'St 1.3.7.1'!AI83+'St 1.3.7.2'!AI83</f>
        <v>21521.889999999439</v>
      </c>
      <c r="AJ83" s="132">
        <f>'St 1.3.7.1'!AJ83+'St 1.3.7.2'!AJ83</f>
        <v>20590.090000000237</v>
      </c>
      <c r="AK83" s="132">
        <f>'St 1.3.7.1'!AK83+'St 1.3.7.2'!AK83</f>
        <v>-40930.380000000696</v>
      </c>
      <c r="AL83" s="132">
        <f>'St 1.3.7.1'!AL83+'St 1.3.7.2'!AL83</f>
        <v>81297.540000001754</v>
      </c>
      <c r="AM83" s="132">
        <f>'St 1.3.7.1'!AM83+'St 1.3.7.2'!AM83</f>
        <v>33187.859999998545</v>
      </c>
    </row>
    <row r="84" spans="1:39">
      <c r="B84" s="3" t="s">
        <v>19</v>
      </c>
      <c r="C84" s="178" t="s">
        <v>302</v>
      </c>
      <c r="D84" s="132">
        <f>'St 1.3.7.1'!D84+'St 1.3.7.2'!D84</f>
        <v>0</v>
      </c>
      <c r="E84" s="132">
        <f>'St 1.3.7.1'!E84+'St 1.3.7.2'!E84</f>
        <v>0</v>
      </c>
      <c r="F84" s="132">
        <f>'St 1.3.7.1'!F84+'St 1.3.7.2'!F84</f>
        <v>0</v>
      </c>
      <c r="G84" s="132">
        <f>'St 1.3.7.1'!G84+'St 1.3.7.2'!G84</f>
        <v>0</v>
      </c>
      <c r="H84" s="132">
        <f>'St 1.3.7.1'!H84+'St 1.3.7.2'!H84</f>
        <v>0</v>
      </c>
      <c r="I84" s="132">
        <f>'St 1.3.7.1'!I84+'St 1.3.7.2'!I84</f>
        <v>0</v>
      </c>
      <c r="J84" s="132">
        <f>'St 1.3.7.1'!J84+'St 1.3.7.2'!J84</f>
        <v>0</v>
      </c>
      <c r="K84" s="132">
        <f>'St 1.3.7.1'!K84+'St 1.3.7.2'!K84</f>
        <v>0</v>
      </c>
      <c r="L84" s="132">
        <f>'St 1.3.7.1'!L84+'St 1.3.7.2'!L84</f>
        <v>0</v>
      </c>
      <c r="M84" s="132">
        <f>'St 1.3.7.1'!M84+'St 1.3.7.2'!M84</f>
        <v>0</v>
      </c>
      <c r="N84" s="132">
        <f>'St 1.3.7.1'!N84+'St 1.3.7.2'!N84</f>
        <v>0</v>
      </c>
      <c r="O84" s="132">
        <f>'St 1.3.7.1'!O84+'St 1.3.7.2'!O84</f>
        <v>0</v>
      </c>
      <c r="P84" s="133"/>
      <c r="Q84" s="132">
        <f>'St 1.3.7.1'!Q84+'St 1.3.7.2'!Q84</f>
        <v>0</v>
      </c>
      <c r="R84" s="132">
        <f>'St 1.3.7.1'!R84+'St 1.3.7.2'!R84</f>
        <v>0</v>
      </c>
      <c r="S84" s="132">
        <f>'St 1.3.7.1'!S84+'St 1.3.7.2'!S84</f>
        <v>0</v>
      </c>
      <c r="T84" s="132">
        <f>'St 1.3.7.1'!T84+'St 1.3.7.2'!T84</f>
        <v>0</v>
      </c>
      <c r="U84" s="132">
        <f>'St 1.3.7.1'!U84+'St 1.3.7.2'!U84</f>
        <v>0</v>
      </c>
      <c r="V84" s="132">
        <f>'St 1.3.7.1'!V84+'St 1.3.7.2'!V84</f>
        <v>0</v>
      </c>
      <c r="W84" s="132">
        <f>'St 1.3.7.1'!W84+'St 1.3.7.2'!W84</f>
        <v>0</v>
      </c>
      <c r="X84" s="132">
        <f>'St 1.3.7.1'!X84+'St 1.3.7.2'!X84</f>
        <v>0</v>
      </c>
      <c r="Y84" s="132">
        <f>'St 1.3.7.1'!Y84+'St 1.3.7.2'!Y84</f>
        <v>0</v>
      </c>
      <c r="Z84" s="132">
        <f>'St 1.3.7.1'!Z84+'St 1.3.7.2'!Z84</f>
        <v>0</v>
      </c>
      <c r="AA84" s="132">
        <f>'St 1.3.7.1'!AA84+'St 1.3.7.2'!AA84</f>
        <v>0</v>
      </c>
      <c r="AB84" s="133"/>
      <c r="AC84" s="132">
        <f>'St 1.3.7.1'!AC84+'St 1.3.7.2'!AC84</f>
        <v>0</v>
      </c>
      <c r="AD84" s="132">
        <f>'St 1.3.7.1'!AD84+'St 1.3.7.2'!AD84</f>
        <v>0</v>
      </c>
      <c r="AE84" s="132">
        <f>'St 1.3.7.1'!AE84+'St 1.3.7.2'!AE84</f>
        <v>0</v>
      </c>
      <c r="AF84" s="132">
        <f>'St 1.3.7.1'!AF84+'St 1.3.7.2'!AF84</f>
        <v>0</v>
      </c>
      <c r="AG84" s="132">
        <f>'St 1.3.7.1'!AG84+'St 1.3.7.2'!AG84</f>
        <v>0</v>
      </c>
      <c r="AH84" s="132">
        <f>'St 1.3.7.1'!AH84+'St 1.3.7.2'!AH84</f>
        <v>0</v>
      </c>
      <c r="AI84" s="132">
        <f>'St 1.3.7.1'!AI84+'St 1.3.7.2'!AI84</f>
        <v>0</v>
      </c>
      <c r="AJ84" s="132">
        <f>'St 1.3.7.1'!AJ84+'St 1.3.7.2'!AJ84</f>
        <v>0</v>
      </c>
      <c r="AK84" s="132">
        <f>'St 1.3.7.1'!AK84+'St 1.3.7.2'!AK84</f>
        <v>0</v>
      </c>
      <c r="AL84" s="132">
        <f>'St 1.3.7.1'!AL84+'St 1.3.7.2'!AL84</f>
        <v>0</v>
      </c>
      <c r="AM84" s="132">
        <f>'St 1.3.7.1'!AM84+'St 1.3.7.2'!AM84</f>
        <v>0</v>
      </c>
    </row>
    <row r="85" spans="1:39">
      <c r="B85" s="3" t="s">
        <v>20</v>
      </c>
      <c r="C85" s="178" t="s">
        <v>303</v>
      </c>
      <c r="D85" s="132">
        <f>'St 1.3.7.1'!D85+'St 1.3.7.2'!D85</f>
        <v>0</v>
      </c>
      <c r="E85" s="132">
        <f>'St 1.3.7.1'!E85+'St 1.3.7.2'!E85</f>
        <v>0</v>
      </c>
      <c r="F85" s="132">
        <f>'St 1.3.7.1'!F85+'St 1.3.7.2'!F85</f>
        <v>0</v>
      </c>
      <c r="G85" s="132">
        <f>'St 1.3.7.1'!G85+'St 1.3.7.2'!G85</f>
        <v>0</v>
      </c>
      <c r="H85" s="132">
        <f>'St 1.3.7.1'!H85+'St 1.3.7.2'!H85</f>
        <v>0</v>
      </c>
      <c r="I85" s="132">
        <f>'St 1.3.7.1'!I85+'St 1.3.7.2'!I85</f>
        <v>0</v>
      </c>
      <c r="J85" s="132">
        <f>'St 1.3.7.1'!J85+'St 1.3.7.2'!J85</f>
        <v>0</v>
      </c>
      <c r="K85" s="132">
        <f>'St 1.3.7.1'!K85+'St 1.3.7.2'!K85</f>
        <v>0</v>
      </c>
      <c r="L85" s="132">
        <f>'St 1.3.7.1'!L85+'St 1.3.7.2'!L85</f>
        <v>0</v>
      </c>
      <c r="M85" s="132">
        <f>'St 1.3.7.1'!M85+'St 1.3.7.2'!M85</f>
        <v>0</v>
      </c>
      <c r="N85" s="132">
        <f>'St 1.3.7.1'!N85+'St 1.3.7.2'!N85</f>
        <v>0</v>
      </c>
      <c r="O85" s="132">
        <f>'St 1.3.7.1'!O85+'St 1.3.7.2'!O85</f>
        <v>0</v>
      </c>
      <c r="P85" s="133"/>
      <c r="Q85" s="132">
        <f>'St 1.3.7.1'!Q85+'St 1.3.7.2'!Q85</f>
        <v>0</v>
      </c>
      <c r="R85" s="132">
        <f>'St 1.3.7.1'!R85+'St 1.3.7.2'!R85</f>
        <v>0</v>
      </c>
      <c r="S85" s="132">
        <f>'St 1.3.7.1'!S85+'St 1.3.7.2'!S85</f>
        <v>0</v>
      </c>
      <c r="T85" s="132">
        <f>'St 1.3.7.1'!T85+'St 1.3.7.2'!T85</f>
        <v>0</v>
      </c>
      <c r="U85" s="132">
        <f>'St 1.3.7.1'!U85+'St 1.3.7.2'!U85</f>
        <v>0</v>
      </c>
      <c r="V85" s="132">
        <f>'St 1.3.7.1'!V85+'St 1.3.7.2'!V85</f>
        <v>0</v>
      </c>
      <c r="W85" s="132">
        <f>'St 1.3.7.1'!W85+'St 1.3.7.2'!W85</f>
        <v>0</v>
      </c>
      <c r="X85" s="132">
        <f>'St 1.3.7.1'!X85+'St 1.3.7.2'!X85</f>
        <v>0</v>
      </c>
      <c r="Y85" s="132">
        <f>'St 1.3.7.1'!Y85+'St 1.3.7.2'!Y85</f>
        <v>0</v>
      </c>
      <c r="Z85" s="132">
        <f>'St 1.3.7.1'!Z85+'St 1.3.7.2'!Z85</f>
        <v>0</v>
      </c>
      <c r="AA85" s="132">
        <f>'St 1.3.7.1'!AA85+'St 1.3.7.2'!AA85</f>
        <v>0</v>
      </c>
      <c r="AB85" s="133"/>
      <c r="AC85" s="132">
        <f>'St 1.3.7.1'!AC85+'St 1.3.7.2'!AC85</f>
        <v>0</v>
      </c>
      <c r="AD85" s="132">
        <f>'St 1.3.7.1'!AD85+'St 1.3.7.2'!AD85</f>
        <v>0</v>
      </c>
      <c r="AE85" s="132">
        <f>'St 1.3.7.1'!AE85+'St 1.3.7.2'!AE85</f>
        <v>0</v>
      </c>
      <c r="AF85" s="132">
        <f>'St 1.3.7.1'!AF85+'St 1.3.7.2'!AF85</f>
        <v>0</v>
      </c>
      <c r="AG85" s="132">
        <f>'St 1.3.7.1'!AG85+'St 1.3.7.2'!AG85</f>
        <v>0</v>
      </c>
      <c r="AH85" s="132">
        <f>'St 1.3.7.1'!AH85+'St 1.3.7.2'!AH85</f>
        <v>0</v>
      </c>
      <c r="AI85" s="132">
        <f>'St 1.3.7.1'!AI85+'St 1.3.7.2'!AI85</f>
        <v>0</v>
      </c>
      <c r="AJ85" s="132">
        <f>'St 1.3.7.1'!AJ85+'St 1.3.7.2'!AJ85</f>
        <v>0</v>
      </c>
      <c r="AK85" s="132">
        <f>'St 1.3.7.1'!AK85+'St 1.3.7.2'!AK85</f>
        <v>0</v>
      </c>
      <c r="AL85" s="132">
        <f>'St 1.3.7.1'!AL85+'St 1.3.7.2'!AL85</f>
        <v>0</v>
      </c>
      <c r="AM85" s="132">
        <f>'St 1.3.7.1'!AM85+'St 1.3.7.2'!AM85</f>
        <v>0</v>
      </c>
    </row>
    <row r="86" spans="1:39" s="43" customFormat="1">
      <c r="A86" s="36"/>
      <c r="B86" s="5" t="s">
        <v>21</v>
      </c>
      <c r="C86" s="177" t="s">
        <v>304</v>
      </c>
      <c r="D86" s="129">
        <f>'St 1.3.7.1'!D86+'St 1.3.7.2'!D86</f>
        <v>0</v>
      </c>
      <c r="E86" s="129">
        <f>'St 1.3.7.1'!E86+'St 1.3.7.2'!E86</f>
        <v>0</v>
      </c>
      <c r="F86" s="129">
        <f>'St 1.3.7.1'!F86+'St 1.3.7.2'!F86</f>
        <v>0</v>
      </c>
      <c r="G86" s="129">
        <f>'St 1.3.7.1'!G86+'St 1.3.7.2'!G86</f>
        <v>0</v>
      </c>
      <c r="H86" s="129">
        <f>'St 1.3.7.1'!H86+'St 1.3.7.2'!H86</f>
        <v>0</v>
      </c>
      <c r="I86" s="129">
        <f>'St 1.3.7.1'!I86+'St 1.3.7.2'!I86</f>
        <v>0</v>
      </c>
      <c r="J86" s="129">
        <f>'St 1.3.7.1'!J86+'St 1.3.7.2'!J86</f>
        <v>0</v>
      </c>
      <c r="K86" s="129">
        <f>'St 1.3.7.1'!K86+'St 1.3.7.2'!K86</f>
        <v>0</v>
      </c>
      <c r="L86" s="129">
        <f>'St 1.3.7.1'!L86+'St 1.3.7.2'!L86</f>
        <v>0</v>
      </c>
      <c r="M86" s="129">
        <f>'St 1.3.7.1'!M86+'St 1.3.7.2'!M86</f>
        <v>0</v>
      </c>
      <c r="N86" s="129">
        <f>'St 1.3.7.1'!N86+'St 1.3.7.2'!N86</f>
        <v>0</v>
      </c>
      <c r="O86" s="129">
        <f>'St 1.3.7.1'!O86+'St 1.3.7.2'!O86</f>
        <v>0</v>
      </c>
      <c r="P86" s="136"/>
      <c r="Q86" s="129">
        <f>'St 1.3.7.1'!Q86+'St 1.3.7.2'!Q86</f>
        <v>0</v>
      </c>
      <c r="R86" s="129">
        <f>'St 1.3.7.1'!R86+'St 1.3.7.2'!R86</f>
        <v>0</v>
      </c>
      <c r="S86" s="129">
        <f>'St 1.3.7.1'!S86+'St 1.3.7.2'!S86</f>
        <v>0</v>
      </c>
      <c r="T86" s="129">
        <f>'St 1.3.7.1'!T86+'St 1.3.7.2'!T86</f>
        <v>0</v>
      </c>
      <c r="U86" s="129">
        <f>'St 1.3.7.1'!U86+'St 1.3.7.2'!U86</f>
        <v>0</v>
      </c>
      <c r="V86" s="129">
        <f>'St 1.3.7.1'!V86+'St 1.3.7.2'!V86</f>
        <v>0</v>
      </c>
      <c r="W86" s="129">
        <f>'St 1.3.7.1'!W86+'St 1.3.7.2'!W86</f>
        <v>0</v>
      </c>
      <c r="X86" s="129">
        <f>'St 1.3.7.1'!X86+'St 1.3.7.2'!X86</f>
        <v>0</v>
      </c>
      <c r="Y86" s="129">
        <f>'St 1.3.7.1'!Y86+'St 1.3.7.2'!Y86</f>
        <v>0</v>
      </c>
      <c r="Z86" s="129">
        <f>'St 1.3.7.1'!Z86+'St 1.3.7.2'!Z86</f>
        <v>0</v>
      </c>
      <c r="AA86" s="129">
        <f>'St 1.3.7.1'!AA86+'St 1.3.7.2'!AA86</f>
        <v>0</v>
      </c>
      <c r="AB86" s="136"/>
      <c r="AC86" s="129">
        <f>'St 1.3.7.1'!AC86+'St 1.3.7.2'!AC86</f>
        <v>0</v>
      </c>
      <c r="AD86" s="129">
        <f>'St 1.3.7.1'!AD86+'St 1.3.7.2'!AD86</f>
        <v>0</v>
      </c>
      <c r="AE86" s="129">
        <f>'St 1.3.7.1'!AE86+'St 1.3.7.2'!AE86</f>
        <v>0</v>
      </c>
      <c r="AF86" s="129">
        <f>'St 1.3.7.1'!AF86+'St 1.3.7.2'!AF86</f>
        <v>0</v>
      </c>
      <c r="AG86" s="129">
        <f>'St 1.3.7.1'!AG86+'St 1.3.7.2'!AG86</f>
        <v>0</v>
      </c>
      <c r="AH86" s="129">
        <f>'St 1.3.7.1'!AH86+'St 1.3.7.2'!AH86</f>
        <v>0</v>
      </c>
      <c r="AI86" s="129">
        <f>'St 1.3.7.1'!AI86+'St 1.3.7.2'!AI86</f>
        <v>0</v>
      </c>
      <c r="AJ86" s="129">
        <f>'St 1.3.7.1'!AJ86+'St 1.3.7.2'!AJ86</f>
        <v>0</v>
      </c>
      <c r="AK86" s="129">
        <f>'St 1.3.7.1'!AK86+'St 1.3.7.2'!AK86</f>
        <v>0</v>
      </c>
      <c r="AL86" s="129">
        <f>'St 1.3.7.1'!AL86+'St 1.3.7.2'!AL86</f>
        <v>0</v>
      </c>
      <c r="AM86" s="129">
        <f>'St 1.3.7.1'!AM86+'St 1.3.7.2'!AM86</f>
        <v>0</v>
      </c>
    </row>
    <row r="87" spans="1:39" s="43" customFormat="1">
      <c r="A87" s="36"/>
      <c r="B87" s="9" t="s">
        <v>93</v>
      </c>
      <c r="C87" s="177" t="s">
        <v>305</v>
      </c>
      <c r="D87" s="129">
        <f>'St 1.3.7.1'!D87+'St 1.3.7.2'!D87</f>
        <v>0</v>
      </c>
      <c r="E87" s="129">
        <f>'St 1.3.7.1'!E87+'St 1.3.7.2'!E87</f>
        <v>0</v>
      </c>
      <c r="F87" s="129">
        <f>'St 1.3.7.1'!F87+'St 1.3.7.2'!F87</f>
        <v>0</v>
      </c>
      <c r="G87" s="129">
        <f>'St 1.3.7.1'!G87+'St 1.3.7.2'!G87</f>
        <v>0</v>
      </c>
      <c r="H87" s="129">
        <f>'St 1.3.7.1'!H87+'St 1.3.7.2'!H87</f>
        <v>0</v>
      </c>
      <c r="I87" s="129">
        <f>'St 1.3.7.1'!I87+'St 1.3.7.2'!I87</f>
        <v>0</v>
      </c>
      <c r="J87" s="129">
        <f>'St 1.3.7.1'!J87+'St 1.3.7.2'!J87</f>
        <v>0</v>
      </c>
      <c r="K87" s="129">
        <f>'St 1.3.7.1'!K87+'St 1.3.7.2'!K87</f>
        <v>0</v>
      </c>
      <c r="L87" s="129">
        <f>'St 1.3.7.1'!L87+'St 1.3.7.2'!L87</f>
        <v>0</v>
      </c>
      <c r="M87" s="129">
        <f>'St 1.3.7.1'!M87+'St 1.3.7.2'!M87</f>
        <v>0</v>
      </c>
      <c r="N87" s="129">
        <f>'St 1.3.7.1'!N87+'St 1.3.7.2'!N87</f>
        <v>0</v>
      </c>
      <c r="O87" s="129">
        <f>'St 1.3.7.1'!O87+'St 1.3.7.2'!O87</f>
        <v>0</v>
      </c>
      <c r="P87" s="136"/>
      <c r="Q87" s="129">
        <f>'St 1.3.7.1'!Q87+'St 1.3.7.2'!Q87</f>
        <v>0</v>
      </c>
      <c r="R87" s="129">
        <f>'St 1.3.7.1'!R87+'St 1.3.7.2'!R87</f>
        <v>0</v>
      </c>
      <c r="S87" s="129">
        <f>'St 1.3.7.1'!S87+'St 1.3.7.2'!S87</f>
        <v>0</v>
      </c>
      <c r="T87" s="129">
        <f>'St 1.3.7.1'!T87+'St 1.3.7.2'!T87</f>
        <v>0</v>
      </c>
      <c r="U87" s="129">
        <f>'St 1.3.7.1'!U87+'St 1.3.7.2'!U87</f>
        <v>0</v>
      </c>
      <c r="V87" s="129">
        <f>'St 1.3.7.1'!V87+'St 1.3.7.2'!V87</f>
        <v>0</v>
      </c>
      <c r="W87" s="129">
        <f>'St 1.3.7.1'!W87+'St 1.3.7.2'!W87</f>
        <v>0</v>
      </c>
      <c r="X87" s="129">
        <f>'St 1.3.7.1'!X87+'St 1.3.7.2'!X87</f>
        <v>0</v>
      </c>
      <c r="Y87" s="129">
        <f>'St 1.3.7.1'!Y87+'St 1.3.7.2'!Y87</f>
        <v>0</v>
      </c>
      <c r="Z87" s="129">
        <f>'St 1.3.7.1'!Z87+'St 1.3.7.2'!Z87</f>
        <v>0</v>
      </c>
      <c r="AA87" s="129">
        <f>'St 1.3.7.1'!AA87+'St 1.3.7.2'!AA87</f>
        <v>0</v>
      </c>
      <c r="AB87" s="136"/>
      <c r="AC87" s="129">
        <f>'St 1.3.7.1'!AC87+'St 1.3.7.2'!AC87</f>
        <v>0</v>
      </c>
      <c r="AD87" s="129">
        <f>'St 1.3.7.1'!AD87+'St 1.3.7.2'!AD87</f>
        <v>0</v>
      </c>
      <c r="AE87" s="129">
        <f>'St 1.3.7.1'!AE87+'St 1.3.7.2'!AE87</f>
        <v>0</v>
      </c>
      <c r="AF87" s="129">
        <f>'St 1.3.7.1'!AF87+'St 1.3.7.2'!AF87</f>
        <v>0</v>
      </c>
      <c r="AG87" s="129">
        <f>'St 1.3.7.1'!AG87+'St 1.3.7.2'!AG87</f>
        <v>0</v>
      </c>
      <c r="AH87" s="129">
        <f>'St 1.3.7.1'!AH87+'St 1.3.7.2'!AH87</f>
        <v>0</v>
      </c>
      <c r="AI87" s="129">
        <f>'St 1.3.7.1'!AI87+'St 1.3.7.2'!AI87</f>
        <v>0</v>
      </c>
      <c r="AJ87" s="129">
        <f>'St 1.3.7.1'!AJ87+'St 1.3.7.2'!AJ87</f>
        <v>0</v>
      </c>
      <c r="AK87" s="129">
        <f>'St 1.3.7.1'!AK87+'St 1.3.7.2'!AK87</f>
        <v>0</v>
      </c>
      <c r="AL87" s="129">
        <f>'St 1.3.7.1'!AL87+'St 1.3.7.2'!AL87</f>
        <v>0</v>
      </c>
      <c r="AM87" s="129">
        <f>'St 1.3.7.1'!AM87+'St 1.3.7.2'!AM87</f>
        <v>0</v>
      </c>
    </row>
    <row r="88" spans="1:39">
      <c r="B88" s="176" t="s">
        <v>40</v>
      </c>
      <c r="C88" s="186"/>
      <c r="D88" s="132">
        <f>'St 1.3.7.1'!D88+'St 1.3.7.2'!D88</f>
        <v>0</v>
      </c>
      <c r="E88" s="132">
        <f>'St 1.3.7.1'!E88+'St 1.3.7.2'!E88</f>
        <v>0</v>
      </c>
      <c r="F88" s="132">
        <f>'St 1.3.7.1'!F88+'St 1.3.7.2'!F88</f>
        <v>0</v>
      </c>
      <c r="G88" s="132">
        <f>'St 1.3.7.1'!G88+'St 1.3.7.2'!G88</f>
        <v>0</v>
      </c>
      <c r="H88" s="132">
        <f>'St 1.3.7.1'!H88+'St 1.3.7.2'!H88</f>
        <v>0</v>
      </c>
      <c r="I88" s="132">
        <f>'St 1.3.7.1'!I88+'St 1.3.7.2'!I88</f>
        <v>0</v>
      </c>
      <c r="J88" s="132">
        <f>'St 1.3.7.1'!J88+'St 1.3.7.2'!J88</f>
        <v>0</v>
      </c>
      <c r="K88" s="132">
        <f>'St 1.3.7.1'!K88+'St 1.3.7.2'!K88</f>
        <v>0</v>
      </c>
      <c r="L88" s="132">
        <f>'St 1.3.7.1'!L88+'St 1.3.7.2'!L88</f>
        <v>0</v>
      </c>
      <c r="M88" s="132">
        <f>'St 1.3.7.1'!M88+'St 1.3.7.2'!M88</f>
        <v>0</v>
      </c>
      <c r="N88" s="132">
        <f>'St 1.3.7.1'!N88+'St 1.3.7.2'!N88</f>
        <v>0</v>
      </c>
      <c r="O88" s="132">
        <f>'St 1.3.7.1'!O88+'St 1.3.7.2'!O88</f>
        <v>0</v>
      </c>
      <c r="P88" s="133"/>
      <c r="Q88" s="132">
        <f>'St 1.3.7.1'!Q88+'St 1.3.7.2'!Q88</f>
        <v>0</v>
      </c>
      <c r="R88" s="132">
        <f>'St 1.3.7.1'!R88+'St 1.3.7.2'!R88</f>
        <v>0</v>
      </c>
      <c r="S88" s="132">
        <f>'St 1.3.7.1'!S88+'St 1.3.7.2'!S88</f>
        <v>0</v>
      </c>
      <c r="T88" s="132">
        <f>'St 1.3.7.1'!T88+'St 1.3.7.2'!T88</f>
        <v>0</v>
      </c>
      <c r="U88" s="132">
        <f>'St 1.3.7.1'!U88+'St 1.3.7.2'!U88</f>
        <v>0</v>
      </c>
      <c r="V88" s="132">
        <f>'St 1.3.7.1'!V88+'St 1.3.7.2'!V88</f>
        <v>0</v>
      </c>
      <c r="W88" s="132">
        <f>'St 1.3.7.1'!W88+'St 1.3.7.2'!W88</f>
        <v>0</v>
      </c>
      <c r="X88" s="132">
        <f>'St 1.3.7.1'!X88+'St 1.3.7.2'!X88</f>
        <v>0</v>
      </c>
      <c r="Y88" s="132">
        <f>'St 1.3.7.1'!Y88+'St 1.3.7.2'!Y88</f>
        <v>0</v>
      </c>
      <c r="Z88" s="132">
        <f>'St 1.3.7.1'!Z88+'St 1.3.7.2'!Z88</f>
        <v>0</v>
      </c>
      <c r="AA88" s="132">
        <f>'St 1.3.7.1'!AA88+'St 1.3.7.2'!AA88</f>
        <v>0</v>
      </c>
      <c r="AB88" s="133"/>
      <c r="AC88" s="132">
        <f>'St 1.3.7.1'!AC88+'St 1.3.7.2'!AC88</f>
        <v>0</v>
      </c>
      <c r="AD88" s="132">
        <f>'St 1.3.7.1'!AD88+'St 1.3.7.2'!AD88</f>
        <v>0</v>
      </c>
      <c r="AE88" s="132">
        <f>'St 1.3.7.1'!AE88+'St 1.3.7.2'!AE88</f>
        <v>0</v>
      </c>
      <c r="AF88" s="132">
        <f>'St 1.3.7.1'!AF88+'St 1.3.7.2'!AF88</f>
        <v>0</v>
      </c>
      <c r="AG88" s="132">
        <f>'St 1.3.7.1'!AG88+'St 1.3.7.2'!AG88</f>
        <v>0</v>
      </c>
      <c r="AH88" s="132">
        <f>'St 1.3.7.1'!AH88+'St 1.3.7.2'!AH88</f>
        <v>0</v>
      </c>
      <c r="AI88" s="132">
        <f>'St 1.3.7.1'!AI88+'St 1.3.7.2'!AI88</f>
        <v>0</v>
      </c>
      <c r="AJ88" s="132">
        <f>'St 1.3.7.1'!AJ88+'St 1.3.7.2'!AJ88</f>
        <v>0</v>
      </c>
      <c r="AK88" s="132">
        <f>'St 1.3.7.1'!AK88+'St 1.3.7.2'!AK88</f>
        <v>0</v>
      </c>
      <c r="AL88" s="132">
        <f>'St 1.3.7.1'!AL88+'St 1.3.7.2'!AL88</f>
        <v>0</v>
      </c>
      <c r="AM88" s="132">
        <f>'St 1.3.7.1'!AM88+'St 1.3.7.2'!AM88</f>
        <v>0</v>
      </c>
    </row>
    <row r="89" spans="1:39">
      <c r="B89" s="6" t="s">
        <v>41</v>
      </c>
      <c r="C89" s="186"/>
      <c r="D89" s="132">
        <f>'St 1.3.7.1'!D89+'St 1.3.7.2'!D89</f>
        <v>0</v>
      </c>
      <c r="E89" s="132">
        <f>'St 1.3.7.1'!E89+'St 1.3.7.2'!E89</f>
        <v>0</v>
      </c>
      <c r="F89" s="132">
        <f>'St 1.3.7.1'!F89+'St 1.3.7.2'!F89</f>
        <v>0</v>
      </c>
      <c r="G89" s="132">
        <f>'St 1.3.7.1'!G89+'St 1.3.7.2'!G89</f>
        <v>0</v>
      </c>
      <c r="H89" s="132">
        <f>'St 1.3.7.1'!H89+'St 1.3.7.2'!H89</f>
        <v>0</v>
      </c>
      <c r="I89" s="132">
        <f>'St 1.3.7.1'!I89+'St 1.3.7.2'!I89</f>
        <v>0</v>
      </c>
      <c r="J89" s="132">
        <f>'St 1.3.7.1'!J89+'St 1.3.7.2'!J89</f>
        <v>0</v>
      </c>
      <c r="K89" s="132">
        <f>'St 1.3.7.1'!K89+'St 1.3.7.2'!K89</f>
        <v>0</v>
      </c>
      <c r="L89" s="132">
        <f>'St 1.3.7.1'!L89+'St 1.3.7.2'!L89</f>
        <v>0</v>
      </c>
      <c r="M89" s="132">
        <f>'St 1.3.7.1'!M89+'St 1.3.7.2'!M89</f>
        <v>0</v>
      </c>
      <c r="N89" s="132">
        <f>'St 1.3.7.1'!N89+'St 1.3.7.2'!N89</f>
        <v>0</v>
      </c>
      <c r="O89" s="132">
        <f>'St 1.3.7.1'!O89+'St 1.3.7.2'!O89</f>
        <v>0</v>
      </c>
      <c r="P89" s="133"/>
      <c r="Q89" s="132">
        <f>'St 1.3.7.1'!Q89+'St 1.3.7.2'!Q89</f>
        <v>0</v>
      </c>
      <c r="R89" s="132">
        <f>'St 1.3.7.1'!R89+'St 1.3.7.2'!R89</f>
        <v>0</v>
      </c>
      <c r="S89" s="132">
        <f>'St 1.3.7.1'!S89+'St 1.3.7.2'!S89</f>
        <v>0</v>
      </c>
      <c r="T89" s="132">
        <f>'St 1.3.7.1'!T89+'St 1.3.7.2'!T89</f>
        <v>0</v>
      </c>
      <c r="U89" s="132">
        <f>'St 1.3.7.1'!U89+'St 1.3.7.2'!U89</f>
        <v>0</v>
      </c>
      <c r="V89" s="132">
        <f>'St 1.3.7.1'!V89+'St 1.3.7.2'!V89</f>
        <v>0</v>
      </c>
      <c r="W89" s="132">
        <f>'St 1.3.7.1'!W89+'St 1.3.7.2'!W89</f>
        <v>0</v>
      </c>
      <c r="X89" s="132">
        <f>'St 1.3.7.1'!X89+'St 1.3.7.2'!X89</f>
        <v>0</v>
      </c>
      <c r="Y89" s="132">
        <f>'St 1.3.7.1'!Y89+'St 1.3.7.2'!Y89</f>
        <v>0</v>
      </c>
      <c r="Z89" s="132">
        <f>'St 1.3.7.1'!Z89+'St 1.3.7.2'!Z89</f>
        <v>0</v>
      </c>
      <c r="AA89" s="132">
        <f>'St 1.3.7.1'!AA89+'St 1.3.7.2'!AA89</f>
        <v>0</v>
      </c>
      <c r="AB89" s="133"/>
      <c r="AC89" s="132">
        <f>'St 1.3.7.1'!AC89+'St 1.3.7.2'!AC89</f>
        <v>0</v>
      </c>
      <c r="AD89" s="132">
        <f>'St 1.3.7.1'!AD89+'St 1.3.7.2'!AD89</f>
        <v>0</v>
      </c>
      <c r="AE89" s="132">
        <f>'St 1.3.7.1'!AE89+'St 1.3.7.2'!AE89</f>
        <v>0</v>
      </c>
      <c r="AF89" s="132">
        <f>'St 1.3.7.1'!AF89+'St 1.3.7.2'!AF89</f>
        <v>0</v>
      </c>
      <c r="AG89" s="132">
        <f>'St 1.3.7.1'!AG89+'St 1.3.7.2'!AG89</f>
        <v>0</v>
      </c>
      <c r="AH89" s="132">
        <f>'St 1.3.7.1'!AH89+'St 1.3.7.2'!AH89</f>
        <v>0</v>
      </c>
      <c r="AI89" s="132">
        <f>'St 1.3.7.1'!AI89+'St 1.3.7.2'!AI89</f>
        <v>0</v>
      </c>
      <c r="AJ89" s="132">
        <f>'St 1.3.7.1'!AJ89+'St 1.3.7.2'!AJ89</f>
        <v>0</v>
      </c>
      <c r="AK89" s="132">
        <f>'St 1.3.7.1'!AK89+'St 1.3.7.2'!AK89</f>
        <v>0</v>
      </c>
      <c r="AL89" s="132">
        <f>'St 1.3.7.1'!AL89+'St 1.3.7.2'!AL89</f>
        <v>0</v>
      </c>
      <c r="AM89" s="132">
        <f>'St 1.3.7.1'!AM89+'St 1.3.7.2'!AM89</f>
        <v>0</v>
      </c>
    </row>
    <row r="90" spans="1:39">
      <c r="B90" s="6" t="s">
        <v>42</v>
      </c>
      <c r="C90" s="186"/>
      <c r="D90" s="132">
        <f>'St 1.3.7.1'!D90+'St 1.3.7.2'!D90</f>
        <v>0</v>
      </c>
      <c r="E90" s="132">
        <f>'St 1.3.7.1'!E90+'St 1.3.7.2'!E90</f>
        <v>0</v>
      </c>
      <c r="F90" s="132">
        <f>'St 1.3.7.1'!F90+'St 1.3.7.2'!F90</f>
        <v>0</v>
      </c>
      <c r="G90" s="132">
        <f>'St 1.3.7.1'!G90+'St 1.3.7.2'!G90</f>
        <v>0</v>
      </c>
      <c r="H90" s="132">
        <f>'St 1.3.7.1'!H90+'St 1.3.7.2'!H90</f>
        <v>0</v>
      </c>
      <c r="I90" s="132">
        <f>'St 1.3.7.1'!I90+'St 1.3.7.2'!I90</f>
        <v>0</v>
      </c>
      <c r="J90" s="132">
        <f>'St 1.3.7.1'!J90+'St 1.3.7.2'!J90</f>
        <v>0</v>
      </c>
      <c r="K90" s="132">
        <f>'St 1.3.7.1'!K90+'St 1.3.7.2'!K90</f>
        <v>0</v>
      </c>
      <c r="L90" s="132">
        <f>'St 1.3.7.1'!L90+'St 1.3.7.2'!L90</f>
        <v>0</v>
      </c>
      <c r="M90" s="132">
        <f>'St 1.3.7.1'!M90+'St 1.3.7.2'!M90</f>
        <v>0</v>
      </c>
      <c r="N90" s="132">
        <f>'St 1.3.7.1'!N90+'St 1.3.7.2'!N90</f>
        <v>0</v>
      </c>
      <c r="O90" s="132">
        <f>'St 1.3.7.1'!O90+'St 1.3.7.2'!O90</f>
        <v>0</v>
      </c>
      <c r="P90" s="133"/>
      <c r="Q90" s="132">
        <f>'St 1.3.7.1'!Q90+'St 1.3.7.2'!Q90</f>
        <v>0</v>
      </c>
      <c r="R90" s="132">
        <f>'St 1.3.7.1'!R90+'St 1.3.7.2'!R90</f>
        <v>0</v>
      </c>
      <c r="S90" s="132">
        <f>'St 1.3.7.1'!S90+'St 1.3.7.2'!S90</f>
        <v>0</v>
      </c>
      <c r="T90" s="132">
        <f>'St 1.3.7.1'!T90+'St 1.3.7.2'!T90</f>
        <v>0</v>
      </c>
      <c r="U90" s="132">
        <f>'St 1.3.7.1'!U90+'St 1.3.7.2'!U90</f>
        <v>0</v>
      </c>
      <c r="V90" s="132">
        <f>'St 1.3.7.1'!V90+'St 1.3.7.2'!V90</f>
        <v>0</v>
      </c>
      <c r="W90" s="132">
        <f>'St 1.3.7.1'!W90+'St 1.3.7.2'!W90</f>
        <v>0</v>
      </c>
      <c r="X90" s="132">
        <f>'St 1.3.7.1'!X90+'St 1.3.7.2'!X90</f>
        <v>0</v>
      </c>
      <c r="Y90" s="132">
        <f>'St 1.3.7.1'!Y90+'St 1.3.7.2'!Y90</f>
        <v>0</v>
      </c>
      <c r="Z90" s="132">
        <f>'St 1.3.7.1'!Z90+'St 1.3.7.2'!Z90</f>
        <v>0</v>
      </c>
      <c r="AA90" s="132">
        <f>'St 1.3.7.1'!AA90+'St 1.3.7.2'!AA90</f>
        <v>0</v>
      </c>
      <c r="AB90" s="133"/>
      <c r="AC90" s="132">
        <f>'St 1.3.7.1'!AC90+'St 1.3.7.2'!AC90</f>
        <v>0</v>
      </c>
      <c r="AD90" s="132">
        <f>'St 1.3.7.1'!AD90+'St 1.3.7.2'!AD90</f>
        <v>0</v>
      </c>
      <c r="AE90" s="132">
        <f>'St 1.3.7.1'!AE90+'St 1.3.7.2'!AE90</f>
        <v>0</v>
      </c>
      <c r="AF90" s="132">
        <f>'St 1.3.7.1'!AF90+'St 1.3.7.2'!AF90</f>
        <v>0</v>
      </c>
      <c r="AG90" s="132">
        <f>'St 1.3.7.1'!AG90+'St 1.3.7.2'!AG90</f>
        <v>0</v>
      </c>
      <c r="AH90" s="132">
        <f>'St 1.3.7.1'!AH90+'St 1.3.7.2'!AH90</f>
        <v>0</v>
      </c>
      <c r="AI90" s="132">
        <f>'St 1.3.7.1'!AI90+'St 1.3.7.2'!AI90</f>
        <v>0</v>
      </c>
      <c r="AJ90" s="132">
        <f>'St 1.3.7.1'!AJ90+'St 1.3.7.2'!AJ90</f>
        <v>0</v>
      </c>
      <c r="AK90" s="132">
        <f>'St 1.3.7.1'!AK90+'St 1.3.7.2'!AK90</f>
        <v>0</v>
      </c>
      <c r="AL90" s="132">
        <f>'St 1.3.7.1'!AL90+'St 1.3.7.2'!AL90</f>
        <v>0</v>
      </c>
      <c r="AM90" s="132">
        <f>'St 1.3.7.1'!AM90+'St 1.3.7.2'!AM90</f>
        <v>0</v>
      </c>
    </row>
    <row r="91" spans="1:39">
      <c r="B91" s="6" t="s">
        <v>43</v>
      </c>
      <c r="C91" s="186"/>
      <c r="D91" s="132">
        <f>'St 1.3.7.1'!D91+'St 1.3.7.2'!D91</f>
        <v>0</v>
      </c>
      <c r="E91" s="132">
        <f>'St 1.3.7.1'!E91+'St 1.3.7.2'!E91</f>
        <v>0</v>
      </c>
      <c r="F91" s="132">
        <f>'St 1.3.7.1'!F91+'St 1.3.7.2'!F91</f>
        <v>0</v>
      </c>
      <c r="G91" s="132">
        <f>'St 1.3.7.1'!G91+'St 1.3.7.2'!G91</f>
        <v>0</v>
      </c>
      <c r="H91" s="132">
        <f>'St 1.3.7.1'!H91+'St 1.3.7.2'!H91</f>
        <v>0</v>
      </c>
      <c r="I91" s="132">
        <f>'St 1.3.7.1'!I91+'St 1.3.7.2'!I91</f>
        <v>0</v>
      </c>
      <c r="J91" s="132">
        <f>'St 1.3.7.1'!J91+'St 1.3.7.2'!J91</f>
        <v>0</v>
      </c>
      <c r="K91" s="132">
        <f>'St 1.3.7.1'!K91+'St 1.3.7.2'!K91</f>
        <v>0</v>
      </c>
      <c r="L91" s="132">
        <f>'St 1.3.7.1'!L91+'St 1.3.7.2'!L91</f>
        <v>0</v>
      </c>
      <c r="M91" s="132">
        <f>'St 1.3.7.1'!M91+'St 1.3.7.2'!M91</f>
        <v>0</v>
      </c>
      <c r="N91" s="132">
        <f>'St 1.3.7.1'!N91+'St 1.3.7.2'!N91</f>
        <v>0</v>
      </c>
      <c r="O91" s="132">
        <f>'St 1.3.7.1'!O91+'St 1.3.7.2'!O91</f>
        <v>0</v>
      </c>
      <c r="P91" s="133"/>
      <c r="Q91" s="132">
        <f>'St 1.3.7.1'!Q91+'St 1.3.7.2'!Q91</f>
        <v>0</v>
      </c>
      <c r="R91" s="132">
        <f>'St 1.3.7.1'!R91+'St 1.3.7.2'!R91</f>
        <v>0</v>
      </c>
      <c r="S91" s="132">
        <f>'St 1.3.7.1'!S91+'St 1.3.7.2'!S91</f>
        <v>0</v>
      </c>
      <c r="T91" s="132">
        <f>'St 1.3.7.1'!T91+'St 1.3.7.2'!T91</f>
        <v>0</v>
      </c>
      <c r="U91" s="132">
        <f>'St 1.3.7.1'!U91+'St 1.3.7.2'!U91</f>
        <v>0</v>
      </c>
      <c r="V91" s="132">
        <f>'St 1.3.7.1'!V91+'St 1.3.7.2'!V91</f>
        <v>0</v>
      </c>
      <c r="W91" s="132">
        <f>'St 1.3.7.1'!W91+'St 1.3.7.2'!W91</f>
        <v>0</v>
      </c>
      <c r="X91" s="132">
        <f>'St 1.3.7.1'!X91+'St 1.3.7.2'!X91</f>
        <v>0</v>
      </c>
      <c r="Y91" s="132">
        <f>'St 1.3.7.1'!Y91+'St 1.3.7.2'!Y91</f>
        <v>0</v>
      </c>
      <c r="Z91" s="132">
        <f>'St 1.3.7.1'!Z91+'St 1.3.7.2'!Z91</f>
        <v>0</v>
      </c>
      <c r="AA91" s="132">
        <f>'St 1.3.7.1'!AA91+'St 1.3.7.2'!AA91</f>
        <v>0</v>
      </c>
      <c r="AB91" s="133"/>
      <c r="AC91" s="132">
        <f>'St 1.3.7.1'!AC91+'St 1.3.7.2'!AC91</f>
        <v>0</v>
      </c>
      <c r="AD91" s="132">
        <f>'St 1.3.7.1'!AD91+'St 1.3.7.2'!AD91</f>
        <v>0</v>
      </c>
      <c r="AE91" s="132">
        <f>'St 1.3.7.1'!AE91+'St 1.3.7.2'!AE91</f>
        <v>0</v>
      </c>
      <c r="AF91" s="132">
        <f>'St 1.3.7.1'!AF91+'St 1.3.7.2'!AF91</f>
        <v>0</v>
      </c>
      <c r="AG91" s="132">
        <f>'St 1.3.7.1'!AG91+'St 1.3.7.2'!AG91</f>
        <v>0</v>
      </c>
      <c r="AH91" s="132">
        <f>'St 1.3.7.1'!AH91+'St 1.3.7.2'!AH91</f>
        <v>0</v>
      </c>
      <c r="AI91" s="132">
        <f>'St 1.3.7.1'!AI91+'St 1.3.7.2'!AI91</f>
        <v>0</v>
      </c>
      <c r="AJ91" s="132">
        <f>'St 1.3.7.1'!AJ91+'St 1.3.7.2'!AJ91</f>
        <v>0</v>
      </c>
      <c r="AK91" s="132">
        <f>'St 1.3.7.1'!AK91+'St 1.3.7.2'!AK91</f>
        <v>0</v>
      </c>
      <c r="AL91" s="132">
        <f>'St 1.3.7.1'!AL91+'St 1.3.7.2'!AL91</f>
        <v>0</v>
      </c>
      <c r="AM91" s="132">
        <f>'St 1.3.7.1'!AM91+'St 1.3.7.2'!AM91</f>
        <v>0</v>
      </c>
    </row>
    <row r="92" spans="1:39">
      <c r="B92" s="6" t="s">
        <v>44</v>
      </c>
      <c r="C92" s="186"/>
      <c r="D92" s="132">
        <f>'St 1.3.7.1'!D92+'St 1.3.7.2'!D92</f>
        <v>0</v>
      </c>
      <c r="E92" s="132">
        <f>'St 1.3.7.1'!E92+'St 1.3.7.2'!E92</f>
        <v>0</v>
      </c>
      <c r="F92" s="132">
        <f>'St 1.3.7.1'!F92+'St 1.3.7.2'!F92</f>
        <v>0</v>
      </c>
      <c r="G92" s="132">
        <f>'St 1.3.7.1'!G92+'St 1.3.7.2'!G92</f>
        <v>0</v>
      </c>
      <c r="H92" s="132">
        <f>'St 1.3.7.1'!H92+'St 1.3.7.2'!H92</f>
        <v>0</v>
      </c>
      <c r="I92" s="132">
        <f>'St 1.3.7.1'!I92+'St 1.3.7.2'!I92</f>
        <v>0</v>
      </c>
      <c r="J92" s="132">
        <f>'St 1.3.7.1'!J92+'St 1.3.7.2'!J92</f>
        <v>0</v>
      </c>
      <c r="K92" s="132">
        <f>'St 1.3.7.1'!K92+'St 1.3.7.2'!K92</f>
        <v>0</v>
      </c>
      <c r="L92" s="132">
        <f>'St 1.3.7.1'!L92+'St 1.3.7.2'!L92</f>
        <v>0</v>
      </c>
      <c r="M92" s="132">
        <f>'St 1.3.7.1'!M92+'St 1.3.7.2'!M92</f>
        <v>0</v>
      </c>
      <c r="N92" s="132">
        <f>'St 1.3.7.1'!N92+'St 1.3.7.2'!N92</f>
        <v>0</v>
      </c>
      <c r="O92" s="132">
        <f>'St 1.3.7.1'!O92+'St 1.3.7.2'!O92</f>
        <v>0</v>
      </c>
      <c r="P92" s="133"/>
      <c r="Q92" s="132">
        <f>'St 1.3.7.1'!Q92+'St 1.3.7.2'!Q92</f>
        <v>0</v>
      </c>
      <c r="R92" s="132">
        <f>'St 1.3.7.1'!R92+'St 1.3.7.2'!R92</f>
        <v>0</v>
      </c>
      <c r="S92" s="132">
        <f>'St 1.3.7.1'!S92+'St 1.3.7.2'!S92</f>
        <v>0</v>
      </c>
      <c r="T92" s="132">
        <f>'St 1.3.7.1'!T92+'St 1.3.7.2'!T92</f>
        <v>0</v>
      </c>
      <c r="U92" s="132">
        <f>'St 1.3.7.1'!U92+'St 1.3.7.2'!U92</f>
        <v>0</v>
      </c>
      <c r="V92" s="132">
        <f>'St 1.3.7.1'!V92+'St 1.3.7.2'!V92</f>
        <v>0</v>
      </c>
      <c r="W92" s="132">
        <f>'St 1.3.7.1'!W92+'St 1.3.7.2'!W92</f>
        <v>0</v>
      </c>
      <c r="X92" s="132">
        <f>'St 1.3.7.1'!X92+'St 1.3.7.2'!X92</f>
        <v>0</v>
      </c>
      <c r="Y92" s="132">
        <f>'St 1.3.7.1'!Y92+'St 1.3.7.2'!Y92</f>
        <v>0</v>
      </c>
      <c r="Z92" s="132">
        <f>'St 1.3.7.1'!Z92+'St 1.3.7.2'!Z92</f>
        <v>0</v>
      </c>
      <c r="AA92" s="132">
        <f>'St 1.3.7.1'!AA92+'St 1.3.7.2'!AA92</f>
        <v>0</v>
      </c>
      <c r="AB92" s="133"/>
      <c r="AC92" s="132">
        <f>'St 1.3.7.1'!AC92+'St 1.3.7.2'!AC92</f>
        <v>0</v>
      </c>
      <c r="AD92" s="132">
        <f>'St 1.3.7.1'!AD92+'St 1.3.7.2'!AD92</f>
        <v>0</v>
      </c>
      <c r="AE92" s="132">
        <f>'St 1.3.7.1'!AE92+'St 1.3.7.2'!AE92</f>
        <v>0</v>
      </c>
      <c r="AF92" s="132">
        <f>'St 1.3.7.1'!AF92+'St 1.3.7.2'!AF92</f>
        <v>0</v>
      </c>
      <c r="AG92" s="132">
        <f>'St 1.3.7.1'!AG92+'St 1.3.7.2'!AG92</f>
        <v>0</v>
      </c>
      <c r="AH92" s="132">
        <f>'St 1.3.7.1'!AH92+'St 1.3.7.2'!AH92</f>
        <v>0</v>
      </c>
      <c r="AI92" s="132">
        <f>'St 1.3.7.1'!AI92+'St 1.3.7.2'!AI92</f>
        <v>0</v>
      </c>
      <c r="AJ92" s="132">
        <f>'St 1.3.7.1'!AJ92+'St 1.3.7.2'!AJ92</f>
        <v>0</v>
      </c>
      <c r="AK92" s="132">
        <f>'St 1.3.7.1'!AK92+'St 1.3.7.2'!AK92</f>
        <v>0</v>
      </c>
      <c r="AL92" s="132">
        <f>'St 1.3.7.1'!AL92+'St 1.3.7.2'!AL92</f>
        <v>0</v>
      </c>
      <c r="AM92" s="132">
        <f>'St 1.3.7.1'!AM92+'St 1.3.7.2'!AM92</f>
        <v>0</v>
      </c>
    </row>
    <row r="93" spans="1:39">
      <c r="B93" s="7" t="s">
        <v>45</v>
      </c>
      <c r="C93" s="186"/>
      <c r="D93" s="132">
        <f>'St 1.3.7.1'!D93+'St 1.3.7.2'!D93</f>
        <v>0</v>
      </c>
      <c r="E93" s="132">
        <f>'St 1.3.7.1'!E93+'St 1.3.7.2'!E93</f>
        <v>0</v>
      </c>
      <c r="F93" s="132">
        <f>'St 1.3.7.1'!F93+'St 1.3.7.2'!F93</f>
        <v>0</v>
      </c>
      <c r="G93" s="132">
        <f>'St 1.3.7.1'!G93+'St 1.3.7.2'!G93</f>
        <v>0</v>
      </c>
      <c r="H93" s="132">
        <f>'St 1.3.7.1'!H93+'St 1.3.7.2'!H93</f>
        <v>0</v>
      </c>
      <c r="I93" s="132">
        <f>'St 1.3.7.1'!I93+'St 1.3.7.2'!I93</f>
        <v>0</v>
      </c>
      <c r="J93" s="132">
        <f>'St 1.3.7.1'!J93+'St 1.3.7.2'!J93</f>
        <v>0</v>
      </c>
      <c r="K93" s="132">
        <f>'St 1.3.7.1'!K93+'St 1.3.7.2'!K93</f>
        <v>0</v>
      </c>
      <c r="L93" s="132">
        <f>'St 1.3.7.1'!L93+'St 1.3.7.2'!L93</f>
        <v>0</v>
      </c>
      <c r="M93" s="132">
        <f>'St 1.3.7.1'!M93+'St 1.3.7.2'!M93</f>
        <v>0</v>
      </c>
      <c r="N93" s="132">
        <f>'St 1.3.7.1'!N93+'St 1.3.7.2'!N93</f>
        <v>0</v>
      </c>
      <c r="O93" s="132">
        <f>'St 1.3.7.1'!O93+'St 1.3.7.2'!O93</f>
        <v>0</v>
      </c>
      <c r="P93" s="133"/>
      <c r="Q93" s="132">
        <f>'St 1.3.7.1'!Q93+'St 1.3.7.2'!Q93</f>
        <v>0</v>
      </c>
      <c r="R93" s="132">
        <f>'St 1.3.7.1'!R93+'St 1.3.7.2'!R93</f>
        <v>0</v>
      </c>
      <c r="S93" s="132">
        <f>'St 1.3.7.1'!S93+'St 1.3.7.2'!S93</f>
        <v>0</v>
      </c>
      <c r="T93" s="132">
        <f>'St 1.3.7.1'!T93+'St 1.3.7.2'!T93</f>
        <v>0</v>
      </c>
      <c r="U93" s="132">
        <f>'St 1.3.7.1'!U93+'St 1.3.7.2'!U93</f>
        <v>0</v>
      </c>
      <c r="V93" s="132">
        <f>'St 1.3.7.1'!V93+'St 1.3.7.2'!V93</f>
        <v>0</v>
      </c>
      <c r="W93" s="132">
        <f>'St 1.3.7.1'!W93+'St 1.3.7.2'!W93</f>
        <v>0</v>
      </c>
      <c r="X93" s="132">
        <f>'St 1.3.7.1'!X93+'St 1.3.7.2'!X93</f>
        <v>0</v>
      </c>
      <c r="Y93" s="132">
        <f>'St 1.3.7.1'!Y93+'St 1.3.7.2'!Y93</f>
        <v>0</v>
      </c>
      <c r="Z93" s="132">
        <f>'St 1.3.7.1'!Z93+'St 1.3.7.2'!Z93</f>
        <v>0</v>
      </c>
      <c r="AA93" s="132">
        <f>'St 1.3.7.1'!AA93+'St 1.3.7.2'!AA93</f>
        <v>0</v>
      </c>
      <c r="AB93" s="133"/>
      <c r="AC93" s="132">
        <f>'St 1.3.7.1'!AC93+'St 1.3.7.2'!AC93</f>
        <v>0</v>
      </c>
      <c r="AD93" s="132">
        <f>'St 1.3.7.1'!AD93+'St 1.3.7.2'!AD93</f>
        <v>0</v>
      </c>
      <c r="AE93" s="132">
        <f>'St 1.3.7.1'!AE93+'St 1.3.7.2'!AE93</f>
        <v>0</v>
      </c>
      <c r="AF93" s="132">
        <f>'St 1.3.7.1'!AF93+'St 1.3.7.2'!AF93</f>
        <v>0</v>
      </c>
      <c r="AG93" s="132">
        <f>'St 1.3.7.1'!AG93+'St 1.3.7.2'!AG93</f>
        <v>0</v>
      </c>
      <c r="AH93" s="132">
        <f>'St 1.3.7.1'!AH93+'St 1.3.7.2'!AH93</f>
        <v>0</v>
      </c>
      <c r="AI93" s="132">
        <f>'St 1.3.7.1'!AI93+'St 1.3.7.2'!AI93</f>
        <v>0</v>
      </c>
      <c r="AJ93" s="132">
        <f>'St 1.3.7.1'!AJ93+'St 1.3.7.2'!AJ93</f>
        <v>0</v>
      </c>
      <c r="AK93" s="132">
        <f>'St 1.3.7.1'!AK93+'St 1.3.7.2'!AK93</f>
        <v>0</v>
      </c>
      <c r="AL93" s="132">
        <f>'St 1.3.7.1'!AL93+'St 1.3.7.2'!AL93</f>
        <v>0</v>
      </c>
      <c r="AM93" s="132">
        <f>'St 1.3.7.1'!AM93+'St 1.3.7.2'!AM93</f>
        <v>0</v>
      </c>
    </row>
    <row r="94" spans="1:39">
      <c r="B94" s="7" t="s">
        <v>46</v>
      </c>
      <c r="C94" s="186"/>
      <c r="D94" s="132">
        <f>'St 1.3.7.1'!D94+'St 1.3.7.2'!D94</f>
        <v>0</v>
      </c>
      <c r="E94" s="132">
        <f>'St 1.3.7.1'!E94+'St 1.3.7.2'!E94</f>
        <v>0</v>
      </c>
      <c r="F94" s="132">
        <f>'St 1.3.7.1'!F94+'St 1.3.7.2'!F94</f>
        <v>0</v>
      </c>
      <c r="G94" s="132">
        <f>'St 1.3.7.1'!G94+'St 1.3.7.2'!G94</f>
        <v>0</v>
      </c>
      <c r="H94" s="132">
        <f>'St 1.3.7.1'!H94+'St 1.3.7.2'!H94</f>
        <v>0</v>
      </c>
      <c r="I94" s="132">
        <f>'St 1.3.7.1'!I94+'St 1.3.7.2'!I94</f>
        <v>0</v>
      </c>
      <c r="J94" s="132">
        <f>'St 1.3.7.1'!J94+'St 1.3.7.2'!J94</f>
        <v>0</v>
      </c>
      <c r="K94" s="132">
        <f>'St 1.3.7.1'!K94+'St 1.3.7.2'!K94</f>
        <v>0</v>
      </c>
      <c r="L94" s="132">
        <f>'St 1.3.7.1'!L94+'St 1.3.7.2'!L94</f>
        <v>0</v>
      </c>
      <c r="M94" s="132">
        <f>'St 1.3.7.1'!M94+'St 1.3.7.2'!M94</f>
        <v>0</v>
      </c>
      <c r="N94" s="132">
        <f>'St 1.3.7.1'!N94+'St 1.3.7.2'!N94</f>
        <v>0</v>
      </c>
      <c r="O94" s="132">
        <f>'St 1.3.7.1'!O94+'St 1.3.7.2'!O94</f>
        <v>0</v>
      </c>
      <c r="P94" s="133"/>
      <c r="Q94" s="132">
        <f>'St 1.3.7.1'!Q94+'St 1.3.7.2'!Q94</f>
        <v>0</v>
      </c>
      <c r="R94" s="132">
        <f>'St 1.3.7.1'!R94+'St 1.3.7.2'!R94</f>
        <v>0</v>
      </c>
      <c r="S94" s="132">
        <f>'St 1.3.7.1'!S94+'St 1.3.7.2'!S94</f>
        <v>0</v>
      </c>
      <c r="T94" s="132">
        <f>'St 1.3.7.1'!T94+'St 1.3.7.2'!T94</f>
        <v>0</v>
      </c>
      <c r="U94" s="132">
        <f>'St 1.3.7.1'!U94+'St 1.3.7.2'!U94</f>
        <v>0</v>
      </c>
      <c r="V94" s="132">
        <f>'St 1.3.7.1'!V94+'St 1.3.7.2'!V94</f>
        <v>0</v>
      </c>
      <c r="W94" s="132">
        <f>'St 1.3.7.1'!W94+'St 1.3.7.2'!W94</f>
        <v>0</v>
      </c>
      <c r="X94" s="132">
        <f>'St 1.3.7.1'!X94+'St 1.3.7.2'!X94</f>
        <v>0</v>
      </c>
      <c r="Y94" s="132">
        <f>'St 1.3.7.1'!Y94+'St 1.3.7.2'!Y94</f>
        <v>0</v>
      </c>
      <c r="Z94" s="132">
        <f>'St 1.3.7.1'!Z94+'St 1.3.7.2'!Z94</f>
        <v>0</v>
      </c>
      <c r="AA94" s="132">
        <f>'St 1.3.7.1'!AA94+'St 1.3.7.2'!AA94</f>
        <v>0</v>
      </c>
      <c r="AB94" s="133"/>
      <c r="AC94" s="132">
        <f>'St 1.3.7.1'!AC94+'St 1.3.7.2'!AC94</f>
        <v>0</v>
      </c>
      <c r="AD94" s="132">
        <f>'St 1.3.7.1'!AD94+'St 1.3.7.2'!AD94</f>
        <v>0</v>
      </c>
      <c r="AE94" s="132">
        <f>'St 1.3.7.1'!AE94+'St 1.3.7.2'!AE94</f>
        <v>0</v>
      </c>
      <c r="AF94" s="132">
        <f>'St 1.3.7.1'!AF94+'St 1.3.7.2'!AF94</f>
        <v>0</v>
      </c>
      <c r="AG94" s="132">
        <f>'St 1.3.7.1'!AG94+'St 1.3.7.2'!AG94</f>
        <v>0</v>
      </c>
      <c r="AH94" s="132">
        <f>'St 1.3.7.1'!AH94+'St 1.3.7.2'!AH94</f>
        <v>0</v>
      </c>
      <c r="AI94" s="132">
        <f>'St 1.3.7.1'!AI94+'St 1.3.7.2'!AI94</f>
        <v>0</v>
      </c>
      <c r="AJ94" s="132">
        <f>'St 1.3.7.1'!AJ94+'St 1.3.7.2'!AJ94</f>
        <v>0</v>
      </c>
      <c r="AK94" s="132">
        <f>'St 1.3.7.1'!AK94+'St 1.3.7.2'!AK94</f>
        <v>0</v>
      </c>
      <c r="AL94" s="132">
        <f>'St 1.3.7.1'!AL94+'St 1.3.7.2'!AL94</f>
        <v>0</v>
      </c>
      <c r="AM94" s="132">
        <f>'St 1.3.7.1'!AM94+'St 1.3.7.2'!AM94</f>
        <v>0</v>
      </c>
    </row>
    <row r="95" spans="1:39">
      <c r="B95" s="6" t="s">
        <v>313</v>
      </c>
      <c r="C95" s="186"/>
      <c r="D95" s="132">
        <f>'St 1.3.7.1'!D95+'St 1.3.7.2'!D95</f>
        <v>0</v>
      </c>
      <c r="E95" s="132">
        <f>'St 1.3.7.1'!E95+'St 1.3.7.2'!E95</f>
        <v>0</v>
      </c>
      <c r="F95" s="132">
        <f>'St 1.3.7.1'!F95+'St 1.3.7.2'!F95</f>
        <v>0</v>
      </c>
      <c r="G95" s="132">
        <f>'St 1.3.7.1'!G95+'St 1.3.7.2'!G95</f>
        <v>0</v>
      </c>
      <c r="H95" s="132">
        <f>'St 1.3.7.1'!H95+'St 1.3.7.2'!H95</f>
        <v>0</v>
      </c>
      <c r="I95" s="132">
        <f>'St 1.3.7.1'!I95+'St 1.3.7.2'!I95</f>
        <v>0</v>
      </c>
      <c r="J95" s="132">
        <f>'St 1.3.7.1'!J95+'St 1.3.7.2'!J95</f>
        <v>0</v>
      </c>
      <c r="K95" s="132">
        <f>'St 1.3.7.1'!K95+'St 1.3.7.2'!K95</f>
        <v>0</v>
      </c>
      <c r="L95" s="132">
        <f>'St 1.3.7.1'!L95+'St 1.3.7.2'!L95</f>
        <v>0</v>
      </c>
      <c r="M95" s="132">
        <f>'St 1.3.7.1'!M95+'St 1.3.7.2'!M95</f>
        <v>0</v>
      </c>
      <c r="N95" s="132">
        <f>'St 1.3.7.1'!N95+'St 1.3.7.2'!N95</f>
        <v>0</v>
      </c>
      <c r="O95" s="132">
        <f>'St 1.3.7.1'!O95+'St 1.3.7.2'!O95</f>
        <v>0</v>
      </c>
      <c r="P95" s="133"/>
      <c r="Q95" s="132">
        <f>'St 1.3.7.1'!Q95+'St 1.3.7.2'!Q95</f>
        <v>0</v>
      </c>
      <c r="R95" s="132">
        <f>'St 1.3.7.1'!R95+'St 1.3.7.2'!R95</f>
        <v>0</v>
      </c>
      <c r="S95" s="132">
        <f>'St 1.3.7.1'!S95+'St 1.3.7.2'!S95</f>
        <v>0</v>
      </c>
      <c r="T95" s="132">
        <f>'St 1.3.7.1'!T95+'St 1.3.7.2'!T95</f>
        <v>0</v>
      </c>
      <c r="U95" s="132">
        <f>'St 1.3.7.1'!U95+'St 1.3.7.2'!U95</f>
        <v>0</v>
      </c>
      <c r="V95" s="132">
        <f>'St 1.3.7.1'!V95+'St 1.3.7.2'!V95</f>
        <v>0</v>
      </c>
      <c r="W95" s="132">
        <f>'St 1.3.7.1'!W95+'St 1.3.7.2'!W95</f>
        <v>0</v>
      </c>
      <c r="X95" s="132">
        <f>'St 1.3.7.1'!X95+'St 1.3.7.2'!X95</f>
        <v>0</v>
      </c>
      <c r="Y95" s="132">
        <f>'St 1.3.7.1'!Y95+'St 1.3.7.2'!Y95</f>
        <v>0</v>
      </c>
      <c r="Z95" s="132">
        <f>'St 1.3.7.1'!Z95+'St 1.3.7.2'!Z95</f>
        <v>0</v>
      </c>
      <c r="AA95" s="132">
        <f>'St 1.3.7.1'!AA95+'St 1.3.7.2'!AA95</f>
        <v>0</v>
      </c>
      <c r="AB95" s="133"/>
      <c r="AC95" s="132">
        <f>'St 1.3.7.1'!AC95+'St 1.3.7.2'!AC95</f>
        <v>0</v>
      </c>
      <c r="AD95" s="132">
        <f>'St 1.3.7.1'!AD95+'St 1.3.7.2'!AD95</f>
        <v>0</v>
      </c>
      <c r="AE95" s="132">
        <f>'St 1.3.7.1'!AE95+'St 1.3.7.2'!AE95</f>
        <v>0</v>
      </c>
      <c r="AF95" s="132">
        <f>'St 1.3.7.1'!AF95+'St 1.3.7.2'!AF95</f>
        <v>0</v>
      </c>
      <c r="AG95" s="132">
        <f>'St 1.3.7.1'!AG95+'St 1.3.7.2'!AG95</f>
        <v>0</v>
      </c>
      <c r="AH95" s="132">
        <f>'St 1.3.7.1'!AH95+'St 1.3.7.2'!AH95</f>
        <v>0</v>
      </c>
      <c r="AI95" s="132">
        <f>'St 1.3.7.1'!AI95+'St 1.3.7.2'!AI95</f>
        <v>0</v>
      </c>
      <c r="AJ95" s="132">
        <f>'St 1.3.7.1'!AJ95+'St 1.3.7.2'!AJ95</f>
        <v>0</v>
      </c>
      <c r="AK95" s="132">
        <f>'St 1.3.7.1'!AK95+'St 1.3.7.2'!AK95</f>
        <v>0</v>
      </c>
      <c r="AL95" s="132">
        <f>'St 1.3.7.1'!AL95+'St 1.3.7.2'!AL95</f>
        <v>0</v>
      </c>
      <c r="AM95" s="132">
        <f>'St 1.3.7.1'!AM95+'St 1.3.7.2'!AM95</f>
        <v>0</v>
      </c>
    </row>
    <row r="96" spans="1:39">
      <c r="B96" s="6" t="s">
        <v>107</v>
      </c>
      <c r="C96" s="186"/>
      <c r="D96" s="132">
        <f>'St 1.3.7.1'!D96+'St 1.3.7.2'!D96</f>
        <v>0</v>
      </c>
      <c r="E96" s="132">
        <f>'St 1.3.7.1'!E96+'St 1.3.7.2'!E96</f>
        <v>0</v>
      </c>
      <c r="F96" s="132">
        <f>'St 1.3.7.1'!F96+'St 1.3.7.2'!F96</f>
        <v>0</v>
      </c>
      <c r="G96" s="132">
        <f>'St 1.3.7.1'!G96+'St 1.3.7.2'!G96</f>
        <v>0</v>
      </c>
      <c r="H96" s="132">
        <f>'St 1.3.7.1'!H96+'St 1.3.7.2'!H96</f>
        <v>0</v>
      </c>
      <c r="I96" s="132">
        <f>'St 1.3.7.1'!I96+'St 1.3.7.2'!I96</f>
        <v>0</v>
      </c>
      <c r="J96" s="132">
        <f>'St 1.3.7.1'!J96+'St 1.3.7.2'!J96</f>
        <v>0</v>
      </c>
      <c r="K96" s="132">
        <f>'St 1.3.7.1'!K96+'St 1.3.7.2'!K96</f>
        <v>0</v>
      </c>
      <c r="L96" s="132">
        <f>'St 1.3.7.1'!L96+'St 1.3.7.2'!L96</f>
        <v>0</v>
      </c>
      <c r="M96" s="132">
        <f>'St 1.3.7.1'!M96+'St 1.3.7.2'!M96</f>
        <v>0</v>
      </c>
      <c r="N96" s="132">
        <f>'St 1.3.7.1'!N96+'St 1.3.7.2'!N96</f>
        <v>0</v>
      </c>
      <c r="O96" s="132">
        <f>'St 1.3.7.1'!O96+'St 1.3.7.2'!O96</f>
        <v>0</v>
      </c>
      <c r="P96" s="133"/>
      <c r="Q96" s="132">
        <f>'St 1.3.7.1'!Q96+'St 1.3.7.2'!Q96</f>
        <v>0</v>
      </c>
      <c r="R96" s="132">
        <f>'St 1.3.7.1'!R96+'St 1.3.7.2'!R96</f>
        <v>0</v>
      </c>
      <c r="S96" s="132">
        <f>'St 1.3.7.1'!S96+'St 1.3.7.2'!S96</f>
        <v>0</v>
      </c>
      <c r="T96" s="132">
        <f>'St 1.3.7.1'!T96+'St 1.3.7.2'!T96</f>
        <v>0</v>
      </c>
      <c r="U96" s="132">
        <f>'St 1.3.7.1'!U96+'St 1.3.7.2'!U96</f>
        <v>0</v>
      </c>
      <c r="V96" s="132">
        <f>'St 1.3.7.1'!V96+'St 1.3.7.2'!V96</f>
        <v>0</v>
      </c>
      <c r="W96" s="132">
        <f>'St 1.3.7.1'!W96+'St 1.3.7.2'!W96</f>
        <v>0</v>
      </c>
      <c r="X96" s="132">
        <f>'St 1.3.7.1'!X96+'St 1.3.7.2'!X96</f>
        <v>0</v>
      </c>
      <c r="Y96" s="132">
        <f>'St 1.3.7.1'!Y96+'St 1.3.7.2'!Y96</f>
        <v>0</v>
      </c>
      <c r="Z96" s="132">
        <f>'St 1.3.7.1'!Z96+'St 1.3.7.2'!Z96</f>
        <v>0</v>
      </c>
      <c r="AA96" s="132">
        <f>'St 1.3.7.1'!AA96+'St 1.3.7.2'!AA96</f>
        <v>0</v>
      </c>
      <c r="AB96" s="133"/>
      <c r="AC96" s="132">
        <f>'St 1.3.7.1'!AC96+'St 1.3.7.2'!AC96</f>
        <v>0</v>
      </c>
      <c r="AD96" s="132">
        <f>'St 1.3.7.1'!AD96+'St 1.3.7.2'!AD96</f>
        <v>0</v>
      </c>
      <c r="AE96" s="132">
        <f>'St 1.3.7.1'!AE96+'St 1.3.7.2'!AE96</f>
        <v>0</v>
      </c>
      <c r="AF96" s="132">
        <f>'St 1.3.7.1'!AF96+'St 1.3.7.2'!AF96</f>
        <v>0</v>
      </c>
      <c r="AG96" s="132">
        <f>'St 1.3.7.1'!AG96+'St 1.3.7.2'!AG96</f>
        <v>0</v>
      </c>
      <c r="AH96" s="132">
        <f>'St 1.3.7.1'!AH96+'St 1.3.7.2'!AH96</f>
        <v>0</v>
      </c>
      <c r="AI96" s="132">
        <f>'St 1.3.7.1'!AI96+'St 1.3.7.2'!AI96</f>
        <v>0</v>
      </c>
      <c r="AJ96" s="132">
        <f>'St 1.3.7.1'!AJ96+'St 1.3.7.2'!AJ96</f>
        <v>0</v>
      </c>
      <c r="AK96" s="132">
        <f>'St 1.3.7.1'!AK96+'St 1.3.7.2'!AK96</f>
        <v>0</v>
      </c>
      <c r="AL96" s="132">
        <f>'St 1.3.7.1'!AL96+'St 1.3.7.2'!AL96</f>
        <v>0</v>
      </c>
      <c r="AM96" s="132">
        <f>'St 1.3.7.1'!AM96+'St 1.3.7.2'!AM96</f>
        <v>0</v>
      </c>
    </row>
    <row r="97" spans="1:39">
      <c r="B97" s="6" t="s">
        <v>48</v>
      </c>
      <c r="C97" s="186"/>
      <c r="D97" s="132">
        <f>'St 1.3.7.1'!D97+'St 1.3.7.2'!D97</f>
        <v>0</v>
      </c>
      <c r="E97" s="132">
        <f>'St 1.3.7.1'!E97+'St 1.3.7.2'!E97</f>
        <v>0</v>
      </c>
      <c r="F97" s="132">
        <f>'St 1.3.7.1'!F97+'St 1.3.7.2'!F97</f>
        <v>0</v>
      </c>
      <c r="G97" s="132">
        <f>'St 1.3.7.1'!G97+'St 1.3.7.2'!G97</f>
        <v>0</v>
      </c>
      <c r="H97" s="132">
        <f>'St 1.3.7.1'!H97+'St 1.3.7.2'!H97</f>
        <v>0</v>
      </c>
      <c r="I97" s="132">
        <f>'St 1.3.7.1'!I97+'St 1.3.7.2'!I97</f>
        <v>0</v>
      </c>
      <c r="J97" s="132">
        <f>'St 1.3.7.1'!J97+'St 1.3.7.2'!J97</f>
        <v>0</v>
      </c>
      <c r="K97" s="132">
        <f>'St 1.3.7.1'!K97+'St 1.3.7.2'!K97</f>
        <v>0</v>
      </c>
      <c r="L97" s="132">
        <f>'St 1.3.7.1'!L97+'St 1.3.7.2'!L97</f>
        <v>0</v>
      </c>
      <c r="M97" s="132">
        <f>'St 1.3.7.1'!M97+'St 1.3.7.2'!M97</f>
        <v>0</v>
      </c>
      <c r="N97" s="132">
        <f>'St 1.3.7.1'!N97+'St 1.3.7.2'!N97</f>
        <v>0</v>
      </c>
      <c r="O97" s="132">
        <f>'St 1.3.7.1'!O97+'St 1.3.7.2'!O97</f>
        <v>0</v>
      </c>
      <c r="P97" s="133"/>
      <c r="Q97" s="132">
        <f>'St 1.3.7.1'!Q97+'St 1.3.7.2'!Q97</f>
        <v>0</v>
      </c>
      <c r="R97" s="132">
        <f>'St 1.3.7.1'!R97+'St 1.3.7.2'!R97</f>
        <v>0</v>
      </c>
      <c r="S97" s="132">
        <f>'St 1.3.7.1'!S97+'St 1.3.7.2'!S97</f>
        <v>0</v>
      </c>
      <c r="T97" s="132">
        <f>'St 1.3.7.1'!T97+'St 1.3.7.2'!T97</f>
        <v>0</v>
      </c>
      <c r="U97" s="132">
        <f>'St 1.3.7.1'!U97+'St 1.3.7.2'!U97</f>
        <v>0</v>
      </c>
      <c r="V97" s="132">
        <f>'St 1.3.7.1'!V97+'St 1.3.7.2'!V97</f>
        <v>0</v>
      </c>
      <c r="W97" s="132">
        <f>'St 1.3.7.1'!W97+'St 1.3.7.2'!W97</f>
        <v>0</v>
      </c>
      <c r="X97" s="132">
        <f>'St 1.3.7.1'!X97+'St 1.3.7.2'!X97</f>
        <v>0</v>
      </c>
      <c r="Y97" s="132">
        <f>'St 1.3.7.1'!Y97+'St 1.3.7.2'!Y97</f>
        <v>0</v>
      </c>
      <c r="Z97" s="132">
        <f>'St 1.3.7.1'!Z97+'St 1.3.7.2'!Z97</f>
        <v>0</v>
      </c>
      <c r="AA97" s="132">
        <f>'St 1.3.7.1'!AA97+'St 1.3.7.2'!AA97</f>
        <v>0</v>
      </c>
      <c r="AB97" s="133"/>
      <c r="AC97" s="132">
        <f>'St 1.3.7.1'!AC97+'St 1.3.7.2'!AC97</f>
        <v>0</v>
      </c>
      <c r="AD97" s="132">
        <f>'St 1.3.7.1'!AD97+'St 1.3.7.2'!AD97</f>
        <v>0</v>
      </c>
      <c r="AE97" s="132">
        <f>'St 1.3.7.1'!AE97+'St 1.3.7.2'!AE97</f>
        <v>0</v>
      </c>
      <c r="AF97" s="132">
        <f>'St 1.3.7.1'!AF97+'St 1.3.7.2'!AF97</f>
        <v>0</v>
      </c>
      <c r="AG97" s="132">
        <f>'St 1.3.7.1'!AG97+'St 1.3.7.2'!AG97</f>
        <v>0</v>
      </c>
      <c r="AH97" s="132">
        <f>'St 1.3.7.1'!AH97+'St 1.3.7.2'!AH97</f>
        <v>0</v>
      </c>
      <c r="AI97" s="132">
        <f>'St 1.3.7.1'!AI97+'St 1.3.7.2'!AI97</f>
        <v>0</v>
      </c>
      <c r="AJ97" s="132">
        <f>'St 1.3.7.1'!AJ97+'St 1.3.7.2'!AJ97</f>
        <v>0</v>
      </c>
      <c r="AK97" s="132">
        <f>'St 1.3.7.1'!AK97+'St 1.3.7.2'!AK97</f>
        <v>0</v>
      </c>
      <c r="AL97" s="132">
        <f>'St 1.3.7.1'!AL97+'St 1.3.7.2'!AL97</f>
        <v>0</v>
      </c>
      <c r="AM97" s="132">
        <f>'St 1.3.7.1'!AM97+'St 1.3.7.2'!AM97</f>
        <v>0</v>
      </c>
    </row>
    <row r="98" spans="1:39">
      <c r="B98" s="6" t="s">
        <v>321</v>
      </c>
      <c r="C98" s="186"/>
      <c r="D98" s="132">
        <f>'St 1.3.7.1'!D98+'St 1.3.7.2'!D98</f>
        <v>0</v>
      </c>
      <c r="E98" s="132">
        <f>'St 1.3.7.1'!E98+'St 1.3.7.2'!E98</f>
        <v>0</v>
      </c>
      <c r="F98" s="132">
        <f>'St 1.3.7.1'!F98+'St 1.3.7.2'!F98</f>
        <v>0</v>
      </c>
      <c r="G98" s="132">
        <f>'St 1.3.7.1'!G98+'St 1.3.7.2'!G98</f>
        <v>0</v>
      </c>
      <c r="H98" s="132">
        <f>'St 1.3.7.1'!H98+'St 1.3.7.2'!H98</f>
        <v>0</v>
      </c>
      <c r="I98" s="132">
        <f>'St 1.3.7.1'!I98+'St 1.3.7.2'!I98</f>
        <v>0</v>
      </c>
      <c r="J98" s="132">
        <f>'St 1.3.7.1'!J98+'St 1.3.7.2'!J98</f>
        <v>0</v>
      </c>
      <c r="K98" s="132">
        <f>'St 1.3.7.1'!K98+'St 1.3.7.2'!K98</f>
        <v>0</v>
      </c>
      <c r="L98" s="132">
        <f>'St 1.3.7.1'!L98+'St 1.3.7.2'!L98</f>
        <v>0</v>
      </c>
      <c r="M98" s="132">
        <f>'St 1.3.7.1'!M98+'St 1.3.7.2'!M98</f>
        <v>0</v>
      </c>
      <c r="N98" s="132">
        <f>'St 1.3.7.1'!N98+'St 1.3.7.2'!N98</f>
        <v>0</v>
      </c>
      <c r="O98" s="132">
        <f>'St 1.3.7.1'!O98+'St 1.3.7.2'!O98</f>
        <v>0</v>
      </c>
      <c r="P98" s="133"/>
      <c r="Q98" s="132">
        <f>'St 1.3.7.1'!Q98+'St 1.3.7.2'!Q98</f>
        <v>0</v>
      </c>
      <c r="R98" s="132">
        <f>'St 1.3.7.1'!R98+'St 1.3.7.2'!R98</f>
        <v>0</v>
      </c>
      <c r="S98" s="132">
        <f>'St 1.3.7.1'!S98+'St 1.3.7.2'!S98</f>
        <v>0</v>
      </c>
      <c r="T98" s="132">
        <f>'St 1.3.7.1'!T98+'St 1.3.7.2'!T98</f>
        <v>0</v>
      </c>
      <c r="U98" s="132">
        <f>'St 1.3.7.1'!U98+'St 1.3.7.2'!U98</f>
        <v>0</v>
      </c>
      <c r="V98" s="132">
        <f>'St 1.3.7.1'!V98+'St 1.3.7.2'!V98</f>
        <v>0</v>
      </c>
      <c r="W98" s="132">
        <f>'St 1.3.7.1'!W98+'St 1.3.7.2'!W98</f>
        <v>0</v>
      </c>
      <c r="X98" s="132">
        <f>'St 1.3.7.1'!X98+'St 1.3.7.2'!X98</f>
        <v>0</v>
      </c>
      <c r="Y98" s="132">
        <f>'St 1.3.7.1'!Y98+'St 1.3.7.2'!Y98</f>
        <v>0</v>
      </c>
      <c r="Z98" s="132">
        <f>'St 1.3.7.1'!Z98+'St 1.3.7.2'!Z98</f>
        <v>0</v>
      </c>
      <c r="AA98" s="132">
        <f>'St 1.3.7.1'!AA98+'St 1.3.7.2'!AA98</f>
        <v>0</v>
      </c>
      <c r="AB98" s="133"/>
      <c r="AC98" s="132">
        <f>'St 1.3.7.1'!AC98+'St 1.3.7.2'!AC98</f>
        <v>0</v>
      </c>
      <c r="AD98" s="132">
        <f>'St 1.3.7.1'!AD98+'St 1.3.7.2'!AD98</f>
        <v>0</v>
      </c>
      <c r="AE98" s="132">
        <f>'St 1.3.7.1'!AE98+'St 1.3.7.2'!AE98</f>
        <v>0</v>
      </c>
      <c r="AF98" s="132">
        <f>'St 1.3.7.1'!AF98+'St 1.3.7.2'!AF98</f>
        <v>0</v>
      </c>
      <c r="AG98" s="132">
        <f>'St 1.3.7.1'!AG98+'St 1.3.7.2'!AG98</f>
        <v>0</v>
      </c>
      <c r="AH98" s="132">
        <f>'St 1.3.7.1'!AH98+'St 1.3.7.2'!AH98</f>
        <v>0</v>
      </c>
      <c r="AI98" s="132">
        <f>'St 1.3.7.1'!AI98+'St 1.3.7.2'!AI98</f>
        <v>0</v>
      </c>
      <c r="AJ98" s="132">
        <f>'St 1.3.7.1'!AJ98+'St 1.3.7.2'!AJ98</f>
        <v>0</v>
      </c>
      <c r="AK98" s="132">
        <f>'St 1.3.7.1'!AK98+'St 1.3.7.2'!AK98</f>
        <v>0</v>
      </c>
      <c r="AL98" s="132">
        <f>'St 1.3.7.1'!AL98+'St 1.3.7.2'!AL98</f>
        <v>0</v>
      </c>
      <c r="AM98" s="132">
        <f>'St 1.3.7.1'!AM98+'St 1.3.7.2'!AM98</f>
        <v>0</v>
      </c>
    </row>
    <row r="99" spans="1:39">
      <c r="B99" s="8" t="s">
        <v>100</v>
      </c>
      <c r="C99" s="186"/>
      <c r="D99" s="132">
        <f>'St 1.3.7.1'!D99+'St 1.3.7.2'!D99</f>
        <v>0</v>
      </c>
      <c r="E99" s="132">
        <f>'St 1.3.7.1'!E99+'St 1.3.7.2'!E99</f>
        <v>0</v>
      </c>
      <c r="F99" s="132">
        <f>'St 1.3.7.1'!F99+'St 1.3.7.2'!F99</f>
        <v>0</v>
      </c>
      <c r="G99" s="132">
        <f>'St 1.3.7.1'!G99+'St 1.3.7.2'!G99</f>
        <v>0</v>
      </c>
      <c r="H99" s="132">
        <f>'St 1.3.7.1'!H99+'St 1.3.7.2'!H99</f>
        <v>0</v>
      </c>
      <c r="I99" s="132">
        <f>'St 1.3.7.1'!I99+'St 1.3.7.2'!I99</f>
        <v>0</v>
      </c>
      <c r="J99" s="132">
        <f>'St 1.3.7.1'!J99+'St 1.3.7.2'!J99</f>
        <v>0</v>
      </c>
      <c r="K99" s="132">
        <f>'St 1.3.7.1'!K99+'St 1.3.7.2'!K99</f>
        <v>0</v>
      </c>
      <c r="L99" s="132">
        <f>'St 1.3.7.1'!L99+'St 1.3.7.2'!L99</f>
        <v>0</v>
      </c>
      <c r="M99" s="132">
        <f>'St 1.3.7.1'!M99+'St 1.3.7.2'!M99</f>
        <v>0</v>
      </c>
      <c r="N99" s="132">
        <f>'St 1.3.7.1'!N99+'St 1.3.7.2'!N99</f>
        <v>0</v>
      </c>
      <c r="O99" s="132">
        <f>'St 1.3.7.1'!O99+'St 1.3.7.2'!O99</f>
        <v>0</v>
      </c>
      <c r="P99" s="133"/>
      <c r="Q99" s="132">
        <f>'St 1.3.7.1'!Q99+'St 1.3.7.2'!Q99</f>
        <v>0</v>
      </c>
      <c r="R99" s="132">
        <f>'St 1.3.7.1'!R99+'St 1.3.7.2'!R99</f>
        <v>0</v>
      </c>
      <c r="S99" s="132">
        <f>'St 1.3.7.1'!S99+'St 1.3.7.2'!S99</f>
        <v>0</v>
      </c>
      <c r="T99" s="132">
        <f>'St 1.3.7.1'!T99+'St 1.3.7.2'!T99</f>
        <v>0</v>
      </c>
      <c r="U99" s="132">
        <f>'St 1.3.7.1'!U99+'St 1.3.7.2'!U99</f>
        <v>0</v>
      </c>
      <c r="V99" s="132">
        <f>'St 1.3.7.1'!V99+'St 1.3.7.2'!V99</f>
        <v>0</v>
      </c>
      <c r="W99" s="132">
        <f>'St 1.3.7.1'!W99+'St 1.3.7.2'!W99</f>
        <v>0</v>
      </c>
      <c r="X99" s="132">
        <f>'St 1.3.7.1'!X99+'St 1.3.7.2'!X99</f>
        <v>0</v>
      </c>
      <c r="Y99" s="132">
        <f>'St 1.3.7.1'!Y99+'St 1.3.7.2'!Y99</f>
        <v>0</v>
      </c>
      <c r="Z99" s="132">
        <f>'St 1.3.7.1'!Z99+'St 1.3.7.2'!Z99</f>
        <v>0</v>
      </c>
      <c r="AA99" s="132">
        <f>'St 1.3.7.1'!AA99+'St 1.3.7.2'!AA99</f>
        <v>0</v>
      </c>
      <c r="AB99" s="133"/>
      <c r="AC99" s="132">
        <f>'St 1.3.7.1'!AC99+'St 1.3.7.2'!AC99</f>
        <v>0</v>
      </c>
      <c r="AD99" s="132">
        <f>'St 1.3.7.1'!AD99+'St 1.3.7.2'!AD99</f>
        <v>0</v>
      </c>
      <c r="AE99" s="132">
        <f>'St 1.3.7.1'!AE99+'St 1.3.7.2'!AE99</f>
        <v>0</v>
      </c>
      <c r="AF99" s="132">
        <f>'St 1.3.7.1'!AF99+'St 1.3.7.2'!AF99</f>
        <v>0</v>
      </c>
      <c r="AG99" s="132">
        <f>'St 1.3.7.1'!AG99+'St 1.3.7.2'!AG99</f>
        <v>0</v>
      </c>
      <c r="AH99" s="132">
        <f>'St 1.3.7.1'!AH99+'St 1.3.7.2'!AH99</f>
        <v>0</v>
      </c>
      <c r="AI99" s="132">
        <f>'St 1.3.7.1'!AI99+'St 1.3.7.2'!AI99</f>
        <v>0</v>
      </c>
      <c r="AJ99" s="132">
        <f>'St 1.3.7.1'!AJ99+'St 1.3.7.2'!AJ99</f>
        <v>0</v>
      </c>
      <c r="AK99" s="132">
        <f>'St 1.3.7.1'!AK99+'St 1.3.7.2'!AK99</f>
        <v>0</v>
      </c>
      <c r="AL99" s="132">
        <f>'St 1.3.7.1'!AL99+'St 1.3.7.2'!AL99</f>
        <v>0</v>
      </c>
      <c r="AM99" s="132">
        <f>'St 1.3.7.1'!AM99+'St 1.3.7.2'!AM99</f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f>'St 1.3.7.1'!D100+'St 1.3.7.2'!D100</f>
        <v>0</v>
      </c>
      <c r="E100" s="129">
        <f>'St 1.3.7.1'!E100+'St 1.3.7.2'!E100</f>
        <v>0</v>
      </c>
      <c r="F100" s="129">
        <f>'St 1.3.7.1'!F100+'St 1.3.7.2'!F100</f>
        <v>0</v>
      </c>
      <c r="G100" s="129">
        <f>'St 1.3.7.1'!G100+'St 1.3.7.2'!G100</f>
        <v>0</v>
      </c>
      <c r="H100" s="129">
        <f>'St 1.3.7.1'!H100+'St 1.3.7.2'!H100</f>
        <v>0</v>
      </c>
      <c r="I100" s="129">
        <f>'St 1.3.7.1'!I100+'St 1.3.7.2'!I100</f>
        <v>0</v>
      </c>
      <c r="J100" s="129">
        <f>'St 1.3.7.1'!J100+'St 1.3.7.2'!J100</f>
        <v>0</v>
      </c>
      <c r="K100" s="129">
        <f>'St 1.3.7.1'!K100+'St 1.3.7.2'!K100</f>
        <v>0</v>
      </c>
      <c r="L100" s="129">
        <f>'St 1.3.7.1'!L100+'St 1.3.7.2'!L100</f>
        <v>0</v>
      </c>
      <c r="M100" s="129">
        <f>'St 1.3.7.1'!M100+'St 1.3.7.2'!M100</f>
        <v>0</v>
      </c>
      <c r="N100" s="129">
        <f>'St 1.3.7.1'!N100+'St 1.3.7.2'!N100</f>
        <v>0</v>
      </c>
      <c r="O100" s="129">
        <f>'St 1.3.7.1'!O100+'St 1.3.7.2'!O100</f>
        <v>0</v>
      </c>
      <c r="P100" s="136"/>
      <c r="Q100" s="129">
        <f>'St 1.3.7.1'!Q100+'St 1.3.7.2'!Q100</f>
        <v>0</v>
      </c>
      <c r="R100" s="129">
        <f>'St 1.3.7.1'!R100+'St 1.3.7.2'!R100</f>
        <v>0</v>
      </c>
      <c r="S100" s="129">
        <f>'St 1.3.7.1'!S100+'St 1.3.7.2'!S100</f>
        <v>0</v>
      </c>
      <c r="T100" s="129">
        <f>'St 1.3.7.1'!T100+'St 1.3.7.2'!T100</f>
        <v>0</v>
      </c>
      <c r="U100" s="129">
        <f>'St 1.3.7.1'!U100+'St 1.3.7.2'!U100</f>
        <v>0</v>
      </c>
      <c r="V100" s="129">
        <f>'St 1.3.7.1'!V100+'St 1.3.7.2'!V100</f>
        <v>0</v>
      </c>
      <c r="W100" s="129">
        <f>'St 1.3.7.1'!W100+'St 1.3.7.2'!W100</f>
        <v>0</v>
      </c>
      <c r="X100" s="129">
        <f>'St 1.3.7.1'!X100+'St 1.3.7.2'!X100</f>
        <v>0</v>
      </c>
      <c r="Y100" s="129">
        <f>'St 1.3.7.1'!Y100+'St 1.3.7.2'!Y100</f>
        <v>0</v>
      </c>
      <c r="Z100" s="129">
        <f>'St 1.3.7.1'!Z100+'St 1.3.7.2'!Z100</f>
        <v>0</v>
      </c>
      <c r="AA100" s="129">
        <f>'St 1.3.7.1'!AA100+'St 1.3.7.2'!AA100</f>
        <v>0</v>
      </c>
      <c r="AB100" s="136"/>
      <c r="AC100" s="129">
        <f>'St 1.3.7.1'!AC100+'St 1.3.7.2'!AC100</f>
        <v>0</v>
      </c>
      <c r="AD100" s="129">
        <f>'St 1.3.7.1'!AD100+'St 1.3.7.2'!AD100</f>
        <v>0</v>
      </c>
      <c r="AE100" s="129">
        <f>'St 1.3.7.1'!AE100+'St 1.3.7.2'!AE100</f>
        <v>0</v>
      </c>
      <c r="AF100" s="129">
        <f>'St 1.3.7.1'!AF100+'St 1.3.7.2'!AF100</f>
        <v>0</v>
      </c>
      <c r="AG100" s="129">
        <f>'St 1.3.7.1'!AG100+'St 1.3.7.2'!AG100</f>
        <v>0</v>
      </c>
      <c r="AH100" s="129">
        <f>'St 1.3.7.1'!AH100+'St 1.3.7.2'!AH100</f>
        <v>0</v>
      </c>
      <c r="AI100" s="129">
        <f>'St 1.3.7.1'!AI100+'St 1.3.7.2'!AI100</f>
        <v>0</v>
      </c>
      <c r="AJ100" s="129">
        <f>'St 1.3.7.1'!AJ100+'St 1.3.7.2'!AJ100</f>
        <v>0</v>
      </c>
      <c r="AK100" s="129">
        <f>'St 1.3.7.1'!AK100+'St 1.3.7.2'!AK100</f>
        <v>0</v>
      </c>
      <c r="AL100" s="129">
        <f>'St 1.3.7.1'!AL100+'St 1.3.7.2'!AL100</f>
        <v>0</v>
      </c>
      <c r="AM100" s="129">
        <f>'St 1.3.7.1'!AM100+'St 1.3.7.2'!AM100</f>
        <v>0</v>
      </c>
    </row>
    <row r="101" spans="1:39">
      <c r="B101" s="176" t="s">
        <v>40</v>
      </c>
      <c r="C101" s="186"/>
      <c r="D101" s="132">
        <f>'St 1.3.7.1'!D101+'St 1.3.7.2'!D101</f>
        <v>0</v>
      </c>
      <c r="E101" s="132">
        <f>'St 1.3.7.1'!E101+'St 1.3.7.2'!E101</f>
        <v>0</v>
      </c>
      <c r="F101" s="132">
        <f>'St 1.3.7.1'!F101+'St 1.3.7.2'!F101</f>
        <v>0</v>
      </c>
      <c r="G101" s="132">
        <f>'St 1.3.7.1'!G101+'St 1.3.7.2'!G101</f>
        <v>0</v>
      </c>
      <c r="H101" s="132">
        <f>'St 1.3.7.1'!H101+'St 1.3.7.2'!H101</f>
        <v>0</v>
      </c>
      <c r="I101" s="132">
        <f>'St 1.3.7.1'!I101+'St 1.3.7.2'!I101</f>
        <v>0</v>
      </c>
      <c r="J101" s="132">
        <f>'St 1.3.7.1'!J101+'St 1.3.7.2'!J101</f>
        <v>0</v>
      </c>
      <c r="K101" s="132">
        <f>'St 1.3.7.1'!K101+'St 1.3.7.2'!K101</f>
        <v>0</v>
      </c>
      <c r="L101" s="132">
        <f>'St 1.3.7.1'!L101+'St 1.3.7.2'!L101</f>
        <v>0</v>
      </c>
      <c r="M101" s="132">
        <f>'St 1.3.7.1'!M101+'St 1.3.7.2'!M101</f>
        <v>0</v>
      </c>
      <c r="N101" s="132">
        <f>'St 1.3.7.1'!N101+'St 1.3.7.2'!N101</f>
        <v>0</v>
      </c>
      <c r="O101" s="132">
        <f>'St 1.3.7.1'!O101+'St 1.3.7.2'!O101</f>
        <v>0</v>
      </c>
      <c r="P101" s="133"/>
      <c r="Q101" s="132">
        <f>'St 1.3.7.1'!Q101+'St 1.3.7.2'!Q101</f>
        <v>0</v>
      </c>
      <c r="R101" s="132">
        <f>'St 1.3.7.1'!R101+'St 1.3.7.2'!R101</f>
        <v>0</v>
      </c>
      <c r="S101" s="132">
        <f>'St 1.3.7.1'!S101+'St 1.3.7.2'!S101</f>
        <v>0</v>
      </c>
      <c r="T101" s="132">
        <f>'St 1.3.7.1'!T101+'St 1.3.7.2'!T101</f>
        <v>0</v>
      </c>
      <c r="U101" s="132">
        <f>'St 1.3.7.1'!U101+'St 1.3.7.2'!U101</f>
        <v>0</v>
      </c>
      <c r="V101" s="132">
        <f>'St 1.3.7.1'!V101+'St 1.3.7.2'!V101</f>
        <v>0</v>
      </c>
      <c r="W101" s="132">
        <f>'St 1.3.7.1'!W101+'St 1.3.7.2'!W101</f>
        <v>0</v>
      </c>
      <c r="X101" s="132">
        <f>'St 1.3.7.1'!X101+'St 1.3.7.2'!X101</f>
        <v>0</v>
      </c>
      <c r="Y101" s="132">
        <f>'St 1.3.7.1'!Y101+'St 1.3.7.2'!Y101</f>
        <v>0</v>
      </c>
      <c r="Z101" s="132">
        <f>'St 1.3.7.1'!Z101+'St 1.3.7.2'!Z101</f>
        <v>0</v>
      </c>
      <c r="AA101" s="132">
        <f>'St 1.3.7.1'!AA101+'St 1.3.7.2'!AA101</f>
        <v>0</v>
      </c>
      <c r="AB101" s="133"/>
      <c r="AC101" s="132">
        <f>'St 1.3.7.1'!AC101+'St 1.3.7.2'!AC101</f>
        <v>0</v>
      </c>
      <c r="AD101" s="132">
        <f>'St 1.3.7.1'!AD101+'St 1.3.7.2'!AD101</f>
        <v>0</v>
      </c>
      <c r="AE101" s="132">
        <f>'St 1.3.7.1'!AE101+'St 1.3.7.2'!AE101</f>
        <v>0</v>
      </c>
      <c r="AF101" s="132">
        <f>'St 1.3.7.1'!AF101+'St 1.3.7.2'!AF101</f>
        <v>0</v>
      </c>
      <c r="AG101" s="132">
        <f>'St 1.3.7.1'!AG101+'St 1.3.7.2'!AG101</f>
        <v>0</v>
      </c>
      <c r="AH101" s="132">
        <f>'St 1.3.7.1'!AH101+'St 1.3.7.2'!AH101</f>
        <v>0</v>
      </c>
      <c r="AI101" s="132">
        <f>'St 1.3.7.1'!AI101+'St 1.3.7.2'!AI101</f>
        <v>0</v>
      </c>
      <c r="AJ101" s="132">
        <f>'St 1.3.7.1'!AJ101+'St 1.3.7.2'!AJ101</f>
        <v>0</v>
      </c>
      <c r="AK101" s="132">
        <f>'St 1.3.7.1'!AK101+'St 1.3.7.2'!AK101</f>
        <v>0</v>
      </c>
      <c r="AL101" s="132">
        <f>'St 1.3.7.1'!AL101+'St 1.3.7.2'!AL101</f>
        <v>0</v>
      </c>
      <c r="AM101" s="132">
        <f>'St 1.3.7.1'!AM101+'St 1.3.7.2'!AM101</f>
        <v>0</v>
      </c>
    </row>
    <row r="102" spans="1:39">
      <c r="B102" s="6" t="s">
        <v>41</v>
      </c>
      <c r="C102" s="186"/>
      <c r="D102" s="132">
        <f>'St 1.3.7.1'!D102+'St 1.3.7.2'!D102</f>
        <v>0</v>
      </c>
      <c r="E102" s="132">
        <f>'St 1.3.7.1'!E102+'St 1.3.7.2'!E102</f>
        <v>0</v>
      </c>
      <c r="F102" s="132">
        <f>'St 1.3.7.1'!F102+'St 1.3.7.2'!F102</f>
        <v>0</v>
      </c>
      <c r="G102" s="132">
        <f>'St 1.3.7.1'!G102+'St 1.3.7.2'!G102</f>
        <v>0</v>
      </c>
      <c r="H102" s="132">
        <f>'St 1.3.7.1'!H102+'St 1.3.7.2'!H102</f>
        <v>0</v>
      </c>
      <c r="I102" s="132">
        <f>'St 1.3.7.1'!I102+'St 1.3.7.2'!I102</f>
        <v>0</v>
      </c>
      <c r="J102" s="132">
        <f>'St 1.3.7.1'!J102+'St 1.3.7.2'!J102</f>
        <v>0</v>
      </c>
      <c r="K102" s="132">
        <f>'St 1.3.7.1'!K102+'St 1.3.7.2'!K102</f>
        <v>0</v>
      </c>
      <c r="L102" s="132">
        <f>'St 1.3.7.1'!L102+'St 1.3.7.2'!L102</f>
        <v>0</v>
      </c>
      <c r="M102" s="132">
        <f>'St 1.3.7.1'!M102+'St 1.3.7.2'!M102</f>
        <v>0</v>
      </c>
      <c r="N102" s="132">
        <f>'St 1.3.7.1'!N102+'St 1.3.7.2'!N102</f>
        <v>0</v>
      </c>
      <c r="O102" s="132">
        <f>'St 1.3.7.1'!O102+'St 1.3.7.2'!O102</f>
        <v>0</v>
      </c>
      <c r="P102" s="133"/>
      <c r="Q102" s="132">
        <f>'St 1.3.7.1'!Q102+'St 1.3.7.2'!Q102</f>
        <v>0</v>
      </c>
      <c r="R102" s="132">
        <f>'St 1.3.7.1'!R102+'St 1.3.7.2'!R102</f>
        <v>0</v>
      </c>
      <c r="S102" s="132">
        <f>'St 1.3.7.1'!S102+'St 1.3.7.2'!S102</f>
        <v>0</v>
      </c>
      <c r="T102" s="132">
        <f>'St 1.3.7.1'!T102+'St 1.3.7.2'!T102</f>
        <v>0</v>
      </c>
      <c r="U102" s="132">
        <f>'St 1.3.7.1'!U102+'St 1.3.7.2'!U102</f>
        <v>0</v>
      </c>
      <c r="V102" s="132">
        <f>'St 1.3.7.1'!V102+'St 1.3.7.2'!V102</f>
        <v>0</v>
      </c>
      <c r="W102" s="132">
        <f>'St 1.3.7.1'!W102+'St 1.3.7.2'!W102</f>
        <v>0</v>
      </c>
      <c r="X102" s="132">
        <f>'St 1.3.7.1'!X102+'St 1.3.7.2'!X102</f>
        <v>0</v>
      </c>
      <c r="Y102" s="132">
        <f>'St 1.3.7.1'!Y102+'St 1.3.7.2'!Y102</f>
        <v>0</v>
      </c>
      <c r="Z102" s="132">
        <f>'St 1.3.7.1'!Z102+'St 1.3.7.2'!Z102</f>
        <v>0</v>
      </c>
      <c r="AA102" s="132">
        <f>'St 1.3.7.1'!AA102+'St 1.3.7.2'!AA102</f>
        <v>0</v>
      </c>
      <c r="AB102" s="133"/>
      <c r="AC102" s="132">
        <f>'St 1.3.7.1'!AC102+'St 1.3.7.2'!AC102</f>
        <v>0</v>
      </c>
      <c r="AD102" s="132">
        <f>'St 1.3.7.1'!AD102+'St 1.3.7.2'!AD102</f>
        <v>0</v>
      </c>
      <c r="AE102" s="132">
        <f>'St 1.3.7.1'!AE102+'St 1.3.7.2'!AE102</f>
        <v>0</v>
      </c>
      <c r="AF102" s="132">
        <f>'St 1.3.7.1'!AF102+'St 1.3.7.2'!AF102</f>
        <v>0</v>
      </c>
      <c r="AG102" s="132">
        <f>'St 1.3.7.1'!AG102+'St 1.3.7.2'!AG102</f>
        <v>0</v>
      </c>
      <c r="AH102" s="132">
        <f>'St 1.3.7.1'!AH102+'St 1.3.7.2'!AH102</f>
        <v>0</v>
      </c>
      <c r="AI102" s="132">
        <f>'St 1.3.7.1'!AI102+'St 1.3.7.2'!AI102</f>
        <v>0</v>
      </c>
      <c r="AJ102" s="132">
        <f>'St 1.3.7.1'!AJ102+'St 1.3.7.2'!AJ102</f>
        <v>0</v>
      </c>
      <c r="AK102" s="132">
        <f>'St 1.3.7.1'!AK102+'St 1.3.7.2'!AK102</f>
        <v>0</v>
      </c>
      <c r="AL102" s="132">
        <f>'St 1.3.7.1'!AL102+'St 1.3.7.2'!AL102</f>
        <v>0</v>
      </c>
      <c r="AM102" s="132">
        <f>'St 1.3.7.1'!AM102+'St 1.3.7.2'!AM102</f>
        <v>0</v>
      </c>
    </row>
    <row r="103" spans="1:39">
      <c r="B103" s="6" t="s">
        <v>42</v>
      </c>
      <c r="C103" s="186"/>
      <c r="D103" s="132">
        <f>'St 1.3.7.1'!D103+'St 1.3.7.2'!D103</f>
        <v>0</v>
      </c>
      <c r="E103" s="132">
        <f>'St 1.3.7.1'!E103+'St 1.3.7.2'!E103</f>
        <v>0</v>
      </c>
      <c r="F103" s="132">
        <f>'St 1.3.7.1'!F103+'St 1.3.7.2'!F103</f>
        <v>0</v>
      </c>
      <c r="G103" s="132">
        <f>'St 1.3.7.1'!G103+'St 1.3.7.2'!G103</f>
        <v>0</v>
      </c>
      <c r="H103" s="132">
        <f>'St 1.3.7.1'!H103+'St 1.3.7.2'!H103</f>
        <v>0</v>
      </c>
      <c r="I103" s="132">
        <f>'St 1.3.7.1'!I103+'St 1.3.7.2'!I103</f>
        <v>0</v>
      </c>
      <c r="J103" s="132">
        <f>'St 1.3.7.1'!J103+'St 1.3.7.2'!J103</f>
        <v>0</v>
      </c>
      <c r="K103" s="132">
        <f>'St 1.3.7.1'!K103+'St 1.3.7.2'!K103</f>
        <v>0</v>
      </c>
      <c r="L103" s="132">
        <f>'St 1.3.7.1'!L103+'St 1.3.7.2'!L103</f>
        <v>0</v>
      </c>
      <c r="M103" s="132">
        <f>'St 1.3.7.1'!M103+'St 1.3.7.2'!M103</f>
        <v>0</v>
      </c>
      <c r="N103" s="132">
        <f>'St 1.3.7.1'!N103+'St 1.3.7.2'!N103</f>
        <v>0</v>
      </c>
      <c r="O103" s="132">
        <f>'St 1.3.7.1'!O103+'St 1.3.7.2'!O103</f>
        <v>0</v>
      </c>
      <c r="P103" s="133"/>
      <c r="Q103" s="132">
        <f>'St 1.3.7.1'!Q103+'St 1.3.7.2'!Q103</f>
        <v>0</v>
      </c>
      <c r="R103" s="132">
        <f>'St 1.3.7.1'!R103+'St 1.3.7.2'!R103</f>
        <v>0</v>
      </c>
      <c r="S103" s="132">
        <f>'St 1.3.7.1'!S103+'St 1.3.7.2'!S103</f>
        <v>0</v>
      </c>
      <c r="T103" s="132">
        <f>'St 1.3.7.1'!T103+'St 1.3.7.2'!T103</f>
        <v>0</v>
      </c>
      <c r="U103" s="132">
        <f>'St 1.3.7.1'!U103+'St 1.3.7.2'!U103</f>
        <v>0</v>
      </c>
      <c r="V103" s="132">
        <f>'St 1.3.7.1'!V103+'St 1.3.7.2'!V103</f>
        <v>0</v>
      </c>
      <c r="W103" s="132">
        <f>'St 1.3.7.1'!W103+'St 1.3.7.2'!W103</f>
        <v>0</v>
      </c>
      <c r="X103" s="132">
        <f>'St 1.3.7.1'!X103+'St 1.3.7.2'!X103</f>
        <v>0</v>
      </c>
      <c r="Y103" s="132">
        <f>'St 1.3.7.1'!Y103+'St 1.3.7.2'!Y103</f>
        <v>0</v>
      </c>
      <c r="Z103" s="132">
        <f>'St 1.3.7.1'!Z103+'St 1.3.7.2'!Z103</f>
        <v>0</v>
      </c>
      <c r="AA103" s="132">
        <f>'St 1.3.7.1'!AA103+'St 1.3.7.2'!AA103</f>
        <v>0</v>
      </c>
      <c r="AB103" s="133"/>
      <c r="AC103" s="132">
        <f>'St 1.3.7.1'!AC103+'St 1.3.7.2'!AC103</f>
        <v>0</v>
      </c>
      <c r="AD103" s="132">
        <f>'St 1.3.7.1'!AD103+'St 1.3.7.2'!AD103</f>
        <v>0</v>
      </c>
      <c r="AE103" s="132">
        <f>'St 1.3.7.1'!AE103+'St 1.3.7.2'!AE103</f>
        <v>0</v>
      </c>
      <c r="AF103" s="132">
        <f>'St 1.3.7.1'!AF103+'St 1.3.7.2'!AF103</f>
        <v>0</v>
      </c>
      <c r="AG103" s="132">
        <f>'St 1.3.7.1'!AG103+'St 1.3.7.2'!AG103</f>
        <v>0</v>
      </c>
      <c r="AH103" s="132">
        <f>'St 1.3.7.1'!AH103+'St 1.3.7.2'!AH103</f>
        <v>0</v>
      </c>
      <c r="AI103" s="132">
        <f>'St 1.3.7.1'!AI103+'St 1.3.7.2'!AI103</f>
        <v>0</v>
      </c>
      <c r="AJ103" s="132">
        <f>'St 1.3.7.1'!AJ103+'St 1.3.7.2'!AJ103</f>
        <v>0</v>
      </c>
      <c r="AK103" s="132">
        <f>'St 1.3.7.1'!AK103+'St 1.3.7.2'!AK103</f>
        <v>0</v>
      </c>
      <c r="AL103" s="132">
        <f>'St 1.3.7.1'!AL103+'St 1.3.7.2'!AL103</f>
        <v>0</v>
      </c>
      <c r="AM103" s="132">
        <f>'St 1.3.7.1'!AM103+'St 1.3.7.2'!AM103</f>
        <v>0</v>
      </c>
    </row>
    <row r="104" spans="1:39">
      <c r="B104" s="6" t="s">
        <v>43</v>
      </c>
      <c r="C104" s="186"/>
      <c r="D104" s="132">
        <f>'St 1.3.7.1'!D104+'St 1.3.7.2'!D104</f>
        <v>0</v>
      </c>
      <c r="E104" s="132">
        <f>'St 1.3.7.1'!E104+'St 1.3.7.2'!E104</f>
        <v>0</v>
      </c>
      <c r="F104" s="132">
        <f>'St 1.3.7.1'!F104+'St 1.3.7.2'!F104</f>
        <v>0</v>
      </c>
      <c r="G104" s="132">
        <f>'St 1.3.7.1'!G104+'St 1.3.7.2'!G104</f>
        <v>0</v>
      </c>
      <c r="H104" s="132">
        <f>'St 1.3.7.1'!H104+'St 1.3.7.2'!H104</f>
        <v>0</v>
      </c>
      <c r="I104" s="132">
        <f>'St 1.3.7.1'!I104+'St 1.3.7.2'!I104</f>
        <v>0</v>
      </c>
      <c r="J104" s="132">
        <f>'St 1.3.7.1'!J104+'St 1.3.7.2'!J104</f>
        <v>0</v>
      </c>
      <c r="K104" s="132">
        <f>'St 1.3.7.1'!K104+'St 1.3.7.2'!K104</f>
        <v>0</v>
      </c>
      <c r="L104" s="132">
        <f>'St 1.3.7.1'!L104+'St 1.3.7.2'!L104</f>
        <v>0</v>
      </c>
      <c r="M104" s="132">
        <f>'St 1.3.7.1'!M104+'St 1.3.7.2'!M104</f>
        <v>0</v>
      </c>
      <c r="N104" s="132">
        <f>'St 1.3.7.1'!N104+'St 1.3.7.2'!N104</f>
        <v>0</v>
      </c>
      <c r="O104" s="132">
        <f>'St 1.3.7.1'!O104+'St 1.3.7.2'!O104</f>
        <v>0</v>
      </c>
      <c r="P104" s="133"/>
      <c r="Q104" s="132">
        <f>'St 1.3.7.1'!Q104+'St 1.3.7.2'!Q104</f>
        <v>0</v>
      </c>
      <c r="R104" s="132">
        <f>'St 1.3.7.1'!R104+'St 1.3.7.2'!R104</f>
        <v>0</v>
      </c>
      <c r="S104" s="132">
        <f>'St 1.3.7.1'!S104+'St 1.3.7.2'!S104</f>
        <v>0</v>
      </c>
      <c r="T104" s="132">
        <f>'St 1.3.7.1'!T104+'St 1.3.7.2'!T104</f>
        <v>0</v>
      </c>
      <c r="U104" s="132">
        <f>'St 1.3.7.1'!U104+'St 1.3.7.2'!U104</f>
        <v>0</v>
      </c>
      <c r="V104" s="132">
        <f>'St 1.3.7.1'!V104+'St 1.3.7.2'!V104</f>
        <v>0</v>
      </c>
      <c r="W104" s="132">
        <f>'St 1.3.7.1'!W104+'St 1.3.7.2'!W104</f>
        <v>0</v>
      </c>
      <c r="X104" s="132">
        <f>'St 1.3.7.1'!X104+'St 1.3.7.2'!X104</f>
        <v>0</v>
      </c>
      <c r="Y104" s="132">
        <f>'St 1.3.7.1'!Y104+'St 1.3.7.2'!Y104</f>
        <v>0</v>
      </c>
      <c r="Z104" s="132">
        <f>'St 1.3.7.1'!Z104+'St 1.3.7.2'!Z104</f>
        <v>0</v>
      </c>
      <c r="AA104" s="132">
        <f>'St 1.3.7.1'!AA104+'St 1.3.7.2'!AA104</f>
        <v>0</v>
      </c>
      <c r="AB104" s="133"/>
      <c r="AC104" s="132">
        <f>'St 1.3.7.1'!AC104+'St 1.3.7.2'!AC104</f>
        <v>0</v>
      </c>
      <c r="AD104" s="132">
        <f>'St 1.3.7.1'!AD104+'St 1.3.7.2'!AD104</f>
        <v>0</v>
      </c>
      <c r="AE104" s="132">
        <f>'St 1.3.7.1'!AE104+'St 1.3.7.2'!AE104</f>
        <v>0</v>
      </c>
      <c r="AF104" s="132">
        <f>'St 1.3.7.1'!AF104+'St 1.3.7.2'!AF104</f>
        <v>0</v>
      </c>
      <c r="AG104" s="132">
        <f>'St 1.3.7.1'!AG104+'St 1.3.7.2'!AG104</f>
        <v>0</v>
      </c>
      <c r="AH104" s="132">
        <f>'St 1.3.7.1'!AH104+'St 1.3.7.2'!AH104</f>
        <v>0</v>
      </c>
      <c r="AI104" s="132">
        <f>'St 1.3.7.1'!AI104+'St 1.3.7.2'!AI104</f>
        <v>0</v>
      </c>
      <c r="AJ104" s="132">
        <f>'St 1.3.7.1'!AJ104+'St 1.3.7.2'!AJ104</f>
        <v>0</v>
      </c>
      <c r="AK104" s="132">
        <f>'St 1.3.7.1'!AK104+'St 1.3.7.2'!AK104</f>
        <v>0</v>
      </c>
      <c r="AL104" s="132">
        <f>'St 1.3.7.1'!AL104+'St 1.3.7.2'!AL104</f>
        <v>0</v>
      </c>
      <c r="AM104" s="132">
        <f>'St 1.3.7.1'!AM104+'St 1.3.7.2'!AM104</f>
        <v>0</v>
      </c>
    </row>
    <row r="105" spans="1:39">
      <c r="B105" s="6" t="s">
        <v>44</v>
      </c>
      <c r="C105" s="186"/>
      <c r="D105" s="132">
        <f>'St 1.3.7.1'!D105+'St 1.3.7.2'!D105</f>
        <v>0</v>
      </c>
      <c r="E105" s="132">
        <f>'St 1.3.7.1'!E105+'St 1.3.7.2'!E105</f>
        <v>0</v>
      </c>
      <c r="F105" s="132">
        <f>'St 1.3.7.1'!F105+'St 1.3.7.2'!F105</f>
        <v>0</v>
      </c>
      <c r="G105" s="132">
        <f>'St 1.3.7.1'!G105+'St 1.3.7.2'!G105</f>
        <v>0</v>
      </c>
      <c r="H105" s="132">
        <f>'St 1.3.7.1'!H105+'St 1.3.7.2'!H105</f>
        <v>0</v>
      </c>
      <c r="I105" s="132">
        <f>'St 1.3.7.1'!I105+'St 1.3.7.2'!I105</f>
        <v>0</v>
      </c>
      <c r="J105" s="132">
        <f>'St 1.3.7.1'!J105+'St 1.3.7.2'!J105</f>
        <v>0</v>
      </c>
      <c r="K105" s="132">
        <f>'St 1.3.7.1'!K105+'St 1.3.7.2'!K105</f>
        <v>0</v>
      </c>
      <c r="L105" s="132">
        <f>'St 1.3.7.1'!L105+'St 1.3.7.2'!L105</f>
        <v>0</v>
      </c>
      <c r="M105" s="132">
        <f>'St 1.3.7.1'!M105+'St 1.3.7.2'!M105</f>
        <v>0</v>
      </c>
      <c r="N105" s="132">
        <f>'St 1.3.7.1'!N105+'St 1.3.7.2'!N105</f>
        <v>0</v>
      </c>
      <c r="O105" s="132">
        <f>'St 1.3.7.1'!O105+'St 1.3.7.2'!O105</f>
        <v>0</v>
      </c>
      <c r="P105" s="133"/>
      <c r="Q105" s="132">
        <f>'St 1.3.7.1'!Q105+'St 1.3.7.2'!Q105</f>
        <v>0</v>
      </c>
      <c r="R105" s="132">
        <f>'St 1.3.7.1'!R105+'St 1.3.7.2'!R105</f>
        <v>0</v>
      </c>
      <c r="S105" s="132">
        <f>'St 1.3.7.1'!S105+'St 1.3.7.2'!S105</f>
        <v>0</v>
      </c>
      <c r="T105" s="132">
        <f>'St 1.3.7.1'!T105+'St 1.3.7.2'!T105</f>
        <v>0</v>
      </c>
      <c r="U105" s="132">
        <f>'St 1.3.7.1'!U105+'St 1.3.7.2'!U105</f>
        <v>0</v>
      </c>
      <c r="V105" s="132">
        <f>'St 1.3.7.1'!V105+'St 1.3.7.2'!V105</f>
        <v>0</v>
      </c>
      <c r="W105" s="132">
        <f>'St 1.3.7.1'!W105+'St 1.3.7.2'!W105</f>
        <v>0</v>
      </c>
      <c r="X105" s="132">
        <f>'St 1.3.7.1'!X105+'St 1.3.7.2'!X105</f>
        <v>0</v>
      </c>
      <c r="Y105" s="132">
        <f>'St 1.3.7.1'!Y105+'St 1.3.7.2'!Y105</f>
        <v>0</v>
      </c>
      <c r="Z105" s="132">
        <f>'St 1.3.7.1'!Z105+'St 1.3.7.2'!Z105</f>
        <v>0</v>
      </c>
      <c r="AA105" s="132">
        <f>'St 1.3.7.1'!AA105+'St 1.3.7.2'!AA105</f>
        <v>0</v>
      </c>
      <c r="AB105" s="133"/>
      <c r="AC105" s="132">
        <f>'St 1.3.7.1'!AC105+'St 1.3.7.2'!AC105</f>
        <v>0</v>
      </c>
      <c r="AD105" s="132">
        <f>'St 1.3.7.1'!AD105+'St 1.3.7.2'!AD105</f>
        <v>0</v>
      </c>
      <c r="AE105" s="132">
        <f>'St 1.3.7.1'!AE105+'St 1.3.7.2'!AE105</f>
        <v>0</v>
      </c>
      <c r="AF105" s="132">
        <f>'St 1.3.7.1'!AF105+'St 1.3.7.2'!AF105</f>
        <v>0</v>
      </c>
      <c r="AG105" s="132">
        <f>'St 1.3.7.1'!AG105+'St 1.3.7.2'!AG105</f>
        <v>0</v>
      </c>
      <c r="AH105" s="132">
        <f>'St 1.3.7.1'!AH105+'St 1.3.7.2'!AH105</f>
        <v>0</v>
      </c>
      <c r="AI105" s="132">
        <f>'St 1.3.7.1'!AI105+'St 1.3.7.2'!AI105</f>
        <v>0</v>
      </c>
      <c r="AJ105" s="132">
        <f>'St 1.3.7.1'!AJ105+'St 1.3.7.2'!AJ105</f>
        <v>0</v>
      </c>
      <c r="AK105" s="132">
        <f>'St 1.3.7.1'!AK105+'St 1.3.7.2'!AK105</f>
        <v>0</v>
      </c>
      <c r="AL105" s="132">
        <f>'St 1.3.7.1'!AL105+'St 1.3.7.2'!AL105</f>
        <v>0</v>
      </c>
      <c r="AM105" s="132">
        <f>'St 1.3.7.1'!AM105+'St 1.3.7.2'!AM105</f>
        <v>0</v>
      </c>
    </row>
    <row r="106" spans="1:39">
      <c r="B106" s="7" t="s">
        <v>45</v>
      </c>
      <c r="C106" s="186"/>
      <c r="D106" s="132">
        <f>'St 1.3.7.1'!D106+'St 1.3.7.2'!D106</f>
        <v>0</v>
      </c>
      <c r="E106" s="132">
        <f>'St 1.3.7.1'!E106+'St 1.3.7.2'!E106</f>
        <v>0</v>
      </c>
      <c r="F106" s="132">
        <f>'St 1.3.7.1'!F106+'St 1.3.7.2'!F106</f>
        <v>0</v>
      </c>
      <c r="G106" s="132">
        <f>'St 1.3.7.1'!G106+'St 1.3.7.2'!G106</f>
        <v>0</v>
      </c>
      <c r="H106" s="132">
        <f>'St 1.3.7.1'!H106+'St 1.3.7.2'!H106</f>
        <v>0</v>
      </c>
      <c r="I106" s="132">
        <f>'St 1.3.7.1'!I106+'St 1.3.7.2'!I106</f>
        <v>0</v>
      </c>
      <c r="J106" s="132">
        <f>'St 1.3.7.1'!J106+'St 1.3.7.2'!J106</f>
        <v>0</v>
      </c>
      <c r="K106" s="132">
        <f>'St 1.3.7.1'!K106+'St 1.3.7.2'!K106</f>
        <v>0</v>
      </c>
      <c r="L106" s="132">
        <f>'St 1.3.7.1'!L106+'St 1.3.7.2'!L106</f>
        <v>0</v>
      </c>
      <c r="M106" s="132">
        <f>'St 1.3.7.1'!M106+'St 1.3.7.2'!M106</f>
        <v>0</v>
      </c>
      <c r="N106" s="132">
        <f>'St 1.3.7.1'!N106+'St 1.3.7.2'!N106</f>
        <v>0</v>
      </c>
      <c r="O106" s="132">
        <f>'St 1.3.7.1'!O106+'St 1.3.7.2'!O106</f>
        <v>0</v>
      </c>
      <c r="P106" s="133"/>
      <c r="Q106" s="132">
        <f>'St 1.3.7.1'!Q106+'St 1.3.7.2'!Q106</f>
        <v>0</v>
      </c>
      <c r="R106" s="132">
        <f>'St 1.3.7.1'!R106+'St 1.3.7.2'!R106</f>
        <v>0</v>
      </c>
      <c r="S106" s="132">
        <f>'St 1.3.7.1'!S106+'St 1.3.7.2'!S106</f>
        <v>0</v>
      </c>
      <c r="T106" s="132">
        <f>'St 1.3.7.1'!T106+'St 1.3.7.2'!T106</f>
        <v>0</v>
      </c>
      <c r="U106" s="132">
        <f>'St 1.3.7.1'!U106+'St 1.3.7.2'!U106</f>
        <v>0</v>
      </c>
      <c r="V106" s="132">
        <f>'St 1.3.7.1'!V106+'St 1.3.7.2'!V106</f>
        <v>0</v>
      </c>
      <c r="W106" s="132">
        <f>'St 1.3.7.1'!W106+'St 1.3.7.2'!W106</f>
        <v>0</v>
      </c>
      <c r="X106" s="132">
        <f>'St 1.3.7.1'!X106+'St 1.3.7.2'!X106</f>
        <v>0</v>
      </c>
      <c r="Y106" s="132">
        <f>'St 1.3.7.1'!Y106+'St 1.3.7.2'!Y106</f>
        <v>0</v>
      </c>
      <c r="Z106" s="132">
        <f>'St 1.3.7.1'!Z106+'St 1.3.7.2'!Z106</f>
        <v>0</v>
      </c>
      <c r="AA106" s="132">
        <f>'St 1.3.7.1'!AA106+'St 1.3.7.2'!AA106</f>
        <v>0</v>
      </c>
      <c r="AB106" s="133"/>
      <c r="AC106" s="132">
        <f>'St 1.3.7.1'!AC106+'St 1.3.7.2'!AC106</f>
        <v>0</v>
      </c>
      <c r="AD106" s="132">
        <f>'St 1.3.7.1'!AD106+'St 1.3.7.2'!AD106</f>
        <v>0</v>
      </c>
      <c r="AE106" s="132">
        <f>'St 1.3.7.1'!AE106+'St 1.3.7.2'!AE106</f>
        <v>0</v>
      </c>
      <c r="AF106" s="132">
        <f>'St 1.3.7.1'!AF106+'St 1.3.7.2'!AF106</f>
        <v>0</v>
      </c>
      <c r="AG106" s="132">
        <f>'St 1.3.7.1'!AG106+'St 1.3.7.2'!AG106</f>
        <v>0</v>
      </c>
      <c r="AH106" s="132">
        <f>'St 1.3.7.1'!AH106+'St 1.3.7.2'!AH106</f>
        <v>0</v>
      </c>
      <c r="AI106" s="132">
        <f>'St 1.3.7.1'!AI106+'St 1.3.7.2'!AI106</f>
        <v>0</v>
      </c>
      <c r="AJ106" s="132">
        <f>'St 1.3.7.1'!AJ106+'St 1.3.7.2'!AJ106</f>
        <v>0</v>
      </c>
      <c r="AK106" s="132">
        <f>'St 1.3.7.1'!AK106+'St 1.3.7.2'!AK106</f>
        <v>0</v>
      </c>
      <c r="AL106" s="132">
        <f>'St 1.3.7.1'!AL106+'St 1.3.7.2'!AL106</f>
        <v>0</v>
      </c>
      <c r="AM106" s="132">
        <f>'St 1.3.7.1'!AM106+'St 1.3.7.2'!AM106</f>
        <v>0</v>
      </c>
    </row>
    <row r="107" spans="1:39">
      <c r="B107" s="7" t="s">
        <v>46</v>
      </c>
      <c r="C107" s="186"/>
      <c r="D107" s="132">
        <f>'St 1.3.7.1'!D107+'St 1.3.7.2'!D107</f>
        <v>0</v>
      </c>
      <c r="E107" s="132">
        <f>'St 1.3.7.1'!E107+'St 1.3.7.2'!E107</f>
        <v>0</v>
      </c>
      <c r="F107" s="132">
        <f>'St 1.3.7.1'!F107+'St 1.3.7.2'!F107</f>
        <v>0</v>
      </c>
      <c r="G107" s="132">
        <f>'St 1.3.7.1'!G107+'St 1.3.7.2'!G107</f>
        <v>0</v>
      </c>
      <c r="H107" s="132">
        <f>'St 1.3.7.1'!H107+'St 1.3.7.2'!H107</f>
        <v>0</v>
      </c>
      <c r="I107" s="132">
        <f>'St 1.3.7.1'!I107+'St 1.3.7.2'!I107</f>
        <v>0</v>
      </c>
      <c r="J107" s="132">
        <f>'St 1.3.7.1'!J107+'St 1.3.7.2'!J107</f>
        <v>0</v>
      </c>
      <c r="K107" s="132">
        <f>'St 1.3.7.1'!K107+'St 1.3.7.2'!K107</f>
        <v>0</v>
      </c>
      <c r="L107" s="132">
        <f>'St 1.3.7.1'!L107+'St 1.3.7.2'!L107</f>
        <v>0</v>
      </c>
      <c r="M107" s="132">
        <f>'St 1.3.7.1'!M107+'St 1.3.7.2'!M107</f>
        <v>0</v>
      </c>
      <c r="N107" s="132">
        <f>'St 1.3.7.1'!N107+'St 1.3.7.2'!N107</f>
        <v>0</v>
      </c>
      <c r="O107" s="132">
        <f>'St 1.3.7.1'!O107+'St 1.3.7.2'!O107</f>
        <v>0</v>
      </c>
      <c r="P107" s="133"/>
      <c r="Q107" s="132">
        <f>'St 1.3.7.1'!Q107+'St 1.3.7.2'!Q107</f>
        <v>0</v>
      </c>
      <c r="R107" s="132">
        <f>'St 1.3.7.1'!R107+'St 1.3.7.2'!R107</f>
        <v>0</v>
      </c>
      <c r="S107" s="132">
        <f>'St 1.3.7.1'!S107+'St 1.3.7.2'!S107</f>
        <v>0</v>
      </c>
      <c r="T107" s="132">
        <f>'St 1.3.7.1'!T107+'St 1.3.7.2'!T107</f>
        <v>0</v>
      </c>
      <c r="U107" s="132">
        <f>'St 1.3.7.1'!U107+'St 1.3.7.2'!U107</f>
        <v>0</v>
      </c>
      <c r="V107" s="132">
        <f>'St 1.3.7.1'!V107+'St 1.3.7.2'!V107</f>
        <v>0</v>
      </c>
      <c r="W107" s="132">
        <f>'St 1.3.7.1'!W107+'St 1.3.7.2'!W107</f>
        <v>0</v>
      </c>
      <c r="X107" s="132">
        <f>'St 1.3.7.1'!X107+'St 1.3.7.2'!X107</f>
        <v>0</v>
      </c>
      <c r="Y107" s="132">
        <f>'St 1.3.7.1'!Y107+'St 1.3.7.2'!Y107</f>
        <v>0</v>
      </c>
      <c r="Z107" s="132">
        <f>'St 1.3.7.1'!Z107+'St 1.3.7.2'!Z107</f>
        <v>0</v>
      </c>
      <c r="AA107" s="132">
        <f>'St 1.3.7.1'!AA107+'St 1.3.7.2'!AA107</f>
        <v>0</v>
      </c>
      <c r="AB107" s="133"/>
      <c r="AC107" s="132">
        <f>'St 1.3.7.1'!AC107+'St 1.3.7.2'!AC107</f>
        <v>0</v>
      </c>
      <c r="AD107" s="132">
        <f>'St 1.3.7.1'!AD107+'St 1.3.7.2'!AD107</f>
        <v>0</v>
      </c>
      <c r="AE107" s="132">
        <f>'St 1.3.7.1'!AE107+'St 1.3.7.2'!AE107</f>
        <v>0</v>
      </c>
      <c r="AF107" s="132">
        <f>'St 1.3.7.1'!AF107+'St 1.3.7.2'!AF107</f>
        <v>0</v>
      </c>
      <c r="AG107" s="132">
        <f>'St 1.3.7.1'!AG107+'St 1.3.7.2'!AG107</f>
        <v>0</v>
      </c>
      <c r="AH107" s="132">
        <f>'St 1.3.7.1'!AH107+'St 1.3.7.2'!AH107</f>
        <v>0</v>
      </c>
      <c r="AI107" s="132">
        <f>'St 1.3.7.1'!AI107+'St 1.3.7.2'!AI107</f>
        <v>0</v>
      </c>
      <c r="AJ107" s="132">
        <f>'St 1.3.7.1'!AJ107+'St 1.3.7.2'!AJ107</f>
        <v>0</v>
      </c>
      <c r="AK107" s="132">
        <f>'St 1.3.7.1'!AK107+'St 1.3.7.2'!AK107</f>
        <v>0</v>
      </c>
      <c r="AL107" s="132">
        <f>'St 1.3.7.1'!AL107+'St 1.3.7.2'!AL107</f>
        <v>0</v>
      </c>
      <c r="AM107" s="132">
        <f>'St 1.3.7.1'!AM107+'St 1.3.7.2'!AM107</f>
        <v>0</v>
      </c>
    </row>
    <row r="108" spans="1:39">
      <c r="B108" s="6" t="s">
        <v>47</v>
      </c>
      <c r="C108" s="186"/>
      <c r="D108" s="132">
        <f>'St 1.3.7.1'!D108+'St 1.3.7.2'!D108</f>
        <v>0</v>
      </c>
      <c r="E108" s="132">
        <f>'St 1.3.7.1'!E108+'St 1.3.7.2'!E108</f>
        <v>0</v>
      </c>
      <c r="F108" s="132">
        <f>'St 1.3.7.1'!F108+'St 1.3.7.2'!F108</f>
        <v>0</v>
      </c>
      <c r="G108" s="132">
        <f>'St 1.3.7.1'!G108+'St 1.3.7.2'!G108</f>
        <v>0</v>
      </c>
      <c r="H108" s="132">
        <f>'St 1.3.7.1'!H108+'St 1.3.7.2'!H108</f>
        <v>0</v>
      </c>
      <c r="I108" s="132">
        <f>'St 1.3.7.1'!I108+'St 1.3.7.2'!I108</f>
        <v>0</v>
      </c>
      <c r="J108" s="132">
        <f>'St 1.3.7.1'!J108+'St 1.3.7.2'!J108</f>
        <v>0</v>
      </c>
      <c r="K108" s="132">
        <f>'St 1.3.7.1'!K108+'St 1.3.7.2'!K108</f>
        <v>0</v>
      </c>
      <c r="L108" s="132">
        <f>'St 1.3.7.1'!L108+'St 1.3.7.2'!L108</f>
        <v>0</v>
      </c>
      <c r="M108" s="132">
        <f>'St 1.3.7.1'!M108+'St 1.3.7.2'!M108</f>
        <v>0</v>
      </c>
      <c r="N108" s="132">
        <f>'St 1.3.7.1'!N108+'St 1.3.7.2'!N108</f>
        <v>0</v>
      </c>
      <c r="O108" s="132">
        <f>'St 1.3.7.1'!O108+'St 1.3.7.2'!O108</f>
        <v>0</v>
      </c>
      <c r="P108" s="133"/>
      <c r="Q108" s="132">
        <f>'St 1.3.7.1'!Q108+'St 1.3.7.2'!Q108</f>
        <v>0</v>
      </c>
      <c r="R108" s="132">
        <f>'St 1.3.7.1'!R108+'St 1.3.7.2'!R108</f>
        <v>0</v>
      </c>
      <c r="S108" s="132">
        <f>'St 1.3.7.1'!S108+'St 1.3.7.2'!S108</f>
        <v>0</v>
      </c>
      <c r="T108" s="132">
        <f>'St 1.3.7.1'!T108+'St 1.3.7.2'!T108</f>
        <v>0</v>
      </c>
      <c r="U108" s="132">
        <f>'St 1.3.7.1'!U108+'St 1.3.7.2'!U108</f>
        <v>0</v>
      </c>
      <c r="V108" s="132">
        <f>'St 1.3.7.1'!V108+'St 1.3.7.2'!V108</f>
        <v>0</v>
      </c>
      <c r="W108" s="132">
        <f>'St 1.3.7.1'!W108+'St 1.3.7.2'!W108</f>
        <v>0</v>
      </c>
      <c r="X108" s="132">
        <f>'St 1.3.7.1'!X108+'St 1.3.7.2'!X108</f>
        <v>0</v>
      </c>
      <c r="Y108" s="132">
        <f>'St 1.3.7.1'!Y108+'St 1.3.7.2'!Y108</f>
        <v>0</v>
      </c>
      <c r="Z108" s="132">
        <f>'St 1.3.7.1'!Z108+'St 1.3.7.2'!Z108</f>
        <v>0</v>
      </c>
      <c r="AA108" s="132">
        <f>'St 1.3.7.1'!AA108+'St 1.3.7.2'!AA108</f>
        <v>0</v>
      </c>
      <c r="AB108" s="133"/>
      <c r="AC108" s="132">
        <f>'St 1.3.7.1'!AC108+'St 1.3.7.2'!AC108</f>
        <v>0</v>
      </c>
      <c r="AD108" s="132">
        <f>'St 1.3.7.1'!AD108+'St 1.3.7.2'!AD108</f>
        <v>0</v>
      </c>
      <c r="AE108" s="132">
        <f>'St 1.3.7.1'!AE108+'St 1.3.7.2'!AE108</f>
        <v>0</v>
      </c>
      <c r="AF108" s="132">
        <f>'St 1.3.7.1'!AF108+'St 1.3.7.2'!AF108</f>
        <v>0</v>
      </c>
      <c r="AG108" s="132">
        <f>'St 1.3.7.1'!AG108+'St 1.3.7.2'!AG108</f>
        <v>0</v>
      </c>
      <c r="AH108" s="132">
        <f>'St 1.3.7.1'!AH108+'St 1.3.7.2'!AH108</f>
        <v>0</v>
      </c>
      <c r="AI108" s="132">
        <f>'St 1.3.7.1'!AI108+'St 1.3.7.2'!AI108</f>
        <v>0</v>
      </c>
      <c r="AJ108" s="132">
        <f>'St 1.3.7.1'!AJ108+'St 1.3.7.2'!AJ108</f>
        <v>0</v>
      </c>
      <c r="AK108" s="132">
        <f>'St 1.3.7.1'!AK108+'St 1.3.7.2'!AK108</f>
        <v>0</v>
      </c>
      <c r="AL108" s="132">
        <f>'St 1.3.7.1'!AL108+'St 1.3.7.2'!AL108</f>
        <v>0</v>
      </c>
      <c r="AM108" s="132">
        <f>'St 1.3.7.1'!AM108+'St 1.3.7.2'!AM108</f>
        <v>0</v>
      </c>
    </row>
    <row r="109" spans="1:39">
      <c r="B109" s="6" t="s">
        <v>245</v>
      </c>
      <c r="C109" s="186"/>
      <c r="D109" s="132">
        <f>'St 1.3.7.1'!D109+'St 1.3.7.2'!D109</f>
        <v>0</v>
      </c>
      <c r="E109" s="132">
        <f>'St 1.3.7.1'!E109+'St 1.3.7.2'!E109</f>
        <v>0</v>
      </c>
      <c r="F109" s="132">
        <f>'St 1.3.7.1'!F109+'St 1.3.7.2'!F109</f>
        <v>0</v>
      </c>
      <c r="G109" s="132">
        <f>'St 1.3.7.1'!G109+'St 1.3.7.2'!G109</f>
        <v>0</v>
      </c>
      <c r="H109" s="132">
        <f>'St 1.3.7.1'!H109+'St 1.3.7.2'!H109</f>
        <v>0</v>
      </c>
      <c r="I109" s="132">
        <f>'St 1.3.7.1'!I109+'St 1.3.7.2'!I109</f>
        <v>0</v>
      </c>
      <c r="J109" s="132">
        <f>'St 1.3.7.1'!J109+'St 1.3.7.2'!J109</f>
        <v>0</v>
      </c>
      <c r="K109" s="132">
        <f>'St 1.3.7.1'!K109+'St 1.3.7.2'!K109</f>
        <v>0</v>
      </c>
      <c r="L109" s="132">
        <f>'St 1.3.7.1'!L109+'St 1.3.7.2'!L109</f>
        <v>0</v>
      </c>
      <c r="M109" s="132">
        <f>'St 1.3.7.1'!M109+'St 1.3.7.2'!M109</f>
        <v>0</v>
      </c>
      <c r="N109" s="132">
        <f>'St 1.3.7.1'!N109+'St 1.3.7.2'!N109</f>
        <v>0</v>
      </c>
      <c r="O109" s="132">
        <f>'St 1.3.7.1'!O109+'St 1.3.7.2'!O109</f>
        <v>0</v>
      </c>
      <c r="P109" s="133"/>
      <c r="Q109" s="132">
        <f>'St 1.3.7.1'!Q109+'St 1.3.7.2'!Q109</f>
        <v>0</v>
      </c>
      <c r="R109" s="132">
        <f>'St 1.3.7.1'!R109+'St 1.3.7.2'!R109</f>
        <v>0</v>
      </c>
      <c r="S109" s="132">
        <f>'St 1.3.7.1'!S109+'St 1.3.7.2'!S109</f>
        <v>0</v>
      </c>
      <c r="T109" s="132">
        <f>'St 1.3.7.1'!T109+'St 1.3.7.2'!T109</f>
        <v>0</v>
      </c>
      <c r="U109" s="132">
        <f>'St 1.3.7.1'!U109+'St 1.3.7.2'!U109</f>
        <v>0</v>
      </c>
      <c r="V109" s="132">
        <f>'St 1.3.7.1'!V109+'St 1.3.7.2'!V109</f>
        <v>0</v>
      </c>
      <c r="W109" s="132">
        <f>'St 1.3.7.1'!W109+'St 1.3.7.2'!W109</f>
        <v>0</v>
      </c>
      <c r="X109" s="132">
        <f>'St 1.3.7.1'!X109+'St 1.3.7.2'!X109</f>
        <v>0</v>
      </c>
      <c r="Y109" s="132">
        <f>'St 1.3.7.1'!Y109+'St 1.3.7.2'!Y109</f>
        <v>0</v>
      </c>
      <c r="Z109" s="132">
        <f>'St 1.3.7.1'!Z109+'St 1.3.7.2'!Z109</f>
        <v>0</v>
      </c>
      <c r="AA109" s="132">
        <f>'St 1.3.7.1'!AA109+'St 1.3.7.2'!AA109</f>
        <v>0</v>
      </c>
      <c r="AB109" s="133"/>
      <c r="AC109" s="132">
        <f>'St 1.3.7.1'!AC109+'St 1.3.7.2'!AC109</f>
        <v>0</v>
      </c>
      <c r="AD109" s="132">
        <f>'St 1.3.7.1'!AD109+'St 1.3.7.2'!AD109</f>
        <v>0</v>
      </c>
      <c r="AE109" s="132">
        <f>'St 1.3.7.1'!AE109+'St 1.3.7.2'!AE109</f>
        <v>0</v>
      </c>
      <c r="AF109" s="132">
        <f>'St 1.3.7.1'!AF109+'St 1.3.7.2'!AF109</f>
        <v>0</v>
      </c>
      <c r="AG109" s="132">
        <f>'St 1.3.7.1'!AG109+'St 1.3.7.2'!AG109</f>
        <v>0</v>
      </c>
      <c r="AH109" s="132">
        <f>'St 1.3.7.1'!AH109+'St 1.3.7.2'!AH109</f>
        <v>0</v>
      </c>
      <c r="AI109" s="132">
        <f>'St 1.3.7.1'!AI109+'St 1.3.7.2'!AI109</f>
        <v>0</v>
      </c>
      <c r="AJ109" s="132">
        <f>'St 1.3.7.1'!AJ109+'St 1.3.7.2'!AJ109</f>
        <v>0</v>
      </c>
      <c r="AK109" s="132">
        <f>'St 1.3.7.1'!AK109+'St 1.3.7.2'!AK109</f>
        <v>0</v>
      </c>
      <c r="AL109" s="132">
        <f>'St 1.3.7.1'!AL109+'St 1.3.7.2'!AL109</f>
        <v>0</v>
      </c>
      <c r="AM109" s="132">
        <f>'St 1.3.7.1'!AM109+'St 1.3.7.2'!AM109</f>
        <v>0</v>
      </c>
    </row>
    <row r="110" spans="1:39">
      <c r="B110" s="6" t="s">
        <v>48</v>
      </c>
      <c r="C110" s="186"/>
      <c r="D110" s="132">
        <f>'St 1.3.7.1'!D110+'St 1.3.7.2'!D110</f>
        <v>0</v>
      </c>
      <c r="E110" s="132">
        <f>'St 1.3.7.1'!E110+'St 1.3.7.2'!E110</f>
        <v>0</v>
      </c>
      <c r="F110" s="132">
        <f>'St 1.3.7.1'!F110+'St 1.3.7.2'!F110</f>
        <v>0</v>
      </c>
      <c r="G110" s="132">
        <f>'St 1.3.7.1'!G110+'St 1.3.7.2'!G110</f>
        <v>0</v>
      </c>
      <c r="H110" s="132">
        <f>'St 1.3.7.1'!H110+'St 1.3.7.2'!H110</f>
        <v>0</v>
      </c>
      <c r="I110" s="132">
        <f>'St 1.3.7.1'!I110+'St 1.3.7.2'!I110</f>
        <v>0</v>
      </c>
      <c r="J110" s="132">
        <f>'St 1.3.7.1'!J110+'St 1.3.7.2'!J110</f>
        <v>0</v>
      </c>
      <c r="K110" s="132">
        <f>'St 1.3.7.1'!K110+'St 1.3.7.2'!K110</f>
        <v>0</v>
      </c>
      <c r="L110" s="132">
        <f>'St 1.3.7.1'!L110+'St 1.3.7.2'!L110</f>
        <v>0</v>
      </c>
      <c r="M110" s="132">
        <f>'St 1.3.7.1'!M110+'St 1.3.7.2'!M110</f>
        <v>0</v>
      </c>
      <c r="N110" s="132">
        <f>'St 1.3.7.1'!N110+'St 1.3.7.2'!N110</f>
        <v>0</v>
      </c>
      <c r="O110" s="132">
        <f>'St 1.3.7.1'!O110+'St 1.3.7.2'!O110</f>
        <v>0</v>
      </c>
      <c r="P110" s="133"/>
      <c r="Q110" s="132">
        <f>'St 1.3.7.1'!Q110+'St 1.3.7.2'!Q110</f>
        <v>0</v>
      </c>
      <c r="R110" s="132">
        <f>'St 1.3.7.1'!R110+'St 1.3.7.2'!R110</f>
        <v>0</v>
      </c>
      <c r="S110" s="132">
        <f>'St 1.3.7.1'!S110+'St 1.3.7.2'!S110</f>
        <v>0</v>
      </c>
      <c r="T110" s="132">
        <f>'St 1.3.7.1'!T110+'St 1.3.7.2'!T110</f>
        <v>0</v>
      </c>
      <c r="U110" s="132">
        <f>'St 1.3.7.1'!U110+'St 1.3.7.2'!U110</f>
        <v>0</v>
      </c>
      <c r="V110" s="132">
        <f>'St 1.3.7.1'!V110+'St 1.3.7.2'!V110</f>
        <v>0</v>
      </c>
      <c r="W110" s="132">
        <f>'St 1.3.7.1'!W110+'St 1.3.7.2'!W110</f>
        <v>0</v>
      </c>
      <c r="X110" s="132">
        <f>'St 1.3.7.1'!X110+'St 1.3.7.2'!X110</f>
        <v>0</v>
      </c>
      <c r="Y110" s="132">
        <f>'St 1.3.7.1'!Y110+'St 1.3.7.2'!Y110</f>
        <v>0</v>
      </c>
      <c r="Z110" s="132">
        <f>'St 1.3.7.1'!Z110+'St 1.3.7.2'!Z110</f>
        <v>0</v>
      </c>
      <c r="AA110" s="132">
        <f>'St 1.3.7.1'!AA110+'St 1.3.7.2'!AA110</f>
        <v>0</v>
      </c>
      <c r="AB110" s="133"/>
      <c r="AC110" s="132">
        <f>'St 1.3.7.1'!AC110+'St 1.3.7.2'!AC110</f>
        <v>0</v>
      </c>
      <c r="AD110" s="132">
        <f>'St 1.3.7.1'!AD110+'St 1.3.7.2'!AD110</f>
        <v>0</v>
      </c>
      <c r="AE110" s="132">
        <f>'St 1.3.7.1'!AE110+'St 1.3.7.2'!AE110</f>
        <v>0</v>
      </c>
      <c r="AF110" s="132">
        <f>'St 1.3.7.1'!AF110+'St 1.3.7.2'!AF110</f>
        <v>0</v>
      </c>
      <c r="AG110" s="132">
        <f>'St 1.3.7.1'!AG110+'St 1.3.7.2'!AG110</f>
        <v>0</v>
      </c>
      <c r="AH110" s="132">
        <f>'St 1.3.7.1'!AH110+'St 1.3.7.2'!AH110</f>
        <v>0</v>
      </c>
      <c r="AI110" s="132">
        <f>'St 1.3.7.1'!AI110+'St 1.3.7.2'!AI110</f>
        <v>0</v>
      </c>
      <c r="AJ110" s="132">
        <f>'St 1.3.7.1'!AJ110+'St 1.3.7.2'!AJ110</f>
        <v>0</v>
      </c>
      <c r="AK110" s="132">
        <f>'St 1.3.7.1'!AK110+'St 1.3.7.2'!AK110</f>
        <v>0</v>
      </c>
      <c r="AL110" s="132">
        <f>'St 1.3.7.1'!AL110+'St 1.3.7.2'!AL110</f>
        <v>0</v>
      </c>
      <c r="AM110" s="132">
        <f>'St 1.3.7.1'!AM110+'St 1.3.7.2'!AM110</f>
        <v>0</v>
      </c>
    </row>
    <row r="111" spans="1:39">
      <c r="B111" s="6" t="s">
        <v>321</v>
      </c>
      <c r="C111" s="186"/>
      <c r="D111" s="132">
        <f>'St 1.3.7.1'!D111+'St 1.3.7.2'!D111</f>
        <v>0</v>
      </c>
      <c r="E111" s="132">
        <f>'St 1.3.7.1'!E111+'St 1.3.7.2'!E111</f>
        <v>0</v>
      </c>
      <c r="F111" s="132">
        <f>'St 1.3.7.1'!F111+'St 1.3.7.2'!F111</f>
        <v>0</v>
      </c>
      <c r="G111" s="132">
        <f>'St 1.3.7.1'!G111+'St 1.3.7.2'!G111</f>
        <v>0</v>
      </c>
      <c r="H111" s="132">
        <f>'St 1.3.7.1'!H111+'St 1.3.7.2'!H111</f>
        <v>0</v>
      </c>
      <c r="I111" s="132">
        <f>'St 1.3.7.1'!I111+'St 1.3.7.2'!I111</f>
        <v>0</v>
      </c>
      <c r="J111" s="132">
        <f>'St 1.3.7.1'!J111+'St 1.3.7.2'!J111</f>
        <v>0</v>
      </c>
      <c r="K111" s="132">
        <f>'St 1.3.7.1'!K111+'St 1.3.7.2'!K111</f>
        <v>0</v>
      </c>
      <c r="L111" s="132">
        <f>'St 1.3.7.1'!L111+'St 1.3.7.2'!L111</f>
        <v>0</v>
      </c>
      <c r="M111" s="132">
        <f>'St 1.3.7.1'!M111+'St 1.3.7.2'!M111</f>
        <v>0</v>
      </c>
      <c r="N111" s="132">
        <f>'St 1.3.7.1'!N111+'St 1.3.7.2'!N111</f>
        <v>0</v>
      </c>
      <c r="O111" s="132">
        <f>'St 1.3.7.1'!O111+'St 1.3.7.2'!O111</f>
        <v>0</v>
      </c>
      <c r="P111" s="133"/>
      <c r="Q111" s="132">
        <f>'St 1.3.7.1'!Q111+'St 1.3.7.2'!Q111</f>
        <v>0</v>
      </c>
      <c r="R111" s="132">
        <f>'St 1.3.7.1'!R111+'St 1.3.7.2'!R111</f>
        <v>0</v>
      </c>
      <c r="S111" s="132">
        <f>'St 1.3.7.1'!S111+'St 1.3.7.2'!S111</f>
        <v>0</v>
      </c>
      <c r="T111" s="132">
        <f>'St 1.3.7.1'!T111+'St 1.3.7.2'!T111</f>
        <v>0</v>
      </c>
      <c r="U111" s="132">
        <f>'St 1.3.7.1'!U111+'St 1.3.7.2'!U111</f>
        <v>0</v>
      </c>
      <c r="V111" s="132">
        <f>'St 1.3.7.1'!V111+'St 1.3.7.2'!V111</f>
        <v>0</v>
      </c>
      <c r="W111" s="132">
        <f>'St 1.3.7.1'!W111+'St 1.3.7.2'!W111</f>
        <v>0</v>
      </c>
      <c r="X111" s="132">
        <f>'St 1.3.7.1'!X111+'St 1.3.7.2'!X111</f>
        <v>0</v>
      </c>
      <c r="Y111" s="132">
        <f>'St 1.3.7.1'!Y111+'St 1.3.7.2'!Y111</f>
        <v>0</v>
      </c>
      <c r="Z111" s="132">
        <f>'St 1.3.7.1'!Z111+'St 1.3.7.2'!Z111</f>
        <v>0</v>
      </c>
      <c r="AA111" s="132">
        <f>'St 1.3.7.1'!AA111+'St 1.3.7.2'!AA111</f>
        <v>0</v>
      </c>
      <c r="AB111" s="133"/>
      <c r="AC111" s="132">
        <f>'St 1.3.7.1'!AC111+'St 1.3.7.2'!AC111</f>
        <v>0</v>
      </c>
      <c r="AD111" s="132">
        <f>'St 1.3.7.1'!AD111+'St 1.3.7.2'!AD111</f>
        <v>0</v>
      </c>
      <c r="AE111" s="132">
        <f>'St 1.3.7.1'!AE111+'St 1.3.7.2'!AE111</f>
        <v>0</v>
      </c>
      <c r="AF111" s="132">
        <f>'St 1.3.7.1'!AF111+'St 1.3.7.2'!AF111</f>
        <v>0</v>
      </c>
      <c r="AG111" s="132">
        <f>'St 1.3.7.1'!AG111+'St 1.3.7.2'!AG111</f>
        <v>0</v>
      </c>
      <c r="AH111" s="132">
        <f>'St 1.3.7.1'!AH111+'St 1.3.7.2'!AH111</f>
        <v>0</v>
      </c>
      <c r="AI111" s="132">
        <f>'St 1.3.7.1'!AI111+'St 1.3.7.2'!AI111</f>
        <v>0</v>
      </c>
      <c r="AJ111" s="132">
        <f>'St 1.3.7.1'!AJ111+'St 1.3.7.2'!AJ111</f>
        <v>0</v>
      </c>
      <c r="AK111" s="132">
        <f>'St 1.3.7.1'!AK111+'St 1.3.7.2'!AK111</f>
        <v>0</v>
      </c>
      <c r="AL111" s="132">
        <f>'St 1.3.7.1'!AL111+'St 1.3.7.2'!AL111</f>
        <v>0</v>
      </c>
      <c r="AM111" s="132">
        <f>'St 1.3.7.1'!AM111+'St 1.3.7.2'!AM111</f>
        <v>0</v>
      </c>
    </row>
    <row r="112" spans="1:39">
      <c r="B112" s="8" t="s">
        <v>100</v>
      </c>
      <c r="C112" s="186"/>
      <c r="D112" s="132">
        <f>'St 1.3.7.1'!D112+'St 1.3.7.2'!D112</f>
        <v>0</v>
      </c>
      <c r="E112" s="132">
        <f>'St 1.3.7.1'!E112+'St 1.3.7.2'!E112</f>
        <v>0</v>
      </c>
      <c r="F112" s="132">
        <f>'St 1.3.7.1'!F112+'St 1.3.7.2'!F112</f>
        <v>0</v>
      </c>
      <c r="G112" s="132">
        <f>'St 1.3.7.1'!G112+'St 1.3.7.2'!G112</f>
        <v>0</v>
      </c>
      <c r="H112" s="132">
        <f>'St 1.3.7.1'!H112+'St 1.3.7.2'!H112</f>
        <v>0</v>
      </c>
      <c r="I112" s="132">
        <f>'St 1.3.7.1'!I112+'St 1.3.7.2'!I112</f>
        <v>0</v>
      </c>
      <c r="J112" s="132">
        <f>'St 1.3.7.1'!J112+'St 1.3.7.2'!J112</f>
        <v>0</v>
      </c>
      <c r="K112" s="132">
        <f>'St 1.3.7.1'!K112+'St 1.3.7.2'!K112</f>
        <v>0</v>
      </c>
      <c r="L112" s="132">
        <f>'St 1.3.7.1'!L112+'St 1.3.7.2'!L112</f>
        <v>0</v>
      </c>
      <c r="M112" s="132">
        <f>'St 1.3.7.1'!M112+'St 1.3.7.2'!M112</f>
        <v>0</v>
      </c>
      <c r="N112" s="132">
        <f>'St 1.3.7.1'!N112+'St 1.3.7.2'!N112</f>
        <v>0</v>
      </c>
      <c r="O112" s="132">
        <f>'St 1.3.7.1'!O112+'St 1.3.7.2'!O112</f>
        <v>0</v>
      </c>
      <c r="P112" s="133"/>
      <c r="Q112" s="132">
        <f>'St 1.3.7.1'!Q112+'St 1.3.7.2'!Q112</f>
        <v>0</v>
      </c>
      <c r="R112" s="132">
        <f>'St 1.3.7.1'!R112+'St 1.3.7.2'!R112</f>
        <v>0</v>
      </c>
      <c r="S112" s="132">
        <f>'St 1.3.7.1'!S112+'St 1.3.7.2'!S112</f>
        <v>0</v>
      </c>
      <c r="T112" s="132">
        <f>'St 1.3.7.1'!T112+'St 1.3.7.2'!T112</f>
        <v>0</v>
      </c>
      <c r="U112" s="132">
        <f>'St 1.3.7.1'!U112+'St 1.3.7.2'!U112</f>
        <v>0</v>
      </c>
      <c r="V112" s="132">
        <f>'St 1.3.7.1'!V112+'St 1.3.7.2'!V112</f>
        <v>0</v>
      </c>
      <c r="W112" s="132">
        <f>'St 1.3.7.1'!W112+'St 1.3.7.2'!W112</f>
        <v>0</v>
      </c>
      <c r="X112" s="132">
        <f>'St 1.3.7.1'!X112+'St 1.3.7.2'!X112</f>
        <v>0</v>
      </c>
      <c r="Y112" s="132">
        <f>'St 1.3.7.1'!Y112+'St 1.3.7.2'!Y112</f>
        <v>0</v>
      </c>
      <c r="Z112" s="132">
        <f>'St 1.3.7.1'!Z112+'St 1.3.7.2'!Z112</f>
        <v>0</v>
      </c>
      <c r="AA112" s="132">
        <f>'St 1.3.7.1'!AA112+'St 1.3.7.2'!AA112</f>
        <v>0</v>
      </c>
      <c r="AB112" s="133"/>
      <c r="AC112" s="132">
        <f>'St 1.3.7.1'!AC112+'St 1.3.7.2'!AC112</f>
        <v>0</v>
      </c>
      <c r="AD112" s="132">
        <f>'St 1.3.7.1'!AD112+'St 1.3.7.2'!AD112</f>
        <v>0</v>
      </c>
      <c r="AE112" s="132">
        <f>'St 1.3.7.1'!AE112+'St 1.3.7.2'!AE112</f>
        <v>0</v>
      </c>
      <c r="AF112" s="132">
        <f>'St 1.3.7.1'!AF112+'St 1.3.7.2'!AF112</f>
        <v>0</v>
      </c>
      <c r="AG112" s="132">
        <f>'St 1.3.7.1'!AG112+'St 1.3.7.2'!AG112</f>
        <v>0</v>
      </c>
      <c r="AH112" s="132">
        <f>'St 1.3.7.1'!AH112+'St 1.3.7.2'!AH112</f>
        <v>0</v>
      </c>
      <c r="AI112" s="132">
        <f>'St 1.3.7.1'!AI112+'St 1.3.7.2'!AI112</f>
        <v>0</v>
      </c>
      <c r="AJ112" s="132">
        <f>'St 1.3.7.1'!AJ112+'St 1.3.7.2'!AJ112</f>
        <v>0</v>
      </c>
      <c r="AK112" s="132">
        <f>'St 1.3.7.1'!AK112+'St 1.3.7.2'!AK112</f>
        <v>0</v>
      </c>
      <c r="AL112" s="132">
        <f>'St 1.3.7.1'!AL112+'St 1.3.7.2'!AL112</f>
        <v>0</v>
      </c>
      <c r="AM112" s="132">
        <f>'St 1.3.7.1'!AM112+'St 1.3.7.2'!AM112</f>
        <v>0</v>
      </c>
    </row>
    <row r="113" spans="1:39" s="43" customFormat="1">
      <c r="A113" s="36"/>
      <c r="B113" s="5" t="s">
        <v>22</v>
      </c>
      <c r="C113" s="181"/>
      <c r="D113" s="129">
        <f>'St 1.3.7.1'!D113+'St 1.3.7.2'!D113</f>
        <v>3461.5100000001676</v>
      </c>
      <c r="E113" s="129">
        <f>'St 1.3.7.1'!E113+'St 1.3.7.2'!E113</f>
        <v>3076.94</v>
      </c>
      <c r="F113" s="129">
        <f>'St 1.3.7.1'!F113+'St 1.3.7.2'!F113</f>
        <v>2486.64</v>
      </c>
      <c r="G113" s="129">
        <f>'St 1.3.7.1'!G113+'St 1.3.7.2'!G113</f>
        <v>2987.58</v>
      </c>
      <c r="H113" s="129">
        <f>'St 1.3.7.1'!H113+'St 1.3.7.2'!H113</f>
        <v>3673.0000070999999</v>
      </c>
      <c r="I113" s="129">
        <f>'St 1.3.7.1'!I113+'St 1.3.7.2'!I113</f>
        <v>4050.8955511239997</v>
      </c>
      <c r="J113" s="129">
        <f>'St 1.3.7.1'!J113+'St 1.3.7.2'!J113</f>
        <v>5719.9524501240003</v>
      </c>
      <c r="K113" s="129">
        <f>'St 1.3.7.1'!K113+'St 1.3.7.2'!K113</f>
        <v>8034.2258305079977</v>
      </c>
      <c r="L113" s="129">
        <f>'St 1.3.7.1'!L113+'St 1.3.7.2'!L113</f>
        <v>10551.739714400001</v>
      </c>
      <c r="M113" s="129">
        <f>'St 1.3.7.1'!M113+'St 1.3.7.2'!M113</f>
        <v>11795.103257723</v>
      </c>
      <c r="N113" s="129">
        <f>'St 1.3.7.1'!N113+'St 1.3.7.2'!N113</f>
        <v>14947.415652600002</v>
      </c>
      <c r="O113" s="129">
        <f>'St 1.3.7.1'!O113+'St 1.3.7.2'!O113</f>
        <v>18159.6725404668</v>
      </c>
      <c r="P113" s="136"/>
      <c r="Q113" s="129">
        <f>'St 1.3.7.1'!Q113+'St 1.3.7.2'!Q113</f>
        <v>-384.57000000016768</v>
      </c>
      <c r="R113" s="129">
        <f>'St 1.3.7.1'!R113+'St 1.3.7.2'!R113</f>
        <v>-590.30000000000007</v>
      </c>
      <c r="S113" s="129">
        <f>'St 1.3.7.1'!S113+'St 1.3.7.2'!S113</f>
        <v>500.93999999999994</v>
      </c>
      <c r="T113" s="129">
        <f>'St 1.3.7.1'!T113+'St 1.3.7.2'!T113</f>
        <v>685.42000710000002</v>
      </c>
      <c r="U113" s="129">
        <f>'St 1.3.7.1'!U113+'St 1.3.7.2'!U113</f>
        <v>377.89554402399989</v>
      </c>
      <c r="V113" s="129">
        <f>'St 1.3.7.1'!V113+'St 1.3.7.2'!V113</f>
        <v>1669.0568990000002</v>
      </c>
      <c r="W113" s="129">
        <f>'St 1.3.7.1'!W113+'St 1.3.7.2'!W113</f>
        <v>2314.2733803839983</v>
      </c>
      <c r="X113" s="129">
        <f>'St 1.3.7.1'!X113+'St 1.3.7.2'!X113</f>
        <v>2517.513883892002</v>
      </c>
      <c r="Y113" s="129">
        <f>'St 1.3.7.1'!Y113+'St 1.3.7.2'!Y113</f>
        <v>1243.3635433229988</v>
      </c>
      <c r="Z113" s="129">
        <f>'St 1.3.7.1'!Z113+'St 1.3.7.2'!Z113</f>
        <v>3152.3123948770021</v>
      </c>
      <c r="AA113" s="129">
        <f>'St 1.3.7.1'!AA113+'St 1.3.7.2'!AA113</f>
        <v>3212.2568878667989</v>
      </c>
      <c r="AB113" s="136"/>
      <c r="AC113" s="129">
        <f>'St 1.3.7.1'!AC113+'St 1.3.7.2'!AC113</f>
        <v>0</v>
      </c>
      <c r="AD113" s="129">
        <f>'St 1.3.7.1'!AD113+'St 1.3.7.2'!AD113</f>
        <v>0</v>
      </c>
      <c r="AE113" s="129">
        <f>'St 1.3.7.1'!AE113+'St 1.3.7.2'!AE113</f>
        <v>0</v>
      </c>
      <c r="AF113" s="129">
        <f>'St 1.3.7.1'!AF113+'St 1.3.7.2'!AF113</f>
        <v>0</v>
      </c>
      <c r="AG113" s="129">
        <f>'St 1.3.7.1'!AG113+'St 1.3.7.2'!AG113</f>
        <v>0</v>
      </c>
      <c r="AH113" s="129">
        <f>'St 1.3.7.1'!AH113+'St 1.3.7.2'!AH113</f>
        <v>0</v>
      </c>
      <c r="AI113" s="129">
        <f>'St 1.3.7.1'!AI113+'St 1.3.7.2'!AI113</f>
        <v>0</v>
      </c>
      <c r="AJ113" s="129">
        <f>'St 1.3.7.1'!AJ113+'St 1.3.7.2'!AJ113</f>
        <v>0</v>
      </c>
      <c r="AK113" s="129">
        <f>'St 1.3.7.1'!AK113+'St 1.3.7.2'!AK113</f>
        <v>0</v>
      </c>
      <c r="AL113" s="129">
        <f>'St 1.3.7.1'!AL113+'St 1.3.7.2'!AL113</f>
        <v>0</v>
      </c>
      <c r="AM113" s="129">
        <f>'St 1.3.7.1'!AM113+'St 1.3.7.2'!AM113</f>
        <v>-147.44999999999999</v>
      </c>
    </row>
    <row r="114" spans="1:39" s="43" customFormat="1">
      <c r="A114" s="36"/>
      <c r="B114" s="5" t="s">
        <v>95</v>
      </c>
      <c r="C114" s="181"/>
      <c r="D114" s="129">
        <f>'St 1.3.7.1'!D114+'St 1.3.7.2'!D114</f>
        <v>0</v>
      </c>
      <c r="E114" s="129">
        <f>'St 1.3.7.1'!E114+'St 1.3.7.2'!E114</f>
        <v>0</v>
      </c>
      <c r="F114" s="129">
        <f>'St 1.3.7.1'!F114+'St 1.3.7.2'!F114</f>
        <v>0</v>
      </c>
      <c r="G114" s="129">
        <f>'St 1.3.7.1'!G114+'St 1.3.7.2'!G114</f>
        <v>0</v>
      </c>
      <c r="H114" s="129">
        <f>'St 1.3.7.1'!H114+'St 1.3.7.2'!H114</f>
        <v>0</v>
      </c>
      <c r="I114" s="129">
        <f>'St 1.3.7.1'!I114+'St 1.3.7.2'!I114</f>
        <v>0</v>
      </c>
      <c r="J114" s="129">
        <f>'St 1.3.7.1'!J114+'St 1.3.7.2'!J114</f>
        <v>0</v>
      </c>
      <c r="K114" s="129">
        <f>'St 1.3.7.1'!K114+'St 1.3.7.2'!K114</f>
        <v>0</v>
      </c>
      <c r="L114" s="129">
        <f>'St 1.3.7.1'!L114+'St 1.3.7.2'!L114</f>
        <v>0</v>
      </c>
      <c r="M114" s="129">
        <f>'St 1.3.7.1'!M114+'St 1.3.7.2'!M114</f>
        <v>0</v>
      </c>
      <c r="N114" s="129">
        <f>'St 1.3.7.1'!N114+'St 1.3.7.2'!N114</f>
        <v>0</v>
      </c>
      <c r="O114" s="129">
        <f>'St 1.3.7.1'!O114+'St 1.3.7.2'!O114</f>
        <v>0</v>
      </c>
      <c r="P114" s="136"/>
      <c r="Q114" s="129">
        <f>'St 1.3.7.1'!Q114+'St 1.3.7.2'!Q114</f>
        <v>0</v>
      </c>
      <c r="R114" s="129">
        <f>'St 1.3.7.1'!R114+'St 1.3.7.2'!R114</f>
        <v>0</v>
      </c>
      <c r="S114" s="129">
        <f>'St 1.3.7.1'!S114+'St 1.3.7.2'!S114</f>
        <v>0</v>
      </c>
      <c r="T114" s="129">
        <f>'St 1.3.7.1'!T114+'St 1.3.7.2'!T114</f>
        <v>0</v>
      </c>
      <c r="U114" s="129">
        <f>'St 1.3.7.1'!U114+'St 1.3.7.2'!U114</f>
        <v>0</v>
      </c>
      <c r="V114" s="129">
        <f>'St 1.3.7.1'!V114+'St 1.3.7.2'!V114</f>
        <v>0</v>
      </c>
      <c r="W114" s="129">
        <f>'St 1.3.7.1'!W114+'St 1.3.7.2'!W114</f>
        <v>0</v>
      </c>
      <c r="X114" s="129">
        <f>'St 1.3.7.1'!X114+'St 1.3.7.2'!X114</f>
        <v>0</v>
      </c>
      <c r="Y114" s="129">
        <f>'St 1.3.7.1'!Y114+'St 1.3.7.2'!Y114</f>
        <v>0</v>
      </c>
      <c r="Z114" s="129">
        <f>'St 1.3.7.1'!Z114+'St 1.3.7.2'!Z114</f>
        <v>0</v>
      </c>
      <c r="AA114" s="129">
        <f>'St 1.3.7.1'!AA114+'St 1.3.7.2'!AA114</f>
        <v>0</v>
      </c>
      <c r="AB114" s="136"/>
      <c r="AC114" s="129">
        <f>'St 1.3.7.1'!AC114+'St 1.3.7.2'!AC114</f>
        <v>0</v>
      </c>
      <c r="AD114" s="129">
        <f>'St 1.3.7.1'!AD114+'St 1.3.7.2'!AD114</f>
        <v>0</v>
      </c>
      <c r="AE114" s="129">
        <f>'St 1.3.7.1'!AE114+'St 1.3.7.2'!AE114</f>
        <v>0</v>
      </c>
      <c r="AF114" s="129">
        <f>'St 1.3.7.1'!AF114+'St 1.3.7.2'!AF114</f>
        <v>0</v>
      </c>
      <c r="AG114" s="129">
        <f>'St 1.3.7.1'!AG114+'St 1.3.7.2'!AG114</f>
        <v>0</v>
      </c>
      <c r="AH114" s="129">
        <f>'St 1.3.7.1'!AH114+'St 1.3.7.2'!AH114</f>
        <v>0</v>
      </c>
      <c r="AI114" s="129">
        <f>'St 1.3.7.1'!AI114+'St 1.3.7.2'!AI114</f>
        <v>0</v>
      </c>
      <c r="AJ114" s="129">
        <f>'St 1.3.7.1'!AJ114+'St 1.3.7.2'!AJ114</f>
        <v>0</v>
      </c>
      <c r="AK114" s="129">
        <f>'St 1.3.7.1'!AK114+'St 1.3.7.2'!AK114</f>
        <v>0</v>
      </c>
      <c r="AL114" s="129">
        <f>'St 1.3.7.1'!AL114+'St 1.3.7.2'!AL114</f>
        <v>0</v>
      </c>
      <c r="AM114" s="129">
        <f>'St 1.3.7.1'!AM114+'St 1.3.7.2'!AM114</f>
        <v>0</v>
      </c>
    </row>
    <row r="115" spans="1:39" s="43" customFormat="1">
      <c r="A115" s="36"/>
      <c r="B115" s="5" t="s">
        <v>54</v>
      </c>
      <c r="C115" s="181"/>
      <c r="D115" s="129">
        <f>'St 1.3.7.1'!D115+'St 1.3.7.2'!D115</f>
        <v>2355856.8349369997</v>
      </c>
      <c r="E115" s="129">
        <f>'St 1.3.7.1'!E115+'St 1.3.7.2'!E115</f>
        <v>2635494.3619530001</v>
      </c>
      <c r="F115" s="129">
        <f>'St 1.3.7.1'!F115+'St 1.3.7.2'!F115</f>
        <v>3002815.3721099999</v>
      </c>
      <c r="G115" s="129">
        <f>'St 1.3.7.1'!G115+'St 1.3.7.2'!G115</f>
        <v>3534859.80131</v>
      </c>
      <c r="H115" s="129">
        <f>'St 1.3.7.1'!H115+'St 1.3.7.2'!H115</f>
        <v>3970159.3813593872</v>
      </c>
      <c r="I115" s="129">
        <f>'St 1.3.7.1'!I115+'St 1.3.7.2'!I115</f>
        <v>4700211.21094527</v>
      </c>
      <c r="J115" s="129">
        <f>'St 1.3.7.1'!J115+'St 1.3.7.2'!J115</f>
        <v>5371792.773220269</v>
      </c>
      <c r="K115" s="129">
        <f>'St 1.3.7.1'!K115+'St 1.3.7.2'!K115</f>
        <v>6104927.8037474724</v>
      </c>
      <c r="L115" s="129">
        <f>'St 1.3.7.1'!L115+'St 1.3.7.2'!L115</f>
        <v>6658385.0952679208</v>
      </c>
      <c r="M115" s="129">
        <f>'St 1.3.7.1'!M115+'St 1.3.7.2'!M115</f>
        <v>8019480.9685528344</v>
      </c>
      <c r="N115" s="129">
        <f>'St 1.3.7.1'!N115+'St 1.3.7.2'!N115</f>
        <v>9173480.0981077198</v>
      </c>
      <c r="O115" s="129">
        <f>'St 1.3.7.1'!O115+'St 1.3.7.2'!O115</f>
        <v>10180195.913895961</v>
      </c>
      <c r="P115" s="136"/>
      <c r="Q115" s="129">
        <f>'St 1.3.7.1'!Q115+'St 1.3.7.2'!Q115</f>
        <v>291052.47701599973</v>
      </c>
      <c r="R115" s="129">
        <f>'St 1.3.7.1'!R115+'St 1.3.7.2'!R115</f>
        <v>365958.36015700025</v>
      </c>
      <c r="S115" s="129">
        <f>'St 1.3.7.1'!S115+'St 1.3.7.2'!S115</f>
        <v>521338.12919999985</v>
      </c>
      <c r="T115" s="129">
        <f>'St 1.3.7.1'!T115+'St 1.3.7.2'!T115</f>
        <v>429955.58004938735</v>
      </c>
      <c r="U115" s="129">
        <f>'St 1.3.7.1'!U115+'St 1.3.7.2'!U115</f>
        <v>713728.82958588249</v>
      </c>
      <c r="V115" s="129">
        <f>'St 1.3.7.1'!V115+'St 1.3.7.2'!V115</f>
        <v>662453.56227499899</v>
      </c>
      <c r="W115" s="129">
        <f>'St 1.3.7.1'!W115+'St 1.3.7.2'!W115</f>
        <v>711315.54052720359</v>
      </c>
      <c r="X115" s="129">
        <f>'St 1.3.7.1'!X115+'St 1.3.7.2'!X115</f>
        <v>534827.29152044829</v>
      </c>
      <c r="Y115" s="129">
        <f>'St 1.3.7.1'!Y115+'St 1.3.7.2'!Y115</f>
        <v>1298110.063284914</v>
      </c>
      <c r="Z115" s="129">
        <f>'St 1.3.7.1'!Z115+'St 1.3.7.2'!Z115</f>
        <v>1121583.869554885</v>
      </c>
      <c r="AA115" s="129">
        <f>'St 1.3.7.1'!AA115+'St 1.3.7.2'!AA115</f>
        <v>986992.00578824105</v>
      </c>
      <c r="AB115" s="136"/>
      <c r="AC115" s="129">
        <f>'St 1.3.7.1'!AC115+'St 1.3.7.2'!AC115</f>
        <v>74211.03</v>
      </c>
      <c r="AD115" s="129">
        <f>'St 1.3.7.1'!AD115+'St 1.3.7.2'!AD115</f>
        <v>122858.0500000001</v>
      </c>
      <c r="AE115" s="129">
        <f>'St 1.3.7.1'!AE115+'St 1.3.7.2'!AE115</f>
        <v>197962.72999999984</v>
      </c>
      <c r="AF115" s="129">
        <f>'St 1.3.7.1'!AF115+'St 1.3.7.2'!AF115</f>
        <v>158028.97</v>
      </c>
      <c r="AG115" s="129">
        <f>'St 1.3.7.1'!AG115+'St 1.3.7.2'!AG115</f>
        <v>215429.95000000007</v>
      </c>
      <c r="AH115" s="129">
        <f>'St 1.3.7.1'!AH115+'St 1.3.7.2'!AH115</f>
        <v>252776.2766440002</v>
      </c>
      <c r="AI115" s="129">
        <f>'St 1.3.7.1'!AI115+'St 1.3.7.2'!AI115</f>
        <v>268823.42572499951</v>
      </c>
      <c r="AJ115" s="129">
        <f>'St 1.3.7.1'!AJ115+'St 1.3.7.2'!AJ115</f>
        <v>41677.551250000164</v>
      </c>
      <c r="AK115" s="129">
        <f>'St 1.3.7.1'!AK115+'St 1.3.7.2'!AK115</f>
        <v>338289.10301024327</v>
      </c>
      <c r="AL115" s="129">
        <f>'St 1.3.7.1'!AL115+'St 1.3.7.2'!AL115</f>
        <v>530660.28196980199</v>
      </c>
      <c r="AM115" s="129">
        <f>'St 1.3.7.1'!AM115+'St 1.3.7.2'!AM115</f>
        <v>442667.73109353165</v>
      </c>
    </row>
    <row r="116" spans="1:39">
      <c r="B116" s="49"/>
      <c r="C116" s="182"/>
      <c r="D116" s="10"/>
      <c r="E116" s="10"/>
      <c r="F116" s="105"/>
      <c r="G116" s="105"/>
      <c r="H116" s="105"/>
      <c r="I116" s="105"/>
      <c r="J116" s="28"/>
      <c r="K116" s="28"/>
      <c r="L116" s="28"/>
      <c r="M116" s="28"/>
      <c r="N116" s="28"/>
      <c r="O116" s="28"/>
      <c r="P116" s="33"/>
      <c r="AB116" s="33"/>
      <c r="AC116" s="33"/>
      <c r="AD116" s="33"/>
      <c r="AE116" s="33"/>
      <c r="AF116" s="33"/>
      <c r="AG116" s="33"/>
      <c r="AH116" s="33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61" t="s">
        <v>210</v>
      </c>
      <c r="C119" s="191"/>
      <c r="D119" s="41"/>
      <c r="E119" s="41"/>
      <c r="F119" s="41"/>
      <c r="G119" s="41"/>
      <c r="H119" s="41"/>
      <c r="I119" s="41"/>
      <c r="J119" s="41"/>
      <c r="K119" s="128"/>
      <c r="L119" s="128"/>
      <c r="M119" s="128"/>
      <c r="N119" s="128"/>
      <c r="O119" s="128"/>
      <c r="P119" s="25"/>
      <c r="Q119" s="85"/>
      <c r="R119" s="85"/>
      <c r="S119" s="85"/>
      <c r="T119" s="85"/>
      <c r="U119" s="72"/>
      <c r="V119" s="72"/>
      <c r="W119" s="72"/>
      <c r="X119" s="72"/>
      <c r="Y119" s="72"/>
      <c r="Z119" s="72"/>
      <c r="AA119" s="72"/>
      <c r="AB119" s="72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B120" s="79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1:39" s="43" customFormat="1" ht="15.7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79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B122" s="69"/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f>'St 1.3.7.1'!D123+'St 1.3.7.2'!D123</f>
        <v>0</v>
      </c>
      <c r="E123" s="129">
        <f>'St 1.3.7.1'!E123+'St 1.3.7.2'!E123</f>
        <v>0</v>
      </c>
      <c r="F123" s="129">
        <f>'St 1.3.7.1'!F123+'St 1.3.7.2'!F123</f>
        <v>0</v>
      </c>
      <c r="G123" s="129">
        <f>'St 1.3.7.1'!G123+'St 1.3.7.2'!G123</f>
        <v>0</v>
      </c>
      <c r="H123" s="129">
        <f>'St 1.3.7.1'!H123+'St 1.3.7.2'!H123</f>
        <v>0</v>
      </c>
      <c r="I123" s="129">
        <f>'St 1.3.7.1'!I123+'St 1.3.7.2'!I123</f>
        <v>0</v>
      </c>
      <c r="J123" s="129">
        <f>'St 1.3.7.1'!J123+'St 1.3.7.2'!J123</f>
        <v>0</v>
      </c>
      <c r="K123" s="129">
        <f>'St 1.3.7.1'!K123+'St 1.3.7.2'!K123</f>
        <v>0</v>
      </c>
      <c r="L123" s="129">
        <f>'St 1.3.7.1'!L123+'St 1.3.7.2'!L123</f>
        <v>0</v>
      </c>
      <c r="M123" s="129">
        <f>'St 1.3.7.1'!M123+'St 1.3.7.2'!M123</f>
        <v>0</v>
      </c>
      <c r="N123" s="129">
        <f>'St 1.3.7.1'!N123+'St 1.3.7.2'!N123</f>
        <v>0</v>
      </c>
      <c r="O123" s="129">
        <f>'St 1.3.7.1'!O123+'St 1.3.7.2'!O123</f>
        <v>0</v>
      </c>
      <c r="P123" s="136"/>
      <c r="Q123" s="129">
        <f>'St 1.3.7.1'!Q123+'St 1.3.7.2'!Q123</f>
        <v>0</v>
      </c>
      <c r="R123" s="129">
        <f>'St 1.3.7.1'!R123+'St 1.3.7.2'!R123</f>
        <v>0</v>
      </c>
      <c r="S123" s="129">
        <f>'St 1.3.7.1'!S123+'St 1.3.7.2'!S123</f>
        <v>0</v>
      </c>
      <c r="T123" s="129">
        <f>'St 1.3.7.1'!T123+'St 1.3.7.2'!T123</f>
        <v>0</v>
      </c>
      <c r="U123" s="129">
        <f>'St 1.3.7.1'!U123+'St 1.3.7.2'!U123</f>
        <v>0</v>
      </c>
      <c r="V123" s="129">
        <f>'St 1.3.7.1'!V123+'St 1.3.7.2'!V123</f>
        <v>0</v>
      </c>
      <c r="W123" s="129">
        <f>'St 1.3.7.1'!W123+'St 1.3.7.2'!W123</f>
        <v>0</v>
      </c>
      <c r="X123" s="129">
        <f>'St 1.3.7.1'!X123+'St 1.3.7.2'!X123</f>
        <v>0</v>
      </c>
      <c r="Y123" s="129">
        <f>'St 1.3.7.1'!Y123+'St 1.3.7.2'!Y123</f>
        <v>0</v>
      </c>
      <c r="Z123" s="129">
        <f>'St 1.3.7.1'!Z123+'St 1.3.7.2'!Z123</f>
        <v>0</v>
      </c>
      <c r="AA123" s="129">
        <f>'St 1.3.7.1'!AA123+'St 1.3.7.2'!AA123</f>
        <v>0</v>
      </c>
      <c r="AB123" s="136"/>
      <c r="AC123" s="129">
        <f>'St 1.3.7.1'!AC123+'St 1.3.7.2'!AC123</f>
        <v>0</v>
      </c>
      <c r="AD123" s="129">
        <f>'St 1.3.7.1'!AD123+'St 1.3.7.2'!AD123</f>
        <v>0</v>
      </c>
      <c r="AE123" s="129">
        <f>'St 1.3.7.1'!AE123+'St 1.3.7.2'!AE123</f>
        <v>0</v>
      </c>
      <c r="AF123" s="129">
        <f>'St 1.3.7.1'!AF123+'St 1.3.7.2'!AF123</f>
        <v>0</v>
      </c>
      <c r="AG123" s="129">
        <f>'St 1.3.7.1'!AG123+'St 1.3.7.2'!AG123</f>
        <v>0</v>
      </c>
      <c r="AH123" s="129">
        <f>'St 1.3.7.1'!AH123+'St 1.3.7.2'!AH123</f>
        <v>0</v>
      </c>
      <c r="AI123" s="129">
        <f>'St 1.3.7.1'!AI123+'St 1.3.7.2'!AI123</f>
        <v>0</v>
      </c>
      <c r="AJ123" s="129">
        <f>'St 1.3.7.1'!AJ123+'St 1.3.7.2'!AJ123</f>
        <v>0</v>
      </c>
      <c r="AK123" s="129">
        <f>'St 1.3.7.1'!AK123+'St 1.3.7.2'!AK123</f>
        <v>0</v>
      </c>
      <c r="AL123" s="129">
        <f>'St 1.3.7.1'!AL123+'St 1.3.7.2'!AL123</f>
        <v>0</v>
      </c>
      <c r="AM123" s="129">
        <f>'St 1.3.7.1'!AM123+'St 1.3.7.2'!AM123</f>
        <v>0</v>
      </c>
    </row>
    <row r="124" spans="1:39">
      <c r="B124" s="1" t="s">
        <v>35</v>
      </c>
      <c r="C124" s="178" t="s">
        <v>287</v>
      </c>
      <c r="D124" s="132">
        <f>'St 1.3.7.1'!D124+'St 1.3.7.2'!D124</f>
        <v>0</v>
      </c>
      <c r="E124" s="132">
        <f>'St 1.3.7.1'!E124+'St 1.3.7.2'!E124</f>
        <v>0</v>
      </c>
      <c r="F124" s="132">
        <f>'St 1.3.7.1'!F124+'St 1.3.7.2'!F124</f>
        <v>0</v>
      </c>
      <c r="G124" s="132">
        <f>'St 1.3.7.1'!G124+'St 1.3.7.2'!G124</f>
        <v>0</v>
      </c>
      <c r="H124" s="132">
        <f>'St 1.3.7.1'!H124+'St 1.3.7.2'!H124</f>
        <v>0</v>
      </c>
      <c r="I124" s="132">
        <f>'St 1.3.7.1'!I124+'St 1.3.7.2'!I124</f>
        <v>0</v>
      </c>
      <c r="J124" s="132">
        <f>'St 1.3.7.1'!J124+'St 1.3.7.2'!J124</f>
        <v>0</v>
      </c>
      <c r="K124" s="132">
        <f>'St 1.3.7.1'!K124+'St 1.3.7.2'!K124</f>
        <v>0</v>
      </c>
      <c r="L124" s="132">
        <f>'St 1.3.7.1'!L124+'St 1.3.7.2'!L124</f>
        <v>0</v>
      </c>
      <c r="M124" s="132">
        <f>'St 1.3.7.1'!M124+'St 1.3.7.2'!M124</f>
        <v>0</v>
      </c>
      <c r="N124" s="132">
        <f>'St 1.3.7.1'!N124+'St 1.3.7.2'!N124</f>
        <v>0</v>
      </c>
      <c r="O124" s="132">
        <f>'St 1.3.7.1'!O124+'St 1.3.7.2'!O124</f>
        <v>0</v>
      </c>
      <c r="P124" s="133"/>
      <c r="Q124" s="132">
        <f>'St 1.3.7.1'!Q124+'St 1.3.7.2'!Q124</f>
        <v>0</v>
      </c>
      <c r="R124" s="132">
        <f>'St 1.3.7.1'!R124+'St 1.3.7.2'!R124</f>
        <v>0</v>
      </c>
      <c r="S124" s="132">
        <f>'St 1.3.7.1'!S124+'St 1.3.7.2'!S124</f>
        <v>0</v>
      </c>
      <c r="T124" s="132">
        <f>'St 1.3.7.1'!T124+'St 1.3.7.2'!T124</f>
        <v>0</v>
      </c>
      <c r="U124" s="132">
        <f>'St 1.3.7.1'!U124+'St 1.3.7.2'!U124</f>
        <v>0</v>
      </c>
      <c r="V124" s="132">
        <f>'St 1.3.7.1'!V124+'St 1.3.7.2'!V124</f>
        <v>0</v>
      </c>
      <c r="W124" s="132">
        <f>'St 1.3.7.1'!W124+'St 1.3.7.2'!W124</f>
        <v>0</v>
      </c>
      <c r="X124" s="132">
        <f>'St 1.3.7.1'!X124+'St 1.3.7.2'!X124</f>
        <v>0</v>
      </c>
      <c r="Y124" s="132">
        <f>'St 1.3.7.1'!Y124+'St 1.3.7.2'!Y124</f>
        <v>0</v>
      </c>
      <c r="Z124" s="132">
        <f>'St 1.3.7.1'!Z124+'St 1.3.7.2'!Z124</f>
        <v>0</v>
      </c>
      <c r="AA124" s="132">
        <f>'St 1.3.7.1'!AA124+'St 1.3.7.2'!AA124</f>
        <v>0</v>
      </c>
      <c r="AB124" s="133"/>
      <c r="AC124" s="132">
        <f>'St 1.3.7.1'!AC124+'St 1.3.7.2'!AC124</f>
        <v>0</v>
      </c>
      <c r="AD124" s="132">
        <f>'St 1.3.7.1'!AD124+'St 1.3.7.2'!AD124</f>
        <v>0</v>
      </c>
      <c r="AE124" s="132">
        <f>'St 1.3.7.1'!AE124+'St 1.3.7.2'!AE124</f>
        <v>0</v>
      </c>
      <c r="AF124" s="132">
        <f>'St 1.3.7.1'!AF124+'St 1.3.7.2'!AF124</f>
        <v>0</v>
      </c>
      <c r="AG124" s="132">
        <f>'St 1.3.7.1'!AG124+'St 1.3.7.2'!AG124</f>
        <v>0</v>
      </c>
      <c r="AH124" s="132">
        <f>'St 1.3.7.1'!AH124+'St 1.3.7.2'!AH124</f>
        <v>0</v>
      </c>
      <c r="AI124" s="132">
        <f>'St 1.3.7.1'!AI124+'St 1.3.7.2'!AI124</f>
        <v>0</v>
      </c>
      <c r="AJ124" s="132">
        <f>'St 1.3.7.1'!AJ124+'St 1.3.7.2'!AJ124</f>
        <v>0</v>
      </c>
      <c r="AK124" s="132">
        <f>'St 1.3.7.1'!AK124+'St 1.3.7.2'!AK124</f>
        <v>0</v>
      </c>
      <c r="AL124" s="132">
        <f>'St 1.3.7.1'!AL124+'St 1.3.7.2'!AL124</f>
        <v>0</v>
      </c>
      <c r="AM124" s="132">
        <f>'St 1.3.7.1'!AM124+'St 1.3.7.2'!AM124</f>
        <v>0</v>
      </c>
    </row>
    <row r="125" spans="1:39">
      <c r="B125" s="1" t="s">
        <v>36</v>
      </c>
      <c r="C125" s="178" t="s">
        <v>288</v>
      </c>
      <c r="D125" s="132">
        <f>'St 1.3.7.1'!D125+'St 1.3.7.2'!D125</f>
        <v>0</v>
      </c>
      <c r="E125" s="132">
        <f>'St 1.3.7.1'!E125+'St 1.3.7.2'!E125</f>
        <v>0</v>
      </c>
      <c r="F125" s="132">
        <f>'St 1.3.7.1'!F125+'St 1.3.7.2'!F125</f>
        <v>0</v>
      </c>
      <c r="G125" s="132">
        <f>'St 1.3.7.1'!G125+'St 1.3.7.2'!G125</f>
        <v>0</v>
      </c>
      <c r="H125" s="132">
        <f>'St 1.3.7.1'!H125+'St 1.3.7.2'!H125</f>
        <v>0</v>
      </c>
      <c r="I125" s="132">
        <f>'St 1.3.7.1'!I125+'St 1.3.7.2'!I125</f>
        <v>0</v>
      </c>
      <c r="J125" s="132">
        <f>'St 1.3.7.1'!J125+'St 1.3.7.2'!J125</f>
        <v>0</v>
      </c>
      <c r="K125" s="132">
        <f>'St 1.3.7.1'!K125+'St 1.3.7.2'!K125</f>
        <v>0</v>
      </c>
      <c r="L125" s="132">
        <f>'St 1.3.7.1'!L125+'St 1.3.7.2'!L125</f>
        <v>0</v>
      </c>
      <c r="M125" s="132">
        <f>'St 1.3.7.1'!M125+'St 1.3.7.2'!M125</f>
        <v>0</v>
      </c>
      <c r="N125" s="132">
        <f>'St 1.3.7.1'!N125+'St 1.3.7.2'!N125</f>
        <v>0</v>
      </c>
      <c r="O125" s="132">
        <f>'St 1.3.7.1'!O125+'St 1.3.7.2'!O125</f>
        <v>0</v>
      </c>
      <c r="P125" s="133"/>
      <c r="Q125" s="132">
        <f>'St 1.3.7.1'!Q125+'St 1.3.7.2'!Q125</f>
        <v>0</v>
      </c>
      <c r="R125" s="132">
        <f>'St 1.3.7.1'!R125+'St 1.3.7.2'!R125</f>
        <v>0</v>
      </c>
      <c r="S125" s="132">
        <f>'St 1.3.7.1'!S125+'St 1.3.7.2'!S125</f>
        <v>0</v>
      </c>
      <c r="T125" s="132">
        <f>'St 1.3.7.1'!T125+'St 1.3.7.2'!T125</f>
        <v>0</v>
      </c>
      <c r="U125" s="132">
        <f>'St 1.3.7.1'!U125+'St 1.3.7.2'!U125</f>
        <v>0</v>
      </c>
      <c r="V125" s="132">
        <f>'St 1.3.7.1'!V125+'St 1.3.7.2'!V125</f>
        <v>0</v>
      </c>
      <c r="W125" s="132">
        <f>'St 1.3.7.1'!W125+'St 1.3.7.2'!W125</f>
        <v>0</v>
      </c>
      <c r="X125" s="132">
        <f>'St 1.3.7.1'!X125+'St 1.3.7.2'!X125</f>
        <v>0</v>
      </c>
      <c r="Y125" s="132">
        <f>'St 1.3.7.1'!Y125+'St 1.3.7.2'!Y125</f>
        <v>0</v>
      </c>
      <c r="Z125" s="132">
        <f>'St 1.3.7.1'!Z125+'St 1.3.7.2'!Z125</f>
        <v>0</v>
      </c>
      <c r="AA125" s="132">
        <f>'St 1.3.7.1'!AA125+'St 1.3.7.2'!AA125</f>
        <v>0</v>
      </c>
      <c r="AB125" s="133"/>
      <c r="AC125" s="132">
        <f>'St 1.3.7.1'!AC125+'St 1.3.7.2'!AC125</f>
        <v>0</v>
      </c>
      <c r="AD125" s="132">
        <f>'St 1.3.7.1'!AD125+'St 1.3.7.2'!AD125</f>
        <v>0</v>
      </c>
      <c r="AE125" s="132">
        <f>'St 1.3.7.1'!AE125+'St 1.3.7.2'!AE125</f>
        <v>0</v>
      </c>
      <c r="AF125" s="132">
        <f>'St 1.3.7.1'!AF125+'St 1.3.7.2'!AF125</f>
        <v>0</v>
      </c>
      <c r="AG125" s="132">
        <f>'St 1.3.7.1'!AG125+'St 1.3.7.2'!AG125</f>
        <v>0</v>
      </c>
      <c r="AH125" s="132">
        <f>'St 1.3.7.1'!AH125+'St 1.3.7.2'!AH125</f>
        <v>0</v>
      </c>
      <c r="AI125" s="132">
        <f>'St 1.3.7.1'!AI125+'St 1.3.7.2'!AI125</f>
        <v>0</v>
      </c>
      <c r="AJ125" s="132">
        <f>'St 1.3.7.1'!AJ125+'St 1.3.7.2'!AJ125</f>
        <v>0</v>
      </c>
      <c r="AK125" s="132">
        <f>'St 1.3.7.1'!AK125+'St 1.3.7.2'!AK125</f>
        <v>0</v>
      </c>
      <c r="AL125" s="132">
        <f>'St 1.3.7.1'!AL125+'St 1.3.7.2'!AL125</f>
        <v>0</v>
      </c>
      <c r="AM125" s="132">
        <f>'St 1.3.7.1'!AM125+'St 1.3.7.2'!AM125</f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f>'St 1.3.7.1'!D126+'St 1.3.7.2'!D126</f>
        <v>191586.79659095313</v>
      </c>
      <c r="E126" s="129">
        <f>'St 1.3.7.1'!E126+'St 1.3.7.2'!E126</f>
        <v>239929.48860260693</v>
      </c>
      <c r="F126" s="129">
        <f>'St 1.3.7.1'!F126+'St 1.3.7.2'!F126</f>
        <v>245097.98052924188</v>
      </c>
      <c r="G126" s="129">
        <f>'St 1.3.7.1'!G126+'St 1.3.7.2'!G126</f>
        <v>238733.89822167106</v>
      </c>
      <c r="H126" s="129">
        <f>'St 1.3.7.1'!H126+'St 1.3.7.2'!H126</f>
        <v>226845.58392728941</v>
      </c>
      <c r="I126" s="129">
        <f>'St 1.3.7.1'!I126+'St 1.3.7.2'!I126</f>
        <v>236689.86088813655</v>
      </c>
      <c r="J126" s="129">
        <f>'St 1.3.7.1'!J126+'St 1.3.7.2'!J126</f>
        <v>244511.74971530965</v>
      </c>
      <c r="K126" s="129">
        <f>'St 1.3.7.1'!K126+'St 1.3.7.2'!K126</f>
        <v>287573.91926982551</v>
      </c>
      <c r="L126" s="129">
        <f>'St 1.3.7.1'!L126+'St 1.3.7.2'!L126</f>
        <v>308723.48113324598</v>
      </c>
      <c r="M126" s="129">
        <f>'St 1.3.7.1'!M126+'St 1.3.7.2'!M126</f>
        <v>335999.45626274374</v>
      </c>
      <c r="N126" s="129">
        <f>'St 1.3.7.1'!N126+'St 1.3.7.2'!N126</f>
        <v>389378.02229906374</v>
      </c>
      <c r="O126" s="129">
        <f>'St 1.3.7.1'!O126+'St 1.3.7.2'!O126</f>
        <v>458931.07381120353</v>
      </c>
      <c r="P126" s="136"/>
      <c r="Q126" s="129">
        <f>'St 1.3.7.1'!Q126+'St 1.3.7.2'!Q126</f>
        <v>48342.692011653788</v>
      </c>
      <c r="R126" s="129">
        <f>'St 1.3.7.1'!R126+'St 1.3.7.2'!R126</f>
        <v>5168.4919266349261</v>
      </c>
      <c r="S126" s="129">
        <f>'St 1.3.7.1'!S126+'St 1.3.7.2'!S126</f>
        <v>-6364.0823075707922</v>
      </c>
      <c r="T126" s="129">
        <f>'St 1.3.7.1'!T126+'St 1.3.7.2'!T126</f>
        <v>-11888.314294381662</v>
      </c>
      <c r="U126" s="129">
        <f>'St 1.3.7.1'!U126+'St 1.3.7.2'!U126</f>
        <v>9844.2769608471081</v>
      </c>
      <c r="V126" s="129">
        <f>'St 1.3.7.1'!V126+'St 1.3.7.2'!V126</f>
        <v>7821.8888271730993</v>
      </c>
      <c r="W126" s="129">
        <f>'St 1.3.7.1'!W126+'St 1.3.7.2'!W126</f>
        <v>43062.169554515873</v>
      </c>
      <c r="X126" s="129">
        <f>'St 1.3.7.1'!X126+'St 1.3.7.2'!X126</f>
        <v>21149.561863420524</v>
      </c>
      <c r="Y126" s="129">
        <f>'St 1.3.7.1'!Y126+'St 1.3.7.2'!Y126</f>
        <v>27275.975129497703</v>
      </c>
      <c r="Z126" s="129">
        <f>'St 1.3.7.1'!Z126+'St 1.3.7.2'!Z126</f>
        <v>53378.56603632</v>
      </c>
      <c r="AA126" s="129">
        <f>'St 1.3.7.1'!AA126+'St 1.3.7.2'!AA126</f>
        <v>69553.051512139791</v>
      </c>
      <c r="AB126" s="136"/>
      <c r="AC126" s="129">
        <f>'St 1.3.7.1'!AC126+'St 1.3.7.2'!AC126</f>
        <v>0</v>
      </c>
      <c r="AD126" s="129">
        <f>'St 1.3.7.1'!AD126+'St 1.3.7.2'!AD126</f>
        <v>3505.5354169811289</v>
      </c>
      <c r="AE126" s="129">
        <f>'St 1.3.7.1'!AE126+'St 1.3.7.2'!AE126</f>
        <v>1345.6581397942821</v>
      </c>
      <c r="AF126" s="129">
        <f>'St 1.3.7.1'!AF126+'St 1.3.7.2'!AF126</f>
        <v>2110.6293774326255</v>
      </c>
      <c r="AG126" s="129">
        <f>'St 1.3.7.1'!AG126+'St 1.3.7.2'!AG126</f>
        <v>3166.7408579831554</v>
      </c>
      <c r="AH126" s="129">
        <f>'St 1.3.7.1'!AH126+'St 1.3.7.2'!AH126</f>
        <v>-3121.2371761908389</v>
      </c>
      <c r="AI126" s="129">
        <f>'St 1.3.7.1'!AI126+'St 1.3.7.2'!AI126</f>
        <v>8801.2642477045283</v>
      </c>
      <c r="AJ126" s="129">
        <f>'St 1.3.7.1'!AJ126+'St 1.3.7.2'!AJ126</f>
        <v>8950.8769724432896</v>
      </c>
      <c r="AK126" s="129">
        <f>'St 1.3.7.1'!AK126+'St 1.3.7.2'!AK126</f>
        <v>-11002.481975458646</v>
      </c>
      <c r="AL126" s="129">
        <f>'St 1.3.7.1'!AL126+'St 1.3.7.2'!AL126</f>
        <v>27037.381875658677</v>
      </c>
      <c r="AM126" s="129">
        <f>'St 1.3.7.1'!AM126+'St 1.3.7.2'!AM126</f>
        <v>24938.195911846764</v>
      </c>
    </row>
    <row r="127" spans="1:39" s="43" customFormat="1">
      <c r="A127" s="36"/>
      <c r="B127" s="29" t="s">
        <v>23</v>
      </c>
      <c r="C127" s="199" t="s">
        <v>290</v>
      </c>
      <c r="D127" s="129">
        <f>'St 1.3.7.1'!D127+'St 1.3.7.2'!D127</f>
        <v>6799.3344793097531</v>
      </c>
      <c r="E127" s="129">
        <f>'St 1.3.7.1'!E127+'St 1.3.7.2'!E127</f>
        <v>6891.6329247706872</v>
      </c>
      <c r="F127" s="129">
        <f>'St 1.3.7.1'!F127+'St 1.3.7.2'!F127</f>
        <v>5897.9791618170811</v>
      </c>
      <c r="G127" s="129">
        <f>'St 1.3.7.1'!G127+'St 1.3.7.2'!G127</f>
        <v>5679.9530589800343</v>
      </c>
      <c r="H127" s="129">
        <f>'St 1.3.7.1'!H127+'St 1.3.7.2'!H127</f>
        <v>8188.173681527036</v>
      </c>
      <c r="I127" s="129">
        <f>'St 1.3.7.1'!I127+'St 1.3.7.2'!I127</f>
        <v>9243.0471179828091</v>
      </c>
      <c r="J127" s="129">
        <f>'St 1.3.7.1'!J127+'St 1.3.7.2'!J127</f>
        <v>9881.8992496440951</v>
      </c>
      <c r="K127" s="129">
        <f>'St 1.3.7.1'!K127+'St 1.3.7.2'!K127</f>
        <v>13854.93517873565</v>
      </c>
      <c r="L127" s="129">
        <f>'St 1.3.7.1'!L127+'St 1.3.7.2'!L127</f>
        <v>8755.3978865341905</v>
      </c>
      <c r="M127" s="129">
        <f>'St 1.3.7.1'!M127+'St 1.3.7.2'!M127</f>
        <v>13438.89294454566</v>
      </c>
      <c r="N127" s="129">
        <f>'St 1.3.7.1'!N127+'St 1.3.7.2'!N127</f>
        <v>17282.703294000097</v>
      </c>
      <c r="O127" s="129">
        <f>'St 1.3.7.1'!O127+'St 1.3.7.2'!O127</f>
        <v>21142.417767525629</v>
      </c>
      <c r="P127" s="136"/>
      <c r="Q127" s="129">
        <f>'St 1.3.7.1'!Q127+'St 1.3.7.2'!Q127</f>
        <v>92.298445460932953</v>
      </c>
      <c r="R127" s="129">
        <f>'St 1.3.7.1'!R127+'St 1.3.7.2'!R127</f>
        <v>-993.65376295360556</v>
      </c>
      <c r="S127" s="129">
        <f>'St 1.3.7.1'!S127+'St 1.3.7.2'!S127</f>
        <v>-218.02610283704666</v>
      </c>
      <c r="T127" s="129">
        <f>'St 1.3.7.1'!T127+'St 1.3.7.2'!T127</f>
        <v>2508.2206225470027</v>
      </c>
      <c r="U127" s="129">
        <f>'St 1.3.7.1'!U127+'St 1.3.7.2'!U127</f>
        <v>1054.8734364557715</v>
      </c>
      <c r="V127" s="129">
        <f>'St 1.3.7.1'!V127+'St 1.3.7.2'!V127</f>
        <v>638.85213166128688</v>
      </c>
      <c r="W127" s="129">
        <f>'St 1.3.7.1'!W127+'St 1.3.7.2'!W127</f>
        <v>3973.035929091554</v>
      </c>
      <c r="X127" s="129">
        <f>'St 1.3.7.1'!X127+'St 1.3.7.2'!X127</f>
        <v>-5099.5372922014576</v>
      </c>
      <c r="Y127" s="129">
        <f>'St 1.3.7.1'!Y127+'St 1.3.7.2'!Y127</f>
        <v>4683.4950580114692</v>
      </c>
      <c r="Z127" s="129">
        <f>'St 1.3.7.1'!Z127+'St 1.3.7.2'!Z127</f>
        <v>3843.8103494544357</v>
      </c>
      <c r="AA127" s="129">
        <f>'St 1.3.7.1'!AA127+'St 1.3.7.2'!AA127</f>
        <v>3859.714473525531</v>
      </c>
      <c r="AB127" s="136"/>
      <c r="AC127" s="129">
        <f>'St 1.3.7.1'!AC127+'St 1.3.7.2'!AC127</f>
        <v>0</v>
      </c>
      <c r="AD127" s="129">
        <f>'St 1.3.7.1'!AD127+'St 1.3.7.2'!AD127</f>
        <v>2147.4199999999996</v>
      </c>
      <c r="AE127" s="129">
        <f>'St 1.3.7.1'!AE127+'St 1.3.7.2'!AE127</f>
        <v>-20.209999999999795</v>
      </c>
      <c r="AF127" s="129">
        <f>'St 1.3.7.1'!AF127+'St 1.3.7.2'!AF127</f>
        <v>475.80000000000007</v>
      </c>
      <c r="AG127" s="129">
        <f>'St 1.3.7.1'!AG127+'St 1.3.7.2'!AG127</f>
        <v>-97.000000000000242</v>
      </c>
      <c r="AH127" s="129">
        <f>'St 1.3.7.1'!AH127+'St 1.3.7.2'!AH127</f>
        <v>573</v>
      </c>
      <c r="AI127" s="129">
        <f>'St 1.3.7.1'!AI127+'St 1.3.7.2'!AI127</f>
        <v>1584.3899999999999</v>
      </c>
      <c r="AJ127" s="129">
        <f>'St 1.3.7.1'!AJ127+'St 1.3.7.2'!AJ127</f>
        <v>-3503.8799999999997</v>
      </c>
      <c r="AK127" s="129">
        <f>'St 1.3.7.1'!AK127+'St 1.3.7.2'!AK127</f>
        <v>1270.5899999999999</v>
      </c>
      <c r="AL127" s="129">
        <f>'St 1.3.7.1'!AL127+'St 1.3.7.2'!AL127</f>
        <v>2305.579999999999</v>
      </c>
      <c r="AM127" s="129">
        <f>'St 1.3.7.1'!AM127+'St 1.3.7.2'!AM127</f>
        <v>417.88837962995996</v>
      </c>
    </row>
    <row r="128" spans="1:39">
      <c r="B128" s="176" t="s">
        <v>40</v>
      </c>
      <c r="C128" s="186"/>
      <c r="D128" s="132">
        <f>'St 1.3.7.1'!D128+'St 1.3.7.2'!D128</f>
        <v>6799.3344793097531</v>
      </c>
      <c r="E128" s="132">
        <f>'St 1.3.7.1'!E128+'St 1.3.7.2'!E128</f>
        <v>6891.6329247706872</v>
      </c>
      <c r="F128" s="132">
        <f>'St 1.3.7.1'!F128+'St 1.3.7.2'!F128</f>
        <v>5897.9791618170811</v>
      </c>
      <c r="G128" s="132">
        <f>'St 1.3.7.1'!G128+'St 1.3.7.2'!G128</f>
        <v>5679.9530589800343</v>
      </c>
      <c r="H128" s="132">
        <f>'St 1.3.7.1'!H128+'St 1.3.7.2'!H128</f>
        <v>8188.173681527036</v>
      </c>
      <c r="I128" s="132">
        <f>'St 1.3.7.1'!I128+'St 1.3.7.2'!I128</f>
        <v>9243.0471179828091</v>
      </c>
      <c r="J128" s="132">
        <f>'St 1.3.7.1'!J128+'St 1.3.7.2'!J128</f>
        <v>9881.8992496440951</v>
      </c>
      <c r="K128" s="132">
        <f>'St 1.3.7.1'!K128+'St 1.3.7.2'!K128</f>
        <v>13854.93517873565</v>
      </c>
      <c r="L128" s="132">
        <f>'St 1.3.7.1'!L128+'St 1.3.7.2'!L128</f>
        <v>8755.3978865341905</v>
      </c>
      <c r="M128" s="132">
        <f>'St 1.3.7.1'!M128+'St 1.3.7.2'!M128</f>
        <v>13438.89294454566</v>
      </c>
      <c r="N128" s="132">
        <f>'St 1.3.7.1'!N128+'St 1.3.7.2'!N128</f>
        <v>17282.703294000097</v>
      </c>
      <c r="O128" s="132">
        <f>'St 1.3.7.1'!O128+'St 1.3.7.2'!O128</f>
        <v>21142.417767525629</v>
      </c>
      <c r="P128" s="133"/>
      <c r="Q128" s="132">
        <f>'St 1.3.7.1'!Q128+'St 1.3.7.2'!Q128</f>
        <v>92.298445460932953</v>
      </c>
      <c r="R128" s="132">
        <f>'St 1.3.7.1'!R128+'St 1.3.7.2'!R128</f>
        <v>-993.65376295360556</v>
      </c>
      <c r="S128" s="132">
        <f>'St 1.3.7.1'!S128+'St 1.3.7.2'!S128</f>
        <v>-218.02610283704666</v>
      </c>
      <c r="T128" s="132">
        <f>'St 1.3.7.1'!T128+'St 1.3.7.2'!T128</f>
        <v>2508.2206225470027</v>
      </c>
      <c r="U128" s="132">
        <f>'St 1.3.7.1'!U128+'St 1.3.7.2'!U128</f>
        <v>1054.8734364557715</v>
      </c>
      <c r="V128" s="132">
        <f>'St 1.3.7.1'!V128+'St 1.3.7.2'!V128</f>
        <v>638.85213166128688</v>
      </c>
      <c r="W128" s="132">
        <f>'St 1.3.7.1'!W128+'St 1.3.7.2'!W128</f>
        <v>3973.035929091554</v>
      </c>
      <c r="X128" s="132">
        <f>'St 1.3.7.1'!X128+'St 1.3.7.2'!X128</f>
        <v>-5099.5372922014576</v>
      </c>
      <c r="Y128" s="132">
        <f>'St 1.3.7.1'!Y128+'St 1.3.7.2'!Y128</f>
        <v>4683.4950580114692</v>
      </c>
      <c r="Z128" s="132">
        <f>'St 1.3.7.1'!Z128+'St 1.3.7.2'!Z128</f>
        <v>3843.8103494544357</v>
      </c>
      <c r="AA128" s="132">
        <f>'St 1.3.7.1'!AA128+'St 1.3.7.2'!AA128</f>
        <v>3859.714473525531</v>
      </c>
      <c r="AB128" s="133"/>
      <c r="AC128" s="132">
        <f>'St 1.3.7.1'!AC128+'St 1.3.7.2'!AC128</f>
        <v>0</v>
      </c>
      <c r="AD128" s="132">
        <f>'St 1.3.7.1'!AD128+'St 1.3.7.2'!AD128</f>
        <v>2147.4199999999996</v>
      </c>
      <c r="AE128" s="132">
        <f>'St 1.3.7.1'!AE128+'St 1.3.7.2'!AE128</f>
        <v>-20.209999999999795</v>
      </c>
      <c r="AF128" s="132">
        <f>'St 1.3.7.1'!AF128+'St 1.3.7.2'!AF128</f>
        <v>475.80000000000007</v>
      </c>
      <c r="AG128" s="132">
        <f>'St 1.3.7.1'!AG128+'St 1.3.7.2'!AG128</f>
        <v>-97.000000000000242</v>
      </c>
      <c r="AH128" s="132">
        <f>'St 1.3.7.1'!AH128+'St 1.3.7.2'!AH128</f>
        <v>573</v>
      </c>
      <c r="AI128" s="132">
        <f>'St 1.3.7.1'!AI128+'St 1.3.7.2'!AI128</f>
        <v>1584.3899999999999</v>
      </c>
      <c r="AJ128" s="132">
        <f>'St 1.3.7.1'!AJ128+'St 1.3.7.2'!AJ128</f>
        <v>-3503.8799999999997</v>
      </c>
      <c r="AK128" s="132">
        <f>'St 1.3.7.1'!AK128+'St 1.3.7.2'!AK128</f>
        <v>1270.5899999999999</v>
      </c>
      <c r="AL128" s="132">
        <f>'St 1.3.7.1'!AL128+'St 1.3.7.2'!AL128</f>
        <v>2305.579999999999</v>
      </c>
      <c r="AM128" s="132">
        <f>'St 1.3.7.1'!AM128+'St 1.3.7.2'!AM128</f>
        <v>417.88837962995996</v>
      </c>
    </row>
    <row r="129" spans="1:39">
      <c r="B129" s="6" t="s">
        <v>41</v>
      </c>
      <c r="C129" s="186"/>
      <c r="D129" s="132">
        <f>'St 1.3.7.1'!D129+'St 1.3.7.2'!D129</f>
        <v>4281.9344793097534</v>
      </c>
      <c r="E129" s="132">
        <f>'St 1.3.7.1'!E129+'St 1.3.7.2'!E129</f>
        <v>5985.2429247706868</v>
      </c>
      <c r="F129" s="132">
        <f>'St 1.3.7.1'!F129+'St 1.3.7.2'!F129</f>
        <v>4455.179161817081</v>
      </c>
      <c r="G129" s="132">
        <f>'St 1.3.7.1'!G129+'St 1.3.7.2'!G129</f>
        <v>3720.9530589800343</v>
      </c>
      <c r="H129" s="132">
        <f>'St 1.3.7.1'!H129+'St 1.3.7.2'!H129</f>
        <v>5237.173681527036</v>
      </c>
      <c r="I129" s="132">
        <f>'St 1.3.7.1'!I129+'St 1.3.7.2'!I129</f>
        <v>5397.0471179828082</v>
      </c>
      <c r="J129" s="132">
        <f>'St 1.3.7.1'!J129+'St 1.3.7.2'!J129</f>
        <v>4567.8992496440951</v>
      </c>
      <c r="K129" s="132">
        <f>'St 1.3.7.1'!K129+'St 1.3.7.2'!K129</f>
        <v>5488.5451787356496</v>
      </c>
      <c r="L129" s="132">
        <f>'St 1.3.7.1'!L129+'St 1.3.7.2'!L129</f>
        <v>840.49788653419137</v>
      </c>
      <c r="M129" s="132">
        <f>'St 1.3.7.1'!M129+'St 1.3.7.2'!M129</f>
        <v>4704.8929445456606</v>
      </c>
      <c r="N129" s="132">
        <f>'St 1.3.7.1'!N129+'St 1.3.7.2'!N129</f>
        <v>5424.0232940000969</v>
      </c>
      <c r="O129" s="132">
        <f>'St 1.3.7.1'!O129+'St 1.3.7.2'!O129</f>
        <v>5758.337767525627</v>
      </c>
      <c r="P129" s="133"/>
      <c r="Q129" s="132">
        <f>'St 1.3.7.1'!Q129+'St 1.3.7.2'!Q129</f>
        <v>1703.3084454609329</v>
      </c>
      <c r="R129" s="132">
        <f>'St 1.3.7.1'!R129+'St 1.3.7.2'!R129</f>
        <v>-1530.0637629536054</v>
      </c>
      <c r="S129" s="132">
        <f>'St 1.3.7.1'!S129+'St 1.3.7.2'!S129</f>
        <v>-734.22610283704671</v>
      </c>
      <c r="T129" s="132">
        <f>'St 1.3.7.1'!T129+'St 1.3.7.2'!T129</f>
        <v>1516.2206225470022</v>
      </c>
      <c r="U129" s="132">
        <f>'St 1.3.7.1'!U129+'St 1.3.7.2'!U129</f>
        <v>159.87343645577164</v>
      </c>
      <c r="V129" s="132">
        <f>'St 1.3.7.1'!V129+'St 1.3.7.2'!V129</f>
        <v>-829.14786833871312</v>
      </c>
      <c r="W129" s="132">
        <f>'St 1.3.7.1'!W129+'St 1.3.7.2'!W129</f>
        <v>920.64592909155431</v>
      </c>
      <c r="X129" s="132">
        <f>'St 1.3.7.1'!X129+'St 1.3.7.2'!X129</f>
        <v>-4648.0472922014578</v>
      </c>
      <c r="Y129" s="132">
        <f>'St 1.3.7.1'!Y129+'St 1.3.7.2'!Y129</f>
        <v>3864.3950580114692</v>
      </c>
      <c r="Z129" s="132">
        <f>'St 1.3.7.1'!Z129+'St 1.3.7.2'!Z129</f>
        <v>719.13034945443621</v>
      </c>
      <c r="AA129" s="132">
        <f>'St 1.3.7.1'!AA129+'St 1.3.7.2'!AA129</f>
        <v>334.31447352553045</v>
      </c>
      <c r="AB129" s="133"/>
      <c r="AC129" s="132">
        <f>'St 1.3.7.1'!AC129+'St 1.3.7.2'!AC129</f>
        <v>0</v>
      </c>
      <c r="AD129" s="132">
        <f>'St 1.3.7.1'!AD129+'St 1.3.7.2'!AD129</f>
        <v>0</v>
      </c>
      <c r="AE129" s="132">
        <f>'St 1.3.7.1'!AE129+'St 1.3.7.2'!AE129</f>
        <v>0</v>
      </c>
      <c r="AF129" s="132">
        <f>'St 1.3.7.1'!AF129+'St 1.3.7.2'!AF129</f>
        <v>0</v>
      </c>
      <c r="AG129" s="132">
        <f>'St 1.3.7.1'!AG129+'St 1.3.7.2'!AG129</f>
        <v>0</v>
      </c>
      <c r="AH129" s="132">
        <f>'St 1.3.7.1'!AH129+'St 1.3.7.2'!AH129</f>
        <v>0</v>
      </c>
      <c r="AI129" s="132">
        <f>'St 1.3.7.1'!AI129+'St 1.3.7.2'!AI129</f>
        <v>0</v>
      </c>
      <c r="AJ129" s="132">
        <f>'St 1.3.7.1'!AJ129+'St 1.3.7.2'!AJ129</f>
        <v>0</v>
      </c>
      <c r="AK129" s="132">
        <f>'St 1.3.7.1'!AK129+'St 1.3.7.2'!AK129</f>
        <v>0</v>
      </c>
      <c r="AL129" s="132">
        <f>'St 1.3.7.1'!AL129+'St 1.3.7.2'!AL129</f>
        <v>0</v>
      </c>
      <c r="AM129" s="132">
        <f>'St 1.3.7.1'!AM129+'St 1.3.7.2'!AM129</f>
        <v>17.168379629958793</v>
      </c>
    </row>
    <row r="130" spans="1:39">
      <c r="B130" s="6" t="s">
        <v>42</v>
      </c>
      <c r="C130" s="186"/>
      <c r="D130" s="132">
        <f>'St 1.3.7.1'!D130+'St 1.3.7.2'!D130</f>
        <v>2517.4</v>
      </c>
      <c r="E130" s="132">
        <f>'St 1.3.7.1'!E130+'St 1.3.7.2'!E130</f>
        <v>906.39</v>
      </c>
      <c r="F130" s="132">
        <f>'St 1.3.7.1'!F130+'St 1.3.7.2'!F130</f>
        <v>1442.8</v>
      </c>
      <c r="G130" s="132">
        <f>'St 1.3.7.1'!G130+'St 1.3.7.2'!G130</f>
        <v>1959</v>
      </c>
      <c r="H130" s="132">
        <f>'St 1.3.7.1'!H130+'St 1.3.7.2'!H130</f>
        <v>2951</v>
      </c>
      <c r="I130" s="132">
        <f>'St 1.3.7.1'!I130+'St 1.3.7.2'!I130</f>
        <v>3846</v>
      </c>
      <c r="J130" s="132">
        <f>'St 1.3.7.1'!J130+'St 1.3.7.2'!J130</f>
        <v>5314</v>
      </c>
      <c r="K130" s="132">
        <f>'St 1.3.7.1'!K130+'St 1.3.7.2'!K130</f>
        <v>8366.39</v>
      </c>
      <c r="L130" s="132">
        <f>'St 1.3.7.1'!L130+'St 1.3.7.2'!L130</f>
        <v>7914.9</v>
      </c>
      <c r="M130" s="132">
        <f>'St 1.3.7.1'!M130+'St 1.3.7.2'!M130</f>
        <v>8734</v>
      </c>
      <c r="N130" s="132">
        <f>'St 1.3.7.1'!N130+'St 1.3.7.2'!N130</f>
        <v>11858.68</v>
      </c>
      <c r="O130" s="132">
        <f>'St 1.3.7.1'!O130+'St 1.3.7.2'!O130</f>
        <v>15384.08</v>
      </c>
      <c r="P130" s="133"/>
      <c r="Q130" s="132">
        <f>'St 1.3.7.1'!Q130+'St 1.3.7.2'!Q130</f>
        <v>-1611.01</v>
      </c>
      <c r="R130" s="132">
        <f>'St 1.3.7.1'!R130+'St 1.3.7.2'!R130</f>
        <v>536.40999999999985</v>
      </c>
      <c r="S130" s="132">
        <f>'St 1.3.7.1'!S130+'St 1.3.7.2'!S130</f>
        <v>516.20000000000005</v>
      </c>
      <c r="T130" s="132">
        <f>'St 1.3.7.1'!T130+'St 1.3.7.2'!T130</f>
        <v>992.00000000000023</v>
      </c>
      <c r="U130" s="132">
        <f>'St 1.3.7.1'!U130+'St 1.3.7.2'!U130</f>
        <v>894.99999999999989</v>
      </c>
      <c r="V130" s="132">
        <f>'St 1.3.7.1'!V130+'St 1.3.7.2'!V130</f>
        <v>1468</v>
      </c>
      <c r="W130" s="132">
        <f>'St 1.3.7.1'!W130+'St 1.3.7.2'!W130</f>
        <v>3052.39</v>
      </c>
      <c r="X130" s="132">
        <f>'St 1.3.7.1'!X130+'St 1.3.7.2'!X130</f>
        <v>-451.48999999999972</v>
      </c>
      <c r="Y130" s="132">
        <f>'St 1.3.7.1'!Y130+'St 1.3.7.2'!Y130</f>
        <v>819.10000000000025</v>
      </c>
      <c r="Z130" s="132">
        <f>'St 1.3.7.1'!Z130+'St 1.3.7.2'!Z130</f>
        <v>3124.6799999999994</v>
      </c>
      <c r="AA130" s="132">
        <f>'St 1.3.7.1'!AA130+'St 1.3.7.2'!AA130</f>
        <v>3525.4000000000005</v>
      </c>
      <c r="AB130" s="133"/>
      <c r="AC130" s="132">
        <f>'St 1.3.7.1'!AC130+'St 1.3.7.2'!AC130</f>
        <v>0</v>
      </c>
      <c r="AD130" s="132">
        <f>'St 1.3.7.1'!AD130+'St 1.3.7.2'!AD130</f>
        <v>2147.4199999999996</v>
      </c>
      <c r="AE130" s="132">
        <f>'St 1.3.7.1'!AE130+'St 1.3.7.2'!AE130</f>
        <v>-20.209999999999795</v>
      </c>
      <c r="AF130" s="132">
        <f>'St 1.3.7.1'!AF130+'St 1.3.7.2'!AF130</f>
        <v>475.80000000000007</v>
      </c>
      <c r="AG130" s="132">
        <f>'St 1.3.7.1'!AG130+'St 1.3.7.2'!AG130</f>
        <v>-97.000000000000242</v>
      </c>
      <c r="AH130" s="132">
        <f>'St 1.3.7.1'!AH130+'St 1.3.7.2'!AH130</f>
        <v>573</v>
      </c>
      <c r="AI130" s="132">
        <f>'St 1.3.7.1'!AI130+'St 1.3.7.2'!AI130</f>
        <v>1584.3899999999999</v>
      </c>
      <c r="AJ130" s="132">
        <f>'St 1.3.7.1'!AJ130+'St 1.3.7.2'!AJ130</f>
        <v>-3503.8799999999997</v>
      </c>
      <c r="AK130" s="132">
        <f>'St 1.3.7.1'!AK130+'St 1.3.7.2'!AK130</f>
        <v>1270.5899999999999</v>
      </c>
      <c r="AL130" s="132">
        <f>'St 1.3.7.1'!AL130+'St 1.3.7.2'!AL130</f>
        <v>2305.579999999999</v>
      </c>
      <c r="AM130" s="132">
        <f>'St 1.3.7.1'!AM130+'St 1.3.7.2'!AM130</f>
        <v>400.72000000000116</v>
      </c>
    </row>
    <row r="131" spans="1:39">
      <c r="B131" s="6" t="s">
        <v>43</v>
      </c>
      <c r="C131" s="186"/>
      <c r="D131" s="132">
        <f>'St 1.3.7.1'!D131+'St 1.3.7.2'!D131</f>
        <v>0</v>
      </c>
      <c r="E131" s="132">
        <f>'St 1.3.7.1'!E131+'St 1.3.7.2'!E131</f>
        <v>0</v>
      </c>
      <c r="F131" s="132">
        <f>'St 1.3.7.1'!F131+'St 1.3.7.2'!F131</f>
        <v>0</v>
      </c>
      <c r="G131" s="132">
        <f>'St 1.3.7.1'!G131+'St 1.3.7.2'!G131</f>
        <v>0</v>
      </c>
      <c r="H131" s="132">
        <f>'St 1.3.7.1'!H131+'St 1.3.7.2'!H131</f>
        <v>0</v>
      </c>
      <c r="I131" s="132">
        <f>'St 1.3.7.1'!I131+'St 1.3.7.2'!I131</f>
        <v>0</v>
      </c>
      <c r="J131" s="132">
        <f>'St 1.3.7.1'!J131+'St 1.3.7.2'!J131</f>
        <v>0</v>
      </c>
      <c r="K131" s="132">
        <f>'St 1.3.7.1'!K131+'St 1.3.7.2'!K131</f>
        <v>0</v>
      </c>
      <c r="L131" s="132">
        <f>'St 1.3.7.1'!L131+'St 1.3.7.2'!L131</f>
        <v>0</v>
      </c>
      <c r="M131" s="132">
        <f>'St 1.3.7.1'!M131+'St 1.3.7.2'!M131</f>
        <v>0</v>
      </c>
      <c r="N131" s="132">
        <f>'St 1.3.7.1'!N131+'St 1.3.7.2'!N131</f>
        <v>0</v>
      </c>
      <c r="O131" s="132">
        <f>'St 1.3.7.1'!O131+'St 1.3.7.2'!O131</f>
        <v>0</v>
      </c>
      <c r="P131" s="133"/>
      <c r="Q131" s="132">
        <f>'St 1.3.7.1'!Q131+'St 1.3.7.2'!Q131</f>
        <v>0</v>
      </c>
      <c r="R131" s="132">
        <f>'St 1.3.7.1'!R131+'St 1.3.7.2'!R131</f>
        <v>0</v>
      </c>
      <c r="S131" s="132">
        <f>'St 1.3.7.1'!S131+'St 1.3.7.2'!S131</f>
        <v>0</v>
      </c>
      <c r="T131" s="132">
        <f>'St 1.3.7.1'!T131+'St 1.3.7.2'!T131</f>
        <v>0</v>
      </c>
      <c r="U131" s="132">
        <f>'St 1.3.7.1'!U131+'St 1.3.7.2'!U131</f>
        <v>0</v>
      </c>
      <c r="V131" s="132">
        <f>'St 1.3.7.1'!V131+'St 1.3.7.2'!V131</f>
        <v>0</v>
      </c>
      <c r="W131" s="132">
        <f>'St 1.3.7.1'!W131+'St 1.3.7.2'!W131</f>
        <v>0</v>
      </c>
      <c r="X131" s="132">
        <f>'St 1.3.7.1'!X131+'St 1.3.7.2'!X131</f>
        <v>0</v>
      </c>
      <c r="Y131" s="132">
        <f>'St 1.3.7.1'!Y131+'St 1.3.7.2'!Y131</f>
        <v>0</v>
      </c>
      <c r="Z131" s="132">
        <f>'St 1.3.7.1'!Z131+'St 1.3.7.2'!Z131</f>
        <v>0</v>
      </c>
      <c r="AA131" s="132">
        <f>'St 1.3.7.1'!AA131+'St 1.3.7.2'!AA131</f>
        <v>0</v>
      </c>
      <c r="AB131" s="133"/>
      <c r="AC131" s="132">
        <f>'St 1.3.7.1'!AC131+'St 1.3.7.2'!AC131</f>
        <v>0</v>
      </c>
      <c r="AD131" s="132">
        <f>'St 1.3.7.1'!AD131+'St 1.3.7.2'!AD131</f>
        <v>0</v>
      </c>
      <c r="AE131" s="132">
        <f>'St 1.3.7.1'!AE131+'St 1.3.7.2'!AE131</f>
        <v>0</v>
      </c>
      <c r="AF131" s="132">
        <f>'St 1.3.7.1'!AF131+'St 1.3.7.2'!AF131</f>
        <v>0</v>
      </c>
      <c r="AG131" s="132">
        <f>'St 1.3.7.1'!AG131+'St 1.3.7.2'!AG131</f>
        <v>0</v>
      </c>
      <c r="AH131" s="132">
        <f>'St 1.3.7.1'!AH131+'St 1.3.7.2'!AH131</f>
        <v>0</v>
      </c>
      <c r="AI131" s="132">
        <f>'St 1.3.7.1'!AI131+'St 1.3.7.2'!AI131</f>
        <v>0</v>
      </c>
      <c r="AJ131" s="132">
        <f>'St 1.3.7.1'!AJ131+'St 1.3.7.2'!AJ131</f>
        <v>0</v>
      </c>
      <c r="AK131" s="132">
        <f>'St 1.3.7.1'!AK131+'St 1.3.7.2'!AK131</f>
        <v>0</v>
      </c>
      <c r="AL131" s="132">
        <f>'St 1.3.7.1'!AL131+'St 1.3.7.2'!AL131</f>
        <v>0</v>
      </c>
      <c r="AM131" s="132">
        <f>'St 1.3.7.1'!AM131+'St 1.3.7.2'!AM131</f>
        <v>0</v>
      </c>
    </row>
    <row r="132" spans="1:39">
      <c r="B132" s="6" t="s">
        <v>44</v>
      </c>
      <c r="C132" s="186"/>
      <c r="D132" s="132">
        <f>'St 1.3.7.1'!D132+'St 1.3.7.2'!D132</f>
        <v>0</v>
      </c>
      <c r="E132" s="132">
        <f>'St 1.3.7.1'!E132+'St 1.3.7.2'!E132</f>
        <v>0</v>
      </c>
      <c r="F132" s="132">
        <f>'St 1.3.7.1'!F132+'St 1.3.7.2'!F132</f>
        <v>0</v>
      </c>
      <c r="G132" s="132">
        <f>'St 1.3.7.1'!G132+'St 1.3.7.2'!G132</f>
        <v>0</v>
      </c>
      <c r="H132" s="132">
        <f>'St 1.3.7.1'!H132+'St 1.3.7.2'!H132</f>
        <v>0</v>
      </c>
      <c r="I132" s="132">
        <f>'St 1.3.7.1'!I132+'St 1.3.7.2'!I132</f>
        <v>0</v>
      </c>
      <c r="J132" s="132">
        <f>'St 1.3.7.1'!J132+'St 1.3.7.2'!J132</f>
        <v>0</v>
      </c>
      <c r="K132" s="132">
        <f>'St 1.3.7.1'!K132+'St 1.3.7.2'!K132</f>
        <v>0</v>
      </c>
      <c r="L132" s="132">
        <f>'St 1.3.7.1'!L132+'St 1.3.7.2'!L132</f>
        <v>0</v>
      </c>
      <c r="M132" s="132">
        <f>'St 1.3.7.1'!M132+'St 1.3.7.2'!M132</f>
        <v>0</v>
      </c>
      <c r="N132" s="132">
        <f>'St 1.3.7.1'!N132+'St 1.3.7.2'!N132</f>
        <v>0</v>
      </c>
      <c r="O132" s="132">
        <f>'St 1.3.7.1'!O132+'St 1.3.7.2'!O132</f>
        <v>0</v>
      </c>
      <c r="P132" s="133"/>
      <c r="Q132" s="132">
        <f>'St 1.3.7.1'!Q132+'St 1.3.7.2'!Q132</f>
        <v>0</v>
      </c>
      <c r="R132" s="132">
        <f>'St 1.3.7.1'!R132+'St 1.3.7.2'!R132</f>
        <v>0</v>
      </c>
      <c r="S132" s="132">
        <f>'St 1.3.7.1'!S132+'St 1.3.7.2'!S132</f>
        <v>0</v>
      </c>
      <c r="T132" s="132">
        <f>'St 1.3.7.1'!T132+'St 1.3.7.2'!T132</f>
        <v>0</v>
      </c>
      <c r="U132" s="132">
        <f>'St 1.3.7.1'!U132+'St 1.3.7.2'!U132</f>
        <v>0</v>
      </c>
      <c r="V132" s="132">
        <f>'St 1.3.7.1'!V132+'St 1.3.7.2'!V132</f>
        <v>0</v>
      </c>
      <c r="W132" s="132">
        <f>'St 1.3.7.1'!W132+'St 1.3.7.2'!W132</f>
        <v>0</v>
      </c>
      <c r="X132" s="132">
        <f>'St 1.3.7.1'!X132+'St 1.3.7.2'!X132</f>
        <v>0</v>
      </c>
      <c r="Y132" s="132">
        <f>'St 1.3.7.1'!Y132+'St 1.3.7.2'!Y132</f>
        <v>0</v>
      </c>
      <c r="Z132" s="132">
        <f>'St 1.3.7.1'!Z132+'St 1.3.7.2'!Z132</f>
        <v>0</v>
      </c>
      <c r="AA132" s="132">
        <f>'St 1.3.7.1'!AA132+'St 1.3.7.2'!AA132</f>
        <v>0</v>
      </c>
      <c r="AB132" s="133"/>
      <c r="AC132" s="132">
        <f>'St 1.3.7.1'!AC132+'St 1.3.7.2'!AC132</f>
        <v>0</v>
      </c>
      <c r="AD132" s="132">
        <f>'St 1.3.7.1'!AD132+'St 1.3.7.2'!AD132</f>
        <v>0</v>
      </c>
      <c r="AE132" s="132">
        <f>'St 1.3.7.1'!AE132+'St 1.3.7.2'!AE132</f>
        <v>0</v>
      </c>
      <c r="AF132" s="132">
        <f>'St 1.3.7.1'!AF132+'St 1.3.7.2'!AF132</f>
        <v>0</v>
      </c>
      <c r="AG132" s="132">
        <f>'St 1.3.7.1'!AG132+'St 1.3.7.2'!AG132</f>
        <v>0</v>
      </c>
      <c r="AH132" s="132">
        <f>'St 1.3.7.1'!AH132+'St 1.3.7.2'!AH132</f>
        <v>0</v>
      </c>
      <c r="AI132" s="132">
        <f>'St 1.3.7.1'!AI132+'St 1.3.7.2'!AI132</f>
        <v>0</v>
      </c>
      <c r="AJ132" s="132">
        <f>'St 1.3.7.1'!AJ132+'St 1.3.7.2'!AJ132</f>
        <v>0</v>
      </c>
      <c r="AK132" s="132">
        <f>'St 1.3.7.1'!AK132+'St 1.3.7.2'!AK132</f>
        <v>0</v>
      </c>
      <c r="AL132" s="132">
        <f>'St 1.3.7.1'!AL132+'St 1.3.7.2'!AL132</f>
        <v>0</v>
      </c>
      <c r="AM132" s="132">
        <f>'St 1.3.7.1'!AM132+'St 1.3.7.2'!AM132</f>
        <v>0</v>
      </c>
    </row>
    <row r="133" spans="1:39">
      <c r="B133" s="7" t="s">
        <v>45</v>
      </c>
      <c r="C133" s="186"/>
      <c r="D133" s="132">
        <f>'St 1.3.7.1'!D133+'St 1.3.7.2'!D133</f>
        <v>0</v>
      </c>
      <c r="E133" s="132">
        <f>'St 1.3.7.1'!E133+'St 1.3.7.2'!E133</f>
        <v>0</v>
      </c>
      <c r="F133" s="132">
        <f>'St 1.3.7.1'!F133+'St 1.3.7.2'!F133</f>
        <v>0</v>
      </c>
      <c r="G133" s="132">
        <f>'St 1.3.7.1'!G133+'St 1.3.7.2'!G133</f>
        <v>0</v>
      </c>
      <c r="H133" s="132">
        <f>'St 1.3.7.1'!H133+'St 1.3.7.2'!H133</f>
        <v>0</v>
      </c>
      <c r="I133" s="132">
        <f>'St 1.3.7.1'!I133+'St 1.3.7.2'!I133</f>
        <v>0</v>
      </c>
      <c r="J133" s="132">
        <f>'St 1.3.7.1'!J133+'St 1.3.7.2'!J133</f>
        <v>0</v>
      </c>
      <c r="K133" s="132">
        <f>'St 1.3.7.1'!K133+'St 1.3.7.2'!K133</f>
        <v>0</v>
      </c>
      <c r="L133" s="132">
        <f>'St 1.3.7.1'!L133+'St 1.3.7.2'!L133</f>
        <v>0</v>
      </c>
      <c r="M133" s="132">
        <f>'St 1.3.7.1'!M133+'St 1.3.7.2'!M133</f>
        <v>0</v>
      </c>
      <c r="N133" s="132">
        <f>'St 1.3.7.1'!N133+'St 1.3.7.2'!N133</f>
        <v>0</v>
      </c>
      <c r="O133" s="132">
        <f>'St 1.3.7.1'!O133+'St 1.3.7.2'!O133</f>
        <v>0</v>
      </c>
      <c r="P133" s="133"/>
      <c r="Q133" s="132">
        <f>'St 1.3.7.1'!Q133+'St 1.3.7.2'!Q133</f>
        <v>0</v>
      </c>
      <c r="R133" s="132">
        <f>'St 1.3.7.1'!R133+'St 1.3.7.2'!R133</f>
        <v>0</v>
      </c>
      <c r="S133" s="132">
        <f>'St 1.3.7.1'!S133+'St 1.3.7.2'!S133</f>
        <v>0</v>
      </c>
      <c r="T133" s="132">
        <f>'St 1.3.7.1'!T133+'St 1.3.7.2'!T133</f>
        <v>0</v>
      </c>
      <c r="U133" s="132">
        <f>'St 1.3.7.1'!U133+'St 1.3.7.2'!U133</f>
        <v>0</v>
      </c>
      <c r="V133" s="132">
        <f>'St 1.3.7.1'!V133+'St 1.3.7.2'!V133</f>
        <v>0</v>
      </c>
      <c r="W133" s="132">
        <f>'St 1.3.7.1'!W133+'St 1.3.7.2'!W133</f>
        <v>0</v>
      </c>
      <c r="X133" s="132">
        <f>'St 1.3.7.1'!X133+'St 1.3.7.2'!X133</f>
        <v>0</v>
      </c>
      <c r="Y133" s="132">
        <f>'St 1.3.7.1'!Y133+'St 1.3.7.2'!Y133</f>
        <v>0</v>
      </c>
      <c r="Z133" s="132">
        <f>'St 1.3.7.1'!Z133+'St 1.3.7.2'!Z133</f>
        <v>0</v>
      </c>
      <c r="AA133" s="132">
        <f>'St 1.3.7.1'!AA133+'St 1.3.7.2'!AA133</f>
        <v>0</v>
      </c>
      <c r="AB133" s="133"/>
      <c r="AC133" s="132">
        <f>'St 1.3.7.1'!AC133+'St 1.3.7.2'!AC133</f>
        <v>0</v>
      </c>
      <c r="AD133" s="132">
        <f>'St 1.3.7.1'!AD133+'St 1.3.7.2'!AD133</f>
        <v>0</v>
      </c>
      <c r="AE133" s="132">
        <f>'St 1.3.7.1'!AE133+'St 1.3.7.2'!AE133</f>
        <v>0</v>
      </c>
      <c r="AF133" s="132">
        <f>'St 1.3.7.1'!AF133+'St 1.3.7.2'!AF133</f>
        <v>0</v>
      </c>
      <c r="AG133" s="132">
        <f>'St 1.3.7.1'!AG133+'St 1.3.7.2'!AG133</f>
        <v>0</v>
      </c>
      <c r="AH133" s="132">
        <f>'St 1.3.7.1'!AH133+'St 1.3.7.2'!AH133</f>
        <v>0</v>
      </c>
      <c r="AI133" s="132">
        <f>'St 1.3.7.1'!AI133+'St 1.3.7.2'!AI133</f>
        <v>0</v>
      </c>
      <c r="AJ133" s="132">
        <f>'St 1.3.7.1'!AJ133+'St 1.3.7.2'!AJ133</f>
        <v>0</v>
      </c>
      <c r="AK133" s="132">
        <f>'St 1.3.7.1'!AK133+'St 1.3.7.2'!AK133</f>
        <v>0</v>
      </c>
      <c r="AL133" s="132">
        <f>'St 1.3.7.1'!AL133+'St 1.3.7.2'!AL133</f>
        <v>0</v>
      </c>
      <c r="AM133" s="132">
        <f>'St 1.3.7.1'!AM133+'St 1.3.7.2'!AM133</f>
        <v>0</v>
      </c>
    </row>
    <row r="134" spans="1:39">
      <c r="B134" s="7" t="s">
        <v>46</v>
      </c>
      <c r="C134" s="186"/>
      <c r="D134" s="132">
        <f>'St 1.3.7.1'!D134+'St 1.3.7.2'!D134</f>
        <v>0</v>
      </c>
      <c r="E134" s="132">
        <f>'St 1.3.7.1'!E134+'St 1.3.7.2'!E134</f>
        <v>0</v>
      </c>
      <c r="F134" s="132">
        <f>'St 1.3.7.1'!F134+'St 1.3.7.2'!F134</f>
        <v>0</v>
      </c>
      <c r="G134" s="132">
        <f>'St 1.3.7.1'!G134+'St 1.3.7.2'!G134</f>
        <v>0</v>
      </c>
      <c r="H134" s="132">
        <f>'St 1.3.7.1'!H134+'St 1.3.7.2'!H134</f>
        <v>0</v>
      </c>
      <c r="I134" s="132">
        <f>'St 1.3.7.1'!I134+'St 1.3.7.2'!I134</f>
        <v>0</v>
      </c>
      <c r="J134" s="132">
        <f>'St 1.3.7.1'!J134+'St 1.3.7.2'!J134</f>
        <v>0</v>
      </c>
      <c r="K134" s="132">
        <f>'St 1.3.7.1'!K134+'St 1.3.7.2'!K134</f>
        <v>0</v>
      </c>
      <c r="L134" s="132">
        <f>'St 1.3.7.1'!L134+'St 1.3.7.2'!L134</f>
        <v>0</v>
      </c>
      <c r="M134" s="132">
        <f>'St 1.3.7.1'!M134+'St 1.3.7.2'!M134</f>
        <v>0</v>
      </c>
      <c r="N134" s="132">
        <f>'St 1.3.7.1'!N134+'St 1.3.7.2'!N134</f>
        <v>0</v>
      </c>
      <c r="O134" s="132">
        <f>'St 1.3.7.1'!O134+'St 1.3.7.2'!O134</f>
        <v>0</v>
      </c>
      <c r="P134" s="133"/>
      <c r="Q134" s="132">
        <f>'St 1.3.7.1'!Q134+'St 1.3.7.2'!Q134</f>
        <v>0</v>
      </c>
      <c r="R134" s="132">
        <f>'St 1.3.7.1'!R134+'St 1.3.7.2'!R134</f>
        <v>0</v>
      </c>
      <c r="S134" s="132">
        <f>'St 1.3.7.1'!S134+'St 1.3.7.2'!S134</f>
        <v>0</v>
      </c>
      <c r="T134" s="132">
        <f>'St 1.3.7.1'!T134+'St 1.3.7.2'!T134</f>
        <v>0</v>
      </c>
      <c r="U134" s="132">
        <f>'St 1.3.7.1'!U134+'St 1.3.7.2'!U134</f>
        <v>0</v>
      </c>
      <c r="V134" s="132">
        <f>'St 1.3.7.1'!V134+'St 1.3.7.2'!V134</f>
        <v>0</v>
      </c>
      <c r="W134" s="132">
        <f>'St 1.3.7.1'!W134+'St 1.3.7.2'!W134</f>
        <v>0</v>
      </c>
      <c r="X134" s="132">
        <f>'St 1.3.7.1'!X134+'St 1.3.7.2'!X134</f>
        <v>0</v>
      </c>
      <c r="Y134" s="132">
        <f>'St 1.3.7.1'!Y134+'St 1.3.7.2'!Y134</f>
        <v>0</v>
      </c>
      <c r="Z134" s="132">
        <f>'St 1.3.7.1'!Z134+'St 1.3.7.2'!Z134</f>
        <v>0</v>
      </c>
      <c r="AA134" s="132">
        <f>'St 1.3.7.1'!AA134+'St 1.3.7.2'!AA134</f>
        <v>0</v>
      </c>
      <c r="AB134" s="133"/>
      <c r="AC134" s="132">
        <f>'St 1.3.7.1'!AC134+'St 1.3.7.2'!AC134</f>
        <v>0</v>
      </c>
      <c r="AD134" s="132">
        <f>'St 1.3.7.1'!AD134+'St 1.3.7.2'!AD134</f>
        <v>0</v>
      </c>
      <c r="AE134" s="132">
        <f>'St 1.3.7.1'!AE134+'St 1.3.7.2'!AE134</f>
        <v>0</v>
      </c>
      <c r="AF134" s="132">
        <f>'St 1.3.7.1'!AF134+'St 1.3.7.2'!AF134</f>
        <v>0</v>
      </c>
      <c r="AG134" s="132">
        <f>'St 1.3.7.1'!AG134+'St 1.3.7.2'!AG134</f>
        <v>0</v>
      </c>
      <c r="AH134" s="132">
        <f>'St 1.3.7.1'!AH134+'St 1.3.7.2'!AH134</f>
        <v>0</v>
      </c>
      <c r="AI134" s="132">
        <f>'St 1.3.7.1'!AI134+'St 1.3.7.2'!AI134</f>
        <v>0</v>
      </c>
      <c r="AJ134" s="132">
        <f>'St 1.3.7.1'!AJ134+'St 1.3.7.2'!AJ134</f>
        <v>0</v>
      </c>
      <c r="AK134" s="132">
        <f>'St 1.3.7.1'!AK134+'St 1.3.7.2'!AK134</f>
        <v>0</v>
      </c>
      <c r="AL134" s="132">
        <f>'St 1.3.7.1'!AL134+'St 1.3.7.2'!AL134</f>
        <v>0</v>
      </c>
      <c r="AM134" s="132">
        <f>'St 1.3.7.1'!AM134+'St 1.3.7.2'!AM134</f>
        <v>0</v>
      </c>
    </row>
    <row r="135" spans="1:39">
      <c r="B135" s="6" t="s">
        <v>313</v>
      </c>
      <c r="C135" s="186"/>
      <c r="D135" s="132">
        <f>'St 1.3.7.1'!D135+'St 1.3.7.2'!D135</f>
        <v>0</v>
      </c>
      <c r="E135" s="132">
        <f>'St 1.3.7.1'!E135+'St 1.3.7.2'!E135</f>
        <v>0</v>
      </c>
      <c r="F135" s="132">
        <f>'St 1.3.7.1'!F135+'St 1.3.7.2'!F135</f>
        <v>0</v>
      </c>
      <c r="G135" s="132">
        <f>'St 1.3.7.1'!G135+'St 1.3.7.2'!G135</f>
        <v>0</v>
      </c>
      <c r="H135" s="132">
        <f>'St 1.3.7.1'!H135+'St 1.3.7.2'!H135</f>
        <v>0</v>
      </c>
      <c r="I135" s="132">
        <f>'St 1.3.7.1'!I135+'St 1.3.7.2'!I135</f>
        <v>0</v>
      </c>
      <c r="J135" s="132">
        <f>'St 1.3.7.1'!J135+'St 1.3.7.2'!J135</f>
        <v>0</v>
      </c>
      <c r="K135" s="132">
        <f>'St 1.3.7.1'!K135+'St 1.3.7.2'!K135</f>
        <v>0</v>
      </c>
      <c r="L135" s="132">
        <f>'St 1.3.7.1'!L135+'St 1.3.7.2'!L135</f>
        <v>0</v>
      </c>
      <c r="M135" s="132">
        <f>'St 1.3.7.1'!M135+'St 1.3.7.2'!M135</f>
        <v>0</v>
      </c>
      <c r="N135" s="132">
        <f>'St 1.3.7.1'!N135+'St 1.3.7.2'!N135</f>
        <v>0</v>
      </c>
      <c r="O135" s="132">
        <f>'St 1.3.7.1'!O135+'St 1.3.7.2'!O135</f>
        <v>0</v>
      </c>
      <c r="P135" s="133"/>
      <c r="Q135" s="132">
        <f>'St 1.3.7.1'!Q135+'St 1.3.7.2'!Q135</f>
        <v>0</v>
      </c>
      <c r="R135" s="132">
        <f>'St 1.3.7.1'!R135+'St 1.3.7.2'!R135</f>
        <v>0</v>
      </c>
      <c r="S135" s="132">
        <f>'St 1.3.7.1'!S135+'St 1.3.7.2'!S135</f>
        <v>0</v>
      </c>
      <c r="T135" s="132">
        <f>'St 1.3.7.1'!T135+'St 1.3.7.2'!T135</f>
        <v>0</v>
      </c>
      <c r="U135" s="132">
        <f>'St 1.3.7.1'!U135+'St 1.3.7.2'!U135</f>
        <v>0</v>
      </c>
      <c r="V135" s="132">
        <f>'St 1.3.7.1'!V135+'St 1.3.7.2'!V135</f>
        <v>0</v>
      </c>
      <c r="W135" s="132">
        <f>'St 1.3.7.1'!W135+'St 1.3.7.2'!W135</f>
        <v>0</v>
      </c>
      <c r="X135" s="132">
        <f>'St 1.3.7.1'!X135+'St 1.3.7.2'!X135</f>
        <v>0</v>
      </c>
      <c r="Y135" s="132">
        <f>'St 1.3.7.1'!Y135+'St 1.3.7.2'!Y135</f>
        <v>0</v>
      </c>
      <c r="Z135" s="132">
        <f>'St 1.3.7.1'!Z135+'St 1.3.7.2'!Z135</f>
        <v>0</v>
      </c>
      <c r="AA135" s="132">
        <f>'St 1.3.7.1'!AA135+'St 1.3.7.2'!AA135</f>
        <v>0</v>
      </c>
      <c r="AB135" s="133"/>
      <c r="AC135" s="132">
        <f>'St 1.3.7.1'!AC135+'St 1.3.7.2'!AC135</f>
        <v>0</v>
      </c>
      <c r="AD135" s="132">
        <f>'St 1.3.7.1'!AD135+'St 1.3.7.2'!AD135</f>
        <v>0</v>
      </c>
      <c r="AE135" s="132">
        <f>'St 1.3.7.1'!AE135+'St 1.3.7.2'!AE135</f>
        <v>0</v>
      </c>
      <c r="AF135" s="132">
        <f>'St 1.3.7.1'!AF135+'St 1.3.7.2'!AF135</f>
        <v>0</v>
      </c>
      <c r="AG135" s="132">
        <f>'St 1.3.7.1'!AG135+'St 1.3.7.2'!AG135</f>
        <v>0</v>
      </c>
      <c r="AH135" s="132">
        <f>'St 1.3.7.1'!AH135+'St 1.3.7.2'!AH135</f>
        <v>0</v>
      </c>
      <c r="AI135" s="132">
        <f>'St 1.3.7.1'!AI135+'St 1.3.7.2'!AI135</f>
        <v>0</v>
      </c>
      <c r="AJ135" s="132">
        <f>'St 1.3.7.1'!AJ135+'St 1.3.7.2'!AJ135</f>
        <v>0</v>
      </c>
      <c r="AK135" s="132">
        <f>'St 1.3.7.1'!AK135+'St 1.3.7.2'!AK135</f>
        <v>0</v>
      </c>
      <c r="AL135" s="132">
        <f>'St 1.3.7.1'!AL135+'St 1.3.7.2'!AL135</f>
        <v>0</v>
      </c>
      <c r="AM135" s="132">
        <f>'St 1.3.7.1'!AM135+'St 1.3.7.2'!AM135</f>
        <v>0</v>
      </c>
    </row>
    <row r="136" spans="1:39">
      <c r="B136" s="6" t="s">
        <v>107</v>
      </c>
      <c r="C136" s="178"/>
      <c r="D136" s="132">
        <f>'St 1.3.7.1'!D136+'St 1.3.7.2'!D136</f>
        <v>0</v>
      </c>
      <c r="E136" s="132">
        <f>'St 1.3.7.1'!E136+'St 1.3.7.2'!E136</f>
        <v>0</v>
      </c>
      <c r="F136" s="132">
        <f>'St 1.3.7.1'!F136+'St 1.3.7.2'!F136</f>
        <v>0</v>
      </c>
      <c r="G136" s="132">
        <f>'St 1.3.7.1'!G136+'St 1.3.7.2'!G136</f>
        <v>0</v>
      </c>
      <c r="H136" s="132">
        <f>'St 1.3.7.1'!H136+'St 1.3.7.2'!H136</f>
        <v>0</v>
      </c>
      <c r="I136" s="132">
        <f>'St 1.3.7.1'!I136+'St 1.3.7.2'!I136</f>
        <v>0</v>
      </c>
      <c r="J136" s="132">
        <f>'St 1.3.7.1'!J136+'St 1.3.7.2'!J136</f>
        <v>0</v>
      </c>
      <c r="K136" s="132">
        <f>'St 1.3.7.1'!K136+'St 1.3.7.2'!K136</f>
        <v>0</v>
      </c>
      <c r="L136" s="132">
        <f>'St 1.3.7.1'!L136+'St 1.3.7.2'!L136</f>
        <v>0</v>
      </c>
      <c r="M136" s="132">
        <f>'St 1.3.7.1'!M136+'St 1.3.7.2'!M136</f>
        <v>0</v>
      </c>
      <c r="N136" s="132">
        <f>'St 1.3.7.1'!N136+'St 1.3.7.2'!N136</f>
        <v>0</v>
      </c>
      <c r="O136" s="132">
        <f>'St 1.3.7.1'!O136+'St 1.3.7.2'!O136</f>
        <v>0</v>
      </c>
      <c r="P136" s="133"/>
      <c r="Q136" s="132">
        <f>'St 1.3.7.1'!Q136+'St 1.3.7.2'!Q136</f>
        <v>0</v>
      </c>
      <c r="R136" s="132">
        <f>'St 1.3.7.1'!R136+'St 1.3.7.2'!R136</f>
        <v>0</v>
      </c>
      <c r="S136" s="132">
        <f>'St 1.3.7.1'!S136+'St 1.3.7.2'!S136</f>
        <v>0</v>
      </c>
      <c r="T136" s="132">
        <f>'St 1.3.7.1'!T136+'St 1.3.7.2'!T136</f>
        <v>0</v>
      </c>
      <c r="U136" s="132">
        <f>'St 1.3.7.1'!U136+'St 1.3.7.2'!U136</f>
        <v>0</v>
      </c>
      <c r="V136" s="132">
        <f>'St 1.3.7.1'!V136+'St 1.3.7.2'!V136</f>
        <v>0</v>
      </c>
      <c r="W136" s="132">
        <f>'St 1.3.7.1'!W136+'St 1.3.7.2'!W136</f>
        <v>0</v>
      </c>
      <c r="X136" s="132">
        <f>'St 1.3.7.1'!X136+'St 1.3.7.2'!X136</f>
        <v>0</v>
      </c>
      <c r="Y136" s="132">
        <f>'St 1.3.7.1'!Y136+'St 1.3.7.2'!Y136</f>
        <v>0</v>
      </c>
      <c r="Z136" s="132">
        <f>'St 1.3.7.1'!Z136+'St 1.3.7.2'!Z136</f>
        <v>0</v>
      </c>
      <c r="AA136" s="132">
        <f>'St 1.3.7.1'!AA136+'St 1.3.7.2'!AA136</f>
        <v>0</v>
      </c>
      <c r="AB136" s="133"/>
      <c r="AC136" s="132">
        <f>'St 1.3.7.1'!AC136+'St 1.3.7.2'!AC136</f>
        <v>0</v>
      </c>
      <c r="AD136" s="132">
        <f>'St 1.3.7.1'!AD136+'St 1.3.7.2'!AD136</f>
        <v>0</v>
      </c>
      <c r="AE136" s="132">
        <f>'St 1.3.7.1'!AE136+'St 1.3.7.2'!AE136</f>
        <v>0</v>
      </c>
      <c r="AF136" s="132">
        <f>'St 1.3.7.1'!AF136+'St 1.3.7.2'!AF136</f>
        <v>0</v>
      </c>
      <c r="AG136" s="132">
        <f>'St 1.3.7.1'!AG136+'St 1.3.7.2'!AG136</f>
        <v>0</v>
      </c>
      <c r="AH136" s="132">
        <f>'St 1.3.7.1'!AH136+'St 1.3.7.2'!AH136</f>
        <v>0</v>
      </c>
      <c r="AI136" s="132">
        <f>'St 1.3.7.1'!AI136+'St 1.3.7.2'!AI136</f>
        <v>0</v>
      </c>
      <c r="AJ136" s="132">
        <f>'St 1.3.7.1'!AJ136+'St 1.3.7.2'!AJ136</f>
        <v>0</v>
      </c>
      <c r="AK136" s="132">
        <f>'St 1.3.7.1'!AK136+'St 1.3.7.2'!AK136</f>
        <v>0</v>
      </c>
      <c r="AL136" s="132">
        <f>'St 1.3.7.1'!AL136+'St 1.3.7.2'!AL136</f>
        <v>0</v>
      </c>
      <c r="AM136" s="132">
        <f>'St 1.3.7.1'!AM136+'St 1.3.7.2'!AM136</f>
        <v>0</v>
      </c>
    </row>
    <row r="137" spans="1:39">
      <c r="B137" s="6" t="s">
        <v>48</v>
      </c>
      <c r="C137" s="186"/>
      <c r="D137" s="132">
        <f>'St 1.3.7.1'!D137+'St 1.3.7.2'!D137</f>
        <v>0</v>
      </c>
      <c r="E137" s="132">
        <f>'St 1.3.7.1'!E137+'St 1.3.7.2'!E137</f>
        <v>0</v>
      </c>
      <c r="F137" s="132">
        <f>'St 1.3.7.1'!F137+'St 1.3.7.2'!F137</f>
        <v>0</v>
      </c>
      <c r="G137" s="132">
        <f>'St 1.3.7.1'!G137+'St 1.3.7.2'!G137</f>
        <v>0</v>
      </c>
      <c r="H137" s="132">
        <f>'St 1.3.7.1'!H137+'St 1.3.7.2'!H137</f>
        <v>0</v>
      </c>
      <c r="I137" s="132">
        <f>'St 1.3.7.1'!I137+'St 1.3.7.2'!I137</f>
        <v>0</v>
      </c>
      <c r="J137" s="132">
        <f>'St 1.3.7.1'!J137+'St 1.3.7.2'!J137</f>
        <v>0</v>
      </c>
      <c r="K137" s="132">
        <f>'St 1.3.7.1'!K137+'St 1.3.7.2'!K137</f>
        <v>0</v>
      </c>
      <c r="L137" s="132">
        <f>'St 1.3.7.1'!L137+'St 1.3.7.2'!L137</f>
        <v>0</v>
      </c>
      <c r="M137" s="132">
        <f>'St 1.3.7.1'!M137+'St 1.3.7.2'!M137</f>
        <v>0</v>
      </c>
      <c r="N137" s="132">
        <f>'St 1.3.7.1'!N137+'St 1.3.7.2'!N137</f>
        <v>0</v>
      </c>
      <c r="O137" s="132">
        <f>'St 1.3.7.1'!O137+'St 1.3.7.2'!O137</f>
        <v>0</v>
      </c>
      <c r="P137" s="133"/>
      <c r="Q137" s="132">
        <f>'St 1.3.7.1'!Q137+'St 1.3.7.2'!Q137</f>
        <v>0</v>
      </c>
      <c r="R137" s="132">
        <f>'St 1.3.7.1'!R137+'St 1.3.7.2'!R137</f>
        <v>0</v>
      </c>
      <c r="S137" s="132">
        <f>'St 1.3.7.1'!S137+'St 1.3.7.2'!S137</f>
        <v>0</v>
      </c>
      <c r="T137" s="132">
        <f>'St 1.3.7.1'!T137+'St 1.3.7.2'!T137</f>
        <v>0</v>
      </c>
      <c r="U137" s="132">
        <f>'St 1.3.7.1'!U137+'St 1.3.7.2'!U137</f>
        <v>0</v>
      </c>
      <c r="V137" s="132">
        <f>'St 1.3.7.1'!V137+'St 1.3.7.2'!V137</f>
        <v>0</v>
      </c>
      <c r="W137" s="132">
        <f>'St 1.3.7.1'!W137+'St 1.3.7.2'!W137</f>
        <v>0</v>
      </c>
      <c r="X137" s="132">
        <f>'St 1.3.7.1'!X137+'St 1.3.7.2'!X137</f>
        <v>0</v>
      </c>
      <c r="Y137" s="132">
        <f>'St 1.3.7.1'!Y137+'St 1.3.7.2'!Y137</f>
        <v>0</v>
      </c>
      <c r="Z137" s="132">
        <f>'St 1.3.7.1'!Z137+'St 1.3.7.2'!Z137</f>
        <v>0</v>
      </c>
      <c r="AA137" s="132">
        <f>'St 1.3.7.1'!AA137+'St 1.3.7.2'!AA137</f>
        <v>0</v>
      </c>
      <c r="AB137" s="133"/>
      <c r="AC137" s="132">
        <f>'St 1.3.7.1'!AC137+'St 1.3.7.2'!AC137</f>
        <v>0</v>
      </c>
      <c r="AD137" s="132">
        <f>'St 1.3.7.1'!AD137+'St 1.3.7.2'!AD137</f>
        <v>0</v>
      </c>
      <c r="AE137" s="132">
        <f>'St 1.3.7.1'!AE137+'St 1.3.7.2'!AE137</f>
        <v>0</v>
      </c>
      <c r="AF137" s="132">
        <f>'St 1.3.7.1'!AF137+'St 1.3.7.2'!AF137</f>
        <v>0</v>
      </c>
      <c r="AG137" s="132">
        <f>'St 1.3.7.1'!AG137+'St 1.3.7.2'!AG137</f>
        <v>0</v>
      </c>
      <c r="AH137" s="132">
        <f>'St 1.3.7.1'!AH137+'St 1.3.7.2'!AH137</f>
        <v>0</v>
      </c>
      <c r="AI137" s="132">
        <f>'St 1.3.7.1'!AI137+'St 1.3.7.2'!AI137</f>
        <v>0</v>
      </c>
      <c r="AJ137" s="132">
        <f>'St 1.3.7.1'!AJ137+'St 1.3.7.2'!AJ137</f>
        <v>0</v>
      </c>
      <c r="AK137" s="132">
        <f>'St 1.3.7.1'!AK137+'St 1.3.7.2'!AK137</f>
        <v>0</v>
      </c>
      <c r="AL137" s="132">
        <f>'St 1.3.7.1'!AL137+'St 1.3.7.2'!AL137</f>
        <v>0</v>
      </c>
      <c r="AM137" s="132">
        <f>'St 1.3.7.1'!AM137+'St 1.3.7.2'!AM137</f>
        <v>0</v>
      </c>
    </row>
    <row r="138" spans="1:39">
      <c r="B138" s="6" t="s">
        <v>321</v>
      </c>
      <c r="C138" s="186"/>
      <c r="D138" s="132">
        <f>'St 1.3.7.1'!D138+'St 1.3.7.2'!D138</f>
        <v>0</v>
      </c>
      <c r="E138" s="132">
        <f>'St 1.3.7.1'!E138+'St 1.3.7.2'!E138</f>
        <v>0</v>
      </c>
      <c r="F138" s="132">
        <f>'St 1.3.7.1'!F138+'St 1.3.7.2'!F138</f>
        <v>0</v>
      </c>
      <c r="G138" s="132">
        <f>'St 1.3.7.1'!G138+'St 1.3.7.2'!G138</f>
        <v>0</v>
      </c>
      <c r="H138" s="132">
        <f>'St 1.3.7.1'!H138+'St 1.3.7.2'!H138</f>
        <v>0</v>
      </c>
      <c r="I138" s="132">
        <f>'St 1.3.7.1'!I138+'St 1.3.7.2'!I138</f>
        <v>0</v>
      </c>
      <c r="J138" s="132">
        <f>'St 1.3.7.1'!J138+'St 1.3.7.2'!J138</f>
        <v>0</v>
      </c>
      <c r="K138" s="132">
        <f>'St 1.3.7.1'!K138+'St 1.3.7.2'!K138</f>
        <v>0</v>
      </c>
      <c r="L138" s="132">
        <f>'St 1.3.7.1'!L138+'St 1.3.7.2'!L138</f>
        <v>0</v>
      </c>
      <c r="M138" s="132">
        <f>'St 1.3.7.1'!M138+'St 1.3.7.2'!M138</f>
        <v>0</v>
      </c>
      <c r="N138" s="132">
        <f>'St 1.3.7.1'!N138+'St 1.3.7.2'!N138</f>
        <v>0</v>
      </c>
      <c r="O138" s="132">
        <f>'St 1.3.7.1'!O138+'St 1.3.7.2'!O138</f>
        <v>0</v>
      </c>
      <c r="P138" s="133"/>
      <c r="Q138" s="132">
        <f>'St 1.3.7.1'!Q138+'St 1.3.7.2'!Q138</f>
        <v>0</v>
      </c>
      <c r="R138" s="132">
        <f>'St 1.3.7.1'!R138+'St 1.3.7.2'!R138</f>
        <v>0</v>
      </c>
      <c r="S138" s="132">
        <f>'St 1.3.7.1'!S138+'St 1.3.7.2'!S138</f>
        <v>0</v>
      </c>
      <c r="T138" s="132">
        <f>'St 1.3.7.1'!T138+'St 1.3.7.2'!T138</f>
        <v>0</v>
      </c>
      <c r="U138" s="132">
        <f>'St 1.3.7.1'!U138+'St 1.3.7.2'!U138</f>
        <v>0</v>
      </c>
      <c r="V138" s="132">
        <f>'St 1.3.7.1'!V138+'St 1.3.7.2'!V138</f>
        <v>0</v>
      </c>
      <c r="W138" s="132">
        <f>'St 1.3.7.1'!W138+'St 1.3.7.2'!W138</f>
        <v>0</v>
      </c>
      <c r="X138" s="132">
        <f>'St 1.3.7.1'!X138+'St 1.3.7.2'!X138</f>
        <v>0</v>
      </c>
      <c r="Y138" s="132">
        <f>'St 1.3.7.1'!Y138+'St 1.3.7.2'!Y138</f>
        <v>0</v>
      </c>
      <c r="Z138" s="132">
        <f>'St 1.3.7.1'!Z138+'St 1.3.7.2'!Z138</f>
        <v>0</v>
      </c>
      <c r="AA138" s="132">
        <f>'St 1.3.7.1'!AA138+'St 1.3.7.2'!AA138</f>
        <v>0</v>
      </c>
      <c r="AB138" s="133"/>
      <c r="AC138" s="132">
        <f>'St 1.3.7.1'!AC138+'St 1.3.7.2'!AC138</f>
        <v>0</v>
      </c>
      <c r="AD138" s="132">
        <f>'St 1.3.7.1'!AD138+'St 1.3.7.2'!AD138</f>
        <v>0</v>
      </c>
      <c r="AE138" s="132">
        <f>'St 1.3.7.1'!AE138+'St 1.3.7.2'!AE138</f>
        <v>0</v>
      </c>
      <c r="AF138" s="132">
        <f>'St 1.3.7.1'!AF138+'St 1.3.7.2'!AF138</f>
        <v>0</v>
      </c>
      <c r="AG138" s="132">
        <f>'St 1.3.7.1'!AG138+'St 1.3.7.2'!AG138</f>
        <v>0</v>
      </c>
      <c r="AH138" s="132">
        <f>'St 1.3.7.1'!AH138+'St 1.3.7.2'!AH138</f>
        <v>0</v>
      </c>
      <c r="AI138" s="132">
        <f>'St 1.3.7.1'!AI138+'St 1.3.7.2'!AI138</f>
        <v>0</v>
      </c>
      <c r="AJ138" s="132">
        <f>'St 1.3.7.1'!AJ138+'St 1.3.7.2'!AJ138</f>
        <v>0</v>
      </c>
      <c r="AK138" s="132">
        <f>'St 1.3.7.1'!AK138+'St 1.3.7.2'!AK138</f>
        <v>0</v>
      </c>
      <c r="AL138" s="132">
        <f>'St 1.3.7.1'!AL138+'St 1.3.7.2'!AL138</f>
        <v>0</v>
      </c>
      <c r="AM138" s="132">
        <f>'St 1.3.7.1'!AM138+'St 1.3.7.2'!AM138</f>
        <v>0</v>
      </c>
    </row>
    <row r="139" spans="1:39">
      <c r="B139" s="8" t="s">
        <v>100</v>
      </c>
      <c r="C139" s="186"/>
      <c r="D139" s="132">
        <f>'St 1.3.7.1'!D139+'St 1.3.7.2'!D139</f>
        <v>0</v>
      </c>
      <c r="E139" s="132">
        <f>'St 1.3.7.1'!E139+'St 1.3.7.2'!E139</f>
        <v>0</v>
      </c>
      <c r="F139" s="132">
        <f>'St 1.3.7.1'!F139+'St 1.3.7.2'!F139</f>
        <v>0</v>
      </c>
      <c r="G139" s="132">
        <f>'St 1.3.7.1'!G139+'St 1.3.7.2'!G139</f>
        <v>0</v>
      </c>
      <c r="H139" s="132">
        <f>'St 1.3.7.1'!H139+'St 1.3.7.2'!H139</f>
        <v>0</v>
      </c>
      <c r="I139" s="132">
        <f>'St 1.3.7.1'!I139+'St 1.3.7.2'!I139</f>
        <v>0</v>
      </c>
      <c r="J139" s="132">
        <f>'St 1.3.7.1'!J139+'St 1.3.7.2'!J139</f>
        <v>0</v>
      </c>
      <c r="K139" s="132">
        <f>'St 1.3.7.1'!K139+'St 1.3.7.2'!K139</f>
        <v>0</v>
      </c>
      <c r="L139" s="132">
        <f>'St 1.3.7.1'!L139+'St 1.3.7.2'!L139</f>
        <v>0</v>
      </c>
      <c r="M139" s="132">
        <f>'St 1.3.7.1'!M139+'St 1.3.7.2'!M139</f>
        <v>0</v>
      </c>
      <c r="N139" s="132">
        <f>'St 1.3.7.1'!N139+'St 1.3.7.2'!N139</f>
        <v>0</v>
      </c>
      <c r="O139" s="132">
        <f>'St 1.3.7.1'!O139+'St 1.3.7.2'!O139</f>
        <v>0</v>
      </c>
      <c r="P139" s="133"/>
      <c r="Q139" s="132">
        <f>'St 1.3.7.1'!Q139+'St 1.3.7.2'!Q139</f>
        <v>0</v>
      </c>
      <c r="R139" s="132">
        <f>'St 1.3.7.1'!R139+'St 1.3.7.2'!R139</f>
        <v>0</v>
      </c>
      <c r="S139" s="132">
        <f>'St 1.3.7.1'!S139+'St 1.3.7.2'!S139</f>
        <v>0</v>
      </c>
      <c r="T139" s="132">
        <f>'St 1.3.7.1'!T139+'St 1.3.7.2'!T139</f>
        <v>0</v>
      </c>
      <c r="U139" s="132">
        <f>'St 1.3.7.1'!U139+'St 1.3.7.2'!U139</f>
        <v>0</v>
      </c>
      <c r="V139" s="132">
        <f>'St 1.3.7.1'!V139+'St 1.3.7.2'!V139</f>
        <v>0</v>
      </c>
      <c r="W139" s="132">
        <f>'St 1.3.7.1'!W139+'St 1.3.7.2'!W139</f>
        <v>0</v>
      </c>
      <c r="X139" s="132">
        <f>'St 1.3.7.1'!X139+'St 1.3.7.2'!X139</f>
        <v>0</v>
      </c>
      <c r="Y139" s="132">
        <f>'St 1.3.7.1'!Y139+'St 1.3.7.2'!Y139</f>
        <v>0</v>
      </c>
      <c r="Z139" s="132">
        <f>'St 1.3.7.1'!Z139+'St 1.3.7.2'!Z139</f>
        <v>0</v>
      </c>
      <c r="AA139" s="132">
        <f>'St 1.3.7.1'!AA139+'St 1.3.7.2'!AA139</f>
        <v>0</v>
      </c>
      <c r="AB139" s="133"/>
      <c r="AC139" s="132">
        <f>'St 1.3.7.1'!AC139+'St 1.3.7.2'!AC139</f>
        <v>0</v>
      </c>
      <c r="AD139" s="132">
        <f>'St 1.3.7.1'!AD139+'St 1.3.7.2'!AD139</f>
        <v>0</v>
      </c>
      <c r="AE139" s="132">
        <f>'St 1.3.7.1'!AE139+'St 1.3.7.2'!AE139</f>
        <v>0</v>
      </c>
      <c r="AF139" s="132">
        <f>'St 1.3.7.1'!AF139+'St 1.3.7.2'!AF139</f>
        <v>0</v>
      </c>
      <c r="AG139" s="132">
        <f>'St 1.3.7.1'!AG139+'St 1.3.7.2'!AG139</f>
        <v>0</v>
      </c>
      <c r="AH139" s="132">
        <f>'St 1.3.7.1'!AH139+'St 1.3.7.2'!AH139</f>
        <v>0</v>
      </c>
      <c r="AI139" s="132">
        <f>'St 1.3.7.1'!AI139+'St 1.3.7.2'!AI139</f>
        <v>0</v>
      </c>
      <c r="AJ139" s="132">
        <f>'St 1.3.7.1'!AJ139+'St 1.3.7.2'!AJ139</f>
        <v>0</v>
      </c>
      <c r="AK139" s="132">
        <f>'St 1.3.7.1'!AK139+'St 1.3.7.2'!AK139</f>
        <v>0</v>
      </c>
      <c r="AL139" s="132">
        <f>'St 1.3.7.1'!AL139+'St 1.3.7.2'!AL139</f>
        <v>0</v>
      </c>
      <c r="AM139" s="132">
        <f>'St 1.3.7.1'!AM139+'St 1.3.7.2'!AM139</f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f>'St 1.3.7.1'!D140+'St 1.3.7.2'!D140</f>
        <v>184787.4621116434</v>
      </c>
      <c r="E140" s="129">
        <f>'St 1.3.7.1'!E140+'St 1.3.7.2'!E140</f>
        <v>233037.85567783625</v>
      </c>
      <c r="F140" s="129">
        <f>'St 1.3.7.1'!F140+'St 1.3.7.2'!F140</f>
        <v>239200.00136742479</v>
      </c>
      <c r="G140" s="129">
        <f>'St 1.3.7.1'!G140+'St 1.3.7.2'!G140</f>
        <v>233053.94516269106</v>
      </c>
      <c r="H140" s="129">
        <f>'St 1.3.7.1'!H140+'St 1.3.7.2'!H140</f>
        <v>218657.41024576238</v>
      </c>
      <c r="I140" s="129">
        <f>'St 1.3.7.1'!I140+'St 1.3.7.2'!I140</f>
        <v>227446.81377015373</v>
      </c>
      <c r="J140" s="129">
        <f>'St 1.3.7.1'!J140+'St 1.3.7.2'!J140</f>
        <v>234629.85046566551</v>
      </c>
      <c r="K140" s="129">
        <f>'St 1.3.7.1'!K140+'St 1.3.7.2'!K140</f>
        <v>273718.98409108986</v>
      </c>
      <c r="L140" s="129">
        <f>'St 1.3.7.1'!L140+'St 1.3.7.2'!L140</f>
        <v>299968.08324671187</v>
      </c>
      <c r="M140" s="129">
        <f>'St 1.3.7.1'!M140+'St 1.3.7.2'!M140</f>
        <v>322560.56331819808</v>
      </c>
      <c r="N140" s="129">
        <f>'St 1.3.7.1'!N140+'St 1.3.7.2'!N140</f>
        <v>372095.31900506362</v>
      </c>
      <c r="O140" s="129">
        <f>'St 1.3.7.1'!O140+'St 1.3.7.2'!O140</f>
        <v>437788.65604367788</v>
      </c>
      <c r="P140" s="136"/>
      <c r="Q140" s="129">
        <f>'St 1.3.7.1'!Q140+'St 1.3.7.2'!Q140</f>
        <v>48250.393566192863</v>
      </c>
      <c r="R140" s="129">
        <f>'St 1.3.7.1'!R140+'St 1.3.7.2'!R140</f>
        <v>6162.1456895885331</v>
      </c>
      <c r="S140" s="129">
        <f>'St 1.3.7.1'!S140+'St 1.3.7.2'!S140</f>
        <v>-6146.0562047337426</v>
      </c>
      <c r="T140" s="129">
        <f>'St 1.3.7.1'!T140+'St 1.3.7.2'!T140</f>
        <v>-14396.53491692866</v>
      </c>
      <c r="U140" s="129">
        <f>'St 1.3.7.1'!U140+'St 1.3.7.2'!U140</f>
        <v>8789.4035243913386</v>
      </c>
      <c r="V140" s="129">
        <f>'St 1.3.7.1'!V140+'St 1.3.7.2'!V140</f>
        <v>7183.0366955118134</v>
      </c>
      <c r="W140" s="129">
        <f>'St 1.3.7.1'!W140+'St 1.3.7.2'!W140</f>
        <v>39089.133625424314</v>
      </c>
      <c r="X140" s="129">
        <f>'St 1.3.7.1'!X140+'St 1.3.7.2'!X140</f>
        <v>26249.099155621985</v>
      </c>
      <c r="Y140" s="129">
        <f>'St 1.3.7.1'!Y140+'St 1.3.7.2'!Y140</f>
        <v>22592.480071486236</v>
      </c>
      <c r="Z140" s="129">
        <f>'St 1.3.7.1'!Z140+'St 1.3.7.2'!Z140</f>
        <v>49534.755686865567</v>
      </c>
      <c r="AA140" s="129">
        <f>'St 1.3.7.1'!AA140+'St 1.3.7.2'!AA140</f>
        <v>65693.337038614249</v>
      </c>
      <c r="AB140" s="136"/>
      <c r="AC140" s="129">
        <f>'St 1.3.7.1'!AC140+'St 1.3.7.2'!AC140</f>
        <v>0</v>
      </c>
      <c r="AD140" s="129">
        <f>'St 1.3.7.1'!AD140+'St 1.3.7.2'!AD140</f>
        <v>1358.1154169811291</v>
      </c>
      <c r="AE140" s="129">
        <f>'St 1.3.7.1'!AE140+'St 1.3.7.2'!AE140</f>
        <v>1365.8681397942819</v>
      </c>
      <c r="AF140" s="129">
        <f>'St 1.3.7.1'!AF140+'St 1.3.7.2'!AF140</f>
        <v>1634.8293774326251</v>
      </c>
      <c r="AG140" s="129">
        <f>'St 1.3.7.1'!AG140+'St 1.3.7.2'!AG140</f>
        <v>3263.7408579831558</v>
      </c>
      <c r="AH140" s="129">
        <f>'St 1.3.7.1'!AH140+'St 1.3.7.2'!AH140</f>
        <v>-3694.2371761908389</v>
      </c>
      <c r="AI140" s="129">
        <f>'St 1.3.7.1'!AI140+'St 1.3.7.2'!AI140</f>
        <v>7216.8742477045298</v>
      </c>
      <c r="AJ140" s="129">
        <f>'St 1.3.7.1'!AJ140+'St 1.3.7.2'!AJ140</f>
        <v>12454.756972443289</v>
      </c>
      <c r="AK140" s="129">
        <f>'St 1.3.7.1'!AK140+'St 1.3.7.2'!AK140</f>
        <v>-12273.071975458646</v>
      </c>
      <c r="AL140" s="129">
        <f>'St 1.3.7.1'!AL140+'St 1.3.7.2'!AL140</f>
        <v>24731.801875658683</v>
      </c>
      <c r="AM140" s="129">
        <f>'St 1.3.7.1'!AM140+'St 1.3.7.2'!AM140</f>
        <v>24520.307532216804</v>
      </c>
    </row>
    <row r="141" spans="1:39">
      <c r="B141" s="176" t="s">
        <v>40</v>
      </c>
      <c r="C141" s="186"/>
      <c r="D141" s="132">
        <f>'St 1.3.7.1'!D141+'St 1.3.7.2'!D141</f>
        <v>184787.4621116434</v>
      </c>
      <c r="E141" s="132">
        <f>'St 1.3.7.1'!E141+'St 1.3.7.2'!E141</f>
        <v>233037.85567783625</v>
      </c>
      <c r="F141" s="132">
        <f>'St 1.3.7.1'!F141+'St 1.3.7.2'!F141</f>
        <v>239200.00136742479</v>
      </c>
      <c r="G141" s="132">
        <f>'St 1.3.7.1'!G141+'St 1.3.7.2'!G141</f>
        <v>233053.94516269106</v>
      </c>
      <c r="H141" s="132">
        <f>'St 1.3.7.1'!H141+'St 1.3.7.2'!H141</f>
        <v>218657.41024576238</v>
      </c>
      <c r="I141" s="132">
        <f>'St 1.3.7.1'!I141+'St 1.3.7.2'!I141</f>
        <v>227446.81377015373</v>
      </c>
      <c r="J141" s="132">
        <f>'St 1.3.7.1'!J141+'St 1.3.7.2'!J141</f>
        <v>234629.85046566551</v>
      </c>
      <c r="K141" s="132">
        <f>'St 1.3.7.1'!K141+'St 1.3.7.2'!K141</f>
        <v>273718.98409108986</v>
      </c>
      <c r="L141" s="132">
        <f>'St 1.3.7.1'!L141+'St 1.3.7.2'!L141</f>
        <v>299968.08324671187</v>
      </c>
      <c r="M141" s="132">
        <f>'St 1.3.7.1'!M141+'St 1.3.7.2'!M141</f>
        <v>322560.56331819808</v>
      </c>
      <c r="N141" s="132">
        <f>'St 1.3.7.1'!N141+'St 1.3.7.2'!N141</f>
        <v>372095.31900506362</v>
      </c>
      <c r="O141" s="132">
        <f>'St 1.3.7.1'!O141+'St 1.3.7.2'!O141</f>
        <v>437788.65604367788</v>
      </c>
      <c r="P141" s="133"/>
      <c r="Q141" s="132">
        <f>'St 1.3.7.1'!Q141+'St 1.3.7.2'!Q141</f>
        <v>48250.393566192863</v>
      </c>
      <c r="R141" s="132">
        <f>'St 1.3.7.1'!R141+'St 1.3.7.2'!R141</f>
        <v>6162.1456895885331</v>
      </c>
      <c r="S141" s="132">
        <f>'St 1.3.7.1'!S141+'St 1.3.7.2'!S141</f>
        <v>-6146.0562047337426</v>
      </c>
      <c r="T141" s="132">
        <f>'St 1.3.7.1'!T141+'St 1.3.7.2'!T141</f>
        <v>-14396.53491692866</v>
      </c>
      <c r="U141" s="132">
        <f>'St 1.3.7.1'!U141+'St 1.3.7.2'!U141</f>
        <v>8789.4035243913386</v>
      </c>
      <c r="V141" s="132">
        <f>'St 1.3.7.1'!V141+'St 1.3.7.2'!V141</f>
        <v>7183.0366955118134</v>
      </c>
      <c r="W141" s="132">
        <f>'St 1.3.7.1'!W141+'St 1.3.7.2'!W141</f>
        <v>39089.133625424314</v>
      </c>
      <c r="X141" s="132">
        <f>'St 1.3.7.1'!X141+'St 1.3.7.2'!X141</f>
        <v>26249.099155621985</v>
      </c>
      <c r="Y141" s="132">
        <f>'St 1.3.7.1'!Y141+'St 1.3.7.2'!Y141</f>
        <v>22592.480071486236</v>
      </c>
      <c r="Z141" s="132">
        <f>'St 1.3.7.1'!Z141+'St 1.3.7.2'!Z141</f>
        <v>49534.755686865567</v>
      </c>
      <c r="AA141" s="132">
        <f>'St 1.3.7.1'!AA141+'St 1.3.7.2'!AA141</f>
        <v>65693.337038614249</v>
      </c>
      <c r="AB141" s="133"/>
      <c r="AC141" s="132">
        <f>'St 1.3.7.1'!AC141+'St 1.3.7.2'!AC141</f>
        <v>0</v>
      </c>
      <c r="AD141" s="132">
        <f>'St 1.3.7.1'!AD141+'St 1.3.7.2'!AD141</f>
        <v>1358.1154169811291</v>
      </c>
      <c r="AE141" s="132">
        <f>'St 1.3.7.1'!AE141+'St 1.3.7.2'!AE141</f>
        <v>1365.8681397942819</v>
      </c>
      <c r="AF141" s="132">
        <f>'St 1.3.7.1'!AF141+'St 1.3.7.2'!AF141</f>
        <v>1634.8293774326251</v>
      </c>
      <c r="AG141" s="132">
        <f>'St 1.3.7.1'!AG141+'St 1.3.7.2'!AG141</f>
        <v>3263.7408579831558</v>
      </c>
      <c r="AH141" s="132">
        <f>'St 1.3.7.1'!AH141+'St 1.3.7.2'!AH141</f>
        <v>-3694.2371761908389</v>
      </c>
      <c r="AI141" s="132">
        <f>'St 1.3.7.1'!AI141+'St 1.3.7.2'!AI141</f>
        <v>7216.8742477045298</v>
      </c>
      <c r="AJ141" s="132">
        <f>'St 1.3.7.1'!AJ141+'St 1.3.7.2'!AJ141</f>
        <v>12454.756972443289</v>
      </c>
      <c r="AK141" s="132">
        <f>'St 1.3.7.1'!AK141+'St 1.3.7.2'!AK141</f>
        <v>-12273.071975458646</v>
      </c>
      <c r="AL141" s="132">
        <f>'St 1.3.7.1'!AL141+'St 1.3.7.2'!AL141</f>
        <v>24731.801875658683</v>
      </c>
      <c r="AM141" s="132">
        <f>'St 1.3.7.1'!AM141+'St 1.3.7.2'!AM141</f>
        <v>24520.307532216804</v>
      </c>
    </row>
    <row r="142" spans="1:39">
      <c r="B142" s="6" t="s">
        <v>41</v>
      </c>
      <c r="C142" s="186"/>
      <c r="D142" s="132">
        <f>'St 1.3.7.1'!D142+'St 1.3.7.2'!D142</f>
        <v>0</v>
      </c>
      <c r="E142" s="132">
        <f>'St 1.3.7.1'!E142+'St 1.3.7.2'!E142</f>
        <v>0</v>
      </c>
      <c r="F142" s="132">
        <f>'St 1.3.7.1'!F142+'St 1.3.7.2'!F142</f>
        <v>0</v>
      </c>
      <c r="G142" s="132">
        <f>'St 1.3.7.1'!G142+'St 1.3.7.2'!G142</f>
        <v>0</v>
      </c>
      <c r="H142" s="132">
        <f>'St 1.3.7.1'!H142+'St 1.3.7.2'!H142</f>
        <v>0</v>
      </c>
      <c r="I142" s="132">
        <f>'St 1.3.7.1'!I142+'St 1.3.7.2'!I142</f>
        <v>0</v>
      </c>
      <c r="J142" s="132">
        <f>'St 1.3.7.1'!J142+'St 1.3.7.2'!J142</f>
        <v>0</v>
      </c>
      <c r="K142" s="132">
        <f>'St 1.3.7.1'!K142+'St 1.3.7.2'!K142</f>
        <v>0</v>
      </c>
      <c r="L142" s="132">
        <f>'St 1.3.7.1'!L142+'St 1.3.7.2'!L142</f>
        <v>0</v>
      </c>
      <c r="M142" s="132">
        <f>'St 1.3.7.1'!M142+'St 1.3.7.2'!M142</f>
        <v>0</v>
      </c>
      <c r="N142" s="132">
        <f>'St 1.3.7.1'!N142+'St 1.3.7.2'!N142</f>
        <v>0</v>
      </c>
      <c r="O142" s="132">
        <f>'St 1.3.7.1'!O142+'St 1.3.7.2'!O142</f>
        <v>0</v>
      </c>
      <c r="P142" s="133"/>
      <c r="Q142" s="132">
        <f>'St 1.3.7.1'!Q142+'St 1.3.7.2'!Q142</f>
        <v>0</v>
      </c>
      <c r="R142" s="132">
        <f>'St 1.3.7.1'!R142+'St 1.3.7.2'!R142</f>
        <v>0</v>
      </c>
      <c r="S142" s="132">
        <f>'St 1.3.7.1'!S142+'St 1.3.7.2'!S142</f>
        <v>0</v>
      </c>
      <c r="T142" s="132">
        <f>'St 1.3.7.1'!T142+'St 1.3.7.2'!T142</f>
        <v>0</v>
      </c>
      <c r="U142" s="132">
        <f>'St 1.3.7.1'!U142+'St 1.3.7.2'!U142</f>
        <v>0</v>
      </c>
      <c r="V142" s="132">
        <f>'St 1.3.7.1'!V142+'St 1.3.7.2'!V142</f>
        <v>0</v>
      </c>
      <c r="W142" s="132">
        <f>'St 1.3.7.1'!W142+'St 1.3.7.2'!W142</f>
        <v>0</v>
      </c>
      <c r="X142" s="132">
        <f>'St 1.3.7.1'!X142+'St 1.3.7.2'!X142</f>
        <v>0</v>
      </c>
      <c r="Y142" s="132">
        <f>'St 1.3.7.1'!Y142+'St 1.3.7.2'!Y142</f>
        <v>0</v>
      </c>
      <c r="Z142" s="132">
        <f>'St 1.3.7.1'!Z142+'St 1.3.7.2'!Z142</f>
        <v>0</v>
      </c>
      <c r="AA142" s="132">
        <f>'St 1.3.7.1'!AA142+'St 1.3.7.2'!AA142</f>
        <v>0</v>
      </c>
      <c r="AB142" s="133"/>
      <c r="AC142" s="132">
        <f>'St 1.3.7.1'!AC142+'St 1.3.7.2'!AC142</f>
        <v>0</v>
      </c>
      <c r="AD142" s="132">
        <f>'St 1.3.7.1'!AD142+'St 1.3.7.2'!AD142</f>
        <v>0</v>
      </c>
      <c r="AE142" s="132">
        <f>'St 1.3.7.1'!AE142+'St 1.3.7.2'!AE142</f>
        <v>0</v>
      </c>
      <c r="AF142" s="132">
        <f>'St 1.3.7.1'!AF142+'St 1.3.7.2'!AF142</f>
        <v>0</v>
      </c>
      <c r="AG142" s="132">
        <f>'St 1.3.7.1'!AG142+'St 1.3.7.2'!AG142</f>
        <v>0</v>
      </c>
      <c r="AH142" s="132">
        <f>'St 1.3.7.1'!AH142+'St 1.3.7.2'!AH142</f>
        <v>0</v>
      </c>
      <c r="AI142" s="132">
        <f>'St 1.3.7.1'!AI142+'St 1.3.7.2'!AI142</f>
        <v>0</v>
      </c>
      <c r="AJ142" s="132">
        <f>'St 1.3.7.1'!AJ142+'St 1.3.7.2'!AJ142</f>
        <v>0</v>
      </c>
      <c r="AK142" s="132">
        <f>'St 1.3.7.1'!AK142+'St 1.3.7.2'!AK142</f>
        <v>0</v>
      </c>
      <c r="AL142" s="132">
        <f>'St 1.3.7.1'!AL142+'St 1.3.7.2'!AL142</f>
        <v>0</v>
      </c>
      <c r="AM142" s="132">
        <f>'St 1.3.7.1'!AM142+'St 1.3.7.2'!AM142</f>
        <v>0</v>
      </c>
    </row>
    <row r="143" spans="1:39">
      <c r="B143" s="6" t="s">
        <v>42</v>
      </c>
      <c r="C143" s="186"/>
      <c r="D143" s="132">
        <f>'St 1.3.7.1'!D143+'St 1.3.7.2'!D143</f>
        <v>121819.72211164338</v>
      </c>
      <c r="E143" s="132">
        <f>'St 1.3.7.1'!E143+'St 1.3.7.2'!E143</f>
        <v>163063.82567783628</v>
      </c>
      <c r="F143" s="132">
        <f>'St 1.3.7.1'!F143+'St 1.3.7.2'!F143</f>
        <v>160957.4513674248</v>
      </c>
      <c r="G143" s="132">
        <f>'St 1.3.7.1'!G143+'St 1.3.7.2'!G143</f>
        <v>145503.56516269103</v>
      </c>
      <c r="H143" s="132">
        <f>'St 1.3.7.1'!H143+'St 1.3.7.2'!H143</f>
        <v>120171.50024576238</v>
      </c>
      <c r="I143" s="132">
        <f>'St 1.3.7.1'!I143+'St 1.3.7.2'!I143</f>
        <v>116689.43377015372</v>
      </c>
      <c r="J143" s="132">
        <f>'St 1.3.7.1'!J143+'St 1.3.7.2'!J143</f>
        <v>111906.59046566552</v>
      </c>
      <c r="K143" s="132">
        <f>'St 1.3.7.1'!K143+'St 1.3.7.2'!K143</f>
        <v>135029.55409108987</v>
      </c>
      <c r="L143" s="132">
        <f>'St 1.3.7.1'!L143+'St 1.3.7.2'!L143</f>
        <v>144070.60324671183</v>
      </c>
      <c r="M143" s="132">
        <f>'St 1.3.7.1'!M143+'St 1.3.7.2'!M143</f>
        <v>147390.05331819807</v>
      </c>
      <c r="N143" s="132">
        <f>'St 1.3.7.1'!N143+'St 1.3.7.2'!N143</f>
        <v>161395.12900506362</v>
      </c>
      <c r="O143" s="132">
        <f>'St 1.3.7.1'!O143+'St 1.3.7.2'!O143</f>
        <v>222655.98604367784</v>
      </c>
      <c r="P143" s="133"/>
      <c r="Q143" s="132">
        <f>'St 1.3.7.1'!Q143+'St 1.3.7.2'!Q143</f>
        <v>41244.103566192869</v>
      </c>
      <c r="R143" s="132">
        <f>'St 1.3.7.1'!R143+'St 1.3.7.2'!R143</f>
        <v>-2106.3743104114797</v>
      </c>
      <c r="S143" s="132">
        <f>'St 1.3.7.1'!S143+'St 1.3.7.2'!S143</f>
        <v>-15453.886204733744</v>
      </c>
      <c r="T143" s="132">
        <f>'St 1.3.7.1'!T143+'St 1.3.7.2'!T143</f>
        <v>-25332.064916928655</v>
      </c>
      <c r="U143" s="132">
        <f>'St 1.3.7.1'!U143+'St 1.3.7.2'!U143</f>
        <v>-3482.066475608674</v>
      </c>
      <c r="V143" s="132">
        <f>'St 1.3.7.1'!V143+'St 1.3.7.2'!V143</f>
        <v>-4782.8433044881785</v>
      </c>
      <c r="W143" s="132">
        <f>'St 1.3.7.1'!W143+'St 1.3.7.2'!W143</f>
        <v>23122.963625424327</v>
      </c>
      <c r="X143" s="132">
        <f>'St 1.3.7.1'!X143+'St 1.3.7.2'!X143</f>
        <v>9041.0491556219586</v>
      </c>
      <c r="Y143" s="132">
        <f>'St 1.3.7.1'!Y143+'St 1.3.7.2'!Y143</f>
        <v>3319.450071486262</v>
      </c>
      <c r="Z143" s="132">
        <f>'St 1.3.7.1'!Z143+'St 1.3.7.2'!Z143</f>
        <v>14005.07568686553</v>
      </c>
      <c r="AA143" s="132">
        <f>'St 1.3.7.1'!AA143+'St 1.3.7.2'!AA143</f>
        <v>61260.857038614253</v>
      </c>
      <c r="AB143" s="133"/>
      <c r="AC143" s="132">
        <f>'St 1.3.7.1'!AC143+'St 1.3.7.2'!AC143</f>
        <v>0</v>
      </c>
      <c r="AD143" s="132">
        <f>'St 1.3.7.1'!AD143+'St 1.3.7.2'!AD143</f>
        <v>95.885416981106886</v>
      </c>
      <c r="AE143" s="132">
        <f>'St 1.3.7.1'!AE143+'St 1.3.7.2'!AE143</f>
        <v>326.55813979429291</v>
      </c>
      <c r="AF143" s="132">
        <f>'St 1.3.7.1'!AF143+'St 1.3.7.2'!AF143</f>
        <v>7.1293774326321113</v>
      </c>
      <c r="AG143" s="132">
        <f>'St 1.3.7.1'!AG143+'St 1.3.7.2'!AG143</f>
        <v>1927.8008579831394</v>
      </c>
      <c r="AH143" s="132">
        <f>'St 1.3.7.1'!AH143+'St 1.3.7.2'!AH143</f>
        <v>-3388.647176190821</v>
      </c>
      <c r="AI143" s="132">
        <f>'St 1.3.7.1'!AI143+'St 1.3.7.2'!AI143</f>
        <v>3216.5842477045339</v>
      </c>
      <c r="AJ143" s="132">
        <f>'St 1.3.7.1'!AJ143+'St 1.3.7.2'!AJ143</f>
        <v>11212.876972443251</v>
      </c>
      <c r="AK143" s="132">
        <f>'St 1.3.7.1'!AK143+'St 1.3.7.2'!AK143</f>
        <v>-14338.051975458591</v>
      </c>
      <c r="AL143" s="132">
        <f>'St 1.3.7.1'!AL143+'St 1.3.7.2'!AL143</f>
        <v>8475.1518756586211</v>
      </c>
      <c r="AM143" s="132">
        <f>'St 1.3.7.1'!AM143+'St 1.3.7.2'!AM143</f>
        <v>55617.507532216841</v>
      </c>
    </row>
    <row r="144" spans="1:39">
      <c r="B144" s="6" t="s">
        <v>43</v>
      </c>
      <c r="C144" s="186"/>
      <c r="D144" s="132">
        <f>'St 1.3.7.1'!D144+'St 1.3.7.2'!D144</f>
        <v>0</v>
      </c>
      <c r="E144" s="132">
        <f>'St 1.3.7.1'!E144+'St 1.3.7.2'!E144</f>
        <v>0</v>
      </c>
      <c r="F144" s="132">
        <f>'St 1.3.7.1'!F144+'St 1.3.7.2'!F144</f>
        <v>0</v>
      </c>
      <c r="G144" s="132">
        <f>'St 1.3.7.1'!G144+'St 1.3.7.2'!G144</f>
        <v>0</v>
      </c>
      <c r="H144" s="132">
        <f>'St 1.3.7.1'!H144+'St 1.3.7.2'!H144</f>
        <v>0</v>
      </c>
      <c r="I144" s="132">
        <f>'St 1.3.7.1'!I144+'St 1.3.7.2'!I144</f>
        <v>0</v>
      </c>
      <c r="J144" s="132">
        <f>'St 1.3.7.1'!J144+'St 1.3.7.2'!J144</f>
        <v>0</v>
      </c>
      <c r="K144" s="132">
        <f>'St 1.3.7.1'!K144+'St 1.3.7.2'!K144</f>
        <v>0</v>
      </c>
      <c r="L144" s="132">
        <f>'St 1.3.7.1'!L144+'St 1.3.7.2'!L144</f>
        <v>0</v>
      </c>
      <c r="M144" s="132">
        <f>'St 1.3.7.1'!M144+'St 1.3.7.2'!M144</f>
        <v>0</v>
      </c>
      <c r="N144" s="132">
        <f>'St 1.3.7.1'!N144+'St 1.3.7.2'!N144</f>
        <v>0</v>
      </c>
      <c r="O144" s="132">
        <f>'St 1.3.7.1'!O144+'St 1.3.7.2'!O144</f>
        <v>0</v>
      </c>
      <c r="P144" s="133"/>
      <c r="Q144" s="132">
        <f>'St 1.3.7.1'!Q144+'St 1.3.7.2'!Q144</f>
        <v>0</v>
      </c>
      <c r="R144" s="132">
        <f>'St 1.3.7.1'!R144+'St 1.3.7.2'!R144</f>
        <v>0</v>
      </c>
      <c r="S144" s="132">
        <f>'St 1.3.7.1'!S144+'St 1.3.7.2'!S144</f>
        <v>0</v>
      </c>
      <c r="T144" s="132">
        <f>'St 1.3.7.1'!T144+'St 1.3.7.2'!T144</f>
        <v>0</v>
      </c>
      <c r="U144" s="132">
        <f>'St 1.3.7.1'!U144+'St 1.3.7.2'!U144</f>
        <v>0</v>
      </c>
      <c r="V144" s="132">
        <f>'St 1.3.7.1'!V144+'St 1.3.7.2'!V144</f>
        <v>0</v>
      </c>
      <c r="W144" s="132">
        <f>'St 1.3.7.1'!W144+'St 1.3.7.2'!W144</f>
        <v>0</v>
      </c>
      <c r="X144" s="132">
        <f>'St 1.3.7.1'!X144+'St 1.3.7.2'!X144</f>
        <v>0</v>
      </c>
      <c r="Y144" s="132">
        <f>'St 1.3.7.1'!Y144+'St 1.3.7.2'!Y144</f>
        <v>0</v>
      </c>
      <c r="Z144" s="132">
        <f>'St 1.3.7.1'!Z144+'St 1.3.7.2'!Z144</f>
        <v>0</v>
      </c>
      <c r="AA144" s="132">
        <f>'St 1.3.7.1'!AA144+'St 1.3.7.2'!AA144</f>
        <v>0</v>
      </c>
      <c r="AB144" s="133"/>
      <c r="AC144" s="132">
        <f>'St 1.3.7.1'!AC144+'St 1.3.7.2'!AC144</f>
        <v>0</v>
      </c>
      <c r="AD144" s="132">
        <f>'St 1.3.7.1'!AD144+'St 1.3.7.2'!AD144</f>
        <v>0</v>
      </c>
      <c r="AE144" s="132">
        <f>'St 1.3.7.1'!AE144+'St 1.3.7.2'!AE144</f>
        <v>0</v>
      </c>
      <c r="AF144" s="132">
        <f>'St 1.3.7.1'!AF144+'St 1.3.7.2'!AF144</f>
        <v>0</v>
      </c>
      <c r="AG144" s="132">
        <f>'St 1.3.7.1'!AG144+'St 1.3.7.2'!AG144</f>
        <v>0</v>
      </c>
      <c r="AH144" s="132">
        <f>'St 1.3.7.1'!AH144+'St 1.3.7.2'!AH144</f>
        <v>0</v>
      </c>
      <c r="AI144" s="132">
        <f>'St 1.3.7.1'!AI144+'St 1.3.7.2'!AI144</f>
        <v>0</v>
      </c>
      <c r="AJ144" s="132">
        <f>'St 1.3.7.1'!AJ144+'St 1.3.7.2'!AJ144</f>
        <v>0</v>
      </c>
      <c r="AK144" s="132">
        <f>'St 1.3.7.1'!AK144+'St 1.3.7.2'!AK144</f>
        <v>0</v>
      </c>
      <c r="AL144" s="132">
        <f>'St 1.3.7.1'!AL144+'St 1.3.7.2'!AL144</f>
        <v>0</v>
      </c>
      <c r="AM144" s="132">
        <f>'St 1.3.7.1'!AM144+'St 1.3.7.2'!AM144</f>
        <v>0</v>
      </c>
    </row>
    <row r="145" spans="1:39">
      <c r="B145" s="6" t="s">
        <v>44</v>
      </c>
      <c r="C145" s="186"/>
      <c r="D145" s="132">
        <f>'St 1.3.7.1'!D145+'St 1.3.7.2'!D145</f>
        <v>62967.740000000005</v>
      </c>
      <c r="E145" s="132">
        <f>'St 1.3.7.1'!E145+'St 1.3.7.2'!E145</f>
        <v>69974.03</v>
      </c>
      <c r="F145" s="132">
        <f>'St 1.3.7.1'!F145+'St 1.3.7.2'!F145</f>
        <v>78242.55</v>
      </c>
      <c r="G145" s="132">
        <f>'St 1.3.7.1'!G145+'St 1.3.7.2'!G145</f>
        <v>87550.38</v>
      </c>
      <c r="H145" s="132">
        <f>'St 1.3.7.1'!H145+'St 1.3.7.2'!H145</f>
        <v>98485.91</v>
      </c>
      <c r="I145" s="132">
        <f>'St 1.3.7.1'!I145+'St 1.3.7.2'!I145</f>
        <v>110757.38</v>
      </c>
      <c r="J145" s="132">
        <f>'St 1.3.7.1'!J145+'St 1.3.7.2'!J145</f>
        <v>122723.26000000001</v>
      </c>
      <c r="K145" s="132">
        <f>'St 1.3.7.1'!K145+'St 1.3.7.2'!K145</f>
        <v>138689.43</v>
      </c>
      <c r="L145" s="132">
        <f>'St 1.3.7.1'!L145+'St 1.3.7.2'!L145</f>
        <v>155897.48000000001</v>
      </c>
      <c r="M145" s="132">
        <f>'St 1.3.7.1'!M145+'St 1.3.7.2'!M145</f>
        <v>175170.50999999998</v>
      </c>
      <c r="N145" s="132">
        <f>'St 1.3.7.1'!N145+'St 1.3.7.2'!N145</f>
        <v>210700.19000000003</v>
      </c>
      <c r="O145" s="132">
        <f>'St 1.3.7.1'!O145+'St 1.3.7.2'!O145</f>
        <v>215132.67</v>
      </c>
      <c r="P145" s="133"/>
      <c r="Q145" s="132">
        <f>'St 1.3.7.1'!Q145+'St 1.3.7.2'!Q145</f>
        <v>7006.28999999999</v>
      </c>
      <c r="R145" s="132">
        <f>'St 1.3.7.1'!R145+'St 1.3.7.2'!R145</f>
        <v>8268.5200000000114</v>
      </c>
      <c r="S145" s="132">
        <f>'St 1.3.7.1'!S145+'St 1.3.7.2'!S145</f>
        <v>9307.8300000000017</v>
      </c>
      <c r="T145" s="132">
        <f>'St 1.3.7.1'!T145+'St 1.3.7.2'!T145</f>
        <v>10935.529999999995</v>
      </c>
      <c r="U145" s="132">
        <f>'St 1.3.7.1'!U145+'St 1.3.7.2'!U145</f>
        <v>12271.47000000001</v>
      </c>
      <c r="V145" s="132">
        <f>'St 1.3.7.1'!V145+'St 1.3.7.2'!V145</f>
        <v>11965.879999999994</v>
      </c>
      <c r="W145" s="132">
        <f>'St 1.3.7.1'!W145+'St 1.3.7.2'!W145</f>
        <v>15966.169999999987</v>
      </c>
      <c r="X145" s="132">
        <f>'St 1.3.7.1'!X145+'St 1.3.7.2'!X145</f>
        <v>17208.050000000025</v>
      </c>
      <c r="Y145" s="132">
        <f>'St 1.3.7.1'!Y145+'St 1.3.7.2'!Y145</f>
        <v>19273.02999999997</v>
      </c>
      <c r="Z145" s="132">
        <f>'St 1.3.7.1'!Z145+'St 1.3.7.2'!Z145</f>
        <v>35529.680000000029</v>
      </c>
      <c r="AA145" s="132">
        <f>'St 1.3.7.1'!AA145+'St 1.3.7.2'!AA145</f>
        <v>4432.4799999999868</v>
      </c>
      <c r="AB145" s="133"/>
      <c r="AC145" s="132">
        <f>'St 1.3.7.1'!AC145+'St 1.3.7.2'!AC145</f>
        <v>0</v>
      </c>
      <c r="AD145" s="132">
        <f>'St 1.3.7.1'!AD145+'St 1.3.7.2'!AD145</f>
        <v>1262.2300000000223</v>
      </c>
      <c r="AE145" s="132">
        <f>'St 1.3.7.1'!AE145+'St 1.3.7.2'!AE145</f>
        <v>1039.309999999989</v>
      </c>
      <c r="AF145" s="132">
        <f>'St 1.3.7.1'!AF145+'St 1.3.7.2'!AF145</f>
        <v>1627.699999999993</v>
      </c>
      <c r="AG145" s="132">
        <f>'St 1.3.7.1'!AG145+'St 1.3.7.2'!AG145</f>
        <v>1335.9400000000164</v>
      </c>
      <c r="AH145" s="132">
        <f>'St 1.3.7.1'!AH145+'St 1.3.7.2'!AH145</f>
        <v>-305.59000000001788</v>
      </c>
      <c r="AI145" s="132">
        <f>'St 1.3.7.1'!AI145+'St 1.3.7.2'!AI145</f>
        <v>4000.2899999999954</v>
      </c>
      <c r="AJ145" s="132">
        <f>'St 1.3.7.1'!AJ145+'St 1.3.7.2'!AJ145</f>
        <v>1241.8800000000374</v>
      </c>
      <c r="AK145" s="132">
        <f>'St 1.3.7.1'!AK145+'St 1.3.7.2'!AK145</f>
        <v>2064.9799999999459</v>
      </c>
      <c r="AL145" s="132">
        <f>'St 1.3.7.1'!AL145+'St 1.3.7.2'!AL145</f>
        <v>16256.65000000006</v>
      </c>
      <c r="AM145" s="132">
        <f>'St 1.3.7.1'!AM145+'St 1.3.7.2'!AM145</f>
        <v>-31097.200000000044</v>
      </c>
    </row>
    <row r="146" spans="1:39">
      <c r="B146" s="7" t="s">
        <v>45</v>
      </c>
      <c r="C146" s="186"/>
      <c r="D146" s="132">
        <f>'St 1.3.7.1'!D146+'St 1.3.7.2'!D146</f>
        <v>62967.740000000005</v>
      </c>
      <c r="E146" s="132">
        <f>'St 1.3.7.1'!E146+'St 1.3.7.2'!E146</f>
        <v>69974.03</v>
      </c>
      <c r="F146" s="132">
        <f>'St 1.3.7.1'!F146+'St 1.3.7.2'!F146</f>
        <v>78242.55</v>
      </c>
      <c r="G146" s="132">
        <f>'St 1.3.7.1'!G146+'St 1.3.7.2'!G146</f>
        <v>87550.38</v>
      </c>
      <c r="H146" s="132">
        <f>'St 1.3.7.1'!H146+'St 1.3.7.2'!H146</f>
        <v>98485.91</v>
      </c>
      <c r="I146" s="132">
        <f>'St 1.3.7.1'!I146+'St 1.3.7.2'!I146</f>
        <v>110757.38</v>
      </c>
      <c r="J146" s="132">
        <f>'St 1.3.7.1'!J146+'St 1.3.7.2'!J146</f>
        <v>122723.26000000001</v>
      </c>
      <c r="K146" s="132">
        <f>'St 1.3.7.1'!K146+'St 1.3.7.2'!K146</f>
        <v>138689.43</v>
      </c>
      <c r="L146" s="132">
        <f>'St 1.3.7.1'!L146+'St 1.3.7.2'!L146</f>
        <v>155897.48000000001</v>
      </c>
      <c r="M146" s="132">
        <f>'St 1.3.7.1'!M146+'St 1.3.7.2'!M146</f>
        <v>175170.50999999998</v>
      </c>
      <c r="N146" s="132">
        <f>'St 1.3.7.1'!N146+'St 1.3.7.2'!N146</f>
        <v>210700.19000000003</v>
      </c>
      <c r="O146" s="132">
        <f>'St 1.3.7.1'!O146+'St 1.3.7.2'!O146</f>
        <v>215132.67</v>
      </c>
      <c r="P146" s="133"/>
      <c r="Q146" s="132">
        <f>'St 1.3.7.1'!Q146+'St 1.3.7.2'!Q146</f>
        <v>7006.28999999999</v>
      </c>
      <c r="R146" s="132">
        <f>'St 1.3.7.1'!R146+'St 1.3.7.2'!R146</f>
        <v>8268.5200000000114</v>
      </c>
      <c r="S146" s="132">
        <f>'St 1.3.7.1'!S146+'St 1.3.7.2'!S146</f>
        <v>9307.8300000000017</v>
      </c>
      <c r="T146" s="132">
        <f>'St 1.3.7.1'!T146+'St 1.3.7.2'!T146</f>
        <v>10935.529999999995</v>
      </c>
      <c r="U146" s="132">
        <f>'St 1.3.7.1'!U146+'St 1.3.7.2'!U146</f>
        <v>12271.47000000001</v>
      </c>
      <c r="V146" s="132">
        <f>'St 1.3.7.1'!V146+'St 1.3.7.2'!V146</f>
        <v>11965.879999999994</v>
      </c>
      <c r="W146" s="132">
        <f>'St 1.3.7.1'!W146+'St 1.3.7.2'!W146</f>
        <v>15966.169999999987</v>
      </c>
      <c r="X146" s="132">
        <f>'St 1.3.7.1'!X146+'St 1.3.7.2'!X146</f>
        <v>17208.050000000025</v>
      </c>
      <c r="Y146" s="132">
        <f>'St 1.3.7.1'!Y146+'St 1.3.7.2'!Y146</f>
        <v>19273.02999999997</v>
      </c>
      <c r="Z146" s="132">
        <f>'St 1.3.7.1'!Z146+'St 1.3.7.2'!Z146</f>
        <v>35529.680000000029</v>
      </c>
      <c r="AA146" s="132">
        <f>'St 1.3.7.1'!AA146+'St 1.3.7.2'!AA146</f>
        <v>4432.4799999999868</v>
      </c>
      <c r="AB146" s="133"/>
      <c r="AC146" s="132">
        <f>'St 1.3.7.1'!AC146+'St 1.3.7.2'!AC146</f>
        <v>0</v>
      </c>
      <c r="AD146" s="132">
        <f>'St 1.3.7.1'!AD146+'St 1.3.7.2'!AD146</f>
        <v>1262.2300000000223</v>
      </c>
      <c r="AE146" s="132">
        <f>'St 1.3.7.1'!AE146+'St 1.3.7.2'!AE146</f>
        <v>1039.309999999989</v>
      </c>
      <c r="AF146" s="132">
        <f>'St 1.3.7.1'!AF146+'St 1.3.7.2'!AF146</f>
        <v>1627.699999999993</v>
      </c>
      <c r="AG146" s="132">
        <f>'St 1.3.7.1'!AG146+'St 1.3.7.2'!AG146</f>
        <v>1335.9400000000164</v>
      </c>
      <c r="AH146" s="132">
        <f>'St 1.3.7.1'!AH146+'St 1.3.7.2'!AH146</f>
        <v>-305.59000000001788</v>
      </c>
      <c r="AI146" s="132">
        <f>'St 1.3.7.1'!AI146+'St 1.3.7.2'!AI146</f>
        <v>4000.2899999999954</v>
      </c>
      <c r="AJ146" s="132">
        <f>'St 1.3.7.1'!AJ146+'St 1.3.7.2'!AJ146</f>
        <v>1241.8800000000374</v>
      </c>
      <c r="AK146" s="132">
        <f>'St 1.3.7.1'!AK146+'St 1.3.7.2'!AK146</f>
        <v>2064.9799999999459</v>
      </c>
      <c r="AL146" s="132">
        <f>'St 1.3.7.1'!AL146+'St 1.3.7.2'!AL146</f>
        <v>16256.65000000006</v>
      </c>
      <c r="AM146" s="132">
        <f>'St 1.3.7.1'!AM146+'St 1.3.7.2'!AM146</f>
        <v>-31097.200000000044</v>
      </c>
    </row>
    <row r="147" spans="1:39">
      <c r="B147" s="7" t="s">
        <v>46</v>
      </c>
      <c r="C147" s="186"/>
      <c r="D147" s="132">
        <f>'St 1.3.7.1'!D147+'St 1.3.7.2'!D147</f>
        <v>0</v>
      </c>
      <c r="E147" s="132">
        <f>'St 1.3.7.1'!E147+'St 1.3.7.2'!E147</f>
        <v>0</v>
      </c>
      <c r="F147" s="132">
        <f>'St 1.3.7.1'!F147+'St 1.3.7.2'!F147</f>
        <v>0</v>
      </c>
      <c r="G147" s="132">
        <f>'St 1.3.7.1'!G147+'St 1.3.7.2'!G147</f>
        <v>0</v>
      </c>
      <c r="H147" s="132">
        <f>'St 1.3.7.1'!H147+'St 1.3.7.2'!H147</f>
        <v>0</v>
      </c>
      <c r="I147" s="132">
        <f>'St 1.3.7.1'!I147+'St 1.3.7.2'!I147</f>
        <v>0</v>
      </c>
      <c r="J147" s="132">
        <f>'St 1.3.7.1'!J147+'St 1.3.7.2'!J147</f>
        <v>0</v>
      </c>
      <c r="K147" s="132">
        <f>'St 1.3.7.1'!K147+'St 1.3.7.2'!K147</f>
        <v>0</v>
      </c>
      <c r="L147" s="132">
        <f>'St 1.3.7.1'!L147+'St 1.3.7.2'!L147</f>
        <v>0</v>
      </c>
      <c r="M147" s="132">
        <f>'St 1.3.7.1'!M147+'St 1.3.7.2'!M147</f>
        <v>0</v>
      </c>
      <c r="N147" s="132">
        <f>'St 1.3.7.1'!N147+'St 1.3.7.2'!N147</f>
        <v>0</v>
      </c>
      <c r="O147" s="132">
        <f>'St 1.3.7.1'!O147+'St 1.3.7.2'!O147</f>
        <v>0</v>
      </c>
      <c r="P147" s="133"/>
      <c r="Q147" s="132">
        <f>'St 1.3.7.1'!Q147+'St 1.3.7.2'!Q147</f>
        <v>0</v>
      </c>
      <c r="R147" s="132">
        <f>'St 1.3.7.1'!R147+'St 1.3.7.2'!R147</f>
        <v>0</v>
      </c>
      <c r="S147" s="132">
        <f>'St 1.3.7.1'!S147+'St 1.3.7.2'!S147</f>
        <v>0</v>
      </c>
      <c r="T147" s="132">
        <f>'St 1.3.7.1'!T147+'St 1.3.7.2'!T147</f>
        <v>0</v>
      </c>
      <c r="U147" s="132">
        <f>'St 1.3.7.1'!U147+'St 1.3.7.2'!U147</f>
        <v>0</v>
      </c>
      <c r="V147" s="132">
        <f>'St 1.3.7.1'!V147+'St 1.3.7.2'!V147</f>
        <v>0</v>
      </c>
      <c r="W147" s="132">
        <f>'St 1.3.7.1'!W147+'St 1.3.7.2'!W147</f>
        <v>0</v>
      </c>
      <c r="X147" s="132">
        <f>'St 1.3.7.1'!X147+'St 1.3.7.2'!X147</f>
        <v>0</v>
      </c>
      <c r="Y147" s="132">
        <f>'St 1.3.7.1'!Y147+'St 1.3.7.2'!Y147</f>
        <v>0</v>
      </c>
      <c r="Z147" s="132">
        <f>'St 1.3.7.1'!Z147+'St 1.3.7.2'!Z147</f>
        <v>0</v>
      </c>
      <c r="AA147" s="132">
        <f>'St 1.3.7.1'!AA147+'St 1.3.7.2'!AA147</f>
        <v>0</v>
      </c>
      <c r="AB147" s="133"/>
      <c r="AC147" s="132">
        <f>'St 1.3.7.1'!AC147+'St 1.3.7.2'!AC147</f>
        <v>0</v>
      </c>
      <c r="AD147" s="132">
        <f>'St 1.3.7.1'!AD147+'St 1.3.7.2'!AD147</f>
        <v>0</v>
      </c>
      <c r="AE147" s="132">
        <f>'St 1.3.7.1'!AE147+'St 1.3.7.2'!AE147</f>
        <v>0</v>
      </c>
      <c r="AF147" s="132">
        <f>'St 1.3.7.1'!AF147+'St 1.3.7.2'!AF147</f>
        <v>0</v>
      </c>
      <c r="AG147" s="132">
        <f>'St 1.3.7.1'!AG147+'St 1.3.7.2'!AG147</f>
        <v>0</v>
      </c>
      <c r="AH147" s="132">
        <f>'St 1.3.7.1'!AH147+'St 1.3.7.2'!AH147</f>
        <v>0</v>
      </c>
      <c r="AI147" s="132">
        <f>'St 1.3.7.1'!AI147+'St 1.3.7.2'!AI147</f>
        <v>0</v>
      </c>
      <c r="AJ147" s="132">
        <f>'St 1.3.7.1'!AJ147+'St 1.3.7.2'!AJ147</f>
        <v>0</v>
      </c>
      <c r="AK147" s="132">
        <f>'St 1.3.7.1'!AK147+'St 1.3.7.2'!AK147</f>
        <v>0</v>
      </c>
      <c r="AL147" s="132">
        <f>'St 1.3.7.1'!AL147+'St 1.3.7.2'!AL147</f>
        <v>0</v>
      </c>
      <c r="AM147" s="132">
        <f>'St 1.3.7.1'!AM147+'St 1.3.7.2'!AM147</f>
        <v>0</v>
      </c>
    </row>
    <row r="148" spans="1:39">
      <c r="B148" s="6" t="s">
        <v>313</v>
      </c>
      <c r="C148" s="186"/>
      <c r="D148" s="132">
        <f>'St 1.3.7.1'!D148+'St 1.3.7.2'!D148</f>
        <v>0</v>
      </c>
      <c r="E148" s="132">
        <f>'St 1.3.7.1'!E148+'St 1.3.7.2'!E148</f>
        <v>0</v>
      </c>
      <c r="F148" s="132">
        <f>'St 1.3.7.1'!F148+'St 1.3.7.2'!F148</f>
        <v>0</v>
      </c>
      <c r="G148" s="132">
        <f>'St 1.3.7.1'!G148+'St 1.3.7.2'!G148</f>
        <v>0</v>
      </c>
      <c r="H148" s="132">
        <f>'St 1.3.7.1'!H148+'St 1.3.7.2'!H148</f>
        <v>0</v>
      </c>
      <c r="I148" s="132">
        <f>'St 1.3.7.1'!I148+'St 1.3.7.2'!I148</f>
        <v>0</v>
      </c>
      <c r="J148" s="132">
        <f>'St 1.3.7.1'!J148+'St 1.3.7.2'!J148</f>
        <v>0</v>
      </c>
      <c r="K148" s="132">
        <f>'St 1.3.7.1'!K148+'St 1.3.7.2'!K148</f>
        <v>0</v>
      </c>
      <c r="L148" s="132">
        <f>'St 1.3.7.1'!L148+'St 1.3.7.2'!L148</f>
        <v>0</v>
      </c>
      <c r="M148" s="132">
        <f>'St 1.3.7.1'!M148+'St 1.3.7.2'!M148</f>
        <v>0</v>
      </c>
      <c r="N148" s="132">
        <f>'St 1.3.7.1'!N148+'St 1.3.7.2'!N148</f>
        <v>0</v>
      </c>
      <c r="O148" s="132">
        <f>'St 1.3.7.1'!O148+'St 1.3.7.2'!O148</f>
        <v>0</v>
      </c>
      <c r="P148" s="133"/>
      <c r="Q148" s="132">
        <f>'St 1.3.7.1'!Q148+'St 1.3.7.2'!Q148</f>
        <v>0</v>
      </c>
      <c r="R148" s="132">
        <f>'St 1.3.7.1'!R148+'St 1.3.7.2'!R148</f>
        <v>0</v>
      </c>
      <c r="S148" s="132">
        <f>'St 1.3.7.1'!S148+'St 1.3.7.2'!S148</f>
        <v>0</v>
      </c>
      <c r="T148" s="132">
        <f>'St 1.3.7.1'!T148+'St 1.3.7.2'!T148</f>
        <v>0</v>
      </c>
      <c r="U148" s="132">
        <f>'St 1.3.7.1'!U148+'St 1.3.7.2'!U148</f>
        <v>0</v>
      </c>
      <c r="V148" s="132">
        <f>'St 1.3.7.1'!V148+'St 1.3.7.2'!V148</f>
        <v>0</v>
      </c>
      <c r="W148" s="132">
        <f>'St 1.3.7.1'!W148+'St 1.3.7.2'!W148</f>
        <v>0</v>
      </c>
      <c r="X148" s="132">
        <f>'St 1.3.7.1'!X148+'St 1.3.7.2'!X148</f>
        <v>0</v>
      </c>
      <c r="Y148" s="132">
        <f>'St 1.3.7.1'!Y148+'St 1.3.7.2'!Y148</f>
        <v>0</v>
      </c>
      <c r="Z148" s="132">
        <f>'St 1.3.7.1'!Z148+'St 1.3.7.2'!Z148</f>
        <v>0</v>
      </c>
      <c r="AA148" s="132">
        <f>'St 1.3.7.1'!AA148+'St 1.3.7.2'!AA148</f>
        <v>0</v>
      </c>
      <c r="AB148" s="133"/>
      <c r="AC148" s="132">
        <f>'St 1.3.7.1'!AC148+'St 1.3.7.2'!AC148</f>
        <v>0</v>
      </c>
      <c r="AD148" s="132">
        <f>'St 1.3.7.1'!AD148+'St 1.3.7.2'!AD148</f>
        <v>0</v>
      </c>
      <c r="AE148" s="132">
        <f>'St 1.3.7.1'!AE148+'St 1.3.7.2'!AE148</f>
        <v>0</v>
      </c>
      <c r="AF148" s="132">
        <f>'St 1.3.7.1'!AF148+'St 1.3.7.2'!AF148</f>
        <v>0</v>
      </c>
      <c r="AG148" s="132">
        <f>'St 1.3.7.1'!AG148+'St 1.3.7.2'!AG148</f>
        <v>0</v>
      </c>
      <c r="AH148" s="132">
        <f>'St 1.3.7.1'!AH148+'St 1.3.7.2'!AH148</f>
        <v>0</v>
      </c>
      <c r="AI148" s="132">
        <f>'St 1.3.7.1'!AI148+'St 1.3.7.2'!AI148</f>
        <v>0</v>
      </c>
      <c r="AJ148" s="132">
        <f>'St 1.3.7.1'!AJ148+'St 1.3.7.2'!AJ148</f>
        <v>0</v>
      </c>
      <c r="AK148" s="132">
        <f>'St 1.3.7.1'!AK148+'St 1.3.7.2'!AK148</f>
        <v>0</v>
      </c>
      <c r="AL148" s="132">
        <f>'St 1.3.7.1'!AL148+'St 1.3.7.2'!AL148</f>
        <v>0</v>
      </c>
      <c r="AM148" s="132">
        <f>'St 1.3.7.1'!AM148+'St 1.3.7.2'!AM148</f>
        <v>0</v>
      </c>
    </row>
    <row r="149" spans="1:39">
      <c r="B149" s="6" t="s">
        <v>107</v>
      </c>
      <c r="C149" s="186"/>
      <c r="D149" s="132">
        <f>'St 1.3.7.1'!D149+'St 1.3.7.2'!D149</f>
        <v>0</v>
      </c>
      <c r="E149" s="132">
        <f>'St 1.3.7.1'!E149+'St 1.3.7.2'!E149</f>
        <v>0</v>
      </c>
      <c r="F149" s="132">
        <f>'St 1.3.7.1'!F149+'St 1.3.7.2'!F149</f>
        <v>0</v>
      </c>
      <c r="G149" s="132">
        <f>'St 1.3.7.1'!G149+'St 1.3.7.2'!G149</f>
        <v>0</v>
      </c>
      <c r="H149" s="132">
        <f>'St 1.3.7.1'!H149+'St 1.3.7.2'!H149</f>
        <v>0</v>
      </c>
      <c r="I149" s="132">
        <f>'St 1.3.7.1'!I149+'St 1.3.7.2'!I149</f>
        <v>0</v>
      </c>
      <c r="J149" s="132">
        <f>'St 1.3.7.1'!J149+'St 1.3.7.2'!J149</f>
        <v>0</v>
      </c>
      <c r="K149" s="132">
        <f>'St 1.3.7.1'!K149+'St 1.3.7.2'!K149</f>
        <v>0</v>
      </c>
      <c r="L149" s="132">
        <f>'St 1.3.7.1'!L149+'St 1.3.7.2'!L149</f>
        <v>0</v>
      </c>
      <c r="M149" s="132">
        <f>'St 1.3.7.1'!M149+'St 1.3.7.2'!M149</f>
        <v>0</v>
      </c>
      <c r="N149" s="132">
        <f>'St 1.3.7.1'!N149+'St 1.3.7.2'!N149</f>
        <v>0</v>
      </c>
      <c r="O149" s="132">
        <f>'St 1.3.7.1'!O149+'St 1.3.7.2'!O149</f>
        <v>0</v>
      </c>
      <c r="P149" s="133"/>
      <c r="Q149" s="132">
        <f>'St 1.3.7.1'!Q149+'St 1.3.7.2'!Q149</f>
        <v>0</v>
      </c>
      <c r="R149" s="132">
        <f>'St 1.3.7.1'!R149+'St 1.3.7.2'!R149</f>
        <v>0</v>
      </c>
      <c r="S149" s="132">
        <f>'St 1.3.7.1'!S149+'St 1.3.7.2'!S149</f>
        <v>0</v>
      </c>
      <c r="T149" s="132">
        <f>'St 1.3.7.1'!T149+'St 1.3.7.2'!T149</f>
        <v>0</v>
      </c>
      <c r="U149" s="132">
        <f>'St 1.3.7.1'!U149+'St 1.3.7.2'!U149</f>
        <v>0</v>
      </c>
      <c r="V149" s="132">
        <f>'St 1.3.7.1'!V149+'St 1.3.7.2'!V149</f>
        <v>0</v>
      </c>
      <c r="W149" s="132">
        <f>'St 1.3.7.1'!W149+'St 1.3.7.2'!W149</f>
        <v>0</v>
      </c>
      <c r="X149" s="132">
        <f>'St 1.3.7.1'!X149+'St 1.3.7.2'!X149</f>
        <v>0</v>
      </c>
      <c r="Y149" s="132">
        <f>'St 1.3.7.1'!Y149+'St 1.3.7.2'!Y149</f>
        <v>0</v>
      </c>
      <c r="Z149" s="132">
        <f>'St 1.3.7.1'!Z149+'St 1.3.7.2'!Z149</f>
        <v>0</v>
      </c>
      <c r="AA149" s="132">
        <f>'St 1.3.7.1'!AA149+'St 1.3.7.2'!AA149</f>
        <v>0</v>
      </c>
      <c r="AB149" s="133"/>
      <c r="AC149" s="132">
        <f>'St 1.3.7.1'!AC149+'St 1.3.7.2'!AC149</f>
        <v>0</v>
      </c>
      <c r="AD149" s="132">
        <f>'St 1.3.7.1'!AD149+'St 1.3.7.2'!AD149</f>
        <v>0</v>
      </c>
      <c r="AE149" s="132">
        <f>'St 1.3.7.1'!AE149+'St 1.3.7.2'!AE149</f>
        <v>0</v>
      </c>
      <c r="AF149" s="132">
        <f>'St 1.3.7.1'!AF149+'St 1.3.7.2'!AF149</f>
        <v>0</v>
      </c>
      <c r="AG149" s="132">
        <f>'St 1.3.7.1'!AG149+'St 1.3.7.2'!AG149</f>
        <v>0</v>
      </c>
      <c r="AH149" s="132">
        <f>'St 1.3.7.1'!AH149+'St 1.3.7.2'!AH149</f>
        <v>0</v>
      </c>
      <c r="AI149" s="132">
        <f>'St 1.3.7.1'!AI149+'St 1.3.7.2'!AI149</f>
        <v>0</v>
      </c>
      <c r="AJ149" s="132">
        <f>'St 1.3.7.1'!AJ149+'St 1.3.7.2'!AJ149</f>
        <v>0</v>
      </c>
      <c r="AK149" s="132">
        <f>'St 1.3.7.1'!AK149+'St 1.3.7.2'!AK149</f>
        <v>0</v>
      </c>
      <c r="AL149" s="132">
        <f>'St 1.3.7.1'!AL149+'St 1.3.7.2'!AL149</f>
        <v>0</v>
      </c>
      <c r="AM149" s="132">
        <f>'St 1.3.7.1'!AM149+'St 1.3.7.2'!AM149</f>
        <v>0</v>
      </c>
    </row>
    <row r="150" spans="1:39">
      <c r="B150" s="6" t="s">
        <v>48</v>
      </c>
      <c r="C150" s="186"/>
      <c r="D150" s="132">
        <f>'St 1.3.7.1'!D150+'St 1.3.7.2'!D150</f>
        <v>0</v>
      </c>
      <c r="E150" s="132">
        <f>'St 1.3.7.1'!E150+'St 1.3.7.2'!E150</f>
        <v>0</v>
      </c>
      <c r="F150" s="132">
        <f>'St 1.3.7.1'!F150+'St 1.3.7.2'!F150</f>
        <v>0</v>
      </c>
      <c r="G150" s="132">
        <f>'St 1.3.7.1'!G150+'St 1.3.7.2'!G150</f>
        <v>0</v>
      </c>
      <c r="H150" s="132">
        <f>'St 1.3.7.1'!H150+'St 1.3.7.2'!H150</f>
        <v>0</v>
      </c>
      <c r="I150" s="132">
        <f>'St 1.3.7.1'!I150+'St 1.3.7.2'!I150</f>
        <v>0</v>
      </c>
      <c r="J150" s="132">
        <f>'St 1.3.7.1'!J150+'St 1.3.7.2'!J150</f>
        <v>0</v>
      </c>
      <c r="K150" s="132">
        <f>'St 1.3.7.1'!K150+'St 1.3.7.2'!K150</f>
        <v>0</v>
      </c>
      <c r="L150" s="132">
        <f>'St 1.3.7.1'!L150+'St 1.3.7.2'!L150</f>
        <v>0</v>
      </c>
      <c r="M150" s="132">
        <f>'St 1.3.7.1'!M150+'St 1.3.7.2'!M150</f>
        <v>0</v>
      </c>
      <c r="N150" s="132">
        <f>'St 1.3.7.1'!N150+'St 1.3.7.2'!N150</f>
        <v>0</v>
      </c>
      <c r="O150" s="132">
        <f>'St 1.3.7.1'!O150+'St 1.3.7.2'!O150</f>
        <v>0</v>
      </c>
      <c r="P150" s="133"/>
      <c r="Q150" s="132">
        <f>'St 1.3.7.1'!Q150+'St 1.3.7.2'!Q150</f>
        <v>0</v>
      </c>
      <c r="R150" s="132">
        <f>'St 1.3.7.1'!R150+'St 1.3.7.2'!R150</f>
        <v>0</v>
      </c>
      <c r="S150" s="132">
        <f>'St 1.3.7.1'!S150+'St 1.3.7.2'!S150</f>
        <v>0</v>
      </c>
      <c r="T150" s="132">
        <f>'St 1.3.7.1'!T150+'St 1.3.7.2'!T150</f>
        <v>0</v>
      </c>
      <c r="U150" s="132">
        <f>'St 1.3.7.1'!U150+'St 1.3.7.2'!U150</f>
        <v>0</v>
      </c>
      <c r="V150" s="132">
        <f>'St 1.3.7.1'!V150+'St 1.3.7.2'!V150</f>
        <v>0</v>
      </c>
      <c r="W150" s="132">
        <f>'St 1.3.7.1'!W150+'St 1.3.7.2'!W150</f>
        <v>0</v>
      </c>
      <c r="X150" s="132">
        <f>'St 1.3.7.1'!X150+'St 1.3.7.2'!X150</f>
        <v>0</v>
      </c>
      <c r="Y150" s="132">
        <f>'St 1.3.7.1'!Y150+'St 1.3.7.2'!Y150</f>
        <v>0</v>
      </c>
      <c r="Z150" s="132">
        <f>'St 1.3.7.1'!Z150+'St 1.3.7.2'!Z150</f>
        <v>0</v>
      </c>
      <c r="AA150" s="132">
        <f>'St 1.3.7.1'!AA150+'St 1.3.7.2'!AA150</f>
        <v>0</v>
      </c>
      <c r="AB150" s="133"/>
      <c r="AC150" s="132">
        <f>'St 1.3.7.1'!AC150+'St 1.3.7.2'!AC150</f>
        <v>0</v>
      </c>
      <c r="AD150" s="132">
        <f>'St 1.3.7.1'!AD150+'St 1.3.7.2'!AD150</f>
        <v>0</v>
      </c>
      <c r="AE150" s="132">
        <f>'St 1.3.7.1'!AE150+'St 1.3.7.2'!AE150</f>
        <v>0</v>
      </c>
      <c r="AF150" s="132">
        <f>'St 1.3.7.1'!AF150+'St 1.3.7.2'!AF150</f>
        <v>0</v>
      </c>
      <c r="AG150" s="132">
        <f>'St 1.3.7.1'!AG150+'St 1.3.7.2'!AG150</f>
        <v>0</v>
      </c>
      <c r="AH150" s="132">
        <f>'St 1.3.7.1'!AH150+'St 1.3.7.2'!AH150</f>
        <v>0</v>
      </c>
      <c r="AI150" s="132">
        <f>'St 1.3.7.1'!AI150+'St 1.3.7.2'!AI150</f>
        <v>0</v>
      </c>
      <c r="AJ150" s="132">
        <f>'St 1.3.7.1'!AJ150+'St 1.3.7.2'!AJ150</f>
        <v>0</v>
      </c>
      <c r="AK150" s="132">
        <f>'St 1.3.7.1'!AK150+'St 1.3.7.2'!AK150</f>
        <v>0</v>
      </c>
      <c r="AL150" s="132">
        <f>'St 1.3.7.1'!AL150+'St 1.3.7.2'!AL150</f>
        <v>0</v>
      </c>
      <c r="AM150" s="132">
        <f>'St 1.3.7.1'!AM150+'St 1.3.7.2'!AM150</f>
        <v>0</v>
      </c>
    </row>
    <row r="151" spans="1:39">
      <c r="B151" s="6" t="s">
        <v>321</v>
      </c>
      <c r="C151" s="186"/>
      <c r="D151" s="132">
        <f>'St 1.3.7.1'!D151+'St 1.3.7.2'!D151</f>
        <v>0</v>
      </c>
      <c r="E151" s="132">
        <f>'St 1.3.7.1'!E151+'St 1.3.7.2'!E151</f>
        <v>0</v>
      </c>
      <c r="F151" s="132">
        <f>'St 1.3.7.1'!F151+'St 1.3.7.2'!F151</f>
        <v>0</v>
      </c>
      <c r="G151" s="132">
        <f>'St 1.3.7.1'!G151+'St 1.3.7.2'!G151</f>
        <v>0</v>
      </c>
      <c r="H151" s="132">
        <f>'St 1.3.7.1'!H151+'St 1.3.7.2'!H151</f>
        <v>0</v>
      </c>
      <c r="I151" s="132">
        <f>'St 1.3.7.1'!I151+'St 1.3.7.2'!I151</f>
        <v>0</v>
      </c>
      <c r="J151" s="132">
        <f>'St 1.3.7.1'!J151+'St 1.3.7.2'!J151</f>
        <v>0</v>
      </c>
      <c r="K151" s="132">
        <f>'St 1.3.7.1'!K151+'St 1.3.7.2'!K151</f>
        <v>0</v>
      </c>
      <c r="L151" s="132">
        <f>'St 1.3.7.1'!L151+'St 1.3.7.2'!L151</f>
        <v>0</v>
      </c>
      <c r="M151" s="132">
        <f>'St 1.3.7.1'!M151+'St 1.3.7.2'!M151</f>
        <v>0</v>
      </c>
      <c r="N151" s="132">
        <f>'St 1.3.7.1'!N151+'St 1.3.7.2'!N151</f>
        <v>0</v>
      </c>
      <c r="O151" s="132">
        <f>'St 1.3.7.1'!O151+'St 1.3.7.2'!O151</f>
        <v>0</v>
      </c>
      <c r="P151" s="133"/>
      <c r="Q151" s="132">
        <f>'St 1.3.7.1'!Q151+'St 1.3.7.2'!Q151</f>
        <v>0</v>
      </c>
      <c r="R151" s="132">
        <f>'St 1.3.7.1'!R151+'St 1.3.7.2'!R151</f>
        <v>0</v>
      </c>
      <c r="S151" s="132">
        <f>'St 1.3.7.1'!S151+'St 1.3.7.2'!S151</f>
        <v>0</v>
      </c>
      <c r="T151" s="132">
        <f>'St 1.3.7.1'!T151+'St 1.3.7.2'!T151</f>
        <v>0</v>
      </c>
      <c r="U151" s="132">
        <f>'St 1.3.7.1'!U151+'St 1.3.7.2'!U151</f>
        <v>0</v>
      </c>
      <c r="V151" s="132">
        <f>'St 1.3.7.1'!V151+'St 1.3.7.2'!V151</f>
        <v>0</v>
      </c>
      <c r="W151" s="132">
        <f>'St 1.3.7.1'!W151+'St 1.3.7.2'!W151</f>
        <v>0</v>
      </c>
      <c r="X151" s="132">
        <f>'St 1.3.7.1'!X151+'St 1.3.7.2'!X151</f>
        <v>0</v>
      </c>
      <c r="Y151" s="132">
        <f>'St 1.3.7.1'!Y151+'St 1.3.7.2'!Y151</f>
        <v>0</v>
      </c>
      <c r="Z151" s="132">
        <f>'St 1.3.7.1'!Z151+'St 1.3.7.2'!Z151</f>
        <v>0</v>
      </c>
      <c r="AA151" s="132">
        <f>'St 1.3.7.1'!AA151+'St 1.3.7.2'!AA151</f>
        <v>0</v>
      </c>
      <c r="AB151" s="133"/>
      <c r="AC151" s="132">
        <f>'St 1.3.7.1'!AC151+'St 1.3.7.2'!AC151</f>
        <v>0</v>
      </c>
      <c r="AD151" s="132">
        <f>'St 1.3.7.1'!AD151+'St 1.3.7.2'!AD151</f>
        <v>0</v>
      </c>
      <c r="AE151" s="132">
        <f>'St 1.3.7.1'!AE151+'St 1.3.7.2'!AE151</f>
        <v>0</v>
      </c>
      <c r="AF151" s="132">
        <f>'St 1.3.7.1'!AF151+'St 1.3.7.2'!AF151</f>
        <v>0</v>
      </c>
      <c r="AG151" s="132">
        <f>'St 1.3.7.1'!AG151+'St 1.3.7.2'!AG151</f>
        <v>0</v>
      </c>
      <c r="AH151" s="132">
        <f>'St 1.3.7.1'!AH151+'St 1.3.7.2'!AH151</f>
        <v>0</v>
      </c>
      <c r="AI151" s="132">
        <f>'St 1.3.7.1'!AI151+'St 1.3.7.2'!AI151</f>
        <v>0</v>
      </c>
      <c r="AJ151" s="132">
        <f>'St 1.3.7.1'!AJ151+'St 1.3.7.2'!AJ151</f>
        <v>0</v>
      </c>
      <c r="AK151" s="132">
        <f>'St 1.3.7.1'!AK151+'St 1.3.7.2'!AK151</f>
        <v>0</v>
      </c>
      <c r="AL151" s="132">
        <f>'St 1.3.7.1'!AL151+'St 1.3.7.2'!AL151</f>
        <v>0</v>
      </c>
      <c r="AM151" s="132">
        <f>'St 1.3.7.1'!AM151+'St 1.3.7.2'!AM151</f>
        <v>0</v>
      </c>
    </row>
    <row r="152" spans="1:39">
      <c r="B152" s="8" t="s">
        <v>100</v>
      </c>
      <c r="C152" s="186"/>
      <c r="D152" s="132">
        <f>'St 1.3.7.1'!D152+'St 1.3.7.2'!D152</f>
        <v>0</v>
      </c>
      <c r="E152" s="132">
        <f>'St 1.3.7.1'!E152+'St 1.3.7.2'!E152</f>
        <v>0</v>
      </c>
      <c r="F152" s="132">
        <f>'St 1.3.7.1'!F152+'St 1.3.7.2'!F152</f>
        <v>0</v>
      </c>
      <c r="G152" s="132">
        <f>'St 1.3.7.1'!G152+'St 1.3.7.2'!G152</f>
        <v>0</v>
      </c>
      <c r="H152" s="132">
        <f>'St 1.3.7.1'!H152+'St 1.3.7.2'!H152</f>
        <v>0</v>
      </c>
      <c r="I152" s="132">
        <f>'St 1.3.7.1'!I152+'St 1.3.7.2'!I152</f>
        <v>0</v>
      </c>
      <c r="J152" s="132">
        <f>'St 1.3.7.1'!J152+'St 1.3.7.2'!J152</f>
        <v>0</v>
      </c>
      <c r="K152" s="132">
        <f>'St 1.3.7.1'!K152+'St 1.3.7.2'!K152</f>
        <v>0</v>
      </c>
      <c r="L152" s="132">
        <f>'St 1.3.7.1'!L152+'St 1.3.7.2'!L152</f>
        <v>0</v>
      </c>
      <c r="M152" s="132">
        <f>'St 1.3.7.1'!M152+'St 1.3.7.2'!M152</f>
        <v>0</v>
      </c>
      <c r="N152" s="132">
        <f>'St 1.3.7.1'!N152+'St 1.3.7.2'!N152</f>
        <v>0</v>
      </c>
      <c r="O152" s="132">
        <f>'St 1.3.7.1'!O152+'St 1.3.7.2'!O152</f>
        <v>0</v>
      </c>
      <c r="P152" s="133"/>
      <c r="Q152" s="132">
        <f>'St 1.3.7.1'!Q152+'St 1.3.7.2'!Q152</f>
        <v>0</v>
      </c>
      <c r="R152" s="132">
        <f>'St 1.3.7.1'!R152+'St 1.3.7.2'!R152</f>
        <v>0</v>
      </c>
      <c r="S152" s="132">
        <f>'St 1.3.7.1'!S152+'St 1.3.7.2'!S152</f>
        <v>0</v>
      </c>
      <c r="T152" s="132">
        <f>'St 1.3.7.1'!T152+'St 1.3.7.2'!T152</f>
        <v>0</v>
      </c>
      <c r="U152" s="132">
        <f>'St 1.3.7.1'!U152+'St 1.3.7.2'!U152</f>
        <v>0</v>
      </c>
      <c r="V152" s="132">
        <f>'St 1.3.7.1'!V152+'St 1.3.7.2'!V152</f>
        <v>0</v>
      </c>
      <c r="W152" s="132">
        <f>'St 1.3.7.1'!W152+'St 1.3.7.2'!W152</f>
        <v>0</v>
      </c>
      <c r="X152" s="132">
        <f>'St 1.3.7.1'!X152+'St 1.3.7.2'!X152</f>
        <v>0</v>
      </c>
      <c r="Y152" s="132">
        <f>'St 1.3.7.1'!Y152+'St 1.3.7.2'!Y152</f>
        <v>0</v>
      </c>
      <c r="Z152" s="132">
        <f>'St 1.3.7.1'!Z152+'St 1.3.7.2'!Z152</f>
        <v>0</v>
      </c>
      <c r="AA152" s="132">
        <f>'St 1.3.7.1'!AA152+'St 1.3.7.2'!AA152</f>
        <v>0</v>
      </c>
      <c r="AB152" s="133"/>
      <c r="AC152" s="132">
        <f>'St 1.3.7.1'!AC152+'St 1.3.7.2'!AC152</f>
        <v>0</v>
      </c>
      <c r="AD152" s="132">
        <f>'St 1.3.7.1'!AD152+'St 1.3.7.2'!AD152</f>
        <v>0</v>
      </c>
      <c r="AE152" s="132">
        <f>'St 1.3.7.1'!AE152+'St 1.3.7.2'!AE152</f>
        <v>0</v>
      </c>
      <c r="AF152" s="132">
        <f>'St 1.3.7.1'!AF152+'St 1.3.7.2'!AF152</f>
        <v>0</v>
      </c>
      <c r="AG152" s="132">
        <f>'St 1.3.7.1'!AG152+'St 1.3.7.2'!AG152</f>
        <v>0</v>
      </c>
      <c r="AH152" s="132">
        <f>'St 1.3.7.1'!AH152+'St 1.3.7.2'!AH152</f>
        <v>0</v>
      </c>
      <c r="AI152" s="132">
        <f>'St 1.3.7.1'!AI152+'St 1.3.7.2'!AI152</f>
        <v>0</v>
      </c>
      <c r="AJ152" s="132">
        <f>'St 1.3.7.1'!AJ152+'St 1.3.7.2'!AJ152</f>
        <v>0</v>
      </c>
      <c r="AK152" s="132">
        <f>'St 1.3.7.1'!AK152+'St 1.3.7.2'!AK152</f>
        <v>0</v>
      </c>
      <c r="AL152" s="132">
        <f>'St 1.3.7.1'!AL152+'St 1.3.7.2'!AL152</f>
        <v>0</v>
      </c>
      <c r="AM152" s="132">
        <f>'St 1.3.7.1'!AM152+'St 1.3.7.2'!AM152</f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f>'St 1.3.7.1'!D153+'St 1.3.7.2'!D153</f>
        <v>1685280.8847055989</v>
      </c>
      <c r="E153" s="129">
        <f>'St 1.3.7.1'!E153+'St 1.3.7.2'!E153</f>
        <v>1889172.224907425</v>
      </c>
      <c r="F153" s="129">
        <f>'St 1.3.7.1'!F153+'St 1.3.7.2'!F153</f>
        <v>2179794.6688674865</v>
      </c>
      <c r="G153" s="129">
        <f>'St 1.3.7.1'!G153+'St 1.3.7.2'!G153</f>
        <v>2616564.6144416248</v>
      </c>
      <c r="H153" s="129">
        <f>'St 1.3.7.1'!H153+'St 1.3.7.2'!H153</f>
        <v>3026571.0284486096</v>
      </c>
      <c r="I153" s="129">
        <f>'St 1.3.7.1'!I153+'St 1.3.7.2'!I153</f>
        <v>3605922.2597125773</v>
      </c>
      <c r="J153" s="129">
        <f>'St 1.3.7.1'!J153+'St 1.3.7.2'!J153</f>
        <v>4147475.9364603143</v>
      </c>
      <c r="K153" s="129">
        <f>'St 1.3.7.1'!K153+'St 1.3.7.2'!K153</f>
        <v>4726255.3980289223</v>
      </c>
      <c r="L153" s="129">
        <f>'St 1.3.7.1'!L153+'St 1.3.7.2'!L153</f>
        <v>5344477.9290423281</v>
      </c>
      <c r="M153" s="129">
        <f>'St 1.3.7.1'!M153+'St 1.3.7.2'!M153</f>
        <v>6213486.1817780733</v>
      </c>
      <c r="N153" s="129">
        <f>'St 1.3.7.1'!N153+'St 1.3.7.2'!N153</f>
        <v>6970194.9501104206</v>
      </c>
      <c r="O153" s="129">
        <f>'St 1.3.7.1'!O153+'St 1.3.7.2'!O153</f>
        <v>7793807.2523086686</v>
      </c>
      <c r="P153" s="136"/>
      <c r="Q153" s="129">
        <f>'St 1.3.7.1'!Q153+'St 1.3.7.2'!Q153</f>
        <v>213727.56602201465</v>
      </c>
      <c r="R153" s="129">
        <f>'St 1.3.7.1'!R153+'St 1.3.7.2'!R153</f>
        <v>289169.74361554172</v>
      </c>
      <c r="S153" s="129">
        <f>'St 1.3.7.1'!S153+'St 1.3.7.2'!S153</f>
        <v>427249.14679926052</v>
      </c>
      <c r="T153" s="129">
        <f>'St 1.3.7.1'!T153+'St 1.3.7.2'!T153</f>
        <v>405187.75260922557</v>
      </c>
      <c r="U153" s="129">
        <f>'St 1.3.7.1'!U153+'St 1.3.7.2'!U153</f>
        <v>568278.56133305293</v>
      </c>
      <c r="V153" s="129">
        <f>'St 1.3.7.1'!V153+'St 1.3.7.2'!V153</f>
        <v>533923.97455897368</v>
      </c>
      <c r="W153" s="129">
        <f>'St 1.3.7.1'!W153+'St 1.3.7.2'!W153</f>
        <v>559844.30269958312</v>
      </c>
      <c r="X153" s="129">
        <f>'St 1.3.7.1'!X153+'St 1.3.7.2'!X153</f>
        <v>589952.24726961739</v>
      </c>
      <c r="Y153" s="129">
        <f>'St 1.3.7.1'!Y153+'St 1.3.7.2'!Y153</f>
        <v>840116.92126931716</v>
      </c>
      <c r="Z153" s="129">
        <f>'St 1.3.7.1'!Z153+'St 1.3.7.2'!Z153</f>
        <v>736589.96072981169</v>
      </c>
      <c r="AA153" s="129">
        <f>'St 1.3.7.1'!AA153+'St 1.3.7.2'!AA153</f>
        <v>803676.52768446819</v>
      </c>
      <c r="AB153" s="136"/>
      <c r="AC153" s="129">
        <f>'St 1.3.7.1'!AC153+'St 1.3.7.2'!AC153</f>
        <v>-9836.2258201885907</v>
      </c>
      <c r="AD153" s="129">
        <f>'St 1.3.7.1'!AD153+'St 1.3.7.2'!AD153</f>
        <v>9029.7273590613549</v>
      </c>
      <c r="AE153" s="129">
        <f>'St 1.3.7.1'!AE153+'St 1.3.7.2'!AE153</f>
        <v>32140.934273366322</v>
      </c>
      <c r="AF153" s="129">
        <f>'St 1.3.7.1'!AF153+'St 1.3.7.2'!AF153</f>
        <v>39445.758317972446</v>
      </c>
      <c r="AG153" s="129">
        <f>'St 1.3.7.1'!AG153+'St 1.3.7.2'!AG153</f>
        <v>-2479.5681371514079</v>
      </c>
      <c r="AH153" s="129">
        <f>'St 1.3.7.1'!AH153+'St 1.3.7.2'!AH153</f>
        <v>33597.886631024077</v>
      </c>
      <c r="AI153" s="129">
        <f>'St 1.3.7.1'!AI153+'St 1.3.7.2'!AI153</f>
        <v>29031.030888027424</v>
      </c>
      <c r="AJ153" s="129">
        <f>'St 1.3.7.1'!AJ153+'St 1.3.7.2'!AJ153</f>
        <v>37362.648667028319</v>
      </c>
      <c r="AK153" s="129">
        <f>'St 1.3.7.1'!AK153+'St 1.3.7.2'!AK153</f>
        <v>29727.892101298756</v>
      </c>
      <c r="AL153" s="129">
        <f>'St 1.3.7.1'!AL153+'St 1.3.7.2'!AL153</f>
        <v>66122.587545049828</v>
      </c>
      <c r="AM153" s="129">
        <f>'St 1.3.7.1'!AM153+'St 1.3.7.2'!AM153</f>
        <v>32264.243127643411</v>
      </c>
    </row>
    <row r="154" spans="1:39">
      <c r="B154" s="176" t="s">
        <v>40</v>
      </c>
      <c r="C154" s="186"/>
      <c r="D154" s="132">
        <f>'St 1.3.7.1'!D154+'St 1.3.7.2'!D154</f>
        <v>1685280.8847055989</v>
      </c>
      <c r="E154" s="132">
        <f>'St 1.3.7.1'!E154+'St 1.3.7.2'!E154</f>
        <v>1889172.224907425</v>
      </c>
      <c r="F154" s="132">
        <f>'St 1.3.7.1'!F154+'St 1.3.7.2'!F154</f>
        <v>2179794.6688674865</v>
      </c>
      <c r="G154" s="132">
        <f>'St 1.3.7.1'!G154+'St 1.3.7.2'!G154</f>
        <v>2616564.6144416248</v>
      </c>
      <c r="H154" s="132">
        <f>'St 1.3.7.1'!H154+'St 1.3.7.2'!H154</f>
        <v>3026571.0284486096</v>
      </c>
      <c r="I154" s="132">
        <f>'St 1.3.7.1'!I154+'St 1.3.7.2'!I154</f>
        <v>3605922.2597125773</v>
      </c>
      <c r="J154" s="132">
        <f>'St 1.3.7.1'!J154+'St 1.3.7.2'!J154</f>
        <v>4147475.9364603143</v>
      </c>
      <c r="K154" s="132">
        <f>'St 1.3.7.1'!K154+'St 1.3.7.2'!K154</f>
        <v>4726255.3980289223</v>
      </c>
      <c r="L154" s="132">
        <f>'St 1.3.7.1'!L154+'St 1.3.7.2'!L154</f>
        <v>5344477.9290423281</v>
      </c>
      <c r="M154" s="132">
        <f>'St 1.3.7.1'!M154+'St 1.3.7.2'!M154</f>
        <v>6213486.1817780733</v>
      </c>
      <c r="N154" s="132">
        <f>'St 1.3.7.1'!N154+'St 1.3.7.2'!N154</f>
        <v>6970194.9501104206</v>
      </c>
      <c r="O154" s="132">
        <f>'St 1.3.7.1'!O154+'St 1.3.7.2'!O154</f>
        <v>7793807.2523086686</v>
      </c>
      <c r="P154" s="133"/>
      <c r="Q154" s="132">
        <f>'St 1.3.7.1'!Q154+'St 1.3.7.2'!Q154</f>
        <v>213727.56602201465</v>
      </c>
      <c r="R154" s="132">
        <f>'St 1.3.7.1'!R154+'St 1.3.7.2'!R154</f>
        <v>289169.74361554172</v>
      </c>
      <c r="S154" s="132">
        <f>'St 1.3.7.1'!S154+'St 1.3.7.2'!S154</f>
        <v>427249.14679926052</v>
      </c>
      <c r="T154" s="132">
        <f>'St 1.3.7.1'!T154+'St 1.3.7.2'!T154</f>
        <v>405187.75260922557</v>
      </c>
      <c r="U154" s="132">
        <f>'St 1.3.7.1'!U154+'St 1.3.7.2'!U154</f>
        <v>568278.56133305293</v>
      </c>
      <c r="V154" s="132">
        <f>'St 1.3.7.1'!V154+'St 1.3.7.2'!V154</f>
        <v>533923.97455897368</v>
      </c>
      <c r="W154" s="132">
        <f>'St 1.3.7.1'!W154+'St 1.3.7.2'!W154</f>
        <v>559844.30269958312</v>
      </c>
      <c r="X154" s="132">
        <f>'St 1.3.7.1'!X154+'St 1.3.7.2'!X154</f>
        <v>589952.24726961739</v>
      </c>
      <c r="Y154" s="132">
        <f>'St 1.3.7.1'!Y154+'St 1.3.7.2'!Y154</f>
        <v>840116.92126931716</v>
      </c>
      <c r="Z154" s="132">
        <f>'St 1.3.7.1'!Z154+'St 1.3.7.2'!Z154</f>
        <v>736589.96072981169</v>
      </c>
      <c r="AA154" s="132">
        <f>'St 1.3.7.1'!AA154+'St 1.3.7.2'!AA154</f>
        <v>803676.52768446819</v>
      </c>
      <c r="AB154" s="133"/>
      <c r="AC154" s="132">
        <f>'St 1.3.7.1'!AC154+'St 1.3.7.2'!AC154</f>
        <v>-9836.2258201885907</v>
      </c>
      <c r="AD154" s="132">
        <f>'St 1.3.7.1'!AD154+'St 1.3.7.2'!AD154</f>
        <v>9029.7273590613549</v>
      </c>
      <c r="AE154" s="132">
        <f>'St 1.3.7.1'!AE154+'St 1.3.7.2'!AE154</f>
        <v>32140.934273366322</v>
      </c>
      <c r="AF154" s="132">
        <f>'St 1.3.7.1'!AF154+'St 1.3.7.2'!AF154</f>
        <v>39445.758317972446</v>
      </c>
      <c r="AG154" s="132">
        <f>'St 1.3.7.1'!AG154+'St 1.3.7.2'!AG154</f>
        <v>-2479.5681371514079</v>
      </c>
      <c r="AH154" s="132">
        <f>'St 1.3.7.1'!AH154+'St 1.3.7.2'!AH154</f>
        <v>33597.886631024077</v>
      </c>
      <c r="AI154" s="132">
        <f>'St 1.3.7.1'!AI154+'St 1.3.7.2'!AI154</f>
        <v>29031.030888027424</v>
      </c>
      <c r="AJ154" s="132">
        <f>'St 1.3.7.1'!AJ154+'St 1.3.7.2'!AJ154</f>
        <v>37362.648667028319</v>
      </c>
      <c r="AK154" s="132">
        <f>'St 1.3.7.1'!AK154+'St 1.3.7.2'!AK154</f>
        <v>29727.892101298756</v>
      </c>
      <c r="AL154" s="132">
        <f>'St 1.3.7.1'!AL154+'St 1.3.7.2'!AL154</f>
        <v>66122.587545049828</v>
      </c>
      <c r="AM154" s="132">
        <f>'St 1.3.7.1'!AM154+'St 1.3.7.2'!AM154</f>
        <v>32264.243127643411</v>
      </c>
    </row>
    <row r="155" spans="1:39">
      <c r="B155" s="6" t="s">
        <v>41</v>
      </c>
      <c r="C155" s="186"/>
      <c r="D155" s="132">
        <f>'St 1.3.7.1'!D155+'St 1.3.7.2'!D155</f>
        <v>0</v>
      </c>
      <c r="E155" s="132">
        <f>'St 1.3.7.1'!E155+'St 1.3.7.2'!E155</f>
        <v>0</v>
      </c>
      <c r="F155" s="132">
        <f>'St 1.3.7.1'!F155+'St 1.3.7.2'!F155</f>
        <v>0</v>
      </c>
      <c r="G155" s="132">
        <f>'St 1.3.7.1'!G155+'St 1.3.7.2'!G155</f>
        <v>0</v>
      </c>
      <c r="H155" s="132">
        <f>'St 1.3.7.1'!H155+'St 1.3.7.2'!H155</f>
        <v>0</v>
      </c>
      <c r="I155" s="132">
        <f>'St 1.3.7.1'!I155+'St 1.3.7.2'!I155</f>
        <v>0</v>
      </c>
      <c r="J155" s="132">
        <f>'St 1.3.7.1'!J155+'St 1.3.7.2'!J155</f>
        <v>0</v>
      </c>
      <c r="K155" s="132">
        <f>'St 1.3.7.1'!K155+'St 1.3.7.2'!K155</f>
        <v>0</v>
      </c>
      <c r="L155" s="132">
        <f>'St 1.3.7.1'!L155+'St 1.3.7.2'!L155</f>
        <v>0</v>
      </c>
      <c r="M155" s="132">
        <f>'St 1.3.7.1'!M155+'St 1.3.7.2'!M155</f>
        <v>0</v>
      </c>
      <c r="N155" s="132">
        <f>'St 1.3.7.1'!N155+'St 1.3.7.2'!N155</f>
        <v>0</v>
      </c>
      <c r="O155" s="132">
        <f>'St 1.3.7.1'!O155+'St 1.3.7.2'!O155</f>
        <v>0</v>
      </c>
      <c r="P155" s="133"/>
      <c r="Q155" s="132">
        <f>'St 1.3.7.1'!Q155+'St 1.3.7.2'!Q155</f>
        <v>0</v>
      </c>
      <c r="R155" s="132">
        <f>'St 1.3.7.1'!R155+'St 1.3.7.2'!R155</f>
        <v>0</v>
      </c>
      <c r="S155" s="132">
        <f>'St 1.3.7.1'!S155+'St 1.3.7.2'!S155</f>
        <v>0</v>
      </c>
      <c r="T155" s="132">
        <f>'St 1.3.7.1'!T155+'St 1.3.7.2'!T155</f>
        <v>0</v>
      </c>
      <c r="U155" s="132">
        <f>'St 1.3.7.1'!U155+'St 1.3.7.2'!U155</f>
        <v>0</v>
      </c>
      <c r="V155" s="132">
        <f>'St 1.3.7.1'!V155+'St 1.3.7.2'!V155</f>
        <v>0</v>
      </c>
      <c r="W155" s="132">
        <f>'St 1.3.7.1'!W155+'St 1.3.7.2'!W155</f>
        <v>0</v>
      </c>
      <c r="X155" s="132">
        <f>'St 1.3.7.1'!X155+'St 1.3.7.2'!X155</f>
        <v>0</v>
      </c>
      <c r="Y155" s="132">
        <f>'St 1.3.7.1'!Y155+'St 1.3.7.2'!Y155</f>
        <v>0</v>
      </c>
      <c r="Z155" s="132">
        <f>'St 1.3.7.1'!Z155+'St 1.3.7.2'!Z155</f>
        <v>0</v>
      </c>
      <c r="AA155" s="132">
        <f>'St 1.3.7.1'!AA155+'St 1.3.7.2'!AA155</f>
        <v>0</v>
      </c>
      <c r="AB155" s="133"/>
      <c r="AC155" s="132">
        <f>'St 1.3.7.1'!AC155+'St 1.3.7.2'!AC155</f>
        <v>0</v>
      </c>
      <c r="AD155" s="132">
        <f>'St 1.3.7.1'!AD155+'St 1.3.7.2'!AD155</f>
        <v>0</v>
      </c>
      <c r="AE155" s="132">
        <f>'St 1.3.7.1'!AE155+'St 1.3.7.2'!AE155</f>
        <v>0</v>
      </c>
      <c r="AF155" s="132">
        <f>'St 1.3.7.1'!AF155+'St 1.3.7.2'!AF155</f>
        <v>0</v>
      </c>
      <c r="AG155" s="132">
        <f>'St 1.3.7.1'!AG155+'St 1.3.7.2'!AG155</f>
        <v>0</v>
      </c>
      <c r="AH155" s="132">
        <f>'St 1.3.7.1'!AH155+'St 1.3.7.2'!AH155</f>
        <v>0</v>
      </c>
      <c r="AI155" s="132">
        <f>'St 1.3.7.1'!AI155+'St 1.3.7.2'!AI155</f>
        <v>0</v>
      </c>
      <c r="AJ155" s="132">
        <f>'St 1.3.7.1'!AJ155+'St 1.3.7.2'!AJ155</f>
        <v>0</v>
      </c>
      <c r="AK155" s="132">
        <f>'St 1.3.7.1'!AK155+'St 1.3.7.2'!AK155</f>
        <v>0</v>
      </c>
      <c r="AL155" s="132">
        <f>'St 1.3.7.1'!AL155+'St 1.3.7.2'!AL155</f>
        <v>0</v>
      </c>
      <c r="AM155" s="132">
        <f>'St 1.3.7.1'!AM155+'St 1.3.7.2'!AM155</f>
        <v>0</v>
      </c>
    </row>
    <row r="156" spans="1:39">
      <c r="B156" s="6" t="s">
        <v>42</v>
      </c>
      <c r="C156" s="186"/>
      <c r="D156" s="132">
        <f>'St 1.3.7.1'!D156+'St 1.3.7.2'!D156</f>
        <v>0</v>
      </c>
      <c r="E156" s="132">
        <f>'St 1.3.7.1'!E156+'St 1.3.7.2'!E156</f>
        <v>0</v>
      </c>
      <c r="F156" s="132">
        <f>'St 1.3.7.1'!F156+'St 1.3.7.2'!F156</f>
        <v>0</v>
      </c>
      <c r="G156" s="132">
        <f>'St 1.3.7.1'!G156+'St 1.3.7.2'!G156</f>
        <v>0</v>
      </c>
      <c r="H156" s="132">
        <f>'St 1.3.7.1'!H156+'St 1.3.7.2'!H156</f>
        <v>0</v>
      </c>
      <c r="I156" s="132">
        <f>'St 1.3.7.1'!I156+'St 1.3.7.2'!I156</f>
        <v>0</v>
      </c>
      <c r="J156" s="132">
        <f>'St 1.3.7.1'!J156+'St 1.3.7.2'!J156</f>
        <v>0</v>
      </c>
      <c r="K156" s="132">
        <f>'St 1.3.7.1'!K156+'St 1.3.7.2'!K156</f>
        <v>0</v>
      </c>
      <c r="L156" s="132">
        <f>'St 1.3.7.1'!L156+'St 1.3.7.2'!L156</f>
        <v>0</v>
      </c>
      <c r="M156" s="132">
        <f>'St 1.3.7.1'!M156+'St 1.3.7.2'!M156</f>
        <v>0</v>
      </c>
      <c r="N156" s="132">
        <f>'St 1.3.7.1'!N156+'St 1.3.7.2'!N156</f>
        <v>0</v>
      </c>
      <c r="O156" s="132">
        <f>'St 1.3.7.1'!O156+'St 1.3.7.2'!O156</f>
        <v>0</v>
      </c>
      <c r="P156" s="133"/>
      <c r="Q156" s="132">
        <f>'St 1.3.7.1'!Q156+'St 1.3.7.2'!Q156</f>
        <v>0</v>
      </c>
      <c r="R156" s="132">
        <f>'St 1.3.7.1'!R156+'St 1.3.7.2'!R156</f>
        <v>0</v>
      </c>
      <c r="S156" s="132">
        <f>'St 1.3.7.1'!S156+'St 1.3.7.2'!S156</f>
        <v>0</v>
      </c>
      <c r="T156" s="132">
        <f>'St 1.3.7.1'!T156+'St 1.3.7.2'!T156</f>
        <v>0</v>
      </c>
      <c r="U156" s="132">
        <f>'St 1.3.7.1'!U156+'St 1.3.7.2'!U156</f>
        <v>0</v>
      </c>
      <c r="V156" s="132">
        <f>'St 1.3.7.1'!V156+'St 1.3.7.2'!V156</f>
        <v>0</v>
      </c>
      <c r="W156" s="132">
        <f>'St 1.3.7.1'!W156+'St 1.3.7.2'!W156</f>
        <v>0</v>
      </c>
      <c r="X156" s="132">
        <f>'St 1.3.7.1'!X156+'St 1.3.7.2'!X156</f>
        <v>0</v>
      </c>
      <c r="Y156" s="132">
        <f>'St 1.3.7.1'!Y156+'St 1.3.7.2'!Y156</f>
        <v>0</v>
      </c>
      <c r="Z156" s="132">
        <f>'St 1.3.7.1'!Z156+'St 1.3.7.2'!Z156</f>
        <v>0</v>
      </c>
      <c r="AA156" s="132">
        <f>'St 1.3.7.1'!AA156+'St 1.3.7.2'!AA156</f>
        <v>0</v>
      </c>
      <c r="AB156" s="133"/>
      <c r="AC156" s="132">
        <f>'St 1.3.7.1'!AC156+'St 1.3.7.2'!AC156</f>
        <v>0</v>
      </c>
      <c r="AD156" s="132">
        <f>'St 1.3.7.1'!AD156+'St 1.3.7.2'!AD156</f>
        <v>0</v>
      </c>
      <c r="AE156" s="132">
        <f>'St 1.3.7.1'!AE156+'St 1.3.7.2'!AE156</f>
        <v>0</v>
      </c>
      <c r="AF156" s="132">
        <f>'St 1.3.7.1'!AF156+'St 1.3.7.2'!AF156</f>
        <v>0</v>
      </c>
      <c r="AG156" s="132">
        <f>'St 1.3.7.1'!AG156+'St 1.3.7.2'!AG156</f>
        <v>0</v>
      </c>
      <c r="AH156" s="132">
        <f>'St 1.3.7.1'!AH156+'St 1.3.7.2'!AH156</f>
        <v>0</v>
      </c>
      <c r="AI156" s="132">
        <f>'St 1.3.7.1'!AI156+'St 1.3.7.2'!AI156</f>
        <v>0</v>
      </c>
      <c r="AJ156" s="132">
        <f>'St 1.3.7.1'!AJ156+'St 1.3.7.2'!AJ156</f>
        <v>0</v>
      </c>
      <c r="AK156" s="132">
        <f>'St 1.3.7.1'!AK156+'St 1.3.7.2'!AK156</f>
        <v>0</v>
      </c>
      <c r="AL156" s="132">
        <f>'St 1.3.7.1'!AL156+'St 1.3.7.2'!AL156</f>
        <v>0</v>
      </c>
      <c r="AM156" s="132">
        <f>'St 1.3.7.1'!AM156+'St 1.3.7.2'!AM156</f>
        <v>0</v>
      </c>
    </row>
    <row r="157" spans="1:39">
      <c r="B157" s="6" t="s">
        <v>43</v>
      </c>
      <c r="C157" s="186"/>
      <c r="D157" s="132">
        <f>'St 1.3.7.1'!D157+'St 1.3.7.2'!D157</f>
        <v>469913.9767663831</v>
      </c>
      <c r="E157" s="132">
        <f>'St 1.3.7.1'!E157+'St 1.3.7.2'!E157</f>
        <v>492172.87492457376</v>
      </c>
      <c r="F157" s="132">
        <f>'St 1.3.7.1'!F157+'St 1.3.7.2'!F157</f>
        <v>532432.60716279666</v>
      </c>
      <c r="G157" s="132">
        <f>'St 1.3.7.1'!G157+'St 1.3.7.2'!G157</f>
        <v>615096.21273627179</v>
      </c>
      <c r="H157" s="132">
        <f>'St 1.3.7.1'!H157+'St 1.3.7.2'!H157</f>
        <v>638761.93348498596</v>
      </c>
      <c r="I157" s="132">
        <f>'St 1.3.7.1'!I157+'St 1.3.7.2'!I157</f>
        <v>811489.97384480643</v>
      </c>
      <c r="J157" s="132">
        <f>'St 1.3.7.1'!J157+'St 1.3.7.2'!J157</f>
        <v>837708.85315976944</v>
      </c>
      <c r="K157" s="132">
        <f>'St 1.3.7.1'!K157+'St 1.3.7.2'!K157</f>
        <v>965969.03630702931</v>
      </c>
      <c r="L157" s="132">
        <f>'St 1.3.7.1'!L157+'St 1.3.7.2'!L157</f>
        <v>1046983.5905464427</v>
      </c>
      <c r="M157" s="132">
        <f>'St 1.3.7.1'!M157+'St 1.3.7.2'!M157</f>
        <v>1212150.673645841</v>
      </c>
      <c r="N157" s="132">
        <f>'St 1.3.7.1'!N157+'St 1.3.7.2'!N157</f>
        <v>1407637.6044241211</v>
      </c>
      <c r="O157" s="132">
        <f>'St 1.3.7.1'!O157+'St 1.3.7.2'!O157</f>
        <v>1454152.4990895197</v>
      </c>
      <c r="P157" s="133"/>
      <c r="Q157" s="132">
        <f>'St 1.3.7.1'!Q157+'St 1.3.7.2'!Q157</f>
        <v>22983.184374459714</v>
      </c>
      <c r="R157" s="132">
        <f>'St 1.3.7.1'!R157+'St 1.3.7.2'!R157</f>
        <v>40275.094694147847</v>
      </c>
      <c r="S157" s="132">
        <f>'St 1.3.7.1'!S157+'St 1.3.7.2'!S157</f>
        <v>82261.896766643782</v>
      </c>
      <c r="T157" s="132">
        <f>'St 1.3.7.1'!T157+'St 1.3.7.2'!T157</f>
        <v>23196.937503995734</v>
      </c>
      <c r="U157" s="132">
        <f>'St 1.3.7.1'!U157+'St 1.3.7.2'!U157</f>
        <v>171917.20360494405</v>
      </c>
      <c r="V157" s="132">
        <f>'St 1.3.7.1'!V157+'St 1.3.7.2'!V157</f>
        <v>25942.887134106884</v>
      </c>
      <c r="W157" s="132">
        <f>'St 1.3.7.1'!W157+'St 1.3.7.2'!W157</f>
        <v>126925.76669752627</v>
      </c>
      <c r="X157" s="132">
        <f>'St 1.3.7.1'!X157+'St 1.3.7.2'!X157</f>
        <v>80330.925627934572</v>
      </c>
      <c r="Y157" s="132">
        <f>'St 1.3.7.1'!Y157+'St 1.3.7.2'!Y157</f>
        <v>164639.05538088485</v>
      </c>
      <c r="Z157" s="132">
        <f>'St 1.3.7.1'!Z157+'St 1.3.7.2'!Z157</f>
        <v>196349.02287181775</v>
      </c>
      <c r="AA157" s="132">
        <f>'St 1.3.7.1'!AA157+'St 1.3.7.2'!AA157</f>
        <v>46050.993936303021</v>
      </c>
      <c r="AB157" s="133"/>
      <c r="AC157" s="132">
        <f>'St 1.3.7.1'!AC157+'St 1.3.7.2'!AC157</f>
        <v>-724.28621626897461</v>
      </c>
      <c r="AD157" s="132">
        <f>'St 1.3.7.1'!AD157+'St 1.3.7.2'!AD157</f>
        <v>22856.513898135119</v>
      </c>
      <c r="AE157" s="132">
        <f>'St 1.3.7.1'!AE157+'St 1.3.7.2'!AE157</f>
        <v>12676.976139085735</v>
      </c>
      <c r="AF157" s="132">
        <f>'St 1.3.7.1'!AF157+'St 1.3.7.2'!AF157</f>
        <v>-35855.599712252821</v>
      </c>
      <c r="AG157" s="132">
        <f>'St 1.3.7.1'!AG157+'St 1.3.7.2'!AG157</f>
        <v>96680.707493582755</v>
      </c>
      <c r="AH157" s="132">
        <f>'St 1.3.7.1'!AH157+'St 1.3.7.2'!AH157</f>
        <v>-116116.81008981047</v>
      </c>
      <c r="AI157" s="132">
        <f>'St 1.3.7.1'!AI157+'St 1.3.7.2'!AI157</f>
        <v>86384.748550835779</v>
      </c>
      <c r="AJ157" s="132">
        <f>'St 1.3.7.1'!AJ157+'St 1.3.7.2'!AJ157</f>
        <v>-6120.9815690981595</v>
      </c>
      <c r="AK157" s="132">
        <f>'St 1.3.7.1'!AK157+'St 1.3.7.2'!AK157</f>
        <v>14861.981553192663</v>
      </c>
      <c r="AL157" s="132">
        <f>'St 1.3.7.1'!AL157+'St 1.3.7.2'!AL157</f>
        <v>65699.526555476652</v>
      </c>
      <c r="AM157" s="132">
        <f>'St 1.3.7.1'!AM157+'St 1.3.7.2'!AM157</f>
        <v>-112569.61978784359</v>
      </c>
    </row>
    <row r="158" spans="1:39">
      <c r="B158" s="6" t="s">
        <v>44</v>
      </c>
      <c r="C158" s="186"/>
      <c r="D158" s="132">
        <f>'St 1.3.7.1'!D158+'St 1.3.7.2'!D158</f>
        <v>908993.16901649896</v>
      </c>
      <c r="E158" s="132">
        <f>'St 1.3.7.1'!E158+'St 1.3.7.2'!E158</f>
        <v>1080756.5324960686</v>
      </c>
      <c r="F158" s="132">
        <f>'St 1.3.7.1'!F158+'St 1.3.7.2'!F158</f>
        <v>1311814.6866625086</v>
      </c>
      <c r="G158" s="132">
        <f>'St 1.3.7.1'!G158+'St 1.3.7.2'!G158</f>
        <v>1623596.3008368514</v>
      </c>
      <c r="H158" s="132">
        <f>'St 1.3.7.1'!H158+'St 1.3.7.2'!H158</f>
        <v>1990956.5568634633</v>
      </c>
      <c r="I158" s="132">
        <f>'St 1.3.7.1'!I158+'St 1.3.7.2'!I158</f>
        <v>2317693.342866221</v>
      </c>
      <c r="J158" s="132">
        <f>'St 1.3.7.1'!J158+'St 1.3.7.2'!J158</f>
        <v>2781402.8345374046</v>
      </c>
      <c r="K158" s="132">
        <f>'St 1.3.7.1'!K158+'St 1.3.7.2'!K158</f>
        <v>3162067.2371603316</v>
      </c>
      <c r="L158" s="132">
        <f>'St 1.3.7.1'!L158+'St 1.3.7.2'!L158</f>
        <v>3664896.4704943309</v>
      </c>
      <c r="M158" s="132">
        <f>'St 1.3.7.1'!M158+'St 1.3.7.2'!M158</f>
        <v>4245464.3836509977</v>
      </c>
      <c r="N158" s="132">
        <f>'St 1.3.7.1'!N158+'St 1.3.7.2'!N158</f>
        <v>4739140.882435983</v>
      </c>
      <c r="O158" s="132">
        <f>'St 1.3.7.1'!O158+'St 1.3.7.2'!O158</f>
        <v>5465109.4318333678</v>
      </c>
      <c r="P158" s="133"/>
      <c r="Q158" s="132">
        <f>'St 1.3.7.1'!Q158+'St 1.3.7.2'!Q158</f>
        <v>176343.72295822343</v>
      </c>
      <c r="R158" s="132">
        <f>'St 1.3.7.1'!R158+'St 1.3.7.2'!R158</f>
        <v>229493.97439126694</v>
      </c>
      <c r="S158" s="132">
        <f>'St 1.3.7.1'!S158+'St 1.3.7.2'!S158</f>
        <v>305175.86161945103</v>
      </c>
      <c r="T158" s="132">
        <f>'St 1.3.7.1'!T158+'St 1.3.7.2'!T158</f>
        <v>365943.37423206429</v>
      </c>
      <c r="U158" s="132">
        <f>'St 1.3.7.1'!U158+'St 1.3.7.2'!U158</f>
        <v>321548.0463644666</v>
      </c>
      <c r="V158" s="132">
        <f>'St 1.3.7.1'!V158+'St 1.3.7.2'!V158</f>
        <v>458082.55852773093</v>
      </c>
      <c r="W158" s="132">
        <f>'St 1.3.7.1'!W158+'St 1.3.7.2'!W158</f>
        <v>371412.59040085849</v>
      </c>
      <c r="X158" s="132">
        <f>'St 1.3.7.1'!X158+'St 1.3.7.2'!X158</f>
        <v>479519.7793402106</v>
      </c>
      <c r="Y158" s="132">
        <f>'St 1.3.7.1'!Y158+'St 1.3.7.2'!Y158</f>
        <v>555508.27564049629</v>
      </c>
      <c r="Z158" s="132">
        <f>'St 1.3.7.1'!Z158+'St 1.3.7.2'!Z158</f>
        <v>467301.82062195532</v>
      </c>
      <c r="AA158" s="132">
        <f>'St 1.3.7.1'!AA158+'St 1.3.7.2'!AA158</f>
        <v>709399.12394989911</v>
      </c>
      <c r="AB158" s="133"/>
      <c r="AC158" s="132">
        <f>'St 1.3.7.1'!AC158+'St 1.3.7.2'!AC158</f>
        <v>-4580.3594786537251</v>
      </c>
      <c r="AD158" s="132">
        <f>'St 1.3.7.1'!AD158+'St 1.3.7.2'!AD158</f>
        <v>-9745.5685861023194</v>
      </c>
      <c r="AE158" s="132">
        <f>'St 1.3.7.1'!AE158+'St 1.3.7.2'!AE158</f>
        <v>18409.654871935676</v>
      </c>
      <c r="AF158" s="132">
        <f>'St 1.3.7.1'!AF158+'St 1.3.7.2'!AF158</f>
        <v>71827.316237273291</v>
      </c>
      <c r="AG158" s="132">
        <f>'St 1.3.7.1'!AG158+'St 1.3.7.2'!AG158</f>
        <v>-100932.19073663827</v>
      </c>
      <c r="AH158" s="132">
        <f>'St 1.3.7.1'!AH158+'St 1.3.7.2'!AH158</f>
        <v>146732.11395575787</v>
      </c>
      <c r="AI158" s="132">
        <f>'St 1.3.7.1'!AI158+'St 1.3.7.2'!AI158</f>
        <v>-60478.359585369843</v>
      </c>
      <c r="AJ158" s="132">
        <f>'St 1.3.7.1'!AJ158+'St 1.3.7.2'!AJ158</f>
        <v>38236.965743013228</v>
      </c>
      <c r="AK158" s="132">
        <f>'St 1.3.7.1'!AK158+'St 1.3.7.2'!AK158</f>
        <v>13409.125596086302</v>
      </c>
      <c r="AL158" s="132">
        <f>'St 1.3.7.1'!AL158+'St 1.3.7.2'!AL158</f>
        <v>-3160.2100487372809</v>
      </c>
      <c r="AM158" s="132">
        <f>'St 1.3.7.1'!AM158+'St 1.3.7.2'!AM158</f>
        <v>137951.77484819648</v>
      </c>
    </row>
    <row r="159" spans="1:39">
      <c r="B159" s="7" t="s">
        <v>45</v>
      </c>
      <c r="C159" s="186"/>
      <c r="D159" s="132">
        <f>'St 1.3.7.1'!D159+'St 1.3.7.2'!D159</f>
        <v>610506.24371075002</v>
      </c>
      <c r="E159" s="132">
        <f>'St 1.3.7.1'!E159+'St 1.3.7.2'!E159</f>
        <v>700488.35209080391</v>
      </c>
      <c r="F159" s="132">
        <f>'St 1.3.7.1'!F159+'St 1.3.7.2'!F159</f>
        <v>834926.48471913021</v>
      </c>
      <c r="G159" s="132">
        <f>'St 1.3.7.1'!G159+'St 1.3.7.2'!G159</f>
        <v>1004421.4077846927</v>
      </c>
      <c r="H159" s="132">
        <f>'St 1.3.7.1'!H159+'St 1.3.7.2'!H159</f>
        <v>1161925.5087901815</v>
      </c>
      <c r="I159" s="132">
        <f>'St 1.3.7.1'!I159+'St 1.3.7.2'!I159</f>
        <v>1314461.2311839173</v>
      </c>
      <c r="J159" s="132">
        <f>'St 1.3.7.1'!J159+'St 1.3.7.2'!J159</f>
        <v>1525236.4536535372</v>
      </c>
      <c r="K159" s="132">
        <f>'St 1.3.7.1'!K159+'St 1.3.7.2'!K159</f>
        <v>1695188.7392389327</v>
      </c>
      <c r="L159" s="132">
        <f>'St 1.3.7.1'!L159+'St 1.3.7.2'!L159</f>
        <v>1981231.953668443</v>
      </c>
      <c r="M159" s="132">
        <f>'St 1.3.7.1'!M159+'St 1.3.7.2'!M159</f>
        <v>2343194.4755341085</v>
      </c>
      <c r="N159" s="132">
        <f>'St 1.3.7.1'!N159+'St 1.3.7.2'!N159</f>
        <v>2723251.3809546591</v>
      </c>
      <c r="O159" s="132">
        <f>'St 1.3.7.1'!O159+'St 1.3.7.2'!O159</f>
        <v>3213264.5723509388</v>
      </c>
      <c r="P159" s="133"/>
      <c r="Q159" s="132">
        <f>'St 1.3.7.1'!Q159+'St 1.3.7.2'!Q159</f>
        <v>94562.467858707678</v>
      </c>
      <c r="R159" s="132">
        <f>'St 1.3.7.1'!R159+'St 1.3.7.2'!R159</f>
        <v>134555.73763790596</v>
      </c>
      <c r="S159" s="132">
        <f>'St 1.3.7.1'!S159+'St 1.3.7.2'!S159</f>
        <v>162431.66162802838</v>
      </c>
      <c r="T159" s="132">
        <f>'St 1.3.7.1'!T159+'St 1.3.7.2'!T159</f>
        <v>156437.00752644008</v>
      </c>
      <c r="U159" s="132">
        <f>'St 1.3.7.1'!U159+'St 1.3.7.2'!U159</f>
        <v>147538.96301615817</v>
      </c>
      <c r="V159" s="132">
        <f>'St 1.3.7.1'!V159+'St 1.3.7.2'!V159</f>
        <v>205545.08551471581</v>
      </c>
      <c r="W159" s="132">
        <f>'St 1.3.7.1'!W159+'St 1.3.7.2'!W159</f>
        <v>161352.88627339734</v>
      </c>
      <c r="X159" s="132">
        <f>'St 1.3.7.1'!X159+'St 1.3.7.2'!X159</f>
        <v>264377.48042778432</v>
      </c>
      <c r="Y159" s="132">
        <f>'St 1.3.7.1'!Y159+'St 1.3.7.2'!Y159</f>
        <v>338670.02257547586</v>
      </c>
      <c r="Z159" s="132">
        <f>'St 1.3.7.1'!Z159+'St 1.3.7.2'!Z159</f>
        <v>355542.09861239546</v>
      </c>
      <c r="AA159" s="132">
        <f>'St 1.3.7.1'!AA159+'St 1.3.7.2'!AA159</f>
        <v>474612.19725878048</v>
      </c>
      <c r="AB159" s="133"/>
      <c r="AC159" s="132">
        <f>'St 1.3.7.1'!AC159+'St 1.3.7.2'!AC159</f>
        <v>-4580.3594786537251</v>
      </c>
      <c r="AD159" s="132">
        <f>'St 1.3.7.1'!AD159+'St 1.3.7.2'!AD159</f>
        <v>-7719.0308655584995</v>
      </c>
      <c r="AE159" s="132">
        <f>'St 1.3.7.1'!AE159+'St 1.3.7.2'!AE159</f>
        <v>233.49258895580078</v>
      </c>
      <c r="AF159" s="132">
        <f>'St 1.3.7.1'!AF159+'St 1.3.7.2'!AF159</f>
        <v>6357.9498197967268</v>
      </c>
      <c r="AG159" s="132">
        <f>'St 1.3.7.1'!AG159+'St 1.3.7.2'!AG159</f>
        <v>-21184.808045881869</v>
      </c>
      <c r="AH159" s="132">
        <f>'St 1.3.7.1'!AH159+'St 1.3.7.2'!AH159</f>
        <v>53433.253515361117</v>
      </c>
      <c r="AI159" s="132">
        <f>'St 1.3.7.1'!AI159+'St 1.3.7.2'!AI159</f>
        <v>-66627.356722778786</v>
      </c>
      <c r="AJ159" s="132">
        <f>'St 1.3.7.1'!AJ159+'St 1.3.7.2'!AJ159</f>
        <v>57416.112133750314</v>
      </c>
      <c r="AK159" s="132">
        <f>'St 1.3.7.1'!AK159+'St 1.3.7.2'!AK159</f>
        <v>-4743.1510416949095</v>
      </c>
      <c r="AL159" s="132">
        <f>'St 1.3.7.1'!AL159+'St 1.3.7.2'!AL159</f>
        <v>57723.674694647547</v>
      </c>
      <c r="AM159" s="132">
        <f>'St 1.3.7.1'!AM159+'St 1.3.7.2'!AM159</f>
        <v>52962.024045760583</v>
      </c>
    </row>
    <row r="160" spans="1:39">
      <c r="B160" s="7" t="s">
        <v>46</v>
      </c>
      <c r="C160" s="186"/>
      <c r="D160" s="132">
        <f>'St 1.3.7.1'!D160+'St 1.3.7.2'!D160</f>
        <v>298486.925305749</v>
      </c>
      <c r="E160" s="132">
        <f>'St 1.3.7.1'!E160+'St 1.3.7.2'!E160</f>
        <v>380268.18040526472</v>
      </c>
      <c r="F160" s="132">
        <f>'St 1.3.7.1'!F160+'St 1.3.7.2'!F160</f>
        <v>476888.20194337843</v>
      </c>
      <c r="G160" s="132">
        <f>'St 1.3.7.1'!G160+'St 1.3.7.2'!G160</f>
        <v>619174.89305215864</v>
      </c>
      <c r="H160" s="132">
        <f>'St 1.3.7.1'!H160+'St 1.3.7.2'!H160</f>
        <v>829031.048073282</v>
      </c>
      <c r="I160" s="132">
        <f>'St 1.3.7.1'!I160+'St 1.3.7.2'!I160</f>
        <v>1003232.1116823039</v>
      </c>
      <c r="J160" s="132">
        <f>'St 1.3.7.1'!J160+'St 1.3.7.2'!J160</f>
        <v>1256166.3808838679</v>
      </c>
      <c r="K160" s="132">
        <f>'St 1.3.7.1'!K160+'St 1.3.7.2'!K160</f>
        <v>1466878.4979213984</v>
      </c>
      <c r="L160" s="132">
        <f>'St 1.3.7.1'!L160+'St 1.3.7.2'!L160</f>
        <v>1683664.5168258878</v>
      </c>
      <c r="M160" s="132">
        <f>'St 1.3.7.1'!M160+'St 1.3.7.2'!M160</f>
        <v>1902269.9081168901</v>
      </c>
      <c r="N160" s="132">
        <f>'St 1.3.7.1'!N160+'St 1.3.7.2'!N160</f>
        <v>2015889.5014813235</v>
      </c>
      <c r="O160" s="132">
        <f>'St 1.3.7.1'!O160+'St 1.3.7.2'!O160</f>
        <v>2251844.859482429</v>
      </c>
      <c r="P160" s="133"/>
      <c r="Q160" s="132">
        <f>'St 1.3.7.1'!Q160+'St 1.3.7.2'!Q160</f>
        <v>81781.255099515722</v>
      </c>
      <c r="R160" s="132">
        <f>'St 1.3.7.1'!R160+'St 1.3.7.2'!R160</f>
        <v>94938.236753360994</v>
      </c>
      <c r="S160" s="132">
        <f>'St 1.3.7.1'!S160+'St 1.3.7.2'!S160</f>
        <v>142744.19999142256</v>
      </c>
      <c r="T160" s="132">
        <f>'St 1.3.7.1'!T160+'St 1.3.7.2'!T160</f>
        <v>209506.36670562415</v>
      </c>
      <c r="U160" s="132">
        <f>'St 1.3.7.1'!U160+'St 1.3.7.2'!U160</f>
        <v>174009.08334830857</v>
      </c>
      <c r="V160" s="132">
        <f>'St 1.3.7.1'!V160+'St 1.3.7.2'!V160</f>
        <v>252537.473013015</v>
      </c>
      <c r="W160" s="132">
        <f>'St 1.3.7.1'!W160+'St 1.3.7.2'!W160</f>
        <v>210059.70412746089</v>
      </c>
      <c r="X160" s="132">
        <f>'St 1.3.7.1'!X160+'St 1.3.7.2'!X160</f>
        <v>215142.29891242654</v>
      </c>
      <c r="Y160" s="132">
        <f>'St 1.3.7.1'!Y160+'St 1.3.7.2'!Y160</f>
        <v>216838.2530650206</v>
      </c>
      <c r="Z160" s="132">
        <f>'St 1.3.7.1'!Z160+'St 1.3.7.2'!Z160</f>
        <v>111759.7220095596</v>
      </c>
      <c r="AA160" s="132">
        <f>'St 1.3.7.1'!AA160+'St 1.3.7.2'!AA160</f>
        <v>234786.92669111892</v>
      </c>
      <c r="AB160" s="133"/>
      <c r="AC160" s="132">
        <f>'St 1.3.7.1'!AC160+'St 1.3.7.2'!AC160</f>
        <v>0</v>
      </c>
      <c r="AD160" s="132">
        <f>'St 1.3.7.1'!AD160+'St 1.3.7.2'!AD160</f>
        <v>-2026.5377205437971</v>
      </c>
      <c r="AE160" s="132">
        <f>'St 1.3.7.1'!AE160+'St 1.3.7.2'!AE160</f>
        <v>18176.162282979858</v>
      </c>
      <c r="AF160" s="132">
        <f>'St 1.3.7.1'!AF160+'St 1.3.7.2'!AF160</f>
        <v>65469.366417476565</v>
      </c>
      <c r="AG160" s="132">
        <f>'St 1.3.7.1'!AG160+'St 1.3.7.2'!AG160</f>
        <v>-79747.382690756451</v>
      </c>
      <c r="AH160" s="132">
        <f>'St 1.3.7.1'!AH160+'St 1.3.7.2'!AH160</f>
        <v>93298.860440396791</v>
      </c>
      <c r="AI160" s="132">
        <f>'St 1.3.7.1'!AI160+'St 1.3.7.2'!AI160</f>
        <v>6148.9971374088327</v>
      </c>
      <c r="AJ160" s="132">
        <f>'St 1.3.7.1'!AJ160+'St 1.3.7.2'!AJ160</f>
        <v>-19179.146390736969</v>
      </c>
      <c r="AK160" s="132">
        <f>'St 1.3.7.1'!AK160+'St 1.3.7.2'!AK160</f>
        <v>18152.276637781233</v>
      </c>
      <c r="AL160" s="132">
        <f>'St 1.3.7.1'!AL160+'St 1.3.7.2'!AL160</f>
        <v>-60883.884743384922</v>
      </c>
      <c r="AM160" s="132">
        <f>'St 1.3.7.1'!AM160+'St 1.3.7.2'!AM160</f>
        <v>84989.750802436029</v>
      </c>
    </row>
    <row r="161" spans="1:39">
      <c r="B161" s="6" t="s">
        <v>313</v>
      </c>
      <c r="C161" s="186"/>
      <c r="D161" s="132">
        <f>'St 1.3.7.1'!D161+'St 1.3.7.2'!D161</f>
        <v>152064.32091490523</v>
      </c>
      <c r="E161" s="132">
        <f>'St 1.3.7.1'!E161+'St 1.3.7.2'!E161</f>
        <v>155973.30174616724</v>
      </c>
      <c r="F161" s="132">
        <f>'St 1.3.7.1'!F161+'St 1.3.7.2'!F161</f>
        <v>164518.18752109079</v>
      </c>
      <c r="G161" s="132">
        <f>'St 1.3.7.1'!G161+'St 1.3.7.2'!G161</f>
        <v>183726.78896121331</v>
      </c>
      <c r="H161" s="132">
        <f>'St 1.3.7.1'!H161+'St 1.3.7.2'!H161</f>
        <v>190363.7582415044</v>
      </c>
      <c r="I161" s="132">
        <f>'St 1.3.7.1'!I161+'St 1.3.7.2'!I161</f>
        <v>226549.99332464824</v>
      </c>
      <c r="J161" s="132">
        <f>'St 1.3.7.1'!J161+'St 1.3.7.2'!J161</f>
        <v>248689.70538682659</v>
      </c>
      <c r="K161" s="132">
        <f>'St 1.3.7.1'!K161+'St 1.3.7.2'!K161</f>
        <v>277692.5851450534</v>
      </c>
      <c r="L161" s="132">
        <f>'St 1.3.7.1'!L161+'St 1.3.7.2'!L161</f>
        <v>288685.97566577024</v>
      </c>
      <c r="M161" s="132">
        <f>'St 1.3.7.1'!M161+'St 1.3.7.2'!M161</f>
        <v>344014.9866101162</v>
      </c>
      <c r="N161" s="132">
        <f>'St 1.3.7.1'!N161+'St 1.3.7.2'!N161</f>
        <v>372661.46928241476</v>
      </c>
      <c r="O161" s="132">
        <f>'St 1.3.7.1'!O161+'St 1.3.7.2'!O161</f>
        <v>389991.54459638172</v>
      </c>
      <c r="P161" s="133"/>
      <c r="Q161" s="132">
        <f>'St 1.3.7.1'!Q161+'St 1.3.7.2'!Q161</f>
        <v>5127.9258499136031</v>
      </c>
      <c r="R161" s="132">
        <f>'St 1.3.7.1'!R161+'St 1.3.7.2'!R161</f>
        <v>8570.7401798581814</v>
      </c>
      <c r="S161" s="132">
        <f>'St 1.3.7.1'!S161+'St 1.3.7.2'!S161</f>
        <v>18532.541426778796</v>
      </c>
      <c r="T161" s="132">
        <f>'St 1.3.7.1'!T161+'St 1.3.7.2'!T161</f>
        <v>5848.0256442787086</v>
      </c>
      <c r="U161" s="132">
        <f>'St 1.3.7.1'!U161+'St 1.3.7.2'!U161</f>
        <v>34821.628935607834</v>
      </c>
      <c r="V161" s="132">
        <f>'St 1.3.7.1'!V161+'St 1.3.7.2'!V161</f>
        <v>21675.228151695625</v>
      </c>
      <c r="W161" s="132">
        <f>'St 1.3.7.1'!W161+'St 1.3.7.2'!W161</f>
        <v>26757.109719155109</v>
      </c>
      <c r="X161" s="132">
        <f>'St 1.3.7.1'!X161+'St 1.3.7.2'!X161</f>
        <v>9842.8706407965074</v>
      </c>
      <c r="Y161" s="132">
        <f>'St 1.3.7.1'!Y161+'St 1.3.7.2'!Y161</f>
        <v>54440.36120514838</v>
      </c>
      <c r="Z161" s="132">
        <f>'St 1.3.7.1'!Z161+'St 1.3.7.2'!Z161</f>
        <v>30097.349524976729</v>
      </c>
      <c r="AA161" s="132">
        <f>'St 1.3.7.1'!AA161+'St 1.3.7.2'!AA161</f>
        <v>16549.348758389642</v>
      </c>
      <c r="AB161" s="133"/>
      <c r="AC161" s="132">
        <f>'St 1.3.7.1'!AC161+'St 1.3.7.2'!AC161</f>
        <v>-1218.9450186515721</v>
      </c>
      <c r="AD161" s="132">
        <f>'St 1.3.7.1'!AD161+'St 1.3.7.2'!AD161</f>
        <v>-1097.8025669388362</v>
      </c>
      <c r="AE161" s="132">
        <f>'St 1.3.7.1'!AE161+'St 1.3.7.2'!AE161</f>
        <v>283.5959365736752</v>
      </c>
      <c r="AF161" s="132">
        <f>'St 1.3.7.1'!AF161+'St 1.3.7.2'!AF161</f>
        <v>934.47888397597478</v>
      </c>
      <c r="AG161" s="132">
        <f>'St 1.3.7.1'!AG161+'St 1.3.7.2'!AG161</f>
        <v>476.62559904279362</v>
      </c>
      <c r="AH161" s="132">
        <f>'St 1.3.7.1'!AH161+'St 1.3.7.2'!AH161</f>
        <v>802.28183187932768</v>
      </c>
      <c r="AI161" s="132">
        <f>'St 1.3.7.1'!AI161+'St 1.3.7.2'!AI161</f>
        <v>840.49417670899584</v>
      </c>
      <c r="AJ161" s="132">
        <f>'St 1.3.7.1'!AJ161+'St 1.3.7.2'!AJ161</f>
        <v>1411.294818061112</v>
      </c>
      <c r="AK161" s="132">
        <f>'St 1.3.7.1'!AK161+'St 1.3.7.2'!AK161</f>
        <v>391.85906712989936</v>
      </c>
      <c r="AL161" s="132">
        <f>'St 1.3.7.1'!AL161+'St 1.3.7.2'!AL161</f>
        <v>963.86034493226305</v>
      </c>
      <c r="AM161" s="132">
        <f>'St 1.3.7.1'!AM161+'St 1.3.7.2'!AM161</f>
        <v>2249.3969859444205</v>
      </c>
    </row>
    <row r="162" spans="1:39">
      <c r="B162" s="6" t="s">
        <v>107</v>
      </c>
      <c r="C162" s="186"/>
      <c r="D162" s="132">
        <f>'St 1.3.7.1'!D162+'St 1.3.7.2'!D162</f>
        <v>154309.41800781174</v>
      </c>
      <c r="E162" s="132">
        <f>'St 1.3.7.1'!E162+'St 1.3.7.2'!E162</f>
        <v>160269.51574061529</v>
      </c>
      <c r="F162" s="132">
        <f>'St 1.3.7.1'!F162+'St 1.3.7.2'!F162</f>
        <v>171029.18752109079</v>
      </c>
      <c r="G162" s="132">
        <f>'St 1.3.7.1'!G162+'St 1.3.7.2'!G162</f>
        <v>194145.31190728856</v>
      </c>
      <c r="H162" s="132">
        <f>'St 1.3.7.1'!H162+'St 1.3.7.2'!H162</f>
        <v>206488.77985865637</v>
      </c>
      <c r="I162" s="132">
        <f>'St 1.3.7.1'!I162+'St 1.3.7.2'!I162</f>
        <v>250188.94967690151</v>
      </c>
      <c r="J162" s="132">
        <f>'St 1.3.7.1'!J162+'St 1.3.7.2'!J162</f>
        <v>279674.54337631335</v>
      </c>
      <c r="K162" s="132">
        <f>'St 1.3.7.1'!K162+'St 1.3.7.2'!K162</f>
        <v>320526.53941650811</v>
      </c>
      <c r="L162" s="132">
        <f>'St 1.3.7.1'!L162+'St 1.3.7.2'!L162</f>
        <v>343911.89233578381</v>
      </c>
      <c r="M162" s="132">
        <f>'St 1.3.7.1'!M162+'St 1.3.7.2'!M162</f>
        <v>411856.13787111669</v>
      </c>
      <c r="N162" s="132">
        <f>'St 1.3.7.1'!N162+'St 1.3.7.2'!N162</f>
        <v>450754.9939679029</v>
      </c>
      <c r="O162" s="132">
        <f>'St 1.3.7.1'!O162+'St 1.3.7.2'!O162</f>
        <v>484553.77678940038</v>
      </c>
      <c r="P162" s="133"/>
      <c r="Q162" s="132">
        <f>'St 1.3.7.1'!Q162+'St 1.3.7.2'!Q162</f>
        <v>9272.7328394179021</v>
      </c>
      <c r="R162" s="132">
        <f>'St 1.3.7.1'!R162+'St 1.3.7.2'!R162</f>
        <v>10829.934350268708</v>
      </c>
      <c r="S162" s="132">
        <f>'St 1.3.7.1'!S162+'St 1.3.7.2'!S162</f>
        <v>21278.846986386885</v>
      </c>
      <c r="T162" s="132">
        <f>'St 1.3.7.1'!T162+'St 1.3.7.2'!T162</f>
        <v>10199.415228886815</v>
      </c>
      <c r="U162" s="132">
        <f>'St 1.3.7.1'!U162+'St 1.3.7.2'!U162</f>
        <v>39991.682428034459</v>
      </c>
      <c r="V162" s="132">
        <f>'St 1.3.7.1'!V162+'St 1.3.7.2'!V162</f>
        <v>28223.300745440283</v>
      </c>
      <c r="W162" s="132">
        <f>'St 1.3.7.1'!W162+'St 1.3.7.2'!W162</f>
        <v>34748.835882043277</v>
      </c>
      <c r="X162" s="132">
        <f>'St 1.3.7.1'!X162+'St 1.3.7.2'!X162</f>
        <v>20258.671660675696</v>
      </c>
      <c r="Y162" s="132">
        <f>'St 1.3.7.1'!Y162+'St 1.3.7.2'!Y162</f>
        <v>65529.229042787563</v>
      </c>
      <c r="Z162" s="132">
        <f>'St 1.3.7.1'!Z162+'St 1.3.7.2'!Z162</f>
        <v>42841.767711061839</v>
      </c>
      <c r="AA162" s="132">
        <f>'St 1.3.7.1'!AA162+'St 1.3.7.2'!AA162</f>
        <v>31677.061039876433</v>
      </c>
      <c r="AB162" s="133"/>
      <c r="AC162" s="132">
        <f>'St 1.3.7.1'!AC162+'St 1.3.7.2'!AC162</f>
        <v>-3312.6351066143193</v>
      </c>
      <c r="AD162" s="132">
        <f>'St 1.3.7.1'!AD162+'St 1.3.7.2'!AD162</f>
        <v>-2983.4153860326082</v>
      </c>
      <c r="AE162" s="132">
        <f>'St 1.3.7.1'!AE162+'St 1.3.7.2'!AE162</f>
        <v>770.70732577123738</v>
      </c>
      <c r="AF162" s="132">
        <f>'St 1.3.7.1'!AF162+'St 1.3.7.2'!AF162</f>
        <v>2539.5629089759927</v>
      </c>
      <c r="AG162" s="132">
        <f>'St 1.3.7.1'!AG162+'St 1.3.7.2'!AG162</f>
        <v>1295.2895068613075</v>
      </c>
      <c r="AH162" s="132">
        <f>'St 1.3.7.1'!AH162+'St 1.3.7.2'!AH162</f>
        <v>2180.3009331973672</v>
      </c>
      <c r="AI162" s="132">
        <f>'St 1.3.7.1'!AI162+'St 1.3.7.2'!AI162</f>
        <v>2284.1477458525005</v>
      </c>
      <c r="AJ162" s="132">
        <f>'St 1.3.7.1'!AJ162+'St 1.3.7.2'!AJ162</f>
        <v>3835.3696750521367</v>
      </c>
      <c r="AK162" s="132">
        <f>'St 1.3.7.1'!AK162+'St 1.3.7.2'!AK162</f>
        <v>1064.925884889888</v>
      </c>
      <c r="AL162" s="132">
        <f>'St 1.3.7.1'!AL162+'St 1.3.7.2'!AL162</f>
        <v>2619.4106933781941</v>
      </c>
      <c r="AM162" s="132">
        <f>'St 1.3.7.1'!AM162+'St 1.3.7.2'!AM162</f>
        <v>4632.6910813461063</v>
      </c>
    </row>
    <row r="163" spans="1:39">
      <c r="B163" s="6" t="s">
        <v>48</v>
      </c>
      <c r="C163" s="186"/>
      <c r="D163" s="132">
        <f>'St 1.3.7.1'!D163+'St 1.3.7.2'!D163</f>
        <v>0</v>
      </c>
      <c r="E163" s="132">
        <f>'St 1.3.7.1'!E163+'St 1.3.7.2'!E163</f>
        <v>0</v>
      </c>
      <c r="F163" s="132">
        <f>'St 1.3.7.1'!F163+'St 1.3.7.2'!F163</f>
        <v>0</v>
      </c>
      <c r="G163" s="132">
        <f>'St 1.3.7.1'!G163+'St 1.3.7.2'!G163</f>
        <v>0</v>
      </c>
      <c r="H163" s="132">
        <f>'St 1.3.7.1'!H163+'St 1.3.7.2'!H163</f>
        <v>0</v>
      </c>
      <c r="I163" s="132">
        <f>'St 1.3.7.1'!I163+'St 1.3.7.2'!I163</f>
        <v>0</v>
      </c>
      <c r="J163" s="132">
        <f>'St 1.3.7.1'!J163+'St 1.3.7.2'!J163</f>
        <v>0</v>
      </c>
      <c r="K163" s="132">
        <f>'St 1.3.7.1'!K163+'St 1.3.7.2'!K163</f>
        <v>0</v>
      </c>
      <c r="L163" s="132">
        <f>'St 1.3.7.1'!L163+'St 1.3.7.2'!L163</f>
        <v>0</v>
      </c>
      <c r="M163" s="132">
        <f>'St 1.3.7.1'!M163+'St 1.3.7.2'!M163</f>
        <v>0</v>
      </c>
      <c r="N163" s="132">
        <f>'St 1.3.7.1'!N163+'St 1.3.7.2'!N163</f>
        <v>0</v>
      </c>
      <c r="O163" s="132">
        <f>'St 1.3.7.1'!O163+'St 1.3.7.2'!O163</f>
        <v>0</v>
      </c>
      <c r="P163" s="133"/>
      <c r="Q163" s="132">
        <f>'St 1.3.7.1'!Q163+'St 1.3.7.2'!Q163</f>
        <v>0</v>
      </c>
      <c r="R163" s="132">
        <f>'St 1.3.7.1'!R163+'St 1.3.7.2'!R163</f>
        <v>0</v>
      </c>
      <c r="S163" s="132">
        <f>'St 1.3.7.1'!S163+'St 1.3.7.2'!S163</f>
        <v>0</v>
      </c>
      <c r="T163" s="132">
        <f>'St 1.3.7.1'!T163+'St 1.3.7.2'!T163</f>
        <v>0</v>
      </c>
      <c r="U163" s="132">
        <f>'St 1.3.7.1'!U163+'St 1.3.7.2'!U163</f>
        <v>0</v>
      </c>
      <c r="V163" s="132">
        <f>'St 1.3.7.1'!V163+'St 1.3.7.2'!V163</f>
        <v>0</v>
      </c>
      <c r="W163" s="132">
        <f>'St 1.3.7.1'!W163+'St 1.3.7.2'!W163</f>
        <v>0</v>
      </c>
      <c r="X163" s="132">
        <f>'St 1.3.7.1'!X163+'St 1.3.7.2'!X163</f>
        <v>0</v>
      </c>
      <c r="Y163" s="132">
        <f>'St 1.3.7.1'!Y163+'St 1.3.7.2'!Y163</f>
        <v>0</v>
      </c>
      <c r="Z163" s="132">
        <f>'St 1.3.7.1'!Z163+'St 1.3.7.2'!Z163</f>
        <v>0</v>
      </c>
      <c r="AA163" s="132">
        <f>'St 1.3.7.1'!AA163+'St 1.3.7.2'!AA163</f>
        <v>0</v>
      </c>
      <c r="AB163" s="133"/>
      <c r="AC163" s="132">
        <f>'St 1.3.7.1'!AC163+'St 1.3.7.2'!AC163</f>
        <v>0</v>
      </c>
      <c r="AD163" s="132">
        <f>'St 1.3.7.1'!AD163+'St 1.3.7.2'!AD163</f>
        <v>0</v>
      </c>
      <c r="AE163" s="132">
        <f>'St 1.3.7.1'!AE163+'St 1.3.7.2'!AE163</f>
        <v>0</v>
      </c>
      <c r="AF163" s="132">
        <f>'St 1.3.7.1'!AF163+'St 1.3.7.2'!AF163</f>
        <v>0</v>
      </c>
      <c r="AG163" s="132">
        <f>'St 1.3.7.1'!AG163+'St 1.3.7.2'!AG163</f>
        <v>0</v>
      </c>
      <c r="AH163" s="132">
        <f>'St 1.3.7.1'!AH163+'St 1.3.7.2'!AH163</f>
        <v>0</v>
      </c>
      <c r="AI163" s="132">
        <f>'St 1.3.7.1'!AI163+'St 1.3.7.2'!AI163</f>
        <v>0</v>
      </c>
      <c r="AJ163" s="132">
        <f>'St 1.3.7.1'!AJ163+'St 1.3.7.2'!AJ163</f>
        <v>0</v>
      </c>
      <c r="AK163" s="132">
        <f>'St 1.3.7.1'!AK163+'St 1.3.7.2'!AK163</f>
        <v>0</v>
      </c>
      <c r="AL163" s="132">
        <f>'St 1.3.7.1'!AL163+'St 1.3.7.2'!AL163</f>
        <v>0</v>
      </c>
      <c r="AM163" s="132">
        <f>'St 1.3.7.1'!AM163+'St 1.3.7.2'!AM163</f>
        <v>0</v>
      </c>
    </row>
    <row r="164" spans="1:39">
      <c r="B164" s="6" t="s">
        <v>321</v>
      </c>
      <c r="C164" s="186"/>
      <c r="D164" s="132">
        <f>'St 1.3.7.1'!D164+'St 1.3.7.2'!D164</f>
        <v>0</v>
      </c>
      <c r="E164" s="132">
        <f>'St 1.3.7.1'!E164+'St 1.3.7.2'!E164</f>
        <v>0</v>
      </c>
      <c r="F164" s="132">
        <f>'St 1.3.7.1'!F164+'St 1.3.7.2'!F164</f>
        <v>0</v>
      </c>
      <c r="G164" s="132">
        <f>'St 1.3.7.1'!G164+'St 1.3.7.2'!G164</f>
        <v>0</v>
      </c>
      <c r="H164" s="132">
        <f>'St 1.3.7.1'!H164+'St 1.3.7.2'!H164</f>
        <v>0</v>
      </c>
      <c r="I164" s="132">
        <f>'St 1.3.7.1'!I164+'St 1.3.7.2'!I164</f>
        <v>0</v>
      </c>
      <c r="J164" s="132">
        <f>'St 1.3.7.1'!J164+'St 1.3.7.2'!J164</f>
        <v>0</v>
      </c>
      <c r="K164" s="132">
        <f>'St 1.3.7.1'!K164+'St 1.3.7.2'!K164</f>
        <v>0</v>
      </c>
      <c r="L164" s="132">
        <f>'St 1.3.7.1'!L164+'St 1.3.7.2'!L164</f>
        <v>0</v>
      </c>
      <c r="M164" s="132">
        <f>'St 1.3.7.1'!M164+'St 1.3.7.2'!M164</f>
        <v>0</v>
      </c>
      <c r="N164" s="132">
        <f>'St 1.3.7.1'!N164+'St 1.3.7.2'!N164</f>
        <v>0</v>
      </c>
      <c r="O164" s="132">
        <f>'St 1.3.7.1'!O164+'St 1.3.7.2'!O164</f>
        <v>0</v>
      </c>
      <c r="P164" s="133"/>
      <c r="Q164" s="132">
        <f>'St 1.3.7.1'!Q164+'St 1.3.7.2'!Q164</f>
        <v>0</v>
      </c>
      <c r="R164" s="132">
        <f>'St 1.3.7.1'!R164+'St 1.3.7.2'!R164</f>
        <v>0</v>
      </c>
      <c r="S164" s="132">
        <f>'St 1.3.7.1'!S164+'St 1.3.7.2'!S164</f>
        <v>0</v>
      </c>
      <c r="T164" s="132">
        <f>'St 1.3.7.1'!T164+'St 1.3.7.2'!T164</f>
        <v>0</v>
      </c>
      <c r="U164" s="132">
        <f>'St 1.3.7.1'!U164+'St 1.3.7.2'!U164</f>
        <v>0</v>
      </c>
      <c r="V164" s="132">
        <f>'St 1.3.7.1'!V164+'St 1.3.7.2'!V164</f>
        <v>0</v>
      </c>
      <c r="W164" s="132">
        <f>'St 1.3.7.1'!W164+'St 1.3.7.2'!W164</f>
        <v>0</v>
      </c>
      <c r="X164" s="132">
        <f>'St 1.3.7.1'!X164+'St 1.3.7.2'!X164</f>
        <v>0</v>
      </c>
      <c r="Y164" s="132">
        <f>'St 1.3.7.1'!Y164+'St 1.3.7.2'!Y164</f>
        <v>0</v>
      </c>
      <c r="Z164" s="132">
        <f>'St 1.3.7.1'!Z164+'St 1.3.7.2'!Z164</f>
        <v>0</v>
      </c>
      <c r="AA164" s="132">
        <f>'St 1.3.7.1'!AA164+'St 1.3.7.2'!AA164</f>
        <v>0</v>
      </c>
      <c r="AB164" s="133"/>
      <c r="AC164" s="132">
        <f>'St 1.3.7.1'!AC164+'St 1.3.7.2'!AC164</f>
        <v>0</v>
      </c>
      <c r="AD164" s="132">
        <f>'St 1.3.7.1'!AD164+'St 1.3.7.2'!AD164</f>
        <v>0</v>
      </c>
      <c r="AE164" s="132">
        <f>'St 1.3.7.1'!AE164+'St 1.3.7.2'!AE164</f>
        <v>0</v>
      </c>
      <c r="AF164" s="132">
        <f>'St 1.3.7.1'!AF164+'St 1.3.7.2'!AF164</f>
        <v>0</v>
      </c>
      <c r="AG164" s="132">
        <f>'St 1.3.7.1'!AG164+'St 1.3.7.2'!AG164</f>
        <v>0</v>
      </c>
      <c r="AH164" s="132">
        <f>'St 1.3.7.1'!AH164+'St 1.3.7.2'!AH164</f>
        <v>0</v>
      </c>
      <c r="AI164" s="132">
        <f>'St 1.3.7.1'!AI164+'St 1.3.7.2'!AI164</f>
        <v>0</v>
      </c>
      <c r="AJ164" s="132">
        <f>'St 1.3.7.1'!AJ164+'St 1.3.7.2'!AJ164</f>
        <v>0</v>
      </c>
      <c r="AK164" s="132">
        <f>'St 1.3.7.1'!AK164+'St 1.3.7.2'!AK164</f>
        <v>0</v>
      </c>
      <c r="AL164" s="132">
        <f>'St 1.3.7.1'!AL164+'St 1.3.7.2'!AL164</f>
        <v>0</v>
      </c>
      <c r="AM164" s="132">
        <f>'St 1.3.7.1'!AM164+'St 1.3.7.2'!AM164</f>
        <v>0</v>
      </c>
    </row>
    <row r="165" spans="1:39">
      <c r="B165" s="8" t="s">
        <v>100</v>
      </c>
      <c r="C165" s="186"/>
      <c r="D165" s="132">
        <f>'St 1.3.7.1'!D165+'St 1.3.7.2'!D165</f>
        <v>0</v>
      </c>
      <c r="E165" s="132">
        <f>'St 1.3.7.1'!E165+'St 1.3.7.2'!E165</f>
        <v>0</v>
      </c>
      <c r="F165" s="132">
        <f>'St 1.3.7.1'!F165+'St 1.3.7.2'!F165</f>
        <v>0</v>
      </c>
      <c r="G165" s="132">
        <f>'St 1.3.7.1'!G165+'St 1.3.7.2'!G165</f>
        <v>0</v>
      </c>
      <c r="H165" s="132">
        <f>'St 1.3.7.1'!H165+'St 1.3.7.2'!H165</f>
        <v>0</v>
      </c>
      <c r="I165" s="132">
        <f>'St 1.3.7.1'!I165+'St 1.3.7.2'!I165</f>
        <v>0</v>
      </c>
      <c r="J165" s="132">
        <f>'St 1.3.7.1'!J165+'St 1.3.7.2'!J165</f>
        <v>0</v>
      </c>
      <c r="K165" s="132">
        <f>'St 1.3.7.1'!K165+'St 1.3.7.2'!K165</f>
        <v>0</v>
      </c>
      <c r="L165" s="132">
        <f>'St 1.3.7.1'!L165+'St 1.3.7.2'!L165</f>
        <v>0</v>
      </c>
      <c r="M165" s="132">
        <f>'St 1.3.7.1'!M165+'St 1.3.7.2'!M165</f>
        <v>0</v>
      </c>
      <c r="N165" s="132">
        <f>'St 1.3.7.1'!N165+'St 1.3.7.2'!N165</f>
        <v>0</v>
      </c>
      <c r="O165" s="132">
        <f>'St 1.3.7.1'!O165+'St 1.3.7.2'!O165</f>
        <v>0</v>
      </c>
      <c r="P165" s="133"/>
      <c r="Q165" s="132">
        <f>'St 1.3.7.1'!Q165+'St 1.3.7.2'!Q165</f>
        <v>0</v>
      </c>
      <c r="R165" s="132">
        <f>'St 1.3.7.1'!R165+'St 1.3.7.2'!R165</f>
        <v>0</v>
      </c>
      <c r="S165" s="132">
        <f>'St 1.3.7.1'!S165+'St 1.3.7.2'!S165</f>
        <v>0</v>
      </c>
      <c r="T165" s="132">
        <f>'St 1.3.7.1'!T165+'St 1.3.7.2'!T165</f>
        <v>0</v>
      </c>
      <c r="U165" s="132">
        <f>'St 1.3.7.1'!U165+'St 1.3.7.2'!U165</f>
        <v>0</v>
      </c>
      <c r="V165" s="132">
        <f>'St 1.3.7.1'!V165+'St 1.3.7.2'!V165</f>
        <v>0</v>
      </c>
      <c r="W165" s="132">
        <f>'St 1.3.7.1'!W165+'St 1.3.7.2'!W165</f>
        <v>0</v>
      </c>
      <c r="X165" s="132">
        <f>'St 1.3.7.1'!X165+'St 1.3.7.2'!X165</f>
        <v>0</v>
      </c>
      <c r="Y165" s="132">
        <f>'St 1.3.7.1'!Y165+'St 1.3.7.2'!Y165</f>
        <v>0</v>
      </c>
      <c r="Z165" s="132">
        <f>'St 1.3.7.1'!Z165+'St 1.3.7.2'!Z165</f>
        <v>0</v>
      </c>
      <c r="AA165" s="132">
        <f>'St 1.3.7.1'!AA165+'St 1.3.7.2'!AA165</f>
        <v>0</v>
      </c>
      <c r="AB165" s="133"/>
      <c r="AC165" s="132">
        <f>'St 1.3.7.1'!AC165+'St 1.3.7.2'!AC165</f>
        <v>0</v>
      </c>
      <c r="AD165" s="132">
        <f>'St 1.3.7.1'!AD165+'St 1.3.7.2'!AD165</f>
        <v>0</v>
      </c>
      <c r="AE165" s="132">
        <f>'St 1.3.7.1'!AE165+'St 1.3.7.2'!AE165</f>
        <v>0</v>
      </c>
      <c r="AF165" s="132">
        <f>'St 1.3.7.1'!AF165+'St 1.3.7.2'!AF165</f>
        <v>0</v>
      </c>
      <c r="AG165" s="132">
        <f>'St 1.3.7.1'!AG165+'St 1.3.7.2'!AG165</f>
        <v>0</v>
      </c>
      <c r="AH165" s="132">
        <f>'St 1.3.7.1'!AH165+'St 1.3.7.2'!AH165</f>
        <v>0</v>
      </c>
      <c r="AI165" s="132">
        <f>'St 1.3.7.1'!AI165+'St 1.3.7.2'!AI165</f>
        <v>0</v>
      </c>
      <c r="AJ165" s="132">
        <f>'St 1.3.7.1'!AJ165+'St 1.3.7.2'!AJ165</f>
        <v>0</v>
      </c>
      <c r="AK165" s="132">
        <f>'St 1.3.7.1'!AK165+'St 1.3.7.2'!AK165</f>
        <v>0</v>
      </c>
      <c r="AL165" s="132">
        <f>'St 1.3.7.1'!AL165+'St 1.3.7.2'!AL165</f>
        <v>0</v>
      </c>
      <c r="AM165" s="132">
        <f>'St 1.3.7.1'!AM165+'St 1.3.7.2'!AM165</f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f>'St 1.3.7.1'!D166+'St 1.3.7.2'!D166</f>
        <v>88213.691900000049</v>
      </c>
      <c r="E166" s="129">
        <f>'St 1.3.7.1'!E166+'St 1.3.7.2'!E166</f>
        <v>92574.921500000069</v>
      </c>
      <c r="F166" s="129">
        <f>'St 1.3.7.1'!F166+'St 1.3.7.2'!F166</f>
        <v>97921.184000000023</v>
      </c>
      <c r="G166" s="129">
        <f>'St 1.3.7.1'!G166+'St 1.3.7.2'!G166</f>
        <v>102999.63480000001</v>
      </c>
      <c r="H166" s="129">
        <f>'St 1.3.7.1'!H166+'St 1.3.7.2'!H166</f>
        <v>106223.35640012402</v>
      </c>
      <c r="I166" s="129">
        <f>'St 1.3.7.1'!I166+'St 1.3.7.2'!I166</f>
        <v>104452.250965527</v>
      </c>
      <c r="J166" s="129">
        <f>'St 1.3.7.1'!J166+'St 1.3.7.2'!J166</f>
        <v>107193.42831953504</v>
      </c>
      <c r="K166" s="129">
        <f>'St 1.3.7.1'!K166+'St 1.3.7.2'!K166</f>
        <v>109122.956281466</v>
      </c>
      <c r="L166" s="129">
        <f>'St 1.3.7.1'!L166+'St 1.3.7.2'!L166</f>
        <v>112503.96642002901</v>
      </c>
      <c r="M166" s="129">
        <f>'St 1.3.7.1'!M166+'St 1.3.7.2'!M166</f>
        <v>117522.00337101902</v>
      </c>
      <c r="N166" s="129">
        <f>'St 1.3.7.1'!N166+'St 1.3.7.2'!N166</f>
        <v>130293.945325893</v>
      </c>
      <c r="O166" s="129">
        <f>'St 1.3.7.1'!O166+'St 1.3.7.2'!O166</f>
        <v>128275.79879722603</v>
      </c>
      <c r="P166" s="136"/>
      <c r="Q166" s="129">
        <f>'St 1.3.7.1'!Q166+'St 1.3.7.2'!Q166</f>
        <v>4361.229600000006</v>
      </c>
      <c r="R166" s="129">
        <f>'St 1.3.7.1'!R166+'St 1.3.7.2'!R166</f>
        <v>5346.2624999999334</v>
      </c>
      <c r="S166" s="129">
        <f>'St 1.3.7.1'!S166+'St 1.3.7.2'!S166</f>
        <v>5078.4508000000133</v>
      </c>
      <c r="T166" s="129">
        <f>'St 1.3.7.1'!T166+'St 1.3.7.2'!T166</f>
        <v>3223.7216001239963</v>
      </c>
      <c r="U166" s="129">
        <f>'St 1.3.7.1'!U166+'St 1.3.7.2'!U166</f>
        <v>-1771.1054345970201</v>
      </c>
      <c r="V166" s="129">
        <f>'St 1.3.7.1'!V166+'St 1.3.7.2'!V166</f>
        <v>2741.177354008049</v>
      </c>
      <c r="W166" s="129">
        <f>'St 1.3.7.1'!W166+'St 1.3.7.2'!W166</f>
        <v>1929.5279619309661</v>
      </c>
      <c r="X166" s="129">
        <f>'St 1.3.7.1'!X166+'St 1.3.7.2'!X166</f>
        <v>3381.0101385629973</v>
      </c>
      <c r="Y166" s="129">
        <f>'St 1.3.7.1'!Y166+'St 1.3.7.2'!Y166</f>
        <v>5018.0369509900147</v>
      </c>
      <c r="Z166" s="129">
        <f>'St 1.3.7.1'!Z166+'St 1.3.7.2'!Z166</f>
        <v>12771.941954874001</v>
      </c>
      <c r="AA166" s="129">
        <f>'St 1.3.7.1'!AA166+'St 1.3.7.2'!AA166</f>
        <v>-2018.1465286670009</v>
      </c>
      <c r="AB166" s="136"/>
      <c r="AC166" s="129">
        <f>'St 1.3.7.1'!AC166+'St 1.3.7.2'!AC166</f>
        <v>0</v>
      </c>
      <c r="AD166" s="129">
        <f>'St 1.3.7.1'!AD166+'St 1.3.7.2'!AD166</f>
        <v>0.91999999992549408</v>
      </c>
      <c r="AE166" s="129">
        <f>'St 1.3.7.1'!AE166+'St 1.3.7.2'!AE166</f>
        <v>-0.48999999993247906</v>
      </c>
      <c r="AF166" s="129">
        <f>'St 1.3.7.1'!AF166+'St 1.3.7.2'!AF166</f>
        <v>0</v>
      </c>
      <c r="AG166" s="129">
        <f>'St 1.3.7.1'!AG166+'St 1.3.7.2'!AG166</f>
        <v>0</v>
      </c>
      <c r="AH166" s="129">
        <f>'St 1.3.7.1'!AH166+'St 1.3.7.2'!AH166</f>
        <v>2083.06</v>
      </c>
      <c r="AI166" s="129">
        <f>'St 1.3.7.1'!AI166+'St 1.3.7.2'!AI166</f>
        <v>-2324.6400000000003</v>
      </c>
      <c r="AJ166" s="129">
        <f>'St 1.3.7.1'!AJ166+'St 1.3.7.2'!AJ166</f>
        <v>-1049.9399999999998</v>
      </c>
      <c r="AK166" s="129">
        <f>'St 1.3.7.1'!AK166+'St 1.3.7.2'!AK166</f>
        <v>5580.5099999999993</v>
      </c>
      <c r="AL166" s="129">
        <f>'St 1.3.7.1'!AL166+'St 1.3.7.2'!AL166</f>
        <v>5287.3200000000015</v>
      </c>
      <c r="AM166" s="129">
        <f>'St 1.3.7.1'!AM166+'St 1.3.7.2'!AM166</f>
        <v>-18857.290400000005</v>
      </c>
    </row>
    <row r="167" spans="1:39">
      <c r="B167" s="176" t="s">
        <v>40</v>
      </c>
      <c r="C167" s="186"/>
      <c r="D167" s="132">
        <f>'St 1.3.7.1'!D167+'St 1.3.7.2'!D167</f>
        <v>88213.691900000049</v>
      </c>
      <c r="E167" s="132">
        <f>'St 1.3.7.1'!E167+'St 1.3.7.2'!E167</f>
        <v>92574.921500000069</v>
      </c>
      <c r="F167" s="132">
        <f>'St 1.3.7.1'!F167+'St 1.3.7.2'!F167</f>
        <v>97921.184000000023</v>
      </c>
      <c r="G167" s="132">
        <f>'St 1.3.7.1'!G167+'St 1.3.7.2'!G167</f>
        <v>102999.63480000001</v>
      </c>
      <c r="H167" s="132">
        <f>'St 1.3.7.1'!H167+'St 1.3.7.2'!H167</f>
        <v>106223.35640012402</v>
      </c>
      <c r="I167" s="132">
        <f>'St 1.3.7.1'!I167+'St 1.3.7.2'!I167</f>
        <v>104452.250965527</v>
      </c>
      <c r="J167" s="132">
        <f>'St 1.3.7.1'!J167+'St 1.3.7.2'!J167</f>
        <v>107193.42831953504</v>
      </c>
      <c r="K167" s="132">
        <f>'St 1.3.7.1'!K167+'St 1.3.7.2'!K167</f>
        <v>109122.956281466</v>
      </c>
      <c r="L167" s="132">
        <f>'St 1.3.7.1'!L167+'St 1.3.7.2'!L167</f>
        <v>112503.96642002901</v>
      </c>
      <c r="M167" s="132">
        <f>'St 1.3.7.1'!M167+'St 1.3.7.2'!M167</f>
        <v>117522.00337101902</v>
      </c>
      <c r="N167" s="132">
        <f>'St 1.3.7.1'!N167+'St 1.3.7.2'!N167</f>
        <v>130293.945325893</v>
      </c>
      <c r="O167" s="132">
        <f>'St 1.3.7.1'!O167+'St 1.3.7.2'!O167</f>
        <v>128275.79879722603</v>
      </c>
      <c r="P167" s="133"/>
      <c r="Q167" s="132">
        <f>'St 1.3.7.1'!Q167+'St 1.3.7.2'!Q167</f>
        <v>4361.229600000006</v>
      </c>
      <c r="R167" s="132">
        <f>'St 1.3.7.1'!R167+'St 1.3.7.2'!R167</f>
        <v>5346.2624999999334</v>
      </c>
      <c r="S167" s="132">
        <f>'St 1.3.7.1'!S167+'St 1.3.7.2'!S167</f>
        <v>5078.4508000000133</v>
      </c>
      <c r="T167" s="132">
        <f>'St 1.3.7.1'!T167+'St 1.3.7.2'!T167</f>
        <v>3223.7216001239963</v>
      </c>
      <c r="U167" s="132">
        <f>'St 1.3.7.1'!U167+'St 1.3.7.2'!U167</f>
        <v>-1771.1054345970201</v>
      </c>
      <c r="V167" s="132">
        <f>'St 1.3.7.1'!V167+'St 1.3.7.2'!V167</f>
        <v>2741.177354008049</v>
      </c>
      <c r="W167" s="132">
        <f>'St 1.3.7.1'!W167+'St 1.3.7.2'!W167</f>
        <v>1929.5279619309661</v>
      </c>
      <c r="X167" s="132">
        <f>'St 1.3.7.1'!X167+'St 1.3.7.2'!X167</f>
        <v>3381.0101385629973</v>
      </c>
      <c r="Y167" s="132">
        <f>'St 1.3.7.1'!Y167+'St 1.3.7.2'!Y167</f>
        <v>5018.0369509900147</v>
      </c>
      <c r="Z167" s="132">
        <f>'St 1.3.7.1'!Z167+'St 1.3.7.2'!Z167</f>
        <v>12771.941954874001</v>
      </c>
      <c r="AA167" s="132">
        <f>'St 1.3.7.1'!AA167+'St 1.3.7.2'!AA167</f>
        <v>-2018.1465286670009</v>
      </c>
      <c r="AB167" s="133"/>
      <c r="AC167" s="132">
        <f>'St 1.3.7.1'!AC167+'St 1.3.7.2'!AC167</f>
        <v>0</v>
      </c>
      <c r="AD167" s="132">
        <f>'St 1.3.7.1'!AD167+'St 1.3.7.2'!AD167</f>
        <v>0.91999999992549408</v>
      </c>
      <c r="AE167" s="132">
        <f>'St 1.3.7.1'!AE167+'St 1.3.7.2'!AE167</f>
        <v>-0.48999999993247906</v>
      </c>
      <c r="AF167" s="132">
        <f>'St 1.3.7.1'!AF167+'St 1.3.7.2'!AF167</f>
        <v>0</v>
      </c>
      <c r="AG167" s="132">
        <f>'St 1.3.7.1'!AG167+'St 1.3.7.2'!AG167</f>
        <v>0</v>
      </c>
      <c r="AH167" s="132">
        <f>'St 1.3.7.1'!AH167+'St 1.3.7.2'!AH167</f>
        <v>2083.06</v>
      </c>
      <c r="AI167" s="132">
        <f>'St 1.3.7.1'!AI167+'St 1.3.7.2'!AI167</f>
        <v>-2324.6400000000003</v>
      </c>
      <c r="AJ167" s="132">
        <f>'St 1.3.7.1'!AJ167+'St 1.3.7.2'!AJ167</f>
        <v>-1049.9399999999998</v>
      </c>
      <c r="AK167" s="132">
        <f>'St 1.3.7.1'!AK167+'St 1.3.7.2'!AK167</f>
        <v>5580.5099999999993</v>
      </c>
      <c r="AL167" s="132">
        <f>'St 1.3.7.1'!AL167+'St 1.3.7.2'!AL167</f>
        <v>5287.3200000000015</v>
      </c>
      <c r="AM167" s="132">
        <f>'St 1.3.7.1'!AM167+'St 1.3.7.2'!AM167</f>
        <v>-18857.290400000005</v>
      </c>
    </row>
    <row r="168" spans="1:39">
      <c r="B168" s="6" t="s">
        <v>41</v>
      </c>
      <c r="C168" s="186"/>
      <c r="D168" s="132">
        <f>'St 1.3.7.1'!D168+'St 1.3.7.2'!D168</f>
        <v>0</v>
      </c>
      <c r="E168" s="132">
        <f>'St 1.3.7.1'!E168+'St 1.3.7.2'!E168</f>
        <v>0</v>
      </c>
      <c r="F168" s="132">
        <f>'St 1.3.7.1'!F168+'St 1.3.7.2'!F168</f>
        <v>0</v>
      </c>
      <c r="G168" s="132">
        <f>'St 1.3.7.1'!G168+'St 1.3.7.2'!G168</f>
        <v>0</v>
      </c>
      <c r="H168" s="132">
        <f>'St 1.3.7.1'!H168+'St 1.3.7.2'!H168</f>
        <v>0</v>
      </c>
      <c r="I168" s="132">
        <f>'St 1.3.7.1'!I168+'St 1.3.7.2'!I168</f>
        <v>0</v>
      </c>
      <c r="J168" s="132">
        <f>'St 1.3.7.1'!J168+'St 1.3.7.2'!J168</f>
        <v>0</v>
      </c>
      <c r="K168" s="132">
        <f>'St 1.3.7.1'!K168+'St 1.3.7.2'!K168</f>
        <v>0</v>
      </c>
      <c r="L168" s="132">
        <f>'St 1.3.7.1'!L168+'St 1.3.7.2'!L168</f>
        <v>0</v>
      </c>
      <c r="M168" s="132">
        <f>'St 1.3.7.1'!M168+'St 1.3.7.2'!M168</f>
        <v>0</v>
      </c>
      <c r="N168" s="132">
        <f>'St 1.3.7.1'!N168+'St 1.3.7.2'!N168</f>
        <v>0</v>
      </c>
      <c r="O168" s="132">
        <f>'St 1.3.7.1'!O168+'St 1.3.7.2'!O168</f>
        <v>0</v>
      </c>
      <c r="P168" s="133"/>
      <c r="Q168" s="132">
        <f>'St 1.3.7.1'!Q168+'St 1.3.7.2'!Q168</f>
        <v>0</v>
      </c>
      <c r="R168" s="132">
        <f>'St 1.3.7.1'!R168+'St 1.3.7.2'!R168</f>
        <v>0</v>
      </c>
      <c r="S168" s="132">
        <f>'St 1.3.7.1'!S168+'St 1.3.7.2'!S168</f>
        <v>0</v>
      </c>
      <c r="T168" s="132">
        <f>'St 1.3.7.1'!T168+'St 1.3.7.2'!T168</f>
        <v>0</v>
      </c>
      <c r="U168" s="132">
        <f>'St 1.3.7.1'!U168+'St 1.3.7.2'!U168</f>
        <v>0</v>
      </c>
      <c r="V168" s="132">
        <f>'St 1.3.7.1'!V168+'St 1.3.7.2'!V168</f>
        <v>0</v>
      </c>
      <c r="W168" s="132">
        <f>'St 1.3.7.1'!W168+'St 1.3.7.2'!W168</f>
        <v>0</v>
      </c>
      <c r="X168" s="132">
        <f>'St 1.3.7.1'!X168+'St 1.3.7.2'!X168</f>
        <v>0</v>
      </c>
      <c r="Y168" s="132">
        <f>'St 1.3.7.1'!Y168+'St 1.3.7.2'!Y168</f>
        <v>0</v>
      </c>
      <c r="Z168" s="132">
        <f>'St 1.3.7.1'!Z168+'St 1.3.7.2'!Z168</f>
        <v>0</v>
      </c>
      <c r="AA168" s="132">
        <f>'St 1.3.7.1'!AA168+'St 1.3.7.2'!AA168</f>
        <v>0</v>
      </c>
      <c r="AB168" s="133"/>
      <c r="AC168" s="132">
        <f>'St 1.3.7.1'!AC168+'St 1.3.7.2'!AC168</f>
        <v>0</v>
      </c>
      <c r="AD168" s="132">
        <f>'St 1.3.7.1'!AD168+'St 1.3.7.2'!AD168</f>
        <v>0</v>
      </c>
      <c r="AE168" s="132">
        <f>'St 1.3.7.1'!AE168+'St 1.3.7.2'!AE168</f>
        <v>0</v>
      </c>
      <c r="AF168" s="132">
        <f>'St 1.3.7.1'!AF168+'St 1.3.7.2'!AF168</f>
        <v>0</v>
      </c>
      <c r="AG168" s="132">
        <f>'St 1.3.7.1'!AG168+'St 1.3.7.2'!AG168</f>
        <v>0</v>
      </c>
      <c r="AH168" s="132">
        <f>'St 1.3.7.1'!AH168+'St 1.3.7.2'!AH168</f>
        <v>0</v>
      </c>
      <c r="AI168" s="132">
        <f>'St 1.3.7.1'!AI168+'St 1.3.7.2'!AI168</f>
        <v>0</v>
      </c>
      <c r="AJ168" s="132">
        <f>'St 1.3.7.1'!AJ168+'St 1.3.7.2'!AJ168</f>
        <v>0</v>
      </c>
      <c r="AK168" s="132">
        <f>'St 1.3.7.1'!AK168+'St 1.3.7.2'!AK168</f>
        <v>0</v>
      </c>
      <c r="AL168" s="132">
        <f>'St 1.3.7.1'!AL168+'St 1.3.7.2'!AL168</f>
        <v>0</v>
      </c>
      <c r="AM168" s="132">
        <f>'St 1.3.7.1'!AM168+'St 1.3.7.2'!AM168</f>
        <v>0</v>
      </c>
    </row>
    <row r="169" spans="1:39">
      <c r="B169" s="6" t="s">
        <v>42</v>
      </c>
      <c r="C169" s="186"/>
      <c r="D169" s="132">
        <f>'St 1.3.7.1'!D169+'St 1.3.7.2'!D169</f>
        <v>-5.9999999939464033E-2</v>
      </c>
      <c r="E169" s="132">
        <f>'St 1.3.7.1'!E169+'St 1.3.7.2'!E169</f>
        <v>-0.48999999993247906</v>
      </c>
      <c r="F169" s="132">
        <f>'St 1.3.7.1'!F169+'St 1.3.7.2'!F169</f>
        <v>0</v>
      </c>
      <c r="G169" s="132">
        <f>'St 1.3.7.1'!G169+'St 1.3.7.2'!G169</f>
        <v>0</v>
      </c>
      <c r="H169" s="132">
        <f>'St 1.3.7.1'!H169+'St 1.3.7.2'!H169</f>
        <v>0</v>
      </c>
      <c r="I169" s="132">
        <f>'St 1.3.7.1'!I169+'St 1.3.7.2'!I169</f>
        <v>0</v>
      </c>
      <c r="J169" s="132">
        <f>'St 1.3.7.1'!J169+'St 1.3.7.2'!J169</f>
        <v>2083.06</v>
      </c>
      <c r="K169" s="132">
        <f>'St 1.3.7.1'!K169+'St 1.3.7.2'!K169</f>
        <v>1841.48</v>
      </c>
      <c r="L169" s="132">
        <f>'St 1.3.7.1'!L169+'St 1.3.7.2'!L169</f>
        <v>549.96</v>
      </c>
      <c r="M169" s="132">
        <f>'St 1.3.7.1'!M169+'St 1.3.7.2'!M169</f>
        <v>4838.95</v>
      </c>
      <c r="N169" s="132">
        <f>'St 1.3.7.1'!N169+'St 1.3.7.2'!N169</f>
        <v>14415.26</v>
      </c>
      <c r="O169" s="132">
        <f>'St 1.3.7.1'!O169+'St 1.3.7.2'!O169</f>
        <v>5226.66</v>
      </c>
      <c r="P169" s="133"/>
      <c r="Q169" s="132">
        <f>'St 1.3.7.1'!Q169+'St 1.3.7.2'!Q169</f>
        <v>-0.42999999999301503</v>
      </c>
      <c r="R169" s="132">
        <f>'St 1.3.7.1'!R169+'St 1.3.7.2'!R169</f>
        <v>0.48999999993247906</v>
      </c>
      <c r="S169" s="132">
        <f>'St 1.3.7.1'!S169+'St 1.3.7.2'!S169</f>
        <v>0</v>
      </c>
      <c r="T169" s="132">
        <f>'St 1.3.7.1'!T169+'St 1.3.7.2'!T169</f>
        <v>0</v>
      </c>
      <c r="U169" s="132">
        <f>'St 1.3.7.1'!U169+'St 1.3.7.2'!U169</f>
        <v>0</v>
      </c>
      <c r="V169" s="132">
        <f>'St 1.3.7.1'!V169+'St 1.3.7.2'!V169</f>
        <v>2083.06</v>
      </c>
      <c r="W169" s="132">
        <f>'St 1.3.7.1'!W169+'St 1.3.7.2'!W169</f>
        <v>-241.5800000000001</v>
      </c>
      <c r="X169" s="132">
        <f>'St 1.3.7.1'!X169+'St 1.3.7.2'!X169</f>
        <v>-1291.52</v>
      </c>
      <c r="Y169" s="132">
        <f>'St 1.3.7.1'!Y169+'St 1.3.7.2'!Y169</f>
        <v>4288.99</v>
      </c>
      <c r="Z169" s="132">
        <f>'St 1.3.7.1'!Z169+'St 1.3.7.2'!Z169</f>
        <v>9576.3100000000013</v>
      </c>
      <c r="AA169" s="132">
        <f>'St 1.3.7.1'!AA169+'St 1.3.7.2'!AA169</f>
        <v>-9188.6</v>
      </c>
      <c r="AB169" s="133"/>
      <c r="AC169" s="132">
        <f>'St 1.3.7.1'!AC169+'St 1.3.7.2'!AC169</f>
        <v>0</v>
      </c>
      <c r="AD169" s="132">
        <f>'St 1.3.7.1'!AD169+'St 1.3.7.2'!AD169</f>
        <v>0.91999999992549408</v>
      </c>
      <c r="AE169" s="132">
        <f>'St 1.3.7.1'!AE169+'St 1.3.7.2'!AE169</f>
        <v>-0.48999999993247906</v>
      </c>
      <c r="AF169" s="132">
        <f>'St 1.3.7.1'!AF169+'St 1.3.7.2'!AF169</f>
        <v>0</v>
      </c>
      <c r="AG169" s="132">
        <f>'St 1.3.7.1'!AG169+'St 1.3.7.2'!AG169</f>
        <v>0</v>
      </c>
      <c r="AH169" s="132">
        <f>'St 1.3.7.1'!AH169+'St 1.3.7.2'!AH169</f>
        <v>2083.06</v>
      </c>
      <c r="AI169" s="132">
        <f>'St 1.3.7.1'!AI169+'St 1.3.7.2'!AI169</f>
        <v>-2324.6400000000003</v>
      </c>
      <c r="AJ169" s="132">
        <f>'St 1.3.7.1'!AJ169+'St 1.3.7.2'!AJ169</f>
        <v>-1049.9399999999998</v>
      </c>
      <c r="AK169" s="132">
        <f>'St 1.3.7.1'!AK169+'St 1.3.7.2'!AK169</f>
        <v>5580.5099999999993</v>
      </c>
      <c r="AL169" s="132">
        <f>'St 1.3.7.1'!AL169+'St 1.3.7.2'!AL169</f>
        <v>5287.3200000000015</v>
      </c>
      <c r="AM169" s="132">
        <f>'St 1.3.7.1'!AM169+'St 1.3.7.2'!AM169</f>
        <v>-18764.910000000003</v>
      </c>
    </row>
    <row r="170" spans="1:39">
      <c r="B170" s="6" t="s">
        <v>43</v>
      </c>
      <c r="C170" s="186"/>
      <c r="D170" s="132">
        <f>'St 1.3.7.1'!D170+'St 1.3.7.2'!D170</f>
        <v>0</v>
      </c>
      <c r="E170" s="132">
        <f>'St 1.3.7.1'!E170+'St 1.3.7.2'!E170</f>
        <v>0</v>
      </c>
      <c r="F170" s="132">
        <f>'St 1.3.7.1'!F170+'St 1.3.7.2'!F170</f>
        <v>0</v>
      </c>
      <c r="G170" s="132">
        <f>'St 1.3.7.1'!G170+'St 1.3.7.2'!G170</f>
        <v>0</v>
      </c>
      <c r="H170" s="132">
        <f>'St 1.3.7.1'!H170+'St 1.3.7.2'!H170</f>
        <v>0</v>
      </c>
      <c r="I170" s="132">
        <f>'St 1.3.7.1'!I170+'St 1.3.7.2'!I170</f>
        <v>0</v>
      </c>
      <c r="J170" s="132">
        <f>'St 1.3.7.1'!J170+'St 1.3.7.2'!J170</f>
        <v>0</v>
      </c>
      <c r="K170" s="132">
        <f>'St 1.3.7.1'!K170+'St 1.3.7.2'!K170</f>
        <v>0</v>
      </c>
      <c r="L170" s="132">
        <f>'St 1.3.7.1'!L170+'St 1.3.7.2'!L170</f>
        <v>0</v>
      </c>
      <c r="M170" s="132">
        <f>'St 1.3.7.1'!M170+'St 1.3.7.2'!M170</f>
        <v>0</v>
      </c>
      <c r="N170" s="132">
        <f>'St 1.3.7.1'!N170+'St 1.3.7.2'!N170</f>
        <v>0</v>
      </c>
      <c r="O170" s="132">
        <f>'St 1.3.7.1'!O170+'St 1.3.7.2'!O170</f>
        <v>0</v>
      </c>
      <c r="P170" s="133"/>
      <c r="Q170" s="132">
        <f>'St 1.3.7.1'!Q170+'St 1.3.7.2'!Q170</f>
        <v>0</v>
      </c>
      <c r="R170" s="132">
        <f>'St 1.3.7.1'!R170+'St 1.3.7.2'!R170</f>
        <v>0</v>
      </c>
      <c r="S170" s="132">
        <f>'St 1.3.7.1'!S170+'St 1.3.7.2'!S170</f>
        <v>0</v>
      </c>
      <c r="T170" s="132">
        <f>'St 1.3.7.1'!T170+'St 1.3.7.2'!T170</f>
        <v>0</v>
      </c>
      <c r="U170" s="132">
        <f>'St 1.3.7.1'!U170+'St 1.3.7.2'!U170</f>
        <v>0</v>
      </c>
      <c r="V170" s="132">
        <f>'St 1.3.7.1'!V170+'St 1.3.7.2'!V170</f>
        <v>0</v>
      </c>
      <c r="W170" s="132">
        <f>'St 1.3.7.1'!W170+'St 1.3.7.2'!W170</f>
        <v>0</v>
      </c>
      <c r="X170" s="132">
        <f>'St 1.3.7.1'!X170+'St 1.3.7.2'!X170</f>
        <v>0</v>
      </c>
      <c r="Y170" s="132">
        <f>'St 1.3.7.1'!Y170+'St 1.3.7.2'!Y170</f>
        <v>0</v>
      </c>
      <c r="Z170" s="132">
        <f>'St 1.3.7.1'!Z170+'St 1.3.7.2'!Z170</f>
        <v>0</v>
      </c>
      <c r="AA170" s="132">
        <f>'St 1.3.7.1'!AA170+'St 1.3.7.2'!AA170</f>
        <v>0</v>
      </c>
      <c r="AB170" s="133"/>
      <c r="AC170" s="132">
        <f>'St 1.3.7.1'!AC170+'St 1.3.7.2'!AC170</f>
        <v>0</v>
      </c>
      <c r="AD170" s="132">
        <f>'St 1.3.7.1'!AD170+'St 1.3.7.2'!AD170</f>
        <v>0</v>
      </c>
      <c r="AE170" s="132">
        <f>'St 1.3.7.1'!AE170+'St 1.3.7.2'!AE170</f>
        <v>0</v>
      </c>
      <c r="AF170" s="132">
        <f>'St 1.3.7.1'!AF170+'St 1.3.7.2'!AF170</f>
        <v>0</v>
      </c>
      <c r="AG170" s="132">
        <f>'St 1.3.7.1'!AG170+'St 1.3.7.2'!AG170</f>
        <v>0</v>
      </c>
      <c r="AH170" s="132">
        <f>'St 1.3.7.1'!AH170+'St 1.3.7.2'!AH170</f>
        <v>0</v>
      </c>
      <c r="AI170" s="132">
        <f>'St 1.3.7.1'!AI170+'St 1.3.7.2'!AI170</f>
        <v>0</v>
      </c>
      <c r="AJ170" s="132">
        <f>'St 1.3.7.1'!AJ170+'St 1.3.7.2'!AJ170</f>
        <v>0</v>
      </c>
      <c r="AK170" s="132">
        <f>'St 1.3.7.1'!AK170+'St 1.3.7.2'!AK170</f>
        <v>0</v>
      </c>
      <c r="AL170" s="132">
        <f>'St 1.3.7.1'!AL170+'St 1.3.7.2'!AL170</f>
        <v>0</v>
      </c>
      <c r="AM170" s="132">
        <f>'St 1.3.7.1'!AM170+'St 1.3.7.2'!AM170</f>
        <v>0</v>
      </c>
    </row>
    <row r="171" spans="1:39">
      <c r="B171" s="6" t="s">
        <v>44</v>
      </c>
      <c r="C171" s="186"/>
      <c r="D171" s="132">
        <f>'St 1.3.7.1'!D171+'St 1.3.7.2'!D171</f>
        <v>4233.4982691231071</v>
      </c>
      <c r="E171" s="132">
        <f>'St 1.3.7.1'!E171+'St 1.3.7.2'!E171</f>
        <v>4142.7985675088703</v>
      </c>
      <c r="F171" s="132">
        <f>'St 1.3.7.1'!F171+'St 1.3.7.2'!F171</f>
        <v>3743.7741298806045</v>
      </c>
      <c r="G171" s="132">
        <f>'St 1.3.7.1'!G171+'St 1.3.7.2'!G171</f>
        <v>3551.5183804665517</v>
      </c>
      <c r="H171" s="132">
        <f>'St 1.3.7.1'!H171+'St 1.3.7.2'!H171</f>
        <v>3020.3306834924624</v>
      </c>
      <c r="I171" s="132">
        <f>'St 1.3.7.1'!I171+'St 1.3.7.2'!I171</f>
        <v>2614.0089402457888</v>
      </c>
      <c r="J171" s="132">
        <f>'St 1.3.7.1'!J171+'St 1.3.7.2'!J171</f>
        <v>2270.6945258391702</v>
      </c>
      <c r="K171" s="132">
        <f>'St 1.3.7.1'!K171+'St 1.3.7.2'!K171</f>
        <v>1783.5590026249336</v>
      </c>
      <c r="L171" s="132">
        <f>'St 1.3.7.1'!L171+'St 1.3.7.2'!L171</f>
        <v>1454.967531926168</v>
      </c>
      <c r="M171" s="132">
        <f>'St 1.3.7.1'!M171+'St 1.3.7.2'!M171</f>
        <v>1178.6071569247968</v>
      </c>
      <c r="N171" s="132">
        <f>'St 1.3.7.1'!N171+'St 1.3.7.2'!N171</f>
        <v>770.23494842048046</v>
      </c>
      <c r="O171" s="132">
        <f>'St 1.3.7.1'!O171+'St 1.3.7.2'!O171</f>
        <v>675.24896892068114</v>
      </c>
      <c r="P171" s="133"/>
      <c r="Q171" s="132">
        <f>'St 1.3.7.1'!Q171+'St 1.3.7.2'!Q171</f>
        <v>-90.69970161423737</v>
      </c>
      <c r="R171" s="132">
        <f>'St 1.3.7.1'!R171+'St 1.3.7.2'!R171</f>
        <v>-399.02443762826533</v>
      </c>
      <c r="S171" s="132">
        <f>'St 1.3.7.1'!S171+'St 1.3.7.2'!S171</f>
        <v>-192.2557494140525</v>
      </c>
      <c r="T171" s="132">
        <f>'St 1.3.7.1'!T171+'St 1.3.7.2'!T171</f>
        <v>-531.1876969740897</v>
      </c>
      <c r="U171" s="132">
        <f>'St 1.3.7.1'!U171+'St 1.3.7.2'!U171</f>
        <v>-406.32174324667341</v>
      </c>
      <c r="V171" s="132">
        <f>'St 1.3.7.1'!V171+'St 1.3.7.2'!V171</f>
        <v>-343.31441440661871</v>
      </c>
      <c r="W171" s="132">
        <f>'St 1.3.7.1'!W171+'St 1.3.7.2'!W171</f>
        <v>-487.13552321423668</v>
      </c>
      <c r="X171" s="132">
        <f>'St 1.3.7.1'!X171+'St 1.3.7.2'!X171</f>
        <v>-328.59147069876548</v>
      </c>
      <c r="Y171" s="132">
        <f>'St 1.3.7.1'!Y171+'St 1.3.7.2'!Y171</f>
        <v>-276.36037500137127</v>
      </c>
      <c r="Z171" s="132">
        <f>'St 1.3.7.1'!Z171+'St 1.3.7.2'!Z171</f>
        <v>-408.37220850431635</v>
      </c>
      <c r="AA171" s="132">
        <f>'St 1.3.7.1'!AA171+'St 1.3.7.2'!AA171</f>
        <v>-94.985979499799384</v>
      </c>
      <c r="AB171" s="133"/>
      <c r="AC171" s="132">
        <f>'St 1.3.7.1'!AC171+'St 1.3.7.2'!AC171</f>
        <v>0</v>
      </c>
      <c r="AD171" s="132">
        <f>'St 1.3.7.1'!AD171+'St 1.3.7.2'!AD171</f>
        <v>0</v>
      </c>
      <c r="AE171" s="132">
        <f>'St 1.3.7.1'!AE171+'St 1.3.7.2'!AE171</f>
        <v>0</v>
      </c>
      <c r="AF171" s="132">
        <f>'St 1.3.7.1'!AF171+'St 1.3.7.2'!AF171</f>
        <v>0</v>
      </c>
      <c r="AG171" s="132">
        <f>'St 1.3.7.1'!AG171+'St 1.3.7.2'!AG171</f>
        <v>0</v>
      </c>
      <c r="AH171" s="132">
        <f>'St 1.3.7.1'!AH171+'St 1.3.7.2'!AH171</f>
        <v>0</v>
      </c>
      <c r="AI171" s="132">
        <f>'St 1.3.7.1'!AI171+'St 1.3.7.2'!AI171</f>
        <v>0</v>
      </c>
      <c r="AJ171" s="132">
        <f>'St 1.3.7.1'!AJ171+'St 1.3.7.2'!AJ171</f>
        <v>0</v>
      </c>
      <c r="AK171" s="132">
        <f>'St 1.3.7.1'!AK171+'St 1.3.7.2'!AK171</f>
        <v>0</v>
      </c>
      <c r="AL171" s="132">
        <f>'St 1.3.7.1'!AL171+'St 1.3.7.2'!AL171</f>
        <v>0</v>
      </c>
      <c r="AM171" s="132">
        <f>'St 1.3.7.1'!AM171+'St 1.3.7.2'!AM171</f>
        <v>-3.357836061565763</v>
      </c>
    </row>
    <row r="172" spans="1:39">
      <c r="B172" s="7" t="s">
        <v>45</v>
      </c>
      <c r="C172" s="186"/>
      <c r="D172" s="132">
        <f>'St 1.3.7.1'!D172+'St 1.3.7.2'!D172</f>
        <v>4233.4982691231071</v>
      </c>
      <c r="E172" s="132">
        <f>'St 1.3.7.1'!E172+'St 1.3.7.2'!E172</f>
        <v>4142.7985675088703</v>
      </c>
      <c r="F172" s="132">
        <f>'St 1.3.7.1'!F172+'St 1.3.7.2'!F172</f>
        <v>3743.7741298806045</v>
      </c>
      <c r="G172" s="132">
        <f>'St 1.3.7.1'!G172+'St 1.3.7.2'!G172</f>
        <v>3551.5183804665517</v>
      </c>
      <c r="H172" s="132">
        <f>'St 1.3.7.1'!H172+'St 1.3.7.2'!H172</f>
        <v>3020.3306834924624</v>
      </c>
      <c r="I172" s="132">
        <f>'St 1.3.7.1'!I172+'St 1.3.7.2'!I172</f>
        <v>2614.0089402457888</v>
      </c>
      <c r="J172" s="132">
        <f>'St 1.3.7.1'!J172+'St 1.3.7.2'!J172</f>
        <v>2270.6945258391702</v>
      </c>
      <c r="K172" s="132">
        <f>'St 1.3.7.1'!K172+'St 1.3.7.2'!K172</f>
        <v>1783.5590026249336</v>
      </c>
      <c r="L172" s="132">
        <f>'St 1.3.7.1'!L172+'St 1.3.7.2'!L172</f>
        <v>1454.967531926168</v>
      </c>
      <c r="M172" s="132">
        <f>'St 1.3.7.1'!M172+'St 1.3.7.2'!M172</f>
        <v>1178.6071569247968</v>
      </c>
      <c r="N172" s="132">
        <f>'St 1.3.7.1'!N172+'St 1.3.7.2'!N172</f>
        <v>770.23494842048046</v>
      </c>
      <c r="O172" s="132">
        <f>'St 1.3.7.1'!O172+'St 1.3.7.2'!O172</f>
        <v>675.24896892068114</v>
      </c>
      <c r="P172" s="133"/>
      <c r="Q172" s="132">
        <f>'St 1.3.7.1'!Q172+'St 1.3.7.2'!Q172</f>
        <v>-90.69970161423737</v>
      </c>
      <c r="R172" s="132">
        <f>'St 1.3.7.1'!R172+'St 1.3.7.2'!R172</f>
        <v>-399.02443762826533</v>
      </c>
      <c r="S172" s="132">
        <f>'St 1.3.7.1'!S172+'St 1.3.7.2'!S172</f>
        <v>-192.2557494140525</v>
      </c>
      <c r="T172" s="132">
        <f>'St 1.3.7.1'!T172+'St 1.3.7.2'!T172</f>
        <v>-531.1876969740897</v>
      </c>
      <c r="U172" s="132">
        <f>'St 1.3.7.1'!U172+'St 1.3.7.2'!U172</f>
        <v>-406.32174324667341</v>
      </c>
      <c r="V172" s="132">
        <f>'St 1.3.7.1'!V172+'St 1.3.7.2'!V172</f>
        <v>-343.31441440661871</v>
      </c>
      <c r="W172" s="132">
        <f>'St 1.3.7.1'!W172+'St 1.3.7.2'!W172</f>
        <v>-487.13552321423668</v>
      </c>
      <c r="X172" s="132">
        <f>'St 1.3.7.1'!X172+'St 1.3.7.2'!X172</f>
        <v>-328.59147069876548</v>
      </c>
      <c r="Y172" s="132">
        <f>'St 1.3.7.1'!Y172+'St 1.3.7.2'!Y172</f>
        <v>-276.36037500137127</v>
      </c>
      <c r="Z172" s="132">
        <f>'St 1.3.7.1'!Z172+'St 1.3.7.2'!Z172</f>
        <v>-408.37220850431635</v>
      </c>
      <c r="AA172" s="132">
        <f>'St 1.3.7.1'!AA172+'St 1.3.7.2'!AA172</f>
        <v>-94.985979499799384</v>
      </c>
      <c r="AB172" s="133"/>
      <c r="AC172" s="132">
        <f>'St 1.3.7.1'!AC172+'St 1.3.7.2'!AC172</f>
        <v>0</v>
      </c>
      <c r="AD172" s="132">
        <f>'St 1.3.7.1'!AD172+'St 1.3.7.2'!AD172</f>
        <v>0</v>
      </c>
      <c r="AE172" s="132">
        <f>'St 1.3.7.1'!AE172+'St 1.3.7.2'!AE172</f>
        <v>0</v>
      </c>
      <c r="AF172" s="132">
        <f>'St 1.3.7.1'!AF172+'St 1.3.7.2'!AF172</f>
        <v>0</v>
      </c>
      <c r="AG172" s="132">
        <f>'St 1.3.7.1'!AG172+'St 1.3.7.2'!AG172</f>
        <v>0</v>
      </c>
      <c r="AH172" s="132">
        <f>'St 1.3.7.1'!AH172+'St 1.3.7.2'!AH172</f>
        <v>0</v>
      </c>
      <c r="AI172" s="132">
        <f>'St 1.3.7.1'!AI172+'St 1.3.7.2'!AI172</f>
        <v>0</v>
      </c>
      <c r="AJ172" s="132">
        <f>'St 1.3.7.1'!AJ172+'St 1.3.7.2'!AJ172</f>
        <v>0</v>
      </c>
      <c r="AK172" s="132">
        <f>'St 1.3.7.1'!AK172+'St 1.3.7.2'!AK172</f>
        <v>0</v>
      </c>
      <c r="AL172" s="132">
        <f>'St 1.3.7.1'!AL172+'St 1.3.7.2'!AL172</f>
        <v>0</v>
      </c>
      <c r="AM172" s="132">
        <f>'St 1.3.7.1'!AM172+'St 1.3.7.2'!AM172</f>
        <v>-3.357836061565763</v>
      </c>
    </row>
    <row r="173" spans="1:39">
      <c r="B173" s="7" t="s">
        <v>46</v>
      </c>
      <c r="C173" s="186"/>
      <c r="D173" s="132">
        <f>'St 1.3.7.1'!D173+'St 1.3.7.2'!D173</f>
        <v>0</v>
      </c>
      <c r="E173" s="132">
        <f>'St 1.3.7.1'!E173+'St 1.3.7.2'!E173</f>
        <v>0</v>
      </c>
      <c r="F173" s="132">
        <f>'St 1.3.7.1'!F173+'St 1.3.7.2'!F173</f>
        <v>0</v>
      </c>
      <c r="G173" s="132">
        <f>'St 1.3.7.1'!G173+'St 1.3.7.2'!G173</f>
        <v>0</v>
      </c>
      <c r="H173" s="132">
        <f>'St 1.3.7.1'!H173+'St 1.3.7.2'!H173</f>
        <v>0</v>
      </c>
      <c r="I173" s="132">
        <f>'St 1.3.7.1'!I173+'St 1.3.7.2'!I173</f>
        <v>0</v>
      </c>
      <c r="J173" s="132">
        <f>'St 1.3.7.1'!J173+'St 1.3.7.2'!J173</f>
        <v>0</v>
      </c>
      <c r="K173" s="132">
        <f>'St 1.3.7.1'!K173+'St 1.3.7.2'!K173</f>
        <v>0</v>
      </c>
      <c r="L173" s="132">
        <f>'St 1.3.7.1'!L173+'St 1.3.7.2'!L173</f>
        <v>0</v>
      </c>
      <c r="M173" s="132">
        <f>'St 1.3.7.1'!M173+'St 1.3.7.2'!M173</f>
        <v>0</v>
      </c>
      <c r="N173" s="132">
        <f>'St 1.3.7.1'!N173+'St 1.3.7.2'!N173</f>
        <v>0</v>
      </c>
      <c r="O173" s="132">
        <f>'St 1.3.7.1'!O173+'St 1.3.7.2'!O173</f>
        <v>0</v>
      </c>
      <c r="P173" s="133"/>
      <c r="Q173" s="132">
        <f>'St 1.3.7.1'!Q173+'St 1.3.7.2'!Q173</f>
        <v>0</v>
      </c>
      <c r="R173" s="132">
        <f>'St 1.3.7.1'!R173+'St 1.3.7.2'!R173</f>
        <v>0</v>
      </c>
      <c r="S173" s="132">
        <f>'St 1.3.7.1'!S173+'St 1.3.7.2'!S173</f>
        <v>0</v>
      </c>
      <c r="T173" s="132">
        <f>'St 1.3.7.1'!T173+'St 1.3.7.2'!T173</f>
        <v>0</v>
      </c>
      <c r="U173" s="132">
        <f>'St 1.3.7.1'!U173+'St 1.3.7.2'!U173</f>
        <v>0</v>
      </c>
      <c r="V173" s="132">
        <f>'St 1.3.7.1'!V173+'St 1.3.7.2'!V173</f>
        <v>0</v>
      </c>
      <c r="W173" s="132">
        <f>'St 1.3.7.1'!W173+'St 1.3.7.2'!W173</f>
        <v>0</v>
      </c>
      <c r="X173" s="132">
        <f>'St 1.3.7.1'!X173+'St 1.3.7.2'!X173</f>
        <v>0</v>
      </c>
      <c r="Y173" s="132">
        <f>'St 1.3.7.1'!Y173+'St 1.3.7.2'!Y173</f>
        <v>0</v>
      </c>
      <c r="Z173" s="132">
        <f>'St 1.3.7.1'!Z173+'St 1.3.7.2'!Z173</f>
        <v>0</v>
      </c>
      <c r="AA173" s="132">
        <f>'St 1.3.7.1'!AA173+'St 1.3.7.2'!AA173</f>
        <v>0</v>
      </c>
      <c r="AB173" s="133"/>
      <c r="AC173" s="132">
        <f>'St 1.3.7.1'!AC173+'St 1.3.7.2'!AC173</f>
        <v>0</v>
      </c>
      <c r="AD173" s="132">
        <f>'St 1.3.7.1'!AD173+'St 1.3.7.2'!AD173</f>
        <v>0</v>
      </c>
      <c r="AE173" s="132">
        <f>'St 1.3.7.1'!AE173+'St 1.3.7.2'!AE173</f>
        <v>0</v>
      </c>
      <c r="AF173" s="132">
        <f>'St 1.3.7.1'!AF173+'St 1.3.7.2'!AF173</f>
        <v>0</v>
      </c>
      <c r="AG173" s="132">
        <f>'St 1.3.7.1'!AG173+'St 1.3.7.2'!AG173</f>
        <v>0</v>
      </c>
      <c r="AH173" s="132">
        <f>'St 1.3.7.1'!AH173+'St 1.3.7.2'!AH173</f>
        <v>0</v>
      </c>
      <c r="AI173" s="132">
        <f>'St 1.3.7.1'!AI173+'St 1.3.7.2'!AI173</f>
        <v>0</v>
      </c>
      <c r="AJ173" s="132">
        <f>'St 1.3.7.1'!AJ173+'St 1.3.7.2'!AJ173</f>
        <v>0</v>
      </c>
      <c r="AK173" s="132">
        <f>'St 1.3.7.1'!AK173+'St 1.3.7.2'!AK173</f>
        <v>0</v>
      </c>
      <c r="AL173" s="132">
        <f>'St 1.3.7.1'!AL173+'St 1.3.7.2'!AL173</f>
        <v>0</v>
      </c>
      <c r="AM173" s="132">
        <f>'St 1.3.7.1'!AM173+'St 1.3.7.2'!AM173</f>
        <v>0</v>
      </c>
    </row>
    <row r="174" spans="1:39">
      <c r="B174" s="6" t="s">
        <v>313</v>
      </c>
      <c r="C174" s="186"/>
      <c r="D174" s="132">
        <f>'St 1.3.7.1'!D174+'St 1.3.7.2'!D174</f>
        <v>0</v>
      </c>
      <c r="E174" s="132">
        <f>'St 1.3.7.1'!E174+'St 1.3.7.2'!E174</f>
        <v>0</v>
      </c>
      <c r="F174" s="132">
        <f>'St 1.3.7.1'!F174+'St 1.3.7.2'!F174</f>
        <v>0</v>
      </c>
      <c r="G174" s="132">
        <f>'St 1.3.7.1'!G174+'St 1.3.7.2'!G174</f>
        <v>0</v>
      </c>
      <c r="H174" s="132">
        <f>'St 1.3.7.1'!H174+'St 1.3.7.2'!H174</f>
        <v>0</v>
      </c>
      <c r="I174" s="132">
        <f>'St 1.3.7.1'!I174+'St 1.3.7.2'!I174</f>
        <v>0</v>
      </c>
      <c r="J174" s="132">
        <f>'St 1.3.7.1'!J174+'St 1.3.7.2'!J174</f>
        <v>0</v>
      </c>
      <c r="K174" s="132">
        <f>'St 1.3.7.1'!K174+'St 1.3.7.2'!K174</f>
        <v>0</v>
      </c>
      <c r="L174" s="132">
        <f>'St 1.3.7.1'!L174+'St 1.3.7.2'!L174</f>
        <v>0</v>
      </c>
      <c r="M174" s="132">
        <f>'St 1.3.7.1'!M174+'St 1.3.7.2'!M174</f>
        <v>0</v>
      </c>
      <c r="N174" s="132">
        <f>'St 1.3.7.1'!N174+'St 1.3.7.2'!N174</f>
        <v>0</v>
      </c>
      <c r="O174" s="132">
        <f>'St 1.3.7.1'!O174+'St 1.3.7.2'!O174</f>
        <v>0</v>
      </c>
      <c r="P174" s="133"/>
      <c r="Q174" s="132">
        <f>'St 1.3.7.1'!Q174+'St 1.3.7.2'!Q174</f>
        <v>0</v>
      </c>
      <c r="R174" s="132">
        <f>'St 1.3.7.1'!R174+'St 1.3.7.2'!R174</f>
        <v>0</v>
      </c>
      <c r="S174" s="132">
        <f>'St 1.3.7.1'!S174+'St 1.3.7.2'!S174</f>
        <v>0</v>
      </c>
      <c r="T174" s="132">
        <f>'St 1.3.7.1'!T174+'St 1.3.7.2'!T174</f>
        <v>0</v>
      </c>
      <c r="U174" s="132">
        <f>'St 1.3.7.1'!U174+'St 1.3.7.2'!U174</f>
        <v>0</v>
      </c>
      <c r="V174" s="132">
        <f>'St 1.3.7.1'!V174+'St 1.3.7.2'!V174</f>
        <v>0</v>
      </c>
      <c r="W174" s="132">
        <f>'St 1.3.7.1'!W174+'St 1.3.7.2'!W174</f>
        <v>0</v>
      </c>
      <c r="X174" s="132">
        <f>'St 1.3.7.1'!X174+'St 1.3.7.2'!X174</f>
        <v>0</v>
      </c>
      <c r="Y174" s="132">
        <f>'St 1.3.7.1'!Y174+'St 1.3.7.2'!Y174</f>
        <v>0</v>
      </c>
      <c r="Z174" s="132">
        <f>'St 1.3.7.1'!Z174+'St 1.3.7.2'!Z174</f>
        <v>0</v>
      </c>
      <c r="AA174" s="132">
        <f>'St 1.3.7.1'!AA174+'St 1.3.7.2'!AA174</f>
        <v>0</v>
      </c>
      <c r="AB174" s="133"/>
      <c r="AC174" s="132">
        <f>'St 1.3.7.1'!AC174+'St 1.3.7.2'!AC174</f>
        <v>0</v>
      </c>
      <c r="AD174" s="132">
        <f>'St 1.3.7.1'!AD174+'St 1.3.7.2'!AD174</f>
        <v>0</v>
      </c>
      <c r="AE174" s="132">
        <f>'St 1.3.7.1'!AE174+'St 1.3.7.2'!AE174</f>
        <v>0</v>
      </c>
      <c r="AF174" s="132">
        <f>'St 1.3.7.1'!AF174+'St 1.3.7.2'!AF174</f>
        <v>0</v>
      </c>
      <c r="AG174" s="132">
        <f>'St 1.3.7.1'!AG174+'St 1.3.7.2'!AG174</f>
        <v>0</v>
      </c>
      <c r="AH174" s="132">
        <f>'St 1.3.7.1'!AH174+'St 1.3.7.2'!AH174</f>
        <v>0</v>
      </c>
      <c r="AI174" s="132">
        <f>'St 1.3.7.1'!AI174+'St 1.3.7.2'!AI174</f>
        <v>0</v>
      </c>
      <c r="AJ174" s="132">
        <f>'St 1.3.7.1'!AJ174+'St 1.3.7.2'!AJ174</f>
        <v>0</v>
      </c>
      <c r="AK174" s="132">
        <f>'St 1.3.7.1'!AK174+'St 1.3.7.2'!AK174</f>
        <v>0</v>
      </c>
      <c r="AL174" s="132">
        <f>'St 1.3.7.1'!AL174+'St 1.3.7.2'!AL174</f>
        <v>0</v>
      </c>
      <c r="AM174" s="132">
        <f>'St 1.3.7.1'!AM174+'St 1.3.7.2'!AM174</f>
        <v>0</v>
      </c>
    </row>
    <row r="175" spans="1:39">
      <c r="B175" s="6" t="s">
        <v>107</v>
      </c>
      <c r="C175" s="186"/>
      <c r="D175" s="132">
        <f>'St 1.3.7.1'!D175+'St 1.3.7.2'!D175</f>
        <v>54364.970329558579</v>
      </c>
      <c r="E175" s="132">
        <f>'St 1.3.7.1'!E175+'St 1.3.7.2'!E175</f>
        <v>53884.947193117398</v>
      </c>
      <c r="F175" s="132">
        <f>'St 1.3.7.1'!F175+'St 1.3.7.2'!F175</f>
        <v>57664.28302846272</v>
      </c>
      <c r="G175" s="132">
        <f>'St 1.3.7.1'!G175+'St 1.3.7.2'!G175</f>
        <v>58316.976946136085</v>
      </c>
      <c r="H175" s="132">
        <f>'St 1.3.7.1'!H175+'St 1.3.7.2'!H175</f>
        <v>59850.667698240184</v>
      </c>
      <c r="I175" s="132">
        <f>'St 1.3.7.1'!I175+'St 1.3.7.2'!I175</f>
        <v>56461.29431655111</v>
      </c>
      <c r="J175" s="132">
        <f>'St 1.3.7.1'!J175+'St 1.3.7.2'!J175</f>
        <v>55887.773523074611</v>
      </c>
      <c r="K175" s="132">
        <f>'St 1.3.7.1'!K175+'St 1.3.7.2'!K175</f>
        <v>56579.643264943959</v>
      </c>
      <c r="L175" s="132">
        <f>'St 1.3.7.1'!L175+'St 1.3.7.2'!L175</f>
        <v>59616.929008730054</v>
      </c>
      <c r="M175" s="132">
        <f>'St 1.3.7.1'!M175+'St 1.3.7.2'!M175</f>
        <v>59739.036006295944</v>
      </c>
      <c r="N175" s="132">
        <f>'St 1.3.7.1'!N175+'St 1.3.7.2'!N175</f>
        <v>61735.093284183873</v>
      </c>
      <c r="O175" s="132">
        <f>'St 1.3.7.1'!O175+'St 1.3.7.2'!O175</f>
        <v>64772.225662133045</v>
      </c>
      <c r="P175" s="133"/>
      <c r="Q175" s="132">
        <f>'St 1.3.7.1'!Q175+'St 1.3.7.2'!Q175</f>
        <v>-480.02313644119215</v>
      </c>
      <c r="R175" s="132">
        <f>'St 1.3.7.1'!R175+'St 1.3.7.2'!R175</f>
        <v>3779.3358353453132</v>
      </c>
      <c r="S175" s="132">
        <f>'St 1.3.7.1'!S175+'St 1.3.7.2'!S175</f>
        <v>652.69391767337697</v>
      </c>
      <c r="T175" s="132">
        <f>'St 1.3.7.1'!T175+'St 1.3.7.2'!T175</f>
        <v>1533.6907521040955</v>
      </c>
      <c r="U175" s="132">
        <f>'St 1.3.7.1'!U175+'St 1.3.7.2'!U175</f>
        <v>-3389.3733816890731</v>
      </c>
      <c r="V175" s="132">
        <f>'St 1.3.7.1'!V175+'St 1.3.7.2'!V175</f>
        <v>-573.52079347649556</v>
      </c>
      <c r="W175" s="132">
        <f>'St 1.3.7.1'!W175+'St 1.3.7.2'!W175</f>
        <v>691.86974186934185</v>
      </c>
      <c r="X175" s="132">
        <f>'St 1.3.7.1'!X175+'St 1.3.7.2'!X175</f>
        <v>3037.2857437860957</v>
      </c>
      <c r="Y175" s="132">
        <f>'St 1.3.7.1'!Y175+'St 1.3.7.2'!Y175</f>
        <v>122.10699756589109</v>
      </c>
      <c r="Z175" s="132">
        <f>'St 1.3.7.1'!Z175+'St 1.3.7.2'!Z175</f>
        <v>1996.0572778879261</v>
      </c>
      <c r="AA175" s="132">
        <f>'St 1.3.7.1'!AA175+'St 1.3.7.2'!AA175</f>
        <v>3037.1323779491786</v>
      </c>
      <c r="AB175" s="133"/>
      <c r="AC175" s="132">
        <f>'St 1.3.7.1'!AC175+'St 1.3.7.2'!AC175</f>
        <v>0</v>
      </c>
      <c r="AD175" s="132">
        <f>'St 1.3.7.1'!AD175+'St 1.3.7.2'!AD175</f>
        <v>0</v>
      </c>
      <c r="AE175" s="132">
        <f>'St 1.3.7.1'!AE175+'St 1.3.7.2'!AE175</f>
        <v>0</v>
      </c>
      <c r="AF175" s="132">
        <f>'St 1.3.7.1'!AF175+'St 1.3.7.2'!AF175</f>
        <v>0</v>
      </c>
      <c r="AG175" s="132">
        <f>'St 1.3.7.1'!AG175+'St 1.3.7.2'!AG175</f>
        <v>0</v>
      </c>
      <c r="AH175" s="132">
        <f>'St 1.3.7.1'!AH175+'St 1.3.7.2'!AH175</f>
        <v>0</v>
      </c>
      <c r="AI175" s="132">
        <f>'St 1.3.7.1'!AI175+'St 1.3.7.2'!AI175</f>
        <v>0</v>
      </c>
      <c r="AJ175" s="132">
        <f>'St 1.3.7.1'!AJ175+'St 1.3.7.2'!AJ175</f>
        <v>0</v>
      </c>
      <c r="AK175" s="132">
        <f>'St 1.3.7.1'!AK175+'St 1.3.7.2'!AK175</f>
        <v>0</v>
      </c>
      <c r="AL175" s="132">
        <f>'St 1.3.7.1'!AL175+'St 1.3.7.2'!AL175</f>
        <v>0</v>
      </c>
      <c r="AM175" s="132">
        <f>'St 1.3.7.1'!AM175+'St 1.3.7.2'!AM175</f>
        <v>-96.751192685897081</v>
      </c>
    </row>
    <row r="176" spans="1:39">
      <c r="B176" s="6" t="s">
        <v>48</v>
      </c>
      <c r="C176" s="186"/>
      <c r="D176" s="132">
        <f>'St 1.3.7.1'!D176+'St 1.3.7.2'!D176</f>
        <v>0</v>
      </c>
      <c r="E176" s="132">
        <f>'St 1.3.7.1'!E176+'St 1.3.7.2'!E176</f>
        <v>0</v>
      </c>
      <c r="F176" s="132">
        <f>'St 1.3.7.1'!F176+'St 1.3.7.2'!F176</f>
        <v>0</v>
      </c>
      <c r="G176" s="132">
        <f>'St 1.3.7.1'!G176+'St 1.3.7.2'!G176</f>
        <v>0</v>
      </c>
      <c r="H176" s="132">
        <f>'St 1.3.7.1'!H176+'St 1.3.7.2'!H176</f>
        <v>0</v>
      </c>
      <c r="I176" s="132">
        <f>'St 1.3.7.1'!I176+'St 1.3.7.2'!I176</f>
        <v>0</v>
      </c>
      <c r="J176" s="132">
        <f>'St 1.3.7.1'!J176+'St 1.3.7.2'!J176</f>
        <v>0</v>
      </c>
      <c r="K176" s="132">
        <f>'St 1.3.7.1'!K176+'St 1.3.7.2'!K176</f>
        <v>0</v>
      </c>
      <c r="L176" s="132">
        <f>'St 1.3.7.1'!L176+'St 1.3.7.2'!L176</f>
        <v>0</v>
      </c>
      <c r="M176" s="132">
        <f>'St 1.3.7.1'!M176+'St 1.3.7.2'!M176</f>
        <v>0</v>
      </c>
      <c r="N176" s="132">
        <f>'St 1.3.7.1'!N176+'St 1.3.7.2'!N176</f>
        <v>0</v>
      </c>
      <c r="O176" s="132">
        <f>'St 1.3.7.1'!O176+'St 1.3.7.2'!O176</f>
        <v>0</v>
      </c>
      <c r="P176" s="133"/>
      <c r="Q176" s="132">
        <f>'St 1.3.7.1'!Q176+'St 1.3.7.2'!Q176</f>
        <v>0</v>
      </c>
      <c r="R176" s="132">
        <f>'St 1.3.7.1'!R176+'St 1.3.7.2'!R176</f>
        <v>0</v>
      </c>
      <c r="S176" s="132">
        <f>'St 1.3.7.1'!S176+'St 1.3.7.2'!S176</f>
        <v>0</v>
      </c>
      <c r="T176" s="132">
        <f>'St 1.3.7.1'!T176+'St 1.3.7.2'!T176</f>
        <v>0</v>
      </c>
      <c r="U176" s="132">
        <f>'St 1.3.7.1'!U176+'St 1.3.7.2'!U176</f>
        <v>0</v>
      </c>
      <c r="V176" s="132">
        <f>'St 1.3.7.1'!V176+'St 1.3.7.2'!V176</f>
        <v>0</v>
      </c>
      <c r="W176" s="132">
        <f>'St 1.3.7.1'!W176+'St 1.3.7.2'!W176</f>
        <v>0</v>
      </c>
      <c r="X176" s="132">
        <f>'St 1.3.7.1'!X176+'St 1.3.7.2'!X176</f>
        <v>0</v>
      </c>
      <c r="Y176" s="132">
        <f>'St 1.3.7.1'!Y176+'St 1.3.7.2'!Y176</f>
        <v>0</v>
      </c>
      <c r="Z176" s="132">
        <f>'St 1.3.7.1'!Z176+'St 1.3.7.2'!Z176</f>
        <v>0</v>
      </c>
      <c r="AA176" s="132">
        <f>'St 1.3.7.1'!AA176+'St 1.3.7.2'!AA176</f>
        <v>0</v>
      </c>
      <c r="AB176" s="133"/>
      <c r="AC176" s="132">
        <f>'St 1.3.7.1'!AC176+'St 1.3.7.2'!AC176</f>
        <v>0</v>
      </c>
      <c r="AD176" s="132">
        <f>'St 1.3.7.1'!AD176+'St 1.3.7.2'!AD176</f>
        <v>0</v>
      </c>
      <c r="AE176" s="132">
        <f>'St 1.3.7.1'!AE176+'St 1.3.7.2'!AE176</f>
        <v>0</v>
      </c>
      <c r="AF176" s="132">
        <f>'St 1.3.7.1'!AF176+'St 1.3.7.2'!AF176</f>
        <v>0</v>
      </c>
      <c r="AG176" s="132">
        <f>'St 1.3.7.1'!AG176+'St 1.3.7.2'!AG176</f>
        <v>0</v>
      </c>
      <c r="AH176" s="132">
        <f>'St 1.3.7.1'!AH176+'St 1.3.7.2'!AH176</f>
        <v>0</v>
      </c>
      <c r="AI176" s="132">
        <f>'St 1.3.7.1'!AI176+'St 1.3.7.2'!AI176</f>
        <v>0</v>
      </c>
      <c r="AJ176" s="132">
        <f>'St 1.3.7.1'!AJ176+'St 1.3.7.2'!AJ176</f>
        <v>0</v>
      </c>
      <c r="AK176" s="132">
        <f>'St 1.3.7.1'!AK176+'St 1.3.7.2'!AK176</f>
        <v>0</v>
      </c>
      <c r="AL176" s="132">
        <f>'St 1.3.7.1'!AL176+'St 1.3.7.2'!AL176</f>
        <v>0</v>
      </c>
      <c r="AM176" s="132">
        <f>'St 1.3.7.1'!AM176+'St 1.3.7.2'!AM176</f>
        <v>0</v>
      </c>
    </row>
    <row r="177" spans="1:39">
      <c r="B177" s="6" t="s">
        <v>321</v>
      </c>
      <c r="C177" s="186"/>
      <c r="D177" s="132">
        <f>'St 1.3.7.1'!D177+'St 1.3.7.2'!D177</f>
        <v>29615.283301318304</v>
      </c>
      <c r="E177" s="132">
        <f>'St 1.3.7.1'!E177+'St 1.3.7.2'!E177</f>
        <v>34547.665739373733</v>
      </c>
      <c r="F177" s="132">
        <f>'St 1.3.7.1'!F177+'St 1.3.7.2'!F177</f>
        <v>36513.126841656689</v>
      </c>
      <c r="G177" s="132">
        <f>'St 1.3.7.1'!G177+'St 1.3.7.2'!G177</f>
        <v>41131.139473397372</v>
      </c>
      <c r="H177" s="132">
        <f>'St 1.3.7.1'!H177+'St 1.3.7.2'!H177</f>
        <v>43352.358018391365</v>
      </c>
      <c r="I177" s="132">
        <f>'St 1.3.7.1'!I177+'St 1.3.7.2'!I177</f>
        <v>45376.947708730091</v>
      </c>
      <c r="J177" s="132">
        <f>'St 1.3.7.1'!J177+'St 1.3.7.2'!J177</f>
        <v>46951.900270621256</v>
      </c>
      <c r="K177" s="132">
        <f>'St 1.3.7.1'!K177+'St 1.3.7.2'!K177</f>
        <v>48918.27401389712</v>
      </c>
      <c r="L177" s="132">
        <f>'St 1.3.7.1'!L177+'St 1.3.7.2'!L177</f>
        <v>50882.109879372787</v>
      </c>
      <c r="M177" s="132">
        <f>'St 1.3.7.1'!M177+'St 1.3.7.2'!M177</f>
        <v>51765.410207798275</v>
      </c>
      <c r="N177" s="132">
        <f>'St 1.3.7.1'!N177+'St 1.3.7.2'!N177</f>
        <v>53373.357093288665</v>
      </c>
      <c r="O177" s="132">
        <f>'St 1.3.7.1'!O177+'St 1.3.7.2'!O177</f>
        <v>57601.66416617229</v>
      </c>
      <c r="P177" s="133"/>
      <c r="Q177" s="132">
        <f>'St 1.3.7.1'!Q177+'St 1.3.7.2'!Q177</f>
        <v>4932.3824380554279</v>
      </c>
      <c r="R177" s="132">
        <f>'St 1.3.7.1'!R177+'St 1.3.7.2'!R177</f>
        <v>1965.4611022829536</v>
      </c>
      <c r="S177" s="132">
        <f>'St 1.3.7.1'!S177+'St 1.3.7.2'!S177</f>
        <v>4618.0126317406884</v>
      </c>
      <c r="T177" s="132">
        <f>'St 1.3.7.1'!T177+'St 1.3.7.2'!T177</f>
        <v>2221.2185449939907</v>
      </c>
      <c r="U177" s="132">
        <f>'St 1.3.7.1'!U177+'St 1.3.7.2'!U177</f>
        <v>2024.5896903387265</v>
      </c>
      <c r="V177" s="132">
        <f>'St 1.3.7.1'!V177+'St 1.3.7.2'!V177</f>
        <v>1574.9525618911632</v>
      </c>
      <c r="W177" s="132">
        <f>'St 1.3.7.1'!W177+'St 1.3.7.2'!W177</f>
        <v>1966.3737432758608</v>
      </c>
      <c r="X177" s="132">
        <f>'St 1.3.7.1'!X177+'St 1.3.7.2'!X177</f>
        <v>1963.8358654756669</v>
      </c>
      <c r="Y177" s="132">
        <f>'St 1.3.7.1'!Y177+'St 1.3.7.2'!Y177</f>
        <v>883.30032842549531</v>
      </c>
      <c r="Z177" s="132">
        <f>'St 1.3.7.1'!Z177+'St 1.3.7.2'!Z177</f>
        <v>1607.9468854903894</v>
      </c>
      <c r="AA177" s="132">
        <f>'St 1.3.7.1'!AA177+'St 1.3.7.2'!AA177</f>
        <v>4228.3070728836192</v>
      </c>
      <c r="AB177" s="133"/>
      <c r="AC177" s="132">
        <f>'St 1.3.7.1'!AC177+'St 1.3.7.2'!AC177</f>
        <v>0</v>
      </c>
      <c r="AD177" s="132">
        <f>'St 1.3.7.1'!AD177+'St 1.3.7.2'!AD177</f>
        <v>0</v>
      </c>
      <c r="AE177" s="132">
        <f>'St 1.3.7.1'!AE177+'St 1.3.7.2'!AE177</f>
        <v>0</v>
      </c>
      <c r="AF177" s="132">
        <f>'St 1.3.7.1'!AF177+'St 1.3.7.2'!AF177</f>
        <v>0</v>
      </c>
      <c r="AG177" s="132">
        <f>'St 1.3.7.1'!AG177+'St 1.3.7.2'!AG177</f>
        <v>0</v>
      </c>
      <c r="AH177" s="132">
        <f>'St 1.3.7.1'!AH177+'St 1.3.7.2'!AH177</f>
        <v>0</v>
      </c>
      <c r="AI177" s="132">
        <f>'St 1.3.7.1'!AI177+'St 1.3.7.2'!AI177</f>
        <v>0</v>
      </c>
      <c r="AJ177" s="132">
        <f>'St 1.3.7.1'!AJ177+'St 1.3.7.2'!AJ177</f>
        <v>0</v>
      </c>
      <c r="AK177" s="132">
        <f>'St 1.3.7.1'!AK177+'St 1.3.7.2'!AK177</f>
        <v>0</v>
      </c>
      <c r="AL177" s="132">
        <f>'St 1.3.7.1'!AL177+'St 1.3.7.2'!AL177</f>
        <v>0</v>
      </c>
      <c r="AM177" s="132">
        <f>'St 1.3.7.1'!AM177+'St 1.3.7.2'!AM177</f>
        <v>7.7286287474623805</v>
      </c>
    </row>
    <row r="178" spans="1:39">
      <c r="B178" s="8" t="s">
        <v>100</v>
      </c>
      <c r="C178" s="186"/>
      <c r="D178" s="132">
        <f>'St 1.3.7.1'!D178+'St 1.3.7.2'!D178</f>
        <v>0</v>
      </c>
      <c r="E178" s="132">
        <f>'St 1.3.7.1'!E178+'St 1.3.7.2'!E178</f>
        <v>0</v>
      </c>
      <c r="F178" s="132">
        <f>'St 1.3.7.1'!F178+'St 1.3.7.2'!F178</f>
        <v>0</v>
      </c>
      <c r="G178" s="132">
        <f>'St 1.3.7.1'!G178+'St 1.3.7.2'!G178</f>
        <v>0</v>
      </c>
      <c r="H178" s="132">
        <f>'St 1.3.7.1'!H178+'St 1.3.7.2'!H178</f>
        <v>0</v>
      </c>
      <c r="I178" s="132">
        <f>'St 1.3.7.1'!I178+'St 1.3.7.2'!I178</f>
        <v>0</v>
      </c>
      <c r="J178" s="132">
        <f>'St 1.3.7.1'!J178+'St 1.3.7.2'!J178</f>
        <v>0</v>
      </c>
      <c r="K178" s="132">
        <f>'St 1.3.7.1'!K178+'St 1.3.7.2'!K178</f>
        <v>0</v>
      </c>
      <c r="L178" s="132">
        <f>'St 1.3.7.1'!L178+'St 1.3.7.2'!L178</f>
        <v>0</v>
      </c>
      <c r="M178" s="132">
        <f>'St 1.3.7.1'!M178+'St 1.3.7.2'!M178</f>
        <v>0</v>
      </c>
      <c r="N178" s="132">
        <f>'St 1.3.7.1'!N178+'St 1.3.7.2'!N178</f>
        <v>0</v>
      </c>
      <c r="O178" s="132">
        <f>'St 1.3.7.1'!O178+'St 1.3.7.2'!O178</f>
        <v>0</v>
      </c>
      <c r="P178" s="133"/>
      <c r="Q178" s="132">
        <f>'St 1.3.7.1'!Q178+'St 1.3.7.2'!Q178</f>
        <v>0</v>
      </c>
      <c r="R178" s="132">
        <f>'St 1.3.7.1'!R178+'St 1.3.7.2'!R178</f>
        <v>0</v>
      </c>
      <c r="S178" s="132">
        <f>'St 1.3.7.1'!S178+'St 1.3.7.2'!S178</f>
        <v>0</v>
      </c>
      <c r="T178" s="132">
        <f>'St 1.3.7.1'!T178+'St 1.3.7.2'!T178</f>
        <v>0</v>
      </c>
      <c r="U178" s="132">
        <f>'St 1.3.7.1'!U178+'St 1.3.7.2'!U178</f>
        <v>0</v>
      </c>
      <c r="V178" s="132">
        <f>'St 1.3.7.1'!V178+'St 1.3.7.2'!V178</f>
        <v>0</v>
      </c>
      <c r="W178" s="132">
        <f>'St 1.3.7.1'!W178+'St 1.3.7.2'!W178</f>
        <v>0</v>
      </c>
      <c r="X178" s="132">
        <f>'St 1.3.7.1'!X178+'St 1.3.7.2'!X178</f>
        <v>0</v>
      </c>
      <c r="Y178" s="132">
        <f>'St 1.3.7.1'!Y178+'St 1.3.7.2'!Y178</f>
        <v>0</v>
      </c>
      <c r="Z178" s="132">
        <f>'St 1.3.7.1'!Z178+'St 1.3.7.2'!Z178</f>
        <v>0</v>
      </c>
      <c r="AA178" s="132">
        <f>'St 1.3.7.1'!AA178+'St 1.3.7.2'!AA178</f>
        <v>0</v>
      </c>
      <c r="AB178" s="133"/>
      <c r="AC178" s="132">
        <f>'St 1.3.7.1'!AC178+'St 1.3.7.2'!AC178</f>
        <v>0</v>
      </c>
      <c r="AD178" s="132">
        <f>'St 1.3.7.1'!AD178+'St 1.3.7.2'!AD178</f>
        <v>0</v>
      </c>
      <c r="AE178" s="132">
        <f>'St 1.3.7.1'!AE178+'St 1.3.7.2'!AE178</f>
        <v>0</v>
      </c>
      <c r="AF178" s="132">
        <f>'St 1.3.7.1'!AF178+'St 1.3.7.2'!AF178</f>
        <v>0</v>
      </c>
      <c r="AG178" s="132">
        <f>'St 1.3.7.1'!AG178+'St 1.3.7.2'!AG178</f>
        <v>0</v>
      </c>
      <c r="AH178" s="132">
        <f>'St 1.3.7.1'!AH178+'St 1.3.7.2'!AH178</f>
        <v>0</v>
      </c>
      <c r="AI178" s="132">
        <f>'St 1.3.7.1'!AI178+'St 1.3.7.2'!AI178</f>
        <v>0</v>
      </c>
      <c r="AJ178" s="132">
        <f>'St 1.3.7.1'!AJ178+'St 1.3.7.2'!AJ178</f>
        <v>0</v>
      </c>
      <c r="AK178" s="132">
        <f>'St 1.3.7.1'!AK178+'St 1.3.7.2'!AK178</f>
        <v>0</v>
      </c>
      <c r="AL178" s="132">
        <f>'St 1.3.7.1'!AL178+'St 1.3.7.2'!AL178</f>
        <v>0</v>
      </c>
      <c r="AM178" s="132">
        <f>'St 1.3.7.1'!AM178+'St 1.3.7.2'!AM178</f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f>'St 1.3.7.1'!D179+'St 1.3.7.2'!D179</f>
        <v>410222.86855281674</v>
      </c>
      <c r="E179" s="129">
        <f>'St 1.3.7.1'!E179+'St 1.3.7.2'!E179</f>
        <v>442141.70410074573</v>
      </c>
      <c r="F179" s="129">
        <f>'St 1.3.7.1'!F179+'St 1.3.7.2'!F179</f>
        <v>511885.6331558837</v>
      </c>
      <c r="G179" s="129">
        <f>'St 1.3.7.1'!G179+'St 1.3.7.2'!G179</f>
        <v>625520.9889059714</v>
      </c>
      <c r="H179" s="129">
        <f>'St 1.3.7.1'!H179+'St 1.3.7.2'!H179</f>
        <v>642258.5568095193</v>
      </c>
      <c r="I179" s="129">
        <f>'St 1.3.7.1'!I179+'St 1.3.7.2'!I179</f>
        <v>792194.82804919372</v>
      </c>
      <c r="J179" s="129">
        <f>'St 1.3.7.1'!J179+'St 1.3.7.2'!J179</f>
        <v>899956.29185752233</v>
      </c>
      <c r="K179" s="129">
        <f>'St 1.3.7.1'!K179+'St 1.3.7.2'!K179</f>
        <v>989659.52807660284</v>
      </c>
      <c r="L179" s="129">
        <f>'St 1.3.7.1'!L179+'St 1.3.7.2'!L179</f>
        <v>867133.68682084675</v>
      </c>
      <c r="M179" s="129">
        <f>'St 1.3.7.1'!M179+'St 1.3.7.2'!M179</f>
        <v>1371357.4791452726</v>
      </c>
      <c r="N179" s="129">
        <f>'St 1.3.7.1'!N179+'St 1.3.7.2'!N179</f>
        <v>1721128.1398120276</v>
      </c>
      <c r="O179" s="129">
        <f>'St 1.3.7.1'!O179+'St 1.3.7.2'!O179</f>
        <v>1898613.838196161</v>
      </c>
      <c r="P179" s="136"/>
      <c r="Q179" s="129">
        <f>'St 1.3.7.1'!Q179+'St 1.3.7.2'!Q179</f>
        <v>33483.659853717676</v>
      </c>
      <c r="R179" s="129">
        <f>'St 1.3.7.1'!R179+'St 1.3.7.2'!R179</f>
        <v>69315.416326856997</v>
      </c>
      <c r="S179" s="129">
        <f>'St 1.3.7.1'!S179+'St 1.3.7.2'!S179</f>
        <v>111710.81539075203</v>
      </c>
      <c r="T179" s="129">
        <f>'St 1.3.7.1'!T179+'St 1.3.7.2'!T179</f>
        <v>15513.174253546629</v>
      </c>
      <c r="U179" s="129">
        <f>'St 1.3.7.1'!U179+'St 1.3.7.2'!U179</f>
        <v>143176.89906459165</v>
      </c>
      <c r="V179" s="129">
        <f>'St 1.3.7.1'!V179+'St 1.3.7.2'!V179</f>
        <v>105295.07343724387</v>
      </c>
      <c r="W179" s="129">
        <f>'St 1.3.7.1'!W179+'St 1.3.7.2'!W179</f>
        <v>85804.55471304839</v>
      </c>
      <c r="X179" s="129">
        <f>'St 1.3.7.1'!X179+'St 1.3.7.2'!X179</f>
        <v>-111575.62538329631</v>
      </c>
      <c r="Y179" s="129">
        <f>'St 1.3.7.1'!Y179+'St 1.3.7.2'!Y179</f>
        <v>465108.95189982041</v>
      </c>
      <c r="Z179" s="129">
        <f>'St 1.3.7.1'!Z179+'St 1.3.7.2'!Z179</f>
        <v>335593.86167885555</v>
      </c>
      <c r="AA179" s="129">
        <f>'St 1.3.7.1'!AA179+'St 1.3.7.2'!AA179</f>
        <v>176401.59528105421</v>
      </c>
      <c r="AB179" s="136"/>
      <c r="AC179" s="129">
        <f>'St 1.3.7.1'!AC179+'St 1.3.7.2'!AC179</f>
        <v>82161.15569421128</v>
      </c>
      <c r="AD179" s="129">
        <f>'St 1.3.7.1'!AD179+'St 1.3.7.2'!AD179</f>
        <v>108217.50843696532</v>
      </c>
      <c r="AE179" s="129">
        <f>'St 1.3.7.1'!AE179+'St 1.3.7.2'!AE179</f>
        <v>162556.17126816307</v>
      </c>
      <c r="AF179" s="129">
        <f>'St 1.3.7.1'!AF179+'St 1.3.7.2'!AF179</f>
        <v>114712.35722174788</v>
      </c>
      <c r="AG179" s="129">
        <f>'St 1.3.7.1'!AG179+'St 1.3.7.2'!AG179</f>
        <v>212032.84448364793</v>
      </c>
      <c r="AH179" s="129">
        <f>'St 1.3.7.1'!AH179+'St 1.3.7.2'!AH179</f>
        <v>218757.48334993629</v>
      </c>
      <c r="AI179" s="129">
        <f>'St 1.3.7.1'!AI179+'St 1.3.7.2'!AI179</f>
        <v>231169.53339517693</v>
      </c>
      <c r="AJ179" s="129">
        <f>'St 1.3.7.1'!AJ179+'St 1.3.7.2'!AJ179</f>
        <v>-3462.4484659419631</v>
      </c>
      <c r="AK179" s="129">
        <f>'St 1.3.7.1'!AK179+'St 1.3.7.2'!AK179</f>
        <v>305352.8193443999</v>
      </c>
      <c r="AL179" s="129">
        <f>'St 1.3.7.1'!AL179+'St 1.3.7.2'!AL179</f>
        <v>432952.51566702023</v>
      </c>
      <c r="AM179" s="129">
        <f>'St 1.3.7.1'!AM179+'St 1.3.7.2'!AM179</f>
        <v>411728.94204157451</v>
      </c>
    </row>
    <row r="180" spans="1:39" s="43" customFormat="1">
      <c r="A180" s="36"/>
      <c r="B180" s="29" t="s">
        <v>26</v>
      </c>
      <c r="C180" s="177" t="s">
        <v>295</v>
      </c>
      <c r="D180" s="129">
        <f>'St 1.3.7.1'!D180+'St 1.3.7.2'!D180</f>
        <v>401603.81540310389</v>
      </c>
      <c r="E180" s="129">
        <f>'St 1.3.7.1'!E180+'St 1.3.7.2'!E180</f>
        <v>432840.65181951091</v>
      </c>
      <c r="F180" s="129">
        <f>'St 1.3.7.1'!F180+'St 1.3.7.2'!F180</f>
        <v>505344.62849445816</v>
      </c>
      <c r="G180" s="129">
        <f>'St 1.3.7.1'!G180+'St 1.3.7.2'!G180</f>
        <v>617290.68265372911</v>
      </c>
      <c r="H180" s="129">
        <f>'St 1.3.7.1'!H180+'St 1.3.7.2'!H180</f>
        <v>620429.80451185256</v>
      </c>
      <c r="I180" s="129">
        <f>'St 1.3.7.1'!I180+'St 1.3.7.2'!I180</f>
        <v>742378.04717746144</v>
      </c>
      <c r="J180" s="129">
        <f>'St 1.3.7.1'!J180+'St 1.3.7.2'!J180</f>
        <v>835151.44525303727</v>
      </c>
      <c r="K180" s="129">
        <f>'St 1.3.7.1'!K180+'St 1.3.7.2'!K180</f>
        <v>892939.03555385605</v>
      </c>
      <c r="L180" s="129">
        <f>'St 1.3.7.1'!L180+'St 1.3.7.2'!L180</f>
        <v>740588.28001389338</v>
      </c>
      <c r="M180" s="129">
        <f>'St 1.3.7.1'!M180+'St 1.3.7.2'!M180</f>
        <v>1180385.0802687677</v>
      </c>
      <c r="N180" s="129">
        <f>'St 1.3.7.1'!N180+'St 1.3.7.2'!N180</f>
        <v>1485475.3606159545</v>
      </c>
      <c r="O180" s="129">
        <f>'St 1.3.7.1'!O180+'St 1.3.7.2'!O180</f>
        <v>1631221.409456762</v>
      </c>
      <c r="P180" s="136"/>
      <c r="Q180" s="129">
        <f>'St 1.3.7.1'!Q180+'St 1.3.7.2'!Q180</f>
        <v>32328.288475025842</v>
      </c>
      <c r="R180" s="129">
        <f>'St 1.3.7.1'!R180+'St 1.3.7.2'!R180</f>
        <v>72054.737828478566</v>
      </c>
      <c r="S180" s="129">
        <f>'St 1.3.7.1'!S180+'St 1.3.7.2'!S180</f>
        <v>110271.95267812395</v>
      </c>
      <c r="T180" s="129">
        <f>'St 1.3.7.1'!T180+'St 1.3.7.2'!T180</f>
        <v>2294.6056443454863</v>
      </c>
      <c r="U180" s="129">
        <f>'St 1.3.7.1'!U180+'St 1.3.7.2'!U180</f>
        <v>116827.32322431618</v>
      </c>
      <c r="V180" s="129">
        <f>'St 1.3.7.1'!V180+'St 1.3.7.2'!V180</f>
        <v>90928.988896336494</v>
      </c>
      <c r="W180" s="129">
        <f>'St 1.3.7.1'!W180+'St 1.3.7.2'!W180</f>
        <v>54694.787411376143</v>
      </c>
      <c r="X180" s="129">
        <f>'St 1.3.7.1'!X180+'St 1.3.7.2'!X180</f>
        <v>-142289.26360769852</v>
      </c>
      <c r="Y180" s="129">
        <f>'St 1.3.7.1'!Y180+'St 1.3.7.2'!Y180</f>
        <v>410650.16457552341</v>
      </c>
      <c r="Z180" s="129">
        <f>'St 1.3.7.1'!Z180+'St 1.3.7.2'!Z180</f>
        <v>296752.42125139845</v>
      </c>
      <c r="AA180" s="129">
        <f>'St 1.3.7.1'!AA180+'St 1.3.7.2'!AA180</f>
        <v>143043.29101509412</v>
      </c>
      <c r="AB180" s="136"/>
      <c r="AC180" s="129">
        <f>'St 1.3.7.1'!AC180+'St 1.3.7.2'!AC180</f>
        <v>82634.527941381253</v>
      </c>
      <c r="AD180" s="129">
        <f>'St 1.3.7.1'!AD180+'St 1.3.7.2'!AD180</f>
        <v>108631.42409491263</v>
      </c>
      <c r="AE180" s="129">
        <f>'St 1.3.7.1'!AE180+'St 1.3.7.2'!AE180</f>
        <v>162451.25236532171</v>
      </c>
      <c r="AF180" s="129">
        <f>'St 1.3.7.1'!AF180+'St 1.3.7.2'!AF180</f>
        <v>107758.59026736885</v>
      </c>
      <c r="AG180" s="129">
        <f>'St 1.3.7.1'!AG180+'St 1.3.7.2'!AG180</f>
        <v>203096.94677248548</v>
      </c>
      <c r="AH180" s="129">
        <f>'St 1.3.7.1'!AH180+'St 1.3.7.2'!AH180</f>
        <v>208490.52690605316</v>
      </c>
      <c r="AI180" s="129">
        <f>'St 1.3.7.1'!AI180+'St 1.3.7.2'!AI180</f>
        <v>226988.45201479693</v>
      </c>
      <c r="AJ180" s="129">
        <f>'St 1.3.7.1'!AJ180+'St 1.3.7.2'!AJ180</f>
        <v>-6704.626428293579</v>
      </c>
      <c r="AK180" s="129">
        <f>'St 1.3.7.1'!AK180+'St 1.3.7.2'!AK180</f>
        <v>302739.38039862929</v>
      </c>
      <c r="AL180" s="129">
        <f>'St 1.3.7.1'!AL180+'St 1.3.7.2'!AL180</f>
        <v>442251.87355336221</v>
      </c>
      <c r="AM180" s="129">
        <f>'St 1.3.7.1'!AM180+'St 1.3.7.2'!AM180</f>
        <v>394242.86908452079</v>
      </c>
    </row>
    <row r="181" spans="1:39">
      <c r="B181" s="176" t="s">
        <v>40</v>
      </c>
      <c r="C181" s="186"/>
      <c r="D181" s="132">
        <f>'St 1.3.7.1'!D181+'St 1.3.7.2'!D181</f>
        <v>401603.81540310389</v>
      </c>
      <c r="E181" s="132">
        <f>'St 1.3.7.1'!E181+'St 1.3.7.2'!E181</f>
        <v>432840.65181951091</v>
      </c>
      <c r="F181" s="132">
        <f>'St 1.3.7.1'!F181+'St 1.3.7.2'!F181</f>
        <v>505344.62849445816</v>
      </c>
      <c r="G181" s="132">
        <f>'St 1.3.7.1'!G181+'St 1.3.7.2'!G181</f>
        <v>617290.68265372911</v>
      </c>
      <c r="H181" s="132">
        <f>'St 1.3.7.1'!H181+'St 1.3.7.2'!H181</f>
        <v>620429.80451185256</v>
      </c>
      <c r="I181" s="132">
        <f>'St 1.3.7.1'!I181+'St 1.3.7.2'!I181</f>
        <v>742378.04717746144</v>
      </c>
      <c r="J181" s="132">
        <f>'St 1.3.7.1'!J181+'St 1.3.7.2'!J181</f>
        <v>835151.44525303727</v>
      </c>
      <c r="K181" s="132">
        <f>'St 1.3.7.1'!K181+'St 1.3.7.2'!K181</f>
        <v>892939.03555385605</v>
      </c>
      <c r="L181" s="132">
        <f>'St 1.3.7.1'!L181+'St 1.3.7.2'!L181</f>
        <v>740588.28001389338</v>
      </c>
      <c r="M181" s="132">
        <f>'St 1.3.7.1'!M181+'St 1.3.7.2'!M181</f>
        <v>1180385.0802687677</v>
      </c>
      <c r="N181" s="132">
        <f>'St 1.3.7.1'!N181+'St 1.3.7.2'!N181</f>
        <v>1485475.3606159545</v>
      </c>
      <c r="O181" s="132">
        <f>'St 1.3.7.1'!O181+'St 1.3.7.2'!O181</f>
        <v>1631221.409456762</v>
      </c>
      <c r="P181" s="133"/>
      <c r="Q181" s="132">
        <f>'St 1.3.7.1'!Q181+'St 1.3.7.2'!Q181</f>
        <v>32328.288475025842</v>
      </c>
      <c r="R181" s="132">
        <f>'St 1.3.7.1'!R181+'St 1.3.7.2'!R181</f>
        <v>72054.737828478566</v>
      </c>
      <c r="S181" s="132">
        <f>'St 1.3.7.1'!S181+'St 1.3.7.2'!S181</f>
        <v>110271.95267812395</v>
      </c>
      <c r="T181" s="132">
        <f>'St 1.3.7.1'!T181+'St 1.3.7.2'!T181</f>
        <v>2294.6056443454863</v>
      </c>
      <c r="U181" s="132">
        <f>'St 1.3.7.1'!U181+'St 1.3.7.2'!U181</f>
        <v>116827.32322431618</v>
      </c>
      <c r="V181" s="132">
        <f>'St 1.3.7.1'!V181+'St 1.3.7.2'!V181</f>
        <v>90928.988896336494</v>
      </c>
      <c r="W181" s="132">
        <f>'St 1.3.7.1'!W181+'St 1.3.7.2'!W181</f>
        <v>54694.787411376143</v>
      </c>
      <c r="X181" s="132">
        <f>'St 1.3.7.1'!X181+'St 1.3.7.2'!X181</f>
        <v>-142289.26360769852</v>
      </c>
      <c r="Y181" s="132">
        <f>'St 1.3.7.1'!Y181+'St 1.3.7.2'!Y181</f>
        <v>410650.16457552341</v>
      </c>
      <c r="Z181" s="132">
        <f>'St 1.3.7.1'!Z181+'St 1.3.7.2'!Z181</f>
        <v>296752.42125139845</v>
      </c>
      <c r="AA181" s="132">
        <f>'St 1.3.7.1'!AA181+'St 1.3.7.2'!AA181</f>
        <v>143043.29101509412</v>
      </c>
      <c r="AB181" s="133"/>
      <c r="AC181" s="132">
        <f>'St 1.3.7.1'!AC181+'St 1.3.7.2'!AC181</f>
        <v>82634.527941381253</v>
      </c>
      <c r="AD181" s="132">
        <f>'St 1.3.7.1'!AD181+'St 1.3.7.2'!AD181</f>
        <v>108631.42409491263</v>
      </c>
      <c r="AE181" s="132">
        <f>'St 1.3.7.1'!AE181+'St 1.3.7.2'!AE181</f>
        <v>162451.25236532171</v>
      </c>
      <c r="AF181" s="132">
        <f>'St 1.3.7.1'!AF181+'St 1.3.7.2'!AF181</f>
        <v>107758.59026736885</v>
      </c>
      <c r="AG181" s="132">
        <f>'St 1.3.7.1'!AG181+'St 1.3.7.2'!AG181</f>
        <v>203096.94677248548</v>
      </c>
      <c r="AH181" s="132">
        <f>'St 1.3.7.1'!AH181+'St 1.3.7.2'!AH181</f>
        <v>208490.52690605316</v>
      </c>
      <c r="AI181" s="132">
        <f>'St 1.3.7.1'!AI181+'St 1.3.7.2'!AI181</f>
        <v>226988.45201479693</v>
      </c>
      <c r="AJ181" s="132">
        <f>'St 1.3.7.1'!AJ181+'St 1.3.7.2'!AJ181</f>
        <v>-6704.626428293579</v>
      </c>
      <c r="AK181" s="132">
        <f>'St 1.3.7.1'!AK181+'St 1.3.7.2'!AK181</f>
        <v>302739.38039862929</v>
      </c>
      <c r="AL181" s="132">
        <f>'St 1.3.7.1'!AL181+'St 1.3.7.2'!AL181</f>
        <v>442251.87355336221</v>
      </c>
      <c r="AM181" s="132">
        <f>'St 1.3.7.1'!AM181+'St 1.3.7.2'!AM181</f>
        <v>394242.86908452079</v>
      </c>
    </row>
    <row r="182" spans="1:39">
      <c r="B182" s="6" t="s">
        <v>41</v>
      </c>
      <c r="C182" s="186"/>
      <c r="D182" s="132">
        <f>'St 1.3.7.1'!D182+'St 1.3.7.2'!D182</f>
        <v>0</v>
      </c>
      <c r="E182" s="132">
        <f>'St 1.3.7.1'!E182+'St 1.3.7.2'!E182</f>
        <v>0</v>
      </c>
      <c r="F182" s="132">
        <f>'St 1.3.7.1'!F182+'St 1.3.7.2'!F182</f>
        <v>0</v>
      </c>
      <c r="G182" s="132">
        <f>'St 1.3.7.1'!G182+'St 1.3.7.2'!G182</f>
        <v>0</v>
      </c>
      <c r="H182" s="132">
        <f>'St 1.3.7.1'!H182+'St 1.3.7.2'!H182</f>
        <v>0</v>
      </c>
      <c r="I182" s="132">
        <f>'St 1.3.7.1'!I182+'St 1.3.7.2'!I182</f>
        <v>0</v>
      </c>
      <c r="J182" s="132">
        <f>'St 1.3.7.1'!J182+'St 1.3.7.2'!J182</f>
        <v>0</v>
      </c>
      <c r="K182" s="132">
        <f>'St 1.3.7.1'!K182+'St 1.3.7.2'!K182</f>
        <v>0</v>
      </c>
      <c r="L182" s="132">
        <f>'St 1.3.7.1'!L182+'St 1.3.7.2'!L182</f>
        <v>0</v>
      </c>
      <c r="M182" s="132">
        <f>'St 1.3.7.1'!M182+'St 1.3.7.2'!M182</f>
        <v>0</v>
      </c>
      <c r="N182" s="132">
        <f>'St 1.3.7.1'!N182+'St 1.3.7.2'!N182</f>
        <v>0</v>
      </c>
      <c r="O182" s="132">
        <f>'St 1.3.7.1'!O182+'St 1.3.7.2'!O182</f>
        <v>0</v>
      </c>
      <c r="P182" s="133"/>
      <c r="Q182" s="132">
        <f>'St 1.3.7.1'!Q182+'St 1.3.7.2'!Q182</f>
        <v>0</v>
      </c>
      <c r="R182" s="132">
        <f>'St 1.3.7.1'!R182+'St 1.3.7.2'!R182</f>
        <v>0</v>
      </c>
      <c r="S182" s="132">
        <f>'St 1.3.7.1'!S182+'St 1.3.7.2'!S182</f>
        <v>0</v>
      </c>
      <c r="T182" s="132">
        <f>'St 1.3.7.1'!T182+'St 1.3.7.2'!T182</f>
        <v>0</v>
      </c>
      <c r="U182" s="132">
        <f>'St 1.3.7.1'!U182+'St 1.3.7.2'!U182</f>
        <v>0</v>
      </c>
      <c r="V182" s="132">
        <f>'St 1.3.7.1'!V182+'St 1.3.7.2'!V182</f>
        <v>0</v>
      </c>
      <c r="W182" s="132">
        <f>'St 1.3.7.1'!W182+'St 1.3.7.2'!W182</f>
        <v>0</v>
      </c>
      <c r="X182" s="132">
        <f>'St 1.3.7.1'!X182+'St 1.3.7.2'!X182</f>
        <v>0</v>
      </c>
      <c r="Y182" s="132">
        <f>'St 1.3.7.1'!Y182+'St 1.3.7.2'!Y182</f>
        <v>0</v>
      </c>
      <c r="Z182" s="132">
        <f>'St 1.3.7.1'!Z182+'St 1.3.7.2'!Z182</f>
        <v>0</v>
      </c>
      <c r="AA182" s="132">
        <f>'St 1.3.7.1'!AA182+'St 1.3.7.2'!AA182</f>
        <v>0</v>
      </c>
      <c r="AB182" s="133"/>
      <c r="AC182" s="132">
        <f>'St 1.3.7.1'!AC182+'St 1.3.7.2'!AC182</f>
        <v>0</v>
      </c>
      <c r="AD182" s="132">
        <f>'St 1.3.7.1'!AD182+'St 1.3.7.2'!AD182</f>
        <v>0</v>
      </c>
      <c r="AE182" s="132">
        <f>'St 1.3.7.1'!AE182+'St 1.3.7.2'!AE182</f>
        <v>0</v>
      </c>
      <c r="AF182" s="132">
        <f>'St 1.3.7.1'!AF182+'St 1.3.7.2'!AF182</f>
        <v>0</v>
      </c>
      <c r="AG182" s="132">
        <f>'St 1.3.7.1'!AG182+'St 1.3.7.2'!AG182</f>
        <v>0</v>
      </c>
      <c r="AH182" s="132">
        <f>'St 1.3.7.1'!AH182+'St 1.3.7.2'!AH182</f>
        <v>0</v>
      </c>
      <c r="AI182" s="132">
        <f>'St 1.3.7.1'!AI182+'St 1.3.7.2'!AI182</f>
        <v>0</v>
      </c>
      <c r="AJ182" s="132">
        <f>'St 1.3.7.1'!AJ182+'St 1.3.7.2'!AJ182</f>
        <v>0</v>
      </c>
      <c r="AK182" s="132">
        <f>'St 1.3.7.1'!AK182+'St 1.3.7.2'!AK182</f>
        <v>0</v>
      </c>
      <c r="AL182" s="132">
        <f>'St 1.3.7.1'!AL182+'St 1.3.7.2'!AL182</f>
        <v>0</v>
      </c>
      <c r="AM182" s="132">
        <f>'St 1.3.7.1'!AM182+'St 1.3.7.2'!AM182</f>
        <v>0</v>
      </c>
    </row>
    <row r="183" spans="1:39">
      <c r="B183" s="6" t="s">
        <v>42</v>
      </c>
      <c r="C183" s="186"/>
      <c r="D183" s="132">
        <f>'St 1.3.7.1'!D183+'St 1.3.7.2'!D183</f>
        <v>288.61</v>
      </c>
      <c r="E183" s="132">
        <f>'St 1.3.7.1'!E183+'St 1.3.7.2'!E183</f>
        <v>568.875</v>
      </c>
      <c r="F183" s="132">
        <f>'St 1.3.7.1'!F183+'St 1.3.7.2'!F183</f>
        <v>1039.925</v>
      </c>
      <c r="G183" s="132">
        <f>'St 1.3.7.1'!G183+'St 1.3.7.2'!G183</f>
        <v>2061.75</v>
      </c>
      <c r="H183" s="132">
        <f>'St 1.3.7.1'!H183+'St 1.3.7.2'!H183</f>
        <v>3164</v>
      </c>
      <c r="I183" s="132">
        <f>'St 1.3.7.1'!I183+'St 1.3.7.2'!I183</f>
        <v>5889.25</v>
      </c>
      <c r="J183" s="132">
        <f>'St 1.3.7.1'!J183+'St 1.3.7.2'!J183</f>
        <v>8175.7499999999991</v>
      </c>
      <c r="K183" s="132">
        <f>'St 1.3.7.1'!K183+'St 1.3.7.2'!K183</f>
        <v>11271.48</v>
      </c>
      <c r="L183" s="132">
        <f>'St 1.3.7.1'!L183+'St 1.3.7.2'!L183</f>
        <v>10706.6425</v>
      </c>
      <c r="M183" s="132">
        <f>'St 1.3.7.1'!M183+'St 1.3.7.2'!M183</f>
        <v>22850</v>
      </c>
      <c r="N183" s="132">
        <f>'St 1.3.7.1'!N183+'St 1.3.7.2'!N183</f>
        <v>30355.982499999998</v>
      </c>
      <c r="O183" s="132">
        <f>'St 1.3.7.1'!O183+'St 1.3.7.2'!O183</f>
        <v>37211.112500000003</v>
      </c>
      <c r="P183" s="133"/>
      <c r="Q183" s="132">
        <f>'St 1.3.7.1'!Q183+'St 1.3.7.2'!Q183</f>
        <v>644.08235287291177</v>
      </c>
      <c r="R183" s="132">
        <f>'St 1.3.7.1'!R183+'St 1.3.7.2'!R183</f>
        <v>321.30371784379099</v>
      </c>
      <c r="S183" s="132">
        <f>'St 1.3.7.1'!S183+'St 1.3.7.2'!S183</f>
        <v>463.79117295102088</v>
      </c>
      <c r="T183" s="132">
        <f>'St 1.3.7.1'!T183+'St 1.3.7.2'!T183</f>
        <v>820.74459540731402</v>
      </c>
      <c r="U183" s="132">
        <f>'St 1.3.7.1'!U183+'St 1.3.7.2'!U183</f>
        <v>1018.2768529024738</v>
      </c>
      <c r="V183" s="132">
        <f>'St 1.3.7.1'!V183+'St 1.3.7.2'!V183</f>
        <v>1671.6969402535299</v>
      </c>
      <c r="W183" s="132">
        <f>'St 1.3.7.1'!W183+'St 1.3.7.2'!W183</f>
        <v>2064.7957035191771</v>
      </c>
      <c r="X183" s="132">
        <f>'St 1.3.7.1'!X183+'St 1.3.7.2'!X183</f>
        <v>2788.9931440879836</v>
      </c>
      <c r="Y183" s="132">
        <f>'St 1.3.7.1'!Y183+'St 1.3.7.2'!Y183</f>
        <v>2427.8122735497532</v>
      </c>
      <c r="Z183" s="132">
        <f>'St 1.3.7.1'!Z183+'St 1.3.7.2'!Z183</f>
        <v>4726.6961347371289</v>
      </c>
      <c r="AA183" s="132">
        <f>'St 1.3.7.1'!AA183+'St 1.3.7.2'!AA183</f>
        <v>5954.2107247622462</v>
      </c>
      <c r="AB183" s="133"/>
      <c r="AC183" s="132">
        <f>'St 1.3.7.1'!AC183+'St 1.3.7.2'!AC183</f>
        <v>-363.8173528729119</v>
      </c>
      <c r="AD183" s="132">
        <f>'St 1.3.7.1'!AD183+'St 1.3.7.2'!AD183</f>
        <v>-322.77863502912084</v>
      </c>
      <c r="AE183" s="132">
        <f>'St 1.3.7.1'!AE183+'St 1.3.7.2'!AE183</f>
        <v>142.48745510722983</v>
      </c>
      <c r="AF183" s="132">
        <f>'St 1.3.7.1'!AF183+'St 1.3.7.2'!AF183</f>
        <v>356.9534224562932</v>
      </c>
      <c r="AG183" s="132">
        <f>'St 1.3.7.1'!AG183+'St 1.3.7.2'!AG183</f>
        <v>197.53225749515977</v>
      </c>
      <c r="AH183" s="132">
        <f>'St 1.3.7.1'!AH183+'St 1.3.7.2'!AH183</f>
        <v>653.42008735105605</v>
      </c>
      <c r="AI183" s="132">
        <f>'St 1.3.7.1'!AI183+'St 1.3.7.2'!AI183</f>
        <v>393.09876326564745</v>
      </c>
      <c r="AJ183" s="132">
        <f>'St 1.3.7.1'!AJ183+'St 1.3.7.2'!AJ183</f>
        <v>724.19744056880654</v>
      </c>
      <c r="AK183" s="132">
        <f>'St 1.3.7.1'!AK183+'St 1.3.7.2'!AK183</f>
        <v>-361.18087053823052</v>
      </c>
      <c r="AL183" s="132">
        <f>'St 1.3.7.1'!AL183+'St 1.3.7.2'!AL183</f>
        <v>2298.8838611873762</v>
      </c>
      <c r="AM183" s="132">
        <f>'St 1.3.7.1'!AM183+'St 1.3.7.2'!AM183</f>
        <v>1227.5145900251168</v>
      </c>
    </row>
    <row r="184" spans="1:39">
      <c r="B184" s="6" t="s">
        <v>43</v>
      </c>
      <c r="C184" s="186"/>
      <c r="D184" s="132">
        <f>'St 1.3.7.1'!D184+'St 1.3.7.2'!D184</f>
        <v>400737.98540310387</v>
      </c>
      <c r="E184" s="132">
        <f>'St 1.3.7.1'!E184+'St 1.3.7.2'!E184</f>
        <v>431134.02681951091</v>
      </c>
      <c r="F184" s="132">
        <f>'St 1.3.7.1'!F184+'St 1.3.7.2'!F184</f>
        <v>502224.85349445813</v>
      </c>
      <c r="G184" s="132">
        <f>'St 1.3.7.1'!G184+'St 1.3.7.2'!G184</f>
        <v>611105.43265372911</v>
      </c>
      <c r="H184" s="132">
        <f>'St 1.3.7.1'!H184+'St 1.3.7.2'!H184</f>
        <v>610937.80451185256</v>
      </c>
      <c r="I184" s="132">
        <f>'St 1.3.7.1'!I184+'St 1.3.7.2'!I184</f>
        <v>724710.29717746144</v>
      </c>
      <c r="J184" s="132">
        <f>'St 1.3.7.1'!J184+'St 1.3.7.2'!J184</f>
        <v>810624.19525303727</v>
      </c>
      <c r="K184" s="132">
        <f>'St 1.3.7.1'!K184+'St 1.3.7.2'!K184</f>
        <v>859124.59555385599</v>
      </c>
      <c r="L184" s="132">
        <f>'St 1.3.7.1'!L184+'St 1.3.7.2'!L184</f>
        <v>708468.35251389339</v>
      </c>
      <c r="M184" s="132">
        <f>'St 1.3.7.1'!M184+'St 1.3.7.2'!M184</f>
        <v>1111835.0802687677</v>
      </c>
      <c r="N184" s="132">
        <f>'St 1.3.7.1'!N184+'St 1.3.7.2'!N184</f>
        <v>1394407.4131159545</v>
      </c>
      <c r="O184" s="132">
        <f>'St 1.3.7.1'!O184+'St 1.3.7.2'!O184</f>
        <v>1519588.0719567621</v>
      </c>
      <c r="P184" s="133"/>
      <c r="Q184" s="132">
        <f>'St 1.3.7.1'!Q184+'St 1.3.7.2'!Q184</f>
        <v>30396.041416407108</v>
      </c>
      <c r="R184" s="132">
        <f>'St 1.3.7.1'!R184+'St 1.3.7.2'!R184</f>
        <v>71090.826674947195</v>
      </c>
      <c r="S184" s="132">
        <f>'St 1.3.7.1'!S184+'St 1.3.7.2'!S184</f>
        <v>108880.5791592709</v>
      </c>
      <c r="T184" s="132">
        <f>'St 1.3.7.1'!T184+'St 1.3.7.2'!T184</f>
        <v>-167.62814187645563</v>
      </c>
      <c r="U184" s="132">
        <f>'St 1.3.7.1'!U184+'St 1.3.7.2'!U184</f>
        <v>113772.49266560875</v>
      </c>
      <c r="V184" s="132">
        <f>'St 1.3.7.1'!V184+'St 1.3.7.2'!V184</f>
        <v>85913.898075575911</v>
      </c>
      <c r="W184" s="132">
        <f>'St 1.3.7.1'!W184+'St 1.3.7.2'!W184</f>
        <v>48500.400300818612</v>
      </c>
      <c r="X184" s="132">
        <f>'St 1.3.7.1'!X184+'St 1.3.7.2'!X184</f>
        <v>-150656.24303996249</v>
      </c>
      <c r="Y184" s="132">
        <f>'St 1.3.7.1'!Y184+'St 1.3.7.2'!Y184</f>
        <v>403366.72775487415</v>
      </c>
      <c r="Z184" s="132">
        <f>'St 1.3.7.1'!Z184+'St 1.3.7.2'!Z184</f>
        <v>282572.33284718706</v>
      </c>
      <c r="AA184" s="132">
        <f>'St 1.3.7.1'!AA184+'St 1.3.7.2'!AA184</f>
        <v>125180.65884080739</v>
      </c>
      <c r="AB184" s="133"/>
      <c r="AC184" s="132">
        <f>'St 1.3.7.1'!AC184+'St 1.3.7.2'!AC184</f>
        <v>83725.98</v>
      </c>
      <c r="AD184" s="132">
        <f>'St 1.3.7.1'!AD184+'St 1.3.7.2'!AD184</f>
        <v>109599.76</v>
      </c>
      <c r="AE184" s="132">
        <f>'St 1.3.7.1'!AE184+'St 1.3.7.2'!AE184</f>
        <v>162023.79</v>
      </c>
      <c r="AF184" s="132">
        <f>'St 1.3.7.1'!AF184+'St 1.3.7.2'!AF184</f>
        <v>106687.72999999998</v>
      </c>
      <c r="AG184" s="132">
        <f>'St 1.3.7.1'!AG184+'St 1.3.7.2'!AG184</f>
        <v>202504.35</v>
      </c>
      <c r="AH184" s="132">
        <f>'St 1.3.7.1'!AH184+'St 1.3.7.2'!AH184</f>
        <v>206530.26664399999</v>
      </c>
      <c r="AI184" s="132">
        <f>'St 1.3.7.1'!AI184+'St 1.3.7.2'!AI184</f>
        <v>225809.15572499999</v>
      </c>
      <c r="AJ184" s="132">
        <f>'St 1.3.7.1'!AJ184+'St 1.3.7.2'!AJ184</f>
        <v>-8877.2187499999982</v>
      </c>
      <c r="AK184" s="132">
        <f>'St 1.3.7.1'!AK184+'St 1.3.7.2'!AK184</f>
        <v>303822.92301024398</v>
      </c>
      <c r="AL184" s="132">
        <f>'St 1.3.7.1'!AL184+'St 1.3.7.2'!AL184</f>
        <v>435355.22196980007</v>
      </c>
      <c r="AM184" s="132">
        <f>'St 1.3.7.1'!AM184+'St 1.3.7.2'!AM184</f>
        <v>390560.32531444542</v>
      </c>
    </row>
    <row r="185" spans="1:39">
      <c r="B185" s="6" t="s">
        <v>44</v>
      </c>
      <c r="C185" s="186"/>
      <c r="D185" s="132">
        <f>'St 1.3.7.1'!D185+'St 1.3.7.2'!D185</f>
        <v>0</v>
      </c>
      <c r="E185" s="132">
        <f>'St 1.3.7.1'!E185+'St 1.3.7.2'!E185</f>
        <v>0</v>
      </c>
      <c r="F185" s="132">
        <f>'St 1.3.7.1'!F185+'St 1.3.7.2'!F185</f>
        <v>0</v>
      </c>
      <c r="G185" s="132">
        <f>'St 1.3.7.1'!G185+'St 1.3.7.2'!G185</f>
        <v>0</v>
      </c>
      <c r="H185" s="132">
        <f>'St 1.3.7.1'!H185+'St 1.3.7.2'!H185</f>
        <v>0</v>
      </c>
      <c r="I185" s="132">
        <f>'St 1.3.7.1'!I185+'St 1.3.7.2'!I185</f>
        <v>0</v>
      </c>
      <c r="J185" s="132">
        <f>'St 1.3.7.1'!J185+'St 1.3.7.2'!J185</f>
        <v>0</v>
      </c>
      <c r="K185" s="132">
        <f>'St 1.3.7.1'!K185+'St 1.3.7.2'!K185</f>
        <v>0</v>
      </c>
      <c r="L185" s="132">
        <f>'St 1.3.7.1'!L185+'St 1.3.7.2'!L185</f>
        <v>0</v>
      </c>
      <c r="M185" s="132">
        <f>'St 1.3.7.1'!M185+'St 1.3.7.2'!M185</f>
        <v>0</v>
      </c>
      <c r="N185" s="132">
        <f>'St 1.3.7.1'!N185+'St 1.3.7.2'!N185</f>
        <v>0</v>
      </c>
      <c r="O185" s="132">
        <f>'St 1.3.7.1'!O185+'St 1.3.7.2'!O185</f>
        <v>0</v>
      </c>
      <c r="P185" s="133"/>
      <c r="Q185" s="132">
        <f>'St 1.3.7.1'!Q185+'St 1.3.7.2'!Q185</f>
        <v>0</v>
      </c>
      <c r="R185" s="132">
        <f>'St 1.3.7.1'!R185+'St 1.3.7.2'!R185</f>
        <v>0</v>
      </c>
      <c r="S185" s="132">
        <f>'St 1.3.7.1'!S185+'St 1.3.7.2'!S185</f>
        <v>0</v>
      </c>
      <c r="T185" s="132">
        <f>'St 1.3.7.1'!T185+'St 1.3.7.2'!T185</f>
        <v>0</v>
      </c>
      <c r="U185" s="132">
        <f>'St 1.3.7.1'!U185+'St 1.3.7.2'!U185</f>
        <v>0</v>
      </c>
      <c r="V185" s="132">
        <f>'St 1.3.7.1'!V185+'St 1.3.7.2'!V185</f>
        <v>0</v>
      </c>
      <c r="W185" s="132">
        <f>'St 1.3.7.1'!W185+'St 1.3.7.2'!W185</f>
        <v>0</v>
      </c>
      <c r="X185" s="132">
        <f>'St 1.3.7.1'!X185+'St 1.3.7.2'!X185</f>
        <v>0</v>
      </c>
      <c r="Y185" s="132">
        <f>'St 1.3.7.1'!Y185+'St 1.3.7.2'!Y185</f>
        <v>0</v>
      </c>
      <c r="Z185" s="132">
        <f>'St 1.3.7.1'!Z185+'St 1.3.7.2'!Z185</f>
        <v>0</v>
      </c>
      <c r="AA185" s="132">
        <f>'St 1.3.7.1'!AA185+'St 1.3.7.2'!AA185</f>
        <v>0</v>
      </c>
      <c r="AB185" s="133"/>
      <c r="AC185" s="132">
        <f>'St 1.3.7.1'!AC185+'St 1.3.7.2'!AC185</f>
        <v>0</v>
      </c>
      <c r="AD185" s="132">
        <f>'St 1.3.7.1'!AD185+'St 1.3.7.2'!AD185</f>
        <v>0</v>
      </c>
      <c r="AE185" s="132">
        <f>'St 1.3.7.1'!AE185+'St 1.3.7.2'!AE185</f>
        <v>0</v>
      </c>
      <c r="AF185" s="132">
        <f>'St 1.3.7.1'!AF185+'St 1.3.7.2'!AF185</f>
        <v>0</v>
      </c>
      <c r="AG185" s="132">
        <f>'St 1.3.7.1'!AG185+'St 1.3.7.2'!AG185</f>
        <v>0</v>
      </c>
      <c r="AH185" s="132">
        <f>'St 1.3.7.1'!AH185+'St 1.3.7.2'!AH185</f>
        <v>0</v>
      </c>
      <c r="AI185" s="132">
        <f>'St 1.3.7.1'!AI185+'St 1.3.7.2'!AI185</f>
        <v>0</v>
      </c>
      <c r="AJ185" s="132">
        <f>'St 1.3.7.1'!AJ185+'St 1.3.7.2'!AJ185</f>
        <v>0</v>
      </c>
      <c r="AK185" s="132">
        <f>'St 1.3.7.1'!AK185+'St 1.3.7.2'!AK185</f>
        <v>0</v>
      </c>
      <c r="AL185" s="132">
        <f>'St 1.3.7.1'!AL185+'St 1.3.7.2'!AL185</f>
        <v>0</v>
      </c>
      <c r="AM185" s="132">
        <f>'St 1.3.7.1'!AM185+'St 1.3.7.2'!AM185</f>
        <v>0</v>
      </c>
    </row>
    <row r="186" spans="1:39">
      <c r="B186" s="7" t="s">
        <v>45</v>
      </c>
      <c r="C186" s="186"/>
      <c r="D186" s="132">
        <f>'St 1.3.7.1'!D186+'St 1.3.7.2'!D186</f>
        <v>0</v>
      </c>
      <c r="E186" s="132">
        <f>'St 1.3.7.1'!E186+'St 1.3.7.2'!E186</f>
        <v>0</v>
      </c>
      <c r="F186" s="132">
        <f>'St 1.3.7.1'!F186+'St 1.3.7.2'!F186</f>
        <v>0</v>
      </c>
      <c r="G186" s="132">
        <f>'St 1.3.7.1'!G186+'St 1.3.7.2'!G186</f>
        <v>0</v>
      </c>
      <c r="H186" s="132">
        <f>'St 1.3.7.1'!H186+'St 1.3.7.2'!H186</f>
        <v>0</v>
      </c>
      <c r="I186" s="132">
        <f>'St 1.3.7.1'!I186+'St 1.3.7.2'!I186</f>
        <v>0</v>
      </c>
      <c r="J186" s="132">
        <f>'St 1.3.7.1'!J186+'St 1.3.7.2'!J186</f>
        <v>0</v>
      </c>
      <c r="K186" s="132">
        <f>'St 1.3.7.1'!K186+'St 1.3.7.2'!K186</f>
        <v>0</v>
      </c>
      <c r="L186" s="132">
        <f>'St 1.3.7.1'!L186+'St 1.3.7.2'!L186</f>
        <v>0</v>
      </c>
      <c r="M186" s="132">
        <f>'St 1.3.7.1'!M186+'St 1.3.7.2'!M186</f>
        <v>0</v>
      </c>
      <c r="N186" s="132">
        <f>'St 1.3.7.1'!N186+'St 1.3.7.2'!N186</f>
        <v>0</v>
      </c>
      <c r="O186" s="132">
        <f>'St 1.3.7.1'!O186+'St 1.3.7.2'!O186</f>
        <v>0</v>
      </c>
      <c r="P186" s="133"/>
      <c r="Q186" s="132">
        <f>'St 1.3.7.1'!Q186+'St 1.3.7.2'!Q186</f>
        <v>0</v>
      </c>
      <c r="R186" s="132">
        <f>'St 1.3.7.1'!R186+'St 1.3.7.2'!R186</f>
        <v>0</v>
      </c>
      <c r="S186" s="132">
        <f>'St 1.3.7.1'!S186+'St 1.3.7.2'!S186</f>
        <v>0</v>
      </c>
      <c r="T186" s="132">
        <f>'St 1.3.7.1'!T186+'St 1.3.7.2'!T186</f>
        <v>0</v>
      </c>
      <c r="U186" s="132">
        <f>'St 1.3.7.1'!U186+'St 1.3.7.2'!U186</f>
        <v>0</v>
      </c>
      <c r="V186" s="132">
        <f>'St 1.3.7.1'!V186+'St 1.3.7.2'!V186</f>
        <v>0</v>
      </c>
      <c r="W186" s="132">
        <f>'St 1.3.7.1'!W186+'St 1.3.7.2'!W186</f>
        <v>0</v>
      </c>
      <c r="X186" s="132">
        <f>'St 1.3.7.1'!X186+'St 1.3.7.2'!X186</f>
        <v>0</v>
      </c>
      <c r="Y186" s="132">
        <f>'St 1.3.7.1'!Y186+'St 1.3.7.2'!Y186</f>
        <v>0</v>
      </c>
      <c r="Z186" s="132">
        <f>'St 1.3.7.1'!Z186+'St 1.3.7.2'!Z186</f>
        <v>0</v>
      </c>
      <c r="AA186" s="132">
        <f>'St 1.3.7.1'!AA186+'St 1.3.7.2'!AA186</f>
        <v>0</v>
      </c>
      <c r="AB186" s="133"/>
      <c r="AC186" s="132">
        <f>'St 1.3.7.1'!AC186+'St 1.3.7.2'!AC186</f>
        <v>0</v>
      </c>
      <c r="AD186" s="132">
        <f>'St 1.3.7.1'!AD186+'St 1.3.7.2'!AD186</f>
        <v>0</v>
      </c>
      <c r="AE186" s="132">
        <f>'St 1.3.7.1'!AE186+'St 1.3.7.2'!AE186</f>
        <v>0</v>
      </c>
      <c r="AF186" s="132">
        <f>'St 1.3.7.1'!AF186+'St 1.3.7.2'!AF186</f>
        <v>0</v>
      </c>
      <c r="AG186" s="132">
        <f>'St 1.3.7.1'!AG186+'St 1.3.7.2'!AG186</f>
        <v>0</v>
      </c>
      <c r="AH186" s="132">
        <f>'St 1.3.7.1'!AH186+'St 1.3.7.2'!AH186</f>
        <v>0</v>
      </c>
      <c r="AI186" s="132">
        <f>'St 1.3.7.1'!AI186+'St 1.3.7.2'!AI186</f>
        <v>0</v>
      </c>
      <c r="AJ186" s="132">
        <f>'St 1.3.7.1'!AJ186+'St 1.3.7.2'!AJ186</f>
        <v>0</v>
      </c>
      <c r="AK186" s="132">
        <f>'St 1.3.7.1'!AK186+'St 1.3.7.2'!AK186</f>
        <v>0</v>
      </c>
      <c r="AL186" s="132">
        <f>'St 1.3.7.1'!AL186+'St 1.3.7.2'!AL186</f>
        <v>0</v>
      </c>
      <c r="AM186" s="132">
        <f>'St 1.3.7.1'!AM186+'St 1.3.7.2'!AM186</f>
        <v>0</v>
      </c>
    </row>
    <row r="187" spans="1:39">
      <c r="B187" s="7" t="s">
        <v>46</v>
      </c>
      <c r="C187" s="186"/>
      <c r="D187" s="132">
        <f>'St 1.3.7.1'!D187+'St 1.3.7.2'!D187</f>
        <v>0</v>
      </c>
      <c r="E187" s="132">
        <f>'St 1.3.7.1'!E187+'St 1.3.7.2'!E187</f>
        <v>0</v>
      </c>
      <c r="F187" s="132">
        <f>'St 1.3.7.1'!F187+'St 1.3.7.2'!F187</f>
        <v>0</v>
      </c>
      <c r="G187" s="132">
        <f>'St 1.3.7.1'!G187+'St 1.3.7.2'!G187</f>
        <v>0</v>
      </c>
      <c r="H187" s="132">
        <f>'St 1.3.7.1'!H187+'St 1.3.7.2'!H187</f>
        <v>0</v>
      </c>
      <c r="I187" s="132">
        <f>'St 1.3.7.1'!I187+'St 1.3.7.2'!I187</f>
        <v>0</v>
      </c>
      <c r="J187" s="132">
        <f>'St 1.3.7.1'!J187+'St 1.3.7.2'!J187</f>
        <v>0</v>
      </c>
      <c r="K187" s="132">
        <f>'St 1.3.7.1'!K187+'St 1.3.7.2'!K187</f>
        <v>0</v>
      </c>
      <c r="L187" s="132">
        <f>'St 1.3.7.1'!L187+'St 1.3.7.2'!L187</f>
        <v>0</v>
      </c>
      <c r="M187" s="132">
        <f>'St 1.3.7.1'!M187+'St 1.3.7.2'!M187</f>
        <v>0</v>
      </c>
      <c r="N187" s="132">
        <f>'St 1.3.7.1'!N187+'St 1.3.7.2'!N187</f>
        <v>0</v>
      </c>
      <c r="O187" s="132">
        <f>'St 1.3.7.1'!O187+'St 1.3.7.2'!O187</f>
        <v>0</v>
      </c>
      <c r="P187" s="133"/>
      <c r="Q187" s="132">
        <f>'St 1.3.7.1'!Q187+'St 1.3.7.2'!Q187</f>
        <v>0</v>
      </c>
      <c r="R187" s="132">
        <f>'St 1.3.7.1'!R187+'St 1.3.7.2'!R187</f>
        <v>0</v>
      </c>
      <c r="S187" s="132">
        <f>'St 1.3.7.1'!S187+'St 1.3.7.2'!S187</f>
        <v>0</v>
      </c>
      <c r="T187" s="132">
        <f>'St 1.3.7.1'!T187+'St 1.3.7.2'!T187</f>
        <v>0</v>
      </c>
      <c r="U187" s="132">
        <f>'St 1.3.7.1'!U187+'St 1.3.7.2'!U187</f>
        <v>0</v>
      </c>
      <c r="V187" s="132">
        <f>'St 1.3.7.1'!V187+'St 1.3.7.2'!V187</f>
        <v>0</v>
      </c>
      <c r="W187" s="132">
        <f>'St 1.3.7.1'!W187+'St 1.3.7.2'!W187</f>
        <v>0</v>
      </c>
      <c r="X187" s="132">
        <f>'St 1.3.7.1'!X187+'St 1.3.7.2'!X187</f>
        <v>0</v>
      </c>
      <c r="Y187" s="132">
        <f>'St 1.3.7.1'!Y187+'St 1.3.7.2'!Y187</f>
        <v>0</v>
      </c>
      <c r="Z187" s="132">
        <f>'St 1.3.7.1'!Z187+'St 1.3.7.2'!Z187</f>
        <v>0</v>
      </c>
      <c r="AA187" s="132">
        <f>'St 1.3.7.1'!AA187+'St 1.3.7.2'!AA187</f>
        <v>0</v>
      </c>
      <c r="AB187" s="133"/>
      <c r="AC187" s="132">
        <f>'St 1.3.7.1'!AC187+'St 1.3.7.2'!AC187</f>
        <v>0</v>
      </c>
      <c r="AD187" s="132">
        <f>'St 1.3.7.1'!AD187+'St 1.3.7.2'!AD187</f>
        <v>0</v>
      </c>
      <c r="AE187" s="132">
        <f>'St 1.3.7.1'!AE187+'St 1.3.7.2'!AE187</f>
        <v>0</v>
      </c>
      <c r="AF187" s="132">
        <f>'St 1.3.7.1'!AF187+'St 1.3.7.2'!AF187</f>
        <v>0</v>
      </c>
      <c r="AG187" s="132">
        <f>'St 1.3.7.1'!AG187+'St 1.3.7.2'!AG187</f>
        <v>0</v>
      </c>
      <c r="AH187" s="132">
        <f>'St 1.3.7.1'!AH187+'St 1.3.7.2'!AH187</f>
        <v>0</v>
      </c>
      <c r="AI187" s="132">
        <f>'St 1.3.7.1'!AI187+'St 1.3.7.2'!AI187</f>
        <v>0</v>
      </c>
      <c r="AJ187" s="132">
        <f>'St 1.3.7.1'!AJ187+'St 1.3.7.2'!AJ187</f>
        <v>0</v>
      </c>
      <c r="AK187" s="132">
        <f>'St 1.3.7.1'!AK187+'St 1.3.7.2'!AK187</f>
        <v>0</v>
      </c>
      <c r="AL187" s="132">
        <f>'St 1.3.7.1'!AL187+'St 1.3.7.2'!AL187</f>
        <v>0</v>
      </c>
      <c r="AM187" s="132">
        <f>'St 1.3.7.1'!AM187+'St 1.3.7.2'!AM187</f>
        <v>0</v>
      </c>
    </row>
    <row r="188" spans="1:39">
      <c r="B188" s="6" t="s">
        <v>313</v>
      </c>
      <c r="C188" s="186"/>
      <c r="D188" s="132">
        <f>'St 1.3.7.1'!D188+'St 1.3.7.2'!D188</f>
        <v>288.61</v>
      </c>
      <c r="E188" s="132">
        <f>'St 1.3.7.1'!E188+'St 1.3.7.2'!E188</f>
        <v>568.875</v>
      </c>
      <c r="F188" s="132">
        <f>'St 1.3.7.1'!F188+'St 1.3.7.2'!F188</f>
        <v>1039.925</v>
      </c>
      <c r="G188" s="132">
        <f>'St 1.3.7.1'!G188+'St 1.3.7.2'!G188</f>
        <v>2061.75</v>
      </c>
      <c r="H188" s="132">
        <f>'St 1.3.7.1'!H188+'St 1.3.7.2'!H188</f>
        <v>3164</v>
      </c>
      <c r="I188" s="132">
        <f>'St 1.3.7.1'!I188+'St 1.3.7.2'!I188</f>
        <v>5889.25</v>
      </c>
      <c r="J188" s="132">
        <f>'St 1.3.7.1'!J188+'St 1.3.7.2'!J188</f>
        <v>8175.7499999999991</v>
      </c>
      <c r="K188" s="132">
        <f>'St 1.3.7.1'!K188+'St 1.3.7.2'!K188</f>
        <v>11271.48</v>
      </c>
      <c r="L188" s="132">
        <f>'St 1.3.7.1'!L188+'St 1.3.7.2'!L188</f>
        <v>10706.6425</v>
      </c>
      <c r="M188" s="132">
        <f>'St 1.3.7.1'!M188+'St 1.3.7.2'!M188</f>
        <v>22850</v>
      </c>
      <c r="N188" s="132">
        <f>'St 1.3.7.1'!N188+'St 1.3.7.2'!N188</f>
        <v>30355.982499999998</v>
      </c>
      <c r="O188" s="132">
        <f>'St 1.3.7.1'!O188+'St 1.3.7.2'!O188</f>
        <v>37211.112500000003</v>
      </c>
      <c r="P188" s="133"/>
      <c r="Q188" s="132">
        <f>'St 1.3.7.1'!Q188+'St 1.3.7.2'!Q188</f>
        <v>644.08235287291177</v>
      </c>
      <c r="R188" s="132">
        <f>'St 1.3.7.1'!R188+'St 1.3.7.2'!R188</f>
        <v>321.30371784379099</v>
      </c>
      <c r="S188" s="132">
        <f>'St 1.3.7.1'!S188+'St 1.3.7.2'!S188</f>
        <v>463.79117295102088</v>
      </c>
      <c r="T188" s="132">
        <f>'St 1.3.7.1'!T188+'St 1.3.7.2'!T188</f>
        <v>820.74459540731402</v>
      </c>
      <c r="U188" s="132">
        <f>'St 1.3.7.1'!U188+'St 1.3.7.2'!U188</f>
        <v>1018.2768529024738</v>
      </c>
      <c r="V188" s="132">
        <f>'St 1.3.7.1'!V188+'St 1.3.7.2'!V188</f>
        <v>1671.6969402535299</v>
      </c>
      <c r="W188" s="132">
        <f>'St 1.3.7.1'!W188+'St 1.3.7.2'!W188</f>
        <v>2064.7957035191771</v>
      </c>
      <c r="X188" s="132">
        <f>'St 1.3.7.1'!X188+'St 1.3.7.2'!X188</f>
        <v>2788.9931440879836</v>
      </c>
      <c r="Y188" s="132">
        <f>'St 1.3.7.1'!Y188+'St 1.3.7.2'!Y188</f>
        <v>2427.8122735497532</v>
      </c>
      <c r="Z188" s="132">
        <f>'St 1.3.7.1'!Z188+'St 1.3.7.2'!Z188</f>
        <v>4726.6961347371289</v>
      </c>
      <c r="AA188" s="132">
        <f>'St 1.3.7.1'!AA188+'St 1.3.7.2'!AA188</f>
        <v>5954.2107247622462</v>
      </c>
      <c r="AB188" s="133"/>
      <c r="AC188" s="132">
        <f>'St 1.3.7.1'!AC188+'St 1.3.7.2'!AC188</f>
        <v>-363.8173528729119</v>
      </c>
      <c r="AD188" s="132">
        <f>'St 1.3.7.1'!AD188+'St 1.3.7.2'!AD188</f>
        <v>-322.77863502912084</v>
      </c>
      <c r="AE188" s="132">
        <f>'St 1.3.7.1'!AE188+'St 1.3.7.2'!AE188</f>
        <v>142.48745510722983</v>
      </c>
      <c r="AF188" s="132">
        <f>'St 1.3.7.1'!AF188+'St 1.3.7.2'!AF188</f>
        <v>356.9534224562932</v>
      </c>
      <c r="AG188" s="132">
        <f>'St 1.3.7.1'!AG188+'St 1.3.7.2'!AG188</f>
        <v>197.53225749515977</v>
      </c>
      <c r="AH188" s="132">
        <f>'St 1.3.7.1'!AH188+'St 1.3.7.2'!AH188</f>
        <v>653.42008735105605</v>
      </c>
      <c r="AI188" s="132">
        <f>'St 1.3.7.1'!AI188+'St 1.3.7.2'!AI188</f>
        <v>393.09876326564745</v>
      </c>
      <c r="AJ188" s="132">
        <f>'St 1.3.7.1'!AJ188+'St 1.3.7.2'!AJ188</f>
        <v>724.19744056880654</v>
      </c>
      <c r="AK188" s="132">
        <f>'St 1.3.7.1'!AK188+'St 1.3.7.2'!AK188</f>
        <v>-361.18087053823052</v>
      </c>
      <c r="AL188" s="132">
        <f>'St 1.3.7.1'!AL188+'St 1.3.7.2'!AL188</f>
        <v>2298.8838611873762</v>
      </c>
      <c r="AM188" s="132">
        <f>'St 1.3.7.1'!AM188+'St 1.3.7.2'!AM188</f>
        <v>1227.5145900251168</v>
      </c>
    </row>
    <row r="189" spans="1:39">
      <c r="B189" s="6" t="s">
        <v>107</v>
      </c>
      <c r="C189" s="186"/>
      <c r="D189" s="132">
        <f>'St 1.3.7.1'!D189+'St 1.3.7.2'!D189</f>
        <v>288.61</v>
      </c>
      <c r="E189" s="132">
        <f>'St 1.3.7.1'!E189+'St 1.3.7.2'!E189</f>
        <v>568.875</v>
      </c>
      <c r="F189" s="132">
        <f>'St 1.3.7.1'!F189+'St 1.3.7.2'!F189</f>
        <v>1039.925</v>
      </c>
      <c r="G189" s="132">
        <f>'St 1.3.7.1'!G189+'St 1.3.7.2'!G189</f>
        <v>2061.75</v>
      </c>
      <c r="H189" s="132">
        <f>'St 1.3.7.1'!H189+'St 1.3.7.2'!H189</f>
        <v>3164</v>
      </c>
      <c r="I189" s="132">
        <f>'St 1.3.7.1'!I189+'St 1.3.7.2'!I189</f>
        <v>5889.25</v>
      </c>
      <c r="J189" s="132">
        <f>'St 1.3.7.1'!J189+'St 1.3.7.2'!J189</f>
        <v>8175.7499999999991</v>
      </c>
      <c r="K189" s="132">
        <f>'St 1.3.7.1'!K189+'St 1.3.7.2'!K189</f>
        <v>11271.48</v>
      </c>
      <c r="L189" s="132">
        <f>'St 1.3.7.1'!L189+'St 1.3.7.2'!L189</f>
        <v>10706.6425</v>
      </c>
      <c r="M189" s="132">
        <f>'St 1.3.7.1'!M189+'St 1.3.7.2'!M189</f>
        <v>22850</v>
      </c>
      <c r="N189" s="132">
        <f>'St 1.3.7.1'!N189+'St 1.3.7.2'!N189</f>
        <v>30355.982499999998</v>
      </c>
      <c r="O189" s="132">
        <f>'St 1.3.7.1'!O189+'St 1.3.7.2'!O189</f>
        <v>37211.112500000003</v>
      </c>
      <c r="P189" s="133"/>
      <c r="Q189" s="132">
        <f>'St 1.3.7.1'!Q189+'St 1.3.7.2'!Q189</f>
        <v>644.08235287291177</v>
      </c>
      <c r="R189" s="132">
        <f>'St 1.3.7.1'!R189+'St 1.3.7.2'!R189</f>
        <v>321.30371784379099</v>
      </c>
      <c r="S189" s="132">
        <f>'St 1.3.7.1'!S189+'St 1.3.7.2'!S189</f>
        <v>463.79117295102088</v>
      </c>
      <c r="T189" s="132">
        <f>'St 1.3.7.1'!T189+'St 1.3.7.2'!T189</f>
        <v>820.74459540731402</v>
      </c>
      <c r="U189" s="132">
        <f>'St 1.3.7.1'!U189+'St 1.3.7.2'!U189</f>
        <v>1018.2768529024738</v>
      </c>
      <c r="V189" s="132">
        <f>'St 1.3.7.1'!V189+'St 1.3.7.2'!V189</f>
        <v>1671.6969402535299</v>
      </c>
      <c r="W189" s="132">
        <f>'St 1.3.7.1'!W189+'St 1.3.7.2'!W189</f>
        <v>2064.7957035191771</v>
      </c>
      <c r="X189" s="132">
        <f>'St 1.3.7.1'!X189+'St 1.3.7.2'!X189</f>
        <v>2788.9931440879836</v>
      </c>
      <c r="Y189" s="132">
        <f>'St 1.3.7.1'!Y189+'St 1.3.7.2'!Y189</f>
        <v>2427.8122735497532</v>
      </c>
      <c r="Z189" s="132">
        <f>'St 1.3.7.1'!Z189+'St 1.3.7.2'!Z189</f>
        <v>4726.6961347371289</v>
      </c>
      <c r="AA189" s="132">
        <f>'St 1.3.7.1'!AA189+'St 1.3.7.2'!AA189</f>
        <v>5954.2107247622462</v>
      </c>
      <c r="AB189" s="133"/>
      <c r="AC189" s="132">
        <f>'St 1.3.7.1'!AC189+'St 1.3.7.2'!AC189</f>
        <v>-363.8173528729119</v>
      </c>
      <c r="AD189" s="132">
        <f>'St 1.3.7.1'!AD189+'St 1.3.7.2'!AD189</f>
        <v>-322.77863502912084</v>
      </c>
      <c r="AE189" s="132">
        <f>'St 1.3.7.1'!AE189+'St 1.3.7.2'!AE189</f>
        <v>142.48745510722983</v>
      </c>
      <c r="AF189" s="132">
        <f>'St 1.3.7.1'!AF189+'St 1.3.7.2'!AF189</f>
        <v>356.9534224562932</v>
      </c>
      <c r="AG189" s="132">
        <f>'St 1.3.7.1'!AG189+'St 1.3.7.2'!AG189</f>
        <v>197.53225749515977</v>
      </c>
      <c r="AH189" s="132">
        <f>'St 1.3.7.1'!AH189+'St 1.3.7.2'!AH189</f>
        <v>653.42008735105605</v>
      </c>
      <c r="AI189" s="132">
        <f>'St 1.3.7.1'!AI189+'St 1.3.7.2'!AI189</f>
        <v>393.09876326564745</v>
      </c>
      <c r="AJ189" s="132">
        <f>'St 1.3.7.1'!AJ189+'St 1.3.7.2'!AJ189</f>
        <v>724.19744056880654</v>
      </c>
      <c r="AK189" s="132">
        <f>'St 1.3.7.1'!AK189+'St 1.3.7.2'!AK189</f>
        <v>-361.18087053823052</v>
      </c>
      <c r="AL189" s="132">
        <f>'St 1.3.7.1'!AL189+'St 1.3.7.2'!AL189</f>
        <v>2298.8838611873762</v>
      </c>
      <c r="AM189" s="132">
        <f>'St 1.3.7.1'!AM189+'St 1.3.7.2'!AM189</f>
        <v>1227.5145900251168</v>
      </c>
    </row>
    <row r="190" spans="1:39">
      <c r="B190" s="6" t="s">
        <v>48</v>
      </c>
      <c r="C190" s="186"/>
      <c r="D190" s="132">
        <f>'St 1.3.7.1'!D190+'St 1.3.7.2'!D190</f>
        <v>0</v>
      </c>
      <c r="E190" s="132">
        <f>'St 1.3.7.1'!E190+'St 1.3.7.2'!E190</f>
        <v>0</v>
      </c>
      <c r="F190" s="132">
        <f>'St 1.3.7.1'!F190+'St 1.3.7.2'!F190</f>
        <v>0</v>
      </c>
      <c r="G190" s="132">
        <f>'St 1.3.7.1'!G190+'St 1.3.7.2'!G190</f>
        <v>0</v>
      </c>
      <c r="H190" s="132">
        <f>'St 1.3.7.1'!H190+'St 1.3.7.2'!H190</f>
        <v>0</v>
      </c>
      <c r="I190" s="132">
        <f>'St 1.3.7.1'!I190+'St 1.3.7.2'!I190</f>
        <v>0</v>
      </c>
      <c r="J190" s="132">
        <f>'St 1.3.7.1'!J190+'St 1.3.7.2'!J190</f>
        <v>0</v>
      </c>
      <c r="K190" s="132">
        <f>'St 1.3.7.1'!K190+'St 1.3.7.2'!K190</f>
        <v>0</v>
      </c>
      <c r="L190" s="132">
        <f>'St 1.3.7.1'!L190+'St 1.3.7.2'!L190</f>
        <v>0</v>
      </c>
      <c r="M190" s="132">
        <f>'St 1.3.7.1'!M190+'St 1.3.7.2'!M190</f>
        <v>0</v>
      </c>
      <c r="N190" s="132">
        <f>'St 1.3.7.1'!N190+'St 1.3.7.2'!N190</f>
        <v>0</v>
      </c>
      <c r="O190" s="132">
        <f>'St 1.3.7.1'!O190+'St 1.3.7.2'!O190</f>
        <v>0</v>
      </c>
      <c r="P190" s="133"/>
      <c r="Q190" s="132">
        <f>'St 1.3.7.1'!Q190+'St 1.3.7.2'!Q190</f>
        <v>0</v>
      </c>
      <c r="R190" s="132">
        <f>'St 1.3.7.1'!R190+'St 1.3.7.2'!R190</f>
        <v>0</v>
      </c>
      <c r="S190" s="132">
        <f>'St 1.3.7.1'!S190+'St 1.3.7.2'!S190</f>
        <v>0</v>
      </c>
      <c r="T190" s="132">
        <f>'St 1.3.7.1'!T190+'St 1.3.7.2'!T190</f>
        <v>0</v>
      </c>
      <c r="U190" s="132">
        <f>'St 1.3.7.1'!U190+'St 1.3.7.2'!U190</f>
        <v>0</v>
      </c>
      <c r="V190" s="132">
        <f>'St 1.3.7.1'!V190+'St 1.3.7.2'!V190</f>
        <v>0</v>
      </c>
      <c r="W190" s="132">
        <f>'St 1.3.7.1'!W190+'St 1.3.7.2'!W190</f>
        <v>0</v>
      </c>
      <c r="X190" s="132">
        <f>'St 1.3.7.1'!X190+'St 1.3.7.2'!X190</f>
        <v>0</v>
      </c>
      <c r="Y190" s="132">
        <f>'St 1.3.7.1'!Y190+'St 1.3.7.2'!Y190</f>
        <v>0</v>
      </c>
      <c r="Z190" s="132">
        <f>'St 1.3.7.1'!Z190+'St 1.3.7.2'!Z190</f>
        <v>0</v>
      </c>
      <c r="AA190" s="132">
        <f>'St 1.3.7.1'!AA190+'St 1.3.7.2'!AA190</f>
        <v>0</v>
      </c>
      <c r="AB190" s="133"/>
      <c r="AC190" s="132">
        <f>'St 1.3.7.1'!AC190+'St 1.3.7.2'!AC190</f>
        <v>0</v>
      </c>
      <c r="AD190" s="132">
        <f>'St 1.3.7.1'!AD190+'St 1.3.7.2'!AD190</f>
        <v>0</v>
      </c>
      <c r="AE190" s="132">
        <f>'St 1.3.7.1'!AE190+'St 1.3.7.2'!AE190</f>
        <v>0</v>
      </c>
      <c r="AF190" s="132">
        <f>'St 1.3.7.1'!AF190+'St 1.3.7.2'!AF190</f>
        <v>0</v>
      </c>
      <c r="AG190" s="132">
        <f>'St 1.3.7.1'!AG190+'St 1.3.7.2'!AG190</f>
        <v>0</v>
      </c>
      <c r="AH190" s="132">
        <f>'St 1.3.7.1'!AH190+'St 1.3.7.2'!AH190</f>
        <v>0</v>
      </c>
      <c r="AI190" s="132">
        <f>'St 1.3.7.1'!AI190+'St 1.3.7.2'!AI190</f>
        <v>0</v>
      </c>
      <c r="AJ190" s="132">
        <f>'St 1.3.7.1'!AJ190+'St 1.3.7.2'!AJ190</f>
        <v>0</v>
      </c>
      <c r="AK190" s="132">
        <f>'St 1.3.7.1'!AK190+'St 1.3.7.2'!AK190</f>
        <v>0</v>
      </c>
      <c r="AL190" s="132">
        <f>'St 1.3.7.1'!AL190+'St 1.3.7.2'!AL190</f>
        <v>0</v>
      </c>
      <c r="AM190" s="132">
        <f>'St 1.3.7.1'!AM190+'St 1.3.7.2'!AM190</f>
        <v>0</v>
      </c>
    </row>
    <row r="191" spans="1:39">
      <c r="B191" s="6" t="s">
        <v>321</v>
      </c>
      <c r="C191" s="186"/>
      <c r="D191" s="132">
        <f>'St 1.3.7.1'!D191+'St 1.3.7.2'!D191</f>
        <v>0</v>
      </c>
      <c r="E191" s="132">
        <f>'St 1.3.7.1'!E191+'St 1.3.7.2'!E191</f>
        <v>0</v>
      </c>
      <c r="F191" s="132">
        <f>'St 1.3.7.1'!F191+'St 1.3.7.2'!F191</f>
        <v>0</v>
      </c>
      <c r="G191" s="132">
        <f>'St 1.3.7.1'!G191+'St 1.3.7.2'!G191</f>
        <v>0</v>
      </c>
      <c r="H191" s="132">
        <f>'St 1.3.7.1'!H191+'St 1.3.7.2'!H191</f>
        <v>0</v>
      </c>
      <c r="I191" s="132">
        <f>'St 1.3.7.1'!I191+'St 1.3.7.2'!I191</f>
        <v>0</v>
      </c>
      <c r="J191" s="132">
        <f>'St 1.3.7.1'!J191+'St 1.3.7.2'!J191</f>
        <v>0</v>
      </c>
      <c r="K191" s="132">
        <f>'St 1.3.7.1'!K191+'St 1.3.7.2'!K191</f>
        <v>0</v>
      </c>
      <c r="L191" s="132">
        <f>'St 1.3.7.1'!L191+'St 1.3.7.2'!L191</f>
        <v>0</v>
      </c>
      <c r="M191" s="132">
        <f>'St 1.3.7.1'!M191+'St 1.3.7.2'!M191</f>
        <v>0</v>
      </c>
      <c r="N191" s="132">
        <f>'St 1.3.7.1'!N191+'St 1.3.7.2'!N191</f>
        <v>0</v>
      </c>
      <c r="O191" s="132">
        <f>'St 1.3.7.1'!O191+'St 1.3.7.2'!O191</f>
        <v>0</v>
      </c>
      <c r="P191" s="133"/>
      <c r="Q191" s="132">
        <f>'St 1.3.7.1'!Q191+'St 1.3.7.2'!Q191</f>
        <v>0</v>
      </c>
      <c r="R191" s="132">
        <f>'St 1.3.7.1'!R191+'St 1.3.7.2'!R191</f>
        <v>0</v>
      </c>
      <c r="S191" s="132">
        <f>'St 1.3.7.1'!S191+'St 1.3.7.2'!S191</f>
        <v>0</v>
      </c>
      <c r="T191" s="132">
        <f>'St 1.3.7.1'!T191+'St 1.3.7.2'!T191</f>
        <v>0</v>
      </c>
      <c r="U191" s="132">
        <f>'St 1.3.7.1'!U191+'St 1.3.7.2'!U191</f>
        <v>0</v>
      </c>
      <c r="V191" s="132">
        <f>'St 1.3.7.1'!V191+'St 1.3.7.2'!V191</f>
        <v>0</v>
      </c>
      <c r="W191" s="132">
        <f>'St 1.3.7.1'!W191+'St 1.3.7.2'!W191</f>
        <v>0</v>
      </c>
      <c r="X191" s="132">
        <f>'St 1.3.7.1'!X191+'St 1.3.7.2'!X191</f>
        <v>0</v>
      </c>
      <c r="Y191" s="132">
        <f>'St 1.3.7.1'!Y191+'St 1.3.7.2'!Y191</f>
        <v>0</v>
      </c>
      <c r="Z191" s="132">
        <f>'St 1.3.7.1'!Z191+'St 1.3.7.2'!Z191</f>
        <v>0</v>
      </c>
      <c r="AA191" s="132">
        <f>'St 1.3.7.1'!AA191+'St 1.3.7.2'!AA191</f>
        <v>0</v>
      </c>
      <c r="AB191" s="133"/>
      <c r="AC191" s="132">
        <f>'St 1.3.7.1'!AC191+'St 1.3.7.2'!AC191</f>
        <v>0</v>
      </c>
      <c r="AD191" s="132">
        <f>'St 1.3.7.1'!AD191+'St 1.3.7.2'!AD191</f>
        <v>0</v>
      </c>
      <c r="AE191" s="132">
        <f>'St 1.3.7.1'!AE191+'St 1.3.7.2'!AE191</f>
        <v>0</v>
      </c>
      <c r="AF191" s="132">
        <f>'St 1.3.7.1'!AF191+'St 1.3.7.2'!AF191</f>
        <v>0</v>
      </c>
      <c r="AG191" s="132">
        <f>'St 1.3.7.1'!AG191+'St 1.3.7.2'!AG191</f>
        <v>0</v>
      </c>
      <c r="AH191" s="132">
        <f>'St 1.3.7.1'!AH191+'St 1.3.7.2'!AH191</f>
        <v>0</v>
      </c>
      <c r="AI191" s="132">
        <f>'St 1.3.7.1'!AI191+'St 1.3.7.2'!AI191</f>
        <v>0</v>
      </c>
      <c r="AJ191" s="132">
        <f>'St 1.3.7.1'!AJ191+'St 1.3.7.2'!AJ191</f>
        <v>0</v>
      </c>
      <c r="AK191" s="132">
        <f>'St 1.3.7.1'!AK191+'St 1.3.7.2'!AK191</f>
        <v>0</v>
      </c>
      <c r="AL191" s="132">
        <f>'St 1.3.7.1'!AL191+'St 1.3.7.2'!AL191</f>
        <v>0</v>
      </c>
      <c r="AM191" s="132">
        <f>'St 1.3.7.1'!AM191+'St 1.3.7.2'!AM191</f>
        <v>0</v>
      </c>
    </row>
    <row r="192" spans="1:39">
      <c r="B192" s="8" t="s">
        <v>100</v>
      </c>
      <c r="C192" s="186"/>
      <c r="D192" s="132">
        <f>'St 1.3.7.1'!D192+'St 1.3.7.2'!D192</f>
        <v>0</v>
      </c>
      <c r="E192" s="132">
        <f>'St 1.3.7.1'!E192+'St 1.3.7.2'!E192</f>
        <v>0</v>
      </c>
      <c r="F192" s="132">
        <f>'St 1.3.7.1'!F192+'St 1.3.7.2'!F192</f>
        <v>0</v>
      </c>
      <c r="G192" s="132">
        <f>'St 1.3.7.1'!G192+'St 1.3.7.2'!G192</f>
        <v>0</v>
      </c>
      <c r="H192" s="132">
        <f>'St 1.3.7.1'!H192+'St 1.3.7.2'!H192</f>
        <v>0</v>
      </c>
      <c r="I192" s="132">
        <f>'St 1.3.7.1'!I192+'St 1.3.7.2'!I192</f>
        <v>0</v>
      </c>
      <c r="J192" s="132">
        <f>'St 1.3.7.1'!J192+'St 1.3.7.2'!J192</f>
        <v>0</v>
      </c>
      <c r="K192" s="132">
        <f>'St 1.3.7.1'!K192+'St 1.3.7.2'!K192</f>
        <v>0</v>
      </c>
      <c r="L192" s="132">
        <f>'St 1.3.7.1'!L192+'St 1.3.7.2'!L192</f>
        <v>0</v>
      </c>
      <c r="M192" s="132">
        <f>'St 1.3.7.1'!M192+'St 1.3.7.2'!M192</f>
        <v>0</v>
      </c>
      <c r="N192" s="132">
        <f>'St 1.3.7.1'!N192+'St 1.3.7.2'!N192</f>
        <v>0</v>
      </c>
      <c r="O192" s="132">
        <f>'St 1.3.7.1'!O192+'St 1.3.7.2'!O192</f>
        <v>0</v>
      </c>
      <c r="P192" s="133"/>
      <c r="Q192" s="132">
        <f>'St 1.3.7.1'!Q192+'St 1.3.7.2'!Q192</f>
        <v>0</v>
      </c>
      <c r="R192" s="132">
        <f>'St 1.3.7.1'!R192+'St 1.3.7.2'!R192</f>
        <v>0</v>
      </c>
      <c r="S192" s="132">
        <f>'St 1.3.7.1'!S192+'St 1.3.7.2'!S192</f>
        <v>0</v>
      </c>
      <c r="T192" s="132">
        <f>'St 1.3.7.1'!T192+'St 1.3.7.2'!T192</f>
        <v>0</v>
      </c>
      <c r="U192" s="132">
        <f>'St 1.3.7.1'!U192+'St 1.3.7.2'!U192</f>
        <v>0</v>
      </c>
      <c r="V192" s="132">
        <f>'St 1.3.7.1'!V192+'St 1.3.7.2'!V192</f>
        <v>0</v>
      </c>
      <c r="W192" s="132">
        <f>'St 1.3.7.1'!W192+'St 1.3.7.2'!W192</f>
        <v>0</v>
      </c>
      <c r="X192" s="132">
        <f>'St 1.3.7.1'!X192+'St 1.3.7.2'!X192</f>
        <v>0</v>
      </c>
      <c r="Y192" s="132">
        <f>'St 1.3.7.1'!Y192+'St 1.3.7.2'!Y192</f>
        <v>0</v>
      </c>
      <c r="Z192" s="132">
        <f>'St 1.3.7.1'!Z192+'St 1.3.7.2'!Z192</f>
        <v>0</v>
      </c>
      <c r="AA192" s="132">
        <f>'St 1.3.7.1'!AA192+'St 1.3.7.2'!AA192</f>
        <v>0</v>
      </c>
      <c r="AB192" s="133"/>
      <c r="AC192" s="132">
        <f>'St 1.3.7.1'!AC192+'St 1.3.7.2'!AC192</f>
        <v>0</v>
      </c>
      <c r="AD192" s="132">
        <f>'St 1.3.7.1'!AD192+'St 1.3.7.2'!AD192</f>
        <v>0</v>
      </c>
      <c r="AE192" s="132">
        <f>'St 1.3.7.1'!AE192+'St 1.3.7.2'!AE192</f>
        <v>0</v>
      </c>
      <c r="AF192" s="132">
        <f>'St 1.3.7.1'!AF192+'St 1.3.7.2'!AF192</f>
        <v>0</v>
      </c>
      <c r="AG192" s="132">
        <f>'St 1.3.7.1'!AG192+'St 1.3.7.2'!AG192</f>
        <v>0</v>
      </c>
      <c r="AH192" s="132">
        <f>'St 1.3.7.1'!AH192+'St 1.3.7.2'!AH192</f>
        <v>0</v>
      </c>
      <c r="AI192" s="132">
        <f>'St 1.3.7.1'!AI192+'St 1.3.7.2'!AI192</f>
        <v>0</v>
      </c>
      <c r="AJ192" s="132">
        <f>'St 1.3.7.1'!AJ192+'St 1.3.7.2'!AJ192</f>
        <v>0</v>
      </c>
      <c r="AK192" s="132">
        <f>'St 1.3.7.1'!AK192+'St 1.3.7.2'!AK192</f>
        <v>0</v>
      </c>
      <c r="AL192" s="132">
        <f>'St 1.3.7.1'!AL192+'St 1.3.7.2'!AL192</f>
        <v>0</v>
      </c>
      <c r="AM192" s="132">
        <f>'St 1.3.7.1'!AM192+'St 1.3.7.2'!AM192</f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f>'St 1.3.7.1'!D193+'St 1.3.7.2'!D193</f>
        <v>8619.0531497128886</v>
      </c>
      <c r="E193" s="129">
        <f>'St 1.3.7.1'!E193+'St 1.3.7.2'!E193</f>
        <v>9301.0522812347554</v>
      </c>
      <c r="F193" s="129">
        <f>'St 1.3.7.1'!F193+'St 1.3.7.2'!F193</f>
        <v>6541.0046614255534</v>
      </c>
      <c r="G193" s="129">
        <f>'St 1.3.7.1'!G193+'St 1.3.7.2'!G193</f>
        <v>8230.3062522423534</v>
      </c>
      <c r="H193" s="129">
        <f>'St 1.3.7.1'!H193+'St 1.3.7.2'!H193</f>
        <v>21828.752297666793</v>
      </c>
      <c r="I193" s="129">
        <f>'St 1.3.7.1'!I193+'St 1.3.7.2'!I193</f>
        <v>49816.780871732255</v>
      </c>
      <c r="J193" s="129">
        <f>'St 1.3.7.1'!J193+'St 1.3.7.2'!J193</f>
        <v>64804.846604485065</v>
      </c>
      <c r="K193" s="129">
        <f>'St 1.3.7.1'!K193+'St 1.3.7.2'!K193</f>
        <v>96720.492522746863</v>
      </c>
      <c r="L193" s="129">
        <f>'St 1.3.7.1'!L193+'St 1.3.7.2'!L193</f>
        <v>126545.40680695331</v>
      </c>
      <c r="M193" s="129">
        <f>'St 1.3.7.1'!M193+'St 1.3.7.2'!M193</f>
        <v>190972.39887650489</v>
      </c>
      <c r="N193" s="129">
        <f>'St 1.3.7.1'!N193+'St 1.3.7.2'!N193</f>
        <v>235652.77919607321</v>
      </c>
      <c r="O193" s="129">
        <f>'St 1.3.7.1'!O193+'St 1.3.7.2'!O193</f>
        <v>267392.42873939889</v>
      </c>
      <c r="P193" s="136"/>
      <c r="Q193" s="129">
        <f>'St 1.3.7.1'!Q193+'St 1.3.7.2'!Q193</f>
        <v>1155.3713786918379</v>
      </c>
      <c r="R193" s="129">
        <f>'St 1.3.7.1'!R193+'St 1.3.7.2'!R193</f>
        <v>-2739.3215016215663</v>
      </c>
      <c r="S193" s="129">
        <f>'St 1.3.7.1'!S193+'St 1.3.7.2'!S193</f>
        <v>1438.8627126280517</v>
      </c>
      <c r="T193" s="129">
        <f>'St 1.3.7.1'!T193+'St 1.3.7.2'!T193</f>
        <v>13218.568609201142</v>
      </c>
      <c r="U193" s="129">
        <f>'St 1.3.7.1'!U193+'St 1.3.7.2'!U193</f>
        <v>26349.575840275458</v>
      </c>
      <c r="V193" s="129">
        <f>'St 1.3.7.1'!V193+'St 1.3.7.2'!V193</f>
        <v>14366.084540907381</v>
      </c>
      <c r="W193" s="129">
        <f>'St 1.3.7.1'!W193+'St 1.3.7.2'!W193</f>
        <v>31109.76730167224</v>
      </c>
      <c r="X193" s="129">
        <f>'St 1.3.7.1'!X193+'St 1.3.7.2'!X193</f>
        <v>30713.638224402242</v>
      </c>
      <c r="Y193" s="129">
        <f>'St 1.3.7.1'!Y193+'St 1.3.7.2'!Y193</f>
        <v>54458.787324297038</v>
      </c>
      <c r="Z193" s="129">
        <f>'St 1.3.7.1'!Z193+'St 1.3.7.2'!Z193</f>
        <v>38841.440427457099</v>
      </c>
      <c r="AA193" s="129">
        <f>'St 1.3.7.1'!AA193+'St 1.3.7.2'!AA193</f>
        <v>33358.304265960091</v>
      </c>
      <c r="AB193" s="136"/>
      <c r="AC193" s="129">
        <f>'St 1.3.7.1'!AC193+'St 1.3.7.2'!AC193</f>
        <v>-473.37224716997355</v>
      </c>
      <c r="AD193" s="129">
        <f>'St 1.3.7.1'!AD193+'St 1.3.7.2'!AD193</f>
        <v>-413.91565794730809</v>
      </c>
      <c r="AE193" s="129">
        <f>'St 1.3.7.1'!AE193+'St 1.3.7.2'!AE193</f>
        <v>104.91890284139096</v>
      </c>
      <c r="AF193" s="129">
        <f>'St 1.3.7.1'!AF193+'St 1.3.7.2'!AF193</f>
        <v>6953.7669543790116</v>
      </c>
      <c r="AG193" s="129">
        <f>'St 1.3.7.1'!AG193+'St 1.3.7.2'!AG193</f>
        <v>8935.8977111624572</v>
      </c>
      <c r="AH193" s="129">
        <f>'St 1.3.7.1'!AH193+'St 1.3.7.2'!AH193</f>
        <v>10266.956443883135</v>
      </c>
      <c r="AI193" s="129">
        <f>'St 1.3.7.1'!AI193+'St 1.3.7.2'!AI193</f>
        <v>4181.0813803800047</v>
      </c>
      <c r="AJ193" s="129">
        <f>'St 1.3.7.1'!AJ193+'St 1.3.7.2'!AJ193</f>
        <v>3242.1779623516159</v>
      </c>
      <c r="AK193" s="129">
        <f>'St 1.3.7.1'!AK193+'St 1.3.7.2'!AK193</f>
        <v>2613.4389457706047</v>
      </c>
      <c r="AL193" s="129">
        <f>'St 1.3.7.1'!AL193+'St 1.3.7.2'!AL193</f>
        <v>-9299.3578863419662</v>
      </c>
      <c r="AM193" s="129">
        <f>'St 1.3.7.1'!AM193+'St 1.3.7.2'!AM193</f>
        <v>17486.072957053744</v>
      </c>
    </row>
    <row r="194" spans="1:39">
      <c r="B194" s="3" t="s">
        <v>12</v>
      </c>
      <c r="C194" s="178" t="s">
        <v>297</v>
      </c>
      <c r="D194" s="132">
        <f>'St 1.3.7.1'!D194+'St 1.3.7.2'!D194</f>
        <v>217.52367078562517</v>
      </c>
      <c r="E194" s="132">
        <f>'St 1.3.7.1'!E194+'St 1.3.7.2'!E194</f>
        <v>360.7390998752976</v>
      </c>
      <c r="F194" s="132">
        <f>'St 1.3.7.1'!F194+'St 1.3.7.2'!F194</f>
        <v>462.05376080816836</v>
      </c>
      <c r="G194" s="132">
        <f>'St 1.3.7.1'!G194+'St 1.3.7.2'!G194</f>
        <v>318.93175250521278</v>
      </c>
      <c r="H194" s="132">
        <f>'St 1.3.7.1'!H194+'St 1.3.7.2'!H194</f>
        <v>3831.4480967139616</v>
      </c>
      <c r="I194" s="132">
        <f>'St 1.3.7.1'!I194+'St 1.3.7.2'!I194</f>
        <v>11852.108467993397</v>
      </c>
      <c r="J194" s="132">
        <f>'St 1.3.7.1'!J194+'St 1.3.7.2'!J194</f>
        <v>24539.430145032264</v>
      </c>
      <c r="K194" s="132">
        <f>'St 1.3.7.1'!K194+'St 1.3.7.2'!K194</f>
        <v>38867.456162492861</v>
      </c>
      <c r="L194" s="132">
        <f>'St 1.3.7.1'!L194+'St 1.3.7.2'!L194</f>
        <v>56868.108882113753</v>
      </c>
      <c r="M194" s="132">
        <f>'St 1.3.7.1'!M194+'St 1.3.7.2'!M194</f>
        <v>75609.391280621086</v>
      </c>
      <c r="N194" s="132">
        <f>'St 1.3.7.1'!N194+'St 1.3.7.2'!N194</f>
        <v>90098.758267429483</v>
      </c>
      <c r="O194" s="132">
        <f>'St 1.3.7.1'!O194+'St 1.3.7.2'!O194</f>
        <v>107657.01515756645</v>
      </c>
      <c r="P194" s="133"/>
      <c r="Q194" s="132">
        <f>'St 1.3.7.1'!Q194+'St 1.3.7.2'!Q194</f>
        <v>348.02594667836473</v>
      </c>
      <c r="R194" s="132">
        <f>'St 1.3.7.1'!R194+'St 1.3.7.2'!R194</f>
        <v>238.0682901355851</v>
      </c>
      <c r="S194" s="132">
        <f>'St 1.3.7.1'!S194+'St 1.3.7.2'!S194</f>
        <v>75.890195292759543</v>
      </c>
      <c r="T194" s="132">
        <f>'St 1.3.7.1'!T194+'St 1.3.7.2'!T194</f>
        <v>3381.0732063646005</v>
      </c>
      <c r="U194" s="132">
        <f>'St 1.3.7.1'!U194+'St 1.3.7.2'!U194</f>
        <v>7819.4254132000015</v>
      </c>
      <c r="V194" s="132">
        <f>'St 1.3.7.1'!V194+'St 1.3.7.2'!V194</f>
        <v>12624.046893809404</v>
      </c>
      <c r="W194" s="132">
        <f>'St 1.3.7.1'!W194+'St 1.3.7.2'!W194</f>
        <v>14514.905981524396</v>
      </c>
      <c r="X194" s="132">
        <f>'St 1.3.7.1'!X194+'St 1.3.7.2'!X194</f>
        <v>16305.228941077761</v>
      </c>
      <c r="Y194" s="132">
        <f>'St 1.3.7.1'!Y194+'St 1.3.7.2'!Y194</f>
        <v>17181.524625050784</v>
      </c>
      <c r="Z194" s="132">
        <f>'St 1.3.7.1'!Z194+'St 1.3.7.2'!Z194</f>
        <v>12083.26608293245</v>
      </c>
      <c r="AA194" s="132">
        <f>'St 1.3.7.1'!AA194+'St 1.3.7.2'!AA194</f>
        <v>19933.755426497213</v>
      </c>
      <c r="AB194" s="133"/>
      <c r="AC194" s="132">
        <f>'St 1.3.7.1'!AC194+'St 1.3.7.2'!AC194</f>
        <v>-204.81051758869228</v>
      </c>
      <c r="AD194" s="132">
        <f>'St 1.3.7.1'!AD194+'St 1.3.7.2'!AD194</f>
        <v>-229.01141735094797</v>
      </c>
      <c r="AE194" s="132">
        <f>'St 1.3.7.1'!AE194+'St 1.3.7.2'!AE194</f>
        <v>-74.632526389223443</v>
      </c>
      <c r="AF194" s="132">
        <f>'St 1.3.7.1'!AF194+'St 1.3.7.2'!AF194</f>
        <v>3354.9251709736941</v>
      </c>
      <c r="AG194" s="132">
        <f>'St 1.3.7.1'!AG194+'St 1.3.7.2'!AG194</f>
        <v>4281.0761884938838</v>
      </c>
      <c r="AH194" s="132">
        <f>'St 1.3.7.1'!AH194+'St 1.3.7.2'!AH194</f>
        <v>4941.3600767885255</v>
      </c>
      <c r="AI194" s="132">
        <f>'St 1.3.7.1'!AI194+'St 1.3.7.2'!AI194</f>
        <v>1891.1985524173915</v>
      </c>
      <c r="AJ194" s="132">
        <f>'St 1.3.7.1'!AJ194+'St 1.3.7.2'!AJ194</f>
        <v>1884.9541629593518</v>
      </c>
      <c r="AK194" s="132">
        <f>'St 1.3.7.1'!AK194+'St 1.3.7.2'!AK194</f>
        <v>612.94863630751877</v>
      </c>
      <c r="AL194" s="132">
        <f>'St 1.3.7.1'!AL194+'St 1.3.7.2'!AL194</f>
        <v>-5016.2608699047059</v>
      </c>
      <c r="AM194" s="132">
        <f>'St 1.3.7.1'!AM194+'St 1.3.7.2'!AM194</f>
        <v>8153.190282544314</v>
      </c>
    </row>
    <row r="195" spans="1:39">
      <c r="B195" s="3" t="s">
        <v>13</v>
      </c>
      <c r="C195" s="178" t="s">
        <v>298</v>
      </c>
      <c r="D195" s="132">
        <f>'St 1.3.7.1'!D195+'St 1.3.7.2'!D195</f>
        <v>8401.5294789272648</v>
      </c>
      <c r="E195" s="132">
        <f>'St 1.3.7.1'!E195+'St 1.3.7.2'!E195</f>
        <v>8940.3131813594573</v>
      </c>
      <c r="F195" s="132">
        <f>'St 1.3.7.1'!F195+'St 1.3.7.2'!F195</f>
        <v>6078.9509006173848</v>
      </c>
      <c r="G195" s="132">
        <f>'St 1.3.7.1'!G195+'St 1.3.7.2'!G195</f>
        <v>7911.3744997371414</v>
      </c>
      <c r="H195" s="132">
        <f>'St 1.3.7.1'!H195+'St 1.3.7.2'!H195</f>
        <v>17997.304200952833</v>
      </c>
      <c r="I195" s="132">
        <f>'St 1.3.7.1'!I195+'St 1.3.7.2'!I195</f>
        <v>37964.672403738863</v>
      </c>
      <c r="J195" s="132">
        <f>'St 1.3.7.1'!J195+'St 1.3.7.2'!J195</f>
        <v>40265.416459452805</v>
      </c>
      <c r="K195" s="132">
        <f>'St 1.3.7.1'!K195+'St 1.3.7.2'!K195</f>
        <v>57853.036360253995</v>
      </c>
      <c r="L195" s="132">
        <f>'St 1.3.7.1'!L195+'St 1.3.7.2'!L195</f>
        <v>69677.297924839557</v>
      </c>
      <c r="M195" s="132">
        <f>'St 1.3.7.1'!M195+'St 1.3.7.2'!M195</f>
        <v>115363.00759588381</v>
      </c>
      <c r="N195" s="132">
        <f>'St 1.3.7.1'!N195+'St 1.3.7.2'!N195</f>
        <v>145554.02092864373</v>
      </c>
      <c r="O195" s="132">
        <f>'St 1.3.7.1'!O195+'St 1.3.7.2'!O195</f>
        <v>159735.41358183243</v>
      </c>
      <c r="P195" s="133"/>
      <c r="Q195" s="132">
        <f>'St 1.3.7.1'!Q195+'St 1.3.7.2'!Q195</f>
        <v>807.34543201347333</v>
      </c>
      <c r="R195" s="132">
        <f>'St 1.3.7.1'!R195+'St 1.3.7.2'!R195</f>
        <v>-2977.3897917571517</v>
      </c>
      <c r="S195" s="132">
        <f>'St 1.3.7.1'!S195+'St 1.3.7.2'!S195</f>
        <v>1362.972517335292</v>
      </c>
      <c r="T195" s="132">
        <f>'St 1.3.7.1'!T195+'St 1.3.7.2'!T195</f>
        <v>9837.4954028365428</v>
      </c>
      <c r="U195" s="132">
        <f>'St 1.3.7.1'!U195+'St 1.3.7.2'!U195</f>
        <v>18530.150427075459</v>
      </c>
      <c r="V195" s="132">
        <f>'St 1.3.7.1'!V195+'St 1.3.7.2'!V195</f>
        <v>1742.0376470979791</v>
      </c>
      <c r="W195" s="132">
        <f>'St 1.3.7.1'!W195+'St 1.3.7.2'!W195</f>
        <v>16594.861320147844</v>
      </c>
      <c r="X195" s="132">
        <f>'St 1.3.7.1'!X195+'St 1.3.7.2'!X195</f>
        <v>14408.409283324476</v>
      </c>
      <c r="Y195" s="132">
        <f>'St 1.3.7.1'!Y195+'St 1.3.7.2'!Y195</f>
        <v>37277.262699246246</v>
      </c>
      <c r="Z195" s="132">
        <f>'St 1.3.7.1'!Z195+'St 1.3.7.2'!Z195</f>
        <v>26758.174344524647</v>
      </c>
      <c r="AA195" s="132">
        <f>'St 1.3.7.1'!AA195+'St 1.3.7.2'!AA195</f>
        <v>13424.548839462883</v>
      </c>
      <c r="AB195" s="133"/>
      <c r="AC195" s="132">
        <f>'St 1.3.7.1'!AC195+'St 1.3.7.2'!AC195</f>
        <v>-268.56172958128116</v>
      </c>
      <c r="AD195" s="132">
        <f>'St 1.3.7.1'!AD195+'St 1.3.7.2'!AD195</f>
        <v>-184.90424059636018</v>
      </c>
      <c r="AE195" s="132">
        <f>'St 1.3.7.1'!AE195+'St 1.3.7.2'!AE195</f>
        <v>179.5514292306143</v>
      </c>
      <c r="AF195" s="132">
        <f>'St 1.3.7.1'!AF195+'St 1.3.7.2'!AF195</f>
        <v>3598.841783405318</v>
      </c>
      <c r="AG195" s="132">
        <f>'St 1.3.7.1'!AG195+'St 1.3.7.2'!AG195</f>
        <v>4654.8215226685743</v>
      </c>
      <c r="AH195" s="132">
        <f>'St 1.3.7.1'!AH195+'St 1.3.7.2'!AH195</f>
        <v>5325.5963670946085</v>
      </c>
      <c r="AI195" s="132">
        <f>'St 1.3.7.1'!AI195+'St 1.3.7.2'!AI195</f>
        <v>2289.8828279626114</v>
      </c>
      <c r="AJ195" s="132">
        <f>'St 1.3.7.1'!AJ195+'St 1.3.7.2'!AJ195</f>
        <v>1357.223799392264</v>
      </c>
      <c r="AK195" s="132">
        <f>'St 1.3.7.1'!AK195+'St 1.3.7.2'!AK195</f>
        <v>2000.4903094630863</v>
      </c>
      <c r="AL195" s="132">
        <f>'St 1.3.7.1'!AL195+'St 1.3.7.2'!AL195</f>
        <v>-4283.0970164372611</v>
      </c>
      <c r="AM195" s="132">
        <f>'St 1.3.7.1'!AM195+'St 1.3.7.2'!AM195</f>
        <v>9332.882674509432</v>
      </c>
    </row>
    <row r="196" spans="1:39" s="43" customFormat="1">
      <c r="A196" s="36"/>
      <c r="B196" s="5" t="s">
        <v>214</v>
      </c>
      <c r="C196" s="177" t="s">
        <v>307</v>
      </c>
      <c r="D196" s="129">
        <f>'St 1.3.7.1'!D196+'St 1.3.7.2'!D196</f>
        <v>0</v>
      </c>
      <c r="E196" s="129">
        <f>'St 1.3.7.1'!E196+'St 1.3.7.2'!E196</f>
        <v>0</v>
      </c>
      <c r="F196" s="129">
        <f>'St 1.3.7.1'!F196+'St 1.3.7.2'!F196</f>
        <v>0</v>
      </c>
      <c r="G196" s="129">
        <f>'St 1.3.7.1'!G196+'St 1.3.7.2'!G196</f>
        <v>0</v>
      </c>
      <c r="H196" s="129">
        <f>'St 1.3.7.1'!H196+'St 1.3.7.2'!H196</f>
        <v>0</v>
      </c>
      <c r="I196" s="129">
        <f>'St 1.3.7.1'!I196+'St 1.3.7.2'!I196</f>
        <v>0</v>
      </c>
      <c r="J196" s="129">
        <f>'St 1.3.7.1'!J196+'St 1.3.7.2'!J196</f>
        <v>0</v>
      </c>
      <c r="K196" s="129">
        <f>'St 1.3.7.1'!K196+'St 1.3.7.2'!K196</f>
        <v>0</v>
      </c>
      <c r="L196" s="129">
        <f>'St 1.3.7.1'!L196+'St 1.3.7.2'!L196</f>
        <v>0</v>
      </c>
      <c r="M196" s="129">
        <f>'St 1.3.7.1'!M196+'St 1.3.7.2'!M196</f>
        <v>0</v>
      </c>
      <c r="N196" s="129">
        <f>'St 1.3.7.1'!N196+'St 1.3.7.2'!N196</f>
        <v>0</v>
      </c>
      <c r="O196" s="129">
        <f>'St 1.3.7.1'!O196+'St 1.3.7.2'!O196</f>
        <v>0</v>
      </c>
      <c r="P196" s="136"/>
      <c r="Q196" s="129">
        <f>'St 1.3.7.1'!Q196+'St 1.3.7.2'!Q196</f>
        <v>0</v>
      </c>
      <c r="R196" s="129">
        <f>'St 1.3.7.1'!R196+'St 1.3.7.2'!R196</f>
        <v>0</v>
      </c>
      <c r="S196" s="129">
        <f>'St 1.3.7.1'!S196+'St 1.3.7.2'!S196</f>
        <v>0</v>
      </c>
      <c r="T196" s="129">
        <f>'St 1.3.7.1'!T196+'St 1.3.7.2'!T196</f>
        <v>0</v>
      </c>
      <c r="U196" s="129">
        <f>'St 1.3.7.1'!U196+'St 1.3.7.2'!U196</f>
        <v>0</v>
      </c>
      <c r="V196" s="129">
        <f>'St 1.3.7.1'!V196+'St 1.3.7.2'!V196</f>
        <v>0</v>
      </c>
      <c r="W196" s="129">
        <f>'St 1.3.7.1'!W196+'St 1.3.7.2'!W196</f>
        <v>0</v>
      </c>
      <c r="X196" s="129">
        <f>'St 1.3.7.1'!X196+'St 1.3.7.2'!X196</f>
        <v>0</v>
      </c>
      <c r="Y196" s="129">
        <f>'St 1.3.7.1'!Y196+'St 1.3.7.2'!Y196</f>
        <v>0</v>
      </c>
      <c r="Z196" s="129">
        <f>'St 1.3.7.1'!Z196+'St 1.3.7.2'!Z196</f>
        <v>0</v>
      </c>
      <c r="AA196" s="129">
        <f>'St 1.3.7.1'!AA196+'St 1.3.7.2'!AA196</f>
        <v>0</v>
      </c>
      <c r="AB196" s="136"/>
      <c r="AC196" s="129">
        <f>'St 1.3.7.1'!AC196+'St 1.3.7.2'!AC196</f>
        <v>0</v>
      </c>
      <c r="AD196" s="129">
        <f>'St 1.3.7.1'!AD196+'St 1.3.7.2'!AD196</f>
        <v>0</v>
      </c>
      <c r="AE196" s="129">
        <f>'St 1.3.7.1'!AE196+'St 1.3.7.2'!AE196</f>
        <v>0</v>
      </c>
      <c r="AF196" s="129">
        <f>'St 1.3.7.1'!AF196+'St 1.3.7.2'!AF196</f>
        <v>0</v>
      </c>
      <c r="AG196" s="129">
        <f>'St 1.3.7.1'!AG196+'St 1.3.7.2'!AG196</f>
        <v>0</v>
      </c>
      <c r="AH196" s="129">
        <f>'St 1.3.7.1'!AH196+'St 1.3.7.2'!AH196</f>
        <v>0</v>
      </c>
      <c r="AI196" s="129">
        <f>'St 1.3.7.1'!AI196+'St 1.3.7.2'!AI196</f>
        <v>0</v>
      </c>
      <c r="AJ196" s="129">
        <f>'St 1.3.7.1'!AJ196+'St 1.3.7.2'!AJ196</f>
        <v>0</v>
      </c>
      <c r="AK196" s="129">
        <f>'St 1.3.7.1'!AK196+'St 1.3.7.2'!AK196</f>
        <v>0</v>
      </c>
      <c r="AL196" s="129">
        <f>'St 1.3.7.1'!AL196+'St 1.3.7.2'!AL196</f>
        <v>0</v>
      </c>
      <c r="AM196" s="129">
        <f>'St 1.3.7.1'!AM196+'St 1.3.7.2'!AM196</f>
        <v>0</v>
      </c>
    </row>
    <row r="197" spans="1:39">
      <c r="B197" s="3" t="s">
        <v>212</v>
      </c>
      <c r="C197" s="178" t="s">
        <v>299</v>
      </c>
      <c r="D197" s="132">
        <f>'St 1.3.7.1'!D197+'St 1.3.7.2'!D197</f>
        <v>0</v>
      </c>
      <c r="E197" s="132">
        <f>'St 1.3.7.1'!E197+'St 1.3.7.2'!E197</f>
        <v>0</v>
      </c>
      <c r="F197" s="132">
        <f>'St 1.3.7.1'!F197+'St 1.3.7.2'!F197</f>
        <v>0</v>
      </c>
      <c r="G197" s="132">
        <f>'St 1.3.7.1'!G197+'St 1.3.7.2'!G197</f>
        <v>0</v>
      </c>
      <c r="H197" s="132">
        <f>'St 1.3.7.1'!H197+'St 1.3.7.2'!H197</f>
        <v>0</v>
      </c>
      <c r="I197" s="132">
        <f>'St 1.3.7.1'!I197+'St 1.3.7.2'!I197</f>
        <v>0</v>
      </c>
      <c r="J197" s="132">
        <f>'St 1.3.7.1'!J197+'St 1.3.7.2'!J197</f>
        <v>0</v>
      </c>
      <c r="K197" s="132">
        <f>'St 1.3.7.1'!K197+'St 1.3.7.2'!K197</f>
        <v>0</v>
      </c>
      <c r="L197" s="132">
        <f>'St 1.3.7.1'!L197+'St 1.3.7.2'!L197</f>
        <v>0</v>
      </c>
      <c r="M197" s="132">
        <f>'St 1.3.7.1'!M197+'St 1.3.7.2'!M197</f>
        <v>0</v>
      </c>
      <c r="N197" s="132">
        <f>'St 1.3.7.1'!N197+'St 1.3.7.2'!N197</f>
        <v>0</v>
      </c>
      <c r="O197" s="132">
        <f>'St 1.3.7.1'!O197+'St 1.3.7.2'!O197</f>
        <v>0</v>
      </c>
      <c r="P197" s="133"/>
      <c r="Q197" s="132">
        <f>'St 1.3.7.1'!Q197+'St 1.3.7.2'!Q197</f>
        <v>0</v>
      </c>
      <c r="R197" s="132">
        <f>'St 1.3.7.1'!R197+'St 1.3.7.2'!R197</f>
        <v>0</v>
      </c>
      <c r="S197" s="132">
        <f>'St 1.3.7.1'!S197+'St 1.3.7.2'!S197</f>
        <v>0</v>
      </c>
      <c r="T197" s="132">
        <f>'St 1.3.7.1'!T197+'St 1.3.7.2'!T197</f>
        <v>0</v>
      </c>
      <c r="U197" s="132">
        <f>'St 1.3.7.1'!U197+'St 1.3.7.2'!U197</f>
        <v>0</v>
      </c>
      <c r="V197" s="132">
        <f>'St 1.3.7.1'!V197+'St 1.3.7.2'!V197</f>
        <v>0</v>
      </c>
      <c r="W197" s="132">
        <f>'St 1.3.7.1'!W197+'St 1.3.7.2'!W197</f>
        <v>0</v>
      </c>
      <c r="X197" s="132">
        <f>'St 1.3.7.1'!X197+'St 1.3.7.2'!X197</f>
        <v>0</v>
      </c>
      <c r="Y197" s="132">
        <f>'St 1.3.7.1'!Y197+'St 1.3.7.2'!Y197</f>
        <v>0</v>
      </c>
      <c r="Z197" s="132">
        <f>'St 1.3.7.1'!Z197+'St 1.3.7.2'!Z197</f>
        <v>0</v>
      </c>
      <c r="AA197" s="132">
        <f>'St 1.3.7.1'!AA197+'St 1.3.7.2'!AA197</f>
        <v>0</v>
      </c>
      <c r="AB197" s="133"/>
      <c r="AC197" s="132">
        <f>'St 1.3.7.1'!AC197+'St 1.3.7.2'!AC197</f>
        <v>0</v>
      </c>
      <c r="AD197" s="132">
        <f>'St 1.3.7.1'!AD197+'St 1.3.7.2'!AD197</f>
        <v>0</v>
      </c>
      <c r="AE197" s="132">
        <f>'St 1.3.7.1'!AE197+'St 1.3.7.2'!AE197</f>
        <v>0</v>
      </c>
      <c r="AF197" s="132">
        <f>'St 1.3.7.1'!AF197+'St 1.3.7.2'!AF197</f>
        <v>0</v>
      </c>
      <c r="AG197" s="132">
        <f>'St 1.3.7.1'!AG197+'St 1.3.7.2'!AG197</f>
        <v>0</v>
      </c>
      <c r="AH197" s="132">
        <f>'St 1.3.7.1'!AH197+'St 1.3.7.2'!AH197</f>
        <v>0</v>
      </c>
      <c r="AI197" s="132">
        <f>'St 1.3.7.1'!AI197+'St 1.3.7.2'!AI197</f>
        <v>0</v>
      </c>
      <c r="AJ197" s="132">
        <f>'St 1.3.7.1'!AJ197+'St 1.3.7.2'!AJ197</f>
        <v>0</v>
      </c>
      <c r="AK197" s="132">
        <f>'St 1.3.7.1'!AK197+'St 1.3.7.2'!AK197</f>
        <v>0</v>
      </c>
      <c r="AL197" s="132">
        <f>'St 1.3.7.1'!AL197+'St 1.3.7.2'!AL197</f>
        <v>0</v>
      </c>
      <c r="AM197" s="132">
        <f>'St 1.3.7.1'!AM197+'St 1.3.7.2'!AM197</f>
        <v>0</v>
      </c>
    </row>
    <row r="198" spans="1:39">
      <c r="B198" s="3" t="s">
        <v>213</v>
      </c>
      <c r="C198" s="178" t="s">
        <v>300</v>
      </c>
      <c r="D198" s="132">
        <f>'St 1.3.7.1'!D198+'St 1.3.7.2'!D198</f>
        <v>0</v>
      </c>
      <c r="E198" s="132">
        <f>'St 1.3.7.1'!E198+'St 1.3.7.2'!E198</f>
        <v>0</v>
      </c>
      <c r="F198" s="132">
        <f>'St 1.3.7.1'!F198+'St 1.3.7.2'!F198</f>
        <v>0</v>
      </c>
      <c r="G198" s="132">
        <f>'St 1.3.7.1'!G198+'St 1.3.7.2'!G198</f>
        <v>0</v>
      </c>
      <c r="H198" s="132">
        <f>'St 1.3.7.1'!H198+'St 1.3.7.2'!H198</f>
        <v>0</v>
      </c>
      <c r="I198" s="132">
        <f>'St 1.3.7.1'!I198+'St 1.3.7.2'!I198</f>
        <v>0</v>
      </c>
      <c r="J198" s="132">
        <f>'St 1.3.7.1'!J198+'St 1.3.7.2'!J198</f>
        <v>0</v>
      </c>
      <c r="K198" s="132">
        <f>'St 1.3.7.1'!K198+'St 1.3.7.2'!K198</f>
        <v>0</v>
      </c>
      <c r="L198" s="132">
        <f>'St 1.3.7.1'!L198+'St 1.3.7.2'!L198</f>
        <v>0</v>
      </c>
      <c r="M198" s="132">
        <f>'St 1.3.7.1'!M198+'St 1.3.7.2'!M198</f>
        <v>0</v>
      </c>
      <c r="N198" s="132">
        <f>'St 1.3.7.1'!N198+'St 1.3.7.2'!N198</f>
        <v>0</v>
      </c>
      <c r="O198" s="132">
        <f>'St 1.3.7.1'!O198+'St 1.3.7.2'!O198</f>
        <v>0</v>
      </c>
      <c r="P198" s="133"/>
      <c r="Q198" s="132">
        <f>'St 1.3.7.1'!Q198+'St 1.3.7.2'!Q198</f>
        <v>0</v>
      </c>
      <c r="R198" s="132">
        <f>'St 1.3.7.1'!R198+'St 1.3.7.2'!R198</f>
        <v>0</v>
      </c>
      <c r="S198" s="132">
        <f>'St 1.3.7.1'!S198+'St 1.3.7.2'!S198</f>
        <v>0</v>
      </c>
      <c r="T198" s="132">
        <f>'St 1.3.7.1'!T198+'St 1.3.7.2'!T198</f>
        <v>0</v>
      </c>
      <c r="U198" s="132">
        <f>'St 1.3.7.1'!U198+'St 1.3.7.2'!U198</f>
        <v>0</v>
      </c>
      <c r="V198" s="132">
        <f>'St 1.3.7.1'!V198+'St 1.3.7.2'!V198</f>
        <v>0</v>
      </c>
      <c r="W198" s="132">
        <f>'St 1.3.7.1'!W198+'St 1.3.7.2'!W198</f>
        <v>0</v>
      </c>
      <c r="X198" s="132">
        <f>'St 1.3.7.1'!X198+'St 1.3.7.2'!X198</f>
        <v>0</v>
      </c>
      <c r="Y198" s="132">
        <f>'St 1.3.7.1'!Y198+'St 1.3.7.2'!Y198</f>
        <v>0</v>
      </c>
      <c r="Z198" s="132">
        <f>'St 1.3.7.1'!Z198+'St 1.3.7.2'!Z198</f>
        <v>0</v>
      </c>
      <c r="AA198" s="132">
        <f>'St 1.3.7.1'!AA198+'St 1.3.7.2'!AA198</f>
        <v>0</v>
      </c>
      <c r="AB198" s="133"/>
      <c r="AC198" s="132">
        <f>'St 1.3.7.1'!AC198+'St 1.3.7.2'!AC198</f>
        <v>0</v>
      </c>
      <c r="AD198" s="132">
        <f>'St 1.3.7.1'!AD198+'St 1.3.7.2'!AD198</f>
        <v>0</v>
      </c>
      <c r="AE198" s="132">
        <f>'St 1.3.7.1'!AE198+'St 1.3.7.2'!AE198</f>
        <v>0</v>
      </c>
      <c r="AF198" s="132">
        <f>'St 1.3.7.1'!AF198+'St 1.3.7.2'!AF198</f>
        <v>0</v>
      </c>
      <c r="AG198" s="132">
        <f>'St 1.3.7.1'!AG198+'St 1.3.7.2'!AG198</f>
        <v>0</v>
      </c>
      <c r="AH198" s="132">
        <f>'St 1.3.7.1'!AH198+'St 1.3.7.2'!AH198</f>
        <v>0</v>
      </c>
      <c r="AI198" s="132">
        <f>'St 1.3.7.1'!AI198+'St 1.3.7.2'!AI198</f>
        <v>0</v>
      </c>
      <c r="AJ198" s="132">
        <f>'St 1.3.7.1'!AJ198+'St 1.3.7.2'!AJ198</f>
        <v>0</v>
      </c>
      <c r="AK198" s="132">
        <f>'St 1.3.7.1'!AK198+'St 1.3.7.2'!AK198</f>
        <v>0</v>
      </c>
      <c r="AL198" s="132">
        <f>'St 1.3.7.1'!AL198+'St 1.3.7.2'!AL198</f>
        <v>0</v>
      </c>
      <c r="AM198" s="132">
        <f>'St 1.3.7.1'!AM198+'St 1.3.7.2'!AM198</f>
        <v>0</v>
      </c>
    </row>
    <row r="199" spans="1:39">
      <c r="B199" s="3" t="s">
        <v>17</v>
      </c>
      <c r="C199" s="178" t="s">
        <v>301</v>
      </c>
      <c r="D199" s="132">
        <f>'St 1.3.7.1'!D199+'St 1.3.7.2'!D199</f>
        <v>0</v>
      </c>
      <c r="E199" s="132">
        <f>'St 1.3.7.1'!E199+'St 1.3.7.2'!E199</f>
        <v>0</v>
      </c>
      <c r="F199" s="132">
        <f>'St 1.3.7.1'!F199+'St 1.3.7.2'!F199</f>
        <v>0</v>
      </c>
      <c r="G199" s="132">
        <f>'St 1.3.7.1'!G199+'St 1.3.7.2'!G199</f>
        <v>0</v>
      </c>
      <c r="H199" s="132">
        <f>'St 1.3.7.1'!H199+'St 1.3.7.2'!H199</f>
        <v>0</v>
      </c>
      <c r="I199" s="132">
        <f>'St 1.3.7.1'!I199+'St 1.3.7.2'!I199</f>
        <v>0</v>
      </c>
      <c r="J199" s="132">
        <f>'St 1.3.7.1'!J199+'St 1.3.7.2'!J199</f>
        <v>0</v>
      </c>
      <c r="K199" s="132">
        <f>'St 1.3.7.1'!K199+'St 1.3.7.2'!K199</f>
        <v>0</v>
      </c>
      <c r="L199" s="132">
        <f>'St 1.3.7.1'!L199+'St 1.3.7.2'!L199</f>
        <v>0</v>
      </c>
      <c r="M199" s="132">
        <f>'St 1.3.7.1'!M199+'St 1.3.7.2'!M199</f>
        <v>0</v>
      </c>
      <c r="N199" s="132">
        <f>'St 1.3.7.1'!N199+'St 1.3.7.2'!N199</f>
        <v>0</v>
      </c>
      <c r="O199" s="132">
        <f>'St 1.3.7.1'!O199+'St 1.3.7.2'!O199</f>
        <v>0</v>
      </c>
      <c r="P199" s="133"/>
      <c r="Q199" s="132">
        <f>'St 1.3.7.1'!Q199+'St 1.3.7.2'!Q199</f>
        <v>0</v>
      </c>
      <c r="R199" s="132">
        <f>'St 1.3.7.1'!R199+'St 1.3.7.2'!R199</f>
        <v>0</v>
      </c>
      <c r="S199" s="132">
        <f>'St 1.3.7.1'!S199+'St 1.3.7.2'!S199</f>
        <v>0</v>
      </c>
      <c r="T199" s="132">
        <f>'St 1.3.7.1'!T199+'St 1.3.7.2'!T199</f>
        <v>0</v>
      </c>
      <c r="U199" s="132">
        <f>'St 1.3.7.1'!U199+'St 1.3.7.2'!U199</f>
        <v>0</v>
      </c>
      <c r="V199" s="132">
        <f>'St 1.3.7.1'!V199+'St 1.3.7.2'!V199</f>
        <v>0</v>
      </c>
      <c r="W199" s="132">
        <f>'St 1.3.7.1'!W199+'St 1.3.7.2'!W199</f>
        <v>0</v>
      </c>
      <c r="X199" s="132">
        <f>'St 1.3.7.1'!X199+'St 1.3.7.2'!X199</f>
        <v>0</v>
      </c>
      <c r="Y199" s="132">
        <f>'St 1.3.7.1'!Y199+'St 1.3.7.2'!Y199</f>
        <v>0</v>
      </c>
      <c r="Z199" s="132">
        <f>'St 1.3.7.1'!Z199+'St 1.3.7.2'!Z199</f>
        <v>0</v>
      </c>
      <c r="AA199" s="132">
        <f>'St 1.3.7.1'!AA199+'St 1.3.7.2'!AA199</f>
        <v>0</v>
      </c>
      <c r="AB199" s="133"/>
      <c r="AC199" s="132">
        <f>'St 1.3.7.1'!AC199+'St 1.3.7.2'!AC199</f>
        <v>0</v>
      </c>
      <c r="AD199" s="132">
        <f>'St 1.3.7.1'!AD199+'St 1.3.7.2'!AD199</f>
        <v>0</v>
      </c>
      <c r="AE199" s="132">
        <f>'St 1.3.7.1'!AE199+'St 1.3.7.2'!AE199</f>
        <v>0</v>
      </c>
      <c r="AF199" s="132">
        <f>'St 1.3.7.1'!AF199+'St 1.3.7.2'!AF199</f>
        <v>0</v>
      </c>
      <c r="AG199" s="132">
        <f>'St 1.3.7.1'!AG199+'St 1.3.7.2'!AG199</f>
        <v>0</v>
      </c>
      <c r="AH199" s="132">
        <f>'St 1.3.7.1'!AH199+'St 1.3.7.2'!AH199</f>
        <v>0</v>
      </c>
      <c r="AI199" s="132">
        <f>'St 1.3.7.1'!AI199+'St 1.3.7.2'!AI199</f>
        <v>0</v>
      </c>
      <c r="AJ199" s="132">
        <f>'St 1.3.7.1'!AJ199+'St 1.3.7.2'!AJ199</f>
        <v>0</v>
      </c>
      <c r="AK199" s="132">
        <f>'St 1.3.7.1'!AK199+'St 1.3.7.2'!AK199</f>
        <v>0</v>
      </c>
      <c r="AL199" s="132">
        <f>'St 1.3.7.1'!AL199+'St 1.3.7.2'!AL199</f>
        <v>0</v>
      </c>
      <c r="AM199" s="132">
        <f>'St 1.3.7.1'!AM199+'St 1.3.7.2'!AM199</f>
        <v>0</v>
      </c>
    </row>
    <row r="200" spans="1:39">
      <c r="B200" s="4" t="s">
        <v>34</v>
      </c>
      <c r="C200" s="40"/>
      <c r="D200" s="132">
        <f>'St 1.3.7.1'!D200+'St 1.3.7.2'!D200</f>
        <v>0</v>
      </c>
      <c r="E200" s="132">
        <f>'St 1.3.7.1'!E200+'St 1.3.7.2'!E200</f>
        <v>0</v>
      </c>
      <c r="F200" s="132">
        <f>'St 1.3.7.1'!F200+'St 1.3.7.2'!F200</f>
        <v>0</v>
      </c>
      <c r="G200" s="132">
        <f>'St 1.3.7.1'!G200+'St 1.3.7.2'!G200</f>
        <v>0</v>
      </c>
      <c r="H200" s="132">
        <f>'St 1.3.7.1'!H200+'St 1.3.7.2'!H200</f>
        <v>0</v>
      </c>
      <c r="I200" s="132">
        <f>'St 1.3.7.1'!I200+'St 1.3.7.2'!I200</f>
        <v>0</v>
      </c>
      <c r="J200" s="132">
        <f>'St 1.3.7.1'!J200+'St 1.3.7.2'!J200</f>
        <v>0</v>
      </c>
      <c r="K200" s="132">
        <f>'St 1.3.7.1'!K200+'St 1.3.7.2'!K200</f>
        <v>0</v>
      </c>
      <c r="L200" s="132">
        <f>'St 1.3.7.1'!L200+'St 1.3.7.2'!L200</f>
        <v>0</v>
      </c>
      <c r="M200" s="132">
        <f>'St 1.3.7.1'!M200+'St 1.3.7.2'!M200</f>
        <v>0</v>
      </c>
      <c r="N200" s="132">
        <f>'St 1.3.7.1'!N200+'St 1.3.7.2'!N200</f>
        <v>0</v>
      </c>
      <c r="O200" s="132">
        <f>'St 1.3.7.1'!O200+'St 1.3.7.2'!O200</f>
        <v>0</v>
      </c>
      <c r="P200" s="133"/>
      <c r="Q200" s="132">
        <f>'St 1.3.7.1'!Q200+'St 1.3.7.2'!Q200</f>
        <v>0</v>
      </c>
      <c r="R200" s="132">
        <f>'St 1.3.7.1'!R200+'St 1.3.7.2'!R200</f>
        <v>0</v>
      </c>
      <c r="S200" s="132">
        <f>'St 1.3.7.1'!S200+'St 1.3.7.2'!S200</f>
        <v>0</v>
      </c>
      <c r="T200" s="132">
        <f>'St 1.3.7.1'!T200+'St 1.3.7.2'!T200</f>
        <v>0</v>
      </c>
      <c r="U200" s="132">
        <f>'St 1.3.7.1'!U200+'St 1.3.7.2'!U200</f>
        <v>0</v>
      </c>
      <c r="V200" s="132">
        <f>'St 1.3.7.1'!V200+'St 1.3.7.2'!V200</f>
        <v>0</v>
      </c>
      <c r="W200" s="132">
        <f>'St 1.3.7.1'!W200+'St 1.3.7.2'!W200</f>
        <v>0</v>
      </c>
      <c r="X200" s="132">
        <f>'St 1.3.7.1'!X200+'St 1.3.7.2'!X200</f>
        <v>0</v>
      </c>
      <c r="Y200" s="132">
        <f>'St 1.3.7.1'!Y200+'St 1.3.7.2'!Y200</f>
        <v>0</v>
      </c>
      <c r="Z200" s="132">
        <f>'St 1.3.7.1'!Z200+'St 1.3.7.2'!Z200</f>
        <v>0</v>
      </c>
      <c r="AA200" s="132">
        <f>'St 1.3.7.1'!AA200+'St 1.3.7.2'!AA200</f>
        <v>0</v>
      </c>
      <c r="AB200" s="133"/>
      <c r="AC200" s="132">
        <f>'St 1.3.7.1'!AC200+'St 1.3.7.2'!AC200</f>
        <v>0</v>
      </c>
      <c r="AD200" s="132">
        <f>'St 1.3.7.1'!AD200+'St 1.3.7.2'!AD200</f>
        <v>0</v>
      </c>
      <c r="AE200" s="132">
        <f>'St 1.3.7.1'!AE200+'St 1.3.7.2'!AE200</f>
        <v>0</v>
      </c>
      <c r="AF200" s="132">
        <f>'St 1.3.7.1'!AF200+'St 1.3.7.2'!AF200</f>
        <v>0</v>
      </c>
      <c r="AG200" s="132">
        <f>'St 1.3.7.1'!AG200+'St 1.3.7.2'!AG200</f>
        <v>0</v>
      </c>
      <c r="AH200" s="132">
        <f>'St 1.3.7.1'!AH200+'St 1.3.7.2'!AH200</f>
        <v>0</v>
      </c>
      <c r="AI200" s="132">
        <f>'St 1.3.7.1'!AI200+'St 1.3.7.2'!AI200</f>
        <v>0</v>
      </c>
      <c r="AJ200" s="132">
        <f>'St 1.3.7.1'!AJ200+'St 1.3.7.2'!AJ200</f>
        <v>0</v>
      </c>
      <c r="AK200" s="132">
        <f>'St 1.3.7.1'!AK200+'St 1.3.7.2'!AK200</f>
        <v>0</v>
      </c>
      <c r="AL200" s="132">
        <f>'St 1.3.7.1'!AL200+'St 1.3.7.2'!AL200</f>
        <v>0</v>
      </c>
      <c r="AM200" s="132">
        <f>'St 1.3.7.1'!AM200+'St 1.3.7.2'!AM200</f>
        <v>0</v>
      </c>
    </row>
    <row r="201" spans="1:39">
      <c r="B201" s="3" t="s">
        <v>19</v>
      </c>
      <c r="C201" s="178" t="s">
        <v>302</v>
      </c>
      <c r="D201" s="132">
        <f>'St 1.3.7.1'!D201+'St 1.3.7.2'!D201</f>
        <v>0</v>
      </c>
      <c r="E201" s="132">
        <f>'St 1.3.7.1'!E201+'St 1.3.7.2'!E201</f>
        <v>0</v>
      </c>
      <c r="F201" s="132">
        <f>'St 1.3.7.1'!F201+'St 1.3.7.2'!F201</f>
        <v>0</v>
      </c>
      <c r="G201" s="132">
        <f>'St 1.3.7.1'!G201+'St 1.3.7.2'!G201</f>
        <v>0</v>
      </c>
      <c r="H201" s="132">
        <f>'St 1.3.7.1'!H201+'St 1.3.7.2'!H201</f>
        <v>0</v>
      </c>
      <c r="I201" s="132">
        <f>'St 1.3.7.1'!I201+'St 1.3.7.2'!I201</f>
        <v>0</v>
      </c>
      <c r="J201" s="132">
        <f>'St 1.3.7.1'!J201+'St 1.3.7.2'!J201</f>
        <v>0</v>
      </c>
      <c r="K201" s="132">
        <f>'St 1.3.7.1'!K201+'St 1.3.7.2'!K201</f>
        <v>0</v>
      </c>
      <c r="L201" s="132">
        <f>'St 1.3.7.1'!L201+'St 1.3.7.2'!L201</f>
        <v>0</v>
      </c>
      <c r="M201" s="132">
        <f>'St 1.3.7.1'!M201+'St 1.3.7.2'!M201</f>
        <v>0</v>
      </c>
      <c r="N201" s="132">
        <f>'St 1.3.7.1'!N201+'St 1.3.7.2'!N201</f>
        <v>0</v>
      </c>
      <c r="O201" s="132">
        <f>'St 1.3.7.1'!O201+'St 1.3.7.2'!O201</f>
        <v>0</v>
      </c>
      <c r="P201" s="133"/>
      <c r="Q201" s="132">
        <f>'St 1.3.7.1'!Q201+'St 1.3.7.2'!Q201</f>
        <v>0</v>
      </c>
      <c r="R201" s="132">
        <f>'St 1.3.7.1'!R201+'St 1.3.7.2'!R201</f>
        <v>0</v>
      </c>
      <c r="S201" s="132">
        <f>'St 1.3.7.1'!S201+'St 1.3.7.2'!S201</f>
        <v>0</v>
      </c>
      <c r="T201" s="132">
        <f>'St 1.3.7.1'!T201+'St 1.3.7.2'!T201</f>
        <v>0</v>
      </c>
      <c r="U201" s="132">
        <f>'St 1.3.7.1'!U201+'St 1.3.7.2'!U201</f>
        <v>0</v>
      </c>
      <c r="V201" s="132">
        <f>'St 1.3.7.1'!V201+'St 1.3.7.2'!V201</f>
        <v>0</v>
      </c>
      <c r="W201" s="132">
        <f>'St 1.3.7.1'!W201+'St 1.3.7.2'!W201</f>
        <v>0</v>
      </c>
      <c r="X201" s="132">
        <f>'St 1.3.7.1'!X201+'St 1.3.7.2'!X201</f>
        <v>0</v>
      </c>
      <c r="Y201" s="132">
        <f>'St 1.3.7.1'!Y201+'St 1.3.7.2'!Y201</f>
        <v>0</v>
      </c>
      <c r="Z201" s="132">
        <f>'St 1.3.7.1'!Z201+'St 1.3.7.2'!Z201</f>
        <v>0</v>
      </c>
      <c r="AA201" s="132">
        <f>'St 1.3.7.1'!AA201+'St 1.3.7.2'!AA201</f>
        <v>0</v>
      </c>
      <c r="AB201" s="133"/>
      <c r="AC201" s="132">
        <f>'St 1.3.7.1'!AC201+'St 1.3.7.2'!AC201</f>
        <v>0</v>
      </c>
      <c r="AD201" s="132">
        <f>'St 1.3.7.1'!AD201+'St 1.3.7.2'!AD201</f>
        <v>0</v>
      </c>
      <c r="AE201" s="132">
        <f>'St 1.3.7.1'!AE201+'St 1.3.7.2'!AE201</f>
        <v>0</v>
      </c>
      <c r="AF201" s="132">
        <f>'St 1.3.7.1'!AF201+'St 1.3.7.2'!AF201</f>
        <v>0</v>
      </c>
      <c r="AG201" s="132">
        <f>'St 1.3.7.1'!AG201+'St 1.3.7.2'!AG201</f>
        <v>0</v>
      </c>
      <c r="AH201" s="132">
        <f>'St 1.3.7.1'!AH201+'St 1.3.7.2'!AH201</f>
        <v>0</v>
      </c>
      <c r="AI201" s="132">
        <f>'St 1.3.7.1'!AI201+'St 1.3.7.2'!AI201</f>
        <v>0</v>
      </c>
      <c r="AJ201" s="132">
        <f>'St 1.3.7.1'!AJ201+'St 1.3.7.2'!AJ201</f>
        <v>0</v>
      </c>
      <c r="AK201" s="132">
        <f>'St 1.3.7.1'!AK201+'St 1.3.7.2'!AK201</f>
        <v>0</v>
      </c>
      <c r="AL201" s="132">
        <f>'St 1.3.7.1'!AL201+'St 1.3.7.2'!AL201</f>
        <v>0</v>
      </c>
      <c r="AM201" s="132">
        <f>'St 1.3.7.1'!AM201+'St 1.3.7.2'!AM201</f>
        <v>0</v>
      </c>
    </row>
    <row r="202" spans="1:39">
      <c r="B202" s="3" t="s">
        <v>20</v>
      </c>
      <c r="C202" s="178" t="s">
        <v>303</v>
      </c>
      <c r="D202" s="132">
        <f>'St 1.3.7.1'!D202+'St 1.3.7.2'!D202</f>
        <v>0</v>
      </c>
      <c r="E202" s="132">
        <f>'St 1.3.7.1'!E202+'St 1.3.7.2'!E202</f>
        <v>0</v>
      </c>
      <c r="F202" s="132">
        <f>'St 1.3.7.1'!F202+'St 1.3.7.2'!F202</f>
        <v>0</v>
      </c>
      <c r="G202" s="132">
        <f>'St 1.3.7.1'!G202+'St 1.3.7.2'!G202</f>
        <v>0</v>
      </c>
      <c r="H202" s="132">
        <f>'St 1.3.7.1'!H202+'St 1.3.7.2'!H202</f>
        <v>0</v>
      </c>
      <c r="I202" s="132">
        <f>'St 1.3.7.1'!I202+'St 1.3.7.2'!I202</f>
        <v>0</v>
      </c>
      <c r="J202" s="132">
        <f>'St 1.3.7.1'!J202+'St 1.3.7.2'!J202</f>
        <v>0</v>
      </c>
      <c r="K202" s="132">
        <f>'St 1.3.7.1'!K202+'St 1.3.7.2'!K202</f>
        <v>0</v>
      </c>
      <c r="L202" s="132">
        <f>'St 1.3.7.1'!L202+'St 1.3.7.2'!L202</f>
        <v>0</v>
      </c>
      <c r="M202" s="132">
        <f>'St 1.3.7.1'!M202+'St 1.3.7.2'!M202</f>
        <v>0</v>
      </c>
      <c r="N202" s="132">
        <f>'St 1.3.7.1'!N202+'St 1.3.7.2'!N202</f>
        <v>0</v>
      </c>
      <c r="O202" s="132">
        <f>'St 1.3.7.1'!O202+'St 1.3.7.2'!O202</f>
        <v>0</v>
      </c>
      <c r="P202" s="133"/>
      <c r="Q202" s="132">
        <f>'St 1.3.7.1'!Q202+'St 1.3.7.2'!Q202</f>
        <v>0</v>
      </c>
      <c r="R202" s="132">
        <f>'St 1.3.7.1'!R202+'St 1.3.7.2'!R202</f>
        <v>0</v>
      </c>
      <c r="S202" s="132">
        <f>'St 1.3.7.1'!S202+'St 1.3.7.2'!S202</f>
        <v>0</v>
      </c>
      <c r="T202" s="132">
        <f>'St 1.3.7.1'!T202+'St 1.3.7.2'!T202</f>
        <v>0</v>
      </c>
      <c r="U202" s="132">
        <f>'St 1.3.7.1'!U202+'St 1.3.7.2'!U202</f>
        <v>0</v>
      </c>
      <c r="V202" s="132">
        <f>'St 1.3.7.1'!V202+'St 1.3.7.2'!V202</f>
        <v>0</v>
      </c>
      <c r="W202" s="132">
        <f>'St 1.3.7.1'!W202+'St 1.3.7.2'!W202</f>
        <v>0</v>
      </c>
      <c r="X202" s="132">
        <f>'St 1.3.7.1'!X202+'St 1.3.7.2'!X202</f>
        <v>0</v>
      </c>
      <c r="Y202" s="132">
        <f>'St 1.3.7.1'!Y202+'St 1.3.7.2'!Y202</f>
        <v>0</v>
      </c>
      <c r="Z202" s="132">
        <f>'St 1.3.7.1'!Z202+'St 1.3.7.2'!Z202</f>
        <v>0</v>
      </c>
      <c r="AA202" s="132">
        <f>'St 1.3.7.1'!AA202+'St 1.3.7.2'!AA202</f>
        <v>0</v>
      </c>
      <c r="AB202" s="133"/>
      <c r="AC202" s="132">
        <f>'St 1.3.7.1'!AC202+'St 1.3.7.2'!AC202</f>
        <v>0</v>
      </c>
      <c r="AD202" s="132">
        <f>'St 1.3.7.1'!AD202+'St 1.3.7.2'!AD202</f>
        <v>0</v>
      </c>
      <c r="AE202" s="132">
        <f>'St 1.3.7.1'!AE202+'St 1.3.7.2'!AE202</f>
        <v>0</v>
      </c>
      <c r="AF202" s="132">
        <f>'St 1.3.7.1'!AF202+'St 1.3.7.2'!AF202</f>
        <v>0</v>
      </c>
      <c r="AG202" s="132">
        <f>'St 1.3.7.1'!AG202+'St 1.3.7.2'!AG202</f>
        <v>0</v>
      </c>
      <c r="AH202" s="132">
        <f>'St 1.3.7.1'!AH202+'St 1.3.7.2'!AH202</f>
        <v>0</v>
      </c>
      <c r="AI202" s="132">
        <f>'St 1.3.7.1'!AI202+'St 1.3.7.2'!AI202</f>
        <v>0</v>
      </c>
      <c r="AJ202" s="132">
        <f>'St 1.3.7.1'!AJ202+'St 1.3.7.2'!AJ202</f>
        <v>0</v>
      </c>
      <c r="AK202" s="132">
        <f>'St 1.3.7.1'!AK202+'St 1.3.7.2'!AK202</f>
        <v>0</v>
      </c>
      <c r="AL202" s="132">
        <f>'St 1.3.7.1'!AL202+'St 1.3.7.2'!AL202</f>
        <v>0</v>
      </c>
      <c r="AM202" s="132">
        <f>'St 1.3.7.1'!AM202+'St 1.3.7.2'!AM202</f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f>'St 1.3.7.1'!D203+'St 1.3.7.2'!D203</f>
        <v>4576.185080823383</v>
      </c>
      <c r="E203" s="129">
        <f>'St 1.3.7.1'!E203+'St 1.3.7.2'!E203</f>
        <v>8847.4146157152354</v>
      </c>
      <c r="F203" s="129">
        <f>'St 1.3.7.1'!F203+'St 1.3.7.2'!F203</f>
        <v>10990.32658114042</v>
      </c>
      <c r="G203" s="129">
        <f>'St 1.3.7.1'!G203+'St 1.3.7.2'!G203</f>
        <v>11834.18771463928</v>
      </c>
      <c r="H203" s="129">
        <f>'St 1.3.7.1'!H203+'St 1.3.7.2'!H203</f>
        <v>13928.465376194737</v>
      </c>
      <c r="I203" s="129">
        <f>'St 1.3.7.1'!I203+'St 1.3.7.2'!I203</f>
        <v>22613.787378277393</v>
      </c>
      <c r="J203" s="129">
        <f>'St 1.3.7.1'!J203+'St 1.3.7.2'!J203</f>
        <v>29579.272921247069</v>
      </c>
      <c r="K203" s="129">
        <f>'St 1.3.7.1'!K203+'St 1.3.7.2'!K203</f>
        <v>39790.046435928496</v>
      </c>
      <c r="L203" s="129">
        <f>'St 1.3.7.1'!L203+'St 1.3.7.2'!L203</f>
        <v>40466.947396421929</v>
      </c>
      <c r="M203" s="129">
        <f>'St 1.3.7.1'!M203+'St 1.3.7.2'!M203</f>
        <v>43632.870459831924</v>
      </c>
      <c r="N203" s="129">
        <f>'St 1.3.7.1'!N203+'St 1.3.7.2'!N203</f>
        <v>43326.473046913772</v>
      </c>
      <c r="O203" s="129">
        <f>'St 1.3.7.1'!O203+'St 1.3.7.2'!O203</f>
        <v>29078.132299726167</v>
      </c>
      <c r="P203" s="136"/>
      <c r="Q203" s="129">
        <f>'St 1.3.7.1'!Q203+'St 1.3.7.2'!Q203</f>
        <v>4271.2295348918524</v>
      </c>
      <c r="R203" s="129">
        <f>'St 1.3.7.1'!R203+'St 1.3.7.2'!R203</f>
        <v>2142.9119654251845</v>
      </c>
      <c r="S203" s="129">
        <f>'St 1.3.7.1'!S203+'St 1.3.7.2'!S203</f>
        <v>843.86113349886</v>
      </c>
      <c r="T203" s="129">
        <f>'St 1.3.7.1'!T203+'St 1.3.7.2'!T203</f>
        <v>2094.2776615554576</v>
      </c>
      <c r="U203" s="129">
        <f>'St 1.3.7.1'!U203+'St 1.3.7.2'!U203</f>
        <v>8685.3220020826557</v>
      </c>
      <c r="V203" s="129">
        <f>'St 1.3.7.1'!V203+'St 1.3.7.2'!V203</f>
        <v>6965.4855429696763</v>
      </c>
      <c r="W203" s="129">
        <f>'St 1.3.7.1'!W203+'St 1.3.7.2'!W203</f>
        <v>10210.773514681427</v>
      </c>
      <c r="X203" s="129">
        <f>'St 1.3.7.1'!X203+'St 1.3.7.2'!X203</f>
        <v>676.90096049343265</v>
      </c>
      <c r="Y203" s="129">
        <f>'St 1.3.7.1'!Y203+'St 1.3.7.2'!Y203</f>
        <v>3165.9230634099949</v>
      </c>
      <c r="Z203" s="129">
        <f>'St 1.3.7.1'!Z203+'St 1.3.7.2'!Z203</f>
        <v>-306.39741291815153</v>
      </c>
      <c r="AA203" s="129">
        <f>'St 1.3.7.1'!AA203+'St 1.3.7.2'!AA203</f>
        <v>-14248.340747187607</v>
      </c>
      <c r="AB203" s="136"/>
      <c r="AC203" s="129">
        <f>'St 1.3.7.1'!AC203+'St 1.3.7.2'!AC203</f>
        <v>0</v>
      </c>
      <c r="AD203" s="129">
        <f>'St 1.3.7.1'!AD203+'St 1.3.7.2'!AD203</f>
        <v>0</v>
      </c>
      <c r="AE203" s="129">
        <f>'St 1.3.7.1'!AE203+'St 1.3.7.2'!AE203</f>
        <v>0</v>
      </c>
      <c r="AF203" s="129">
        <f>'St 1.3.7.1'!AF203+'St 1.3.7.2'!AF203</f>
        <v>0</v>
      </c>
      <c r="AG203" s="129">
        <f>'St 1.3.7.1'!AG203+'St 1.3.7.2'!AG203</f>
        <v>0</v>
      </c>
      <c r="AH203" s="129">
        <f>'St 1.3.7.1'!AH203+'St 1.3.7.2'!AH203</f>
        <v>0</v>
      </c>
      <c r="AI203" s="129">
        <f>'St 1.3.7.1'!AI203+'St 1.3.7.2'!AI203</f>
        <v>0</v>
      </c>
      <c r="AJ203" s="129">
        <f>'St 1.3.7.1'!AJ203+'St 1.3.7.2'!AJ203</f>
        <v>0</v>
      </c>
      <c r="AK203" s="129">
        <f>'St 1.3.7.1'!AK203+'St 1.3.7.2'!AK203</f>
        <v>0</v>
      </c>
      <c r="AL203" s="129">
        <f>'St 1.3.7.1'!AL203+'St 1.3.7.2'!AL203</f>
        <v>0</v>
      </c>
      <c r="AM203" s="129">
        <f>'St 1.3.7.1'!AM203+'St 1.3.7.2'!AM203</f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f>'St 1.3.7.1'!D204+'St 1.3.7.2'!D204</f>
        <v>0</v>
      </c>
      <c r="E204" s="129">
        <f>'St 1.3.7.1'!E204+'St 1.3.7.2'!E204</f>
        <v>0</v>
      </c>
      <c r="F204" s="129">
        <f>'St 1.3.7.1'!F204+'St 1.3.7.2'!F204</f>
        <v>0</v>
      </c>
      <c r="G204" s="129">
        <f>'St 1.3.7.1'!G204+'St 1.3.7.2'!G204</f>
        <v>0</v>
      </c>
      <c r="H204" s="129">
        <f>'St 1.3.7.1'!H204+'St 1.3.7.2'!H204</f>
        <v>0</v>
      </c>
      <c r="I204" s="129">
        <f>'St 1.3.7.1'!I204+'St 1.3.7.2'!I204</f>
        <v>0</v>
      </c>
      <c r="J204" s="129">
        <f>'St 1.3.7.1'!J204+'St 1.3.7.2'!J204</f>
        <v>0</v>
      </c>
      <c r="K204" s="129">
        <f>'St 1.3.7.1'!K204+'St 1.3.7.2'!K204</f>
        <v>0</v>
      </c>
      <c r="L204" s="129">
        <f>'St 1.3.7.1'!L204+'St 1.3.7.2'!L204</f>
        <v>0</v>
      </c>
      <c r="M204" s="129">
        <f>'St 1.3.7.1'!M204+'St 1.3.7.2'!M204</f>
        <v>0</v>
      </c>
      <c r="N204" s="129">
        <f>'St 1.3.7.1'!N204+'St 1.3.7.2'!N204</f>
        <v>0</v>
      </c>
      <c r="O204" s="129">
        <f>'St 1.3.7.1'!O204+'St 1.3.7.2'!O204</f>
        <v>0</v>
      </c>
      <c r="P204" s="136"/>
      <c r="Q204" s="129">
        <f>'St 1.3.7.1'!Q204+'St 1.3.7.2'!Q204</f>
        <v>0</v>
      </c>
      <c r="R204" s="129">
        <f>'St 1.3.7.1'!R204+'St 1.3.7.2'!R204</f>
        <v>0</v>
      </c>
      <c r="S204" s="129">
        <f>'St 1.3.7.1'!S204+'St 1.3.7.2'!S204</f>
        <v>0</v>
      </c>
      <c r="T204" s="129">
        <f>'St 1.3.7.1'!T204+'St 1.3.7.2'!T204</f>
        <v>0</v>
      </c>
      <c r="U204" s="129">
        <f>'St 1.3.7.1'!U204+'St 1.3.7.2'!U204</f>
        <v>0</v>
      </c>
      <c r="V204" s="129">
        <f>'St 1.3.7.1'!V204+'St 1.3.7.2'!V204</f>
        <v>0</v>
      </c>
      <c r="W204" s="129">
        <f>'St 1.3.7.1'!W204+'St 1.3.7.2'!W204</f>
        <v>0</v>
      </c>
      <c r="X204" s="129">
        <f>'St 1.3.7.1'!X204+'St 1.3.7.2'!X204</f>
        <v>0</v>
      </c>
      <c r="Y204" s="129">
        <f>'St 1.3.7.1'!Y204+'St 1.3.7.2'!Y204</f>
        <v>0</v>
      </c>
      <c r="Z204" s="129">
        <f>'St 1.3.7.1'!Z204+'St 1.3.7.2'!Z204</f>
        <v>0</v>
      </c>
      <c r="AA204" s="129">
        <f>'St 1.3.7.1'!AA204+'St 1.3.7.2'!AA204</f>
        <v>0</v>
      </c>
      <c r="AB204" s="136"/>
      <c r="AC204" s="129">
        <f>'St 1.3.7.1'!AC204+'St 1.3.7.2'!AC204</f>
        <v>0</v>
      </c>
      <c r="AD204" s="129">
        <f>'St 1.3.7.1'!AD204+'St 1.3.7.2'!AD204</f>
        <v>0</v>
      </c>
      <c r="AE204" s="129">
        <f>'St 1.3.7.1'!AE204+'St 1.3.7.2'!AE204</f>
        <v>0</v>
      </c>
      <c r="AF204" s="129">
        <f>'St 1.3.7.1'!AF204+'St 1.3.7.2'!AF204</f>
        <v>0</v>
      </c>
      <c r="AG204" s="129">
        <f>'St 1.3.7.1'!AG204+'St 1.3.7.2'!AG204</f>
        <v>0</v>
      </c>
      <c r="AH204" s="129">
        <f>'St 1.3.7.1'!AH204+'St 1.3.7.2'!AH204</f>
        <v>0</v>
      </c>
      <c r="AI204" s="129">
        <f>'St 1.3.7.1'!AI204+'St 1.3.7.2'!AI204</f>
        <v>0</v>
      </c>
      <c r="AJ204" s="129">
        <f>'St 1.3.7.1'!AJ204+'St 1.3.7.2'!AJ204</f>
        <v>0</v>
      </c>
      <c r="AK204" s="129">
        <f>'St 1.3.7.1'!AK204+'St 1.3.7.2'!AK204</f>
        <v>0</v>
      </c>
      <c r="AL204" s="129">
        <f>'St 1.3.7.1'!AL204+'St 1.3.7.2'!AL204</f>
        <v>0</v>
      </c>
      <c r="AM204" s="129">
        <f>'St 1.3.7.1'!AM204+'St 1.3.7.2'!AM204</f>
        <v>0</v>
      </c>
    </row>
    <row r="205" spans="1:39">
      <c r="B205" s="176" t="s">
        <v>40</v>
      </c>
      <c r="C205" s="186"/>
      <c r="D205" s="132">
        <f>'St 1.3.7.1'!D205+'St 1.3.7.2'!D205</f>
        <v>0</v>
      </c>
      <c r="E205" s="132">
        <f>'St 1.3.7.1'!E205+'St 1.3.7.2'!E205</f>
        <v>0</v>
      </c>
      <c r="F205" s="132">
        <f>'St 1.3.7.1'!F205+'St 1.3.7.2'!F205</f>
        <v>0</v>
      </c>
      <c r="G205" s="132">
        <f>'St 1.3.7.1'!G205+'St 1.3.7.2'!G205</f>
        <v>0</v>
      </c>
      <c r="H205" s="132">
        <f>'St 1.3.7.1'!H205+'St 1.3.7.2'!H205</f>
        <v>0</v>
      </c>
      <c r="I205" s="132">
        <f>'St 1.3.7.1'!I205+'St 1.3.7.2'!I205</f>
        <v>0</v>
      </c>
      <c r="J205" s="132">
        <f>'St 1.3.7.1'!J205+'St 1.3.7.2'!J205</f>
        <v>0</v>
      </c>
      <c r="K205" s="132">
        <f>'St 1.3.7.1'!K205+'St 1.3.7.2'!K205</f>
        <v>0</v>
      </c>
      <c r="L205" s="132">
        <f>'St 1.3.7.1'!L205+'St 1.3.7.2'!L205</f>
        <v>0</v>
      </c>
      <c r="M205" s="132">
        <f>'St 1.3.7.1'!M205+'St 1.3.7.2'!M205</f>
        <v>0</v>
      </c>
      <c r="N205" s="132">
        <f>'St 1.3.7.1'!N205+'St 1.3.7.2'!N205</f>
        <v>0</v>
      </c>
      <c r="O205" s="132">
        <f>'St 1.3.7.1'!O205+'St 1.3.7.2'!O205</f>
        <v>0</v>
      </c>
      <c r="P205" s="133"/>
      <c r="Q205" s="132">
        <f>'St 1.3.7.1'!Q205+'St 1.3.7.2'!Q205</f>
        <v>0</v>
      </c>
      <c r="R205" s="132">
        <f>'St 1.3.7.1'!R205+'St 1.3.7.2'!R205</f>
        <v>0</v>
      </c>
      <c r="S205" s="132">
        <f>'St 1.3.7.1'!S205+'St 1.3.7.2'!S205</f>
        <v>0</v>
      </c>
      <c r="T205" s="132">
        <f>'St 1.3.7.1'!T205+'St 1.3.7.2'!T205</f>
        <v>0</v>
      </c>
      <c r="U205" s="132">
        <f>'St 1.3.7.1'!U205+'St 1.3.7.2'!U205</f>
        <v>0</v>
      </c>
      <c r="V205" s="132">
        <f>'St 1.3.7.1'!V205+'St 1.3.7.2'!V205</f>
        <v>0</v>
      </c>
      <c r="W205" s="132">
        <f>'St 1.3.7.1'!W205+'St 1.3.7.2'!W205</f>
        <v>0</v>
      </c>
      <c r="X205" s="132">
        <f>'St 1.3.7.1'!X205+'St 1.3.7.2'!X205</f>
        <v>0</v>
      </c>
      <c r="Y205" s="132">
        <f>'St 1.3.7.1'!Y205+'St 1.3.7.2'!Y205</f>
        <v>0</v>
      </c>
      <c r="Z205" s="132">
        <f>'St 1.3.7.1'!Z205+'St 1.3.7.2'!Z205</f>
        <v>0</v>
      </c>
      <c r="AA205" s="132">
        <f>'St 1.3.7.1'!AA205+'St 1.3.7.2'!AA205</f>
        <v>0</v>
      </c>
      <c r="AB205" s="133"/>
      <c r="AC205" s="132">
        <f>'St 1.3.7.1'!AC205+'St 1.3.7.2'!AC205</f>
        <v>0</v>
      </c>
      <c r="AD205" s="132">
        <f>'St 1.3.7.1'!AD205+'St 1.3.7.2'!AD205</f>
        <v>0</v>
      </c>
      <c r="AE205" s="132">
        <f>'St 1.3.7.1'!AE205+'St 1.3.7.2'!AE205</f>
        <v>0</v>
      </c>
      <c r="AF205" s="132">
        <f>'St 1.3.7.1'!AF205+'St 1.3.7.2'!AF205</f>
        <v>0</v>
      </c>
      <c r="AG205" s="132">
        <f>'St 1.3.7.1'!AG205+'St 1.3.7.2'!AG205</f>
        <v>0</v>
      </c>
      <c r="AH205" s="132">
        <f>'St 1.3.7.1'!AH205+'St 1.3.7.2'!AH205</f>
        <v>0</v>
      </c>
      <c r="AI205" s="132">
        <f>'St 1.3.7.1'!AI205+'St 1.3.7.2'!AI205</f>
        <v>0</v>
      </c>
      <c r="AJ205" s="132">
        <f>'St 1.3.7.1'!AJ205+'St 1.3.7.2'!AJ205</f>
        <v>0</v>
      </c>
      <c r="AK205" s="132">
        <f>'St 1.3.7.1'!AK205+'St 1.3.7.2'!AK205</f>
        <v>0</v>
      </c>
      <c r="AL205" s="132">
        <f>'St 1.3.7.1'!AL205+'St 1.3.7.2'!AL205</f>
        <v>0</v>
      </c>
      <c r="AM205" s="132">
        <f>'St 1.3.7.1'!AM205+'St 1.3.7.2'!AM205</f>
        <v>0</v>
      </c>
    </row>
    <row r="206" spans="1:39">
      <c r="B206" s="6" t="s">
        <v>41</v>
      </c>
      <c r="C206" s="186"/>
      <c r="D206" s="132">
        <f>'St 1.3.7.1'!D206+'St 1.3.7.2'!D206</f>
        <v>0</v>
      </c>
      <c r="E206" s="132">
        <f>'St 1.3.7.1'!E206+'St 1.3.7.2'!E206</f>
        <v>0</v>
      </c>
      <c r="F206" s="132">
        <f>'St 1.3.7.1'!F206+'St 1.3.7.2'!F206</f>
        <v>0</v>
      </c>
      <c r="G206" s="132">
        <f>'St 1.3.7.1'!G206+'St 1.3.7.2'!G206</f>
        <v>0</v>
      </c>
      <c r="H206" s="132">
        <f>'St 1.3.7.1'!H206+'St 1.3.7.2'!H206</f>
        <v>0</v>
      </c>
      <c r="I206" s="132">
        <f>'St 1.3.7.1'!I206+'St 1.3.7.2'!I206</f>
        <v>0</v>
      </c>
      <c r="J206" s="132">
        <f>'St 1.3.7.1'!J206+'St 1.3.7.2'!J206</f>
        <v>0</v>
      </c>
      <c r="K206" s="132">
        <f>'St 1.3.7.1'!K206+'St 1.3.7.2'!K206</f>
        <v>0</v>
      </c>
      <c r="L206" s="132">
        <f>'St 1.3.7.1'!L206+'St 1.3.7.2'!L206</f>
        <v>0</v>
      </c>
      <c r="M206" s="132">
        <f>'St 1.3.7.1'!M206+'St 1.3.7.2'!M206</f>
        <v>0</v>
      </c>
      <c r="N206" s="132">
        <f>'St 1.3.7.1'!N206+'St 1.3.7.2'!N206</f>
        <v>0</v>
      </c>
      <c r="O206" s="132">
        <f>'St 1.3.7.1'!O206+'St 1.3.7.2'!O206</f>
        <v>0</v>
      </c>
      <c r="P206" s="133"/>
      <c r="Q206" s="132">
        <f>'St 1.3.7.1'!Q206+'St 1.3.7.2'!Q206</f>
        <v>0</v>
      </c>
      <c r="R206" s="132">
        <f>'St 1.3.7.1'!R206+'St 1.3.7.2'!R206</f>
        <v>0</v>
      </c>
      <c r="S206" s="132">
        <f>'St 1.3.7.1'!S206+'St 1.3.7.2'!S206</f>
        <v>0</v>
      </c>
      <c r="T206" s="132">
        <f>'St 1.3.7.1'!T206+'St 1.3.7.2'!T206</f>
        <v>0</v>
      </c>
      <c r="U206" s="132">
        <f>'St 1.3.7.1'!U206+'St 1.3.7.2'!U206</f>
        <v>0</v>
      </c>
      <c r="V206" s="132">
        <f>'St 1.3.7.1'!V206+'St 1.3.7.2'!V206</f>
        <v>0</v>
      </c>
      <c r="W206" s="132">
        <f>'St 1.3.7.1'!W206+'St 1.3.7.2'!W206</f>
        <v>0</v>
      </c>
      <c r="X206" s="132">
        <f>'St 1.3.7.1'!X206+'St 1.3.7.2'!X206</f>
        <v>0</v>
      </c>
      <c r="Y206" s="132">
        <f>'St 1.3.7.1'!Y206+'St 1.3.7.2'!Y206</f>
        <v>0</v>
      </c>
      <c r="Z206" s="132">
        <f>'St 1.3.7.1'!Z206+'St 1.3.7.2'!Z206</f>
        <v>0</v>
      </c>
      <c r="AA206" s="132">
        <f>'St 1.3.7.1'!AA206+'St 1.3.7.2'!AA206</f>
        <v>0</v>
      </c>
      <c r="AB206" s="133"/>
      <c r="AC206" s="132">
        <f>'St 1.3.7.1'!AC206+'St 1.3.7.2'!AC206</f>
        <v>0</v>
      </c>
      <c r="AD206" s="132">
        <f>'St 1.3.7.1'!AD206+'St 1.3.7.2'!AD206</f>
        <v>0</v>
      </c>
      <c r="AE206" s="132">
        <f>'St 1.3.7.1'!AE206+'St 1.3.7.2'!AE206</f>
        <v>0</v>
      </c>
      <c r="AF206" s="132">
        <f>'St 1.3.7.1'!AF206+'St 1.3.7.2'!AF206</f>
        <v>0</v>
      </c>
      <c r="AG206" s="132">
        <f>'St 1.3.7.1'!AG206+'St 1.3.7.2'!AG206</f>
        <v>0</v>
      </c>
      <c r="AH206" s="132">
        <f>'St 1.3.7.1'!AH206+'St 1.3.7.2'!AH206</f>
        <v>0</v>
      </c>
      <c r="AI206" s="132">
        <f>'St 1.3.7.1'!AI206+'St 1.3.7.2'!AI206</f>
        <v>0</v>
      </c>
      <c r="AJ206" s="132">
        <f>'St 1.3.7.1'!AJ206+'St 1.3.7.2'!AJ206</f>
        <v>0</v>
      </c>
      <c r="AK206" s="132">
        <f>'St 1.3.7.1'!AK206+'St 1.3.7.2'!AK206</f>
        <v>0</v>
      </c>
      <c r="AL206" s="132">
        <f>'St 1.3.7.1'!AL206+'St 1.3.7.2'!AL206</f>
        <v>0</v>
      </c>
      <c r="AM206" s="132">
        <f>'St 1.3.7.1'!AM206+'St 1.3.7.2'!AM206</f>
        <v>0</v>
      </c>
    </row>
    <row r="207" spans="1:39">
      <c r="B207" s="6" t="s">
        <v>42</v>
      </c>
      <c r="C207" s="186"/>
      <c r="D207" s="132">
        <f>'St 1.3.7.1'!D207+'St 1.3.7.2'!D207</f>
        <v>0</v>
      </c>
      <c r="E207" s="132">
        <f>'St 1.3.7.1'!E207+'St 1.3.7.2'!E207</f>
        <v>0</v>
      </c>
      <c r="F207" s="132">
        <f>'St 1.3.7.1'!F207+'St 1.3.7.2'!F207</f>
        <v>0</v>
      </c>
      <c r="G207" s="132">
        <f>'St 1.3.7.1'!G207+'St 1.3.7.2'!G207</f>
        <v>0</v>
      </c>
      <c r="H207" s="132">
        <f>'St 1.3.7.1'!H207+'St 1.3.7.2'!H207</f>
        <v>0</v>
      </c>
      <c r="I207" s="132">
        <f>'St 1.3.7.1'!I207+'St 1.3.7.2'!I207</f>
        <v>0</v>
      </c>
      <c r="J207" s="132">
        <f>'St 1.3.7.1'!J207+'St 1.3.7.2'!J207</f>
        <v>0</v>
      </c>
      <c r="K207" s="132">
        <f>'St 1.3.7.1'!K207+'St 1.3.7.2'!K207</f>
        <v>0</v>
      </c>
      <c r="L207" s="132">
        <f>'St 1.3.7.1'!L207+'St 1.3.7.2'!L207</f>
        <v>0</v>
      </c>
      <c r="M207" s="132">
        <f>'St 1.3.7.1'!M207+'St 1.3.7.2'!M207</f>
        <v>0</v>
      </c>
      <c r="N207" s="132">
        <f>'St 1.3.7.1'!N207+'St 1.3.7.2'!N207</f>
        <v>0</v>
      </c>
      <c r="O207" s="132">
        <f>'St 1.3.7.1'!O207+'St 1.3.7.2'!O207</f>
        <v>0</v>
      </c>
      <c r="P207" s="133"/>
      <c r="Q207" s="132">
        <f>'St 1.3.7.1'!Q207+'St 1.3.7.2'!Q207</f>
        <v>0</v>
      </c>
      <c r="R207" s="132">
        <f>'St 1.3.7.1'!R207+'St 1.3.7.2'!R207</f>
        <v>0</v>
      </c>
      <c r="S207" s="132">
        <f>'St 1.3.7.1'!S207+'St 1.3.7.2'!S207</f>
        <v>0</v>
      </c>
      <c r="T207" s="132">
        <f>'St 1.3.7.1'!T207+'St 1.3.7.2'!T207</f>
        <v>0</v>
      </c>
      <c r="U207" s="132">
        <f>'St 1.3.7.1'!U207+'St 1.3.7.2'!U207</f>
        <v>0</v>
      </c>
      <c r="V207" s="132">
        <f>'St 1.3.7.1'!V207+'St 1.3.7.2'!V207</f>
        <v>0</v>
      </c>
      <c r="W207" s="132">
        <f>'St 1.3.7.1'!W207+'St 1.3.7.2'!W207</f>
        <v>0</v>
      </c>
      <c r="X207" s="132">
        <f>'St 1.3.7.1'!X207+'St 1.3.7.2'!X207</f>
        <v>0</v>
      </c>
      <c r="Y207" s="132">
        <f>'St 1.3.7.1'!Y207+'St 1.3.7.2'!Y207</f>
        <v>0</v>
      </c>
      <c r="Z207" s="132">
        <f>'St 1.3.7.1'!Z207+'St 1.3.7.2'!Z207</f>
        <v>0</v>
      </c>
      <c r="AA207" s="132">
        <f>'St 1.3.7.1'!AA207+'St 1.3.7.2'!AA207</f>
        <v>0</v>
      </c>
      <c r="AB207" s="133"/>
      <c r="AC207" s="132">
        <f>'St 1.3.7.1'!AC207+'St 1.3.7.2'!AC207</f>
        <v>0</v>
      </c>
      <c r="AD207" s="132">
        <f>'St 1.3.7.1'!AD207+'St 1.3.7.2'!AD207</f>
        <v>0</v>
      </c>
      <c r="AE207" s="132">
        <f>'St 1.3.7.1'!AE207+'St 1.3.7.2'!AE207</f>
        <v>0</v>
      </c>
      <c r="AF207" s="132">
        <f>'St 1.3.7.1'!AF207+'St 1.3.7.2'!AF207</f>
        <v>0</v>
      </c>
      <c r="AG207" s="132">
        <f>'St 1.3.7.1'!AG207+'St 1.3.7.2'!AG207</f>
        <v>0</v>
      </c>
      <c r="AH207" s="132">
        <f>'St 1.3.7.1'!AH207+'St 1.3.7.2'!AH207</f>
        <v>0</v>
      </c>
      <c r="AI207" s="132">
        <f>'St 1.3.7.1'!AI207+'St 1.3.7.2'!AI207</f>
        <v>0</v>
      </c>
      <c r="AJ207" s="132">
        <f>'St 1.3.7.1'!AJ207+'St 1.3.7.2'!AJ207</f>
        <v>0</v>
      </c>
      <c r="AK207" s="132">
        <f>'St 1.3.7.1'!AK207+'St 1.3.7.2'!AK207</f>
        <v>0</v>
      </c>
      <c r="AL207" s="132">
        <f>'St 1.3.7.1'!AL207+'St 1.3.7.2'!AL207</f>
        <v>0</v>
      </c>
      <c r="AM207" s="132">
        <f>'St 1.3.7.1'!AM207+'St 1.3.7.2'!AM207</f>
        <v>0</v>
      </c>
    </row>
    <row r="208" spans="1:39">
      <c r="B208" s="6" t="s">
        <v>43</v>
      </c>
      <c r="C208" s="186"/>
      <c r="D208" s="132">
        <f>'St 1.3.7.1'!D208+'St 1.3.7.2'!D208</f>
        <v>0</v>
      </c>
      <c r="E208" s="132">
        <f>'St 1.3.7.1'!E208+'St 1.3.7.2'!E208</f>
        <v>0</v>
      </c>
      <c r="F208" s="132">
        <f>'St 1.3.7.1'!F208+'St 1.3.7.2'!F208</f>
        <v>0</v>
      </c>
      <c r="G208" s="132">
        <f>'St 1.3.7.1'!G208+'St 1.3.7.2'!G208</f>
        <v>0</v>
      </c>
      <c r="H208" s="132">
        <f>'St 1.3.7.1'!H208+'St 1.3.7.2'!H208</f>
        <v>0</v>
      </c>
      <c r="I208" s="132">
        <f>'St 1.3.7.1'!I208+'St 1.3.7.2'!I208</f>
        <v>0</v>
      </c>
      <c r="J208" s="132">
        <f>'St 1.3.7.1'!J208+'St 1.3.7.2'!J208</f>
        <v>0</v>
      </c>
      <c r="K208" s="132">
        <f>'St 1.3.7.1'!K208+'St 1.3.7.2'!K208</f>
        <v>0</v>
      </c>
      <c r="L208" s="132">
        <f>'St 1.3.7.1'!L208+'St 1.3.7.2'!L208</f>
        <v>0</v>
      </c>
      <c r="M208" s="132">
        <f>'St 1.3.7.1'!M208+'St 1.3.7.2'!M208</f>
        <v>0</v>
      </c>
      <c r="N208" s="132">
        <f>'St 1.3.7.1'!N208+'St 1.3.7.2'!N208</f>
        <v>0</v>
      </c>
      <c r="O208" s="132">
        <f>'St 1.3.7.1'!O208+'St 1.3.7.2'!O208</f>
        <v>0</v>
      </c>
      <c r="P208" s="133"/>
      <c r="Q208" s="132">
        <f>'St 1.3.7.1'!Q208+'St 1.3.7.2'!Q208</f>
        <v>0</v>
      </c>
      <c r="R208" s="132">
        <f>'St 1.3.7.1'!R208+'St 1.3.7.2'!R208</f>
        <v>0</v>
      </c>
      <c r="S208" s="132">
        <f>'St 1.3.7.1'!S208+'St 1.3.7.2'!S208</f>
        <v>0</v>
      </c>
      <c r="T208" s="132">
        <f>'St 1.3.7.1'!T208+'St 1.3.7.2'!T208</f>
        <v>0</v>
      </c>
      <c r="U208" s="132">
        <f>'St 1.3.7.1'!U208+'St 1.3.7.2'!U208</f>
        <v>0</v>
      </c>
      <c r="V208" s="132">
        <f>'St 1.3.7.1'!V208+'St 1.3.7.2'!V208</f>
        <v>0</v>
      </c>
      <c r="W208" s="132">
        <f>'St 1.3.7.1'!W208+'St 1.3.7.2'!W208</f>
        <v>0</v>
      </c>
      <c r="X208" s="132">
        <f>'St 1.3.7.1'!X208+'St 1.3.7.2'!X208</f>
        <v>0</v>
      </c>
      <c r="Y208" s="132">
        <f>'St 1.3.7.1'!Y208+'St 1.3.7.2'!Y208</f>
        <v>0</v>
      </c>
      <c r="Z208" s="132">
        <f>'St 1.3.7.1'!Z208+'St 1.3.7.2'!Z208</f>
        <v>0</v>
      </c>
      <c r="AA208" s="132">
        <f>'St 1.3.7.1'!AA208+'St 1.3.7.2'!AA208</f>
        <v>0</v>
      </c>
      <c r="AB208" s="133"/>
      <c r="AC208" s="132">
        <f>'St 1.3.7.1'!AC208+'St 1.3.7.2'!AC208</f>
        <v>0</v>
      </c>
      <c r="AD208" s="132">
        <f>'St 1.3.7.1'!AD208+'St 1.3.7.2'!AD208</f>
        <v>0</v>
      </c>
      <c r="AE208" s="132">
        <f>'St 1.3.7.1'!AE208+'St 1.3.7.2'!AE208</f>
        <v>0</v>
      </c>
      <c r="AF208" s="132">
        <f>'St 1.3.7.1'!AF208+'St 1.3.7.2'!AF208</f>
        <v>0</v>
      </c>
      <c r="AG208" s="132">
        <f>'St 1.3.7.1'!AG208+'St 1.3.7.2'!AG208</f>
        <v>0</v>
      </c>
      <c r="AH208" s="132">
        <f>'St 1.3.7.1'!AH208+'St 1.3.7.2'!AH208</f>
        <v>0</v>
      </c>
      <c r="AI208" s="132">
        <f>'St 1.3.7.1'!AI208+'St 1.3.7.2'!AI208</f>
        <v>0</v>
      </c>
      <c r="AJ208" s="132">
        <f>'St 1.3.7.1'!AJ208+'St 1.3.7.2'!AJ208</f>
        <v>0</v>
      </c>
      <c r="AK208" s="132">
        <f>'St 1.3.7.1'!AK208+'St 1.3.7.2'!AK208</f>
        <v>0</v>
      </c>
      <c r="AL208" s="132">
        <f>'St 1.3.7.1'!AL208+'St 1.3.7.2'!AL208</f>
        <v>0</v>
      </c>
      <c r="AM208" s="132">
        <f>'St 1.3.7.1'!AM208+'St 1.3.7.2'!AM208</f>
        <v>0</v>
      </c>
    </row>
    <row r="209" spans="1:39">
      <c r="B209" s="6" t="s">
        <v>44</v>
      </c>
      <c r="C209" s="186"/>
      <c r="D209" s="132">
        <f>'St 1.3.7.1'!D209+'St 1.3.7.2'!D209</f>
        <v>0</v>
      </c>
      <c r="E209" s="132">
        <f>'St 1.3.7.1'!E209+'St 1.3.7.2'!E209</f>
        <v>0</v>
      </c>
      <c r="F209" s="132">
        <f>'St 1.3.7.1'!F209+'St 1.3.7.2'!F209</f>
        <v>0</v>
      </c>
      <c r="G209" s="132">
        <f>'St 1.3.7.1'!G209+'St 1.3.7.2'!G209</f>
        <v>0</v>
      </c>
      <c r="H209" s="132">
        <f>'St 1.3.7.1'!H209+'St 1.3.7.2'!H209</f>
        <v>0</v>
      </c>
      <c r="I209" s="132">
        <f>'St 1.3.7.1'!I209+'St 1.3.7.2'!I209</f>
        <v>0</v>
      </c>
      <c r="J209" s="132">
        <f>'St 1.3.7.1'!J209+'St 1.3.7.2'!J209</f>
        <v>0</v>
      </c>
      <c r="K209" s="132">
        <f>'St 1.3.7.1'!K209+'St 1.3.7.2'!K209</f>
        <v>0</v>
      </c>
      <c r="L209" s="132">
        <f>'St 1.3.7.1'!L209+'St 1.3.7.2'!L209</f>
        <v>0</v>
      </c>
      <c r="M209" s="132">
        <f>'St 1.3.7.1'!M209+'St 1.3.7.2'!M209</f>
        <v>0</v>
      </c>
      <c r="N209" s="132">
        <f>'St 1.3.7.1'!N209+'St 1.3.7.2'!N209</f>
        <v>0</v>
      </c>
      <c r="O209" s="132">
        <f>'St 1.3.7.1'!O209+'St 1.3.7.2'!O209</f>
        <v>0</v>
      </c>
      <c r="P209" s="133"/>
      <c r="Q209" s="132">
        <f>'St 1.3.7.1'!Q209+'St 1.3.7.2'!Q209</f>
        <v>0</v>
      </c>
      <c r="R209" s="132">
        <f>'St 1.3.7.1'!R209+'St 1.3.7.2'!R209</f>
        <v>0</v>
      </c>
      <c r="S209" s="132">
        <f>'St 1.3.7.1'!S209+'St 1.3.7.2'!S209</f>
        <v>0</v>
      </c>
      <c r="T209" s="132">
        <f>'St 1.3.7.1'!T209+'St 1.3.7.2'!T209</f>
        <v>0</v>
      </c>
      <c r="U209" s="132">
        <f>'St 1.3.7.1'!U209+'St 1.3.7.2'!U209</f>
        <v>0</v>
      </c>
      <c r="V209" s="132">
        <f>'St 1.3.7.1'!V209+'St 1.3.7.2'!V209</f>
        <v>0</v>
      </c>
      <c r="W209" s="132">
        <f>'St 1.3.7.1'!W209+'St 1.3.7.2'!W209</f>
        <v>0</v>
      </c>
      <c r="X209" s="132">
        <f>'St 1.3.7.1'!X209+'St 1.3.7.2'!X209</f>
        <v>0</v>
      </c>
      <c r="Y209" s="132">
        <f>'St 1.3.7.1'!Y209+'St 1.3.7.2'!Y209</f>
        <v>0</v>
      </c>
      <c r="Z209" s="132">
        <f>'St 1.3.7.1'!Z209+'St 1.3.7.2'!Z209</f>
        <v>0</v>
      </c>
      <c r="AA209" s="132">
        <f>'St 1.3.7.1'!AA209+'St 1.3.7.2'!AA209</f>
        <v>0</v>
      </c>
      <c r="AB209" s="133"/>
      <c r="AC209" s="132">
        <f>'St 1.3.7.1'!AC209+'St 1.3.7.2'!AC209</f>
        <v>0</v>
      </c>
      <c r="AD209" s="132">
        <f>'St 1.3.7.1'!AD209+'St 1.3.7.2'!AD209</f>
        <v>0</v>
      </c>
      <c r="AE209" s="132">
        <f>'St 1.3.7.1'!AE209+'St 1.3.7.2'!AE209</f>
        <v>0</v>
      </c>
      <c r="AF209" s="132">
        <f>'St 1.3.7.1'!AF209+'St 1.3.7.2'!AF209</f>
        <v>0</v>
      </c>
      <c r="AG209" s="132">
        <f>'St 1.3.7.1'!AG209+'St 1.3.7.2'!AG209</f>
        <v>0</v>
      </c>
      <c r="AH209" s="132">
        <f>'St 1.3.7.1'!AH209+'St 1.3.7.2'!AH209</f>
        <v>0</v>
      </c>
      <c r="AI209" s="132">
        <f>'St 1.3.7.1'!AI209+'St 1.3.7.2'!AI209</f>
        <v>0</v>
      </c>
      <c r="AJ209" s="132">
        <f>'St 1.3.7.1'!AJ209+'St 1.3.7.2'!AJ209</f>
        <v>0</v>
      </c>
      <c r="AK209" s="132">
        <f>'St 1.3.7.1'!AK209+'St 1.3.7.2'!AK209</f>
        <v>0</v>
      </c>
      <c r="AL209" s="132">
        <f>'St 1.3.7.1'!AL209+'St 1.3.7.2'!AL209</f>
        <v>0</v>
      </c>
      <c r="AM209" s="132">
        <f>'St 1.3.7.1'!AM209+'St 1.3.7.2'!AM209</f>
        <v>0</v>
      </c>
    </row>
    <row r="210" spans="1:39">
      <c r="B210" s="7" t="s">
        <v>45</v>
      </c>
      <c r="C210" s="186"/>
      <c r="D210" s="132">
        <f>'St 1.3.7.1'!D210+'St 1.3.7.2'!D210</f>
        <v>0</v>
      </c>
      <c r="E210" s="132">
        <f>'St 1.3.7.1'!E210+'St 1.3.7.2'!E210</f>
        <v>0</v>
      </c>
      <c r="F210" s="132">
        <f>'St 1.3.7.1'!F210+'St 1.3.7.2'!F210</f>
        <v>0</v>
      </c>
      <c r="G210" s="132">
        <f>'St 1.3.7.1'!G210+'St 1.3.7.2'!G210</f>
        <v>0</v>
      </c>
      <c r="H210" s="132">
        <f>'St 1.3.7.1'!H210+'St 1.3.7.2'!H210</f>
        <v>0</v>
      </c>
      <c r="I210" s="132">
        <f>'St 1.3.7.1'!I210+'St 1.3.7.2'!I210</f>
        <v>0</v>
      </c>
      <c r="J210" s="132">
        <f>'St 1.3.7.1'!J210+'St 1.3.7.2'!J210</f>
        <v>0</v>
      </c>
      <c r="K210" s="132">
        <f>'St 1.3.7.1'!K210+'St 1.3.7.2'!K210</f>
        <v>0</v>
      </c>
      <c r="L210" s="132">
        <f>'St 1.3.7.1'!L210+'St 1.3.7.2'!L210</f>
        <v>0</v>
      </c>
      <c r="M210" s="132">
        <f>'St 1.3.7.1'!M210+'St 1.3.7.2'!M210</f>
        <v>0</v>
      </c>
      <c r="N210" s="132">
        <f>'St 1.3.7.1'!N210+'St 1.3.7.2'!N210</f>
        <v>0</v>
      </c>
      <c r="O210" s="132">
        <f>'St 1.3.7.1'!O210+'St 1.3.7.2'!O210</f>
        <v>0</v>
      </c>
      <c r="P210" s="133"/>
      <c r="Q210" s="132">
        <f>'St 1.3.7.1'!Q210+'St 1.3.7.2'!Q210</f>
        <v>0</v>
      </c>
      <c r="R210" s="132">
        <f>'St 1.3.7.1'!R210+'St 1.3.7.2'!R210</f>
        <v>0</v>
      </c>
      <c r="S210" s="132">
        <f>'St 1.3.7.1'!S210+'St 1.3.7.2'!S210</f>
        <v>0</v>
      </c>
      <c r="T210" s="132">
        <f>'St 1.3.7.1'!T210+'St 1.3.7.2'!T210</f>
        <v>0</v>
      </c>
      <c r="U210" s="132">
        <f>'St 1.3.7.1'!U210+'St 1.3.7.2'!U210</f>
        <v>0</v>
      </c>
      <c r="V210" s="132">
        <f>'St 1.3.7.1'!V210+'St 1.3.7.2'!V210</f>
        <v>0</v>
      </c>
      <c r="W210" s="132">
        <f>'St 1.3.7.1'!W210+'St 1.3.7.2'!W210</f>
        <v>0</v>
      </c>
      <c r="X210" s="132">
        <f>'St 1.3.7.1'!X210+'St 1.3.7.2'!X210</f>
        <v>0</v>
      </c>
      <c r="Y210" s="132">
        <f>'St 1.3.7.1'!Y210+'St 1.3.7.2'!Y210</f>
        <v>0</v>
      </c>
      <c r="Z210" s="132">
        <f>'St 1.3.7.1'!Z210+'St 1.3.7.2'!Z210</f>
        <v>0</v>
      </c>
      <c r="AA210" s="132">
        <f>'St 1.3.7.1'!AA210+'St 1.3.7.2'!AA210</f>
        <v>0</v>
      </c>
      <c r="AB210" s="133"/>
      <c r="AC210" s="132">
        <f>'St 1.3.7.1'!AC210+'St 1.3.7.2'!AC210</f>
        <v>0</v>
      </c>
      <c r="AD210" s="132">
        <f>'St 1.3.7.1'!AD210+'St 1.3.7.2'!AD210</f>
        <v>0</v>
      </c>
      <c r="AE210" s="132">
        <f>'St 1.3.7.1'!AE210+'St 1.3.7.2'!AE210</f>
        <v>0</v>
      </c>
      <c r="AF210" s="132">
        <f>'St 1.3.7.1'!AF210+'St 1.3.7.2'!AF210</f>
        <v>0</v>
      </c>
      <c r="AG210" s="132">
        <f>'St 1.3.7.1'!AG210+'St 1.3.7.2'!AG210</f>
        <v>0</v>
      </c>
      <c r="AH210" s="132">
        <f>'St 1.3.7.1'!AH210+'St 1.3.7.2'!AH210</f>
        <v>0</v>
      </c>
      <c r="AI210" s="132">
        <f>'St 1.3.7.1'!AI210+'St 1.3.7.2'!AI210</f>
        <v>0</v>
      </c>
      <c r="AJ210" s="132">
        <f>'St 1.3.7.1'!AJ210+'St 1.3.7.2'!AJ210</f>
        <v>0</v>
      </c>
      <c r="AK210" s="132">
        <f>'St 1.3.7.1'!AK210+'St 1.3.7.2'!AK210</f>
        <v>0</v>
      </c>
      <c r="AL210" s="132">
        <f>'St 1.3.7.1'!AL210+'St 1.3.7.2'!AL210</f>
        <v>0</v>
      </c>
      <c r="AM210" s="132">
        <f>'St 1.3.7.1'!AM210+'St 1.3.7.2'!AM210</f>
        <v>0</v>
      </c>
    </row>
    <row r="211" spans="1:39">
      <c r="B211" s="7" t="s">
        <v>46</v>
      </c>
      <c r="C211" s="186"/>
      <c r="D211" s="132">
        <f>'St 1.3.7.1'!D211+'St 1.3.7.2'!D211</f>
        <v>0</v>
      </c>
      <c r="E211" s="132">
        <f>'St 1.3.7.1'!E211+'St 1.3.7.2'!E211</f>
        <v>0</v>
      </c>
      <c r="F211" s="132">
        <f>'St 1.3.7.1'!F211+'St 1.3.7.2'!F211</f>
        <v>0</v>
      </c>
      <c r="G211" s="132">
        <f>'St 1.3.7.1'!G211+'St 1.3.7.2'!G211</f>
        <v>0</v>
      </c>
      <c r="H211" s="132">
        <f>'St 1.3.7.1'!H211+'St 1.3.7.2'!H211</f>
        <v>0</v>
      </c>
      <c r="I211" s="132">
        <f>'St 1.3.7.1'!I211+'St 1.3.7.2'!I211</f>
        <v>0</v>
      </c>
      <c r="J211" s="132">
        <f>'St 1.3.7.1'!J211+'St 1.3.7.2'!J211</f>
        <v>0</v>
      </c>
      <c r="K211" s="132">
        <f>'St 1.3.7.1'!K211+'St 1.3.7.2'!K211</f>
        <v>0</v>
      </c>
      <c r="L211" s="132">
        <f>'St 1.3.7.1'!L211+'St 1.3.7.2'!L211</f>
        <v>0</v>
      </c>
      <c r="M211" s="132">
        <f>'St 1.3.7.1'!M211+'St 1.3.7.2'!M211</f>
        <v>0</v>
      </c>
      <c r="N211" s="132">
        <f>'St 1.3.7.1'!N211+'St 1.3.7.2'!N211</f>
        <v>0</v>
      </c>
      <c r="O211" s="132">
        <f>'St 1.3.7.1'!O211+'St 1.3.7.2'!O211</f>
        <v>0</v>
      </c>
      <c r="P211" s="133"/>
      <c r="Q211" s="132">
        <f>'St 1.3.7.1'!Q211+'St 1.3.7.2'!Q211</f>
        <v>0</v>
      </c>
      <c r="R211" s="132">
        <f>'St 1.3.7.1'!R211+'St 1.3.7.2'!R211</f>
        <v>0</v>
      </c>
      <c r="S211" s="132">
        <f>'St 1.3.7.1'!S211+'St 1.3.7.2'!S211</f>
        <v>0</v>
      </c>
      <c r="T211" s="132">
        <f>'St 1.3.7.1'!T211+'St 1.3.7.2'!T211</f>
        <v>0</v>
      </c>
      <c r="U211" s="132">
        <f>'St 1.3.7.1'!U211+'St 1.3.7.2'!U211</f>
        <v>0</v>
      </c>
      <c r="V211" s="132">
        <f>'St 1.3.7.1'!V211+'St 1.3.7.2'!V211</f>
        <v>0</v>
      </c>
      <c r="W211" s="132">
        <f>'St 1.3.7.1'!W211+'St 1.3.7.2'!W211</f>
        <v>0</v>
      </c>
      <c r="X211" s="132">
        <f>'St 1.3.7.1'!X211+'St 1.3.7.2'!X211</f>
        <v>0</v>
      </c>
      <c r="Y211" s="132">
        <f>'St 1.3.7.1'!Y211+'St 1.3.7.2'!Y211</f>
        <v>0</v>
      </c>
      <c r="Z211" s="132">
        <f>'St 1.3.7.1'!Z211+'St 1.3.7.2'!Z211</f>
        <v>0</v>
      </c>
      <c r="AA211" s="132">
        <f>'St 1.3.7.1'!AA211+'St 1.3.7.2'!AA211</f>
        <v>0</v>
      </c>
      <c r="AB211" s="133"/>
      <c r="AC211" s="132">
        <f>'St 1.3.7.1'!AC211+'St 1.3.7.2'!AC211</f>
        <v>0</v>
      </c>
      <c r="AD211" s="132">
        <f>'St 1.3.7.1'!AD211+'St 1.3.7.2'!AD211</f>
        <v>0</v>
      </c>
      <c r="AE211" s="132">
        <f>'St 1.3.7.1'!AE211+'St 1.3.7.2'!AE211</f>
        <v>0</v>
      </c>
      <c r="AF211" s="132">
        <f>'St 1.3.7.1'!AF211+'St 1.3.7.2'!AF211</f>
        <v>0</v>
      </c>
      <c r="AG211" s="132">
        <f>'St 1.3.7.1'!AG211+'St 1.3.7.2'!AG211</f>
        <v>0</v>
      </c>
      <c r="AH211" s="132">
        <f>'St 1.3.7.1'!AH211+'St 1.3.7.2'!AH211</f>
        <v>0</v>
      </c>
      <c r="AI211" s="132">
        <f>'St 1.3.7.1'!AI211+'St 1.3.7.2'!AI211</f>
        <v>0</v>
      </c>
      <c r="AJ211" s="132">
        <f>'St 1.3.7.1'!AJ211+'St 1.3.7.2'!AJ211</f>
        <v>0</v>
      </c>
      <c r="AK211" s="132">
        <f>'St 1.3.7.1'!AK211+'St 1.3.7.2'!AK211</f>
        <v>0</v>
      </c>
      <c r="AL211" s="132">
        <f>'St 1.3.7.1'!AL211+'St 1.3.7.2'!AL211</f>
        <v>0</v>
      </c>
      <c r="AM211" s="132">
        <f>'St 1.3.7.1'!AM211+'St 1.3.7.2'!AM211</f>
        <v>0</v>
      </c>
    </row>
    <row r="212" spans="1:39">
      <c r="B212" s="6" t="s">
        <v>313</v>
      </c>
      <c r="C212" s="186"/>
      <c r="D212" s="132">
        <f>'St 1.3.7.1'!D212+'St 1.3.7.2'!D212</f>
        <v>0</v>
      </c>
      <c r="E212" s="132">
        <f>'St 1.3.7.1'!E212+'St 1.3.7.2'!E212</f>
        <v>0</v>
      </c>
      <c r="F212" s="132">
        <f>'St 1.3.7.1'!F212+'St 1.3.7.2'!F212</f>
        <v>0</v>
      </c>
      <c r="G212" s="132">
        <f>'St 1.3.7.1'!G212+'St 1.3.7.2'!G212</f>
        <v>0</v>
      </c>
      <c r="H212" s="132">
        <f>'St 1.3.7.1'!H212+'St 1.3.7.2'!H212</f>
        <v>0</v>
      </c>
      <c r="I212" s="132">
        <f>'St 1.3.7.1'!I212+'St 1.3.7.2'!I212</f>
        <v>0</v>
      </c>
      <c r="J212" s="132">
        <f>'St 1.3.7.1'!J212+'St 1.3.7.2'!J212</f>
        <v>0</v>
      </c>
      <c r="K212" s="132">
        <f>'St 1.3.7.1'!K212+'St 1.3.7.2'!K212</f>
        <v>0</v>
      </c>
      <c r="L212" s="132">
        <f>'St 1.3.7.1'!L212+'St 1.3.7.2'!L212</f>
        <v>0</v>
      </c>
      <c r="M212" s="132">
        <f>'St 1.3.7.1'!M212+'St 1.3.7.2'!M212</f>
        <v>0</v>
      </c>
      <c r="N212" s="132">
        <f>'St 1.3.7.1'!N212+'St 1.3.7.2'!N212</f>
        <v>0</v>
      </c>
      <c r="O212" s="132">
        <f>'St 1.3.7.1'!O212+'St 1.3.7.2'!O212</f>
        <v>0</v>
      </c>
      <c r="P212" s="133"/>
      <c r="Q212" s="132">
        <f>'St 1.3.7.1'!Q212+'St 1.3.7.2'!Q212</f>
        <v>0</v>
      </c>
      <c r="R212" s="132">
        <f>'St 1.3.7.1'!R212+'St 1.3.7.2'!R212</f>
        <v>0</v>
      </c>
      <c r="S212" s="132">
        <f>'St 1.3.7.1'!S212+'St 1.3.7.2'!S212</f>
        <v>0</v>
      </c>
      <c r="T212" s="132">
        <f>'St 1.3.7.1'!T212+'St 1.3.7.2'!T212</f>
        <v>0</v>
      </c>
      <c r="U212" s="132">
        <f>'St 1.3.7.1'!U212+'St 1.3.7.2'!U212</f>
        <v>0</v>
      </c>
      <c r="V212" s="132">
        <f>'St 1.3.7.1'!V212+'St 1.3.7.2'!V212</f>
        <v>0</v>
      </c>
      <c r="W212" s="132">
        <f>'St 1.3.7.1'!W212+'St 1.3.7.2'!W212</f>
        <v>0</v>
      </c>
      <c r="X212" s="132">
        <f>'St 1.3.7.1'!X212+'St 1.3.7.2'!X212</f>
        <v>0</v>
      </c>
      <c r="Y212" s="132">
        <f>'St 1.3.7.1'!Y212+'St 1.3.7.2'!Y212</f>
        <v>0</v>
      </c>
      <c r="Z212" s="132">
        <f>'St 1.3.7.1'!Z212+'St 1.3.7.2'!Z212</f>
        <v>0</v>
      </c>
      <c r="AA212" s="132">
        <f>'St 1.3.7.1'!AA212+'St 1.3.7.2'!AA212</f>
        <v>0</v>
      </c>
      <c r="AB212" s="133"/>
      <c r="AC212" s="132">
        <f>'St 1.3.7.1'!AC212+'St 1.3.7.2'!AC212</f>
        <v>0</v>
      </c>
      <c r="AD212" s="132">
        <f>'St 1.3.7.1'!AD212+'St 1.3.7.2'!AD212</f>
        <v>0</v>
      </c>
      <c r="AE212" s="132">
        <f>'St 1.3.7.1'!AE212+'St 1.3.7.2'!AE212</f>
        <v>0</v>
      </c>
      <c r="AF212" s="132">
        <f>'St 1.3.7.1'!AF212+'St 1.3.7.2'!AF212</f>
        <v>0</v>
      </c>
      <c r="AG212" s="132">
        <f>'St 1.3.7.1'!AG212+'St 1.3.7.2'!AG212</f>
        <v>0</v>
      </c>
      <c r="AH212" s="132">
        <f>'St 1.3.7.1'!AH212+'St 1.3.7.2'!AH212</f>
        <v>0</v>
      </c>
      <c r="AI212" s="132">
        <f>'St 1.3.7.1'!AI212+'St 1.3.7.2'!AI212</f>
        <v>0</v>
      </c>
      <c r="AJ212" s="132">
        <f>'St 1.3.7.1'!AJ212+'St 1.3.7.2'!AJ212</f>
        <v>0</v>
      </c>
      <c r="AK212" s="132">
        <f>'St 1.3.7.1'!AK212+'St 1.3.7.2'!AK212</f>
        <v>0</v>
      </c>
      <c r="AL212" s="132">
        <f>'St 1.3.7.1'!AL212+'St 1.3.7.2'!AL212</f>
        <v>0</v>
      </c>
      <c r="AM212" s="132">
        <f>'St 1.3.7.1'!AM212+'St 1.3.7.2'!AM212</f>
        <v>0</v>
      </c>
    </row>
    <row r="213" spans="1:39">
      <c r="B213" s="6" t="s">
        <v>107</v>
      </c>
      <c r="C213" s="186"/>
      <c r="D213" s="132">
        <f>'St 1.3.7.1'!D213+'St 1.3.7.2'!D213</f>
        <v>0</v>
      </c>
      <c r="E213" s="132">
        <f>'St 1.3.7.1'!E213+'St 1.3.7.2'!E213</f>
        <v>0</v>
      </c>
      <c r="F213" s="132">
        <f>'St 1.3.7.1'!F213+'St 1.3.7.2'!F213</f>
        <v>0</v>
      </c>
      <c r="G213" s="132">
        <f>'St 1.3.7.1'!G213+'St 1.3.7.2'!G213</f>
        <v>0</v>
      </c>
      <c r="H213" s="132">
        <f>'St 1.3.7.1'!H213+'St 1.3.7.2'!H213</f>
        <v>0</v>
      </c>
      <c r="I213" s="132">
        <f>'St 1.3.7.1'!I213+'St 1.3.7.2'!I213</f>
        <v>0</v>
      </c>
      <c r="J213" s="132">
        <f>'St 1.3.7.1'!J213+'St 1.3.7.2'!J213</f>
        <v>0</v>
      </c>
      <c r="K213" s="132">
        <f>'St 1.3.7.1'!K213+'St 1.3.7.2'!K213</f>
        <v>0</v>
      </c>
      <c r="L213" s="132">
        <f>'St 1.3.7.1'!L213+'St 1.3.7.2'!L213</f>
        <v>0</v>
      </c>
      <c r="M213" s="132">
        <f>'St 1.3.7.1'!M213+'St 1.3.7.2'!M213</f>
        <v>0</v>
      </c>
      <c r="N213" s="132">
        <f>'St 1.3.7.1'!N213+'St 1.3.7.2'!N213</f>
        <v>0</v>
      </c>
      <c r="O213" s="132">
        <f>'St 1.3.7.1'!O213+'St 1.3.7.2'!O213</f>
        <v>0</v>
      </c>
      <c r="P213" s="133"/>
      <c r="Q213" s="132">
        <f>'St 1.3.7.1'!Q213+'St 1.3.7.2'!Q213</f>
        <v>0</v>
      </c>
      <c r="R213" s="132">
        <f>'St 1.3.7.1'!R213+'St 1.3.7.2'!R213</f>
        <v>0</v>
      </c>
      <c r="S213" s="132">
        <f>'St 1.3.7.1'!S213+'St 1.3.7.2'!S213</f>
        <v>0</v>
      </c>
      <c r="T213" s="132">
        <f>'St 1.3.7.1'!T213+'St 1.3.7.2'!T213</f>
        <v>0</v>
      </c>
      <c r="U213" s="132">
        <f>'St 1.3.7.1'!U213+'St 1.3.7.2'!U213</f>
        <v>0</v>
      </c>
      <c r="V213" s="132">
        <f>'St 1.3.7.1'!V213+'St 1.3.7.2'!V213</f>
        <v>0</v>
      </c>
      <c r="W213" s="132">
        <f>'St 1.3.7.1'!W213+'St 1.3.7.2'!W213</f>
        <v>0</v>
      </c>
      <c r="X213" s="132">
        <f>'St 1.3.7.1'!X213+'St 1.3.7.2'!X213</f>
        <v>0</v>
      </c>
      <c r="Y213" s="132">
        <f>'St 1.3.7.1'!Y213+'St 1.3.7.2'!Y213</f>
        <v>0</v>
      </c>
      <c r="Z213" s="132">
        <f>'St 1.3.7.1'!Z213+'St 1.3.7.2'!Z213</f>
        <v>0</v>
      </c>
      <c r="AA213" s="132">
        <f>'St 1.3.7.1'!AA213+'St 1.3.7.2'!AA213</f>
        <v>0</v>
      </c>
      <c r="AB213" s="133"/>
      <c r="AC213" s="132">
        <f>'St 1.3.7.1'!AC213+'St 1.3.7.2'!AC213</f>
        <v>0</v>
      </c>
      <c r="AD213" s="132">
        <f>'St 1.3.7.1'!AD213+'St 1.3.7.2'!AD213</f>
        <v>0</v>
      </c>
      <c r="AE213" s="132">
        <f>'St 1.3.7.1'!AE213+'St 1.3.7.2'!AE213</f>
        <v>0</v>
      </c>
      <c r="AF213" s="132">
        <f>'St 1.3.7.1'!AF213+'St 1.3.7.2'!AF213</f>
        <v>0</v>
      </c>
      <c r="AG213" s="132">
        <f>'St 1.3.7.1'!AG213+'St 1.3.7.2'!AG213</f>
        <v>0</v>
      </c>
      <c r="AH213" s="132">
        <f>'St 1.3.7.1'!AH213+'St 1.3.7.2'!AH213</f>
        <v>0</v>
      </c>
      <c r="AI213" s="132">
        <f>'St 1.3.7.1'!AI213+'St 1.3.7.2'!AI213</f>
        <v>0</v>
      </c>
      <c r="AJ213" s="132">
        <f>'St 1.3.7.1'!AJ213+'St 1.3.7.2'!AJ213</f>
        <v>0</v>
      </c>
      <c r="AK213" s="132">
        <f>'St 1.3.7.1'!AK213+'St 1.3.7.2'!AK213</f>
        <v>0</v>
      </c>
      <c r="AL213" s="132">
        <f>'St 1.3.7.1'!AL213+'St 1.3.7.2'!AL213</f>
        <v>0</v>
      </c>
      <c r="AM213" s="132">
        <f>'St 1.3.7.1'!AM213+'St 1.3.7.2'!AM213</f>
        <v>0</v>
      </c>
    </row>
    <row r="214" spans="1:39">
      <c r="B214" s="6" t="s">
        <v>48</v>
      </c>
      <c r="C214" s="186"/>
      <c r="D214" s="132">
        <f>'St 1.3.7.1'!D214+'St 1.3.7.2'!D214</f>
        <v>0</v>
      </c>
      <c r="E214" s="132">
        <f>'St 1.3.7.1'!E214+'St 1.3.7.2'!E214</f>
        <v>0</v>
      </c>
      <c r="F214" s="132">
        <f>'St 1.3.7.1'!F214+'St 1.3.7.2'!F214</f>
        <v>0</v>
      </c>
      <c r="G214" s="132">
        <f>'St 1.3.7.1'!G214+'St 1.3.7.2'!G214</f>
        <v>0</v>
      </c>
      <c r="H214" s="132">
        <f>'St 1.3.7.1'!H214+'St 1.3.7.2'!H214</f>
        <v>0</v>
      </c>
      <c r="I214" s="132">
        <f>'St 1.3.7.1'!I214+'St 1.3.7.2'!I214</f>
        <v>0</v>
      </c>
      <c r="J214" s="132">
        <f>'St 1.3.7.1'!J214+'St 1.3.7.2'!J214</f>
        <v>0</v>
      </c>
      <c r="K214" s="132">
        <f>'St 1.3.7.1'!K214+'St 1.3.7.2'!K214</f>
        <v>0</v>
      </c>
      <c r="L214" s="132">
        <f>'St 1.3.7.1'!L214+'St 1.3.7.2'!L214</f>
        <v>0</v>
      </c>
      <c r="M214" s="132">
        <f>'St 1.3.7.1'!M214+'St 1.3.7.2'!M214</f>
        <v>0</v>
      </c>
      <c r="N214" s="132">
        <f>'St 1.3.7.1'!N214+'St 1.3.7.2'!N214</f>
        <v>0</v>
      </c>
      <c r="O214" s="132">
        <f>'St 1.3.7.1'!O214+'St 1.3.7.2'!O214</f>
        <v>0</v>
      </c>
      <c r="P214" s="133"/>
      <c r="Q214" s="132">
        <f>'St 1.3.7.1'!Q214+'St 1.3.7.2'!Q214</f>
        <v>0</v>
      </c>
      <c r="R214" s="132">
        <f>'St 1.3.7.1'!R214+'St 1.3.7.2'!R214</f>
        <v>0</v>
      </c>
      <c r="S214" s="132">
        <f>'St 1.3.7.1'!S214+'St 1.3.7.2'!S214</f>
        <v>0</v>
      </c>
      <c r="T214" s="132">
        <f>'St 1.3.7.1'!T214+'St 1.3.7.2'!T214</f>
        <v>0</v>
      </c>
      <c r="U214" s="132">
        <f>'St 1.3.7.1'!U214+'St 1.3.7.2'!U214</f>
        <v>0</v>
      </c>
      <c r="V214" s="132">
        <f>'St 1.3.7.1'!V214+'St 1.3.7.2'!V214</f>
        <v>0</v>
      </c>
      <c r="W214" s="132">
        <f>'St 1.3.7.1'!W214+'St 1.3.7.2'!W214</f>
        <v>0</v>
      </c>
      <c r="X214" s="132">
        <f>'St 1.3.7.1'!X214+'St 1.3.7.2'!X214</f>
        <v>0</v>
      </c>
      <c r="Y214" s="132">
        <f>'St 1.3.7.1'!Y214+'St 1.3.7.2'!Y214</f>
        <v>0</v>
      </c>
      <c r="Z214" s="132">
        <f>'St 1.3.7.1'!Z214+'St 1.3.7.2'!Z214</f>
        <v>0</v>
      </c>
      <c r="AA214" s="132">
        <f>'St 1.3.7.1'!AA214+'St 1.3.7.2'!AA214</f>
        <v>0</v>
      </c>
      <c r="AB214" s="133"/>
      <c r="AC214" s="132">
        <f>'St 1.3.7.1'!AC214+'St 1.3.7.2'!AC214</f>
        <v>0</v>
      </c>
      <c r="AD214" s="132">
        <f>'St 1.3.7.1'!AD214+'St 1.3.7.2'!AD214</f>
        <v>0</v>
      </c>
      <c r="AE214" s="132">
        <f>'St 1.3.7.1'!AE214+'St 1.3.7.2'!AE214</f>
        <v>0</v>
      </c>
      <c r="AF214" s="132">
        <f>'St 1.3.7.1'!AF214+'St 1.3.7.2'!AF214</f>
        <v>0</v>
      </c>
      <c r="AG214" s="132">
        <f>'St 1.3.7.1'!AG214+'St 1.3.7.2'!AG214</f>
        <v>0</v>
      </c>
      <c r="AH214" s="132">
        <f>'St 1.3.7.1'!AH214+'St 1.3.7.2'!AH214</f>
        <v>0</v>
      </c>
      <c r="AI214" s="132">
        <f>'St 1.3.7.1'!AI214+'St 1.3.7.2'!AI214</f>
        <v>0</v>
      </c>
      <c r="AJ214" s="132">
        <f>'St 1.3.7.1'!AJ214+'St 1.3.7.2'!AJ214</f>
        <v>0</v>
      </c>
      <c r="AK214" s="132">
        <f>'St 1.3.7.1'!AK214+'St 1.3.7.2'!AK214</f>
        <v>0</v>
      </c>
      <c r="AL214" s="132">
        <f>'St 1.3.7.1'!AL214+'St 1.3.7.2'!AL214</f>
        <v>0</v>
      </c>
      <c r="AM214" s="132">
        <f>'St 1.3.7.1'!AM214+'St 1.3.7.2'!AM214</f>
        <v>0</v>
      </c>
    </row>
    <row r="215" spans="1:39">
      <c r="B215" s="6" t="s">
        <v>321</v>
      </c>
      <c r="C215" s="186"/>
      <c r="D215" s="132">
        <f>'St 1.3.7.1'!D215+'St 1.3.7.2'!D215</f>
        <v>0</v>
      </c>
      <c r="E215" s="132">
        <f>'St 1.3.7.1'!E215+'St 1.3.7.2'!E215</f>
        <v>0</v>
      </c>
      <c r="F215" s="132">
        <f>'St 1.3.7.1'!F215+'St 1.3.7.2'!F215</f>
        <v>0</v>
      </c>
      <c r="G215" s="132">
        <f>'St 1.3.7.1'!G215+'St 1.3.7.2'!G215</f>
        <v>0</v>
      </c>
      <c r="H215" s="132">
        <f>'St 1.3.7.1'!H215+'St 1.3.7.2'!H215</f>
        <v>0</v>
      </c>
      <c r="I215" s="132">
        <f>'St 1.3.7.1'!I215+'St 1.3.7.2'!I215</f>
        <v>0</v>
      </c>
      <c r="J215" s="132">
        <f>'St 1.3.7.1'!J215+'St 1.3.7.2'!J215</f>
        <v>0</v>
      </c>
      <c r="K215" s="132">
        <f>'St 1.3.7.1'!K215+'St 1.3.7.2'!K215</f>
        <v>0</v>
      </c>
      <c r="L215" s="132">
        <f>'St 1.3.7.1'!L215+'St 1.3.7.2'!L215</f>
        <v>0</v>
      </c>
      <c r="M215" s="132">
        <f>'St 1.3.7.1'!M215+'St 1.3.7.2'!M215</f>
        <v>0</v>
      </c>
      <c r="N215" s="132">
        <f>'St 1.3.7.1'!N215+'St 1.3.7.2'!N215</f>
        <v>0</v>
      </c>
      <c r="O215" s="132">
        <f>'St 1.3.7.1'!O215+'St 1.3.7.2'!O215</f>
        <v>0</v>
      </c>
      <c r="P215" s="133"/>
      <c r="Q215" s="132">
        <f>'St 1.3.7.1'!Q215+'St 1.3.7.2'!Q215</f>
        <v>0</v>
      </c>
      <c r="R215" s="132">
        <f>'St 1.3.7.1'!R215+'St 1.3.7.2'!R215</f>
        <v>0</v>
      </c>
      <c r="S215" s="132">
        <f>'St 1.3.7.1'!S215+'St 1.3.7.2'!S215</f>
        <v>0</v>
      </c>
      <c r="T215" s="132">
        <f>'St 1.3.7.1'!T215+'St 1.3.7.2'!T215</f>
        <v>0</v>
      </c>
      <c r="U215" s="132">
        <f>'St 1.3.7.1'!U215+'St 1.3.7.2'!U215</f>
        <v>0</v>
      </c>
      <c r="V215" s="132">
        <f>'St 1.3.7.1'!V215+'St 1.3.7.2'!V215</f>
        <v>0</v>
      </c>
      <c r="W215" s="132">
        <f>'St 1.3.7.1'!W215+'St 1.3.7.2'!W215</f>
        <v>0</v>
      </c>
      <c r="X215" s="132">
        <f>'St 1.3.7.1'!X215+'St 1.3.7.2'!X215</f>
        <v>0</v>
      </c>
      <c r="Y215" s="132">
        <f>'St 1.3.7.1'!Y215+'St 1.3.7.2'!Y215</f>
        <v>0</v>
      </c>
      <c r="Z215" s="132">
        <f>'St 1.3.7.1'!Z215+'St 1.3.7.2'!Z215</f>
        <v>0</v>
      </c>
      <c r="AA215" s="132">
        <f>'St 1.3.7.1'!AA215+'St 1.3.7.2'!AA215</f>
        <v>0</v>
      </c>
      <c r="AB215" s="133"/>
      <c r="AC215" s="132">
        <f>'St 1.3.7.1'!AC215+'St 1.3.7.2'!AC215</f>
        <v>0</v>
      </c>
      <c r="AD215" s="132">
        <f>'St 1.3.7.1'!AD215+'St 1.3.7.2'!AD215</f>
        <v>0</v>
      </c>
      <c r="AE215" s="132">
        <f>'St 1.3.7.1'!AE215+'St 1.3.7.2'!AE215</f>
        <v>0</v>
      </c>
      <c r="AF215" s="132">
        <f>'St 1.3.7.1'!AF215+'St 1.3.7.2'!AF215</f>
        <v>0</v>
      </c>
      <c r="AG215" s="132">
        <f>'St 1.3.7.1'!AG215+'St 1.3.7.2'!AG215</f>
        <v>0</v>
      </c>
      <c r="AH215" s="132">
        <f>'St 1.3.7.1'!AH215+'St 1.3.7.2'!AH215</f>
        <v>0</v>
      </c>
      <c r="AI215" s="132">
        <f>'St 1.3.7.1'!AI215+'St 1.3.7.2'!AI215</f>
        <v>0</v>
      </c>
      <c r="AJ215" s="132">
        <f>'St 1.3.7.1'!AJ215+'St 1.3.7.2'!AJ215</f>
        <v>0</v>
      </c>
      <c r="AK215" s="132">
        <f>'St 1.3.7.1'!AK215+'St 1.3.7.2'!AK215</f>
        <v>0</v>
      </c>
      <c r="AL215" s="132">
        <f>'St 1.3.7.1'!AL215+'St 1.3.7.2'!AL215</f>
        <v>0</v>
      </c>
      <c r="AM215" s="132">
        <f>'St 1.3.7.1'!AM215+'St 1.3.7.2'!AM215</f>
        <v>0</v>
      </c>
    </row>
    <row r="216" spans="1:39">
      <c r="B216" s="8" t="s">
        <v>100</v>
      </c>
      <c r="C216" s="186"/>
      <c r="D216" s="132">
        <f>'St 1.3.7.1'!D216+'St 1.3.7.2'!D216</f>
        <v>0</v>
      </c>
      <c r="E216" s="132">
        <f>'St 1.3.7.1'!E216+'St 1.3.7.2'!E216</f>
        <v>0</v>
      </c>
      <c r="F216" s="132">
        <f>'St 1.3.7.1'!F216+'St 1.3.7.2'!F216</f>
        <v>0</v>
      </c>
      <c r="G216" s="132">
        <f>'St 1.3.7.1'!G216+'St 1.3.7.2'!G216</f>
        <v>0</v>
      </c>
      <c r="H216" s="132">
        <f>'St 1.3.7.1'!H216+'St 1.3.7.2'!H216</f>
        <v>0</v>
      </c>
      <c r="I216" s="132">
        <f>'St 1.3.7.1'!I216+'St 1.3.7.2'!I216</f>
        <v>0</v>
      </c>
      <c r="J216" s="132">
        <f>'St 1.3.7.1'!J216+'St 1.3.7.2'!J216</f>
        <v>0</v>
      </c>
      <c r="K216" s="132">
        <f>'St 1.3.7.1'!K216+'St 1.3.7.2'!K216</f>
        <v>0</v>
      </c>
      <c r="L216" s="132">
        <f>'St 1.3.7.1'!L216+'St 1.3.7.2'!L216</f>
        <v>0</v>
      </c>
      <c r="M216" s="132">
        <f>'St 1.3.7.1'!M216+'St 1.3.7.2'!M216</f>
        <v>0</v>
      </c>
      <c r="N216" s="132">
        <f>'St 1.3.7.1'!N216+'St 1.3.7.2'!N216</f>
        <v>0</v>
      </c>
      <c r="O216" s="132">
        <f>'St 1.3.7.1'!O216+'St 1.3.7.2'!O216</f>
        <v>0</v>
      </c>
      <c r="P216" s="133"/>
      <c r="Q216" s="132">
        <f>'St 1.3.7.1'!Q216+'St 1.3.7.2'!Q216</f>
        <v>0</v>
      </c>
      <c r="R216" s="132">
        <f>'St 1.3.7.1'!R216+'St 1.3.7.2'!R216</f>
        <v>0</v>
      </c>
      <c r="S216" s="132">
        <f>'St 1.3.7.1'!S216+'St 1.3.7.2'!S216</f>
        <v>0</v>
      </c>
      <c r="T216" s="132">
        <f>'St 1.3.7.1'!T216+'St 1.3.7.2'!T216</f>
        <v>0</v>
      </c>
      <c r="U216" s="132">
        <f>'St 1.3.7.1'!U216+'St 1.3.7.2'!U216</f>
        <v>0</v>
      </c>
      <c r="V216" s="132">
        <f>'St 1.3.7.1'!V216+'St 1.3.7.2'!V216</f>
        <v>0</v>
      </c>
      <c r="W216" s="132">
        <f>'St 1.3.7.1'!W216+'St 1.3.7.2'!W216</f>
        <v>0</v>
      </c>
      <c r="X216" s="132">
        <f>'St 1.3.7.1'!X216+'St 1.3.7.2'!X216</f>
        <v>0</v>
      </c>
      <c r="Y216" s="132">
        <f>'St 1.3.7.1'!Y216+'St 1.3.7.2'!Y216</f>
        <v>0</v>
      </c>
      <c r="Z216" s="132">
        <f>'St 1.3.7.1'!Z216+'St 1.3.7.2'!Z216</f>
        <v>0</v>
      </c>
      <c r="AA216" s="132">
        <f>'St 1.3.7.1'!AA216+'St 1.3.7.2'!AA216</f>
        <v>0</v>
      </c>
      <c r="AB216" s="133"/>
      <c r="AC216" s="132">
        <f>'St 1.3.7.1'!AC216+'St 1.3.7.2'!AC216</f>
        <v>0</v>
      </c>
      <c r="AD216" s="132">
        <f>'St 1.3.7.1'!AD216+'St 1.3.7.2'!AD216</f>
        <v>0</v>
      </c>
      <c r="AE216" s="132">
        <f>'St 1.3.7.1'!AE216+'St 1.3.7.2'!AE216</f>
        <v>0</v>
      </c>
      <c r="AF216" s="132">
        <f>'St 1.3.7.1'!AF216+'St 1.3.7.2'!AF216</f>
        <v>0</v>
      </c>
      <c r="AG216" s="132">
        <f>'St 1.3.7.1'!AG216+'St 1.3.7.2'!AG216</f>
        <v>0</v>
      </c>
      <c r="AH216" s="132">
        <f>'St 1.3.7.1'!AH216+'St 1.3.7.2'!AH216</f>
        <v>0</v>
      </c>
      <c r="AI216" s="132">
        <f>'St 1.3.7.1'!AI216+'St 1.3.7.2'!AI216</f>
        <v>0</v>
      </c>
      <c r="AJ216" s="132">
        <f>'St 1.3.7.1'!AJ216+'St 1.3.7.2'!AJ216</f>
        <v>0</v>
      </c>
      <c r="AK216" s="132">
        <f>'St 1.3.7.1'!AK216+'St 1.3.7.2'!AK216</f>
        <v>0</v>
      </c>
      <c r="AL216" s="132">
        <f>'St 1.3.7.1'!AL216+'St 1.3.7.2'!AL216</f>
        <v>0</v>
      </c>
      <c r="AM216" s="132">
        <f>'St 1.3.7.1'!AM216+'St 1.3.7.2'!AM216</f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f>'St 1.3.7.1'!D217+'St 1.3.7.2'!D217</f>
        <v>4576.185080823383</v>
      </c>
      <c r="E217" s="129">
        <f>'St 1.3.7.1'!E217+'St 1.3.7.2'!E217</f>
        <v>8847.4146157152354</v>
      </c>
      <c r="F217" s="129">
        <f>'St 1.3.7.1'!F217+'St 1.3.7.2'!F217</f>
        <v>10990.32658114042</v>
      </c>
      <c r="G217" s="129">
        <f>'St 1.3.7.1'!G217+'St 1.3.7.2'!G217</f>
        <v>11834.18771463928</v>
      </c>
      <c r="H217" s="129">
        <f>'St 1.3.7.1'!H217+'St 1.3.7.2'!H217</f>
        <v>13928.465376194737</v>
      </c>
      <c r="I217" s="129">
        <f>'St 1.3.7.1'!I217+'St 1.3.7.2'!I217</f>
        <v>22613.787378277393</v>
      </c>
      <c r="J217" s="129">
        <f>'St 1.3.7.1'!J217+'St 1.3.7.2'!J217</f>
        <v>29579.272921247069</v>
      </c>
      <c r="K217" s="129">
        <f>'St 1.3.7.1'!K217+'St 1.3.7.2'!K217</f>
        <v>39790.046435928496</v>
      </c>
      <c r="L217" s="129">
        <f>'St 1.3.7.1'!L217+'St 1.3.7.2'!L217</f>
        <v>40466.947396421929</v>
      </c>
      <c r="M217" s="129">
        <f>'St 1.3.7.1'!M217+'St 1.3.7.2'!M217</f>
        <v>43632.870459831924</v>
      </c>
      <c r="N217" s="129">
        <f>'St 1.3.7.1'!N217+'St 1.3.7.2'!N217</f>
        <v>43326.473046913772</v>
      </c>
      <c r="O217" s="129">
        <f>'St 1.3.7.1'!O217+'St 1.3.7.2'!O217</f>
        <v>29078.132299726167</v>
      </c>
      <c r="P217" s="136"/>
      <c r="Q217" s="129">
        <f>'St 1.3.7.1'!Q217+'St 1.3.7.2'!Q217</f>
        <v>4271.2295348918524</v>
      </c>
      <c r="R217" s="129">
        <f>'St 1.3.7.1'!R217+'St 1.3.7.2'!R217</f>
        <v>2142.9119654251845</v>
      </c>
      <c r="S217" s="129">
        <f>'St 1.3.7.1'!S217+'St 1.3.7.2'!S217</f>
        <v>843.86113349886</v>
      </c>
      <c r="T217" s="129">
        <f>'St 1.3.7.1'!T217+'St 1.3.7.2'!T217</f>
        <v>2094.2776615554576</v>
      </c>
      <c r="U217" s="129">
        <f>'St 1.3.7.1'!U217+'St 1.3.7.2'!U217</f>
        <v>8685.3220020826557</v>
      </c>
      <c r="V217" s="129">
        <f>'St 1.3.7.1'!V217+'St 1.3.7.2'!V217</f>
        <v>6965.4855429696763</v>
      </c>
      <c r="W217" s="129">
        <f>'St 1.3.7.1'!W217+'St 1.3.7.2'!W217</f>
        <v>10210.773514681427</v>
      </c>
      <c r="X217" s="129">
        <f>'St 1.3.7.1'!X217+'St 1.3.7.2'!X217</f>
        <v>676.90096049343265</v>
      </c>
      <c r="Y217" s="129">
        <f>'St 1.3.7.1'!Y217+'St 1.3.7.2'!Y217</f>
        <v>3165.9230634099949</v>
      </c>
      <c r="Z217" s="129">
        <f>'St 1.3.7.1'!Z217+'St 1.3.7.2'!Z217</f>
        <v>-306.39741291815153</v>
      </c>
      <c r="AA217" s="129">
        <f>'St 1.3.7.1'!AA217+'St 1.3.7.2'!AA217</f>
        <v>-14248.340747187607</v>
      </c>
      <c r="AB217" s="136"/>
      <c r="AC217" s="129">
        <f>'St 1.3.7.1'!AC217+'St 1.3.7.2'!AC217</f>
        <v>0</v>
      </c>
      <c r="AD217" s="129">
        <f>'St 1.3.7.1'!AD217+'St 1.3.7.2'!AD217</f>
        <v>0</v>
      </c>
      <c r="AE217" s="129">
        <f>'St 1.3.7.1'!AE217+'St 1.3.7.2'!AE217</f>
        <v>0</v>
      </c>
      <c r="AF217" s="129">
        <f>'St 1.3.7.1'!AF217+'St 1.3.7.2'!AF217</f>
        <v>0</v>
      </c>
      <c r="AG217" s="129">
        <f>'St 1.3.7.1'!AG217+'St 1.3.7.2'!AG217</f>
        <v>0</v>
      </c>
      <c r="AH217" s="129">
        <f>'St 1.3.7.1'!AH217+'St 1.3.7.2'!AH217</f>
        <v>0</v>
      </c>
      <c r="AI217" s="129">
        <f>'St 1.3.7.1'!AI217+'St 1.3.7.2'!AI217</f>
        <v>0</v>
      </c>
      <c r="AJ217" s="129">
        <f>'St 1.3.7.1'!AJ217+'St 1.3.7.2'!AJ217</f>
        <v>0</v>
      </c>
      <c r="AK217" s="129">
        <f>'St 1.3.7.1'!AK217+'St 1.3.7.2'!AK217</f>
        <v>0</v>
      </c>
      <c r="AL217" s="129">
        <f>'St 1.3.7.1'!AL217+'St 1.3.7.2'!AL217</f>
        <v>0</v>
      </c>
      <c r="AM217" s="129">
        <f>'St 1.3.7.1'!AM217+'St 1.3.7.2'!AM217</f>
        <v>0</v>
      </c>
    </row>
    <row r="218" spans="1:39">
      <c r="B218" s="176" t="s">
        <v>40</v>
      </c>
      <c r="C218" s="17"/>
      <c r="D218" s="132">
        <f>'St 1.3.7.1'!D218+'St 1.3.7.2'!D218</f>
        <v>4576.185080823383</v>
      </c>
      <c r="E218" s="132">
        <f>'St 1.3.7.1'!E218+'St 1.3.7.2'!E218</f>
        <v>8847.4146157152354</v>
      </c>
      <c r="F218" s="132">
        <f>'St 1.3.7.1'!F218+'St 1.3.7.2'!F218</f>
        <v>10990.32658114042</v>
      </c>
      <c r="G218" s="132">
        <f>'St 1.3.7.1'!G218+'St 1.3.7.2'!G218</f>
        <v>11834.18771463928</v>
      </c>
      <c r="H218" s="132">
        <f>'St 1.3.7.1'!H218+'St 1.3.7.2'!H218</f>
        <v>13928.465376194737</v>
      </c>
      <c r="I218" s="132">
        <f>'St 1.3.7.1'!I218+'St 1.3.7.2'!I218</f>
        <v>22613.787378277393</v>
      </c>
      <c r="J218" s="132">
        <f>'St 1.3.7.1'!J218+'St 1.3.7.2'!J218</f>
        <v>29579.272921247069</v>
      </c>
      <c r="K218" s="132">
        <f>'St 1.3.7.1'!K218+'St 1.3.7.2'!K218</f>
        <v>39790.046435928496</v>
      </c>
      <c r="L218" s="132">
        <f>'St 1.3.7.1'!L218+'St 1.3.7.2'!L218</f>
        <v>40466.947396421929</v>
      </c>
      <c r="M218" s="132">
        <f>'St 1.3.7.1'!M218+'St 1.3.7.2'!M218</f>
        <v>43632.870459831924</v>
      </c>
      <c r="N218" s="132">
        <f>'St 1.3.7.1'!N218+'St 1.3.7.2'!N218</f>
        <v>43326.473046913772</v>
      </c>
      <c r="O218" s="132">
        <f>'St 1.3.7.1'!O218+'St 1.3.7.2'!O218</f>
        <v>29078.132299726167</v>
      </c>
      <c r="P218" s="133"/>
      <c r="Q218" s="132">
        <f>'St 1.3.7.1'!Q218+'St 1.3.7.2'!Q218</f>
        <v>4271.2295348918524</v>
      </c>
      <c r="R218" s="132">
        <f>'St 1.3.7.1'!R218+'St 1.3.7.2'!R218</f>
        <v>2142.9119654251845</v>
      </c>
      <c r="S218" s="132">
        <f>'St 1.3.7.1'!S218+'St 1.3.7.2'!S218</f>
        <v>843.86113349886</v>
      </c>
      <c r="T218" s="132">
        <f>'St 1.3.7.1'!T218+'St 1.3.7.2'!T218</f>
        <v>2094.2776615554576</v>
      </c>
      <c r="U218" s="132">
        <f>'St 1.3.7.1'!U218+'St 1.3.7.2'!U218</f>
        <v>8685.3220020826557</v>
      </c>
      <c r="V218" s="132">
        <f>'St 1.3.7.1'!V218+'St 1.3.7.2'!V218</f>
        <v>6965.4855429696763</v>
      </c>
      <c r="W218" s="132">
        <f>'St 1.3.7.1'!W218+'St 1.3.7.2'!W218</f>
        <v>10210.773514681427</v>
      </c>
      <c r="X218" s="132">
        <f>'St 1.3.7.1'!X218+'St 1.3.7.2'!X218</f>
        <v>676.90096049343265</v>
      </c>
      <c r="Y218" s="132">
        <f>'St 1.3.7.1'!Y218+'St 1.3.7.2'!Y218</f>
        <v>3165.9230634099949</v>
      </c>
      <c r="Z218" s="132">
        <f>'St 1.3.7.1'!Z218+'St 1.3.7.2'!Z218</f>
        <v>-306.39741291815153</v>
      </c>
      <c r="AA218" s="132">
        <f>'St 1.3.7.1'!AA218+'St 1.3.7.2'!AA218</f>
        <v>-14248.340747187607</v>
      </c>
      <c r="AB218" s="133"/>
      <c r="AC218" s="132">
        <f>'St 1.3.7.1'!AC218+'St 1.3.7.2'!AC218</f>
        <v>0</v>
      </c>
      <c r="AD218" s="132">
        <f>'St 1.3.7.1'!AD218+'St 1.3.7.2'!AD218</f>
        <v>0</v>
      </c>
      <c r="AE218" s="132">
        <f>'St 1.3.7.1'!AE218+'St 1.3.7.2'!AE218</f>
        <v>0</v>
      </c>
      <c r="AF218" s="132">
        <f>'St 1.3.7.1'!AF218+'St 1.3.7.2'!AF218</f>
        <v>0</v>
      </c>
      <c r="AG218" s="132">
        <f>'St 1.3.7.1'!AG218+'St 1.3.7.2'!AG218</f>
        <v>0</v>
      </c>
      <c r="AH218" s="132">
        <f>'St 1.3.7.1'!AH218+'St 1.3.7.2'!AH218</f>
        <v>0</v>
      </c>
      <c r="AI218" s="132">
        <f>'St 1.3.7.1'!AI218+'St 1.3.7.2'!AI218</f>
        <v>0</v>
      </c>
      <c r="AJ218" s="132">
        <f>'St 1.3.7.1'!AJ218+'St 1.3.7.2'!AJ218</f>
        <v>0</v>
      </c>
      <c r="AK218" s="132">
        <f>'St 1.3.7.1'!AK218+'St 1.3.7.2'!AK218</f>
        <v>0</v>
      </c>
      <c r="AL218" s="132">
        <f>'St 1.3.7.1'!AL218+'St 1.3.7.2'!AL218</f>
        <v>0</v>
      </c>
      <c r="AM218" s="132">
        <f>'St 1.3.7.1'!AM218+'St 1.3.7.2'!AM218</f>
        <v>0</v>
      </c>
    </row>
    <row r="219" spans="1:39">
      <c r="B219" s="6" t="s">
        <v>41</v>
      </c>
      <c r="C219" s="17"/>
      <c r="D219" s="132">
        <f>'St 1.3.7.1'!D219+'St 1.3.7.2'!D219</f>
        <v>0</v>
      </c>
      <c r="E219" s="132">
        <f>'St 1.3.7.1'!E219+'St 1.3.7.2'!E219</f>
        <v>0</v>
      </c>
      <c r="F219" s="132">
        <f>'St 1.3.7.1'!F219+'St 1.3.7.2'!F219</f>
        <v>0</v>
      </c>
      <c r="G219" s="132">
        <f>'St 1.3.7.1'!G219+'St 1.3.7.2'!G219</f>
        <v>0</v>
      </c>
      <c r="H219" s="132">
        <f>'St 1.3.7.1'!H219+'St 1.3.7.2'!H219</f>
        <v>0</v>
      </c>
      <c r="I219" s="132">
        <f>'St 1.3.7.1'!I219+'St 1.3.7.2'!I219</f>
        <v>0</v>
      </c>
      <c r="J219" s="132">
        <f>'St 1.3.7.1'!J219+'St 1.3.7.2'!J219</f>
        <v>0</v>
      </c>
      <c r="K219" s="132">
        <f>'St 1.3.7.1'!K219+'St 1.3.7.2'!K219</f>
        <v>0</v>
      </c>
      <c r="L219" s="132">
        <f>'St 1.3.7.1'!L219+'St 1.3.7.2'!L219</f>
        <v>0</v>
      </c>
      <c r="M219" s="132">
        <f>'St 1.3.7.1'!M219+'St 1.3.7.2'!M219</f>
        <v>0</v>
      </c>
      <c r="N219" s="132">
        <f>'St 1.3.7.1'!N219+'St 1.3.7.2'!N219</f>
        <v>0</v>
      </c>
      <c r="O219" s="132">
        <f>'St 1.3.7.1'!O219+'St 1.3.7.2'!O219</f>
        <v>0</v>
      </c>
      <c r="P219" s="133"/>
      <c r="Q219" s="132">
        <f>'St 1.3.7.1'!Q219+'St 1.3.7.2'!Q219</f>
        <v>0</v>
      </c>
      <c r="R219" s="132">
        <f>'St 1.3.7.1'!R219+'St 1.3.7.2'!R219</f>
        <v>0</v>
      </c>
      <c r="S219" s="132">
        <f>'St 1.3.7.1'!S219+'St 1.3.7.2'!S219</f>
        <v>0</v>
      </c>
      <c r="T219" s="132">
        <f>'St 1.3.7.1'!T219+'St 1.3.7.2'!T219</f>
        <v>0</v>
      </c>
      <c r="U219" s="132">
        <f>'St 1.3.7.1'!U219+'St 1.3.7.2'!U219</f>
        <v>0</v>
      </c>
      <c r="V219" s="132">
        <f>'St 1.3.7.1'!V219+'St 1.3.7.2'!V219</f>
        <v>0</v>
      </c>
      <c r="W219" s="132">
        <f>'St 1.3.7.1'!W219+'St 1.3.7.2'!W219</f>
        <v>0</v>
      </c>
      <c r="X219" s="132">
        <f>'St 1.3.7.1'!X219+'St 1.3.7.2'!X219</f>
        <v>0</v>
      </c>
      <c r="Y219" s="132">
        <f>'St 1.3.7.1'!Y219+'St 1.3.7.2'!Y219</f>
        <v>0</v>
      </c>
      <c r="Z219" s="132">
        <f>'St 1.3.7.1'!Z219+'St 1.3.7.2'!Z219</f>
        <v>0</v>
      </c>
      <c r="AA219" s="132">
        <f>'St 1.3.7.1'!AA219+'St 1.3.7.2'!AA219</f>
        <v>0</v>
      </c>
      <c r="AB219" s="133"/>
      <c r="AC219" s="132">
        <f>'St 1.3.7.1'!AC219+'St 1.3.7.2'!AC219</f>
        <v>0</v>
      </c>
      <c r="AD219" s="132">
        <f>'St 1.3.7.1'!AD219+'St 1.3.7.2'!AD219</f>
        <v>0</v>
      </c>
      <c r="AE219" s="132">
        <f>'St 1.3.7.1'!AE219+'St 1.3.7.2'!AE219</f>
        <v>0</v>
      </c>
      <c r="AF219" s="132">
        <f>'St 1.3.7.1'!AF219+'St 1.3.7.2'!AF219</f>
        <v>0</v>
      </c>
      <c r="AG219" s="132">
        <f>'St 1.3.7.1'!AG219+'St 1.3.7.2'!AG219</f>
        <v>0</v>
      </c>
      <c r="AH219" s="132">
        <f>'St 1.3.7.1'!AH219+'St 1.3.7.2'!AH219</f>
        <v>0</v>
      </c>
      <c r="AI219" s="132">
        <f>'St 1.3.7.1'!AI219+'St 1.3.7.2'!AI219</f>
        <v>0</v>
      </c>
      <c r="AJ219" s="132">
        <f>'St 1.3.7.1'!AJ219+'St 1.3.7.2'!AJ219</f>
        <v>0</v>
      </c>
      <c r="AK219" s="132">
        <f>'St 1.3.7.1'!AK219+'St 1.3.7.2'!AK219</f>
        <v>0</v>
      </c>
      <c r="AL219" s="132">
        <f>'St 1.3.7.1'!AL219+'St 1.3.7.2'!AL219</f>
        <v>0</v>
      </c>
      <c r="AM219" s="132">
        <f>'St 1.3.7.1'!AM219+'St 1.3.7.2'!AM219</f>
        <v>0</v>
      </c>
    </row>
    <row r="220" spans="1:39">
      <c r="B220" s="6" t="s">
        <v>42</v>
      </c>
      <c r="C220" s="17"/>
      <c r="D220" s="132">
        <f>'St 1.3.7.1'!D220+'St 1.3.7.2'!D220</f>
        <v>0</v>
      </c>
      <c r="E220" s="132">
        <f>'St 1.3.7.1'!E220+'St 1.3.7.2'!E220</f>
        <v>0</v>
      </c>
      <c r="F220" s="132">
        <f>'St 1.3.7.1'!F220+'St 1.3.7.2'!F220</f>
        <v>0</v>
      </c>
      <c r="G220" s="132">
        <f>'St 1.3.7.1'!G220+'St 1.3.7.2'!G220</f>
        <v>0</v>
      </c>
      <c r="H220" s="132">
        <f>'St 1.3.7.1'!H220+'St 1.3.7.2'!H220</f>
        <v>0</v>
      </c>
      <c r="I220" s="132">
        <f>'St 1.3.7.1'!I220+'St 1.3.7.2'!I220</f>
        <v>0</v>
      </c>
      <c r="J220" s="132">
        <f>'St 1.3.7.1'!J220+'St 1.3.7.2'!J220</f>
        <v>0</v>
      </c>
      <c r="K220" s="132">
        <f>'St 1.3.7.1'!K220+'St 1.3.7.2'!K220</f>
        <v>0</v>
      </c>
      <c r="L220" s="132">
        <f>'St 1.3.7.1'!L220+'St 1.3.7.2'!L220</f>
        <v>0</v>
      </c>
      <c r="M220" s="132">
        <f>'St 1.3.7.1'!M220+'St 1.3.7.2'!M220</f>
        <v>0</v>
      </c>
      <c r="N220" s="132">
        <f>'St 1.3.7.1'!N220+'St 1.3.7.2'!N220</f>
        <v>0</v>
      </c>
      <c r="O220" s="132">
        <f>'St 1.3.7.1'!O220+'St 1.3.7.2'!O220</f>
        <v>0</v>
      </c>
      <c r="P220" s="133"/>
      <c r="Q220" s="132">
        <f>'St 1.3.7.1'!Q220+'St 1.3.7.2'!Q220</f>
        <v>0</v>
      </c>
      <c r="R220" s="132">
        <f>'St 1.3.7.1'!R220+'St 1.3.7.2'!R220</f>
        <v>0</v>
      </c>
      <c r="S220" s="132">
        <f>'St 1.3.7.1'!S220+'St 1.3.7.2'!S220</f>
        <v>0</v>
      </c>
      <c r="T220" s="132">
        <f>'St 1.3.7.1'!T220+'St 1.3.7.2'!T220</f>
        <v>0</v>
      </c>
      <c r="U220" s="132">
        <f>'St 1.3.7.1'!U220+'St 1.3.7.2'!U220</f>
        <v>0</v>
      </c>
      <c r="V220" s="132">
        <f>'St 1.3.7.1'!V220+'St 1.3.7.2'!V220</f>
        <v>0</v>
      </c>
      <c r="W220" s="132">
        <f>'St 1.3.7.1'!W220+'St 1.3.7.2'!W220</f>
        <v>0</v>
      </c>
      <c r="X220" s="132">
        <f>'St 1.3.7.1'!X220+'St 1.3.7.2'!X220</f>
        <v>0</v>
      </c>
      <c r="Y220" s="132">
        <f>'St 1.3.7.1'!Y220+'St 1.3.7.2'!Y220</f>
        <v>0</v>
      </c>
      <c r="Z220" s="132">
        <f>'St 1.3.7.1'!Z220+'St 1.3.7.2'!Z220</f>
        <v>0</v>
      </c>
      <c r="AA220" s="132">
        <f>'St 1.3.7.1'!AA220+'St 1.3.7.2'!AA220</f>
        <v>0</v>
      </c>
      <c r="AB220" s="133"/>
      <c r="AC220" s="132">
        <f>'St 1.3.7.1'!AC220+'St 1.3.7.2'!AC220</f>
        <v>0</v>
      </c>
      <c r="AD220" s="132">
        <f>'St 1.3.7.1'!AD220+'St 1.3.7.2'!AD220</f>
        <v>0</v>
      </c>
      <c r="AE220" s="132">
        <f>'St 1.3.7.1'!AE220+'St 1.3.7.2'!AE220</f>
        <v>0</v>
      </c>
      <c r="AF220" s="132">
        <f>'St 1.3.7.1'!AF220+'St 1.3.7.2'!AF220</f>
        <v>0</v>
      </c>
      <c r="AG220" s="132">
        <f>'St 1.3.7.1'!AG220+'St 1.3.7.2'!AG220</f>
        <v>0</v>
      </c>
      <c r="AH220" s="132">
        <f>'St 1.3.7.1'!AH220+'St 1.3.7.2'!AH220</f>
        <v>0</v>
      </c>
      <c r="AI220" s="132">
        <f>'St 1.3.7.1'!AI220+'St 1.3.7.2'!AI220</f>
        <v>0</v>
      </c>
      <c r="AJ220" s="132">
        <f>'St 1.3.7.1'!AJ220+'St 1.3.7.2'!AJ220</f>
        <v>0</v>
      </c>
      <c r="AK220" s="132">
        <f>'St 1.3.7.1'!AK220+'St 1.3.7.2'!AK220</f>
        <v>0</v>
      </c>
      <c r="AL220" s="132">
        <f>'St 1.3.7.1'!AL220+'St 1.3.7.2'!AL220</f>
        <v>0</v>
      </c>
      <c r="AM220" s="132">
        <f>'St 1.3.7.1'!AM220+'St 1.3.7.2'!AM220</f>
        <v>0</v>
      </c>
    </row>
    <row r="221" spans="1:39">
      <c r="B221" s="6" t="s">
        <v>43</v>
      </c>
      <c r="C221" s="17"/>
      <c r="D221" s="132">
        <f>'St 1.3.7.1'!D221+'St 1.3.7.2'!D221</f>
        <v>0</v>
      </c>
      <c r="E221" s="132">
        <f>'St 1.3.7.1'!E221+'St 1.3.7.2'!E221</f>
        <v>0</v>
      </c>
      <c r="F221" s="132">
        <f>'St 1.3.7.1'!F221+'St 1.3.7.2'!F221</f>
        <v>0</v>
      </c>
      <c r="G221" s="132">
        <f>'St 1.3.7.1'!G221+'St 1.3.7.2'!G221</f>
        <v>0</v>
      </c>
      <c r="H221" s="132">
        <f>'St 1.3.7.1'!H221+'St 1.3.7.2'!H221</f>
        <v>0</v>
      </c>
      <c r="I221" s="132">
        <f>'St 1.3.7.1'!I221+'St 1.3.7.2'!I221</f>
        <v>0</v>
      </c>
      <c r="J221" s="132">
        <f>'St 1.3.7.1'!J221+'St 1.3.7.2'!J221</f>
        <v>0</v>
      </c>
      <c r="K221" s="132">
        <f>'St 1.3.7.1'!K221+'St 1.3.7.2'!K221</f>
        <v>0</v>
      </c>
      <c r="L221" s="132">
        <f>'St 1.3.7.1'!L221+'St 1.3.7.2'!L221</f>
        <v>0</v>
      </c>
      <c r="M221" s="132">
        <f>'St 1.3.7.1'!M221+'St 1.3.7.2'!M221</f>
        <v>0</v>
      </c>
      <c r="N221" s="132">
        <f>'St 1.3.7.1'!N221+'St 1.3.7.2'!N221</f>
        <v>0</v>
      </c>
      <c r="O221" s="132">
        <f>'St 1.3.7.1'!O221+'St 1.3.7.2'!O221</f>
        <v>0</v>
      </c>
      <c r="P221" s="133"/>
      <c r="Q221" s="132">
        <f>'St 1.3.7.1'!Q221+'St 1.3.7.2'!Q221</f>
        <v>0</v>
      </c>
      <c r="R221" s="132">
        <f>'St 1.3.7.1'!R221+'St 1.3.7.2'!R221</f>
        <v>0</v>
      </c>
      <c r="S221" s="132">
        <f>'St 1.3.7.1'!S221+'St 1.3.7.2'!S221</f>
        <v>0</v>
      </c>
      <c r="T221" s="132">
        <f>'St 1.3.7.1'!T221+'St 1.3.7.2'!T221</f>
        <v>0</v>
      </c>
      <c r="U221" s="132">
        <f>'St 1.3.7.1'!U221+'St 1.3.7.2'!U221</f>
        <v>0</v>
      </c>
      <c r="V221" s="132">
        <f>'St 1.3.7.1'!V221+'St 1.3.7.2'!V221</f>
        <v>0</v>
      </c>
      <c r="W221" s="132">
        <f>'St 1.3.7.1'!W221+'St 1.3.7.2'!W221</f>
        <v>0</v>
      </c>
      <c r="X221" s="132">
        <f>'St 1.3.7.1'!X221+'St 1.3.7.2'!X221</f>
        <v>0</v>
      </c>
      <c r="Y221" s="132">
        <f>'St 1.3.7.1'!Y221+'St 1.3.7.2'!Y221</f>
        <v>0</v>
      </c>
      <c r="Z221" s="132">
        <f>'St 1.3.7.1'!Z221+'St 1.3.7.2'!Z221</f>
        <v>0</v>
      </c>
      <c r="AA221" s="132">
        <f>'St 1.3.7.1'!AA221+'St 1.3.7.2'!AA221</f>
        <v>0</v>
      </c>
      <c r="AB221" s="133"/>
      <c r="AC221" s="132">
        <f>'St 1.3.7.1'!AC221+'St 1.3.7.2'!AC221</f>
        <v>0</v>
      </c>
      <c r="AD221" s="132">
        <f>'St 1.3.7.1'!AD221+'St 1.3.7.2'!AD221</f>
        <v>0</v>
      </c>
      <c r="AE221" s="132">
        <f>'St 1.3.7.1'!AE221+'St 1.3.7.2'!AE221</f>
        <v>0</v>
      </c>
      <c r="AF221" s="132">
        <f>'St 1.3.7.1'!AF221+'St 1.3.7.2'!AF221</f>
        <v>0</v>
      </c>
      <c r="AG221" s="132">
        <f>'St 1.3.7.1'!AG221+'St 1.3.7.2'!AG221</f>
        <v>0</v>
      </c>
      <c r="AH221" s="132">
        <f>'St 1.3.7.1'!AH221+'St 1.3.7.2'!AH221</f>
        <v>0</v>
      </c>
      <c r="AI221" s="132">
        <f>'St 1.3.7.1'!AI221+'St 1.3.7.2'!AI221</f>
        <v>0</v>
      </c>
      <c r="AJ221" s="132">
        <f>'St 1.3.7.1'!AJ221+'St 1.3.7.2'!AJ221</f>
        <v>0</v>
      </c>
      <c r="AK221" s="132">
        <f>'St 1.3.7.1'!AK221+'St 1.3.7.2'!AK221</f>
        <v>0</v>
      </c>
      <c r="AL221" s="132">
        <f>'St 1.3.7.1'!AL221+'St 1.3.7.2'!AL221</f>
        <v>0</v>
      </c>
      <c r="AM221" s="132">
        <f>'St 1.3.7.1'!AM221+'St 1.3.7.2'!AM221</f>
        <v>0</v>
      </c>
    </row>
    <row r="222" spans="1:39">
      <c r="B222" s="6" t="s">
        <v>44</v>
      </c>
      <c r="C222" s="17"/>
      <c r="D222" s="132">
        <f>'St 1.3.7.1'!D222+'St 1.3.7.2'!D222</f>
        <v>4576.185080823383</v>
      </c>
      <c r="E222" s="132">
        <f>'St 1.3.7.1'!E222+'St 1.3.7.2'!E222</f>
        <v>8847.4146157152354</v>
      </c>
      <c r="F222" s="132">
        <f>'St 1.3.7.1'!F222+'St 1.3.7.2'!F222</f>
        <v>10990.32658114042</v>
      </c>
      <c r="G222" s="132">
        <f>'St 1.3.7.1'!G222+'St 1.3.7.2'!G222</f>
        <v>11834.18771463928</v>
      </c>
      <c r="H222" s="132">
        <f>'St 1.3.7.1'!H222+'St 1.3.7.2'!H222</f>
        <v>13928.465376194737</v>
      </c>
      <c r="I222" s="132">
        <f>'St 1.3.7.1'!I222+'St 1.3.7.2'!I222</f>
        <v>22613.787378277393</v>
      </c>
      <c r="J222" s="132">
        <f>'St 1.3.7.1'!J222+'St 1.3.7.2'!J222</f>
        <v>29579.272921247069</v>
      </c>
      <c r="K222" s="132">
        <f>'St 1.3.7.1'!K222+'St 1.3.7.2'!K222</f>
        <v>39790.046435928496</v>
      </c>
      <c r="L222" s="132">
        <f>'St 1.3.7.1'!L222+'St 1.3.7.2'!L222</f>
        <v>40466.947396421929</v>
      </c>
      <c r="M222" s="132">
        <f>'St 1.3.7.1'!M222+'St 1.3.7.2'!M222</f>
        <v>43632.870459831924</v>
      </c>
      <c r="N222" s="132">
        <f>'St 1.3.7.1'!N222+'St 1.3.7.2'!N222</f>
        <v>43326.473046913772</v>
      </c>
      <c r="O222" s="132">
        <f>'St 1.3.7.1'!O222+'St 1.3.7.2'!O222</f>
        <v>29078.132299726167</v>
      </c>
      <c r="P222" s="133"/>
      <c r="Q222" s="132">
        <f>'St 1.3.7.1'!Q222+'St 1.3.7.2'!Q222</f>
        <v>4271.2295348918524</v>
      </c>
      <c r="R222" s="132">
        <f>'St 1.3.7.1'!R222+'St 1.3.7.2'!R222</f>
        <v>2142.9119654251845</v>
      </c>
      <c r="S222" s="132">
        <f>'St 1.3.7.1'!S222+'St 1.3.7.2'!S222</f>
        <v>843.86113349886</v>
      </c>
      <c r="T222" s="132">
        <f>'St 1.3.7.1'!T222+'St 1.3.7.2'!T222</f>
        <v>2094.2776615554576</v>
      </c>
      <c r="U222" s="132">
        <f>'St 1.3.7.1'!U222+'St 1.3.7.2'!U222</f>
        <v>8685.3220020826557</v>
      </c>
      <c r="V222" s="132">
        <f>'St 1.3.7.1'!V222+'St 1.3.7.2'!V222</f>
        <v>6965.4855429696763</v>
      </c>
      <c r="W222" s="132">
        <f>'St 1.3.7.1'!W222+'St 1.3.7.2'!W222</f>
        <v>10210.773514681427</v>
      </c>
      <c r="X222" s="132">
        <f>'St 1.3.7.1'!X222+'St 1.3.7.2'!X222</f>
        <v>676.90096049343265</v>
      </c>
      <c r="Y222" s="132">
        <f>'St 1.3.7.1'!Y222+'St 1.3.7.2'!Y222</f>
        <v>3165.9230634099949</v>
      </c>
      <c r="Z222" s="132">
        <f>'St 1.3.7.1'!Z222+'St 1.3.7.2'!Z222</f>
        <v>-306.39741291815153</v>
      </c>
      <c r="AA222" s="132">
        <f>'St 1.3.7.1'!AA222+'St 1.3.7.2'!AA222</f>
        <v>-14248.340747187607</v>
      </c>
      <c r="AB222" s="133"/>
      <c r="AC222" s="132">
        <f>'St 1.3.7.1'!AC222+'St 1.3.7.2'!AC222</f>
        <v>0</v>
      </c>
      <c r="AD222" s="132">
        <f>'St 1.3.7.1'!AD222+'St 1.3.7.2'!AD222</f>
        <v>0</v>
      </c>
      <c r="AE222" s="132">
        <f>'St 1.3.7.1'!AE222+'St 1.3.7.2'!AE222</f>
        <v>0</v>
      </c>
      <c r="AF222" s="132">
        <f>'St 1.3.7.1'!AF222+'St 1.3.7.2'!AF222</f>
        <v>0</v>
      </c>
      <c r="AG222" s="132">
        <f>'St 1.3.7.1'!AG222+'St 1.3.7.2'!AG222</f>
        <v>0</v>
      </c>
      <c r="AH222" s="132">
        <f>'St 1.3.7.1'!AH222+'St 1.3.7.2'!AH222</f>
        <v>0</v>
      </c>
      <c r="AI222" s="132">
        <f>'St 1.3.7.1'!AI222+'St 1.3.7.2'!AI222</f>
        <v>0</v>
      </c>
      <c r="AJ222" s="132">
        <f>'St 1.3.7.1'!AJ222+'St 1.3.7.2'!AJ222</f>
        <v>0</v>
      </c>
      <c r="AK222" s="132">
        <f>'St 1.3.7.1'!AK222+'St 1.3.7.2'!AK222</f>
        <v>0</v>
      </c>
      <c r="AL222" s="132">
        <f>'St 1.3.7.1'!AL222+'St 1.3.7.2'!AL222</f>
        <v>0</v>
      </c>
      <c r="AM222" s="132">
        <f>'St 1.3.7.1'!AM222+'St 1.3.7.2'!AM222</f>
        <v>0</v>
      </c>
    </row>
    <row r="223" spans="1:39">
      <c r="B223" s="7" t="s">
        <v>45</v>
      </c>
      <c r="C223" s="17"/>
      <c r="D223" s="132">
        <f>'St 1.3.7.1'!D223+'St 1.3.7.2'!D223</f>
        <v>4576.185080823383</v>
      </c>
      <c r="E223" s="132">
        <f>'St 1.3.7.1'!E223+'St 1.3.7.2'!E223</f>
        <v>8847.4146157152354</v>
      </c>
      <c r="F223" s="132">
        <f>'St 1.3.7.1'!F223+'St 1.3.7.2'!F223</f>
        <v>10990.32658114042</v>
      </c>
      <c r="G223" s="132">
        <f>'St 1.3.7.1'!G223+'St 1.3.7.2'!G223</f>
        <v>11834.18771463928</v>
      </c>
      <c r="H223" s="132">
        <f>'St 1.3.7.1'!H223+'St 1.3.7.2'!H223</f>
        <v>13928.465376194737</v>
      </c>
      <c r="I223" s="132">
        <f>'St 1.3.7.1'!I223+'St 1.3.7.2'!I223</f>
        <v>22613.787378277393</v>
      </c>
      <c r="J223" s="132">
        <f>'St 1.3.7.1'!J223+'St 1.3.7.2'!J223</f>
        <v>29579.272921247069</v>
      </c>
      <c r="K223" s="132">
        <f>'St 1.3.7.1'!K223+'St 1.3.7.2'!K223</f>
        <v>39790.046435928496</v>
      </c>
      <c r="L223" s="132">
        <f>'St 1.3.7.1'!L223+'St 1.3.7.2'!L223</f>
        <v>40466.947396421929</v>
      </c>
      <c r="M223" s="132">
        <f>'St 1.3.7.1'!M223+'St 1.3.7.2'!M223</f>
        <v>43632.870459831924</v>
      </c>
      <c r="N223" s="132">
        <f>'St 1.3.7.1'!N223+'St 1.3.7.2'!N223</f>
        <v>43326.473046913772</v>
      </c>
      <c r="O223" s="132">
        <f>'St 1.3.7.1'!O223+'St 1.3.7.2'!O223</f>
        <v>29078.132299726167</v>
      </c>
      <c r="P223" s="133"/>
      <c r="Q223" s="132">
        <f>'St 1.3.7.1'!Q223+'St 1.3.7.2'!Q223</f>
        <v>4271.2295348918524</v>
      </c>
      <c r="R223" s="132">
        <f>'St 1.3.7.1'!R223+'St 1.3.7.2'!R223</f>
        <v>2142.9119654251845</v>
      </c>
      <c r="S223" s="132">
        <f>'St 1.3.7.1'!S223+'St 1.3.7.2'!S223</f>
        <v>843.86113349886</v>
      </c>
      <c r="T223" s="132">
        <f>'St 1.3.7.1'!T223+'St 1.3.7.2'!T223</f>
        <v>2094.2776615554576</v>
      </c>
      <c r="U223" s="132">
        <f>'St 1.3.7.1'!U223+'St 1.3.7.2'!U223</f>
        <v>8685.3220020826557</v>
      </c>
      <c r="V223" s="132">
        <f>'St 1.3.7.1'!V223+'St 1.3.7.2'!V223</f>
        <v>6965.4855429696763</v>
      </c>
      <c r="W223" s="132">
        <f>'St 1.3.7.1'!W223+'St 1.3.7.2'!W223</f>
        <v>10210.773514681427</v>
      </c>
      <c r="X223" s="132">
        <f>'St 1.3.7.1'!X223+'St 1.3.7.2'!X223</f>
        <v>676.90096049343265</v>
      </c>
      <c r="Y223" s="132">
        <f>'St 1.3.7.1'!Y223+'St 1.3.7.2'!Y223</f>
        <v>3165.9230634099949</v>
      </c>
      <c r="Z223" s="132">
        <f>'St 1.3.7.1'!Z223+'St 1.3.7.2'!Z223</f>
        <v>-306.39741291815153</v>
      </c>
      <c r="AA223" s="132">
        <f>'St 1.3.7.1'!AA223+'St 1.3.7.2'!AA223</f>
        <v>-14248.340747187607</v>
      </c>
      <c r="AB223" s="133"/>
      <c r="AC223" s="132">
        <f>'St 1.3.7.1'!AC223+'St 1.3.7.2'!AC223</f>
        <v>0</v>
      </c>
      <c r="AD223" s="132">
        <f>'St 1.3.7.1'!AD223+'St 1.3.7.2'!AD223</f>
        <v>0</v>
      </c>
      <c r="AE223" s="132">
        <f>'St 1.3.7.1'!AE223+'St 1.3.7.2'!AE223</f>
        <v>0</v>
      </c>
      <c r="AF223" s="132">
        <f>'St 1.3.7.1'!AF223+'St 1.3.7.2'!AF223</f>
        <v>0</v>
      </c>
      <c r="AG223" s="132">
        <f>'St 1.3.7.1'!AG223+'St 1.3.7.2'!AG223</f>
        <v>0</v>
      </c>
      <c r="AH223" s="132">
        <f>'St 1.3.7.1'!AH223+'St 1.3.7.2'!AH223</f>
        <v>0</v>
      </c>
      <c r="AI223" s="132">
        <f>'St 1.3.7.1'!AI223+'St 1.3.7.2'!AI223</f>
        <v>0</v>
      </c>
      <c r="AJ223" s="132">
        <f>'St 1.3.7.1'!AJ223+'St 1.3.7.2'!AJ223</f>
        <v>0</v>
      </c>
      <c r="AK223" s="132">
        <f>'St 1.3.7.1'!AK223+'St 1.3.7.2'!AK223</f>
        <v>0</v>
      </c>
      <c r="AL223" s="132">
        <f>'St 1.3.7.1'!AL223+'St 1.3.7.2'!AL223</f>
        <v>0</v>
      </c>
      <c r="AM223" s="132">
        <f>'St 1.3.7.1'!AM223+'St 1.3.7.2'!AM223</f>
        <v>0</v>
      </c>
    </row>
    <row r="224" spans="1:39">
      <c r="B224" s="7" t="s">
        <v>46</v>
      </c>
      <c r="C224" s="17"/>
      <c r="D224" s="132">
        <f>'St 1.3.7.1'!D224+'St 1.3.7.2'!D224</f>
        <v>0</v>
      </c>
      <c r="E224" s="132">
        <f>'St 1.3.7.1'!E224+'St 1.3.7.2'!E224</f>
        <v>0</v>
      </c>
      <c r="F224" s="132">
        <f>'St 1.3.7.1'!F224+'St 1.3.7.2'!F224</f>
        <v>0</v>
      </c>
      <c r="G224" s="132">
        <f>'St 1.3.7.1'!G224+'St 1.3.7.2'!G224</f>
        <v>0</v>
      </c>
      <c r="H224" s="132">
        <f>'St 1.3.7.1'!H224+'St 1.3.7.2'!H224</f>
        <v>0</v>
      </c>
      <c r="I224" s="132">
        <f>'St 1.3.7.1'!I224+'St 1.3.7.2'!I224</f>
        <v>0</v>
      </c>
      <c r="J224" s="132">
        <f>'St 1.3.7.1'!J224+'St 1.3.7.2'!J224</f>
        <v>0</v>
      </c>
      <c r="K224" s="132">
        <f>'St 1.3.7.1'!K224+'St 1.3.7.2'!K224</f>
        <v>0</v>
      </c>
      <c r="L224" s="132">
        <f>'St 1.3.7.1'!L224+'St 1.3.7.2'!L224</f>
        <v>0</v>
      </c>
      <c r="M224" s="132">
        <f>'St 1.3.7.1'!M224+'St 1.3.7.2'!M224</f>
        <v>0</v>
      </c>
      <c r="N224" s="132">
        <f>'St 1.3.7.1'!N224+'St 1.3.7.2'!N224</f>
        <v>0</v>
      </c>
      <c r="O224" s="132">
        <f>'St 1.3.7.1'!O224+'St 1.3.7.2'!O224</f>
        <v>0</v>
      </c>
      <c r="P224" s="133"/>
      <c r="Q224" s="132">
        <f>'St 1.3.7.1'!Q224+'St 1.3.7.2'!Q224</f>
        <v>0</v>
      </c>
      <c r="R224" s="132">
        <f>'St 1.3.7.1'!R224+'St 1.3.7.2'!R224</f>
        <v>0</v>
      </c>
      <c r="S224" s="132">
        <f>'St 1.3.7.1'!S224+'St 1.3.7.2'!S224</f>
        <v>0</v>
      </c>
      <c r="T224" s="132">
        <f>'St 1.3.7.1'!T224+'St 1.3.7.2'!T224</f>
        <v>0</v>
      </c>
      <c r="U224" s="132">
        <f>'St 1.3.7.1'!U224+'St 1.3.7.2'!U224</f>
        <v>0</v>
      </c>
      <c r="V224" s="132">
        <f>'St 1.3.7.1'!V224+'St 1.3.7.2'!V224</f>
        <v>0</v>
      </c>
      <c r="W224" s="132">
        <f>'St 1.3.7.1'!W224+'St 1.3.7.2'!W224</f>
        <v>0</v>
      </c>
      <c r="X224" s="132">
        <f>'St 1.3.7.1'!X224+'St 1.3.7.2'!X224</f>
        <v>0</v>
      </c>
      <c r="Y224" s="132">
        <f>'St 1.3.7.1'!Y224+'St 1.3.7.2'!Y224</f>
        <v>0</v>
      </c>
      <c r="Z224" s="132">
        <f>'St 1.3.7.1'!Z224+'St 1.3.7.2'!Z224</f>
        <v>0</v>
      </c>
      <c r="AA224" s="132">
        <f>'St 1.3.7.1'!AA224+'St 1.3.7.2'!AA224</f>
        <v>0</v>
      </c>
      <c r="AB224" s="133"/>
      <c r="AC224" s="132">
        <f>'St 1.3.7.1'!AC224+'St 1.3.7.2'!AC224</f>
        <v>0</v>
      </c>
      <c r="AD224" s="132">
        <f>'St 1.3.7.1'!AD224+'St 1.3.7.2'!AD224</f>
        <v>0</v>
      </c>
      <c r="AE224" s="132">
        <f>'St 1.3.7.1'!AE224+'St 1.3.7.2'!AE224</f>
        <v>0</v>
      </c>
      <c r="AF224" s="132">
        <f>'St 1.3.7.1'!AF224+'St 1.3.7.2'!AF224</f>
        <v>0</v>
      </c>
      <c r="AG224" s="132">
        <f>'St 1.3.7.1'!AG224+'St 1.3.7.2'!AG224</f>
        <v>0</v>
      </c>
      <c r="AH224" s="132">
        <f>'St 1.3.7.1'!AH224+'St 1.3.7.2'!AH224</f>
        <v>0</v>
      </c>
      <c r="AI224" s="132">
        <f>'St 1.3.7.1'!AI224+'St 1.3.7.2'!AI224</f>
        <v>0</v>
      </c>
      <c r="AJ224" s="132">
        <f>'St 1.3.7.1'!AJ224+'St 1.3.7.2'!AJ224</f>
        <v>0</v>
      </c>
      <c r="AK224" s="132">
        <f>'St 1.3.7.1'!AK224+'St 1.3.7.2'!AK224</f>
        <v>0</v>
      </c>
      <c r="AL224" s="132">
        <f>'St 1.3.7.1'!AL224+'St 1.3.7.2'!AL224</f>
        <v>0</v>
      </c>
      <c r="AM224" s="132">
        <f>'St 1.3.7.1'!AM224+'St 1.3.7.2'!AM224</f>
        <v>0</v>
      </c>
    </row>
    <row r="225" spans="1:39">
      <c r="B225" s="6" t="s">
        <v>313</v>
      </c>
      <c r="C225" s="17"/>
      <c r="D225" s="132">
        <f>'St 1.3.7.1'!D225+'St 1.3.7.2'!D225</f>
        <v>0</v>
      </c>
      <c r="E225" s="132">
        <f>'St 1.3.7.1'!E225+'St 1.3.7.2'!E225</f>
        <v>0</v>
      </c>
      <c r="F225" s="132">
        <f>'St 1.3.7.1'!F225+'St 1.3.7.2'!F225</f>
        <v>0</v>
      </c>
      <c r="G225" s="132">
        <f>'St 1.3.7.1'!G225+'St 1.3.7.2'!G225</f>
        <v>0</v>
      </c>
      <c r="H225" s="132">
        <f>'St 1.3.7.1'!H225+'St 1.3.7.2'!H225</f>
        <v>0</v>
      </c>
      <c r="I225" s="132">
        <f>'St 1.3.7.1'!I225+'St 1.3.7.2'!I225</f>
        <v>0</v>
      </c>
      <c r="J225" s="132">
        <f>'St 1.3.7.1'!J225+'St 1.3.7.2'!J225</f>
        <v>0</v>
      </c>
      <c r="K225" s="132">
        <f>'St 1.3.7.1'!K225+'St 1.3.7.2'!K225</f>
        <v>0</v>
      </c>
      <c r="L225" s="132">
        <f>'St 1.3.7.1'!L225+'St 1.3.7.2'!L225</f>
        <v>0</v>
      </c>
      <c r="M225" s="132">
        <f>'St 1.3.7.1'!M225+'St 1.3.7.2'!M225</f>
        <v>0</v>
      </c>
      <c r="N225" s="132">
        <f>'St 1.3.7.1'!N225+'St 1.3.7.2'!N225</f>
        <v>0</v>
      </c>
      <c r="O225" s="132">
        <f>'St 1.3.7.1'!O225+'St 1.3.7.2'!O225</f>
        <v>0</v>
      </c>
      <c r="P225" s="133"/>
      <c r="Q225" s="132">
        <f>'St 1.3.7.1'!Q225+'St 1.3.7.2'!Q225</f>
        <v>0</v>
      </c>
      <c r="R225" s="132">
        <f>'St 1.3.7.1'!R225+'St 1.3.7.2'!R225</f>
        <v>0</v>
      </c>
      <c r="S225" s="132">
        <f>'St 1.3.7.1'!S225+'St 1.3.7.2'!S225</f>
        <v>0</v>
      </c>
      <c r="T225" s="132">
        <f>'St 1.3.7.1'!T225+'St 1.3.7.2'!T225</f>
        <v>0</v>
      </c>
      <c r="U225" s="132">
        <f>'St 1.3.7.1'!U225+'St 1.3.7.2'!U225</f>
        <v>0</v>
      </c>
      <c r="V225" s="132">
        <f>'St 1.3.7.1'!V225+'St 1.3.7.2'!V225</f>
        <v>0</v>
      </c>
      <c r="W225" s="132">
        <f>'St 1.3.7.1'!W225+'St 1.3.7.2'!W225</f>
        <v>0</v>
      </c>
      <c r="X225" s="132">
        <f>'St 1.3.7.1'!X225+'St 1.3.7.2'!X225</f>
        <v>0</v>
      </c>
      <c r="Y225" s="132">
        <f>'St 1.3.7.1'!Y225+'St 1.3.7.2'!Y225</f>
        <v>0</v>
      </c>
      <c r="Z225" s="132">
        <f>'St 1.3.7.1'!Z225+'St 1.3.7.2'!Z225</f>
        <v>0</v>
      </c>
      <c r="AA225" s="132">
        <f>'St 1.3.7.1'!AA225+'St 1.3.7.2'!AA225</f>
        <v>0</v>
      </c>
      <c r="AB225" s="133"/>
      <c r="AC225" s="132">
        <f>'St 1.3.7.1'!AC225+'St 1.3.7.2'!AC225</f>
        <v>0</v>
      </c>
      <c r="AD225" s="132">
        <f>'St 1.3.7.1'!AD225+'St 1.3.7.2'!AD225</f>
        <v>0</v>
      </c>
      <c r="AE225" s="132">
        <f>'St 1.3.7.1'!AE225+'St 1.3.7.2'!AE225</f>
        <v>0</v>
      </c>
      <c r="AF225" s="132">
        <f>'St 1.3.7.1'!AF225+'St 1.3.7.2'!AF225</f>
        <v>0</v>
      </c>
      <c r="AG225" s="132">
        <f>'St 1.3.7.1'!AG225+'St 1.3.7.2'!AG225</f>
        <v>0</v>
      </c>
      <c r="AH225" s="132">
        <f>'St 1.3.7.1'!AH225+'St 1.3.7.2'!AH225</f>
        <v>0</v>
      </c>
      <c r="AI225" s="132">
        <f>'St 1.3.7.1'!AI225+'St 1.3.7.2'!AI225</f>
        <v>0</v>
      </c>
      <c r="AJ225" s="132">
        <f>'St 1.3.7.1'!AJ225+'St 1.3.7.2'!AJ225</f>
        <v>0</v>
      </c>
      <c r="AK225" s="132">
        <f>'St 1.3.7.1'!AK225+'St 1.3.7.2'!AK225</f>
        <v>0</v>
      </c>
      <c r="AL225" s="132">
        <f>'St 1.3.7.1'!AL225+'St 1.3.7.2'!AL225</f>
        <v>0</v>
      </c>
      <c r="AM225" s="132">
        <f>'St 1.3.7.1'!AM225+'St 1.3.7.2'!AM225</f>
        <v>0</v>
      </c>
    </row>
    <row r="226" spans="1:39">
      <c r="B226" s="6" t="s">
        <v>107</v>
      </c>
      <c r="C226" s="17"/>
      <c r="D226" s="132">
        <f>'St 1.3.7.1'!D226+'St 1.3.7.2'!D226</f>
        <v>0</v>
      </c>
      <c r="E226" s="132">
        <f>'St 1.3.7.1'!E226+'St 1.3.7.2'!E226</f>
        <v>0</v>
      </c>
      <c r="F226" s="132">
        <f>'St 1.3.7.1'!F226+'St 1.3.7.2'!F226</f>
        <v>0</v>
      </c>
      <c r="G226" s="132">
        <f>'St 1.3.7.1'!G226+'St 1.3.7.2'!G226</f>
        <v>0</v>
      </c>
      <c r="H226" s="132">
        <f>'St 1.3.7.1'!H226+'St 1.3.7.2'!H226</f>
        <v>0</v>
      </c>
      <c r="I226" s="132">
        <f>'St 1.3.7.1'!I226+'St 1.3.7.2'!I226</f>
        <v>0</v>
      </c>
      <c r="J226" s="132">
        <f>'St 1.3.7.1'!J226+'St 1.3.7.2'!J226</f>
        <v>0</v>
      </c>
      <c r="K226" s="132">
        <f>'St 1.3.7.1'!K226+'St 1.3.7.2'!K226</f>
        <v>0</v>
      </c>
      <c r="L226" s="132">
        <f>'St 1.3.7.1'!L226+'St 1.3.7.2'!L226</f>
        <v>0</v>
      </c>
      <c r="M226" s="132">
        <f>'St 1.3.7.1'!M226+'St 1.3.7.2'!M226</f>
        <v>0</v>
      </c>
      <c r="N226" s="132">
        <f>'St 1.3.7.1'!N226+'St 1.3.7.2'!N226</f>
        <v>0</v>
      </c>
      <c r="O226" s="132">
        <f>'St 1.3.7.1'!O226+'St 1.3.7.2'!O226</f>
        <v>0</v>
      </c>
      <c r="P226" s="133"/>
      <c r="Q226" s="132">
        <f>'St 1.3.7.1'!Q226+'St 1.3.7.2'!Q226</f>
        <v>0</v>
      </c>
      <c r="R226" s="132">
        <f>'St 1.3.7.1'!R226+'St 1.3.7.2'!R226</f>
        <v>0</v>
      </c>
      <c r="S226" s="132">
        <f>'St 1.3.7.1'!S226+'St 1.3.7.2'!S226</f>
        <v>0</v>
      </c>
      <c r="T226" s="132">
        <f>'St 1.3.7.1'!T226+'St 1.3.7.2'!T226</f>
        <v>0</v>
      </c>
      <c r="U226" s="132">
        <f>'St 1.3.7.1'!U226+'St 1.3.7.2'!U226</f>
        <v>0</v>
      </c>
      <c r="V226" s="132">
        <f>'St 1.3.7.1'!V226+'St 1.3.7.2'!V226</f>
        <v>0</v>
      </c>
      <c r="W226" s="132">
        <f>'St 1.3.7.1'!W226+'St 1.3.7.2'!W226</f>
        <v>0</v>
      </c>
      <c r="X226" s="132">
        <f>'St 1.3.7.1'!X226+'St 1.3.7.2'!X226</f>
        <v>0</v>
      </c>
      <c r="Y226" s="132">
        <f>'St 1.3.7.1'!Y226+'St 1.3.7.2'!Y226</f>
        <v>0</v>
      </c>
      <c r="Z226" s="132">
        <f>'St 1.3.7.1'!Z226+'St 1.3.7.2'!Z226</f>
        <v>0</v>
      </c>
      <c r="AA226" s="132">
        <f>'St 1.3.7.1'!AA226+'St 1.3.7.2'!AA226</f>
        <v>0</v>
      </c>
      <c r="AB226" s="133"/>
      <c r="AC226" s="132">
        <f>'St 1.3.7.1'!AC226+'St 1.3.7.2'!AC226</f>
        <v>0</v>
      </c>
      <c r="AD226" s="132">
        <f>'St 1.3.7.1'!AD226+'St 1.3.7.2'!AD226</f>
        <v>0</v>
      </c>
      <c r="AE226" s="132">
        <f>'St 1.3.7.1'!AE226+'St 1.3.7.2'!AE226</f>
        <v>0</v>
      </c>
      <c r="AF226" s="132">
        <f>'St 1.3.7.1'!AF226+'St 1.3.7.2'!AF226</f>
        <v>0</v>
      </c>
      <c r="AG226" s="132">
        <f>'St 1.3.7.1'!AG226+'St 1.3.7.2'!AG226</f>
        <v>0</v>
      </c>
      <c r="AH226" s="132">
        <f>'St 1.3.7.1'!AH226+'St 1.3.7.2'!AH226</f>
        <v>0</v>
      </c>
      <c r="AI226" s="132">
        <f>'St 1.3.7.1'!AI226+'St 1.3.7.2'!AI226</f>
        <v>0</v>
      </c>
      <c r="AJ226" s="132">
        <f>'St 1.3.7.1'!AJ226+'St 1.3.7.2'!AJ226</f>
        <v>0</v>
      </c>
      <c r="AK226" s="132">
        <f>'St 1.3.7.1'!AK226+'St 1.3.7.2'!AK226</f>
        <v>0</v>
      </c>
      <c r="AL226" s="132">
        <f>'St 1.3.7.1'!AL226+'St 1.3.7.2'!AL226</f>
        <v>0</v>
      </c>
      <c r="AM226" s="132">
        <f>'St 1.3.7.1'!AM226+'St 1.3.7.2'!AM226</f>
        <v>0</v>
      </c>
    </row>
    <row r="227" spans="1:39">
      <c r="B227" s="6" t="s">
        <v>48</v>
      </c>
      <c r="C227" s="17"/>
      <c r="D227" s="132">
        <f>'St 1.3.7.1'!D227+'St 1.3.7.2'!D227</f>
        <v>0</v>
      </c>
      <c r="E227" s="132">
        <f>'St 1.3.7.1'!E227+'St 1.3.7.2'!E227</f>
        <v>0</v>
      </c>
      <c r="F227" s="132">
        <f>'St 1.3.7.1'!F227+'St 1.3.7.2'!F227</f>
        <v>0</v>
      </c>
      <c r="G227" s="132">
        <f>'St 1.3.7.1'!G227+'St 1.3.7.2'!G227</f>
        <v>0</v>
      </c>
      <c r="H227" s="132">
        <f>'St 1.3.7.1'!H227+'St 1.3.7.2'!H227</f>
        <v>0</v>
      </c>
      <c r="I227" s="132">
        <f>'St 1.3.7.1'!I227+'St 1.3.7.2'!I227</f>
        <v>0</v>
      </c>
      <c r="J227" s="132">
        <f>'St 1.3.7.1'!J227+'St 1.3.7.2'!J227</f>
        <v>0</v>
      </c>
      <c r="K227" s="132">
        <f>'St 1.3.7.1'!K227+'St 1.3.7.2'!K227</f>
        <v>0</v>
      </c>
      <c r="L227" s="132">
        <f>'St 1.3.7.1'!L227+'St 1.3.7.2'!L227</f>
        <v>0</v>
      </c>
      <c r="M227" s="132">
        <f>'St 1.3.7.1'!M227+'St 1.3.7.2'!M227</f>
        <v>0</v>
      </c>
      <c r="N227" s="132">
        <f>'St 1.3.7.1'!N227+'St 1.3.7.2'!N227</f>
        <v>0</v>
      </c>
      <c r="O227" s="132">
        <f>'St 1.3.7.1'!O227+'St 1.3.7.2'!O227</f>
        <v>0</v>
      </c>
      <c r="P227" s="133"/>
      <c r="Q227" s="132">
        <f>'St 1.3.7.1'!Q227+'St 1.3.7.2'!Q227</f>
        <v>0</v>
      </c>
      <c r="R227" s="132">
        <f>'St 1.3.7.1'!R227+'St 1.3.7.2'!R227</f>
        <v>0</v>
      </c>
      <c r="S227" s="132">
        <f>'St 1.3.7.1'!S227+'St 1.3.7.2'!S227</f>
        <v>0</v>
      </c>
      <c r="T227" s="132">
        <f>'St 1.3.7.1'!T227+'St 1.3.7.2'!T227</f>
        <v>0</v>
      </c>
      <c r="U227" s="132">
        <f>'St 1.3.7.1'!U227+'St 1.3.7.2'!U227</f>
        <v>0</v>
      </c>
      <c r="V227" s="132">
        <f>'St 1.3.7.1'!V227+'St 1.3.7.2'!V227</f>
        <v>0</v>
      </c>
      <c r="W227" s="132">
        <f>'St 1.3.7.1'!W227+'St 1.3.7.2'!W227</f>
        <v>0</v>
      </c>
      <c r="X227" s="132">
        <f>'St 1.3.7.1'!X227+'St 1.3.7.2'!X227</f>
        <v>0</v>
      </c>
      <c r="Y227" s="132">
        <f>'St 1.3.7.1'!Y227+'St 1.3.7.2'!Y227</f>
        <v>0</v>
      </c>
      <c r="Z227" s="132">
        <f>'St 1.3.7.1'!Z227+'St 1.3.7.2'!Z227</f>
        <v>0</v>
      </c>
      <c r="AA227" s="132">
        <f>'St 1.3.7.1'!AA227+'St 1.3.7.2'!AA227</f>
        <v>0</v>
      </c>
      <c r="AB227" s="133"/>
      <c r="AC227" s="132">
        <f>'St 1.3.7.1'!AC227+'St 1.3.7.2'!AC227</f>
        <v>0</v>
      </c>
      <c r="AD227" s="132">
        <f>'St 1.3.7.1'!AD227+'St 1.3.7.2'!AD227</f>
        <v>0</v>
      </c>
      <c r="AE227" s="132">
        <f>'St 1.3.7.1'!AE227+'St 1.3.7.2'!AE227</f>
        <v>0</v>
      </c>
      <c r="AF227" s="132">
        <f>'St 1.3.7.1'!AF227+'St 1.3.7.2'!AF227</f>
        <v>0</v>
      </c>
      <c r="AG227" s="132">
        <f>'St 1.3.7.1'!AG227+'St 1.3.7.2'!AG227</f>
        <v>0</v>
      </c>
      <c r="AH227" s="132">
        <f>'St 1.3.7.1'!AH227+'St 1.3.7.2'!AH227</f>
        <v>0</v>
      </c>
      <c r="AI227" s="132">
        <f>'St 1.3.7.1'!AI227+'St 1.3.7.2'!AI227</f>
        <v>0</v>
      </c>
      <c r="AJ227" s="132">
        <f>'St 1.3.7.1'!AJ227+'St 1.3.7.2'!AJ227</f>
        <v>0</v>
      </c>
      <c r="AK227" s="132">
        <f>'St 1.3.7.1'!AK227+'St 1.3.7.2'!AK227</f>
        <v>0</v>
      </c>
      <c r="AL227" s="132">
        <f>'St 1.3.7.1'!AL227+'St 1.3.7.2'!AL227</f>
        <v>0</v>
      </c>
      <c r="AM227" s="132">
        <f>'St 1.3.7.1'!AM227+'St 1.3.7.2'!AM227</f>
        <v>0</v>
      </c>
    </row>
    <row r="228" spans="1:39">
      <c r="B228" s="6" t="s">
        <v>321</v>
      </c>
      <c r="C228" s="17"/>
      <c r="D228" s="132">
        <f>'St 1.3.7.1'!D228+'St 1.3.7.2'!D228</f>
        <v>0</v>
      </c>
      <c r="E228" s="132">
        <f>'St 1.3.7.1'!E228+'St 1.3.7.2'!E228</f>
        <v>0</v>
      </c>
      <c r="F228" s="132">
        <f>'St 1.3.7.1'!F228+'St 1.3.7.2'!F228</f>
        <v>0</v>
      </c>
      <c r="G228" s="132">
        <f>'St 1.3.7.1'!G228+'St 1.3.7.2'!G228</f>
        <v>0</v>
      </c>
      <c r="H228" s="132">
        <f>'St 1.3.7.1'!H228+'St 1.3.7.2'!H228</f>
        <v>0</v>
      </c>
      <c r="I228" s="132">
        <f>'St 1.3.7.1'!I228+'St 1.3.7.2'!I228</f>
        <v>0</v>
      </c>
      <c r="J228" s="132">
        <f>'St 1.3.7.1'!J228+'St 1.3.7.2'!J228</f>
        <v>0</v>
      </c>
      <c r="K228" s="132">
        <f>'St 1.3.7.1'!K228+'St 1.3.7.2'!K228</f>
        <v>0</v>
      </c>
      <c r="L228" s="132">
        <f>'St 1.3.7.1'!L228+'St 1.3.7.2'!L228</f>
        <v>0</v>
      </c>
      <c r="M228" s="132">
        <f>'St 1.3.7.1'!M228+'St 1.3.7.2'!M228</f>
        <v>0</v>
      </c>
      <c r="N228" s="132">
        <f>'St 1.3.7.1'!N228+'St 1.3.7.2'!N228</f>
        <v>0</v>
      </c>
      <c r="O228" s="132">
        <f>'St 1.3.7.1'!O228+'St 1.3.7.2'!O228</f>
        <v>0</v>
      </c>
      <c r="P228" s="133"/>
      <c r="Q228" s="132">
        <f>'St 1.3.7.1'!Q228+'St 1.3.7.2'!Q228</f>
        <v>0</v>
      </c>
      <c r="R228" s="132">
        <f>'St 1.3.7.1'!R228+'St 1.3.7.2'!R228</f>
        <v>0</v>
      </c>
      <c r="S228" s="132">
        <f>'St 1.3.7.1'!S228+'St 1.3.7.2'!S228</f>
        <v>0</v>
      </c>
      <c r="T228" s="132">
        <f>'St 1.3.7.1'!T228+'St 1.3.7.2'!T228</f>
        <v>0</v>
      </c>
      <c r="U228" s="132">
        <f>'St 1.3.7.1'!U228+'St 1.3.7.2'!U228</f>
        <v>0</v>
      </c>
      <c r="V228" s="132">
        <f>'St 1.3.7.1'!V228+'St 1.3.7.2'!V228</f>
        <v>0</v>
      </c>
      <c r="W228" s="132">
        <f>'St 1.3.7.1'!W228+'St 1.3.7.2'!W228</f>
        <v>0</v>
      </c>
      <c r="X228" s="132">
        <f>'St 1.3.7.1'!X228+'St 1.3.7.2'!X228</f>
        <v>0</v>
      </c>
      <c r="Y228" s="132">
        <f>'St 1.3.7.1'!Y228+'St 1.3.7.2'!Y228</f>
        <v>0</v>
      </c>
      <c r="Z228" s="132">
        <f>'St 1.3.7.1'!Z228+'St 1.3.7.2'!Z228</f>
        <v>0</v>
      </c>
      <c r="AA228" s="132">
        <f>'St 1.3.7.1'!AA228+'St 1.3.7.2'!AA228</f>
        <v>0</v>
      </c>
      <c r="AB228" s="133"/>
      <c r="AC228" s="132">
        <f>'St 1.3.7.1'!AC228+'St 1.3.7.2'!AC228</f>
        <v>0</v>
      </c>
      <c r="AD228" s="132">
        <f>'St 1.3.7.1'!AD228+'St 1.3.7.2'!AD228</f>
        <v>0</v>
      </c>
      <c r="AE228" s="132">
        <f>'St 1.3.7.1'!AE228+'St 1.3.7.2'!AE228</f>
        <v>0</v>
      </c>
      <c r="AF228" s="132">
        <f>'St 1.3.7.1'!AF228+'St 1.3.7.2'!AF228</f>
        <v>0</v>
      </c>
      <c r="AG228" s="132">
        <f>'St 1.3.7.1'!AG228+'St 1.3.7.2'!AG228</f>
        <v>0</v>
      </c>
      <c r="AH228" s="132">
        <f>'St 1.3.7.1'!AH228+'St 1.3.7.2'!AH228</f>
        <v>0</v>
      </c>
      <c r="AI228" s="132">
        <f>'St 1.3.7.1'!AI228+'St 1.3.7.2'!AI228</f>
        <v>0</v>
      </c>
      <c r="AJ228" s="132">
        <f>'St 1.3.7.1'!AJ228+'St 1.3.7.2'!AJ228</f>
        <v>0</v>
      </c>
      <c r="AK228" s="132">
        <f>'St 1.3.7.1'!AK228+'St 1.3.7.2'!AK228</f>
        <v>0</v>
      </c>
      <c r="AL228" s="132">
        <f>'St 1.3.7.1'!AL228+'St 1.3.7.2'!AL228</f>
        <v>0</v>
      </c>
      <c r="AM228" s="132">
        <f>'St 1.3.7.1'!AM228+'St 1.3.7.2'!AM228</f>
        <v>0</v>
      </c>
    </row>
    <row r="229" spans="1:39">
      <c r="B229" s="8" t="s">
        <v>100</v>
      </c>
      <c r="C229" s="17"/>
      <c r="D229" s="132">
        <f>'St 1.3.7.1'!D229+'St 1.3.7.2'!D229</f>
        <v>0</v>
      </c>
      <c r="E229" s="132">
        <f>'St 1.3.7.1'!E229+'St 1.3.7.2'!E229</f>
        <v>0</v>
      </c>
      <c r="F229" s="132">
        <f>'St 1.3.7.1'!F229+'St 1.3.7.2'!F229</f>
        <v>0</v>
      </c>
      <c r="G229" s="132">
        <f>'St 1.3.7.1'!G229+'St 1.3.7.2'!G229</f>
        <v>0</v>
      </c>
      <c r="H229" s="132">
        <f>'St 1.3.7.1'!H229+'St 1.3.7.2'!H229</f>
        <v>0</v>
      </c>
      <c r="I229" s="132">
        <f>'St 1.3.7.1'!I229+'St 1.3.7.2'!I229</f>
        <v>0</v>
      </c>
      <c r="J229" s="132">
        <f>'St 1.3.7.1'!J229+'St 1.3.7.2'!J229</f>
        <v>0</v>
      </c>
      <c r="K229" s="132">
        <f>'St 1.3.7.1'!K229+'St 1.3.7.2'!K229</f>
        <v>0</v>
      </c>
      <c r="L229" s="132">
        <f>'St 1.3.7.1'!L229+'St 1.3.7.2'!L229</f>
        <v>0</v>
      </c>
      <c r="M229" s="132">
        <f>'St 1.3.7.1'!M229+'St 1.3.7.2'!M229</f>
        <v>0</v>
      </c>
      <c r="N229" s="132">
        <f>'St 1.3.7.1'!N229+'St 1.3.7.2'!N229</f>
        <v>0</v>
      </c>
      <c r="O229" s="132">
        <f>'St 1.3.7.1'!O229+'St 1.3.7.2'!O229</f>
        <v>0</v>
      </c>
      <c r="P229" s="133"/>
      <c r="Q229" s="132">
        <f>'St 1.3.7.1'!Q229+'St 1.3.7.2'!Q229</f>
        <v>0</v>
      </c>
      <c r="R229" s="132">
        <f>'St 1.3.7.1'!R229+'St 1.3.7.2'!R229</f>
        <v>0</v>
      </c>
      <c r="S229" s="132">
        <f>'St 1.3.7.1'!S229+'St 1.3.7.2'!S229</f>
        <v>0</v>
      </c>
      <c r="T229" s="132">
        <f>'St 1.3.7.1'!T229+'St 1.3.7.2'!T229</f>
        <v>0</v>
      </c>
      <c r="U229" s="132">
        <f>'St 1.3.7.1'!U229+'St 1.3.7.2'!U229</f>
        <v>0</v>
      </c>
      <c r="V229" s="132">
        <f>'St 1.3.7.1'!V229+'St 1.3.7.2'!V229</f>
        <v>0</v>
      </c>
      <c r="W229" s="132">
        <f>'St 1.3.7.1'!W229+'St 1.3.7.2'!W229</f>
        <v>0</v>
      </c>
      <c r="X229" s="132">
        <f>'St 1.3.7.1'!X229+'St 1.3.7.2'!X229</f>
        <v>0</v>
      </c>
      <c r="Y229" s="132">
        <f>'St 1.3.7.1'!Y229+'St 1.3.7.2'!Y229</f>
        <v>0</v>
      </c>
      <c r="Z229" s="132">
        <f>'St 1.3.7.1'!Z229+'St 1.3.7.2'!Z229</f>
        <v>0</v>
      </c>
      <c r="AA229" s="132">
        <f>'St 1.3.7.1'!AA229+'St 1.3.7.2'!AA229</f>
        <v>0</v>
      </c>
      <c r="AB229" s="133"/>
      <c r="AC229" s="132">
        <f>'St 1.3.7.1'!AC229+'St 1.3.7.2'!AC229</f>
        <v>0</v>
      </c>
      <c r="AD229" s="132">
        <f>'St 1.3.7.1'!AD229+'St 1.3.7.2'!AD229</f>
        <v>0</v>
      </c>
      <c r="AE229" s="132">
        <f>'St 1.3.7.1'!AE229+'St 1.3.7.2'!AE229</f>
        <v>0</v>
      </c>
      <c r="AF229" s="132">
        <f>'St 1.3.7.1'!AF229+'St 1.3.7.2'!AF229</f>
        <v>0</v>
      </c>
      <c r="AG229" s="132">
        <f>'St 1.3.7.1'!AG229+'St 1.3.7.2'!AG229</f>
        <v>0</v>
      </c>
      <c r="AH229" s="132">
        <f>'St 1.3.7.1'!AH229+'St 1.3.7.2'!AH229</f>
        <v>0</v>
      </c>
      <c r="AI229" s="132">
        <f>'St 1.3.7.1'!AI229+'St 1.3.7.2'!AI229</f>
        <v>0</v>
      </c>
      <c r="AJ229" s="132">
        <f>'St 1.3.7.1'!AJ229+'St 1.3.7.2'!AJ229</f>
        <v>0</v>
      </c>
      <c r="AK229" s="132">
        <f>'St 1.3.7.1'!AK229+'St 1.3.7.2'!AK229</f>
        <v>0</v>
      </c>
      <c r="AL229" s="132">
        <f>'St 1.3.7.1'!AL229+'St 1.3.7.2'!AL229</f>
        <v>0</v>
      </c>
      <c r="AM229" s="132">
        <f>'St 1.3.7.1'!AM229+'St 1.3.7.2'!AM229</f>
        <v>0</v>
      </c>
    </row>
    <row r="230" spans="1:39" s="43" customFormat="1">
      <c r="A230" s="36"/>
      <c r="B230" s="5" t="s">
        <v>29</v>
      </c>
      <c r="C230" s="2"/>
      <c r="D230" s="129">
        <f>'St 1.3.7.1'!D230+'St 1.3.7.2'!D230</f>
        <v>66452.452355756497</v>
      </c>
      <c r="E230" s="129">
        <f>'St 1.3.7.1'!E230+'St 1.3.7.2'!E230</f>
        <v>67472.104640498714</v>
      </c>
      <c r="F230" s="129">
        <f>'St 1.3.7.1'!F230+'St 1.3.7.2'!F230</f>
        <v>81089.238216467842</v>
      </c>
      <c r="G230" s="129">
        <f>'St 1.3.7.1'!G230+'St 1.3.7.2'!G230</f>
        <v>86267.582454822405</v>
      </c>
      <c r="H230" s="129">
        <f>'St 1.3.7.1'!H230+'St 1.3.7.2'!H230</f>
        <v>100606.51612496219</v>
      </c>
      <c r="I230" s="129">
        <f>'St 1.3.7.1'!I230+'St 1.3.7.2'!I230</f>
        <v>106856.67264963072</v>
      </c>
      <c r="J230" s="129">
        <f>'St 1.3.7.1'!J230+'St 1.3.7.2'!J230</f>
        <v>122324.62091462525</v>
      </c>
      <c r="K230" s="129">
        <f>'St 1.3.7.1'!K230+'St 1.3.7.2'!K230</f>
        <v>139515.66758756211</v>
      </c>
      <c r="L230" s="129">
        <f>'St 1.3.7.1'!L230+'St 1.3.7.2'!L230</f>
        <v>156320.1708398535</v>
      </c>
      <c r="M230" s="129">
        <f>'St 1.3.7.1'!M230+'St 1.3.7.2'!M230</f>
        <v>161574.46298553384</v>
      </c>
      <c r="N230" s="129">
        <f>'St 1.3.7.1'!N230+'St 1.3.7.2'!N230</f>
        <v>170391.81571832381</v>
      </c>
      <c r="O230" s="129">
        <f>'St 1.3.7.1'!O230+'St 1.3.7.2'!O230</f>
        <v>184687.68385926852</v>
      </c>
      <c r="P230" s="136"/>
      <c r="Q230" s="129">
        <f>'St 1.3.7.1'!Q230+'St 1.3.7.2'!Q230</f>
        <v>1019.6522847422166</v>
      </c>
      <c r="R230" s="129">
        <f>'St 1.3.7.1'!R230+'St 1.3.7.2'!R230</f>
        <v>13617.133575969128</v>
      </c>
      <c r="S230" s="129">
        <f>'St 1.3.7.1'!S230+'St 1.3.7.2'!S230</f>
        <v>5178.3442383545625</v>
      </c>
      <c r="T230" s="129">
        <f>'St 1.3.7.1'!T230+'St 1.3.7.2'!T230</f>
        <v>14338.933670139784</v>
      </c>
      <c r="U230" s="129">
        <f>'St 1.3.7.1'!U230+'St 1.3.7.2'!U230</f>
        <v>6250.156524668535</v>
      </c>
      <c r="V230" s="129">
        <f>'St 1.3.7.1'!V230+'St 1.3.7.2'!V230</f>
        <v>15467.948264994528</v>
      </c>
      <c r="W230" s="129">
        <f>'St 1.3.7.1'!W230+'St 1.3.7.2'!W230</f>
        <v>17191.046672936864</v>
      </c>
      <c r="X230" s="129">
        <f>'St 1.3.7.1'!X230+'St 1.3.7.2'!X230</f>
        <v>16804.503252291383</v>
      </c>
      <c r="Y230" s="129">
        <f>'St 1.3.7.1'!Y230+'St 1.3.7.2'!Y230</f>
        <v>5254.2921456803451</v>
      </c>
      <c r="Z230" s="129">
        <f>'St 1.3.7.1'!Z230+'St 1.3.7.2'!Z230</f>
        <v>8817.3527327899646</v>
      </c>
      <c r="AA230" s="129">
        <f>'St 1.3.7.1'!AA230+'St 1.3.7.2'!AA230</f>
        <v>14295.868140944716</v>
      </c>
      <c r="AB230" s="136"/>
      <c r="AC230" s="129">
        <f>'St 1.3.7.1'!AC230+'St 1.3.7.2'!AC230</f>
        <v>0</v>
      </c>
      <c r="AD230" s="129">
        <f>'St 1.3.7.1'!AD230+'St 1.3.7.2'!AD230</f>
        <v>0</v>
      </c>
      <c r="AE230" s="129">
        <f>'St 1.3.7.1'!AE230+'St 1.3.7.2'!AE230</f>
        <v>0</v>
      </c>
      <c r="AF230" s="129">
        <f>'St 1.3.7.1'!AF230+'St 1.3.7.2'!AF230</f>
        <v>0</v>
      </c>
      <c r="AG230" s="129">
        <f>'St 1.3.7.1'!AG230+'St 1.3.7.2'!AG230</f>
        <v>0</v>
      </c>
      <c r="AH230" s="129">
        <f>'St 1.3.7.1'!AH230+'St 1.3.7.2'!AH230</f>
        <v>0</v>
      </c>
      <c r="AI230" s="129">
        <f>'St 1.3.7.1'!AI230+'St 1.3.7.2'!AI230</f>
        <v>0</v>
      </c>
      <c r="AJ230" s="129">
        <f>'St 1.3.7.1'!AJ230+'St 1.3.7.2'!AJ230</f>
        <v>0</v>
      </c>
      <c r="AK230" s="129">
        <f>'St 1.3.7.1'!AK230+'St 1.3.7.2'!AK230</f>
        <v>0</v>
      </c>
      <c r="AL230" s="129">
        <f>'St 1.3.7.1'!AL230+'St 1.3.7.2'!AL230</f>
        <v>0</v>
      </c>
      <c r="AM230" s="129">
        <f>'St 1.3.7.1'!AM230+'St 1.3.7.2'!AM230</f>
        <v>8.065784504840849</v>
      </c>
    </row>
    <row r="231" spans="1:39" s="43" customFormat="1">
      <c r="A231" s="36"/>
      <c r="B231" s="5" t="s">
        <v>95</v>
      </c>
      <c r="C231" s="2"/>
      <c r="D231" s="129">
        <f>'St 1.3.7.1'!D231+'St 1.3.7.2'!D231</f>
        <v>0</v>
      </c>
      <c r="E231" s="129">
        <f>'St 1.3.7.1'!E231+'St 1.3.7.2'!E231</f>
        <v>0</v>
      </c>
      <c r="F231" s="129">
        <f>'St 1.3.7.1'!F231+'St 1.3.7.2'!F231</f>
        <v>0</v>
      </c>
      <c r="G231" s="129">
        <f>'St 1.3.7.1'!G231+'St 1.3.7.2'!G231</f>
        <v>0</v>
      </c>
      <c r="H231" s="129">
        <f>'St 1.3.7.1'!H231+'St 1.3.7.2'!H231</f>
        <v>0</v>
      </c>
      <c r="I231" s="129">
        <f>'St 1.3.7.1'!I231+'St 1.3.7.2'!I231</f>
        <v>0</v>
      </c>
      <c r="J231" s="129">
        <f>'St 1.3.7.1'!J231+'St 1.3.7.2'!J231</f>
        <v>0</v>
      </c>
      <c r="K231" s="129">
        <f>'St 1.3.7.1'!K231+'St 1.3.7.2'!K231</f>
        <v>0</v>
      </c>
      <c r="L231" s="129">
        <f>'St 1.3.7.1'!L231+'St 1.3.7.2'!L231</f>
        <v>0</v>
      </c>
      <c r="M231" s="129">
        <f>'St 1.3.7.1'!M231+'St 1.3.7.2'!M231</f>
        <v>0</v>
      </c>
      <c r="N231" s="129">
        <f>'St 1.3.7.1'!N231+'St 1.3.7.2'!N231</f>
        <v>0</v>
      </c>
      <c r="O231" s="129">
        <f>'St 1.3.7.1'!O231+'St 1.3.7.2'!O231</f>
        <v>0</v>
      </c>
      <c r="P231" s="136"/>
      <c r="Q231" s="129">
        <f>'St 1.3.7.1'!Q231+'St 1.3.7.2'!Q231</f>
        <v>0</v>
      </c>
      <c r="R231" s="129">
        <f>'St 1.3.7.1'!R231+'St 1.3.7.2'!R231</f>
        <v>0</v>
      </c>
      <c r="S231" s="129">
        <f>'St 1.3.7.1'!S231+'St 1.3.7.2'!S231</f>
        <v>0</v>
      </c>
      <c r="T231" s="129">
        <f>'St 1.3.7.1'!T231+'St 1.3.7.2'!T231</f>
        <v>0</v>
      </c>
      <c r="U231" s="129">
        <f>'St 1.3.7.1'!U231+'St 1.3.7.2'!U231</f>
        <v>0</v>
      </c>
      <c r="V231" s="129">
        <f>'St 1.3.7.1'!V231+'St 1.3.7.2'!V231</f>
        <v>0</v>
      </c>
      <c r="W231" s="129">
        <f>'St 1.3.7.1'!W231+'St 1.3.7.2'!W231</f>
        <v>0</v>
      </c>
      <c r="X231" s="129">
        <f>'St 1.3.7.1'!X231+'St 1.3.7.2'!X231</f>
        <v>0</v>
      </c>
      <c r="Y231" s="129">
        <f>'St 1.3.7.1'!Y231+'St 1.3.7.2'!Y231</f>
        <v>0</v>
      </c>
      <c r="Z231" s="129">
        <f>'St 1.3.7.1'!Z231+'St 1.3.7.2'!Z231</f>
        <v>0</v>
      </c>
      <c r="AA231" s="129">
        <f>'St 1.3.7.1'!AA231+'St 1.3.7.2'!AA231</f>
        <v>0</v>
      </c>
      <c r="AB231" s="136"/>
      <c r="AC231" s="129">
        <f>'St 1.3.7.1'!AC231+'St 1.3.7.2'!AC231</f>
        <v>0</v>
      </c>
      <c r="AD231" s="129">
        <f>'St 1.3.7.1'!AD231+'St 1.3.7.2'!AD231</f>
        <v>0</v>
      </c>
      <c r="AE231" s="129">
        <f>'St 1.3.7.1'!AE231+'St 1.3.7.2'!AE231</f>
        <v>0</v>
      </c>
      <c r="AF231" s="129">
        <f>'St 1.3.7.1'!AF231+'St 1.3.7.2'!AF231</f>
        <v>0</v>
      </c>
      <c r="AG231" s="129">
        <f>'St 1.3.7.1'!AG231+'St 1.3.7.2'!AG231</f>
        <v>0</v>
      </c>
      <c r="AH231" s="129">
        <f>'St 1.3.7.1'!AH231+'St 1.3.7.2'!AH231</f>
        <v>0</v>
      </c>
      <c r="AI231" s="129">
        <f>'St 1.3.7.1'!AI231+'St 1.3.7.2'!AI231</f>
        <v>0</v>
      </c>
      <c r="AJ231" s="129">
        <f>'St 1.3.7.1'!AJ231+'St 1.3.7.2'!AJ231</f>
        <v>0</v>
      </c>
      <c r="AK231" s="129">
        <f>'St 1.3.7.1'!AK231+'St 1.3.7.2'!AK231</f>
        <v>0</v>
      </c>
      <c r="AL231" s="129">
        <f>'St 1.3.7.1'!AL231+'St 1.3.7.2'!AL231</f>
        <v>0</v>
      </c>
      <c r="AM231" s="129">
        <f>'St 1.3.7.1'!AM231+'St 1.3.7.2'!AM231</f>
        <v>0</v>
      </c>
    </row>
    <row r="232" spans="1:39" s="43" customFormat="1">
      <c r="A232" s="36"/>
      <c r="B232" s="5" t="s">
        <v>99</v>
      </c>
      <c r="C232" s="2"/>
      <c r="D232" s="129">
        <f>'St 1.3.7.1'!D232+'St 1.3.7.2'!D232</f>
        <v>2446332.8791859485</v>
      </c>
      <c r="E232" s="129">
        <f>'St 1.3.7.1'!E232+'St 1.3.7.2'!E232</f>
        <v>2740137.8583669914</v>
      </c>
      <c r="F232" s="129">
        <f>'St 1.3.7.1'!F232+'St 1.3.7.2'!F232</f>
        <v>3126779.0313502206</v>
      </c>
      <c r="G232" s="129">
        <f>'St 1.3.7.1'!G232+'St 1.3.7.2'!G232</f>
        <v>3681920.9065387296</v>
      </c>
      <c r="H232" s="129">
        <f>'St 1.3.7.1'!H232+'St 1.3.7.2'!H232</f>
        <v>4116433.5070866998</v>
      </c>
      <c r="I232" s="129">
        <f>'St 1.3.7.1'!I232+'St 1.3.7.2'!I232</f>
        <v>4868729.6596433427</v>
      </c>
      <c r="J232" s="129">
        <f>'St 1.3.7.1'!J232+'St 1.3.7.2'!J232</f>
        <v>5551041.3001885535</v>
      </c>
      <c r="K232" s="129">
        <f>'St 1.3.7.1'!K232+'St 1.3.7.2'!K232</f>
        <v>6291917.5156803075</v>
      </c>
      <c r="L232" s="129">
        <f>'St 1.3.7.1'!L232+'St 1.3.7.2'!L232</f>
        <v>6829626.1816527247</v>
      </c>
      <c r="M232" s="129">
        <f>'St 1.3.7.1'!M232+'St 1.3.7.2'!M232</f>
        <v>8243572.4540024735</v>
      </c>
      <c r="N232" s="129">
        <f>'St 1.3.7.1'!N232+'St 1.3.7.2'!N232</f>
        <v>9424713.3463126421</v>
      </c>
      <c r="O232" s="129">
        <f>'St 1.3.7.1'!O232+'St 1.3.7.2'!O232</f>
        <v>10493393.779272255</v>
      </c>
      <c r="P232" s="136"/>
      <c r="Q232" s="129">
        <f>'St 1.3.7.1'!Q232+'St 1.3.7.2'!Q232</f>
        <v>305206.02930702025</v>
      </c>
      <c r="R232" s="129">
        <f>'St 1.3.7.1'!R232+'St 1.3.7.2'!R232</f>
        <v>384759.9599104278</v>
      </c>
      <c r="S232" s="129">
        <f>'St 1.3.7.1'!S232+'St 1.3.7.2'!S232</f>
        <v>543696.53605429525</v>
      </c>
      <c r="T232" s="129">
        <f>'St 1.3.7.1'!T232+'St 1.3.7.2'!T232</f>
        <v>428469.54550020979</v>
      </c>
      <c r="U232" s="129">
        <f>'St 1.3.7.1'!U232+'St 1.3.7.2'!U232</f>
        <v>734464.11045064579</v>
      </c>
      <c r="V232" s="129">
        <f>'St 1.3.7.1'!V232+'St 1.3.7.2'!V232</f>
        <v>672215.54798536294</v>
      </c>
      <c r="W232" s="129">
        <f>'St 1.3.7.1'!W232+'St 1.3.7.2'!W232</f>
        <v>718042.37511669658</v>
      </c>
      <c r="X232" s="129">
        <f>'St 1.3.7.1'!X232+'St 1.3.7.2'!X232</f>
        <v>520388.59810108936</v>
      </c>
      <c r="Y232" s="129">
        <f>'St 1.3.7.1'!Y232+'St 1.3.7.2'!Y232</f>
        <v>1345940.1004587156</v>
      </c>
      <c r="Z232" s="129">
        <f>'St 1.3.7.1'!Z232+'St 1.3.7.2'!Z232</f>
        <v>1146845.285719733</v>
      </c>
      <c r="AA232" s="129">
        <f>'St 1.3.7.1'!AA232+'St 1.3.7.2'!AA232</f>
        <v>1047660.5553427523</v>
      </c>
      <c r="AB232" s="136"/>
      <c r="AC232" s="129">
        <f>'St 1.3.7.1'!AC232+'St 1.3.7.2'!AC232</f>
        <v>72324.929874022695</v>
      </c>
      <c r="AD232" s="129">
        <f>'St 1.3.7.1'!AD232+'St 1.3.7.2'!AD232</f>
        <v>120753.69121300774</v>
      </c>
      <c r="AE232" s="129">
        <f>'St 1.3.7.1'!AE232+'St 1.3.7.2'!AE232</f>
        <v>196042.27368132374</v>
      </c>
      <c r="AF232" s="129">
        <f>'St 1.3.7.1'!AF232+'St 1.3.7.2'!AF232</f>
        <v>156268.74491715294</v>
      </c>
      <c r="AG232" s="129">
        <f>'St 1.3.7.1'!AG232+'St 1.3.7.2'!AG232</f>
        <v>212720.01720447969</v>
      </c>
      <c r="AH232" s="129">
        <f>'St 1.3.7.1'!AH232+'St 1.3.7.2'!AH232</f>
        <v>251317.19280476953</v>
      </c>
      <c r="AI232" s="129">
        <f>'St 1.3.7.1'!AI232+'St 1.3.7.2'!AI232</f>
        <v>266677.1885309089</v>
      </c>
      <c r="AJ232" s="129">
        <f>'St 1.3.7.1'!AJ232+'St 1.3.7.2'!AJ232</f>
        <v>41801.137173529642</v>
      </c>
      <c r="AK232" s="129">
        <f>'St 1.3.7.1'!AK232+'St 1.3.7.2'!AK232</f>
        <v>329658.73947024002</v>
      </c>
      <c r="AL232" s="129">
        <f>'St 1.3.7.1'!AL232+'St 1.3.7.2'!AL232</f>
        <v>531399.80508772878</v>
      </c>
      <c r="AM232" s="129">
        <f>'St 1.3.7.1'!AM232+'St 1.3.7.2'!AM232</f>
        <v>450082.15646556951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200-000000000000}"/>
  </hyperlinks>
  <pageMargins left="0.7" right="0.7" top="0.75" bottom="0.75" header="0.3" footer="0.3"/>
  <pageSetup paperSize="9" scale="1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165"/>
  <sheetViews>
    <sheetView zoomScale="110" zoomScaleNormal="110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" defaultRowHeight="15"/>
  <cols>
    <col min="1" max="1" width="64.5703125" style="230" customWidth="1"/>
    <col min="2" max="13" width="15" style="230" customWidth="1"/>
    <col min="14" max="16384" width="9" style="230"/>
  </cols>
  <sheetData>
    <row r="1" spans="1:14" s="234" customFormat="1" ht="20.25">
      <c r="A1" s="174" t="s">
        <v>311</v>
      </c>
      <c r="B1" s="233"/>
    </row>
    <row r="2" spans="1:14" s="234" customFormat="1" ht="20.25">
      <c r="A2" s="232" t="s">
        <v>407</v>
      </c>
      <c r="B2" s="233"/>
      <c r="I2" s="236"/>
    </row>
    <row r="3" spans="1:14" s="234" customFormat="1" thickBot="1">
      <c r="A3" s="234" t="s">
        <v>391</v>
      </c>
    </row>
    <row r="4" spans="1:14" s="234" customFormat="1" thickBot="1">
      <c r="A4" s="262" t="s">
        <v>370</v>
      </c>
      <c r="B4" s="263" t="s">
        <v>1</v>
      </c>
      <c r="C4" s="264" t="s">
        <v>2</v>
      </c>
      <c r="D4" s="264" t="s">
        <v>3</v>
      </c>
      <c r="E4" s="264" t="s">
        <v>4</v>
      </c>
      <c r="F4" s="264" t="s">
        <v>103</v>
      </c>
      <c r="G4" s="264" t="s">
        <v>104</v>
      </c>
      <c r="H4" s="264" t="s">
        <v>110</v>
      </c>
      <c r="I4" s="264" t="s">
        <v>266</v>
      </c>
      <c r="J4" s="264" t="s">
        <v>282</v>
      </c>
      <c r="K4" s="264" t="s">
        <v>363</v>
      </c>
      <c r="L4" s="265" t="s">
        <v>400</v>
      </c>
      <c r="M4" s="265" t="s">
        <v>410</v>
      </c>
    </row>
    <row r="5" spans="1:14" s="234" customFormat="1" ht="14.25">
      <c r="A5" s="238" t="s">
        <v>371</v>
      </c>
      <c r="B5" s="239"/>
      <c r="C5" s="239"/>
      <c r="D5" s="239"/>
      <c r="E5" s="239"/>
      <c r="F5" s="239"/>
      <c r="G5" s="239"/>
      <c r="H5" s="239"/>
      <c r="I5" s="239"/>
      <c r="J5" s="239"/>
      <c r="K5" s="239"/>
    </row>
    <row r="6" spans="1:14" s="234" customFormat="1" ht="14.25">
      <c r="A6" s="240" t="s">
        <v>392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</row>
    <row r="7" spans="1:14" s="234" customFormat="1" ht="14.25">
      <c r="A7" s="238" t="s">
        <v>372</v>
      </c>
      <c r="B7" s="242">
        <v>17367777.575872779</v>
      </c>
      <c r="C7" s="242">
        <v>19801977.788813755</v>
      </c>
      <c r="D7" s="242">
        <v>22390273.904403426</v>
      </c>
      <c r="E7" s="242">
        <v>25163620.671224445</v>
      </c>
      <c r="F7" s="242">
        <v>27702566.675806656</v>
      </c>
      <c r="G7" s="242">
        <v>31039358.800634123</v>
      </c>
      <c r="H7" s="242">
        <v>34951263.739725515</v>
      </c>
      <c r="I7" s="242">
        <v>38734504.660626888</v>
      </c>
      <c r="J7" s="242">
        <v>42328338.234273121</v>
      </c>
      <c r="K7" s="242">
        <v>48084976.224029467</v>
      </c>
      <c r="L7" s="242">
        <v>53269797.700334899</v>
      </c>
      <c r="M7" s="242">
        <v>58891067.525714837</v>
      </c>
    </row>
    <row r="8" spans="1:14" s="234" customFormat="1" ht="14.25">
      <c r="A8" s="243" t="s">
        <v>373</v>
      </c>
      <c r="B8" s="244">
        <v>138250.16899999999</v>
      </c>
      <c r="C8" s="244">
        <v>141383.0698</v>
      </c>
      <c r="D8" s="244">
        <v>135146</v>
      </c>
      <c r="E8" s="244">
        <v>132483</v>
      </c>
      <c r="F8" s="244">
        <v>142660</v>
      </c>
      <c r="G8" s="244">
        <v>138407</v>
      </c>
      <c r="H8" s="244">
        <v>150910</v>
      </c>
      <c r="I8" s="244">
        <v>169620.99999999997</v>
      </c>
      <c r="J8" s="244">
        <v>241428.00000000003</v>
      </c>
      <c r="K8" s="244">
        <v>258570.81</v>
      </c>
      <c r="L8" s="244">
        <v>333188.36</v>
      </c>
      <c r="M8" s="244">
        <v>383267.38</v>
      </c>
      <c r="N8" s="244"/>
    </row>
    <row r="9" spans="1:14" s="234" customFormat="1" ht="14.25">
      <c r="A9" s="243" t="s">
        <v>374</v>
      </c>
      <c r="B9" s="244">
        <v>2296934.302526515</v>
      </c>
      <c r="C9" s="244">
        <v>2368435.2570495671</v>
      </c>
      <c r="D9" s="244">
        <v>2637880.3891277974</v>
      </c>
      <c r="E9" s="244">
        <v>2841213.8902033344</v>
      </c>
      <c r="F9" s="244">
        <v>2859208.4484432647</v>
      </c>
      <c r="G9" s="244">
        <v>3488486.9470303869</v>
      </c>
      <c r="H9" s="244">
        <v>3620462.8536695903</v>
      </c>
      <c r="I9" s="244">
        <v>4180327.1448002742</v>
      </c>
      <c r="J9" s="244">
        <v>4855396.0729202321</v>
      </c>
      <c r="K9" s="244">
        <v>5283727.4074397599</v>
      </c>
      <c r="L9" s="244">
        <v>5937112.8157533761</v>
      </c>
      <c r="M9" s="244">
        <v>5319305.4466067208</v>
      </c>
    </row>
    <row r="10" spans="1:14" s="234" customFormat="1" ht="14.25">
      <c r="A10" s="243" t="s">
        <v>375</v>
      </c>
      <c r="B10" s="244">
        <v>5771730.1846694276</v>
      </c>
      <c r="C10" s="244">
        <v>6694229.0581403663</v>
      </c>
      <c r="D10" s="244">
        <v>7611225.8674087757</v>
      </c>
      <c r="E10" s="244">
        <v>8336477.4971628617</v>
      </c>
      <c r="F10" s="244">
        <v>9545840.7528085727</v>
      </c>
      <c r="G10" s="244">
        <v>10854096.142855883</v>
      </c>
      <c r="H10" s="244">
        <v>12311228.263601689</v>
      </c>
      <c r="I10" s="244">
        <v>13522474.824881321</v>
      </c>
      <c r="J10" s="244">
        <v>14957808.433602797</v>
      </c>
      <c r="K10" s="244">
        <v>18080374.905629363</v>
      </c>
      <c r="L10" s="244">
        <v>19893335.883111607</v>
      </c>
      <c r="M10" s="244">
        <v>22043757.450776514</v>
      </c>
    </row>
    <row r="11" spans="1:14" s="234" customFormat="1" ht="14.25">
      <c r="A11" s="243" t="s">
        <v>376</v>
      </c>
      <c r="B11" s="244">
        <v>7548881.1908029411</v>
      </c>
      <c r="C11" s="244">
        <v>8802449.2389432527</v>
      </c>
      <c r="D11" s="244">
        <v>9937576.452295132</v>
      </c>
      <c r="E11" s="244">
        <v>11037409.417346869</v>
      </c>
      <c r="F11" s="244">
        <v>12128827.721495282</v>
      </c>
      <c r="G11" s="244">
        <v>12558165.975220507</v>
      </c>
      <c r="H11" s="244">
        <v>14302014.904162643</v>
      </c>
      <c r="I11" s="244">
        <v>16027720.151483698</v>
      </c>
      <c r="J11" s="244">
        <v>17037146.263495605</v>
      </c>
      <c r="K11" s="244">
        <v>18007009.957554393</v>
      </c>
      <c r="L11" s="244">
        <v>19890706.401531756</v>
      </c>
      <c r="M11" s="244">
        <v>23205621.588663042</v>
      </c>
    </row>
    <row r="12" spans="1:14" s="234" customFormat="1" ht="14.25">
      <c r="A12" s="243" t="s">
        <v>377</v>
      </c>
      <c r="B12" s="244">
        <v>969847.09074656549</v>
      </c>
      <c r="C12" s="244">
        <v>1103206.8387327194</v>
      </c>
      <c r="D12" s="244">
        <v>1259742.9753963752</v>
      </c>
      <c r="E12" s="244">
        <v>1529966.35510078</v>
      </c>
      <c r="F12" s="244">
        <v>1679279.1501446918</v>
      </c>
      <c r="G12" s="244">
        <v>2202325.169694975</v>
      </c>
      <c r="H12" s="244">
        <v>2461064.7000484848</v>
      </c>
      <c r="I12" s="244">
        <v>2738401.817229013</v>
      </c>
      <c r="J12" s="244">
        <v>2664457.0872447956</v>
      </c>
      <c r="K12" s="244">
        <v>3801554.5200610277</v>
      </c>
      <c r="L12" s="244">
        <v>4389733.4835760761</v>
      </c>
      <c r="M12" s="244">
        <v>4811418.8555895351</v>
      </c>
    </row>
    <row r="13" spans="1:14" s="234" customFormat="1" ht="14.25">
      <c r="A13" s="243" t="s">
        <v>378</v>
      </c>
      <c r="B13" s="244">
        <v>391.86610099232757</v>
      </c>
      <c r="C13" s="244">
        <v>278.37600036677333</v>
      </c>
      <c r="D13" s="244">
        <v>223.77627287146075</v>
      </c>
      <c r="E13" s="244">
        <v>209.06290610448602</v>
      </c>
      <c r="F13" s="244">
        <v>274.70936486926314</v>
      </c>
      <c r="G13" s="244">
        <v>280.39796184851872</v>
      </c>
      <c r="H13" s="244">
        <v>341.40325763967485</v>
      </c>
      <c r="I13" s="244">
        <v>279.38834561927683</v>
      </c>
      <c r="J13" s="244">
        <v>385.2450775337204</v>
      </c>
      <c r="K13" s="244">
        <v>348.40938238198913</v>
      </c>
      <c r="L13" s="244">
        <v>373.77216583779085</v>
      </c>
      <c r="M13" s="244">
        <v>576.33789474112336</v>
      </c>
    </row>
    <row r="14" spans="1:14" s="234" customFormat="1" ht="14.25">
      <c r="A14" s="243" t="s">
        <v>379</v>
      </c>
      <c r="B14" s="244">
        <v>272255.24177037814</v>
      </c>
      <c r="C14" s="244">
        <v>356677.84607981506</v>
      </c>
      <c r="D14" s="244">
        <v>395808.80389115162</v>
      </c>
      <c r="E14" s="244">
        <v>671760.25538143911</v>
      </c>
      <c r="F14" s="244">
        <v>637002.33788887982</v>
      </c>
      <c r="G14" s="244">
        <v>930004.20676289394</v>
      </c>
      <c r="H14" s="244">
        <v>1171797.4854921342</v>
      </c>
      <c r="I14" s="244">
        <v>979540.41015309922</v>
      </c>
      <c r="J14" s="244">
        <v>1231947.1992082563</v>
      </c>
      <c r="K14" s="244">
        <v>1351478.9106204805</v>
      </c>
      <c r="L14" s="244">
        <v>1509455.2357740751</v>
      </c>
      <c r="M14" s="244">
        <v>1639506.6077203378</v>
      </c>
    </row>
    <row r="15" spans="1:14" s="234" customFormat="1" ht="14.25">
      <c r="A15" s="245" t="s">
        <v>380</v>
      </c>
      <c r="B15" s="246">
        <v>369487.53025595844</v>
      </c>
      <c r="C15" s="246">
        <v>335318.10406767082</v>
      </c>
      <c r="D15" s="246">
        <v>412669.64001131762</v>
      </c>
      <c r="E15" s="246">
        <v>614101.19312305877</v>
      </c>
      <c r="F15" s="246">
        <v>709473.55566110217</v>
      </c>
      <c r="G15" s="246">
        <v>867592.96110762772</v>
      </c>
      <c r="H15" s="246">
        <v>933444.12949333643</v>
      </c>
      <c r="I15" s="246">
        <v>1116139.9237338614</v>
      </c>
      <c r="J15" s="246">
        <v>1339769.9327239089</v>
      </c>
      <c r="K15" s="246">
        <v>1301911.3033420625</v>
      </c>
      <c r="L15" s="246">
        <v>1315891.7484221703</v>
      </c>
      <c r="M15" s="246">
        <v>1487613.8584639439</v>
      </c>
    </row>
    <row r="16" spans="1:14" s="234" customFormat="1" ht="14.25">
      <c r="A16" s="247" t="s">
        <v>381</v>
      </c>
      <c r="B16" s="244">
        <v>15168308.868008515</v>
      </c>
      <c r="C16" s="244">
        <v>17231018.124355383</v>
      </c>
      <c r="D16" s="244">
        <v>19464222.074195165</v>
      </c>
      <c r="E16" s="244">
        <v>21839450.808111325</v>
      </c>
      <c r="F16" s="244">
        <v>24148233.929072764</v>
      </c>
      <c r="G16" s="244">
        <v>26732335.893814266</v>
      </c>
      <c r="H16" s="244">
        <v>29920099.821235646</v>
      </c>
      <c r="I16" s="244">
        <v>33258073.298460629</v>
      </c>
      <c r="J16" s="244">
        <v>36126322.872097135</v>
      </c>
      <c r="K16" s="244">
        <v>41108542.747677237</v>
      </c>
      <c r="L16" s="244">
        <v>45858375.949501909</v>
      </c>
      <c r="M16" s="244">
        <v>50429247.313088514</v>
      </c>
    </row>
    <row r="17" spans="1:13" s="234" customFormat="1" ht="14.25">
      <c r="A17" s="243" t="s">
        <v>382</v>
      </c>
      <c r="B17" s="244">
        <v>0</v>
      </c>
      <c r="C17" s="244">
        <v>0</v>
      </c>
      <c r="D17" s="244">
        <v>0</v>
      </c>
      <c r="E17" s="244">
        <v>0</v>
      </c>
      <c r="F17" s="244">
        <v>0</v>
      </c>
      <c r="G17" s="244">
        <v>0</v>
      </c>
      <c r="H17" s="244">
        <v>0</v>
      </c>
      <c r="I17" s="244">
        <v>0</v>
      </c>
      <c r="J17" s="244">
        <v>0</v>
      </c>
      <c r="K17" s="244">
        <v>0</v>
      </c>
      <c r="L17" s="244">
        <v>0</v>
      </c>
      <c r="M17" s="244">
        <v>0</v>
      </c>
    </row>
    <row r="18" spans="1:13" s="234" customFormat="1" ht="14.25">
      <c r="A18" s="243" t="s">
        <v>383</v>
      </c>
      <c r="B18" s="244">
        <v>8853967.1556719951</v>
      </c>
      <c r="C18" s="244">
        <v>10125447.333014626</v>
      </c>
      <c r="D18" s="244">
        <v>11556115.817354508</v>
      </c>
      <c r="E18" s="244">
        <v>12837690.032470981</v>
      </c>
      <c r="F18" s="244">
        <v>13947603.727049867</v>
      </c>
      <c r="G18" s="244">
        <v>15230059.023070877</v>
      </c>
      <c r="H18" s="244">
        <v>16473713.575863108</v>
      </c>
      <c r="I18" s="244">
        <v>17983374.947652508</v>
      </c>
      <c r="J18" s="244">
        <v>19768052.696969744</v>
      </c>
      <c r="K18" s="244">
        <v>22294270.944254026</v>
      </c>
      <c r="L18" s="244">
        <v>24525215.35163803</v>
      </c>
      <c r="M18" s="244">
        <v>26442470.209989943</v>
      </c>
    </row>
    <row r="19" spans="1:13" s="234" customFormat="1" ht="14.25">
      <c r="A19" s="243" t="s">
        <v>384</v>
      </c>
      <c r="B19" s="244">
        <v>776453.78123667615</v>
      </c>
      <c r="C19" s="244">
        <v>916886.00262677972</v>
      </c>
      <c r="D19" s="244">
        <v>1005650.7986970266</v>
      </c>
      <c r="E19" s="244">
        <v>1083270.3053010271</v>
      </c>
      <c r="F19" s="244">
        <v>1240168.0418821131</v>
      </c>
      <c r="G19" s="244">
        <v>1460177.2879564422</v>
      </c>
      <c r="H19" s="244">
        <v>1816329.0637520589</v>
      </c>
      <c r="I19" s="244">
        <v>1940012.9847923722</v>
      </c>
      <c r="J19" s="244">
        <v>1929252.3550609704</v>
      </c>
      <c r="K19" s="244">
        <v>2072150.1984794682</v>
      </c>
      <c r="L19" s="244">
        <v>2089480.437109137</v>
      </c>
      <c r="M19" s="244">
        <v>2432584.0572827267</v>
      </c>
    </row>
    <row r="20" spans="1:13" s="234" customFormat="1" ht="14.25">
      <c r="A20" s="243" t="s">
        <v>385</v>
      </c>
      <c r="B20" s="244">
        <v>1802006.1183737703</v>
      </c>
      <c r="C20" s="244">
        <v>2021033.9358397701</v>
      </c>
      <c r="D20" s="244">
        <v>2173899.7397935451</v>
      </c>
      <c r="E20" s="244">
        <v>2352241.5911114267</v>
      </c>
      <c r="F20" s="244">
        <v>2712591.0108246151</v>
      </c>
      <c r="G20" s="244">
        <v>2545025.3224832942</v>
      </c>
      <c r="H20" s="244">
        <v>3210179.0482947822</v>
      </c>
      <c r="I20" s="244">
        <v>3671815.2039456051</v>
      </c>
      <c r="J20" s="244">
        <v>4030265.2748446628</v>
      </c>
      <c r="K20" s="244">
        <v>3975857.047213959</v>
      </c>
      <c r="L20" s="244">
        <v>4541237.0420643361</v>
      </c>
      <c r="M20" s="244">
        <v>5264968.0308773732</v>
      </c>
    </row>
    <row r="21" spans="1:13" s="234" customFormat="1" ht="14.25">
      <c r="A21" s="243" t="s">
        <v>386</v>
      </c>
      <c r="B21" s="244">
        <v>809371.88145933382</v>
      </c>
      <c r="C21" s="244">
        <v>942329.03308277659</v>
      </c>
      <c r="D21" s="244">
        <v>1070215.5576354214</v>
      </c>
      <c r="E21" s="244">
        <v>1341224.413728151</v>
      </c>
      <c r="F21" s="244">
        <v>1518856.7358790054</v>
      </c>
      <c r="G21" s="244">
        <v>2074800.8239846593</v>
      </c>
      <c r="H21" s="244">
        <v>2485651.1965184752</v>
      </c>
      <c r="I21" s="244">
        <v>2794700.4548284886</v>
      </c>
      <c r="J21" s="244">
        <v>2717885.5070192674</v>
      </c>
      <c r="K21" s="244">
        <v>3635454.6280576955</v>
      </c>
      <c r="L21" s="244">
        <v>4302958.7622496272</v>
      </c>
      <c r="M21" s="244">
        <v>4529923.6146779284</v>
      </c>
    </row>
    <row r="22" spans="1:13" s="234" customFormat="1" ht="14.25">
      <c r="A22" s="243" t="s">
        <v>387</v>
      </c>
      <c r="B22" s="244">
        <v>2341501.232424296</v>
      </c>
      <c r="C22" s="244">
        <v>2623201.8239867333</v>
      </c>
      <c r="D22" s="244">
        <v>2994891.154005398</v>
      </c>
      <c r="E22" s="244">
        <v>3518433.440026552</v>
      </c>
      <c r="F22" s="244">
        <v>3955482.0473805624</v>
      </c>
      <c r="G22" s="244">
        <v>4687546.5115707833</v>
      </c>
      <c r="H22" s="244">
        <v>5360364.0433155578</v>
      </c>
      <c r="I22" s="244">
        <v>6093935.9588282686</v>
      </c>
      <c r="J22" s="244">
        <v>6649139.029806694</v>
      </c>
      <c r="K22" s="244">
        <v>8012154.2872946998</v>
      </c>
      <c r="L22" s="244">
        <v>9158220.3540442865</v>
      </c>
      <c r="M22" s="244">
        <v>10176120.750838727</v>
      </c>
    </row>
    <row r="23" spans="1:13" s="234" customFormat="1" ht="14.25">
      <c r="A23" s="243" t="s">
        <v>388</v>
      </c>
      <c r="B23" s="244">
        <v>294391.98290735274</v>
      </c>
      <c r="C23" s="244">
        <v>317928.17568322638</v>
      </c>
      <c r="D23" s="244">
        <v>286775.08419926482</v>
      </c>
      <c r="E23" s="244">
        <v>364414.58171347383</v>
      </c>
      <c r="F23" s="244">
        <v>457856.25910670869</v>
      </c>
      <c r="G23" s="244">
        <v>374394.62512106937</v>
      </c>
      <c r="H23" s="244">
        <v>355245.33152306051</v>
      </c>
      <c r="I23" s="244">
        <v>443858.17451171449</v>
      </c>
      <c r="J23" s="244">
        <v>510495.533660635</v>
      </c>
      <c r="K23" s="244">
        <v>540638.02860490233</v>
      </c>
      <c r="L23" s="244">
        <v>549134.54976132733</v>
      </c>
      <c r="M23" s="244">
        <v>705252.78839727433</v>
      </c>
    </row>
    <row r="24" spans="1:13" s="234" customFormat="1" thickBot="1">
      <c r="A24" s="248" t="s">
        <v>389</v>
      </c>
      <c r="B24" s="249">
        <v>290616.71593508794</v>
      </c>
      <c r="C24" s="249">
        <v>284191.82012147218</v>
      </c>
      <c r="D24" s="249">
        <v>376673.9225100003</v>
      </c>
      <c r="E24" s="249">
        <v>342176.44375971082</v>
      </c>
      <c r="F24" s="249">
        <v>315676.10694989417</v>
      </c>
      <c r="G24" s="249">
        <v>360332.29962713824</v>
      </c>
      <c r="H24" s="249">
        <v>218617.56196860864</v>
      </c>
      <c r="I24" s="249">
        <v>330375.57390166906</v>
      </c>
      <c r="J24" s="249">
        <v>521232.47473516205</v>
      </c>
      <c r="K24" s="249">
        <v>578017.61377248121</v>
      </c>
      <c r="L24" s="249">
        <v>692129.45263516414</v>
      </c>
      <c r="M24" s="249">
        <v>877927.8610245476</v>
      </c>
    </row>
    <row r="25" spans="1:13" s="234" customFormat="1" ht="14.25">
      <c r="A25" s="238" t="s">
        <v>393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</row>
    <row r="26" spans="1:13" s="234" customFormat="1" ht="14.25">
      <c r="A26" s="238" t="s">
        <v>372</v>
      </c>
      <c r="B26" s="242">
        <v>12133602.074451536</v>
      </c>
      <c r="C26" s="242">
        <v>12552228.456103189</v>
      </c>
      <c r="D26" s="242">
        <v>11675001.338556951</v>
      </c>
      <c r="E26" s="242">
        <v>12546273.99673832</v>
      </c>
      <c r="F26" s="242">
        <v>13765581.028308297</v>
      </c>
      <c r="G26" s="242">
        <v>13950874.566418707</v>
      </c>
      <c r="H26" s="242">
        <v>19952313.430322427</v>
      </c>
      <c r="I26" s="242">
        <v>16638303.623625915</v>
      </c>
      <c r="J26" s="242">
        <v>16957241.221358992</v>
      </c>
      <c r="K26" s="242">
        <v>17870647.658936534</v>
      </c>
      <c r="L26" s="242">
        <v>18807437.732088845</v>
      </c>
      <c r="M26" s="242">
        <v>20171949.913762704</v>
      </c>
    </row>
    <row r="27" spans="1:13" s="234" customFormat="1" ht="14.25">
      <c r="A27" s="243" t="s">
        <v>373</v>
      </c>
      <c r="B27" s="244">
        <v>0</v>
      </c>
      <c r="C27" s="244">
        <v>0</v>
      </c>
      <c r="D27" s="244">
        <v>0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</row>
    <row r="28" spans="1:13" s="234" customFormat="1" ht="14.25">
      <c r="A28" s="243" t="s">
        <v>374</v>
      </c>
      <c r="B28" s="244">
        <v>1319898.6774713125</v>
      </c>
      <c r="C28" s="244">
        <v>1300530.8070079698</v>
      </c>
      <c r="D28" s="244">
        <v>1230927.2297037137</v>
      </c>
      <c r="E28" s="244">
        <v>1352364.2664217288</v>
      </c>
      <c r="F28" s="244">
        <v>1502227.858450172</v>
      </c>
      <c r="G28" s="244">
        <v>1526795.3979440937</v>
      </c>
      <c r="H28" s="244">
        <v>1593660.6856548407</v>
      </c>
      <c r="I28" s="244">
        <v>1737560.8607530354</v>
      </c>
      <c r="J28" s="244">
        <v>1980267.1714032858</v>
      </c>
      <c r="K28" s="244">
        <v>2437981.8704874744</v>
      </c>
      <c r="L28" s="244">
        <v>2821466.1298517277</v>
      </c>
      <c r="M28" s="244">
        <v>3202531.0205944604</v>
      </c>
    </row>
    <row r="29" spans="1:13" s="234" customFormat="1" ht="14.25">
      <c r="A29" s="243" t="s">
        <v>375</v>
      </c>
      <c r="B29" s="244">
        <v>224063.03206322709</v>
      </c>
      <c r="C29" s="244">
        <v>265995.26683825854</v>
      </c>
      <c r="D29" s="244">
        <v>296586.71713374922</v>
      </c>
      <c r="E29" s="244">
        <v>337861.43553627282</v>
      </c>
      <c r="F29" s="244">
        <v>377750.21009217086</v>
      </c>
      <c r="G29" s="244">
        <v>407348.87154062022</v>
      </c>
      <c r="H29" s="244">
        <v>427021.61006096884</v>
      </c>
      <c r="I29" s="244">
        <v>495579.64488481428</v>
      </c>
      <c r="J29" s="244">
        <v>567937.43960398063</v>
      </c>
      <c r="K29" s="244">
        <v>648266.36207484221</v>
      </c>
      <c r="L29" s="244">
        <v>803236.91864390357</v>
      </c>
      <c r="M29" s="244">
        <v>936486.04329378437</v>
      </c>
    </row>
    <row r="30" spans="1:13" s="234" customFormat="1" ht="14.25">
      <c r="A30" s="243" t="s">
        <v>376</v>
      </c>
      <c r="B30" s="244">
        <v>2580993.20323708</v>
      </c>
      <c r="C30" s="244">
        <v>3228415.9514310481</v>
      </c>
      <c r="D30" s="244">
        <v>2698395.2918583471</v>
      </c>
      <c r="E30" s="244">
        <v>3186446.6943567311</v>
      </c>
      <c r="F30" s="244">
        <v>3142053.8206175393</v>
      </c>
      <c r="G30" s="244">
        <v>3493252.3670045668</v>
      </c>
      <c r="H30" s="244">
        <v>5330494.0541140549</v>
      </c>
      <c r="I30" s="244">
        <v>2175815.6212901403</v>
      </c>
      <c r="J30" s="244">
        <v>2527884.9766172976</v>
      </c>
      <c r="K30" s="244">
        <v>2988835.4471027805</v>
      </c>
      <c r="L30" s="244">
        <v>3071191.8448423161</v>
      </c>
      <c r="M30" s="244">
        <v>3394255.0389411468</v>
      </c>
    </row>
    <row r="31" spans="1:13" s="234" customFormat="1" ht="14.25">
      <c r="A31" s="243" t="s">
        <v>377</v>
      </c>
      <c r="B31" s="244">
        <v>3027759.2528533535</v>
      </c>
      <c r="C31" s="244">
        <v>3045442.3861451256</v>
      </c>
      <c r="D31" s="244">
        <v>1907550.9689532355</v>
      </c>
      <c r="E31" s="244">
        <v>3002639.8883777251</v>
      </c>
      <c r="F31" s="244">
        <v>3306998.9031644762</v>
      </c>
      <c r="G31" s="244">
        <v>3260110.968981673</v>
      </c>
      <c r="H31" s="244">
        <v>6649767.8941531498</v>
      </c>
      <c r="I31" s="244">
        <v>5736648.6989641683</v>
      </c>
      <c r="J31" s="244">
        <v>5999340.5503613725</v>
      </c>
      <c r="K31" s="244">
        <v>6150791.166937639</v>
      </c>
      <c r="L31" s="244">
        <v>5595868.5694254776</v>
      </c>
      <c r="M31" s="244">
        <v>5963107.958291647</v>
      </c>
    </row>
    <row r="32" spans="1:13" s="234" customFormat="1" ht="14.25">
      <c r="A32" s="243" t="s">
        <v>378</v>
      </c>
      <c r="B32" s="244">
        <v>2562.4417812925094</v>
      </c>
      <c r="C32" s="244">
        <v>2758.3250894398216</v>
      </c>
      <c r="D32" s="244">
        <v>795.23733869408659</v>
      </c>
      <c r="E32" s="244">
        <v>1194.6383734250458</v>
      </c>
      <c r="F32" s="244">
        <v>1533.0385075605602</v>
      </c>
      <c r="G32" s="244">
        <v>1063.1770623241971</v>
      </c>
      <c r="H32" s="244">
        <v>405.92777413314491</v>
      </c>
      <c r="I32" s="244">
        <v>567.09055336072913</v>
      </c>
      <c r="J32" s="244">
        <v>614.84986401652031</v>
      </c>
      <c r="K32" s="244">
        <v>939.09353396481595</v>
      </c>
      <c r="L32" s="244">
        <v>822.22021498706181</v>
      </c>
      <c r="M32" s="244">
        <v>630.04692208969323</v>
      </c>
    </row>
    <row r="33" spans="1:13" s="234" customFormat="1" ht="14.25">
      <c r="A33" s="243" t="s">
        <v>379</v>
      </c>
      <c r="B33" s="244">
        <v>2872214.11466185</v>
      </c>
      <c r="C33" s="244">
        <v>3346683.9602056667</v>
      </c>
      <c r="D33" s="244">
        <v>4076511.1249309527</v>
      </c>
      <c r="E33" s="244">
        <v>3325961.214433555</v>
      </c>
      <c r="F33" s="244">
        <v>3723249.029922409</v>
      </c>
      <c r="G33" s="244">
        <v>3479293.8122754777</v>
      </c>
      <c r="H33" s="244">
        <v>3777253.1694138413</v>
      </c>
      <c r="I33" s="244">
        <v>4192949.2044919492</v>
      </c>
      <c r="J33" s="244">
        <v>3795088.4256184194</v>
      </c>
      <c r="K33" s="244">
        <v>3693738.1372765144</v>
      </c>
      <c r="L33" s="244">
        <v>4264840.6474514315</v>
      </c>
      <c r="M33" s="244">
        <v>4724929.3899859712</v>
      </c>
    </row>
    <row r="34" spans="1:13" s="234" customFormat="1" ht="14.25">
      <c r="A34" s="245" t="s">
        <v>380</v>
      </c>
      <c r="B34" s="246">
        <v>2106111.3523834199</v>
      </c>
      <c r="C34" s="246">
        <v>1362401.7593856801</v>
      </c>
      <c r="D34" s="246">
        <v>1464234.7686382576</v>
      </c>
      <c r="E34" s="246">
        <v>1339805.8592388821</v>
      </c>
      <c r="F34" s="246">
        <v>1711768.1675539706</v>
      </c>
      <c r="G34" s="246">
        <v>1783009.971609951</v>
      </c>
      <c r="H34" s="246">
        <v>2173710.0891514402</v>
      </c>
      <c r="I34" s="246">
        <v>2299182.5026884498</v>
      </c>
      <c r="J34" s="246">
        <v>2086107.8078906201</v>
      </c>
      <c r="K34" s="246">
        <v>1950095.5815233199</v>
      </c>
      <c r="L34" s="246">
        <v>2250011.4016589997</v>
      </c>
      <c r="M34" s="246">
        <v>1950010.4157336003</v>
      </c>
    </row>
    <row r="35" spans="1:13" s="234" customFormat="1" ht="14.25">
      <c r="A35" s="247" t="s">
        <v>381</v>
      </c>
      <c r="B35" s="244">
        <v>14909012.951095702</v>
      </c>
      <c r="C35" s="244">
        <v>16138327.673268726</v>
      </c>
      <c r="D35" s="244">
        <v>15851249.495658163</v>
      </c>
      <c r="E35" s="244">
        <v>17690439.076873843</v>
      </c>
      <c r="F35" s="244">
        <v>19325447.451643642</v>
      </c>
      <c r="G35" s="244">
        <v>20849999.295066927</v>
      </c>
      <c r="H35" s="244">
        <v>28229387.621291231</v>
      </c>
      <c r="I35" s="244">
        <v>26204296.669129547</v>
      </c>
      <c r="J35" s="244">
        <v>27218434.821683574</v>
      </c>
      <c r="K35" s="244">
        <v>28511438.67212832</v>
      </c>
      <c r="L35" s="244">
        <v>30519539.815273304</v>
      </c>
      <c r="M35" s="244">
        <v>33068302.56550841</v>
      </c>
    </row>
    <row r="36" spans="1:13" s="234" customFormat="1" ht="14.25">
      <c r="A36" s="243" t="s">
        <v>382</v>
      </c>
      <c r="B36" s="244">
        <v>0</v>
      </c>
      <c r="C36" s="244">
        <v>0</v>
      </c>
      <c r="D36" s="244">
        <v>0</v>
      </c>
      <c r="E36" s="244">
        <v>0</v>
      </c>
      <c r="F36" s="244">
        <v>0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</row>
    <row r="37" spans="1:13" s="234" customFormat="1" ht="14.25">
      <c r="A37" s="243" t="s">
        <v>383</v>
      </c>
      <c r="B37" s="244">
        <v>51109.043056567847</v>
      </c>
      <c r="C37" s="244">
        <v>73417.327780893364</v>
      </c>
      <c r="D37" s="244">
        <v>52675.978994145917</v>
      </c>
      <c r="E37" s="244">
        <v>76719.814993792024</v>
      </c>
      <c r="F37" s="244">
        <v>42451.077602949663</v>
      </c>
      <c r="G37" s="244">
        <v>50165.008841468916</v>
      </c>
      <c r="H37" s="244">
        <v>68431.800600892762</v>
      </c>
      <c r="I37" s="244">
        <v>55560.224139171929</v>
      </c>
      <c r="J37" s="244">
        <v>43398.263612688017</v>
      </c>
      <c r="K37" s="244">
        <v>48554.032058820005</v>
      </c>
      <c r="L37" s="244">
        <v>64705.249596628732</v>
      </c>
      <c r="M37" s="244">
        <v>74942.104990430933</v>
      </c>
    </row>
    <row r="38" spans="1:13" s="234" customFormat="1" ht="14.25">
      <c r="A38" s="243" t="s">
        <v>384</v>
      </c>
      <c r="B38" s="244">
        <v>580375.00098767865</v>
      </c>
      <c r="C38" s="244">
        <v>694958.33147695893</v>
      </c>
      <c r="D38" s="244">
        <v>756324.48054067441</v>
      </c>
      <c r="E38" s="244">
        <v>958557.37262622931</v>
      </c>
      <c r="F38" s="244">
        <v>924347.57938619482</v>
      </c>
      <c r="G38" s="244">
        <v>1091652.1697930009</v>
      </c>
      <c r="H38" s="244">
        <v>1304334.5555464677</v>
      </c>
      <c r="I38" s="244">
        <v>1218805.7256963679</v>
      </c>
      <c r="J38" s="244">
        <v>1351143.762151927</v>
      </c>
      <c r="K38" s="244">
        <v>1674170.5081355944</v>
      </c>
      <c r="L38" s="244">
        <v>1878939.9460030906</v>
      </c>
      <c r="M38" s="244">
        <v>1916328.8413975649</v>
      </c>
    </row>
    <row r="39" spans="1:13" s="234" customFormat="1" ht="14.25">
      <c r="A39" s="243" t="s">
        <v>385</v>
      </c>
      <c r="B39" s="244">
        <v>5541227.8007737864</v>
      </c>
      <c r="C39" s="244">
        <v>6241274.4768436644</v>
      </c>
      <c r="D39" s="244">
        <v>6171000.6803207677</v>
      </c>
      <c r="E39" s="244">
        <v>7133884.7810598006</v>
      </c>
      <c r="F39" s="244">
        <v>7567750.7583059864</v>
      </c>
      <c r="G39" s="244">
        <v>7076852.3523081299</v>
      </c>
      <c r="H39" s="244">
        <v>9675129.9422663897</v>
      </c>
      <c r="I39" s="244">
        <v>9625410.5443020351</v>
      </c>
      <c r="J39" s="244">
        <v>8716091.1193153542</v>
      </c>
      <c r="K39" s="244">
        <v>8867774.1126963533</v>
      </c>
      <c r="L39" s="244">
        <v>9820648.4340920467</v>
      </c>
      <c r="M39" s="244">
        <v>10782053.923936641</v>
      </c>
    </row>
    <row r="40" spans="1:13" s="234" customFormat="1" ht="14.25">
      <c r="A40" s="243" t="s">
        <v>386</v>
      </c>
      <c r="B40" s="244">
        <v>1278221.2704248996</v>
      </c>
      <c r="C40" s="244">
        <v>1521472.657339605</v>
      </c>
      <c r="D40" s="244">
        <v>1751599.228790354</v>
      </c>
      <c r="E40" s="244">
        <v>1809371.1838761</v>
      </c>
      <c r="F40" s="244">
        <v>1967604.9450134996</v>
      </c>
      <c r="G40" s="244">
        <v>2246417.7035046001</v>
      </c>
      <c r="H40" s="244">
        <v>2280801.5109157339</v>
      </c>
      <c r="I40" s="244">
        <v>2452897.0351171368</v>
      </c>
      <c r="J40" s="244">
        <v>2551380.6873347247</v>
      </c>
      <c r="K40" s="244">
        <v>3730211.0910704155</v>
      </c>
      <c r="L40" s="244">
        <v>3472129.1221029526</v>
      </c>
      <c r="M40" s="244">
        <v>3624362.9394526454</v>
      </c>
    </row>
    <row r="41" spans="1:13" s="234" customFormat="1" ht="14.25">
      <c r="A41" s="243" t="s">
        <v>387</v>
      </c>
      <c r="B41" s="244">
        <v>0</v>
      </c>
      <c r="C41" s="244">
        <v>0</v>
      </c>
      <c r="D41" s="244">
        <v>0</v>
      </c>
      <c r="E41" s="244">
        <v>0</v>
      </c>
      <c r="F41" s="244">
        <v>0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</row>
    <row r="42" spans="1:13" s="234" customFormat="1" ht="14.25">
      <c r="A42" s="243" t="s">
        <v>388</v>
      </c>
      <c r="B42" s="244">
        <v>4832411.8340819227</v>
      </c>
      <c r="C42" s="244">
        <v>5122319.8493763972</v>
      </c>
      <c r="D42" s="244">
        <v>4795382.7292137165</v>
      </c>
      <c r="E42" s="244">
        <v>5191657.1601787712</v>
      </c>
      <c r="F42" s="244">
        <v>6050843.4359857105</v>
      </c>
      <c r="G42" s="244">
        <v>6838102.8469672045</v>
      </c>
      <c r="H42" s="244">
        <v>10349059.356913399</v>
      </c>
      <c r="I42" s="244">
        <v>8498161.5305455085</v>
      </c>
      <c r="J42" s="244">
        <v>9304101.8490215987</v>
      </c>
      <c r="K42" s="244">
        <v>9838319.7784697004</v>
      </c>
      <c r="L42" s="244">
        <v>10683844.532689303</v>
      </c>
      <c r="M42" s="244">
        <v>11598983.393018443</v>
      </c>
    </row>
    <row r="43" spans="1:13" s="234" customFormat="1" thickBot="1">
      <c r="A43" s="248" t="s">
        <v>389</v>
      </c>
      <c r="B43" s="250">
        <v>2625668.0017708465</v>
      </c>
      <c r="C43" s="250">
        <v>2484885.030451207</v>
      </c>
      <c r="D43" s="250">
        <v>2324266.3977985042</v>
      </c>
      <c r="E43" s="250">
        <v>2520248.7641391489</v>
      </c>
      <c r="F43" s="250">
        <v>2772449.6553493049</v>
      </c>
      <c r="G43" s="250">
        <v>3546809.2136525237</v>
      </c>
      <c r="H43" s="250">
        <v>4551630.4550483543</v>
      </c>
      <c r="I43" s="250">
        <v>4353461.6093293251</v>
      </c>
      <c r="J43" s="250">
        <v>5252319.1402472872</v>
      </c>
      <c r="K43" s="250">
        <v>4352409.149697436</v>
      </c>
      <c r="L43" s="250">
        <v>4599272.530789285</v>
      </c>
      <c r="M43" s="250">
        <v>5071631.3627126822</v>
      </c>
    </row>
    <row r="44" spans="1:13" s="234" customFormat="1" ht="14.25">
      <c r="A44" s="251" t="s">
        <v>394</v>
      </c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</row>
    <row r="45" spans="1:13" s="234" customFormat="1" ht="14.25">
      <c r="A45" s="238" t="s">
        <v>372</v>
      </c>
      <c r="B45" s="242">
        <v>2230016.1981464089</v>
      </c>
      <c r="C45" s="242">
        <v>2484593.4646294741</v>
      </c>
      <c r="D45" s="242">
        <v>2637673.0581698189</v>
      </c>
      <c r="E45" s="242">
        <v>2890341.6905589155</v>
      </c>
      <c r="F45" s="242">
        <v>3012034.6277366593</v>
      </c>
      <c r="G45" s="242">
        <v>3455840.113508197</v>
      </c>
      <c r="H45" s="242">
        <v>3883591.2629812462</v>
      </c>
      <c r="I45" s="242">
        <v>4335440.7557020513</v>
      </c>
      <c r="J45" s="242">
        <v>4762435.8211107962</v>
      </c>
      <c r="K45" s="242">
        <v>4849004.7927826662</v>
      </c>
      <c r="L45" s="242">
        <v>5575848.4834252605</v>
      </c>
      <c r="M45" s="242">
        <v>6203409.7273970656</v>
      </c>
    </row>
    <row r="46" spans="1:13" s="234" customFormat="1" ht="14.25">
      <c r="A46" s="243" t="s">
        <v>373</v>
      </c>
      <c r="B46" s="244">
        <v>37372.01</v>
      </c>
      <c r="C46" s="244">
        <v>36049.230000000003</v>
      </c>
      <c r="D46" s="244">
        <v>32914.44</v>
      </c>
      <c r="E46" s="244">
        <v>23110.459999999995</v>
      </c>
      <c r="F46" s="244">
        <v>16082.070000000002</v>
      </c>
      <c r="G46" s="244">
        <v>14840.42</v>
      </c>
      <c r="H46" s="244">
        <v>13340.449999999999</v>
      </c>
      <c r="I46" s="244">
        <v>20697.480000000003</v>
      </c>
      <c r="J46" s="244">
        <v>26913.55</v>
      </c>
      <c r="K46" s="244">
        <v>36025.330798364921</v>
      </c>
      <c r="L46" s="244">
        <v>171024.01</v>
      </c>
      <c r="M46" s="244">
        <v>181864.76</v>
      </c>
    </row>
    <row r="47" spans="1:13" s="234" customFormat="1" ht="14.25">
      <c r="A47" s="243" t="s">
        <v>374</v>
      </c>
      <c r="B47" s="244">
        <v>864083.54313590389</v>
      </c>
      <c r="C47" s="244">
        <v>1049962.8027942847</v>
      </c>
      <c r="D47" s="244">
        <v>1084072.8303498493</v>
      </c>
      <c r="E47" s="244">
        <v>1143964.4129842143</v>
      </c>
      <c r="F47" s="244">
        <v>1105107.5763914071</v>
      </c>
      <c r="G47" s="244">
        <v>1388786.1472768649</v>
      </c>
      <c r="H47" s="244">
        <v>1551193.6245321773</v>
      </c>
      <c r="I47" s="244">
        <v>1567957.5013789928</v>
      </c>
      <c r="J47" s="244">
        <v>1571934.9116813173</v>
      </c>
      <c r="K47" s="244">
        <v>1701860.1699458505</v>
      </c>
      <c r="L47" s="244">
        <v>1957728.0125857375</v>
      </c>
      <c r="M47" s="244">
        <v>2197655.2467078776</v>
      </c>
    </row>
    <row r="48" spans="1:13" s="234" customFormat="1" ht="14.25">
      <c r="A48" s="243" t="s">
        <v>375</v>
      </c>
      <c r="B48" s="244">
        <v>604348.07583969412</v>
      </c>
      <c r="C48" s="244">
        <v>615742.3269365005</v>
      </c>
      <c r="D48" s="244">
        <v>680921.90143922321</v>
      </c>
      <c r="E48" s="244">
        <v>709123.53657646687</v>
      </c>
      <c r="F48" s="244">
        <v>754015.27641787357</v>
      </c>
      <c r="G48" s="244">
        <v>744154.03325780563</v>
      </c>
      <c r="H48" s="244">
        <v>774174.20743681409</v>
      </c>
      <c r="I48" s="244">
        <v>794580.6606196285</v>
      </c>
      <c r="J48" s="244">
        <v>737791.30661856872</v>
      </c>
      <c r="K48" s="244">
        <v>755921.9918837283</v>
      </c>
      <c r="L48" s="244">
        <v>817376.09287141683</v>
      </c>
      <c r="M48" s="244">
        <v>790282.79404228041</v>
      </c>
    </row>
    <row r="49" spans="1:13" s="234" customFormat="1" ht="14.25">
      <c r="A49" s="243" t="s">
        <v>376</v>
      </c>
      <c r="B49" s="244">
        <v>245250.74485830028</v>
      </c>
      <c r="C49" s="244">
        <v>251715.04244293118</v>
      </c>
      <c r="D49" s="244">
        <v>257227.88473907235</v>
      </c>
      <c r="E49" s="244">
        <v>365753.25515104301</v>
      </c>
      <c r="F49" s="244">
        <v>384148.90424361691</v>
      </c>
      <c r="G49" s="244">
        <v>460711.89264054474</v>
      </c>
      <c r="H49" s="244">
        <v>564438.52312873863</v>
      </c>
      <c r="I49" s="244">
        <v>710589.89511113008</v>
      </c>
      <c r="J49" s="244">
        <v>917774.53958849271</v>
      </c>
      <c r="K49" s="244">
        <v>874825.69574838039</v>
      </c>
      <c r="L49" s="244">
        <v>1011800.0070426012</v>
      </c>
      <c r="M49" s="244">
        <v>1106613.3452910907</v>
      </c>
    </row>
    <row r="50" spans="1:13" s="234" customFormat="1" ht="14.25">
      <c r="A50" s="243" t="s">
        <v>377</v>
      </c>
      <c r="B50" s="244">
        <v>390610.52377591585</v>
      </c>
      <c r="C50" s="244">
        <v>427500.69878759439</v>
      </c>
      <c r="D50" s="244">
        <v>461394.06467255967</v>
      </c>
      <c r="E50" s="244">
        <v>499523.67525290657</v>
      </c>
      <c r="F50" s="244">
        <v>634787.92512252787</v>
      </c>
      <c r="G50" s="244">
        <v>697584.04087297781</v>
      </c>
      <c r="H50" s="244">
        <v>818216.29313893639</v>
      </c>
      <c r="I50" s="244">
        <v>1010912.0381458316</v>
      </c>
      <c r="J50" s="244">
        <v>1151524.2248363937</v>
      </c>
      <c r="K50" s="244">
        <v>1268942.2319247725</v>
      </c>
      <c r="L50" s="244">
        <v>1438372.5771483872</v>
      </c>
      <c r="M50" s="244">
        <v>1660497.1553924421</v>
      </c>
    </row>
    <row r="51" spans="1:13" s="234" customFormat="1" ht="14.25">
      <c r="A51" s="243" t="s">
        <v>378</v>
      </c>
      <c r="B51" s="244">
        <v>0</v>
      </c>
      <c r="C51" s="244">
        <v>0</v>
      </c>
      <c r="D51" s="244">
        <v>0</v>
      </c>
      <c r="E51" s="244">
        <v>0</v>
      </c>
      <c r="F51" s="244">
        <v>0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</row>
    <row r="52" spans="1:13" s="234" customFormat="1" ht="14.25">
      <c r="A52" s="243" t="s">
        <v>379</v>
      </c>
      <c r="B52" s="244">
        <v>88351.300536595067</v>
      </c>
      <c r="C52" s="244">
        <v>103623.36366816367</v>
      </c>
      <c r="D52" s="244">
        <v>121141.93696911434</v>
      </c>
      <c r="E52" s="244">
        <v>148866.35059428497</v>
      </c>
      <c r="F52" s="244">
        <v>117892.87556123374</v>
      </c>
      <c r="G52" s="244">
        <v>147838.13736000407</v>
      </c>
      <c r="H52" s="244">
        <v>161110.73124457948</v>
      </c>
      <c r="I52" s="244">
        <v>229828.34734646839</v>
      </c>
      <c r="J52" s="244">
        <v>355617.86968602281</v>
      </c>
      <c r="K52" s="244">
        <v>210543.70498156946</v>
      </c>
      <c r="L52" s="244">
        <v>178532.13257711753</v>
      </c>
      <c r="M52" s="244">
        <v>265571.2920633746</v>
      </c>
    </row>
    <row r="53" spans="1:13" s="234" customFormat="1" ht="14.25">
      <c r="A53" s="245" t="s">
        <v>380</v>
      </c>
      <c r="B53" s="246">
        <v>0</v>
      </c>
      <c r="C53" s="246">
        <v>0</v>
      </c>
      <c r="D53" s="246">
        <v>0</v>
      </c>
      <c r="E53" s="246">
        <v>0</v>
      </c>
      <c r="F53" s="246">
        <v>0</v>
      </c>
      <c r="G53" s="246">
        <v>1925.4421</v>
      </c>
      <c r="H53" s="246">
        <v>1117.4335000000001</v>
      </c>
      <c r="I53" s="246">
        <v>874.83310000000006</v>
      </c>
      <c r="J53" s="246">
        <v>879.41869999999994</v>
      </c>
      <c r="K53" s="246">
        <v>885.6674999999999</v>
      </c>
      <c r="L53" s="246">
        <v>1015.6511999999999</v>
      </c>
      <c r="M53" s="246">
        <v>925.13389999999993</v>
      </c>
    </row>
    <row r="54" spans="1:13" s="234" customFormat="1" ht="14.25">
      <c r="A54" s="247" t="s">
        <v>381</v>
      </c>
      <c r="B54" s="244">
        <v>6593911.1273497604</v>
      </c>
      <c r="C54" s="244">
        <v>7381962.476157845</v>
      </c>
      <c r="D54" s="244">
        <v>8247172.9415756883</v>
      </c>
      <c r="E54" s="244">
        <v>9061717.50641823</v>
      </c>
      <c r="F54" s="244">
        <v>10238346.751058273</v>
      </c>
      <c r="G54" s="244">
        <v>11332261.522487551</v>
      </c>
      <c r="H54" s="244">
        <v>12615042.43757074</v>
      </c>
      <c r="I54" s="244">
        <v>13954631.248842556</v>
      </c>
      <c r="J54" s="244">
        <v>15662780.311328575</v>
      </c>
      <c r="K54" s="244">
        <v>18360832.227034993</v>
      </c>
      <c r="L54" s="244">
        <v>20475221.300471369</v>
      </c>
      <c r="M54" s="244">
        <v>22728948.045901023</v>
      </c>
    </row>
    <row r="55" spans="1:13" s="234" customFormat="1" ht="14.25">
      <c r="A55" s="243" t="s">
        <v>382</v>
      </c>
      <c r="B55" s="244">
        <v>31527.999999999996</v>
      </c>
      <c r="C55" s="244">
        <v>32439</v>
      </c>
      <c r="D55" s="244">
        <v>36910</v>
      </c>
      <c r="E55" s="244">
        <v>34350</v>
      </c>
      <c r="F55" s="244">
        <v>37177</v>
      </c>
      <c r="G55" s="244">
        <v>35129.055462877623</v>
      </c>
      <c r="H55" s="244">
        <v>37716</v>
      </c>
      <c r="I55" s="244">
        <v>38202</v>
      </c>
      <c r="J55" s="244">
        <v>40931</v>
      </c>
      <c r="K55" s="244">
        <v>41442</v>
      </c>
      <c r="L55" s="244">
        <v>173415</v>
      </c>
      <c r="M55" s="244">
        <v>183021</v>
      </c>
    </row>
    <row r="56" spans="1:13" s="234" customFormat="1" ht="14.25">
      <c r="A56" s="243" t="s">
        <v>383</v>
      </c>
      <c r="B56" s="244">
        <v>1170834.1055095773</v>
      </c>
      <c r="C56" s="244">
        <v>1257803.148</v>
      </c>
      <c r="D56" s="244">
        <v>1366647.7933999998</v>
      </c>
      <c r="E56" s="244">
        <v>1413499.8895999999</v>
      </c>
      <c r="F56" s="244">
        <v>1583783.0955999999</v>
      </c>
      <c r="G56" s="244">
        <v>1772259.2615</v>
      </c>
      <c r="H56" s="244">
        <v>2068970.2211</v>
      </c>
      <c r="I56" s="244">
        <v>2452115.7514999998</v>
      </c>
      <c r="J56" s="244">
        <v>2779534.2453999999</v>
      </c>
      <c r="K56" s="244">
        <v>3117511.9718923583</v>
      </c>
      <c r="L56" s="244">
        <v>3543784.8214005767</v>
      </c>
      <c r="M56" s="244">
        <v>4015724.7423632718</v>
      </c>
    </row>
    <row r="57" spans="1:13" s="234" customFormat="1" ht="14.25">
      <c r="A57" s="243" t="s">
        <v>384</v>
      </c>
      <c r="B57" s="244">
        <v>4560292.4099401841</v>
      </c>
      <c r="C57" s="244">
        <v>5193765.4817245463</v>
      </c>
      <c r="D57" s="244">
        <v>5896255.7658756897</v>
      </c>
      <c r="E57" s="244">
        <v>6603502.8616182301</v>
      </c>
      <c r="F57" s="244">
        <v>7508994.8293582723</v>
      </c>
      <c r="G57" s="244">
        <v>8298197.212707825</v>
      </c>
      <c r="H57" s="244">
        <v>9180247.9795043562</v>
      </c>
      <c r="I57" s="244">
        <v>10037310.905878598</v>
      </c>
      <c r="J57" s="244">
        <v>11299040.565047011</v>
      </c>
      <c r="K57" s="244">
        <v>13352181.428442637</v>
      </c>
      <c r="L57" s="244">
        <v>14826147.53077079</v>
      </c>
      <c r="M57" s="244">
        <v>16454080.768537749</v>
      </c>
    </row>
    <row r="58" spans="1:13" s="234" customFormat="1" ht="14.25">
      <c r="A58" s="243" t="s">
        <v>385</v>
      </c>
      <c r="B58" s="244">
        <v>425409.64519999997</v>
      </c>
      <c r="C58" s="244">
        <v>445003.84153329994</v>
      </c>
      <c r="D58" s="244">
        <v>457047.60200000001</v>
      </c>
      <c r="E58" s="244">
        <v>490155.66090000002</v>
      </c>
      <c r="F58" s="244">
        <v>542619.30790000001</v>
      </c>
      <c r="G58" s="244">
        <v>593457.83373712236</v>
      </c>
      <c r="H58" s="244">
        <v>643481.6899</v>
      </c>
      <c r="I58" s="244">
        <v>683104.39500000002</v>
      </c>
      <c r="J58" s="244">
        <v>742275.41460000002</v>
      </c>
      <c r="K58" s="244">
        <v>977674.12390000012</v>
      </c>
      <c r="L58" s="244">
        <v>1032762.1589</v>
      </c>
      <c r="M58" s="244">
        <v>1159543.1573000001</v>
      </c>
    </row>
    <row r="59" spans="1:13" s="234" customFormat="1" ht="14.25">
      <c r="A59" s="243" t="s">
        <v>386</v>
      </c>
      <c r="B59" s="244">
        <v>0</v>
      </c>
      <c r="C59" s="244">
        <v>0</v>
      </c>
      <c r="D59" s="244">
        <v>0</v>
      </c>
      <c r="E59" s="244">
        <v>0</v>
      </c>
      <c r="F59" s="244">
        <v>0</v>
      </c>
      <c r="G59" s="244">
        <v>0</v>
      </c>
      <c r="H59" s="244">
        <v>0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</row>
    <row r="60" spans="1:13" s="234" customFormat="1" ht="14.25">
      <c r="A60" s="243" t="s">
        <v>387</v>
      </c>
      <c r="B60" s="244">
        <v>390197.06080000004</v>
      </c>
      <c r="C60" s="244">
        <v>433930.60990000004</v>
      </c>
      <c r="D60" s="244">
        <v>470115.25160000008</v>
      </c>
      <c r="E60" s="244">
        <v>496313.11050000007</v>
      </c>
      <c r="F60" s="244">
        <v>540296.97809999983</v>
      </c>
      <c r="G60" s="244">
        <v>611986.38179999986</v>
      </c>
      <c r="H60" s="244">
        <v>662114.60289999994</v>
      </c>
      <c r="I60" s="244">
        <v>724627.11889999988</v>
      </c>
      <c r="J60" s="244">
        <v>775419.54999999993</v>
      </c>
      <c r="K60" s="244">
        <v>835391.95</v>
      </c>
      <c r="L60" s="244">
        <v>854799.56640000001</v>
      </c>
      <c r="M60" s="244">
        <v>884567.77</v>
      </c>
    </row>
    <row r="61" spans="1:13" s="234" customFormat="1" ht="14.25">
      <c r="A61" s="243" t="s">
        <v>388</v>
      </c>
      <c r="B61" s="244">
        <v>15649.905900000002</v>
      </c>
      <c r="C61" s="244">
        <v>19020.395</v>
      </c>
      <c r="D61" s="244">
        <v>20196.528700000003</v>
      </c>
      <c r="E61" s="244">
        <v>23895.983800000002</v>
      </c>
      <c r="F61" s="244">
        <v>24397.442700000003</v>
      </c>
      <c r="G61" s="244">
        <v>19731.049679726308</v>
      </c>
      <c r="H61" s="244">
        <v>21460.874266384963</v>
      </c>
      <c r="I61" s="244">
        <v>18239.132063955833</v>
      </c>
      <c r="J61" s="244">
        <v>24532.384981564606</v>
      </c>
      <c r="K61" s="244">
        <v>35548.948700000008</v>
      </c>
      <c r="L61" s="244">
        <v>43046.453900000008</v>
      </c>
      <c r="M61" s="244">
        <v>30905.780999999995</v>
      </c>
    </row>
    <row r="62" spans="1:13" s="234" customFormat="1" thickBot="1">
      <c r="A62" s="248" t="s">
        <v>389</v>
      </c>
      <c r="B62" s="244">
        <v>0</v>
      </c>
      <c r="C62" s="244">
        <v>0</v>
      </c>
      <c r="D62" s="244">
        <v>0</v>
      </c>
      <c r="E62" s="244">
        <v>0</v>
      </c>
      <c r="F62" s="244">
        <v>1078.0974000000001</v>
      </c>
      <c r="G62" s="244">
        <v>1500.7276000000002</v>
      </c>
      <c r="H62" s="244">
        <v>1051.0699</v>
      </c>
      <c r="I62" s="244">
        <v>1031.9455</v>
      </c>
      <c r="J62" s="244">
        <v>1047.1513</v>
      </c>
      <c r="K62" s="244">
        <v>1081.8041000000001</v>
      </c>
      <c r="L62" s="244">
        <v>1265.7691</v>
      </c>
      <c r="M62" s="244">
        <v>1104.8266999999998</v>
      </c>
    </row>
    <row r="63" spans="1:13" s="234" customFormat="1" ht="14.25">
      <c r="A63" s="251" t="s">
        <v>395</v>
      </c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52"/>
    </row>
    <row r="64" spans="1:13" s="234" customFormat="1" ht="14.25">
      <c r="A64" s="238" t="s">
        <v>372</v>
      </c>
      <c r="B64" s="242">
        <v>9670893.1629422903</v>
      </c>
      <c r="C64" s="242">
        <v>10750516.604421731</v>
      </c>
      <c r="D64" s="242">
        <v>12078808.659493925</v>
      </c>
      <c r="E64" s="242">
        <v>13651881.987561015</v>
      </c>
      <c r="F64" s="242">
        <v>15207668.64620354</v>
      </c>
      <c r="G64" s="242">
        <v>17139948.7912542</v>
      </c>
      <c r="H64" s="242">
        <v>19506251.705796696</v>
      </c>
      <c r="I64" s="242">
        <v>22014947.416921567</v>
      </c>
      <c r="J64" s="242">
        <v>24037877.832491644</v>
      </c>
      <c r="K64" s="242">
        <v>28022959.306778096</v>
      </c>
      <c r="L64" s="242">
        <v>30956761.270863913</v>
      </c>
      <c r="M64" s="242">
        <v>34002259.711874664</v>
      </c>
    </row>
    <row r="65" spans="1:13" s="234" customFormat="1" ht="14.25">
      <c r="A65" s="243" t="s">
        <v>373</v>
      </c>
      <c r="B65" s="244">
        <v>0</v>
      </c>
      <c r="C65" s="244">
        <v>0</v>
      </c>
      <c r="D65" s="244">
        <v>0</v>
      </c>
      <c r="E65" s="244">
        <v>0</v>
      </c>
      <c r="F65" s="244">
        <v>0</v>
      </c>
      <c r="G65" s="244">
        <v>0</v>
      </c>
      <c r="H65" s="244">
        <v>0</v>
      </c>
      <c r="I65" s="244">
        <v>0</v>
      </c>
      <c r="J65" s="244">
        <v>0</v>
      </c>
      <c r="K65" s="244">
        <v>0</v>
      </c>
      <c r="L65" s="244">
        <v>0</v>
      </c>
      <c r="M65" s="244">
        <v>0</v>
      </c>
    </row>
    <row r="66" spans="1:13" s="234" customFormat="1" ht="14.25">
      <c r="A66" s="243" t="s">
        <v>374</v>
      </c>
      <c r="B66" s="244">
        <v>6073973.1623606654</v>
      </c>
      <c r="C66" s="244">
        <v>6819439.3473789673</v>
      </c>
      <c r="D66" s="244">
        <v>7664542.8712189021</v>
      </c>
      <c r="E66" s="244">
        <v>8469024.2891247477</v>
      </c>
      <c r="F66" s="244">
        <v>9425596.7738938294</v>
      </c>
      <c r="G66" s="244">
        <v>10280182.952090442</v>
      </c>
      <c r="H66" s="244">
        <v>11562385.427261403</v>
      </c>
      <c r="I66" s="244">
        <v>12984322.456923159</v>
      </c>
      <c r="J66" s="244">
        <v>14539190.565753018</v>
      </c>
      <c r="K66" s="244">
        <v>16546818.609722912</v>
      </c>
      <c r="L66" s="244">
        <v>17976148.442530543</v>
      </c>
      <c r="M66" s="244">
        <v>19663592.369388841</v>
      </c>
    </row>
    <row r="67" spans="1:13" s="234" customFormat="1" ht="14.25">
      <c r="A67" s="243" t="s">
        <v>375</v>
      </c>
      <c r="B67" s="244">
        <v>144365.26136939472</v>
      </c>
      <c r="C67" s="244">
        <v>112061.5738172198</v>
      </c>
      <c r="D67" s="244">
        <v>142948.44016739103</v>
      </c>
      <c r="E67" s="244">
        <v>201248.78358485407</v>
      </c>
      <c r="F67" s="244">
        <v>256753.36194304909</v>
      </c>
      <c r="G67" s="244">
        <v>290069.09487178229</v>
      </c>
      <c r="H67" s="244">
        <v>323347.04904599913</v>
      </c>
      <c r="I67" s="244">
        <v>368939.52418977313</v>
      </c>
      <c r="J67" s="244">
        <v>420819.55933530972</v>
      </c>
      <c r="K67" s="244">
        <v>486683.50839162956</v>
      </c>
      <c r="L67" s="244">
        <v>378178.78438907658</v>
      </c>
      <c r="M67" s="244">
        <v>452641.06745314714</v>
      </c>
    </row>
    <row r="68" spans="1:13" s="234" customFormat="1" ht="14.25">
      <c r="A68" s="243" t="s">
        <v>376</v>
      </c>
      <c r="B68" s="244">
        <v>0</v>
      </c>
      <c r="C68" s="244">
        <v>0</v>
      </c>
      <c r="D68" s="244">
        <v>0</v>
      </c>
      <c r="E68" s="244">
        <v>0</v>
      </c>
      <c r="F68" s="244">
        <v>0</v>
      </c>
      <c r="G68" s="244">
        <v>0</v>
      </c>
      <c r="H68" s="244">
        <v>0</v>
      </c>
      <c r="I68" s="244">
        <v>0</v>
      </c>
      <c r="J68" s="244">
        <v>0</v>
      </c>
      <c r="K68" s="244">
        <v>0</v>
      </c>
      <c r="L68" s="244">
        <v>0</v>
      </c>
      <c r="M68" s="244">
        <v>0</v>
      </c>
    </row>
    <row r="69" spans="1:13" s="234" customFormat="1" ht="14.25">
      <c r="A69" s="243" t="s">
        <v>377</v>
      </c>
      <c r="B69" s="244">
        <v>733971.36045584106</v>
      </c>
      <c r="C69" s="244">
        <v>784316.75487310288</v>
      </c>
      <c r="D69" s="244">
        <v>830593.79547499248</v>
      </c>
      <c r="E69" s="244">
        <v>994022.16967254388</v>
      </c>
      <c r="F69" s="244">
        <v>1076697.0007642375</v>
      </c>
      <c r="G69" s="244">
        <v>1346364.8854820353</v>
      </c>
      <c r="H69" s="244">
        <v>1687680.6561844202</v>
      </c>
      <c r="I69" s="244">
        <v>1920981.8959539912</v>
      </c>
      <c r="J69" s="244">
        <v>1773862.781765088</v>
      </c>
      <c r="K69" s="244">
        <v>2351713.1258890387</v>
      </c>
      <c r="L69" s="244">
        <v>2826674.9379533986</v>
      </c>
      <c r="M69" s="244">
        <v>3071482.4769595303</v>
      </c>
    </row>
    <row r="70" spans="1:13" s="234" customFormat="1" ht="14.25">
      <c r="A70" s="243" t="s">
        <v>378</v>
      </c>
      <c r="B70" s="244">
        <v>2670699.9494372956</v>
      </c>
      <c r="C70" s="244">
        <v>2981638.106443733</v>
      </c>
      <c r="D70" s="244">
        <v>3378741.4869053988</v>
      </c>
      <c r="E70" s="244">
        <v>3918978.4343265519</v>
      </c>
      <c r="F70" s="244">
        <v>4386142.8793402752</v>
      </c>
      <c r="G70" s="244">
        <v>5155281.9374096291</v>
      </c>
      <c r="H70" s="244">
        <v>5851876.3361173766</v>
      </c>
      <c r="I70" s="244">
        <v>6621013.1887149038</v>
      </c>
      <c r="J70" s="244">
        <v>7174359.5948692327</v>
      </c>
      <c r="K70" s="244">
        <v>8575677.1494974252</v>
      </c>
      <c r="L70" s="244">
        <v>9711941.1548147518</v>
      </c>
      <c r="M70" s="244">
        <v>10733295.98202713</v>
      </c>
    </row>
    <row r="71" spans="1:13" s="234" customFormat="1" ht="14.25">
      <c r="A71" s="243" t="s">
        <v>379</v>
      </c>
      <c r="B71" s="244">
        <v>47883.429319094932</v>
      </c>
      <c r="C71" s="244">
        <v>53060.821908706159</v>
      </c>
      <c r="D71" s="244">
        <v>61982.065727239446</v>
      </c>
      <c r="E71" s="244">
        <v>68608.310852316077</v>
      </c>
      <c r="F71" s="244">
        <v>62478.630262147672</v>
      </c>
      <c r="G71" s="244">
        <v>68049.921400309657</v>
      </c>
      <c r="H71" s="244">
        <v>80962.237187498424</v>
      </c>
      <c r="I71" s="244">
        <v>119690.35113974205</v>
      </c>
      <c r="J71" s="244">
        <v>129645.33076899662</v>
      </c>
      <c r="K71" s="244">
        <v>62066.91327708833</v>
      </c>
      <c r="L71" s="244">
        <v>63817.9511761381</v>
      </c>
      <c r="M71" s="244">
        <v>81247.81604601357</v>
      </c>
    </row>
    <row r="72" spans="1:13" s="234" customFormat="1" ht="14.25">
      <c r="A72" s="245" t="s">
        <v>380</v>
      </c>
      <c r="B72" s="246">
        <v>0</v>
      </c>
      <c r="C72" s="246">
        <v>0</v>
      </c>
      <c r="D72" s="246">
        <v>0</v>
      </c>
      <c r="E72" s="246">
        <v>0</v>
      </c>
      <c r="F72" s="246">
        <v>0</v>
      </c>
      <c r="G72" s="246">
        <v>0</v>
      </c>
      <c r="H72" s="246">
        <v>0</v>
      </c>
      <c r="I72" s="246">
        <v>0</v>
      </c>
      <c r="J72" s="246">
        <v>0</v>
      </c>
      <c r="K72" s="246">
        <v>0</v>
      </c>
      <c r="L72" s="246">
        <v>0</v>
      </c>
      <c r="M72" s="246">
        <v>0</v>
      </c>
    </row>
    <row r="73" spans="1:13" s="234" customFormat="1" ht="14.25">
      <c r="A73" s="247" t="s">
        <v>381</v>
      </c>
      <c r="B73" s="244">
        <v>3049129.4558373569</v>
      </c>
      <c r="C73" s="244">
        <v>3389929.7672774796</v>
      </c>
      <c r="D73" s="244">
        <v>3755952.500256672</v>
      </c>
      <c r="E73" s="244">
        <v>4130757.4393030233</v>
      </c>
      <c r="F73" s="244">
        <v>4493104.6608753288</v>
      </c>
      <c r="G73" s="244">
        <v>4962958.9205444772</v>
      </c>
      <c r="H73" s="244">
        <v>5731862.2463351833</v>
      </c>
      <c r="I73" s="244">
        <v>6497164.5635723276</v>
      </c>
      <c r="J73" s="244">
        <v>7285018.6989643695</v>
      </c>
      <c r="K73" s="244">
        <v>8068131.1326287817</v>
      </c>
      <c r="L73" s="244">
        <v>8984919.1862609275</v>
      </c>
      <c r="M73" s="244">
        <v>10610210.823352559</v>
      </c>
    </row>
    <row r="74" spans="1:13" s="234" customFormat="1" ht="14.25">
      <c r="A74" s="243" t="s">
        <v>382</v>
      </c>
      <c r="B74" s="244">
        <v>0</v>
      </c>
      <c r="C74" s="244">
        <v>0</v>
      </c>
      <c r="D74" s="244">
        <v>0</v>
      </c>
      <c r="E74" s="244">
        <v>0</v>
      </c>
      <c r="F74" s="244">
        <v>0</v>
      </c>
      <c r="G74" s="244">
        <v>0</v>
      </c>
      <c r="H74" s="244">
        <v>0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</row>
    <row r="75" spans="1:13" s="234" customFormat="1" ht="14.25">
      <c r="A75" s="243" t="s">
        <v>383</v>
      </c>
      <c r="B75" s="244">
        <v>0</v>
      </c>
      <c r="C75" s="244">
        <v>0</v>
      </c>
      <c r="D75" s="244">
        <v>0</v>
      </c>
      <c r="E75" s="244">
        <v>0</v>
      </c>
      <c r="F75" s="244">
        <v>0</v>
      </c>
      <c r="G75" s="244">
        <v>0</v>
      </c>
      <c r="H75" s="244">
        <v>0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</row>
    <row r="76" spans="1:13" s="234" customFormat="1" ht="14.25">
      <c r="A76" s="243" t="s">
        <v>384</v>
      </c>
      <c r="B76" s="244">
        <v>0</v>
      </c>
      <c r="C76" s="244">
        <v>0</v>
      </c>
      <c r="D76" s="244">
        <v>0</v>
      </c>
      <c r="E76" s="244">
        <v>0</v>
      </c>
      <c r="F76" s="244">
        <v>0</v>
      </c>
      <c r="G76" s="244">
        <v>0</v>
      </c>
      <c r="H76" s="244">
        <v>0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</row>
    <row r="77" spans="1:13" s="234" customFormat="1" ht="14.25">
      <c r="A77" s="243" t="s">
        <v>385</v>
      </c>
      <c r="B77" s="244">
        <v>3012847.302448303</v>
      </c>
      <c r="C77" s="244">
        <v>3342936.8329934105</v>
      </c>
      <c r="D77" s="244">
        <v>3700799.3650211035</v>
      </c>
      <c r="E77" s="244">
        <v>4077309.5704746041</v>
      </c>
      <c r="F77" s="244">
        <v>4462405.3283581035</v>
      </c>
      <c r="G77" s="244">
        <v>4931087.5092636906</v>
      </c>
      <c r="H77" s="244">
        <v>5681674.3378042458</v>
      </c>
      <c r="I77" s="244">
        <v>6452552.2523908298</v>
      </c>
      <c r="J77" s="244">
        <v>7227420.330205733</v>
      </c>
      <c r="K77" s="244">
        <v>7965442.0627990328</v>
      </c>
      <c r="L77" s="244">
        <v>8864600.6141764559</v>
      </c>
      <c r="M77" s="244">
        <v>10460566.529395029</v>
      </c>
    </row>
    <row r="78" spans="1:13" s="234" customFormat="1" ht="14.25">
      <c r="A78" s="243" t="s">
        <v>386</v>
      </c>
      <c r="B78" s="244">
        <v>0</v>
      </c>
      <c r="C78" s="244">
        <v>0</v>
      </c>
      <c r="D78" s="244">
        <v>0</v>
      </c>
      <c r="E78" s="244">
        <v>0</v>
      </c>
      <c r="F78" s="244">
        <v>0</v>
      </c>
      <c r="G78" s="244">
        <v>0</v>
      </c>
      <c r="H78" s="244">
        <v>0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</row>
    <row r="79" spans="1:13" s="234" customFormat="1" ht="14.25">
      <c r="A79" s="243" t="s">
        <v>387</v>
      </c>
      <c r="B79" s="244">
        <v>0</v>
      </c>
      <c r="C79" s="244">
        <v>0</v>
      </c>
      <c r="D79" s="244">
        <v>0</v>
      </c>
      <c r="E79" s="244">
        <v>0</v>
      </c>
      <c r="F79" s="244">
        <v>0</v>
      </c>
      <c r="G79" s="244">
        <v>0</v>
      </c>
      <c r="H79" s="244">
        <v>0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</row>
    <row r="80" spans="1:13" s="234" customFormat="1" ht="14.25">
      <c r="A80" s="243" t="s">
        <v>388</v>
      </c>
      <c r="B80" s="244">
        <v>36282.153389053943</v>
      </c>
      <c r="C80" s="244">
        <v>46992.934284069219</v>
      </c>
      <c r="D80" s="244">
        <v>55153.135235568559</v>
      </c>
      <c r="E80" s="244">
        <v>53447.868828419174</v>
      </c>
      <c r="F80" s="244">
        <v>30699.332517225543</v>
      </c>
      <c r="G80" s="244">
        <v>31871.411280785775</v>
      </c>
      <c r="H80" s="244">
        <v>50187.908530937333</v>
      </c>
      <c r="I80" s="244">
        <v>44612.311181498051</v>
      </c>
      <c r="J80" s="244">
        <v>57598.368758636374</v>
      </c>
      <c r="K80" s="244">
        <v>102689.06982974884</v>
      </c>
      <c r="L80" s="244">
        <v>120318.57208447106</v>
      </c>
      <c r="M80" s="244">
        <v>149644.29395753064</v>
      </c>
    </row>
    <row r="81" spans="1:13" s="234" customFormat="1" thickBot="1">
      <c r="A81" s="248" t="s">
        <v>389</v>
      </c>
      <c r="B81" s="249">
        <v>0</v>
      </c>
      <c r="C81" s="249">
        <v>0</v>
      </c>
      <c r="D81" s="249">
        <v>0</v>
      </c>
      <c r="E81" s="249">
        <v>0</v>
      </c>
      <c r="F81" s="249">
        <v>0</v>
      </c>
      <c r="G81" s="249">
        <v>0</v>
      </c>
      <c r="H81" s="249">
        <v>0</v>
      </c>
      <c r="I81" s="249">
        <v>0</v>
      </c>
      <c r="J81" s="249">
        <v>0</v>
      </c>
      <c r="K81" s="249">
        <v>0</v>
      </c>
      <c r="L81" s="249">
        <v>0</v>
      </c>
      <c r="M81" s="249">
        <v>0</v>
      </c>
    </row>
    <row r="82" spans="1:13" s="234" customFormat="1" ht="14.25">
      <c r="A82" s="251" t="s">
        <v>396</v>
      </c>
      <c r="B82" s="252"/>
      <c r="C82" s="252"/>
      <c r="D82" s="252"/>
      <c r="E82" s="252"/>
      <c r="F82" s="252"/>
      <c r="G82" s="252"/>
      <c r="H82" s="252"/>
      <c r="I82" s="252"/>
      <c r="J82" s="252"/>
      <c r="K82" s="252"/>
      <c r="L82" s="252"/>
      <c r="M82" s="252"/>
    </row>
    <row r="83" spans="1:13" s="234" customFormat="1" ht="14.25">
      <c r="A83" s="238" t="s">
        <v>372</v>
      </c>
      <c r="B83" s="253">
        <v>3561502.2391516236</v>
      </c>
      <c r="C83" s="253">
        <v>4210177.3314533038</v>
      </c>
      <c r="D83" s="253">
        <v>4955644.0226319702</v>
      </c>
      <c r="E83" s="253">
        <v>5550096.2165561393</v>
      </c>
      <c r="F83" s="253">
        <v>6044628.3945330866</v>
      </c>
      <c r="G83" s="253">
        <v>6212921.6878737872</v>
      </c>
      <c r="H83" s="253">
        <v>6843588.1200615261</v>
      </c>
      <c r="I83" s="253">
        <v>7482566.5368361557</v>
      </c>
      <c r="J83" s="253">
        <v>8222798.4131318517</v>
      </c>
      <c r="K83" s="253">
        <v>8901929.3979921583</v>
      </c>
      <c r="L83" s="253">
        <v>9802205.2274383642</v>
      </c>
      <c r="M83" s="253">
        <v>10616460.126562154</v>
      </c>
    </row>
    <row r="84" spans="1:13" s="234" customFormat="1" ht="14.25">
      <c r="A84" s="243" t="s">
        <v>373</v>
      </c>
      <c r="B84" s="244">
        <v>31527.999999999996</v>
      </c>
      <c r="C84" s="244">
        <v>32439</v>
      </c>
      <c r="D84" s="244">
        <v>36909.883000000002</v>
      </c>
      <c r="E84" s="244">
        <v>34350</v>
      </c>
      <c r="F84" s="244">
        <v>37177.221985098702</v>
      </c>
      <c r="G84" s="244">
        <v>35129.055462877623</v>
      </c>
      <c r="H84" s="244">
        <v>37716.474902679052</v>
      </c>
      <c r="I84" s="244">
        <v>38202.140680460012</v>
      </c>
      <c r="J84" s="244">
        <v>40931.106551891899</v>
      </c>
      <c r="K84" s="244">
        <v>41441.91492236271</v>
      </c>
      <c r="L84" s="244">
        <v>173414.54413419118</v>
      </c>
      <c r="M84" s="244">
        <v>183020.5541794122</v>
      </c>
    </row>
    <row r="85" spans="1:13" s="234" customFormat="1" ht="14.25">
      <c r="A85" s="243" t="s">
        <v>374</v>
      </c>
      <c r="B85" s="244">
        <v>300711.2</v>
      </c>
      <c r="C85" s="244">
        <v>386187</v>
      </c>
      <c r="D85" s="244">
        <v>624992.794434916</v>
      </c>
      <c r="E85" s="244">
        <v>721936</v>
      </c>
      <c r="F85" s="244">
        <v>843152.3476853004</v>
      </c>
      <c r="G85" s="244">
        <v>759325.3366552185</v>
      </c>
      <c r="H85" s="244">
        <v>822519.09708012443</v>
      </c>
      <c r="I85" s="244">
        <v>903680.73381937179</v>
      </c>
      <c r="J85" s="244">
        <v>1003914.1372435426</v>
      </c>
      <c r="K85" s="244">
        <v>1041092.6888559767</v>
      </c>
      <c r="L85" s="244">
        <v>1073994.3586129581</v>
      </c>
      <c r="M85" s="244">
        <v>1160353.2154168973</v>
      </c>
    </row>
    <row r="86" spans="1:13" s="234" customFormat="1" ht="14.25">
      <c r="A86" s="243" t="s">
        <v>375</v>
      </c>
      <c r="B86" s="244">
        <v>333656.28225286701</v>
      </c>
      <c r="C86" s="244">
        <v>393455.67268817802</v>
      </c>
      <c r="D86" s="244">
        <v>413525.02336461202</v>
      </c>
      <c r="E86" s="244">
        <v>572665.79741911497</v>
      </c>
      <c r="F86" s="244">
        <v>638475.66441268113</v>
      </c>
      <c r="G86" s="244">
        <v>641434.35127979703</v>
      </c>
      <c r="H86" s="244">
        <v>863598.02570857015</v>
      </c>
      <c r="I86" s="244">
        <v>899564.60587198066</v>
      </c>
      <c r="J86" s="244">
        <v>906697.27058590273</v>
      </c>
      <c r="K86" s="244">
        <v>971064.01310309616</v>
      </c>
      <c r="L86" s="244">
        <v>1062916.9823824922</v>
      </c>
      <c r="M86" s="244">
        <v>1102360.1636209853</v>
      </c>
    </row>
    <row r="87" spans="1:13" s="234" customFormat="1" ht="14.25">
      <c r="A87" s="243" t="s">
        <v>376</v>
      </c>
      <c r="B87" s="244">
        <v>816350.795919333</v>
      </c>
      <c r="C87" s="244">
        <v>905931.50331182207</v>
      </c>
      <c r="D87" s="244">
        <v>1077743.9303799998</v>
      </c>
      <c r="E87" s="244">
        <v>1103494.9024062159</v>
      </c>
      <c r="F87" s="244">
        <v>1131843.0654009117</v>
      </c>
      <c r="G87" s="244">
        <v>1034644.0045627591</v>
      </c>
      <c r="H87" s="244">
        <v>1038887.1753000001</v>
      </c>
      <c r="I87" s="244">
        <v>1182522.3355997303</v>
      </c>
      <c r="J87" s="244">
        <v>1459208.8396627924</v>
      </c>
      <c r="K87" s="244">
        <v>1402110.6464456862</v>
      </c>
      <c r="L87" s="244">
        <v>1494862.9031253126</v>
      </c>
      <c r="M87" s="244">
        <v>1662621.3463044306</v>
      </c>
    </row>
    <row r="88" spans="1:13" s="234" customFormat="1" ht="14.25">
      <c r="A88" s="243" t="s">
        <v>377</v>
      </c>
      <c r="B88" s="244">
        <v>1703056.430979423</v>
      </c>
      <c r="C88" s="244">
        <v>1972170.6655713853</v>
      </c>
      <c r="D88" s="244">
        <v>2256638.2541792248</v>
      </c>
      <c r="E88" s="244">
        <v>2551800.9409802658</v>
      </c>
      <c r="F88" s="244">
        <v>2800121.0500768982</v>
      </c>
      <c r="G88" s="244">
        <v>3124072.8930473574</v>
      </c>
      <c r="H88" s="244">
        <v>3371206.9491352262</v>
      </c>
      <c r="I88" s="244">
        <v>3663201.2670394322</v>
      </c>
      <c r="J88" s="244">
        <v>3996989.0633849418</v>
      </c>
      <c r="K88" s="244">
        <v>4661857.1657673279</v>
      </c>
      <c r="L88" s="244">
        <v>4930255.2006943636</v>
      </c>
      <c r="M88" s="244">
        <v>5203130.4489527252</v>
      </c>
    </row>
    <row r="89" spans="1:13" s="234" customFormat="1" ht="14.25">
      <c r="A89" s="243" t="s">
        <v>378</v>
      </c>
      <c r="B89" s="244">
        <v>0</v>
      </c>
      <c r="C89" s="244">
        <v>0</v>
      </c>
      <c r="D89" s="244">
        <v>0</v>
      </c>
      <c r="E89" s="244">
        <v>0</v>
      </c>
      <c r="F89" s="244">
        <v>0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0</v>
      </c>
      <c r="M89" s="244">
        <v>0</v>
      </c>
    </row>
    <row r="90" spans="1:13" s="234" customFormat="1" ht="14.25">
      <c r="A90" s="243" t="s">
        <v>379</v>
      </c>
      <c r="B90" s="244">
        <v>376199.53</v>
      </c>
      <c r="C90" s="244">
        <v>519993.4898819176</v>
      </c>
      <c r="D90" s="244">
        <v>545834.13727321778</v>
      </c>
      <c r="E90" s="244">
        <v>565848.57575054187</v>
      </c>
      <c r="F90" s="244">
        <v>593859.04497219692</v>
      </c>
      <c r="G90" s="244">
        <v>618316.04686577781</v>
      </c>
      <c r="H90" s="244">
        <v>709660.39793492586</v>
      </c>
      <c r="I90" s="244">
        <v>795395.45382517995</v>
      </c>
      <c r="J90" s="244">
        <v>815057.99570278102</v>
      </c>
      <c r="K90" s="244">
        <v>784362.96889770823</v>
      </c>
      <c r="L90" s="244">
        <v>1066761.2384890467</v>
      </c>
      <c r="M90" s="244">
        <v>1304974.3980877039</v>
      </c>
    </row>
    <row r="91" spans="1:13" s="234" customFormat="1" ht="14.25">
      <c r="A91" s="245" t="s">
        <v>380</v>
      </c>
      <c r="B91" s="244">
        <v>0</v>
      </c>
      <c r="C91" s="244">
        <v>0</v>
      </c>
      <c r="D91" s="244">
        <v>0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>
        <v>0</v>
      </c>
    </row>
    <row r="92" spans="1:13" s="234" customFormat="1" ht="14.25">
      <c r="A92" s="247" t="s">
        <v>381</v>
      </c>
      <c r="B92" s="254">
        <v>2086799.0741168142</v>
      </c>
      <c r="C92" s="254">
        <v>2295468.4964124463</v>
      </c>
      <c r="D92" s="254">
        <v>2778958.5632576966</v>
      </c>
      <c r="E92" s="254">
        <v>3148214.8297451995</v>
      </c>
      <c r="F92" s="254">
        <v>3515188.6765992306</v>
      </c>
      <c r="G92" s="254">
        <v>3566064.3559582904</v>
      </c>
      <c r="H92" s="254">
        <v>3981835.2485796632</v>
      </c>
      <c r="I92" s="254">
        <v>4278934.8527237922</v>
      </c>
      <c r="J92" s="254">
        <v>5170884.5973900035</v>
      </c>
      <c r="K92" s="254">
        <v>6044336.5956399087</v>
      </c>
      <c r="L92" s="254">
        <v>6748578.0634867977</v>
      </c>
      <c r="M92" s="254">
        <v>7206782.0955183143</v>
      </c>
    </row>
    <row r="93" spans="1:13" s="234" customFormat="1" ht="14.25">
      <c r="A93" s="243" t="s">
        <v>382</v>
      </c>
      <c r="B93" s="244">
        <v>37372.01</v>
      </c>
      <c r="C93" s="244">
        <v>36049.230000000003</v>
      </c>
      <c r="D93" s="244">
        <v>37845.440000000002</v>
      </c>
      <c r="E93" s="244">
        <v>33018.46</v>
      </c>
      <c r="F93" s="244">
        <v>26140.070000000003</v>
      </c>
      <c r="G93" s="244">
        <v>24420.420000000002</v>
      </c>
      <c r="H93" s="244">
        <v>23532.45</v>
      </c>
      <c r="I93" s="244">
        <v>30733.479999999996</v>
      </c>
      <c r="J93" s="244">
        <v>37814.550000000003</v>
      </c>
      <c r="K93" s="244">
        <v>46873.140798364919</v>
      </c>
      <c r="L93" s="244">
        <v>181999.00831996382</v>
      </c>
      <c r="M93" s="244">
        <v>193632.59100000001</v>
      </c>
    </row>
    <row r="94" spans="1:13" s="234" customFormat="1" ht="14.25">
      <c r="A94" s="243" t="s">
        <v>383</v>
      </c>
      <c r="B94" s="244">
        <v>668957.97789081722</v>
      </c>
      <c r="C94" s="244">
        <v>654079.20329909015</v>
      </c>
      <c r="D94" s="244">
        <v>738166.72280303645</v>
      </c>
      <c r="E94" s="244">
        <v>827440.67578037188</v>
      </c>
      <c r="F94" s="244">
        <v>875316.84080877679</v>
      </c>
      <c r="G94" s="244">
        <v>1007840.8222023352</v>
      </c>
      <c r="H94" s="244">
        <v>1028959.9985736442</v>
      </c>
      <c r="I94" s="244">
        <v>1199749.073292617</v>
      </c>
      <c r="J94" s="244">
        <v>1543776.1222714491</v>
      </c>
      <c r="K94" s="244">
        <v>1604815.6733206075</v>
      </c>
      <c r="L94" s="244">
        <v>1690043.1305019618</v>
      </c>
      <c r="M94" s="244">
        <v>1076526.0241891379</v>
      </c>
    </row>
    <row r="95" spans="1:13" s="234" customFormat="1" ht="14.25">
      <c r="A95" s="243" t="s">
        <v>384</v>
      </c>
      <c r="B95" s="244">
        <v>870322.82999999984</v>
      </c>
      <c r="C95" s="244">
        <v>1018705.22055</v>
      </c>
      <c r="D95" s="244">
        <v>1258883.553995</v>
      </c>
      <c r="E95" s="244">
        <v>1540457.3904469605</v>
      </c>
      <c r="F95" s="244">
        <v>1787029.4257557646</v>
      </c>
      <c r="G95" s="244">
        <v>1705214.31</v>
      </c>
      <c r="H95" s="244">
        <v>2062676.6799999997</v>
      </c>
      <c r="I95" s="244">
        <v>2075379.7578583327</v>
      </c>
      <c r="J95" s="244">
        <v>2496387.5202414677</v>
      </c>
      <c r="K95" s="244">
        <v>3195423.6971082599</v>
      </c>
      <c r="L95" s="244">
        <v>3419405.9309118767</v>
      </c>
      <c r="M95" s="244">
        <v>4116533.960238955</v>
      </c>
    </row>
    <row r="96" spans="1:13" s="234" customFormat="1" ht="14.25">
      <c r="A96" s="243" t="s">
        <v>385</v>
      </c>
      <c r="B96" s="244">
        <v>30100.266225997399</v>
      </c>
      <c r="C96" s="244">
        <v>26745.226189441</v>
      </c>
      <c r="D96" s="244">
        <v>41244.834232999994</v>
      </c>
      <c r="E96" s="244">
        <v>35152.910150800497</v>
      </c>
      <c r="F96" s="244">
        <v>44470.035938166504</v>
      </c>
      <c r="G96" s="244">
        <v>47821.091890590505</v>
      </c>
      <c r="H96" s="244">
        <v>53566.4630578785</v>
      </c>
      <c r="I96" s="244">
        <v>68343.128368595499</v>
      </c>
      <c r="J96" s="244">
        <v>50731.8320044395</v>
      </c>
      <c r="K96" s="244">
        <v>97905.723901710502</v>
      </c>
      <c r="L96" s="244">
        <v>72238.194798550889</v>
      </c>
      <c r="M96" s="244">
        <v>106556.19638750002</v>
      </c>
    </row>
    <row r="97" spans="1:13" s="234" customFormat="1" ht="14.25">
      <c r="A97" s="243" t="s">
        <v>386</v>
      </c>
      <c r="B97" s="244">
        <v>420197.95999999996</v>
      </c>
      <c r="C97" s="244">
        <v>468348.57050499995</v>
      </c>
      <c r="D97" s="244">
        <v>551995.68313000002</v>
      </c>
      <c r="E97" s="244">
        <v>578792.92313203949</v>
      </c>
      <c r="F97" s="244">
        <v>652763.68592823565</v>
      </c>
      <c r="G97" s="244">
        <v>653323.21</v>
      </c>
      <c r="H97" s="244">
        <v>688084.57000000007</v>
      </c>
      <c r="I97" s="244">
        <v>773044.34858266753</v>
      </c>
      <c r="J97" s="244">
        <v>895710.93895049288</v>
      </c>
      <c r="K97" s="244">
        <v>918384.31795446412</v>
      </c>
      <c r="L97" s="244">
        <v>1070409.2905101394</v>
      </c>
      <c r="M97" s="244">
        <v>1237683.6541381797</v>
      </c>
    </row>
    <row r="98" spans="1:13" s="234" customFormat="1" ht="14.25">
      <c r="A98" s="243" t="s">
        <v>387</v>
      </c>
      <c r="B98" s="244">
        <v>0</v>
      </c>
      <c r="C98" s="244">
        <v>0</v>
      </c>
      <c r="D98" s="244">
        <v>0</v>
      </c>
      <c r="E98" s="244">
        <v>0</v>
      </c>
      <c r="F98" s="244">
        <v>0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0</v>
      </c>
      <c r="M98" s="244">
        <v>0</v>
      </c>
    </row>
    <row r="99" spans="1:13" s="234" customFormat="1" ht="14.25">
      <c r="A99" s="243" t="s">
        <v>388</v>
      </c>
      <c r="B99" s="244">
        <v>59848.029999999992</v>
      </c>
      <c r="C99" s="244">
        <v>91541.045868914764</v>
      </c>
      <c r="D99" s="244">
        <v>150822.32909665999</v>
      </c>
      <c r="E99" s="244">
        <v>133352.47023502737</v>
      </c>
      <c r="F99" s="244">
        <v>129468.61816828746</v>
      </c>
      <c r="G99" s="244">
        <v>127444.50186536458</v>
      </c>
      <c r="H99" s="244">
        <v>125015.08694814074</v>
      </c>
      <c r="I99" s="244">
        <v>131685.06462158012</v>
      </c>
      <c r="J99" s="244">
        <v>146463.63392215368</v>
      </c>
      <c r="K99" s="244">
        <v>180934.04255650169</v>
      </c>
      <c r="L99" s="244">
        <v>314482.50844430504</v>
      </c>
      <c r="M99" s="244">
        <v>475849.66956454166</v>
      </c>
    </row>
    <row r="100" spans="1:13" s="234" customFormat="1" thickBot="1">
      <c r="A100" s="248" t="s">
        <v>389</v>
      </c>
      <c r="B100" s="249">
        <v>0</v>
      </c>
      <c r="C100" s="249">
        <v>0</v>
      </c>
      <c r="D100" s="249">
        <v>0</v>
      </c>
      <c r="E100" s="249">
        <v>0</v>
      </c>
      <c r="F100" s="249">
        <v>0</v>
      </c>
      <c r="G100" s="249">
        <v>0</v>
      </c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249">
        <v>0</v>
      </c>
    </row>
    <row r="101" spans="1:13" s="234" customFormat="1" ht="14.25"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</row>
    <row r="102" spans="1:13" s="234" customFormat="1" ht="14.25"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</row>
    <row r="103" spans="1:13" s="234" customFormat="1" ht="20.25">
      <c r="A103" s="235" t="s">
        <v>408</v>
      </c>
      <c r="B103" s="233"/>
      <c r="C103" s="233"/>
      <c r="D103" s="233"/>
      <c r="E103" s="233"/>
      <c r="F103" s="233"/>
      <c r="G103" s="233"/>
      <c r="H103" s="233"/>
      <c r="I103" s="233"/>
      <c r="J103" s="233"/>
      <c r="K103" s="233"/>
      <c r="L103" s="233"/>
      <c r="M103" s="233"/>
    </row>
    <row r="104" spans="1:13" s="234" customFormat="1" thickBot="1">
      <c r="A104" s="234" t="s">
        <v>391</v>
      </c>
    </row>
    <row r="105" spans="1:13" s="234" customFormat="1" thickBot="1">
      <c r="A105" s="237" t="s">
        <v>370</v>
      </c>
      <c r="B105" s="263" t="s">
        <v>1</v>
      </c>
      <c r="C105" s="264" t="s">
        <v>2</v>
      </c>
      <c r="D105" s="264" t="s">
        <v>3</v>
      </c>
      <c r="E105" s="264" t="s">
        <v>4</v>
      </c>
      <c r="F105" s="264" t="s">
        <v>103</v>
      </c>
      <c r="G105" s="264" t="s">
        <v>104</v>
      </c>
      <c r="H105" s="264" t="s">
        <v>110</v>
      </c>
      <c r="I105" s="264" t="s">
        <v>266</v>
      </c>
      <c r="J105" s="264" t="s">
        <v>282</v>
      </c>
      <c r="K105" s="264" t="s">
        <v>363</v>
      </c>
      <c r="L105" s="265" t="s">
        <v>400</v>
      </c>
      <c r="M105" s="265" t="s">
        <v>410</v>
      </c>
    </row>
    <row r="106" spans="1:13" s="234" customFormat="1" ht="14.25">
      <c r="A106" s="256" t="s">
        <v>390</v>
      </c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M106" s="257"/>
    </row>
    <row r="107" spans="1:13" s="234" customFormat="1" ht="14.25">
      <c r="A107" s="240" t="s">
        <v>397</v>
      </c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</row>
    <row r="108" spans="1:13" s="234" customFormat="1" ht="14.25">
      <c r="A108" s="238" t="s">
        <v>372</v>
      </c>
      <c r="B108" s="253">
        <v>2072966.9347999999</v>
      </c>
      <c r="C108" s="253">
        <v>2323407.6154999998</v>
      </c>
      <c r="D108" s="253">
        <v>2609041.1923391121</v>
      </c>
      <c r="E108" s="253">
        <v>2817535</v>
      </c>
      <c r="F108" s="253">
        <v>3252330</v>
      </c>
      <c r="G108" s="253">
        <v>3188503.9999999995</v>
      </c>
      <c r="H108" s="253">
        <v>3701714</v>
      </c>
      <c r="I108" s="253">
        <v>4105821.6</v>
      </c>
      <c r="J108" s="253">
        <v>4947591.5999999996</v>
      </c>
      <c r="K108" s="253">
        <v>5706744.3200000003</v>
      </c>
      <c r="L108" s="253">
        <v>6186742.9100000001</v>
      </c>
      <c r="M108" s="253">
        <v>6342319.71</v>
      </c>
    </row>
    <row r="109" spans="1:13" s="234" customFormat="1" ht="14.25">
      <c r="A109" s="243" t="s">
        <v>373</v>
      </c>
      <c r="B109" s="244">
        <v>138250.16899999999</v>
      </c>
      <c r="C109" s="244">
        <v>141383.0698</v>
      </c>
      <c r="D109" s="244">
        <v>135146</v>
      </c>
      <c r="E109" s="244">
        <v>132483</v>
      </c>
      <c r="F109" s="244">
        <v>142660</v>
      </c>
      <c r="G109" s="244">
        <v>138407</v>
      </c>
      <c r="H109" s="244">
        <v>150910</v>
      </c>
      <c r="I109" s="244">
        <v>169620.99999999997</v>
      </c>
      <c r="J109" s="244">
        <v>241428.00000000003</v>
      </c>
      <c r="K109" s="244">
        <v>258570.81</v>
      </c>
      <c r="L109" s="244">
        <v>333188.36</v>
      </c>
      <c r="M109" s="244">
        <v>383267.38</v>
      </c>
    </row>
    <row r="110" spans="1:13" s="234" customFormat="1" ht="14.25">
      <c r="A110" s="243" t="s">
        <v>374</v>
      </c>
      <c r="B110" s="244">
        <v>614705.48303989787</v>
      </c>
      <c r="C110" s="244">
        <v>585659.32853451313</v>
      </c>
      <c r="D110" s="244">
        <v>614336.78960699658</v>
      </c>
      <c r="E110" s="244">
        <v>708352.42157675303</v>
      </c>
      <c r="F110" s="244">
        <v>737385.19132173376</v>
      </c>
      <c r="G110" s="244">
        <v>870799.42218012875</v>
      </c>
      <c r="H110" s="244">
        <v>898342.1555419811</v>
      </c>
      <c r="I110" s="244">
        <v>1031722.2915997374</v>
      </c>
      <c r="J110" s="244">
        <v>1354760.2607702627</v>
      </c>
      <c r="K110" s="244">
        <v>1299152.4546326483</v>
      </c>
      <c r="L110" s="244">
        <v>1351161.0126419393</v>
      </c>
      <c r="M110" s="244">
        <v>808999.58817375638</v>
      </c>
    </row>
    <row r="111" spans="1:13" s="234" customFormat="1" ht="14.25">
      <c r="A111" s="243" t="s">
        <v>375</v>
      </c>
      <c r="B111" s="244">
        <v>1309445.2677601022</v>
      </c>
      <c r="C111" s="244">
        <v>1550908.8114654867</v>
      </c>
      <c r="D111" s="244">
        <v>1793650.2103930034</v>
      </c>
      <c r="E111" s="244">
        <v>1809616.5784232472</v>
      </c>
      <c r="F111" s="244">
        <v>2099645.8086782661</v>
      </c>
      <c r="G111" s="244">
        <v>2138157.5778198713</v>
      </c>
      <c r="H111" s="244">
        <v>2344935.8444580194</v>
      </c>
      <c r="I111" s="244">
        <v>2575632.7084002625</v>
      </c>
      <c r="J111" s="244">
        <v>3039750.7392297373</v>
      </c>
      <c r="K111" s="244">
        <v>3975848.6053673523</v>
      </c>
      <c r="L111" s="244">
        <v>4248196.4073580606</v>
      </c>
      <c r="M111" s="244">
        <v>4802137.3018262433</v>
      </c>
    </row>
    <row r="112" spans="1:13" s="234" customFormat="1" ht="14.25">
      <c r="A112" s="243" t="s">
        <v>376</v>
      </c>
      <c r="B112" s="244">
        <v>9246.0150000000012</v>
      </c>
      <c r="C112" s="244">
        <v>44136.405699999996</v>
      </c>
      <c r="D112" s="244">
        <v>64588.192339112524</v>
      </c>
      <c r="E112" s="244">
        <v>165482</v>
      </c>
      <c r="F112" s="244">
        <v>270030</v>
      </c>
      <c r="G112" s="244">
        <v>37542</v>
      </c>
      <c r="H112" s="244">
        <v>303884</v>
      </c>
      <c r="I112" s="244">
        <v>326606</v>
      </c>
      <c r="J112" s="244">
        <v>309387</v>
      </c>
      <c r="K112" s="244">
        <v>136565.31999999998</v>
      </c>
      <c r="L112" s="244">
        <v>210463.92</v>
      </c>
      <c r="M112" s="244">
        <v>290734.03999999998</v>
      </c>
    </row>
    <row r="113" spans="1:13" s="234" customFormat="1" ht="14.25">
      <c r="A113" s="243" t="s">
        <v>377</v>
      </c>
      <c r="B113" s="244">
        <v>1320</v>
      </c>
      <c r="C113" s="244">
        <v>1320</v>
      </c>
      <c r="D113" s="244">
        <v>1320</v>
      </c>
      <c r="E113" s="244">
        <v>1320</v>
      </c>
      <c r="F113" s="244">
        <v>2320</v>
      </c>
      <c r="G113" s="244">
        <v>3320.0000000000005</v>
      </c>
      <c r="H113" s="244">
        <v>3370.0000000000005</v>
      </c>
      <c r="I113" s="244">
        <v>1963.6</v>
      </c>
      <c r="J113" s="244">
        <v>1963.6</v>
      </c>
      <c r="K113" s="244">
        <v>1963.6</v>
      </c>
      <c r="L113" s="244">
        <v>1963.6</v>
      </c>
      <c r="M113" s="244">
        <v>1963.6</v>
      </c>
    </row>
    <row r="114" spans="1:13" s="234" customFormat="1" ht="14.25">
      <c r="A114" s="243" t="s">
        <v>378</v>
      </c>
      <c r="B114" s="244">
        <v>0</v>
      </c>
      <c r="C114" s="244">
        <v>0</v>
      </c>
      <c r="D114" s="244">
        <v>0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>
        <v>0</v>
      </c>
    </row>
    <row r="115" spans="1:13" s="234" customFormat="1" ht="14.25">
      <c r="A115" s="243" t="s">
        <v>379</v>
      </c>
      <c r="B115" s="244">
        <v>0</v>
      </c>
      <c r="C115" s="244">
        <v>0</v>
      </c>
      <c r="D115" s="244">
        <v>0</v>
      </c>
      <c r="E115" s="244">
        <v>281</v>
      </c>
      <c r="F115" s="244">
        <v>289</v>
      </c>
      <c r="G115" s="244">
        <v>278</v>
      </c>
      <c r="H115" s="244">
        <v>272</v>
      </c>
      <c r="I115" s="244">
        <v>276</v>
      </c>
      <c r="J115" s="244">
        <v>302</v>
      </c>
      <c r="K115" s="244">
        <v>34643.53</v>
      </c>
      <c r="L115" s="244">
        <v>41769.61</v>
      </c>
      <c r="M115" s="244">
        <v>55217.8</v>
      </c>
    </row>
    <row r="116" spans="1:13" s="234" customFormat="1" ht="14.25">
      <c r="A116" s="245" t="s">
        <v>380</v>
      </c>
      <c r="B116" s="244">
        <v>0</v>
      </c>
      <c r="C116" s="244">
        <v>0</v>
      </c>
      <c r="D116" s="244">
        <v>0</v>
      </c>
      <c r="E116" s="244">
        <v>0</v>
      </c>
      <c r="F116" s="244">
        <v>0</v>
      </c>
      <c r="G116" s="244">
        <v>0</v>
      </c>
      <c r="H116" s="244">
        <v>0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</row>
    <row r="117" spans="1:13" s="234" customFormat="1" ht="14.25">
      <c r="A117" s="247" t="s">
        <v>381</v>
      </c>
      <c r="B117" s="254">
        <v>1514452.5119805296</v>
      </c>
      <c r="C117" s="254">
        <v>1673467.2031826593</v>
      </c>
      <c r="D117" s="254">
        <v>1803131.0902737975</v>
      </c>
      <c r="E117" s="254">
        <v>2063245</v>
      </c>
      <c r="F117" s="254">
        <v>2347915</v>
      </c>
      <c r="G117" s="254">
        <v>2390781</v>
      </c>
      <c r="H117" s="254">
        <v>2840350</v>
      </c>
      <c r="I117" s="254">
        <v>3099340</v>
      </c>
      <c r="J117" s="254">
        <v>3662290.0000000009</v>
      </c>
      <c r="K117" s="254">
        <v>4459694.5900000008</v>
      </c>
      <c r="L117" s="254">
        <v>4911779.5699999994</v>
      </c>
      <c r="M117" s="254">
        <v>4834083.7799999993</v>
      </c>
    </row>
    <row r="118" spans="1:13" s="234" customFormat="1" ht="14.25">
      <c r="A118" s="243" t="s">
        <v>382</v>
      </c>
      <c r="B118" s="244">
        <v>0</v>
      </c>
      <c r="C118" s="244">
        <v>0</v>
      </c>
      <c r="D118" s="244">
        <v>0</v>
      </c>
      <c r="E118" s="244">
        <v>0</v>
      </c>
      <c r="F118" s="244">
        <v>0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0</v>
      </c>
      <c r="M118" s="244">
        <v>0</v>
      </c>
    </row>
    <row r="119" spans="1:13" s="234" customFormat="1" ht="14.25">
      <c r="A119" s="243" t="s">
        <v>383</v>
      </c>
      <c r="B119" s="244">
        <v>1469667.8370000001</v>
      </c>
      <c r="C119" s="244">
        <v>1621065.8558</v>
      </c>
      <c r="D119" s="244">
        <v>1739509</v>
      </c>
      <c r="E119" s="244">
        <v>1998499.0000000002</v>
      </c>
      <c r="F119" s="244">
        <v>2285783.9999999995</v>
      </c>
      <c r="G119" s="244">
        <v>2330583</v>
      </c>
      <c r="H119" s="244">
        <v>2766744</v>
      </c>
      <c r="I119" s="244">
        <v>2984947</v>
      </c>
      <c r="J119" s="244">
        <v>3528563.0000000005</v>
      </c>
      <c r="K119" s="244">
        <v>4274832.75</v>
      </c>
      <c r="L119" s="244">
        <v>4786742.1099999994</v>
      </c>
      <c r="M119" s="244">
        <v>4635594.6499999994</v>
      </c>
    </row>
    <row r="120" spans="1:13" s="234" customFormat="1" ht="14.25">
      <c r="A120" s="243" t="s">
        <v>384</v>
      </c>
      <c r="B120" s="244">
        <v>0</v>
      </c>
      <c r="C120" s="244">
        <v>0</v>
      </c>
      <c r="D120" s="244">
        <v>0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>
        <v>0</v>
      </c>
    </row>
    <row r="121" spans="1:13" s="234" customFormat="1" ht="14.25">
      <c r="A121" s="243" t="s">
        <v>385</v>
      </c>
      <c r="B121" s="244">
        <v>0</v>
      </c>
      <c r="C121" s="244">
        <v>0</v>
      </c>
      <c r="D121" s="244">
        <v>0</v>
      </c>
      <c r="E121" s="244">
        <v>0</v>
      </c>
      <c r="F121" s="244">
        <v>0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>
        <v>0</v>
      </c>
    </row>
    <row r="122" spans="1:13" s="234" customFormat="1" ht="14.25">
      <c r="A122" s="243" t="s">
        <v>386</v>
      </c>
      <c r="B122" s="244">
        <v>5</v>
      </c>
      <c r="C122" s="244">
        <v>5</v>
      </c>
      <c r="D122" s="244">
        <v>5</v>
      </c>
      <c r="E122" s="244">
        <v>5</v>
      </c>
      <c r="F122" s="244">
        <v>5</v>
      </c>
      <c r="G122" s="244">
        <v>5</v>
      </c>
      <c r="H122" s="244">
        <v>5</v>
      </c>
      <c r="I122" s="244">
        <v>5</v>
      </c>
      <c r="J122" s="244">
        <v>5</v>
      </c>
      <c r="K122" s="244">
        <v>5</v>
      </c>
      <c r="L122" s="244">
        <v>5</v>
      </c>
      <c r="M122" s="244">
        <v>5</v>
      </c>
    </row>
    <row r="123" spans="1:13" s="234" customFormat="1" ht="14.25">
      <c r="A123" s="243" t="s">
        <v>387</v>
      </c>
      <c r="B123" s="244">
        <v>21287.123332774368</v>
      </c>
      <c r="C123" s="244">
        <v>25057.947969758476</v>
      </c>
      <c r="D123" s="244">
        <v>29900.3735723461</v>
      </c>
      <c r="E123" s="244">
        <v>23377</v>
      </c>
      <c r="F123" s="244">
        <v>27699</v>
      </c>
      <c r="G123" s="244">
        <v>33774</v>
      </c>
      <c r="H123" s="244">
        <v>39537</v>
      </c>
      <c r="I123" s="244">
        <v>45338</v>
      </c>
      <c r="J123" s="244">
        <v>55179.999999999993</v>
      </c>
      <c r="K123" s="244">
        <v>72064.62</v>
      </c>
      <c r="L123" s="244">
        <v>81638.799999999988</v>
      </c>
      <c r="M123" s="244">
        <v>97759.48000000001</v>
      </c>
    </row>
    <row r="124" spans="1:13" s="234" customFormat="1" ht="14.25">
      <c r="A124" s="243" t="s">
        <v>388</v>
      </c>
      <c r="B124" s="244">
        <v>23492.551647755241</v>
      </c>
      <c r="C124" s="244">
        <v>27338.399412901152</v>
      </c>
      <c r="D124" s="244">
        <v>33716.716701451347</v>
      </c>
      <c r="E124" s="244">
        <v>41364</v>
      </c>
      <c r="F124" s="244">
        <v>34427.000000000007</v>
      </c>
      <c r="G124" s="244">
        <v>26419</v>
      </c>
      <c r="H124" s="244">
        <v>34064</v>
      </c>
      <c r="I124" s="244">
        <v>69050</v>
      </c>
      <c r="J124" s="244">
        <v>78542</v>
      </c>
      <c r="K124" s="244">
        <v>112792.22</v>
      </c>
      <c r="L124" s="244">
        <v>43393.66</v>
      </c>
      <c r="M124" s="244">
        <v>100724.65</v>
      </c>
    </row>
    <row r="125" spans="1:13" s="234" customFormat="1" thickBot="1">
      <c r="A125" s="248" t="s">
        <v>389</v>
      </c>
      <c r="B125" s="249">
        <v>0</v>
      </c>
      <c r="C125" s="249">
        <v>0</v>
      </c>
      <c r="D125" s="249">
        <v>0</v>
      </c>
      <c r="E125" s="249">
        <v>0</v>
      </c>
      <c r="F125" s="249">
        <v>0</v>
      </c>
      <c r="G125" s="249">
        <v>0</v>
      </c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>
        <v>0</v>
      </c>
    </row>
    <row r="126" spans="1:13" s="234" customFormat="1" ht="14.25">
      <c r="A126" s="251" t="s">
        <v>398</v>
      </c>
      <c r="B126" s="252"/>
      <c r="C126" s="252"/>
      <c r="D126" s="252"/>
      <c r="E126" s="252"/>
      <c r="F126" s="252"/>
      <c r="G126" s="252"/>
      <c r="H126" s="252"/>
      <c r="I126" s="252"/>
      <c r="J126" s="252"/>
      <c r="K126" s="252"/>
      <c r="L126" s="252"/>
      <c r="M126" s="252"/>
    </row>
    <row r="127" spans="1:13" s="234" customFormat="1" ht="14.25">
      <c r="A127" s="238" t="s">
        <v>372</v>
      </c>
      <c r="B127" s="253">
        <v>9979081.1891753729</v>
      </c>
      <c r="C127" s="253">
        <v>11454222.339154836</v>
      </c>
      <c r="D127" s="253">
        <v>13183015.785275657</v>
      </c>
      <c r="E127" s="253">
        <v>14416171.447428197</v>
      </c>
      <c r="F127" s="253">
        <v>15625087.42841075</v>
      </c>
      <c r="G127" s="253">
        <v>17049949.086314153</v>
      </c>
      <c r="H127" s="253">
        <v>18426314.935543068</v>
      </c>
      <c r="I127" s="253">
        <v>20221070.217702288</v>
      </c>
      <c r="J127" s="253">
        <v>21868420.258441836</v>
      </c>
      <c r="K127" s="253">
        <v>23730106.101023931</v>
      </c>
      <c r="L127" s="253">
        <v>26067162.282480981</v>
      </c>
      <c r="M127" s="253">
        <v>29128889.74481722</v>
      </c>
    </row>
    <row r="128" spans="1:13" s="234" customFormat="1" ht="14.25">
      <c r="A128" s="243" t="s">
        <v>373</v>
      </c>
      <c r="B128" s="244">
        <v>0</v>
      </c>
      <c r="C128" s="244">
        <v>0</v>
      </c>
      <c r="D128" s="244">
        <v>0</v>
      </c>
      <c r="E128" s="244">
        <v>0</v>
      </c>
      <c r="F128" s="244">
        <v>0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</row>
    <row r="129" spans="1:13" s="234" customFormat="1" ht="14.25">
      <c r="A129" s="243" t="s">
        <v>374</v>
      </c>
      <c r="B129" s="244">
        <v>981332.92532599985</v>
      </c>
      <c r="C129" s="244">
        <v>1083818.7019861077</v>
      </c>
      <c r="D129" s="244">
        <v>1356924.8353056542</v>
      </c>
      <c r="E129" s="244">
        <v>1488276.9953189294</v>
      </c>
      <c r="F129" s="244">
        <v>1448851.3571699886</v>
      </c>
      <c r="G129" s="244">
        <v>1824837.4844406752</v>
      </c>
      <c r="H129" s="244">
        <v>1708336.8703098495</v>
      </c>
      <c r="I129" s="244">
        <v>1829022.5164510233</v>
      </c>
      <c r="J129" s="244">
        <v>2086733.4648499775</v>
      </c>
      <c r="K129" s="244">
        <v>2470663.1324434113</v>
      </c>
      <c r="L129" s="244">
        <v>2950239.4136274699</v>
      </c>
      <c r="M129" s="244">
        <v>2666984.8354302514</v>
      </c>
    </row>
    <row r="130" spans="1:13" s="234" customFormat="1" ht="14.25">
      <c r="A130" s="243" t="s">
        <v>375</v>
      </c>
      <c r="B130" s="244">
        <v>2394858.9249613173</v>
      </c>
      <c r="C130" s="244">
        <v>2795090.3519418146</v>
      </c>
      <c r="D130" s="244">
        <v>3095499.5618003635</v>
      </c>
      <c r="E130" s="244">
        <v>3214852.0852980395</v>
      </c>
      <c r="F130" s="244">
        <v>3608280.4475714373</v>
      </c>
      <c r="G130" s="244">
        <v>4049058.898345266</v>
      </c>
      <c r="H130" s="244">
        <v>4514990.0660518855</v>
      </c>
      <c r="I130" s="244">
        <v>4751053.266869409</v>
      </c>
      <c r="J130" s="244">
        <v>5123446.6787183043</v>
      </c>
      <c r="K130" s="244">
        <v>5956083.1105346372</v>
      </c>
      <c r="L130" s="244">
        <v>6365520.1845250921</v>
      </c>
      <c r="M130" s="244">
        <v>7026369.8667890653</v>
      </c>
    </row>
    <row r="131" spans="1:13" s="234" customFormat="1" ht="14.25">
      <c r="A131" s="243" t="s">
        <v>376</v>
      </c>
      <c r="B131" s="244">
        <v>6073677.5128119886</v>
      </c>
      <c r="C131" s="244">
        <v>7060814.33233009</v>
      </c>
      <c r="D131" s="244">
        <v>8107833.2936987029</v>
      </c>
      <c r="E131" s="244">
        <v>8880419.0804456826</v>
      </c>
      <c r="F131" s="244">
        <v>9607846.4474743735</v>
      </c>
      <c r="G131" s="244">
        <v>10015193.493683403</v>
      </c>
      <c r="H131" s="244">
        <v>10917138.295077844</v>
      </c>
      <c r="I131" s="244">
        <v>12228859.584486984</v>
      </c>
      <c r="J131" s="244">
        <v>12923923.951723684</v>
      </c>
      <c r="K131" s="244">
        <v>13593478.806395147</v>
      </c>
      <c r="L131" s="244">
        <v>15085435.047844658</v>
      </c>
      <c r="M131" s="244">
        <v>17549400.295138732</v>
      </c>
    </row>
    <row r="132" spans="1:13" s="234" customFormat="1" ht="14.25">
      <c r="A132" s="243" t="s">
        <v>377</v>
      </c>
      <c r="B132" s="244">
        <v>60554.031751920971</v>
      </c>
      <c r="C132" s="244">
        <v>63332.118716553079</v>
      </c>
      <c r="D132" s="244">
        <v>63115.952466621471</v>
      </c>
      <c r="E132" s="244">
        <v>69400.819337927547</v>
      </c>
      <c r="F132" s="244">
        <v>89135.280926384032</v>
      </c>
      <c r="G132" s="244">
        <v>87756.591031803167</v>
      </c>
      <c r="H132" s="244">
        <v>121191.32909699765</v>
      </c>
      <c r="I132" s="244">
        <v>143268.88074492395</v>
      </c>
      <c r="J132" s="244">
        <v>167822.70517274394</v>
      </c>
      <c r="K132" s="244">
        <v>191290.37468402711</v>
      </c>
      <c r="L132" s="244">
        <v>172031.4150034881</v>
      </c>
      <c r="M132" s="244">
        <v>207418.16670685829</v>
      </c>
    </row>
    <row r="133" spans="1:13" s="234" customFormat="1" ht="14.25">
      <c r="A133" s="243" t="s">
        <v>378</v>
      </c>
      <c r="B133" s="244">
        <v>391.86610099232757</v>
      </c>
      <c r="C133" s="244">
        <v>278.37600036677333</v>
      </c>
      <c r="D133" s="244">
        <v>223.77627287146075</v>
      </c>
      <c r="E133" s="244">
        <v>209.06290610448602</v>
      </c>
      <c r="F133" s="244">
        <v>274.70936486926314</v>
      </c>
      <c r="G133" s="244">
        <v>280.39796184851872</v>
      </c>
      <c r="H133" s="244">
        <v>341.40325763967485</v>
      </c>
      <c r="I133" s="244">
        <v>279.38834561927683</v>
      </c>
      <c r="J133" s="244">
        <v>385.2450775337204</v>
      </c>
      <c r="K133" s="244">
        <v>348.40938238198913</v>
      </c>
      <c r="L133" s="244">
        <v>373.77216583779085</v>
      </c>
      <c r="M133" s="244">
        <v>576.33789474112336</v>
      </c>
    </row>
    <row r="134" spans="1:13" s="234" customFormat="1" ht="14.25">
      <c r="A134" s="243" t="s">
        <v>379</v>
      </c>
      <c r="B134" s="244">
        <v>182300.76280288535</v>
      </c>
      <c r="C134" s="244">
        <v>194884.36328674626</v>
      </c>
      <c r="D134" s="244">
        <v>242267.98609961016</v>
      </c>
      <c r="E134" s="244">
        <v>249975.5521051684</v>
      </c>
      <c r="F134" s="244">
        <v>278485.74320393993</v>
      </c>
      <c r="G134" s="244">
        <v>339156.12026325689</v>
      </c>
      <c r="H134" s="244">
        <v>377069.14355833299</v>
      </c>
      <c r="I134" s="244">
        <v>320864.04124241398</v>
      </c>
      <c r="J134" s="244">
        <v>413458.43063418288</v>
      </c>
      <c r="K134" s="244">
        <v>407801.55286285689</v>
      </c>
      <c r="L134" s="244">
        <v>394926.24867347803</v>
      </c>
      <c r="M134" s="244">
        <v>426200.30309841456</v>
      </c>
    </row>
    <row r="135" spans="1:13" s="234" customFormat="1" ht="14.25">
      <c r="A135" s="245" t="s">
        <v>380</v>
      </c>
      <c r="B135" s="244">
        <v>285965.16542026744</v>
      </c>
      <c r="C135" s="244">
        <v>256004.09489315824</v>
      </c>
      <c r="D135" s="244">
        <v>317150.37963183201</v>
      </c>
      <c r="E135" s="244">
        <v>513037.85201634408</v>
      </c>
      <c r="F135" s="244">
        <v>592213.44269975799</v>
      </c>
      <c r="G135" s="244">
        <v>733666.10058789735</v>
      </c>
      <c r="H135" s="244">
        <v>787247.82819052122</v>
      </c>
      <c r="I135" s="244">
        <v>947722.53956191312</v>
      </c>
      <c r="J135" s="244">
        <v>1152649.7822654129</v>
      </c>
      <c r="K135" s="244">
        <v>1110440.7147214725</v>
      </c>
      <c r="L135" s="244">
        <v>1098636.2006409555</v>
      </c>
      <c r="M135" s="244">
        <v>1251939.9397591583</v>
      </c>
    </row>
    <row r="136" spans="1:13" s="234" customFormat="1" ht="14.25">
      <c r="A136" s="247" t="s">
        <v>381</v>
      </c>
      <c r="B136" s="254">
        <v>9214349.2156329118</v>
      </c>
      <c r="C136" s="254">
        <v>10585129.27363098</v>
      </c>
      <c r="D136" s="254">
        <v>12160743.282886319</v>
      </c>
      <c r="E136" s="254">
        <v>13281559.929211881</v>
      </c>
      <c r="F136" s="254">
        <v>14451512.937083131</v>
      </c>
      <c r="G136" s="254">
        <v>15747895.087655716</v>
      </c>
      <c r="H136" s="254">
        <v>16876120.883959617</v>
      </c>
      <c r="I136" s="254">
        <v>18541307.803450204</v>
      </c>
      <c r="J136" s="254">
        <v>20082101.342639305</v>
      </c>
      <c r="K136" s="254">
        <v>21702364.824094616</v>
      </c>
      <c r="L136" s="254">
        <v>23870630.253082395</v>
      </c>
      <c r="M136" s="254">
        <v>26678929.876593482</v>
      </c>
    </row>
    <row r="137" spans="1:13" s="234" customFormat="1" ht="14.25">
      <c r="A137" s="243" t="s">
        <v>382</v>
      </c>
      <c r="B137" s="244">
        <v>0</v>
      </c>
      <c r="C137" s="244">
        <v>0</v>
      </c>
      <c r="D137" s="244">
        <v>0</v>
      </c>
      <c r="E137" s="244">
        <v>0</v>
      </c>
      <c r="F137" s="244">
        <v>0</v>
      </c>
      <c r="G137" s="244">
        <v>0</v>
      </c>
      <c r="H137" s="244">
        <v>0</v>
      </c>
      <c r="I137" s="244">
        <v>0</v>
      </c>
      <c r="J137" s="244">
        <v>0</v>
      </c>
      <c r="K137" s="244">
        <v>0</v>
      </c>
      <c r="L137" s="244">
        <v>0</v>
      </c>
      <c r="M137" s="244">
        <v>0</v>
      </c>
    </row>
    <row r="138" spans="1:13" s="234" customFormat="1" ht="14.25">
      <c r="A138" s="243" t="s">
        <v>383</v>
      </c>
      <c r="B138" s="244">
        <v>7259236.2966204192</v>
      </c>
      <c r="C138" s="244">
        <v>8354294.021626207</v>
      </c>
      <c r="D138" s="244">
        <v>9610926.5355916955</v>
      </c>
      <c r="E138" s="244">
        <v>10606226.604833942</v>
      </c>
      <c r="F138" s="244">
        <v>11416342.119327249</v>
      </c>
      <c r="G138" s="244">
        <v>12642586.400638927</v>
      </c>
      <c r="H138" s="244">
        <v>13399024.375844384</v>
      </c>
      <c r="I138" s="244">
        <v>14660294.052379228</v>
      </c>
      <c r="J138" s="244">
        <v>15851304.108316928</v>
      </c>
      <c r="K138" s="244">
        <v>17605631.717746679</v>
      </c>
      <c r="L138" s="244">
        <v>19300509.814989775</v>
      </c>
      <c r="M138" s="244">
        <v>21309986.098548286</v>
      </c>
    </row>
    <row r="139" spans="1:13" s="234" customFormat="1" ht="14.25">
      <c r="A139" s="243" t="s">
        <v>384</v>
      </c>
      <c r="B139" s="244">
        <v>187578.57747522861</v>
      </c>
      <c r="C139" s="244">
        <v>227016.31623783679</v>
      </c>
      <c r="D139" s="244">
        <v>283313.80078126251</v>
      </c>
      <c r="E139" s="244">
        <v>284455.70863869577</v>
      </c>
      <c r="F139" s="244">
        <v>335830.11546482448</v>
      </c>
      <c r="G139" s="244">
        <v>419981.86414004996</v>
      </c>
      <c r="H139" s="244">
        <v>511314.36732737214</v>
      </c>
      <c r="I139" s="244">
        <v>573896.5419865041</v>
      </c>
      <c r="J139" s="244">
        <v>487202.44354035938</v>
      </c>
      <c r="K139" s="244">
        <v>489494.94924868352</v>
      </c>
      <c r="L139" s="244">
        <v>460679.578226607</v>
      </c>
      <c r="M139" s="244">
        <v>575857.42026502546</v>
      </c>
    </row>
    <row r="140" spans="1:13" s="234" customFormat="1" ht="14.25">
      <c r="A140" s="243" t="s">
        <v>385</v>
      </c>
      <c r="B140" s="244">
        <v>1212946.7203956307</v>
      </c>
      <c r="C140" s="244">
        <v>1421619.1823826553</v>
      </c>
      <c r="D140" s="244">
        <v>1581720.5095804369</v>
      </c>
      <c r="E140" s="244">
        <v>1672092.9652178332</v>
      </c>
      <c r="F140" s="244">
        <v>2013989.5397478119</v>
      </c>
      <c r="G140" s="244">
        <v>1895199.5081725349</v>
      </c>
      <c r="H140" s="244">
        <v>2350119.6387146008</v>
      </c>
      <c r="I140" s="244">
        <v>2518326.6670998018</v>
      </c>
      <c r="J140" s="244">
        <v>2648275.3493990274</v>
      </c>
      <c r="K140" s="244">
        <v>2464077.6939470763</v>
      </c>
      <c r="L140" s="244">
        <v>2778506.931388793</v>
      </c>
      <c r="M140" s="244">
        <v>3166524.8359131138</v>
      </c>
    </row>
    <row r="141" spans="1:13" s="234" customFormat="1" ht="14.25">
      <c r="A141" s="243" t="s">
        <v>386</v>
      </c>
      <c r="B141" s="244">
        <v>105069.78282051405</v>
      </c>
      <c r="C141" s="244">
        <v>117708.24868305381</v>
      </c>
      <c r="D141" s="244">
        <v>121426.62260378797</v>
      </c>
      <c r="E141" s="244">
        <v>136212.74872690908</v>
      </c>
      <c r="F141" s="244">
        <v>148443.62392356148</v>
      </c>
      <c r="G141" s="244">
        <v>165105.76923933026</v>
      </c>
      <c r="H141" s="244">
        <v>184489.9533327237</v>
      </c>
      <c r="I141" s="244">
        <v>236734.15986329602</v>
      </c>
      <c r="J141" s="244">
        <v>282240.55441328278</v>
      </c>
      <c r="K141" s="244">
        <v>280754.60684661998</v>
      </c>
      <c r="L141" s="244">
        <v>313059.39909776661</v>
      </c>
      <c r="M141" s="244">
        <v>335912.06610345875</v>
      </c>
    </row>
    <row r="142" spans="1:13" s="234" customFormat="1" ht="14.25">
      <c r="A142" s="243" t="s">
        <v>387</v>
      </c>
      <c r="B142" s="244">
        <v>34.908095142424031</v>
      </c>
      <c r="C142" s="244">
        <v>24.70697232297065</v>
      </c>
      <c r="D142" s="244">
        <v>18.951474224140437</v>
      </c>
      <c r="E142" s="244">
        <v>20.372505538710396</v>
      </c>
      <c r="F142" s="244">
        <v>27.98580898442416</v>
      </c>
      <c r="G142" s="244">
        <v>71.941413961936632</v>
      </c>
      <c r="H142" s="244">
        <v>95.406413220572333</v>
      </c>
      <c r="I142" s="244">
        <v>94.879565223400888</v>
      </c>
      <c r="J142" s="244">
        <v>120.84016025811184</v>
      </c>
      <c r="K142" s="244">
        <v>151.21177415173184</v>
      </c>
      <c r="L142" s="244">
        <v>151.78128190575927</v>
      </c>
      <c r="M142" s="244">
        <v>157.07109175590165</v>
      </c>
    </row>
    <row r="143" spans="1:13" s="234" customFormat="1" ht="14.25">
      <c r="A143" s="243" t="s">
        <v>388</v>
      </c>
      <c r="B143" s="244">
        <v>183151.5972978035</v>
      </c>
      <c r="C143" s="244">
        <v>208590.58732414027</v>
      </c>
      <c r="D143" s="244">
        <v>215135.2314433353</v>
      </c>
      <c r="E143" s="244">
        <v>277158.63127163803</v>
      </c>
      <c r="F143" s="244">
        <v>263426.28680443339</v>
      </c>
      <c r="G143" s="244">
        <v>295888.89379064227</v>
      </c>
      <c r="H143" s="244">
        <v>262487.36551147397</v>
      </c>
      <c r="I143" s="244">
        <v>272238.0977802687</v>
      </c>
      <c r="J143" s="244">
        <v>342336.80294283124</v>
      </c>
      <c r="K143" s="244">
        <v>349922.57303894428</v>
      </c>
      <c r="L143" s="244">
        <v>399181.32580090349</v>
      </c>
      <c r="M143" s="244">
        <v>489070.38666042191</v>
      </c>
    </row>
    <row r="144" spans="1:13" s="234" customFormat="1" thickBot="1">
      <c r="A144" s="248" t="s">
        <v>389</v>
      </c>
      <c r="B144" s="266">
        <v>266331.33292817103</v>
      </c>
      <c r="C144" s="249">
        <v>255876.21040476343</v>
      </c>
      <c r="D144" s="249">
        <v>348201.63141157525</v>
      </c>
      <c r="E144" s="249">
        <v>305392.89801731985</v>
      </c>
      <c r="F144" s="249">
        <v>273453.2660062667</v>
      </c>
      <c r="G144" s="249">
        <v>329060.71026026946</v>
      </c>
      <c r="H144" s="249">
        <v>168589.77681584671</v>
      </c>
      <c r="I144" s="249">
        <v>279723.40477587859</v>
      </c>
      <c r="J144" s="249">
        <v>470621.24386662024</v>
      </c>
      <c r="K144" s="249">
        <v>512332.07149246312</v>
      </c>
      <c r="L144" s="249">
        <v>618541.42229663907</v>
      </c>
      <c r="M144" s="249">
        <v>801421.99801142339</v>
      </c>
    </row>
    <row r="145" spans="1:13" s="234" customFormat="1" ht="14.25">
      <c r="A145" s="251" t="s">
        <v>399</v>
      </c>
      <c r="B145" s="252"/>
      <c r="C145" s="252"/>
      <c r="D145" s="252"/>
      <c r="E145" s="252"/>
      <c r="F145" s="252"/>
      <c r="G145" s="252"/>
      <c r="H145" s="252"/>
      <c r="I145" s="252"/>
      <c r="J145" s="252"/>
      <c r="K145" s="252"/>
      <c r="L145" s="252"/>
      <c r="M145" s="252"/>
    </row>
    <row r="146" spans="1:13" s="234" customFormat="1" ht="14.25">
      <c r="A146" s="238" t="s">
        <v>372</v>
      </c>
      <c r="B146" s="242">
        <v>5315729.451897406</v>
      </c>
      <c r="C146" s="242">
        <v>6024347.8341589216</v>
      </c>
      <c r="D146" s="242">
        <v>6598216.9267886551</v>
      </c>
      <c r="E146" s="242">
        <v>7929914.2237962484</v>
      </c>
      <c r="F146" s="242">
        <v>8825149.2473959085</v>
      </c>
      <c r="G146" s="242">
        <v>10800905.714319972</v>
      </c>
      <c r="H146" s="242">
        <v>12823234.804182444</v>
      </c>
      <c r="I146" s="242">
        <v>14407612.842924602</v>
      </c>
      <c r="J146" s="242">
        <v>15512326.375831295</v>
      </c>
      <c r="K146" s="242">
        <v>18648125.803005531</v>
      </c>
      <c r="L146" s="242">
        <v>21015892.507853918</v>
      </c>
      <c r="M146" s="242">
        <v>23419858.070897613</v>
      </c>
    </row>
    <row r="147" spans="1:13" s="234" customFormat="1" ht="14.25">
      <c r="A147" s="243" t="s">
        <v>373</v>
      </c>
      <c r="B147" s="242">
        <v>0</v>
      </c>
      <c r="C147" s="242">
        <v>0</v>
      </c>
      <c r="D147" s="242">
        <v>0</v>
      </c>
      <c r="E147" s="242">
        <v>0</v>
      </c>
      <c r="F147" s="242">
        <v>0</v>
      </c>
      <c r="G147" s="242">
        <v>0</v>
      </c>
      <c r="H147" s="242">
        <v>0</v>
      </c>
      <c r="I147" s="242">
        <v>0</v>
      </c>
      <c r="J147" s="242">
        <v>0</v>
      </c>
      <c r="K147" s="242">
        <v>0</v>
      </c>
      <c r="L147" s="242">
        <v>0</v>
      </c>
      <c r="M147" s="242">
        <v>0</v>
      </c>
    </row>
    <row r="148" spans="1:13" s="234" customFormat="1" ht="14.25">
      <c r="A148" s="243" t="s">
        <v>374</v>
      </c>
      <c r="B148" s="242">
        <v>700895.89416061703</v>
      </c>
      <c r="C148" s="242">
        <v>698957.22652894596</v>
      </c>
      <c r="D148" s="242">
        <v>666618.76421514666</v>
      </c>
      <c r="E148" s="242">
        <v>644584.4733076517</v>
      </c>
      <c r="F148" s="242">
        <v>672971.89995154238</v>
      </c>
      <c r="G148" s="242">
        <v>792850.04040958325</v>
      </c>
      <c r="H148" s="242">
        <v>1013783.8278177602</v>
      </c>
      <c r="I148" s="242">
        <v>1319582.3367495134</v>
      </c>
      <c r="J148" s="242">
        <v>1413902.3472999923</v>
      </c>
      <c r="K148" s="242">
        <v>1513911.8203636995</v>
      </c>
      <c r="L148" s="242">
        <v>1635712.3894839669</v>
      </c>
      <c r="M148" s="242">
        <v>1843321.023002713</v>
      </c>
    </row>
    <row r="149" spans="1:13" s="234" customFormat="1" ht="14.25">
      <c r="A149" s="243" t="s">
        <v>375</v>
      </c>
      <c r="B149" s="242">
        <v>2067425.9919480078</v>
      </c>
      <c r="C149" s="242">
        <v>2348229.8947330653</v>
      </c>
      <c r="D149" s="242">
        <v>2722076.0952154095</v>
      </c>
      <c r="E149" s="242">
        <v>3312008.8334415755</v>
      </c>
      <c r="F149" s="242">
        <v>3837914.4965588688</v>
      </c>
      <c r="G149" s="242">
        <v>4666879.6666907463</v>
      </c>
      <c r="H149" s="242">
        <v>5451302.3530917838</v>
      </c>
      <c r="I149" s="242">
        <v>6195788.8496116502</v>
      </c>
      <c r="J149" s="242">
        <v>6794611.0156547539</v>
      </c>
      <c r="K149" s="242">
        <v>8148443.1897273725</v>
      </c>
      <c r="L149" s="242">
        <v>9279619.2912284546</v>
      </c>
      <c r="M149" s="242">
        <v>10215250.282161202</v>
      </c>
    </row>
    <row r="150" spans="1:13" s="234" customFormat="1" ht="14.25">
      <c r="A150" s="243" t="s">
        <v>376</v>
      </c>
      <c r="B150" s="242">
        <v>1465957.6629909524</v>
      </c>
      <c r="C150" s="242">
        <v>1697498.5009131625</v>
      </c>
      <c r="D150" s="242">
        <v>1765154.9662573175</v>
      </c>
      <c r="E150" s="242">
        <v>1991508.3369011842</v>
      </c>
      <c r="F150" s="242">
        <v>2250951.274020907</v>
      </c>
      <c r="G150" s="242">
        <v>2505430.4815371032</v>
      </c>
      <c r="H150" s="242">
        <v>3080992.609084799</v>
      </c>
      <c r="I150" s="242">
        <v>3472254.5669967141</v>
      </c>
      <c r="J150" s="242">
        <v>3803835.3117719251</v>
      </c>
      <c r="K150" s="242">
        <v>4276965.8311592434</v>
      </c>
      <c r="L150" s="242">
        <v>4594807.4336870983</v>
      </c>
      <c r="M150" s="242">
        <v>5365487.2535243118</v>
      </c>
    </row>
    <row r="151" spans="1:13" s="234" customFormat="1" ht="14.25">
      <c r="A151" s="243" t="s">
        <v>377</v>
      </c>
      <c r="B151" s="242">
        <v>907973.05899464444</v>
      </c>
      <c r="C151" s="242">
        <v>1038554.7200161663</v>
      </c>
      <c r="D151" s="242">
        <v>1195307.0229297536</v>
      </c>
      <c r="E151" s="242">
        <v>1459245.5357628523</v>
      </c>
      <c r="F151" s="242">
        <v>1587823.8692183075</v>
      </c>
      <c r="G151" s="242">
        <v>2111248.5786631722</v>
      </c>
      <c r="H151" s="242">
        <v>2336503.3709514872</v>
      </c>
      <c r="I151" s="242">
        <v>2593169.336484089</v>
      </c>
      <c r="J151" s="242">
        <v>2494670.7820720514</v>
      </c>
      <c r="K151" s="242">
        <v>3608300.5453770007</v>
      </c>
      <c r="L151" s="242">
        <v>4215738.4685725886</v>
      </c>
      <c r="M151" s="242">
        <v>4602037.0888826763</v>
      </c>
    </row>
    <row r="152" spans="1:13" s="234" customFormat="1" ht="14.25">
      <c r="A152" s="243" t="s">
        <v>378</v>
      </c>
      <c r="B152" s="242">
        <v>0</v>
      </c>
      <c r="C152" s="242">
        <v>0</v>
      </c>
      <c r="D152" s="242">
        <v>0</v>
      </c>
      <c r="E152" s="242">
        <v>0</v>
      </c>
      <c r="F152" s="242">
        <v>0</v>
      </c>
      <c r="G152" s="242">
        <v>0</v>
      </c>
      <c r="H152" s="242">
        <v>0</v>
      </c>
      <c r="I152" s="242">
        <v>0</v>
      </c>
      <c r="J152" s="242">
        <v>0</v>
      </c>
      <c r="K152" s="242">
        <v>0</v>
      </c>
      <c r="L152" s="242">
        <v>0</v>
      </c>
      <c r="M152" s="242">
        <v>0</v>
      </c>
    </row>
    <row r="153" spans="1:13" s="234" customFormat="1" ht="14.25">
      <c r="A153" s="243" t="s">
        <v>379</v>
      </c>
      <c r="B153" s="242">
        <v>89954.478967492774</v>
      </c>
      <c r="C153" s="242">
        <v>161793.4827930688</v>
      </c>
      <c r="D153" s="242">
        <v>153540.81779154143</v>
      </c>
      <c r="E153" s="242">
        <v>421503.70327627071</v>
      </c>
      <c r="F153" s="242">
        <v>358227.59468493983</v>
      </c>
      <c r="G153" s="242">
        <v>590570.08649963699</v>
      </c>
      <c r="H153" s="242">
        <v>794456.3419338013</v>
      </c>
      <c r="I153" s="242">
        <v>658400.36891068507</v>
      </c>
      <c r="J153" s="242">
        <v>818186.76857407345</v>
      </c>
      <c r="K153" s="242">
        <v>909033.82775762363</v>
      </c>
      <c r="L153" s="242">
        <v>1072759.3771005971</v>
      </c>
      <c r="M153" s="242">
        <v>1158088.5046219232</v>
      </c>
    </row>
    <row r="154" spans="1:13" s="234" customFormat="1" ht="14.25">
      <c r="A154" s="245" t="s">
        <v>380</v>
      </c>
      <c r="B154" s="260">
        <v>83522.364835691013</v>
      </c>
      <c r="C154" s="260">
        <v>79314.009174512583</v>
      </c>
      <c r="D154" s="260">
        <v>95519.260379485553</v>
      </c>
      <c r="E154" s="260">
        <v>101063.34110671472</v>
      </c>
      <c r="F154" s="260">
        <v>117260.11296134416</v>
      </c>
      <c r="G154" s="260">
        <v>133926.86051973037</v>
      </c>
      <c r="H154" s="260">
        <v>146196.30130281506</v>
      </c>
      <c r="I154" s="260">
        <v>168417.3841719483</v>
      </c>
      <c r="J154" s="260">
        <v>187120.15045849606</v>
      </c>
      <c r="K154" s="260">
        <v>191470.58862058993</v>
      </c>
      <c r="L154" s="260">
        <v>217255.54778121487</v>
      </c>
      <c r="M154" s="260">
        <v>235673.9187047859</v>
      </c>
    </row>
    <row r="155" spans="1:13" s="234" customFormat="1" ht="14.25">
      <c r="A155" s="247" t="s">
        <v>381</v>
      </c>
      <c r="B155" s="242">
        <v>4439507.1403950742</v>
      </c>
      <c r="C155" s="242">
        <v>4972421.6475417456</v>
      </c>
      <c r="D155" s="242">
        <v>5500347.7010350488</v>
      </c>
      <c r="E155" s="242">
        <v>6494645.8788994439</v>
      </c>
      <c r="F155" s="242">
        <v>7348805.9919896331</v>
      </c>
      <c r="G155" s="242">
        <v>8593659.8061585482</v>
      </c>
      <c r="H155" s="242">
        <v>10203628.93727603</v>
      </c>
      <c r="I155" s="242">
        <v>11617425.495010424</v>
      </c>
      <c r="J155" s="242">
        <v>12381931.529457826</v>
      </c>
      <c r="K155" s="242">
        <v>14946483.333582621</v>
      </c>
      <c r="L155" s="242">
        <v>17075966.126419518</v>
      </c>
      <c r="M155" s="242">
        <v>18916233.656495038</v>
      </c>
    </row>
    <row r="156" spans="1:13" s="234" customFormat="1" ht="14.25">
      <c r="A156" s="243" t="s">
        <v>382</v>
      </c>
      <c r="B156" s="242">
        <v>0</v>
      </c>
      <c r="C156" s="242">
        <v>0</v>
      </c>
      <c r="D156" s="242">
        <v>0</v>
      </c>
      <c r="E156" s="242">
        <v>0</v>
      </c>
      <c r="F156" s="242">
        <v>0</v>
      </c>
      <c r="G156" s="242">
        <v>0</v>
      </c>
      <c r="H156" s="242">
        <v>0</v>
      </c>
      <c r="I156" s="242">
        <v>0</v>
      </c>
      <c r="J156" s="242">
        <v>0</v>
      </c>
      <c r="K156" s="242">
        <v>0</v>
      </c>
      <c r="L156" s="242">
        <v>0</v>
      </c>
      <c r="M156" s="242">
        <v>0</v>
      </c>
    </row>
    <row r="157" spans="1:13" s="234" customFormat="1" ht="14.25">
      <c r="A157" s="243" t="s">
        <v>383</v>
      </c>
      <c r="B157" s="242">
        <v>125063.02205157747</v>
      </c>
      <c r="C157" s="242">
        <v>150087.45558842027</v>
      </c>
      <c r="D157" s="242">
        <v>205680.28176281197</v>
      </c>
      <c r="E157" s="242">
        <v>232964.42763703782</v>
      </c>
      <c r="F157" s="242">
        <v>245477.60772261696</v>
      </c>
      <c r="G157" s="242">
        <v>256889.62243194997</v>
      </c>
      <c r="H157" s="242">
        <v>307945.20001872513</v>
      </c>
      <c r="I157" s="242">
        <v>338133.89527327748</v>
      </c>
      <c r="J157" s="242">
        <v>388185.58865281387</v>
      </c>
      <c r="K157" s="242">
        <v>413806.47650735115</v>
      </c>
      <c r="L157" s="242">
        <v>437963.4266482555</v>
      </c>
      <c r="M157" s="242">
        <v>496889.46144165914</v>
      </c>
    </row>
    <row r="158" spans="1:13" s="234" customFormat="1" ht="14.25">
      <c r="A158" s="243" t="s">
        <v>384</v>
      </c>
      <c r="B158" s="242">
        <v>588875.20376144757</v>
      </c>
      <c r="C158" s="242">
        <v>689869.68638894288</v>
      </c>
      <c r="D158" s="242">
        <v>722336.99791576411</v>
      </c>
      <c r="E158" s="242">
        <v>798814.59666233137</v>
      </c>
      <c r="F158" s="242">
        <v>904337.92641728872</v>
      </c>
      <c r="G158" s="242">
        <v>1040195.4238163922</v>
      </c>
      <c r="H158" s="242">
        <v>1305014.6964246868</v>
      </c>
      <c r="I158" s="242">
        <v>1366116.4428058683</v>
      </c>
      <c r="J158" s="242">
        <v>1442049.9115206113</v>
      </c>
      <c r="K158" s="242">
        <v>1582655.2492307846</v>
      </c>
      <c r="L158" s="242">
        <v>1628800.8588825299</v>
      </c>
      <c r="M158" s="242">
        <v>1856726.6370177011</v>
      </c>
    </row>
    <row r="159" spans="1:13" s="234" customFormat="1" ht="14.25">
      <c r="A159" s="243" t="s">
        <v>385</v>
      </c>
      <c r="B159" s="242">
        <v>589059.39797813981</v>
      </c>
      <c r="C159" s="242">
        <v>599414.75345711457</v>
      </c>
      <c r="D159" s="242">
        <v>592179.23021310812</v>
      </c>
      <c r="E159" s="242">
        <v>680148.62589359318</v>
      </c>
      <c r="F159" s="242">
        <v>698601.47107680328</v>
      </c>
      <c r="G159" s="242">
        <v>649825.81431075919</v>
      </c>
      <c r="H159" s="242">
        <v>860059.40958018147</v>
      </c>
      <c r="I159" s="242">
        <v>1153488.5368458035</v>
      </c>
      <c r="J159" s="242">
        <v>1381989.9254456358</v>
      </c>
      <c r="K159" s="242">
        <v>1511779.3532668827</v>
      </c>
      <c r="L159" s="242">
        <v>1762730.1106755428</v>
      </c>
      <c r="M159" s="242">
        <v>2098443.1949642594</v>
      </c>
    </row>
    <row r="160" spans="1:13" s="234" customFormat="1" ht="14.25">
      <c r="A160" s="243" t="s">
        <v>386</v>
      </c>
      <c r="B160" s="242">
        <v>704297.09863881976</v>
      </c>
      <c r="C160" s="242">
        <v>824615.7843997227</v>
      </c>
      <c r="D160" s="242">
        <v>948783.93503163336</v>
      </c>
      <c r="E160" s="242">
        <v>1205006.665001242</v>
      </c>
      <c r="F160" s="242">
        <v>1370408.1119554439</v>
      </c>
      <c r="G160" s="242">
        <v>1909690.0547453291</v>
      </c>
      <c r="H160" s="242">
        <v>2301156.2431857516</v>
      </c>
      <c r="I160" s="242">
        <v>2557961.2949651927</v>
      </c>
      <c r="J160" s="242">
        <v>2435639.9526059851</v>
      </c>
      <c r="K160" s="242">
        <v>3354695.0212110756</v>
      </c>
      <c r="L160" s="242">
        <v>3989894.3631518604</v>
      </c>
      <c r="M160" s="242">
        <v>4194006.5485744695</v>
      </c>
    </row>
    <row r="161" spans="1:13" s="234" customFormat="1" ht="14.25">
      <c r="A161" s="243" t="s">
        <v>387</v>
      </c>
      <c r="B161" s="242">
        <v>2320179.2009963789</v>
      </c>
      <c r="C161" s="242">
        <v>2598119.169044652</v>
      </c>
      <c r="D161" s="242">
        <v>2964971.828958828</v>
      </c>
      <c r="E161" s="242">
        <v>3495036.0675210133</v>
      </c>
      <c r="F161" s="242">
        <v>3927755.061571578</v>
      </c>
      <c r="G161" s="242">
        <v>4653700.570156821</v>
      </c>
      <c r="H161" s="242">
        <v>5320731.6369023379</v>
      </c>
      <c r="I161" s="242">
        <v>6048503.0792630455</v>
      </c>
      <c r="J161" s="242">
        <v>6593838.1896464359</v>
      </c>
      <c r="K161" s="242">
        <v>7939938.4555205489</v>
      </c>
      <c r="L161" s="242">
        <v>9076429.7727623805</v>
      </c>
      <c r="M161" s="242">
        <v>10078204.199746972</v>
      </c>
    </row>
    <row r="162" spans="1:13" s="234" customFormat="1" ht="14.25">
      <c r="A162" s="243" t="s">
        <v>388</v>
      </c>
      <c r="B162" s="242">
        <v>87747.833961794007</v>
      </c>
      <c r="C162" s="242">
        <v>81999.18894618495</v>
      </c>
      <c r="D162" s="242">
        <v>37923.136054478149</v>
      </c>
      <c r="E162" s="242">
        <v>45891.950441835812</v>
      </c>
      <c r="F162" s="242">
        <v>160002.9723022753</v>
      </c>
      <c r="G162" s="242">
        <v>52086.731330427094</v>
      </c>
      <c r="H162" s="242">
        <v>58693.966011586614</v>
      </c>
      <c r="I162" s="242">
        <v>102570.07673144584</v>
      </c>
      <c r="J162" s="242">
        <v>89616.730717803803</v>
      </c>
      <c r="K162" s="242">
        <v>77923.235565958021</v>
      </c>
      <c r="L162" s="242">
        <v>106559.56396042384</v>
      </c>
      <c r="M162" s="242">
        <v>115457.75173685243</v>
      </c>
    </row>
    <row r="163" spans="1:13" s="234" customFormat="1" thickBot="1">
      <c r="A163" s="248" t="s">
        <v>389</v>
      </c>
      <c r="B163" s="259">
        <v>24285.383006916883</v>
      </c>
      <c r="C163" s="259">
        <v>28315.609716708757</v>
      </c>
      <c r="D163" s="259">
        <v>28472.291098425001</v>
      </c>
      <c r="E163" s="259">
        <v>36783.545742390983</v>
      </c>
      <c r="F163" s="259">
        <v>42222.840943627503</v>
      </c>
      <c r="G163" s="259">
        <v>31271.589366868757</v>
      </c>
      <c r="H163" s="259">
        <v>50027.785152761942</v>
      </c>
      <c r="I163" s="259">
        <v>50652.169125790489</v>
      </c>
      <c r="J163" s="259">
        <v>50611.230868541723</v>
      </c>
      <c r="K163" s="259">
        <v>65685.542280018111</v>
      </c>
      <c r="L163" s="259">
        <v>73588.030338525103</v>
      </c>
      <c r="M163" s="259">
        <v>76505.86301312421</v>
      </c>
    </row>
    <row r="165" spans="1:13">
      <c r="A165" s="231"/>
    </row>
  </sheetData>
  <phoneticPr fontId="89" type="noConversion"/>
  <hyperlinks>
    <hyperlink ref="A1" location="Index!A1" display="Index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58" fitToHeight="0" pageOrder="overThenDown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5.85546875" style="39" customWidth="1"/>
    <col min="17" max="27" width="13.85546875" style="39" customWidth="1"/>
    <col min="28" max="28" width="7.42578125" style="39" customWidth="1"/>
    <col min="29" max="34" width="12.85546875" style="20" customWidth="1"/>
    <col min="35" max="39" width="12.85546875" style="37" customWidth="1"/>
    <col min="40" max="16384" width="9.140625" style="37"/>
  </cols>
  <sheetData>
    <row r="1" spans="1:39">
      <c r="A1" s="174" t="s">
        <v>311</v>
      </c>
    </row>
    <row r="2" spans="1:39" s="43" customFormat="1" ht="16.5" customHeight="1">
      <c r="A2" s="36"/>
      <c r="B2" s="215" t="s">
        <v>216</v>
      </c>
      <c r="C2" s="161"/>
      <c r="D2" s="41"/>
      <c r="E2" s="41"/>
      <c r="F2" s="41"/>
      <c r="G2" s="41"/>
      <c r="H2" s="41"/>
      <c r="I2" s="41"/>
      <c r="J2" s="41"/>
      <c r="K2" s="128"/>
      <c r="L2" s="128"/>
      <c r="M2" s="128"/>
      <c r="N2" s="128"/>
      <c r="O2" s="128"/>
      <c r="P2" s="25"/>
      <c r="Q2" s="25"/>
      <c r="R2" s="25"/>
      <c r="S2" s="25"/>
      <c r="T2" s="25"/>
      <c r="U2" s="72"/>
      <c r="V2" s="72"/>
      <c r="W2" s="72"/>
      <c r="X2" s="72"/>
      <c r="Y2" s="72"/>
      <c r="Z2" s="72"/>
      <c r="AA2" s="72"/>
      <c r="AB2" s="72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79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79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B5" s="69"/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6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3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3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6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6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3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3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3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3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3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3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3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3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3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3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3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3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6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3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3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3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3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3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3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3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3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3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3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3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3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8.3000000000000007</v>
      </c>
      <c r="E36" s="129">
        <v>6.0024000000000006</v>
      </c>
      <c r="F36" s="129">
        <v>0.06</v>
      </c>
      <c r="G36" s="129">
        <v>0.01</v>
      </c>
      <c r="H36" s="129">
        <v>21.864799999999999</v>
      </c>
      <c r="I36" s="129">
        <v>2648.4213</v>
      </c>
      <c r="J36" s="129">
        <v>4071.8198000000002</v>
      </c>
      <c r="K36" s="129">
        <v>4890.3340066000001</v>
      </c>
      <c r="L36" s="129">
        <v>5105.8422695999998</v>
      </c>
      <c r="M36" s="129">
        <v>7085.5488104000005</v>
      </c>
      <c r="N36" s="129">
        <v>9345.213846300001</v>
      </c>
      <c r="O36" s="129">
        <v>9258.6590933000007</v>
      </c>
      <c r="P36" s="136"/>
      <c r="Q36" s="129">
        <v>-2.2975999999999992</v>
      </c>
      <c r="R36" s="129">
        <v>-5.942400000000001</v>
      </c>
      <c r="S36" s="129">
        <v>-0.05</v>
      </c>
      <c r="T36" s="129">
        <v>21.854800000000001</v>
      </c>
      <c r="U36" s="129">
        <v>2626.5565000000001</v>
      </c>
      <c r="V36" s="129">
        <v>1423.3985</v>
      </c>
      <c r="W36" s="129">
        <v>818.51420660000031</v>
      </c>
      <c r="X36" s="129">
        <v>215.50826299999937</v>
      </c>
      <c r="Y36" s="129">
        <v>1979.7065407999999</v>
      </c>
      <c r="Z36" s="129">
        <v>2259.6650359000005</v>
      </c>
      <c r="AA36" s="129">
        <v>-86.554753000000346</v>
      </c>
      <c r="AB36" s="136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4.3724000000000007</v>
      </c>
    </row>
    <row r="37" spans="1:39">
      <c r="B37" s="176" t="s">
        <v>40</v>
      </c>
      <c r="C37" s="186"/>
      <c r="D37" s="132">
        <v>8.3000000000000007</v>
      </c>
      <c r="E37" s="132">
        <v>6.0024000000000006</v>
      </c>
      <c r="F37" s="132">
        <v>0.06</v>
      </c>
      <c r="G37" s="132">
        <v>0.01</v>
      </c>
      <c r="H37" s="132">
        <v>21.864799999999999</v>
      </c>
      <c r="I37" s="132">
        <v>2648.4213</v>
      </c>
      <c r="J37" s="132">
        <v>4071.8198000000002</v>
      </c>
      <c r="K37" s="132">
        <v>4890.3340066000001</v>
      </c>
      <c r="L37" s="132">
        <v>5105.8422695999998</v>
      </c>
      <c r="M37" s="132">
        <v>7085.5488104000005</v>
      </c>
      <c r="N37" s="132">
        <v>9345.213846300001</v>
      </c>
      <c r="O37" s="132">
        <v>9258.6590933000007</v>
      </c>
      <c r="P37" s="133"/>
      <c r="Q37" s="132">
        <v>-2.2975999999999992</v>
      </c>
      <c r="R37" s="132">
        <v>-5.942400000000001</v>
      </c>
      <c r="S37" s="132">
        <v>-0.05</v>
      </c>
      <c r="T37" s="132">
        <v>21.854800000000001</v>
      </c>
      <c r="U37" s="132">
        <v>2626.5565000000001</v>
      </c>
      <c r="V37" s="132">
        <v>1423.3985</v>
      </c>
      <c r="W37" s="132">
        <v>818.51420660000031</v>
      </c>
      <c r="X37" s="132">
        <v>215.50826299999937</v>
      </c>
      <c r="Y37" s="132">
        <v>1979.7065407999999</v>
      </c>
      <c r="Z37" s="132">
        <v>2259.6650359000005</v>
      </c>
      <c r="AA37" s="132">
        <v>-86.554753000000346</v>
      </c>
      <c r="AB37" s="133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4.3724000000000007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3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3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8.3000000000000007</v>
      </c>
      <c r="E40" s="132">
        <v>6.0024000000000006</v>
      </c>
      <c r="F40" s="132">
        <v>0.06</v>
      </c>
      <c r="G40" s="132">
        <v>0.01</v>
      </c>
      <c r="H40" s="132">
        <v>21.864799999999999</v>
      </c>
      <c r="I40" s="132">
        <v>2648.4213</v>
      </c>
      <c r="J40" s="132">
        <v>4071.8198000000002</v>
      </c>
      <c r="K40" s="132">
        <v>4890.3340066000001</v>
      </c>
      <c r="L40" s="132">
        <v>5105.8422695999998</v>
      </c>
      <c r="M40" s="132">
        <v>7085.5488104000005</v>
      </c>
      <c r="N40" s="132">
        <v>9345.213846300001</v>
      </c>
      <c r="O40" s="132">
        <v>9258.6590933000007</v>
      </c>
      <c r="P40" s="133"/>
      <c r="Q40" s="132">
        <v>-2.2975999999999992</v>
      </c>
      <c r="R40" s="132">
        <v>-5.942400000000001</v>
      </c>
      <c r="S40" s="132">
        <v>-0.05</v>
      </c>
      <c r="T40" s="132">
        <v>21.854800000000001</v>
      </c>
      <c r="U40" s="132">
        <v>2626.5565000000001</v>
      </c>
      <c r="V40" s="132">
        <v>1423.3985</v>
      </c>
      <c r="W40" s="132">
        <v>818.51420660000031</v>
      </c>
      <c r="X40" s="132">
        <v>215.50826299999937</v>
      </c>
      <c r="Y40" s="132">
        <v>1979.7065407999999</v>
      </c>
      <c r="Z40" s="132">
        <v>2259.6650359000005</v>
      </c>
      <c r="AA40" s="132">
        <v>-86.554753000000346</v>
      </c>
      <c r="AB40" s="133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4.3724000000000007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3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3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3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3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3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3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3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3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36"/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B49" s="136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3"/>
      <c r="Q50" s="132">
        <v>0</v>
      </c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3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3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3"/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3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3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3"/>
      <c r="Q54" s="132">
        <v>0</v>
      </c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3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3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3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3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3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3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3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3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32327.481149999992</v>
      </c>
      <c r="E62" s="129">
        <v>34433.03211</v>
      </c>
      <c r="F62" s="129">
        <v>35498.483409999993</v>
      </c>
      <c r="G62" s="129">
        <v>36963.795110000006</v>
      </c>
      <c r="H62" s="129">
        <v>38865.240411999999</v>
      </c>
      <c r="I62" s="129">
        <v>39981.578132991992</v>
      </c>
      <c r="J62" s="129">
        <v>41523.393207962014</v>
      </c>
      <c r="K62" s="129">
        <v>43943.179441000008</v>
      </c>
      <c r="L62" s="129">
        <v>49251.13827546002</v>
      </c>
      <c r="M62" s="129">
        <v>60991.604430046005</v>
      </c>
      <c r="N62" s="129">
        <v>73206.536667085005</v>
      </c>
      <c r="O62" s="129">
        <v>75027.148542020004</v>
      </c>
      <c r="P62" s="136"/>
      <c r="Q62" s="129">
        <v>2405.5509600000028</v>
      </c>
      <c r="R62" s="129">
        <v>1465.4512999999963</v>
      </c>
      <c r="S62" s="129">
        <v>1965.3117000000054</v>
      </c>
      <c r="T62" s="129">
        <v>2501.4453020000001</v>
      </c>
      <c r="U62" s="129">
        <v>1816.3377209919929</v>
      </c>
      <c r="V62" s="129">
        <v>2341.8150749700103</v>
      </c>
      <c r="W62" s="129">
        <v>3319.7862330379971</v>
      </c>
      <c r="X62" s="129">
        <v>6307.9588344600061</v>
      </c>
      <c r="Y62" s="129">
        <v>12840.466154586</v>
      </c>
      <c r="Z62" s="129">
        <v>13414.932237039</v>
      </c>
      <c r="AA62" s="129">
        <v>3120.6118749349994</v>
      </c>
      <c r="AB62" s="136"/>
      <c r="AC62" s="129">
        <v>1600</v>
      </c>
      <c r="AD62" s="129">
        <v>1700</v>
      </c>
      <c r="AE62" s="129">
        <v>1800</v>
      </c>
      <c r="AF62" s="129">
        <v>1900</v>
      </c>
      <c r="AG62" s="129">
        <v>2000</v>
      </c>
      <c r="AH62" s="129">
        <v>2100</v>
      </c>
      <c r="AI62" s="129">
        <v>2200</v>
      </c>
      <c r="AJ62" s="129">
        <v>2300</v>
      </c>
      <c r="AK62" s="129">
        <v>2400</v>
      </c>
      <c r="AL62" s="129">
        <v>2500</v>
      </c>
      <c r="AM62" s="129">
        <v>4118.6409599999997</v>
      </c>
    </row>
    <row r="63" spans="1:39" s="43" customFormat="1">
      <c r="A63" s="36"/>
      <c r="B63" s="29" t="s">
        <v>26</v>
      </c>
      <c r="C63" s="177" t="s">
        <v>295</v>
      </c>
      <c r="D63" s="129">
        <v>32327.481149999992</v>
      </c>
      <c r="E63" s="129">
        <v>34433.03211</v>
      </c>
      <c r="F63" s="129">
        <v>35498.483409999993</v>
      </c>
      <c r="G63" s="129">
        <v>36963.795110000006</v>
      </c>
      <c r="H63" s="129">
        <v>38865.240411999999</v>
      </c>
      <c r="I63" s="129">
        <v>39981.578132991992</v>
      </c>
      <c r="J63" s="129">
        <v>41523.393207962014</v>
      </c>
      <c r="K63" s="129">
        <v>43943.179441000008</v>
      </c>
      <c r="L63" s="129">
        <v>49251.13827546002</v>
      </c>
      <c r="M63" s="129">
        <v>60991.604430046005</v>
      </c>
      <c r="N63" s="129">
        <v>73206.536667085005</v>
      </c>
      <c r="O63" s="129">
        <v>75027.148542020004</v>
      </c>
      <c r="P63" s="136"/>
      <c r="Q63" s="129">
        <v>2105.5509600000028</v>
      </c>
      <c r="R63" s="129">
        <v>1065.4512999999963</v>
      </c>
      <c r="S63" s="129">
        <v>1465.3117000000054</v>
      </c>
      <c r="T63" s="129">
        <v>1901.4453020000001</v>
      </c>
      <c r="U63" s="129">
        <v>1116.3377209919929</v>
      </c>
      <c r="V63" s="129">
        <v>1541.8150749700103</v>
      </c>
      <c r="W63" s="129">
        <v>2419.7862330379971</v>
      </c>
      <c r="X63" s="129">
        <v>5307.9588344600061</v>
      </c>
      <c r="Y63" s="129">
        <v>11740.466154586</v>
      </c>
      <c r="Z63" s="129">
        <v>12214.932237039002</v>
      </c>
      <c r="AA63" s="129">
        <v>1820.6118749349994</v>
      </c>
      <c r="AB63" s="136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1518.6409599999997</v>
      </c>
    </row>
    <row r="64" spans="1:39">
      <c r="B64" s="176" t="s">
        <v>40</v>
      </c>
      <c r="C64" s="186"/>
      <c r="D64" s="132">
        <v>24611.095720574795</v>
      </c>
      <c r="E64" s="132">
        <v>26671.2001411973</v>
      </c>
      <c r="F64" s="132">
        <v>27549.712679590197</v>
      </c>
      <c r="G64" s="132">
        <v>28804.893159383806</v>
      </c>
      <c r="H64" s="132">
        <v>28940.548457789799</v>
      </c>
      <c r="I64" s="132">
        <v>25716.493145398574</v>
      </c>
      <c r="J64" s="132">
        <v>26587.580072634428</v>
      </c>
      <c r="K64" s="132">
        <v>28455.392811883405</v>
      </c>
      <c r="L64" s="132">
        <v>32914.85765749211</v>
      </c>
      <c r="M64" s="132">
        <v>44188.082549738261</v>
      </c>
      <c r="N64" s="132">
        <v>56652.918715088708</v>
      </c>
      <c r="O64" s="132">
        <v>57069.351530630061</v>
      </c>
      <c r="P64" s="133"/>
      <c r="Q64" s="132">
        <v>2060.1044206225024</v>
      </c>
      <c r="R64" s="132">
        <v>878.51253839289677</v>
      </c>
      <c r="S64" s="132">
        <v>1255.1804797936056</v>
      </c>
      <c r="T64" s="132">
        <v>135.65529840599845</v>
      </c>
      <c r="U64" s="132">
        <v>-3224.0553123912227</v>
      </c>
      <c r="V64" s="132">
        <v>871.08692723584659</v>
      </c>
      <c r="W64" s="132">
        <v>1867.8127392489789</v>
      </c>
      <c r="X64" s="132">
        <v>4459.4648456087016</v>
      </c>
      <c r="Y64" s="132">
        <v>11273.224892246159</v>
      </c>
      <c r="Z64" s="132">
        <v>12464.836165350445</v>
      </c>
      <c r="AA64" s="132">
        <v>416.43281554134762</v>
      </c>
      <c r="AB64" s="133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1241.5742055600001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3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3902.8363149863999</v>
      </c>
      <c r="E66" s="132">
        <v>3998.3272093864998</v>
      </c>
      <c r="F66" s="132">
        <v>4102.8803363808001</v>
      </c>
      <c r="G66" s="132">
        <v>4257.9025358661002</v>
      </c>
      <c r="H66" s="132">
        <v>4351.8443140939999</v>
      </c>
      <c r="I66" s="132">
        <v>3909.5283507366994</v>
      </c>
      <c r="J66" s="132">
        <v>3145.6116722508</v>
      </c>
      <c r="K66" s="132">
        <v>3127.8487265254998</v>
      </c>
      <c r="L66" s="132">
        <v>3229.1876081017003</v>
      </c>
      <c r="M66" s="132">
        <v>3211.3223179463007</v>
      </c>
      <c r="N66" s="132">
        <v>3423.1318518980956</v>
      </c>
      <c r="O66" s="132">
        <v>3669.9612328995963</v>
      </c>
      <c r="P66" s="133"/>
      <c r="Q66" s="132">
        <v>95.490894400099705</v>
      </c>
      <c r="R66" s="132">
        <v>104.5531269943001</v>
      </c>
      <c r="S66" s="132">
        <v>155.02219948529978</v>
      </c>
      <c r="T66" s="132">
        <v>93.941778227899704</v>
      </c>
      <c r="U66" s="132">
        <v>-442.31596335729978</v>
      </c>
      <c r="V66" s="132">
        <v>-763.91667848589964</v>
      </c>
      <c r="W66" s="132">
        <v>-17.762945725299915</v>
      </c>
      <c r="X66" s="132">
        <v>101.33888157620004</v>
      </c>
      <c r="Y66" s="132">
        <v>-17.865290155400089</v>
      </c>
      <c r="Z66" s="132">
        <v>211.80953395179563</v>
      </c>
      <c r="AA66" s="132">
        <v>246.82938100150045</v>
      </c>
      <c r="AB66" s="133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95.567221999999902</v>
      </c>
    </row>
    <row r="67" spans="1:39">
      <c r="B67" s="6" t="s">
        <v>43</v>
      </c>
      <c r="C67" s="186"/>
      <c r="D67" s="132">
        <v>17135.259503468395</v>
      </c>
      <c r="E67" s="132">
        <v>18346.9124941308</v>
      </c>
      <c r="F67" s="132">
        <v>18921.007198869396</v>
      </c>
      <c r="G67" s="132">
        <v>19488.036832447702</v>
      </c>
      <c r="H67" s="132">
        <v>19465.8185296802</v>
      </c>
      <c r="I67" s="132">
        <v>16354.704711384295</v>
      </c>
      <c r="J67" s="132">
        <v>16863.870510901805</v>
      </c>
      <c r="K67" s="132">
        <v>17309.473492123703</v>
      </c>
      <c r="L67" s="132">
        <v>17605.947836160845</v>
      </c>
      <c r="M67" s="132">
        <v>17775.350284071803</v>
      </c>
      <c r="N67" s="132">
        <v>17204.770777022601</v>
      </c>
      <c r="O67" s="132">
        <v>15639.17876243255</v>
      </c>
      <c r="P67" s="133"/>
      <c r="Q67" s="132">
        <v>1211.6529906624025</v>
      </c>
      <c r="R67" s="132">
        <v>574.0947047385971</v>
      </c>
      <c r="S67" s="132">
        <v>567.02963357830595</v>
      </c>
      <c r="T67" s="132">
        <v>-22.218302767500973</v>
      </c>
      <c r="U67" s="132">
        <v>-3111.1138182959044</v>
      </c>
      <c r="V67" s="132">
        <v>509.16579951750737</v>
      </c>
      <c r="W67" s="132">
        <v>445.60298122189852</v>
      </c>
      <c r="X67" s="132">
        <v>296.47434403714169</v>
      </c>
      <c r="Y67" s="132">
        <v>169.40244791095802</v>
      </c>
      <c r="Z67" s="132">
        <v>-570.57950704919995</v>
      </c>
      <c r="AA67" s="132">
        <v>-1565.5920145900509</v>
      </c>
      <c r="AB67" s="133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393.04644799999983</v>
      </c>
    </row>
    <row r="68" spans="1:39">
      <c r="B68" s="6" t="s">
        <v>44</v>
      </c>
      <c r="C68" s="186"/>
      <c r="D68" s="132">
        <v>1550</v>
      </c>
      <c r="E68" s="132">
        <v>1700</v>
      </c>
      <c r="F68" s="132">
        <v>1800</v>
      </c>
      <c r="G68" s="132">
        <v>1950</v>
      </c>
      <c r="H68" s="132">
        <v>2050</v>
      </c>
      <c r="I68" s="132">
        <v>2200</v>
      </c>
      <c r="J68" s="132">
        <v>2462</v>
      </c>
      <c r="K68" s="132">
        <v>3374</v>
      </c>
      <c r="L68" s="132">
        <v>6374</v>
      </c>
      <c r="M68" s="132">
        <v>17014</v>
      </c>
      <c r="N68" s="132">
        <v>28998.997701</v>
      </c>
      <c r="O68" s="132">
        <v>29165.622780999995</v>
      </c>
      <c r="P68" s="133"/>
      <c r="Q68" s="132">
        <v>150</v>
      </c>
      <c r="R68" s="132">
        <v>100</v>
      </c>
      <c r="S68" s="132">
        <v>150</v>
      </c>
      <c r="T68" s="132">
        <v>100</v>
      </c>
      <c r="U68" s="132">
        <v>150</v>
      </c>
      <c r="V68" s="132">
        <v>262</v>
      </c>
      <c r="W68" s="132">
        <v>911.99999999999989</v>
      </c>
      <c r="X68" s="132">
        <v>3000</v>
      </c>
      <c r="Y68" s="132">
        <v>10640</v>
      </c>
      <c r="Z68" s="132">
        <v>11984.997701</v>
      </c>
      <c r="AA68" s="132">
        <v>166.62508000000071</v>
      </c>
      <c r="AB68" s="133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150</v>
      </c>
    </row>
    <row r="69" spans="1:39">
      <c r="B69" s="7" t="s">
        <v>45</v>
      </c>
      <c r="C69" s="186"/>
      <c r="D69" s="132">
        <v>1550</v>
      </c>
      <c r="E69" s="132">
        <v>1700</v>
      </c>
      <c r="F69" s="132">
        <v>1800</v>
      </c>
      <c r="G69" s="132">
        <v>1950</v>
      </c>
      <c r="H69" s="132">
        <v>2050</v>
      </c>
      <c r="I69" s="132">
        <v>2200</v>
      </c>
      <c r="J69" s="132">
        <v>2462</v>
      </c>
      <c r="K69" s="132">
        <v>3374</v>
      </c>
      <c r="L69" s="132">
        <v>6374</v>
      </c>
      <c r="M69" s="132">
        <v>17014</v>
      </c>
      <c r="N69" s="132">
        <v>28998.997701</v>
      </c>
      <c r="O69" s="132">
        <v>29165.622780999995</v>
      </c>
      <c r="P69" s="133"/>
      <c r="Q69" s="132">
        <v>150</v>
      </c>
      <c r="R69" s="132">
        <v>100</v>
      </c>
      <c r="S69" s="132">
        <v>150</v>
      </c>
      <c r="T69" s="132">
        <v>100</v>
      </c>
      <c r="U69" s="132">
        <v>150</v>
      </c>
      <c r="V69" s="132">
        <v>262</v>
      </c>
      <c r="W69" s="132">
        <v>911.99999999999989</v>
      </c>
      <c r="X69" s="132">
        <v>3000</v>
      </c>
      <c r="Y69" s="132">
        <v>10640</v>
      </c>
      <c r="Z69" s="132">
        <v>11984.997701</v>
      </c>
      <c r="AA69" s="132">
        <v>166.62508000000071</v>
      </c>
      <c r="AB69" s="133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150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3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3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1593.5816639999998</v>
      </c>
      <c r="E72" s="132">
        <v>2191.3706624000001</v>
      </c>
      <c r="F72" s="132">
        <v>2281.8754543999999</v>
      </c>
      <c r="G72" s="132">
        <v>2649.7668810559999</v>
      </c>
      <c r="H72" s="132">
        <v>2604.9516518359997</v>
      </c>
      <c r="I72" s="132">
        <v>2901.4102957063806</v>
      </c>
      <c r="J72" s="132">
        <v>3757.6979649706195</v>
      </c>
      <c r="K72" s="132">
        <v>4296.6766500399999</v>
      </c>
      <c r="L72" s="132">
        <v>5181.1056326079597</v>
      </c>
      <c r="M72" s="132">
        <v>5653.3650222079605</v>
      </c>
      <c r="N72" s="132">
        <v>6475.6514790776519</v>
      </c>
      <c r="O72" s="132">
        <v>7920.2106524863002</v>
      </c>
      <c r="P72" s="133"/>
      <c r="Q72" s="132">
        <v>597.78899840000031</v>
      </c>
      <c r="R72" s="132">
        <v>90.504791999999725</v>
      </c>
      <c r="S72" s="132">
        <v>367.89142665600002</v>
      </c>
      <c r="T72" s="132">
        <v>-44.815229220000219</v>
      </c>
      <c r="U72" s="132">
        <v>296.45864387038091</v>
      </c>
      <c r="V72" s="132">
        <v>856.28766926423884</v>
      </c>
      <c r="W72" s="132">
        <v>538.97868506938039</v>
      </c>
      <c r="X72" s="132">
        <v>884.42898256795979</v>
      </c>
      <c r="Y72" s="132">
        <v>472.25938960000076</v>
      </c>
      <c r="Z72" s="132">
        <v>822.28645686969128</v>
      </c>
      <c r="AA72" s="132">
        <v>1444.5591734086474</v>
      </c>
      <c r="AB72" s="133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597.78899840000031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3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429.41823811999996</v>
      </c>
      <c r="E74" s="132">
        <v>434.58977528000003</v>
      </c>
      <c r="F74" s="132">
        <v>443.94968993999998</v>
      </c>
      <c r="G74" s="132">
        <v>459.18691001400009</v>
      </c>
      <c r="H74" s="132">
        <v>467.93396217960003</v>
      </c>
      <c r="I74" s="132">
        <v>350.84978757119995</v>
      </c>
      <c r="J74" s="132">
        <v>358.39992451119997</v>
      </c>
      <c r="K74" s="132">
        <v>347.39394319420001</v>
      </c>
      <c r="L74" s="132">
        <v>524.61658062160006</v>
      </c>
      <c r="M74" s="132">
        <v>534.04492551220005</v>
      </c>
      <c r="N74" s="132">
        <v>550.36690609035804</v>
      </c>
      <c r="O74" s="132">
        <v>674.37810181160796</v>
      </c>
      <c r="P74" s="133"/>
      <c r="Q74" s="132">
        <v>5.1715371600000708</v>
      </c>
      <c r="R74" s="132">
        <v>9.3599146599999585</v>
      </c>
      <c r="S74" s="132">
        <v>15.237220074000108</v>
      </c>
      <c r="T74" s="132">
        <v>8.7470521655999391</v>
      </c>
      <c r="U74" s="132">
        <v>-117.08417460840008</v>
      </c>
      <c r="V74" s="132">
        <v>7.5501369400000158</v>
      </c>
      <c r="W74" s="132">
        <v>-11.005981316999964</v>
      </c>
      <c r="X74" s="132">
        <v>177.22263742740006</v>
      </c>
      <c r="Y74" s="132">
        <v>9.4283448905999876</v>
      </c>
      <c r="Z74" s="132">
        <v>16.321980578157991</v>
      </c>
      <c r="AA74" s="132">
        <v>124.01119572124995</v>
      </c>
      <c r="AB74" s="133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5.1715371600000708</v>
      </c>
    </row>
    <row r="75" spans="1:39">
      <c r="B75" s="8" t="s">
        <v>100</v>
      </c>
      <c r="C75" s="186"/>
      <c r="D75" s="132">
        <v>7716.3854294251987</v>
      </c>
      <c r="E75" s="132">
        <v>7761.8319688027004</v>
      </c>
      <c r="F75" s="132">
        <v>7948.7707304097994</v>
      </c>
      <c r="G75" s="132">
        <v>8158.9019506161985</v>
      </c>
      <c r="H75" s="132">
        <v>9924.6919542102005</v>
      </c>
      <c r="I75" s="132">
        <v>14265.084987593416</v>
      </c>
      <c r="J75" s="132">
        <v>14935.81313532758</v>
      </c>
      <c r="K75" s="132">
        <v>15487.786629116599</v>
      </c>
      <c r="L75" s="132">
        <v>16336.280617967905</v>
      </c>
      <c r="M75" s="132">
        <v>16803.521880307744</v>
      </c>
      <c r="N75" s="132">
        <v>16553.617951996297</v>
      </c>
      <c r="O75" s="132">
        <v>17957.79701138995</v>
      </c>
      <c r="P75" s="133"/>
      <c r="Q75" s="132">
        <v>45.44653937750013</v>
      </c>
      <c r="R75" s="132">
        <v>186.93876160709965</v>
      </c>
      <c r="S75" s="132">
        <v>210.1312202063998</v>
      </c>
      <c r="T75" s="132">
        <v>1765.7900035940017</v>
      </c>
      <c r="U75" s="132">
        <v>4340.3930333832159</v>
      </c>
      <c r="V75" s="132">
        <v>670.72814773416394</v>
      </c>
      <c r="W75" s="132">
        <v>551.97349378901799</v>
      </c>
      <c r="X75" s="132">
        <v>848.49398885130449</v>
      </c>
      <c r="Y75" s="132">
        <v>467.24126233983958</v>
      </c>
      <c r="Z75" s="132">
        <v>-249.90392831144482</v>
      </c>
      <c r="AA75" s="132">
        <v>1404.1790593936516</v>
      </c>
      <c r="AB75" s="133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277.06675443999961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300</v>
      </c>
      <c r="R76" s="129">
        <v>400</v>
      </c>
      <c r="S76" s="129">
        <v>500</v>
      </c>
      <c r="T76" s="129">
        <v>600</v>
      </c>
      <c r="U76" s="129">
        <v>700</v>
      </c>
      <c r="V76" s="129">
        <v>800</v>
      </c>
      <c r="W76" s="129">
        <v>900</v>
      </c>
      <c r="X76" s="129">
        <v>1000</v>
      </c>
      <c r="Y76" s="129">
        <v>1100</v>
      </c>
      <c r="Z76" s="129">
        <v>1200</v>
      </c>
      <c r="AA76" s="129">
        <v>1300</v>
      </c>
      <c r="AB76" s="136"/>
      <c r="AC76" s="129">
        <v>1600</v>
      </c>
      <c r="AD76" s="129">
        <v>1700</v>
      </c>
      <c r="AE76" s="129">
        <v>1800</v>
      </c>
      <c r="AF76" s="129">
        <v>1900</v>
      </c>
      <c r="AG76" s="129">
        <v>2000</v>
      </c>
      <c r="AH76" s="129">
        <v>2100</v>
      </c>
      <c r="AI76" s="129">
        <v>2200</v>
      </c>
      <c r="AJ76" s="129">
        <v>2300</v>
      </c>
      <c r="AK76" s="129">
        <v>2400</v>
      </c>
      <c r="AL76" s="129">
        <v>2500</v>
      </c>
      <c r="AM76" s="129">
        <v>2600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3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300</v>
      </c>
      <c r="R78" s="132">
        <v>400</v>
      </c>
      <c r="S78" s="132">
        <v>500</v>
      </c>
      <c r="T78" s="132">
        <v>600</v>
      </c>
      <c r="U78" s="132">
        <v>700</v>
      </c>
      <c r="V78" s="132">
        <v>800</v>
      </c>
      <c r="W78" s="132">
        <v>900</v>
      </c>
      <c r="X78" s="132">
        <v>1000</v>
      </c>
      <c r="Y78" s="132">
        <v>1100</v>
      </c>
      <c r="Z78" s="132">
        <v>1200</v>
      </c>
      <c r="AA78" s="132">
        <v>1300</v>
      </c>
      <c r="AB78" s="133"/>
      <c r="AC78" s="132">
        <v>1600</v>
      </c>
      <c r="AD78" s="132">
        <v>1700</v>
      </c>
      <c r="AE78" s="132">
        <v>1800</v>
      </c>
      <c r="AF78" s="132">
        <v>1900</v>
      </c>
      <c r="AG78" s="132">
        <v>2000</v>
      </c>
      <c r="AH78" s="132">
        <v>2100</v>
      </c>
      <c r="AI78" s="132">
        <v>2200</v>
      </c>
      <c r="AJ78" s="132">
        <v>2300</v>
      </c>
      <c r="AK78" s="132">
        <v>2400</v>
      </c>
      <c r="AL78" s="132">
        <v>2500</v>
      </c>
      <c r="AM78" s="132">
        <v>2600</v>
      </c>
    </row>
    <row r="79" spans="1:39" s="43" customFormat="1">
      <c r="A79" s="36"/>
      <c r="B79" s="5" t="s">
        <v>14</v>
      </c>
      <c r="C79" s="177" t="s">
        <v>307</v>
      </c>
      <c r="D79" s="129">
        <v>1758814.3037869998</v>
      </c>
      <c r="E79" s="129">
        <v>1935965.2374429998</v>
      </c>
      <c r="F79" s="129">
        <v>2177613.2387000001</v>
      </c>
      <c r="G79" s="129">
        <v>2538905.0762</v>
      </c>
      <c r="H79" s="129">
        <v>2758630.6061402871</v>
      </c>
      <c r="I79" s="129">
        <v>3249591.7159611541</v>
      </c>
      <c r="J79" s="129">
        <v>3644518.067762183</v>
      </c>
      <c r="K79" s="129">
        <v>4046473.8244693647</v>
      </c>
      <c r="L79" s="129">
        <v>4221098.1550084613</v>
      </c>
      <c r="M79" s="129">
        <v>5119916.5220546667</v>
      </c>
      <c r="N79" s="129">
        <v>5746640.2619417347</v>
      </c>
      <c r="O79" s="129">
        <v>6202459.523720175</v>
      </c>
      <c r="P79" s="136"/>
      <c r="Q79" s="129">
        <v>177150.93365599995</v>
      </c>
      <c r="R79" s="129">
        <v>241648.00125700017</v>
      </c>
      <c r="S79" s="129">
        <v>361291.83749999991</v>
      </c>
      <c r="T79" s="129">
        <v>219725.52994028744</v>
      </c>
      <c r="U79" s="129">
        <v>490961.10982086655</v>
      </c>
      <c r="V79" s="129">
        <v>394926.35180102877</v>
      </c>
      <c r="W79" s="129">
        <v>401955.75670718186</v>
      </c>
      <c r="X79" s="129">
        <v>174624.33053909644</v>
      </c>
      <c r="Y79" s="129">
        <v>898818.36704620603</v>
      </c>
      <c r="Z79" s="129">
        <v>626723.73988706805</v>
      </c>
      <c r="AA79" s="129">
        <v>455819.26177843951</v>
      </c>
      <c r="AB79" s="136"/>
      <c r="AC79" s="129">
        <v>83725.98</v>
      </c>
      <c r="AD79" s="129">
        <v>109599.76</v>
      </c>
      <c r="AE79" s="129">
        <v>162023.79</v>
      </c>
      <c r="AF79" s="129">
        <v>106687.72999999998</v>
      </c>
      <c r="AG79" s="129">
        <v>202504.35</v>
      </c>
      <c r="AH79" s="129">
        <v>206530.26664399999</v>
      </c>
      <c r="AI79" s="129">
        <v>225809.15572499999</v>
      </c>
      <c r="AJ79" s="129">
        <v>-8877.2187499999982</v>
      </c>
      <c r="AK79" s="129">
        <v>303822.92301024398</v>
      </c>
      <c r="AL79" s="129">
        <v>435355.22196980007</v>
      </c>
      <c r="AM79" s="129">
        <v>389798.95773353294</v>
      </c>
    </row>
    <row r="80" spans="1:39">
      <c r="B80" s="3" t="s">
        <v>15</v>
      </c>
      <c r="C80" s="178" t="s">
        <v>299</v>
      </c>
      <c r="D80" s="132">
        <v>60998.343787000013</v>
      </c>
      <c r="E80" s="132">
        <v>75494.327442999987</v>
      </c>
      <c r="F80" s="132">
        <v>86264.918699999995</v>
      </c>
      <c r="G80" s="132">
        <v>95768.116200000004</v>
      </c>
      <c r="H80" s="132">
        <v>109636.14614028746</v>
      </c>
      <c r="I80" s="132">
        <v>144250.95596115419</v>
      </c>
      <c r="J80" s="132">
        <v>170602.31009818212</v>
      </c>
      <c r="K80" s="132">
        <v>197549.88901336479</v>
      </c>
      <c r="L80" s="132">
        <v>250198.98493746173</v>
      </c>
      <c r="M80" s="132">
        <v>271869.08779727604</v>
      </c>
      <c r="N80" s="132">
        <v>301078.7656295349</v>
      </c>
      <c r="O80" s="132">
        <v>327392.53881159652</v>
      </c>
      <c r="P80" s="133"/>
      <c r="Q80" s="132">
        <v>14495.983655999982</v>
      </c>
      <c r="R80" s="132">
        <v>10770.591257000007</v>
      </c>
      <c r="S80" s="132">
        <v>9503.1975000000093</v>
      </c>
      <c r="T80" s="132">
        <v>13868.029940287437</v>
      </c>
      <c r="U80" s="132">
        <v>34614.809820866751</v>
      </c>
      <c r="V80" s="132">
        <v>26351.354137027927</v>
      </c>
      <c r="W80" s="132">
        <v>26947.578915182676</v>
      </c>
      <c r="X80" s="132">
        <v>52649.095924096931</v>
      </c>
      <c r="Y80" s="132">
        <v>21670.102859814302</v>
      </c>
      <c r="Z80" s="132">
        <v>29209.677832258865</v>
      </c>
      <c r="AA80" s="132">
        <v>26313.773182061617</v>
      </c>
      <c r="AB80" s="133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14495.983655999982</v>
      </c>
    </row>
    <row r="81" spans="1:39">
      <c r="B81" s="3" t="s">
        <v>16</v>
      </c>
      <c r="C81" s="178" t="s">
        <v>300</v>
      </c>
      <c r="D81" s="132">
        <v>1697815.96</v>
      </c>
      <c r="E81" s="132">
        <v>1860470.91</v>
      </c>
      <c r="F81" s="132">
        <v>2091348.3200000003</v>
      </c>
      <c r="G81" s="132">
        <v>2443136.96</v>
      </c>
      <c r="H81" s="132">
        <v>2648994.46</v>
      </c>
      <c r="I81" s="132">
        <v>3105340.76</v>
      </c>
      <c r="J81" s="132">
        <v>3473915.7576640006</v>
      </c>
      <c r="K81" s="132">
        <v>3848923.9354559998</v>
      </c>
      <c r="L81" s="132">
        <v>3970899.1700709993</v>
      </c>
      <c r="M81" s="132">
        <v>4848047.4342573909</v>
      </c>
      <c r="N81" s="132">
        <v>5445561.4963122001</v>
      </c>
      <c r="O81" s="132">
        <v>5875066.984908578</v>
      </c>
      <c r="P81" s="133"/>
      <c r="Q81" s="132">
        <v>162654.94999999995</v>
      </c>
      <c r="R81" s="132">
        <v>230877.41000000015</v>
      </c>
      <c r="S81" s="132">
        <v>351788.6399999999</v>
      </c>
      <c r="T81" s="132">
        <v>205857.49999999997</v>
      </c>
      <c r="U81" s="132">
        <v>456346.29999999981</v>
      </c>
      <c r="V81" s="132">
        <v>368574.99766400084</v>
      </c>
      <c r="W81" s="132">
        <v>375008.17779199919</v>
      </c>
      <c r="X81" s="132">
        <v>121975.2346149995</v>
      </c>
      <c r="Y81" s="132">
        <v>877148.26418639172</v>
      </c>
      <c r="Z81" s="132">
        <v>597514.06205480918</v>
      </c>
      <c r="AA81" s="132">
        <v>429505.48859637795</v>
      </c>
      <c r="AB81" s="133"/>
      <c r="AC81" s="132">
        <v>83725.98</v>
      </c>
      <c r="AD81" s="132">
        <v>109599.76</v>
      </c>
      <c r="AE81" s="132">
        <v>162023.79</v>
      </c>
      <c r="AF81" s="132">
        <v>106687.72999999998</v>
      </c>
      <c r="AG81" s="132">
        <v>202504.35</v>
      </c>
      <c r="AH81" s="132">
        <v>206530.26664399999</v>
      </c>
      <c r="AI81" s="132">
        <v>225809.15572499999</v>
      </c>
      <c r="AJ81" s="132">
        <v>-8877.2187499999982</v>
      </c>
      <c r="AK81" s="132">
        <v>303822.92301024398</v>
      </c>
      <c r="AL81" s="132">
        <v>435355.22196980007</v>
      </c>
      <c r="AM81" s="132">
        <v>375302.97407753294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3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3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3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3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36"/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36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6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3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3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3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3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3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3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3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3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3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3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3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3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6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3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3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3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3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3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3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3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3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3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3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3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3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3461.5100000001676</v>
      </c>
      <c r="E113" s="129">
        <v>3076.94</v>
      </c>
      <c r="F113" s="129">
        <v>2486.64</v>
      </c>
      <c r="G113" s="129">
        <v>2987.58</v>
      </c>
      <c r="H113" s="129">
        <v>3673.0000070999999</v>
      </c>
      <c r="I113" s="129">
        <v>4050.8955511239997</v>
      </c>
      <c r="J113" s="129">
        <v>5719.9524501240003</v>
      </c>
      <c r="K113" s="129">
        <v>8034.2258305079977</v>
      </c>
      <c r="L113" s="129">
        <v>10551.739714400001</v>
      </c>
      <c r="M113" s="129">
        <v>11795.103257723</v>
      </c>
      <c r="N113" s="129">
        <v>14947.415652600002</v>
      </c>
      <c r="O113" s="129">
        <v>18159.6725404668</v>
      </c>
      <c r="P113" s="136"/>
      <c r="Q113" s="129">
        <v>-384.57000000016768</v>
      </c>
      <c r="R113" s="129">
        <v>-590.30000000000007</v>
      </c>
      <c r="S113" s="129">
        <v>500.93999999999994</v>
      </c>
      <c r="T113" s="129">
        <v>685.42000710000002</v>
      </c>
      <c r="U113" s="129">
        <v>377.89554402399989</v>
      </c>
      <c r="V113" s="129">
        <v>1669.0568990000002</v>
      </c>
      <c r="W113" s="129">
        <v>2314.2733803839983</v>
      </c>
      <c r="X113" s="129">
        <v>2517.513883892002</v>
      </c>
      <c r="Y113" s="129">
        <v>1243.3635433229988</v>
      </c>
      <c r="Z113" s="129">
        <v>3152.3123948770021</v>
      </c>
      <c r="AA113" s="129">
        <v>3212.2568878667989</v>
      </c>
      <c r="AB113" s="136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-147.44999999999999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6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1794611.594937</v>
      </c>
      <c r="E115" s="129">
        <v>1973481.2119530002</v>
      </c>
      <c r="F115" s="129">
        <v>2215598.4221100002</v>
      </c>
      <c r="G115" s="129">
        <v>2578856.4613100002</v>
      </c>
      <c r="H115" s="129">
        <v>2801190.7113593873</v>
      </c>
      <c r="I115" s="129">
        <v>3296272.6109452704</v>
      </c>
      <c r="J115" s="129">
        <v>3695833.2332202685</v>
      </c>
      <c r="K115" s="129">
        <v>4103341.5637474726</v>
      </c>
      <c r="L115" s="129">
        <v>4286006.875267921</v>
      </c>
      <c r="M115" s="129">
        <v>5199788.7785528358</v>
      </c>
      <c r="N115" s="129">
        <v>5844139.4281077199</v>
      </c>
      <c r="O115" s="129">
        <v>6304905.0038959617</v>
      </c>
      <c r="P115" s="136"/>
      <c r="Q115" s="129">
        <v>179169.61701599977</v>
      </c>
      <c r="R115" s="129">
        <v>242517.21015700017</v>
      </c>
      <c r="S115" s="129">
        <v>363758.03919999988</v>
      </c>
      <c r="T115" s="129">
        <v>222934.2500493874</v>
      </c>
      <c r="U115" s="129">
        <v>495781.89958588255</v>
      </c>
      <c r="V115" s="129">
        <v>400360.62227499875</v>
      </c>
      <c r="W115" s="129">
        <v>408408.33052720386</v>
      </c>
      <c r="X115" s="129">
        <v>183665.31152044845</v>
      </c>
      <c r="Y115" s="129">
        <v>914881.90328491491</v>
      </c>
      <c r="Z115" s="129">
        <v>645550.64955488406</v>
      </c>
      <c r="AA115" s="129">
        <v>462065.57578824129</v>
      </c>
      <c r="AB115" s="136"/>
      <c r="AC115" s="129">
        <v>85325.98</v>
      </c>
      <c r="AD115" s="129">
        <v>111299.76</v>
      </c>
      <c r="AE115" s="129">
        <v>163823.79</v>
      </c>
      <c r="AF115" s="129">
        <v>108587.72999999998</v>
      </c>
      <c r="AG115" s="129">
        <v>204504.35</v>
      </c>
      <c r="AH115" s="129">
        <v>208630.26664399999</v>
      </c>
      <c r="AI115" s="129">
        <v>228009.15572499999</v>
      </c>
      <c r="AJ115" s="129">
        <v>-6577.2187499999991</v>
      </c>
      <c r="AK115" s="129">
        <v>306222.92301024398</v>
      </c>
      <c r="AL115" s="129">
        <v>437855.22196980007</v>
      </c>
      <c r="AM115" s="129">
        <v>393774.52109353297</v>
      </c>
    </row>
    <row r="116" spans="1:39">
      <c r="B116" s="49"/>
      <c r="C116" s="182"/>
      <c r="D116" s="10"/>
      <c r="E116" s="10"/>
      <c r="F116" s="105"/>
      <c r="G116" s="105"/>
      <c r="H116" s="105"/>
      <c r="I116" s="105"/>
      <c r="J116" s="28"/>
      <c r="K116" s="28"/>
      <c r="L116" s="28"/>
      <c r="M116" s="28"/>
      <c r="N116" s="28"/>
      <c r="O116" s="28"/>
      <c r="P116" s="33"/>
      <c r="AB116" s="33"/>
      <c r="AC116" s="33"/>
      <c r="AD116" s="33"/>
      <c r="AE116" s="33"/>
      <c r="AF116" s="33"/>
      <c r="AG116" s="33"/>
      <c r="AH116" s="33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61" t="s">
        <v>217</v>
      </c>
      <c r="C119" s="191"/>
      <c r="D119" s="41"/>
      <c r="E119" s="41"/>
      <c r="F119" s="41"/>
      <c r="G119" s="41"/>
      <c r="H119" s="41"/>
      <c r="I119" s="41"/>
      <c r="J119" s="41"/>
      <c r="K119" s="128"/>
      <c r="L119" s="128"/>
      <c r="M119" s="128"/>
      <c r="N119" s="128"/>
      <c r="O119" s="128"/>
      <c r="P119" s="25"/>
      <c r="Q119" s="85"/>
      <c r="R119" s="85"/>
      <c r="S119" s="85"/>
      <c r="T119" s="85"/>
      <c r="U119" s="72"/>
      <c r="V119" s="72"/>
      <c r="W119" s="72"/>
      <c r="X119" s="72"/>
      <c r="Y119" s="72"/>
      <c r="Z119" s="72"/>
      <c r="AA119" s="72"/>
      <c r="AB119" s="72"/>
      <c r="AC119" s="24"/>
      <c r="AD119" s="24"/>
      <c r="AE119" s="24"/>
      <c r="AF119" s="24"/>
      <c r="AG119" s="24"/>
      <c r="AH119" s="24"/>
    </row>
    <row r="120" spans="1:39" s="43" customFormat="1" ht="28.5" customHeight="1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B120" s="79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1:39" s="43" customFormat="1" ht="15.7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79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B122" s="69"/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6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3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3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69530.516350000005</v>
      </c>
      <c r="E126" s="129">
        <v>111697.467426</v>
      </c>
      <c r="F126" s="129">
        <v>107184.68300000002</v>
      </c>
      <c r="G126" s="129">
        <v>89793.666199999992</v>
      </c>
      <c r="H126" s="129">
        <v>64767.788035756494</v>
      </c>
      <c r="I126" s="129">
        <v>58307.760268758626</v>
      </c>
      <c r="J126" s="129">
        <v>52946.581544277571</v>
      </c>
      <c r="K126" s="129">
        <v>74024.419299434754</v>
      </c>
      <c r="L126" s="129">
        <v>64238.772391053317</v>
      </c>
      <c r="M126" s="129">
        <v>71582.020724207701</v>
      </c>
      <c r="N126" s="129">
        <v>77990.478088525691</v>
      </c>
      <c r="O126" s="129">
        <v>77209.866092816708</v>
      </c>
      <c r="P126" s="136"/>
      <c r="Q126" s="129">
        <v>42166.95107599999</v>
      </c>
      <c r="R126" s="129">
        <v>-4512.7844260000002</v>
      </c>
      <c r="S126" s="129">
        <v>-17391.016800000001</v>
      </c>
      <c r="T126" s="129">
        <v>-25025.878164243495</v>
      </c>
      <c r="U126" s="129">
        <v>-6460.0277669978823</v>
      </c>
      <c r="V126" s="129">
        <v>-5361.1787244810512</v>
      </c>
      <c r="W126" s="129">
        <v>21077.83775515719</v>
      </c>
      <c r="X126" s="129">
        <v>-9785.6469083814427</v>
      </c>
      <c r="Y126" s="129">
        <v>7343.2483331543808</v>
      </c>
      <c r="Z126" s="129">
        <v>6408.4573643179965</v>
      </c>
      <c r="AA126" s="129">
        <v>-780.61199570899009</v>
      </c>
      <c r="AB126" s="136"/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1574.6410760000001</v>
      </c>
    </row>
    <row r="127" spans="1:39" s="43" customFormat="1">
      <c r="A127" s="36"/>
      <c r="B127" s="29" t="s">
        <v>23</v>
      </c>
      <c r="C127" s="199" t="s">
        <v>290</v>
      </c>
      <c r="D127" s="129">
        <v>4281.9344793097534</v>
      </c>
      <c r="E127" s="129">
        <v>5985.2429247706868</v>
      </c>
      <c r="F127" s="129">
        <v>4455.179161817081</v>
      </c>
      <c r="G127" s="129">
        <v>3720.9530589800343</v>
      </c>
      <c r="H127" s="129">
        <v>5237.173681527036</v>
      </c>
      <c r="I127" s="129">
        <v>5397.0471179828082</v>
      </c>
      <c r="J127" s="129">
        <v>4567.8992496440951</v>
      </c>
      <c r="K127" s="129">
        <v>5488.5451787356496</v>
      </c>
      <c r="L127" s="129">
        <v>840.49788653419137</v>
      </c>
      <c r="M127" s="129">
        <v>4704.8929445456606</v>
      </c>
      <c r="N127" s="129">
        <v>5424.0232940000969</v>
      </c>
      <c r="O127" s="129">
        <v>5758.337767525627</v>
      </c>
      <c r="P127" s="136"/>
      <c r="Q127" s="129">
        <v>1703.3084454609329</v>
      </c>
      <c r="R127" s="129">
        <v>-1530.0637629536054</v>
      </c>
      <c r="S127" s="129">
        <v>-734.22610283704671</v>
      </c>
      <c r="T127" s="129">
        <v>1516.2206225470022</v>
      </c>
      <c r="U127" s="129">
        <v>159.87343645577164</v>
      </c>
      <c r="V127" s="129">
        <v>-829.14786833871312</v>
      </c>
      <c r="W127" s="129">
        <v>920.64592909155431</v>
      </c>
      <c r="X127" s="129">
        <v>-4648.0472922014578</v>
      </c>
      <c r="Y127" s="129">
        <v>3864.3950580114692</v>
      </c>
      <c r="Z127" s="129">
        <v>719.13034945443621</v>
      </c>
      <c r="AA127" s="129">
        <v>334.31447352553045</v>
      </c>
      <c r="AB127" s="136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17.168379629958793</v>
      </c>
    </row>
    <row r="128" spans="1:39">
      <c r="B128" s="176" t="s">
        <v>40</v>
      </c>
      <c r="C128" s="186"/>
      <c r="D128" s="132">
        <v>4281.9344793097534</v>
      </c>
      <c r="E128" s="132">
        <v>5985.2429247706868</v>
      </c>
      <c r="F128" s="132">
        <v>4455.179161817081</v>
      </c>
      <c r="G128" s="132">
        <v>3720.9530589800343</v>
      </c>
      <c r="H128" s="132">
        <v>5237.173681527036</v>
      </c>
      <c r="I128" s="132">
        <v>5397.0471179828082</v>
      </c>
      <c r="J128" s="132">
        <v>4567.8992496440951</v>
      </c>
      <c r="K128" s="132">
        <v>5488.5451787356496</v>
      </c>
      <c r="L128" s="132">
        <v>840.49788653419137</v>
      </c>
      <c r="M128" s="132">
        <v>4704.8929445456606</v>
      </c>
      <c r="N128" s="132">
        <v>5424.0232940000969</v>
      </c>
      <c r="O128" s="132">
        <v>5758.337767525627</v>
      </c>
      <c r="P128" s="133"/>
      <c r="Q128" s="132">
        <v>1703.3084454609329</v>
      </c>
      <c r="R128" s="132">
        <v>-1530.0637629536054</v>
      </c>
      <c r="S128" s="132">
        <v>-734.22610283704671</v>
      </c>
      <c r="T128" s="132">
        <v>1516.2206225470022</v>
      </c>
      <c r="U128" s="132">
        <v>159.87343645577164</v>
      </c>
      <c r="V128" s="132">
        <v>-829.14786833871312</v>
      </c>
      <c r="W128" s="132">
        <v>920.64592909155431</v>
      </c>
      <c r="X128" s="132">
        <v>-4648.0472922014578</v>
      </c>
      <c r="Y128" s="132">
        <v>3864.3950580114692</v>
      </c>
      <c r="Z128" s="132">
        <v>719.13034945443621</v>
      </c>
      <c r="AA128" s="132">
        <v>334.31447352553045</v>
      </c>
      <c r="AB128" s="133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17.168379629958793</v>
      </c>
    </row>
    <row r="129" spans="1:39">
      <c r="B129" s="6" t="s">
        <v>41</v>
      </c>
      <c r="C129" s="186"/>
      <c r="D129" s="132">
        <v>4281.9344793097534</v>
      </c>
      <c r="E129" s="132">
        <v>5985.2429247706868</v>
      </c>
      <c r="F129" s="132">
        <v>4455.179161817081</v>
      </c>
      <c r="G129" s="132">
        <v>3720.9530589800343</v>
      </c>
      <c r="H129" s="132">
        <v>5237.173681527036</v>
      </c>
      <c r="I129" s="132">
        <v>5397.0471179828082</v>
      </c>
      <c r="J129" s="132">
        <v>4567.8992496440951</v>
      </c>
      <c r="K129" s="132">
        <v>5488.5451787356496</v>
      </c>
      <c r="L129" s="132">
        <v>840.49788653419137</v>
      </c>
      <c r="M129" s="132">
        <v>4704.8929445456606</v>
      </c>
      <c r="N129" s="132">
        <v>5424.0232940000969</v>
      </c>
      <c r="O129" s="132">
        <v>5758.337767525627</v>
      </c>
      <c r="P129" s="133"/>
      <c r="Q129" s="132">
        <v>1703.3084454609329</v>
      </c>
      <c r="R129" s="132">
        <v>-1530.0637629536054</v>
      </c>
      <c r="S129" s="132">
        <v>-734.22610283704671</v>
      </c>
      <c r="T129" s="132">
        <v>1516.2206225470022</v>
      </c>
      <c r="U129" s="132">
        <v>159.87343645577164</v>
      </c>
      <c r="V129" s="132">
        <v>-829.14786833871312</v>
      </c>
      <c r="W129" s="132">
        <v>920.64592909155431</v>
      </c>
      <c r="X129" s="132">
        <v>-4648.0472922014578</v>
      </c>
      <c r="Y129" s="132">
        <v>3864.3950580114692</v>
      </c>
      <c r="Z129" s="132">
        <v>719.13034945443621</v>
      </c>
      <c r="AA129" s="132">
        <v>334.31447352553045</v>
      </c>
      <c r="AB129" s="133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17.168379629958793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3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3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3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3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3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3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3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3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3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3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v>65248.58187069025</v>
      </c>
      <c r="E140" s="129">
        <v>105712.22450122933</v>
      </c>
      <c r="F140" s="129">
        <v>102729.50383818292</v>
      </c>
      <c r="G140" s="129">
        <v>86072.713141019965</v>
      </c>
      <c r="H140" s="129">
        <v>59530.614354229467</v>
      </c>
      <c r="I140" s="129">
        <v>52910.713150775817</v>
      </c>
      <c r="J140" s="129">
        <v>48378.682294633472</v>
      </c>
      <c r="K140" s="129">
        <v>68535.874120699111</v>
      </c>
      <c r="L140" s="129">
        <v>63398.274504519126</v>
      </c>
      <c r="M140" s="129">
        <v>66877.127779662042</v>
      </c>
      <c r="N140" s="129">
        <v>72566.454794525605</v>
      </c>
      <c r="O140" s="129">
        <v>71451.528325291074</v>
      </c>
      <c r="P140" s="136"/>
      <c r="Q140" s="129">
        <v>40463.642630539063</v>
      </c>
      <c r="R140" s="129">
        <v>-2982.7206630463952</v>
      </c>
      <c r="S140" s="129">
        <v>-16656.790697162953</v>
      </c>
      <c r="T140" s="129">
        <v>-26542.098786790495</v>
      </c>
      <c r="U140" s="129">
        <v>-6619.9012034536536</v>
      </c>
      <c r="V140" s="129">
        <v>-4532.0308561423371</v>
      </c>
      <c r="W140" s="129">
        <v>20157.191826065635</v>
      </c>
      <c r="X140" s="129">
        <v>-5137.5996161799849</v>
      </c>
      <c r="Y140" s="129">
        <v>3478.8532751429125</v>
      </c>
      <c r="Z140" s="129">
        <v>5689.3270148635602</v>
      </c>
      <c r="AA140" s="129">
        <v>-1114.9264692345205</v>
      </c>
      <c r="AB140" s="136"/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1557.4726963700414</v>
      </c>
    </row>
    <row r="141" spans="1:39">
      <c r="B141" s="176" t="s">
        <v>40</v>
      </c>
      <c r="C141" s="186"/>
      <c r="D141" s="132">
        <v>65248.58187069025</v>
      </c>
      <c r="E141" s="132">
        <v>105712.22450122933</v>
      </c>
      <c r="F141" s="132">
        <v>102729.50383818292</v>
      </c>
      <c r="G141" s="132">
        <v>86072.713141019965</v>
      </c>
      <c r="H141" s="132">
        <v>59530.614354229467</v>
      </c>
      <c r="I141" s="132">
        <v>52910.713150775817</v>
      </c>
      <c r="J141" s="132">
        <v>48378.682294633472</v>
      </c>
      <c r="K141" s="132">
        <v>68535.874120699111</v>
      </c>
      <c r="L141" s="132">
        <v>63398.274504519126</v>
      </c>
      <c r="M141" s="132">
        <v>66877.127779662042</v>
      </c>
      <c r="N141" s="132">
        <v>72566.454794525605</v>
      </c>
      <c r="O141" s="132">
        <v>71451.528325291074</v>
      </c>
      <c r="P141" s="133"/>
      <c r="Q141" s="132">
        <v>40463.642630539063</v>
      </c>
      <c r="R141" s="132">
        <v>-2982.7206630463952</v>
      </c>
      <c r="S141" s="132">
        <v>-16656.790697162953</v>
      </c>
      <c r="T141" s="132">
        <v>-26542.098786790495</v>
      </c>
      <c r="U141" s="132">
        <v>-6619.9012034536536</v>
      </c>
      <c r="V141" s="132">
        <v>-4532.0308561423371</v>
      </c>
      <c r="W141" s="132">
        <v>20157.191826065635</v>
      </c>
      <c r="X141" s="132">
        <v>-5137.5996161799849</v>
      </c>
      <c r="Y141" s="132">
        <v>3478.8532751429125</v>
      </c>
      <c r="Z141" s="132">
        <v>5689.3270148635602</v>
      </c>
      <c r="AA141" s="132">
        <v>-1114.9264692345205</v>
      </c>
      <c r="AB141" s="133"/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1557.4726963700414</v>
      </c>
    </row>
    <row r="142" spans="1:39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3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65248.58187069025</v>
      </c>
      <c r="E143" s="132">
        <v>105712.22450122933</v>
      </c>
      <c r="F143" s="132">
        <v>102729.50383818292</v>
      </c>
      <c r="G143" s="132">
        <v>86072.713141019965</v>
      </c>
      <c r="H143" s="132">
        <v>59530.614354229467</v>
      </c>
      <c r="I143" s="132">
        <v>52910.713150775817</v>
      </c>
      <c r="J143" s="132">
        <v>48378.682294633472</v>
      </c>
      <c r="K143" s="132">
        <v>68535.874120699111</v>
      </c>
      <c r="L143" s="132">
        <v>63398.274504519126</v>
      </c>
      <c r="M143" s="132">
        <v>66877.127779662042</v>
      </c>
      <c r="N143" s="132">
        <v>72566.454794525605</v>
      </c>
      <c r="O143" s="132">
        <v>71451.528325291074</v>
      </c>
      <c r="P143" s="133"/>
      <c r="Q143" s="132">
        <v>40463.642630539063</v>
      </c>
      <c r="R143" s="132">
        <v>-2982.7206630463952</v>
      </c>
      <c r="S143" s="132">
        <v>-16656.790697162953</v>
      </c>
      <c r="T143" s="132">
        <v>-26542.098786790495</v>
      </c>
      <c r="U143" s="132">
        <v>-6619.9012034536536</v>
      </c>
      <c r="V143" s="132">
        <v>-4532.0308561423371</v>
      </c>
      <c r="W143" s="132">
        <v>20157.191826065635</v>
      </c>
      <c r="X143" s="132">
        <v>-5137.5996161799849</v>
      </c>
      <c r="Y143" s="132">
        <v>3478.8532751429125</v>
      </c>
      <c r="Z143" s="132">
        <v>5689.3270148635602</v>
      </c>
      <c r="AA143" s="132">
        <v>-1114.9264692345205</v>
      </c>
      <c r="AB143" s="133"/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1557.4726963700414</v>
      </c>
    </row>
    <row r="144" spans="1:39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3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3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3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3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3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3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3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3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3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1247463.6665169194</v>
      </c>
      <c r="E153" s="129">
        <v>1358027.0163395912</v>
      </c>
      <c r="F153" s="129">
        <v>1535002.8163967286</v>
      </c>
      <c r="G153" s="129">
        <v>1817917.085364219</v>
      </c>
      <c r="H153" s="129">
        <v>2039324.2018237012</v>
      </c>
      <c r="I153" s="129">
        <v>2426301.695144163</v>
      </c>
      <c r="J153" s="129">
        <v>2745326.7150595211</v>
      </c>
      <c r="K153" s="129">
        <v>3061241.0322274612</v>
      </c>
      <c r="L153" s="129">
        <v>3369900.6452984074</v>
      </c>
      <c r="M153" s="129">
        <v>3898997.0402677553</v>
      </c>
      <c r="N153" s="129">
        <v>4258443.8871525452</v>
      </c>
      <c r="O153" s="129">
        <v>4661165.522604079</v>
      </c>
      <c r="P153" s="136"/>
      <c r="Q153" s="129">
        <v>110563.34982267189</v>
      </c>
      <c r="R153" s="129">
        <v>176975.80005713756</v>
      </c>
      <c r="S153" s="129">
        <v>282914.26896749006</v>
      </c>
      <c r="T153" s="129">
        <v>221407.11645948273</v>
      </c>
      <c r="U153" s="129">
        <v>386977.49332046148</v>
      </c>
      <c r="V153" s="129">
        <v>319025.01991535816</v>
      </c>
      <c r="W153" s="129">
        <v>315914.31716794014</v>
      </c>
      <c r="X153" s="129">
        <v>308659.61307094601</v>
      </c>
      <c r="Y153" s="129">
        <v>529096.39496934705</v>
      </c>
      <c r="Z153" s="129">
        <v>359446.8468847918</v>
      </c>
      <c r="AA153" s="129">
        <v>402721.6354515329</v>
      </c>
      <c r="AB153" s="136"/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8452.4647397280241</v>
      </c>
    </row>
    <row r="154" spans="1:39">
      <c r="B154" s="176" t="s">
        <v>40</v>
      </c>
      <c r="C154" s="186"/>
      <c r="D154" s="132">
        <v>1247463.6665169194</v>
      </c>
      <c r="E154" s="132">
        <v>1358027.0163395912</v>
      </c>
      <c r="F154" s="132">
        <v>1535002.8163967286</v>
      </c>
      <c r="G154" s="132">
        <v>1817917.085364219</v>
      </c>
      <c r="H154" s="132">
        <v>2039324.2018237012</v>
      </c>
      <c r="I154" s="132">
        <v>2426301.695144163</v>
      </c>
      <c r="J154" s="132">
        <v>2745326.7150595211</v>
      </c>
      <c r="K154" s="132">
        <v>3061241.0322274612</v>
      </c>
      <c r="L154" s="132">
        <v>3369900.6452984074</v>
      </c>
      <c r="M154" s="132">
        <v>3898997.0402677553</v>
      </c>
      <c r="N154" s="132">
        <v>4258443.8871525452</v>
      </c>
      <c r="O154" s="132">
        <v>4661165.522604079</v>
      </c>
      <c r="P154" s="133"/>
      <c r="Q154" s="132">
        <v>110563.34982267189</v>
      </c>
      <c r="R154" s="132">
        <v>176975.80005713756</v>
      </c>
      <c r="S154" s="132">
        <v>282914.26896749006</v>
      </c>
      <c r="T154" s="132">
        <v>221407.11645948273</v>
      </c>
      <c r="U154" s="132">
        <v>386977.49332046148</v>
      </c>
      <c r="V154" s="132">
        <v>319025.01991535816</v>
      </c>
      <c r="W154" s="132">
        <v>315914.31716794014</v>
      </c>
      <c r="X154" s="132">
        <v>308659.61307094601</v>
      </c>
      <c r="Y154" s="132">
        <v>529096.39496934705</v>
      </c>
      <c r="Z154" s="132">
        <v>359446.8468847918</v>
      </c>
      <c r="AA154" s="132">
        <v>402721.6354515329</v>
      </c>
      <c r="AB154" s="133"/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8452.4647397280241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3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3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237830.65384980984</v>
      </c>
      <c r="E157" s="132">
        <v>241413.38587559786</v>
      </c>
      <c r="F157" s="132">
        <v>239431.51432293895</v>
      </c>
      <c r="G157" s="132">
        <v>266759.46870369022</v>
      </c>
      <c r="H157" s="132">
        <v>270878.06353404623</v>
      </c>
      <c r="I157" s="132">
        <v>327036.21697176783</v>
      </c>
      <c r="J157" s="132">
        <v>353336.86402846273</v>
      </c>
      <c r="K157" s="132">
        <v>394235.64209774125</v>
      </c>
      <c r="L157" s="132">
        <v>394660.56066652626</v>
      </c>
      <c r="M157" s="132">
        <v>464531.62743506883</v>
      </c>
      <c r="N157" s="132">
        <v>500413.1351390676</v>
      </c>
      <c r="O157" s="132">
        <v>499315.3550248557</v>
      </c>
      <c r="P157" s="133"/>
      <c r="Q157" s="132">
        <v>3582.7320257880588</v>
      </c>
      <c r="R157" s="132">
        <v>-1981.8715526589331</v>
      </c>
      <c r="S157" s="132">
        <v>27327.954380751278</v>
      </c>
      <c r="T157" s="132">
        <v>4118.5948303560435</v>
      </c>
      <c r="U157" s="132">
        <v>56158.153437721594</v>
      </c>
      <c r="V157" s="132">
        <v>26300.647056694903</v>
      </c>
      <c r="W157" s="132">
        <v>40898.778069278509</v>
      </c>
      <c r="X157" s="132">
        <v>424.91856878497128</v>
      </c>
      <c r="Y157" s="132">
        <v>69871.066768542601</v>
      </c>
      <c r="Z157" s="132">
        <v>35881.507703998839</v>
      </c>
      <c r="AA157" s="132">
        <v>-1097.7801142119861</v>
      </c>
      <c r="AB157" s="133"/>
      <c r="AC157" s="132">
        <v>0</v>
      </c>
      <c r="AD157" s="132">
        <v>0</v>
      </c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749.12132946030215</v>
      </c>
    </row>
    <row r="158" spans="1:39">
      <c r="B158" s="6" t="s">
        <v>44</v>
      </c>
      <c r="C158" s="186"/>
      <c r="D158" s="132">
        <v>708118.55899582489</v>
      </c>
      <c r="E158" s="132">
        <v>809669.53300414374</v>
      </c>
      <c r="F158" s="132">
        <v>974116.32703160832</v>
      </c>
      <c r="G158" s="132">
        <v>1195835.3534153213</v>
      </c>
      <c r="H158" s="132">
        <v>1406494.5761743742</v>
      </c>
      <c r="I158" s="132">
        <v>1673690.6618024677</v>
      </c>
      <c r="J158" s="132">
        <v>1930689.1456380675</v>
      </c>
      <c r="K158" s="132">
        <v>2161496.0209321654</v>
      </c>
      <c r="L158" s="132">
        <v>2462173.1194226015</v>
      </c>
      <c r="M158" s="132">
        <v>2825429.5886172373</v>
      </c>
      <c r="N158" s="132">
        <v>3103639.8128420692</v>
      </c>
      <c r="O158" s="132">
        <v>3491975.2195549672</v>
      </c>
      <c r="P158" s="133"/>
      <c r="Q158" s="132">
        <v>101550.97400831879</v>
      </c>
      <c r="R158" s="132">
        <v>164446.79402746461</v>
      </c>
      <c r="S158" s="132">
        <v>221719.02638371303</v>
      </c>
      <c r="T158" s="132">
        <v>210659.22275905299</v>
      </c>
      <c r="U158" s="132">
        <v>267196.08562809357</v>
      </c>
      <c r="V158" s="132">
        <v>256998.48383560003</v>
      </c>
      <c r="W158" s="132">
        <v>230806.87529409744</v>
      </c>
      <c r="X158" s="132">
        <v>300677.09849043633</v>
      </c>
      <c r="Y158" s="132">
        <v>363256.46919463575</v>
      </c>
      <c r="Z158" s="132">
        <v>278210.22422483203</v>
      </c>
      <c r="AA158" s="132">
        <v>388335.40671289805</v>
      </c>
      <c r="AB158" s="133"/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5979.6540083187356</v>
      </c>
    </row>
    <row r="159" spans="1:39">
      <c r="B159" s="7" t="s">
        <v>45</v>
      </c>
      <c r="C159" s="186"/>
      <c r="D159" s="132">
        <v>486505.84341958718</v>
      </c>
      <c r="E159" s="132">
        <v>534307.24273117958</v>
      </c>
      <c r="F159" s="132">
        <v>629820.94268752879</v>
      </c>
      <c r="G159" s="132">
        <v>752977.07404504472</v>
      </c>
      <c r="H159" s="132">
        <v>863780.60148117552</v>
      </c>
      <c r="I159" s="132">
        <v>986870.89245290624</v>
      </c>
      <c r="J159" s="132">
        <v>1114534.0524078337</v>
      </c>
      <c r="K159" s="132">
        <v>1264632.3698442213</v>
      </c>
      <c r="L159" s="132">
        <v>1460339.1693012456</v>
      </c>
      <c r="M159" s="132">
        <v>1735081.6619476564</v>
      </c>
      <c r="N159" s="132">
        <v>1968972.5559363388</v>
      </c>
      <c r="O159" s="132">
        <v>2272675.5938372388</v>
      </c>
      <c r="P159" s="133"/>
      <c r="Q159" s="132">
        <v>47801.399311592446</v>
      </c>
      <c r="R159" s="132">
        <v>95513.699956349228</v>
      </c>
      <c r="S159" s="132">
        <v>123156.13135751584</v>
      </c>
      <c r="T159" s="132">
        <v>110803.52743613084</v>
      </c>
      <c r="U159" s="132">
        <v>123090.29097173079</v>
      </c>
      <c r="V159" s="132">
        <v>127663.15995492732</v>
      </c>
      <c r="W159" s="132">
        <v>150098.31743638765</v>
      </c>
      <c r="X159" s="132">
        <v>195706.79945702432</v>
      </c>
      <c r="Y159" s="132">
        <v>274742.49264641077</v>
      </c>
      <c r="Z159" s="132">
        <v>233890.89398868283</v>
      </c>
      <c r="AA159" s="132">
        <v>303703.03790089965</v>
      </c>
      <c r="AB159" s="133"/>
      <c r="AC159" s="132">
        <v>0</v>
      </c>
      <c r="AD159" s="132">
        <v>0</v>
      </c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3704.06931159243</v>
      </c>
    </row>
    <row r="160" spans="1:39">
      <c r="B160" s="7" t="s">
        <v>46</v>
      </c>
      <c r="C160" s="186"/>
      <c r="D160" s="132">
        <v>221612.71557623777</v>
      </c>
      <c r="E160" s="132">
        <v>275362.29027296405</v>
      </c>
      <c r="F160" s="132">
        <v>344295.38434407942</v>
      </c>
      <c r="G160" s="132">
        <v>442858.27937027655</v>
      </c>
      <c r="H160" s="132">
        <v>542713.97469319869</v>
      </c>
      <c r="I160" s="132">
        <v>686819.76934956165</v>
      </c>
      <c r="J160" s="132">
        <v>816155.09323023423</v>
      </c>
      <c r="K160" s="132">
        <v>896863.65108794381</v>
      </c>
      <c r="L160" s="132">
        <v>1001833.9501213561</v>
      </c>
      <c r="M160" s="132">
        <v>1090347.9266695813</v>
      </c>
      <c r="N160" s="132">
        <v>1134667.2569057303</v>
      </c>
      <c r="O160" s="132">
        <v>1219299.6257177289</v>
      </c>
      <c r="P160" s="133"/>
      <c r="Q160" s="132">
        <v>53749.574696726304</v>
      </c>
      <c r="R160" s="132">
        <v>68933.094071115367</v>
      </c>
      <c r="S160" s="132">
        <v>98562.895026197075</v>
      </c>
      <c r="T160" s="132">
        <v>99855.695322922111</v>
      </c>
      <c r="U160" s="132">
        <v>144105.79465636297</v>
      </c>
      <c r="V160" s="132">
        <v>129335.32388067259</v>
      </c>
      <c r="W160" s="132">
        <v>80708.55785770966</v>
      </c>
      <c r="X160" s="132">
        <v>104970.29903341227</v>
      </c>
      <c r="Y160" s="132">
        <v>88513.976548225095</v>
      </c>
      <c r="Z160" s="132">
        <v>44319.33023614902</v>
      </c>
      <c r="AA160" s="132">
        <v>84632.368811998618</v>
      </c>
      <c r="AB160" s="133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2275.5846967263069</v>
      </c>
    </row>
    <row r="161" spans="1:39">
      <c r="B161" s="6" t="s">
        <v>313</v>
      </c>
      <c r="C161" s="186"/>
      <c r="D161" s="132">
        <v>150757.22683564233</v>
      </c>
      <c r="E161" s="132">
        <v>153472.04872992483</v>
      </c>
      <c r="F161" s="132">
        <v>160727.48752109078</v>
      </c>
      <c r="G161" s="132">
        <v>177661.13162260366</v>
      </c>
      <c r="H161" s="132">
        <v>180975.78105764047</v>
      </c>
      <c r="I161" s="132">
        <v>212787.40818496363</v>
      </c>
      <c r="J161" s="132">
        <v>230650.35269649525</v>
      </c>
      <c r="K161" s="132">
        <v>252754.68459877733</v>
      </c>
      <c r="L161" s="132">
        <v>256533.48260463978</v>
      </c>
      <c r="M161" s="132">
        <v>304517.91210772411</v>
      </c>
      <c r="N161" s="132">
        <v>327195.46958570456</v>
      </c>
      <c r="O161" s="132">
        <v>334937.47401212796</v>
      </c>
      <c r="P161" s="133"/>
      <c r="Q161" s="132">
        <v>2714.821894282526</v>
      </c>
      <c r="R161" s="132">
        <v>7255.4387911659414</v>
      </c>
      <c r="S161" s="132">
        <v>16933.64410151288</v>
      </c>
      <c r="T161" s="132">
        <v>3314.6494350368171</v>
      </c>
      <c r="U161" s="132">
        <v>31811.62712732315</v>
      </c>
      <c r="V161" s="132">
        <v>17862.944511531612</v>
      </c>
      <c r="W161" s="132">
        <v>22104.331902282102</v>
      </c>
      <c r="X161" s="132">
        <v>3778.7980058623871</v>
      </c>
      <c r="Y161" s="132">
        <v>47984.429503084364</v>
      </c>
      <c r="Z161" s="132">
        <v>22677.557477980445</v>
      </c>
      <c r="AA161" s="132">
        <v>7742.0044264234293</v>
      </c>
      <c r="AB161" s="133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861.8447009744923</v>
      </c>
    </row>
    <row r="162" spans="1:39">
      <c r="B162" s="6" t="s">
        <v>107</v>
      </c>
      <c r="C162" s="186"/>
      <c r="D162" s="132">
        <v>150757.22683564233</v>
      </c>
      <c r="E162" s="132">
        <v>153472.04872992483</v>
      </c>
      <c r="F162" s="132">
        <v>160727.48752109078</v>
      </c>
      <c r="G162" s="132">
        <v>177661.13162260366</v>
      </c>
      <c r="H162" s="132">
        <v>180975.78105764047</v>
      </c>
      <c r="I162" s="132">
        <v>212787.40818496363</v>
      </c>
      <c r="J162" s="132">
        <v>230650.35269649525</v>
      </c>
      <c r="K162" s="132">
        <v>252754.68459877733</v>
      </c>
      <c r="L162" s="132">
        <v>256533.48260463978</v>
      </c>
      <c r="M162" s="132">
        <v>304517.91210772411</v>
      </c>
      <c r="N162" s="132">
        <v>327195.46958570456</v>
      </c>
      <c r="O162" s="132">
        <v>334937.47401212796</v>
      </c>
      <c r="P162" s="133"/>
      <c r="Q162" s="132">
        <v>2714.821894282526</v>
      </c>
      <c r="R162" s="132">
        <v>7255.4387911659414</v>
      </c>
      <c r="S162" s="132">
        <v>16933.64410151288</v>
      </c>
      <c r="T162" s="132">
        <v>3314.6494350368171</v>
      </c>
      <c r="U162" s="132">
        <v>31811.62712732315</v>
      </c>
      <c r="V162" s="132">
        <v>17862.944511531612</v>
      </c>
      <c r="W162" s="132">
        <v>22104.331902282102</v>
      </c>
      <c r="X162" s="132">
        <v>3778.7980058623871</v>
      </c>
      <c r="Y162" s="132">
        <v>47984.429503084364</v>
      </c>
      <c r="Z162" s="132">
        <v>22677.557477980445</v>
      </c>
      <c r="AA162" s="132">
        <v>7742.0044264234293</v>
      </c>
      <c r="AB162" s="133"/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861.8447009744923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3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3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3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88213.751899999988</v>
      </c>
      <c r="E166" s="129">
        <v>92575.411500000002</v>
      </c>
      <c r="F166" s="129">
        <v>97921.184000000023</v>
      </c>
      <c r="G166" s="129">
        <v>102999.63480000001</v>
      </c>
      <c r="H166" s="129">
        <v>106223.35640012402</v>
      </c>
      <c r="I166" s="129">
        <v>104452.250965527</v>
      </c>
      <c r="J166" s="129">
        <v>105110.36831953505</v>
      </c>
      <c r="K166" s="129">
        <v>107281.47628146601</v>
      </c>
      <c r="L166" s="129">
        <v>111954.00642002901</v>
      </c>
      <c r="M166" s="129">
        <v>112683.05337101902</v>
      </c>
      <c r="N166" s="129">
        <v>115878.68532589301</v>
      </c>
      <c r="O166" s="129">
        <v>123049.13879722603</v>
      </c>
      <c r="P166" s="136"/>
      <c r="Q166" s="129">
        <v>4361.659599999999</v>
      </c>
      <c r="R166" s="129">
        <v>5345.7725000000009</v>
      </c>
      <c r="S166" s="129">
        <v>5078.4508000000133</v>
      </c>
      <c r="T166" s="129">
        <v>3223.7216001239963</v>
      </c>
      <c r="U166" s="129">
        <v>-1771.1054345970201</v>
      </c>
      <c r="V166" s="129">
        <v>658.11735400804901</v>
      </c>
      <c r="W166" s="129">
        <v>2171.1079619309662</v>
      </c>
      <c r="X166" s="129">
        <v>4672.5301385629973</v>
      </c>
      <c r="Y166" s="129">
        <v>729.04695099001526</v>
      </c>
      <c r="Z166" s="129">
        <v>3195.6319548739989</v>
      </c>
      <c r="AA166" s="129">
        <v>7170.4534713329995</v>
      </c>
      <c r="AB166" s="136"/>
      <c r="AC166" s="129">
        <v>0</v>
      </c>
      <c r="AD166" s="129">
        <v>0</v>
      </c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-92.380400000000449</v>
      </c>
    </row>
    <row r="167" spans="1:39">
      <c r="B167" s="176" t="s">
        <v>40</v>
      </c>
      <c r="C167" s="186"/>
      <c r="D167" s="132">
        <v>88213.751899999988</v>
      </c>
      <c r="E167" s="132">
        <v>92575.411500000002</v>
      </c>
      <c r="F167" s="132">
        <v>97921.184000000023</v>
      </c>
      <c r="G167" s="132">
        <v>102999.63480000001</v>
      </c>
      <c r="H167" s="132">
        <v>106223.35640012402</v>
      </c>
      <c r="I167" s="132">
        <v>104452.250965527</v>
      </c>
      <c r="J167" s="132">
        <v>105110.36831953505</v>
      </c>
      <c r="K167" s="132">
        <v>107281.47628146601</v>
      </c>
      <c r="L167" s="132">
        <v>111954.00642002901</v>
      </c>
      <c r="M167" s="132">
        <v>112683.05337101902</v>
      </c>
      <c r="N167" s="132">
        <v>115878.68532589301</v>
      </c>
      <c r="O167" s="132">
        <v>123049.13879722603</v>
      </c>
      <c r="P167" s="133"/>
      <c r="Q167" s="132">
        <v>4361.659599999999</v>
      </c>
      <c r="R167" s="132">
        <v>5345.7725000000009</v>
      </c>
      <c r="S167" s="132">
        <v>5078.4508000000133</v>
      </c>
      <c r="T167" s="132">
        <v>3223.7216001239963</v>
      </c>
      <c r="U167" s="132">
        <v>-1771.1054345970201</v>
      </c>
      <c r="V167" s="132">
        <v>658.11735400804901</v>
      </c>
      <c r="W167" s="132">
        <v>2171.1079619309662</v>
      </c>
      <c r="X167" s="132">
        <v>4672.5301385629973</v>
      </c>
      <c r="Y167" s="132">
        <v>729.04695099001526</v>
      </c>
      <c r="Z167" s="132">
        <v>3195.6319548739989</v>
      </c>
      <c r="AA167" s="132">
        <v>7170.4534713329995</v>
      </c>
      <c r="AB167" s="133"/>
      <c r="AC167" s="132">
        <v>0</v>
      </c>
      <c r="AD167" s="132">
        <v>0</v>
      </c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-92.380400000000449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3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3"/>
      <c r="AC169" s="132">
        <v>0</v>
      </c>
      <c r="AD169" s="132">
        <v>0</v>
      </c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</row>
    <row r="170" spans="1:39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3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4233.4982691231071</v>
      </c>
      <c r="E171" s="132">
        <v>4142.7985675088703</v>
      </c>
      <c r="F171" s="132">
        <v>3743.7741298806045</v>
      </c>
      <c r="G171" s="132">
        <v>3551.5183804665517</v>
      </c>
      <c r="H171" s="132">
        <v>3020.3306834924624</v>
      </c>
      <c r="I171" s="132">
        <v>2614.0089402457888</v>
      </c>
      <c r="J171" s="132">
        <v>2270.6945258391702</v>
      </c>
      <c r="K171" s="132">
        <v>1783.5590026249336</v>
      </c>
      <c r="L171" s="132">
        <v>1454.967531926168</v>
      </c>
      <c r="M171" s="132">
        <v>1178.6071569247968</v>
      </c>
      <c r="N171" s="132">
        <v>770.23494842048046</v>
      </c>
      <c r="O171" s="132">
        <v>675.24896892068114</v>
      </c>
      <c r="P171" s="133"/>
      <c r="Q171" s="132">
        <v>-90.69970161423737</v>
      </c>
      <c r="R171" s="132">
        <v>-399.02443762826533</v>
      </c>
      <c r="S171" s="132">
        <v>-192.2557494140525</v>
      </c>
      <c r="T171" s="132">
        <v>-531.1876969740897</v>
      </c>
      <c r="U171" s="132">
        <v>-406.32174324667341</v>
      </c>
      <c r="V171" s="132">
        <v>-343.31441440661871</v>
      </c>
      <c r="W171" s="132">
        <v>-487.13552321423668</v>
      </c>
      <c r="X171" s="132">
        <v>-328.59147069876548</v>
      </c>
      <c r="Y171" s="132">
        <v>-276.36037500137127</v>
      </c>
      <c r="Z171" s="132">
        <v>-408.37220850431635</v>
      </c>
      <c r="AA171" s="132">
        <v>-94.985979499799384</v>
      </c>
      <c r="AB171" s="133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-3.357836061565763</v>
      </c>
    </row>
    <row r="172" spans="1:39">
      <c r="B172" s="7" t="s">
        <v>45</v>
      </c>
      <c r="C172" s="186"/>
      <c r="D172" s="132">
        <v>4233.4982691231071</v>
      </c>
      <c r="E172" s="132">
        <v>4142.7985675088703</v>
      </c>
      <c r="F172" s="132">
        <v>3743.7741298806045</v>
      </c>
      <c r="G172" s="132">
        <v>3551.5183804665517</v>
      </c>
      <c r="H172" s="132">
        <v>3020.3306834924624</v>
      </c>
      <c r="I172" s="132">
        <v>2614.0089402457888</v>
      </c>
      <c r="J172" s="132">
        <v>2270.6945258391702</v>
      </c>
      <c r="K172" s="132">
        <v>1783.5590026249336</v>
      </c>
      <c r="L172" s="132">
        <v>1454.967531926168</v>
      </c>
      <c r="M172" s="132">
        <v>1178.6071569247968</v>
      </c>
      <c r="N172" s="132">
        <v>770.23494842048046</v>
      </c>
      <c r="O172" s="132">
        <v>675.24896892068114</v>
      </c>
      <c r="P172" s="133"/>
      <c r="Q172" s="132">
        <v>-90.69970161423737</v>
      </c>
      <c r="R172" s="132">
        <v>-399.02443762826533</v>
      </c>
      <c r="S172" s="132">
        <v>-192.2557494140525</v>
      </c>
      <c r="T172" s="132">
        <v>-531.1876969740897</v>
      </c>
      <c r="U172" s="132">
        <v>-406.32174324667341</v>
      </c>
      <c r="V172" s="132">
        <v>-343.31441440661871</v>
      </c>
      <c r="W172" s="132">
        <v>-487.13552321423668</v>
      </c>
      <c r="X172" s="132">
        <v>-328.59147069876548</v>
      </c>
      <c r="Y172" s="132">
        <v>-276.36037500137127</v>
      </c>
      <c r="Z172" s="132">
        <v>-408.37220850431635</v>
      </c>
      <c r="AA172" s="132">
        <v>-94.985979499799384</v>
      </c>
      <c r="AB172" s="133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-3.357836061565763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3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3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54364.970329558579</v>
      </c>
      <c r="E175" s="132">
        <v>53884.947193117398</v>
      </c>
      <c r="F175" s="132">
        <v>57664.28302846272</v>
      </c>
      <c r="G175" s="132">
        <v>58316.976946136085</v>
      </c>
      <c r="H175" s="132">
        <v>59850.667698240184</v>
      </c>
      <c r="I175" s="132">
        <v>56461.29431655111</v>
      </c>
      <c r="J175" s="132">
        <v>55887.773523074611</v>
      </c>
      <c r="K175" s="132">
        <v>56579.643264943959</v>
      </c>
      <c r="L175" s="132">
        <v>59616.929008730054</v>
      </c>
      <c r="M175" s="132">
        <v>59739.036006295944</v>
      </c>
      <c r="N175" s="132">
        <v>61735.093284183873</v>
      </c>
      <c r="O175" s="132">
        <v>64772.225662133045</v>
      </c>
      <c r="P175" s="133"/>
      <c r="Q175" s="132">
        <v>-480.02313644119215</v>
      </c>
      <c r="R175" s="132">
        <v>3779.3358353453132</v>
      </c>
      <c r="S175" s="132">
        <v>652.69391767337697</v>
      </c>
      <c r="T175" s="132">
        <v>1533.6907521040955</v>
      </c>
      <c r="U175" s="132">
        <v>-3389.3733816890731</v>
      </c>
      <c r="V175" s="132">
        <v>-573.52079347649556</v>
      </c>
      <c r="W175" s="132">
        <v>691.86974186934185</v>
      </c>
      <c r="X175" s="132">
        <v>3037.2857437860957</v>
      </c>
      <c r="Y175" s="132">
        <v>122.10699756589109</v>
      </c>
      <c r="Z175" s="132">
        <v>1996.0572778879261</v>
      </c>
      <c r="AA175" s="132">
        <v>3037.1323779491786</v>
      </c>
      <c r="AB175" s="133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-96.751192685897081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3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29615.283301318304</v>
      </c>
      <c r="E177" s="132">
        <v>34547.665739373733</v>
      </c>
      <c r="F177" s="132">
        <v>36513.126841656689</v>
      </c>
      <c r="G177" s="132">
        <v>41131.139473397372</v>
      </c>
      <c r="H177" s="132">
        <v>43352.358018391365</v>
      </c>
      <c r="I177" s="132">
        <v>45376.947708730091</v>
      </c>
      <c r="J177" s="132">
        <v>46951.900270621256</v>
      </c>
      <c r="K177" s="132">
        <v>48918.27401389712</v>
      </c>
      <c r="L177" s="132">
        <v>50882.109879372787</v>
      </c>
      <c r="M177" s="132">
        <v>51765.410207798275</v>
      </c>
      <c r="N177" s="132">
        <v>53373.357093288665</v>
      </c>
      <c r="O177" s="132">
        <v>57601.66416617229</v>
      </c>
      <c r="P177" s="133"/>
      <c r="Q177" s="132">
        <v>4932.3824380554279</v>
      </c>
      <c r="R177" s="132">
        <v>1965.4611022829536</v>
      </c>
      <c r="S177" s="132">
        <v>4618.0126317406884</v>
      </c>
      <c r="T177" s="132">
        <v>2221.2185449939907</v>
      </c>
      <c r="U177" s="132">
        <v>2024.5896903387265</v>
      </c>
      <c r="V177" s="132">
        <v>1574.9525618911632</v>
      </c>
      <c r="W177" s="132">
        <v>1966.3737432758608</v>
      </c>
      <c r="X177" s="132">
        <v>1963.8358654756669</v>
      </c>
      <c r="Y177" s="132">
        <v>883.30032842549531</v>
      </c>
      <c r="Z177" s="132">
        <v>1607.9468854903894</v>
      </c>
      <c r="AA177" s="132">
        <v>4228.3070728836192</v>
      </c>
      <c r="AB177" s="133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7.7286287474623805</v>
      </c>
    </row>
    <row r="178" spans="1:39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3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408850.90488203114</v>
      </c>
      <c r="E179" s="129">
        <v>439505.4650008704</v>
      </c>
      <c r="F179" s="129">
        <v>507374.03315588372</v>
      </c>
      <c r="G179" s="129">
        <v>617105.61910662893</v>
      </c>
      <c r="H179" s="129">
        <v>622614.93669842079</v>
      </c>
      <c r="I179" s="129">
        <v>746259.48461761</v>
      </c>
      <c r="J179" s="129">
        <v>819794.99020351481</v>
      </c>
      <c r="K179" s="129">
        <v>868479.59939504741</v>
      </c>
      <c r="L179" s="129">
        <v>714369.25820617715</v>
      </c>
      <c r="M179" s="129">
        <v>1135413.597966268</v>
      </c>
      <c r="N179" s="129">
        <v>1429345.5538081732</v>
      </c>
      <c r="O179" s="129">
        <v>1542916.6265251485</v>
      </c>
      <c r="P179" s="136"/>
      <c r="Q179" s="129">
        <v>30654.560118839298</v>
      </c>
      <c r="R179" s="129">
        <v>67868.568155013287</v>
      </c>
      <c r="S179" s="129">
        <v>109731.58595074524</v>
      </c>
      <c r="T179" s="129">
        <v>5509.3175917919461</v>
      </c>
      <c r="U179" s="129">
        <v>123644.54791918902</v>
      </c>
      <c r="V179" s="129">
        <v>73535.505585904961</v>
      </c>
      <c r="W179" s="129">
        <v>48684.609191532516</v>
      </c>
      <c r="X179" s="129">
        <v>-154110.34118887022</v>
      </c>
      <c r="Y179" s="129">
        <v>421044.33976009057</v>
      </c>
      <c r="Z179" s="129">
        <v>293931.95584190555</v>
      </c>
      <c r="AA179" s="129">
        <v>113571.07271697515</v>
      </c>
      <c r="AB179" s="136"/>
      <c r="AC179" s="129">
        <v>83725.98</v>
      </c>
      <c r="AD179" s="129">
        <v>109599.76</v>
      </c>
      <c r="AE179" s="129">
        <v>162023.79</v>
      </c>
      <c r="AF179" s="129">
        <v>106687.72999999998</v>
      </c>
      <c r="AG179" s="129">
        <v>202504.35</v>
      </c>
      <c r="AH179" s="129">
        <v>206530.26664399999</v>
      </c>
      <c r="AI179" s="129">
        <v>225809.15572499999</v>
      </c>
      <c r="AJ179" s="129">
        <v>-8877.2187499999982</v>
      </c>
      <c r="AK179" s="129">
        <v>303822.92301024398</v>
      </c>
      <c r="AL179" s="129">
        <v>435355.22196980007</v>
      </c>
      <c r="AM179" s="129">
        <v>390560.32531444542</v>
      </c>
    </row>
    <row r="180" spans="1:39" s="43" customFormat="1">
      <c r="A180" s="36"/>
      <c r="B180" s="29" t="s">
        <v>26</v>
      </c>
      <c r="C180" s="177" t="s">
        <v>295</v>
      </c>
      <c r="D180" s="129">
        <v>400737.98540310387</v>
      </c>
      <c r="E180" s="129">
        <v>431134.02681951091</v>
      </c>
      <c r="F180" s="129">
        <v>502224.85349445813</v>
      </c>
      <c r="G180" s="129">
        <v>611105.43265372911</v>
      </c>
      <c r="H180" s="129">
        <v>610937.80451185256</v>
      </c>
      <c r="I180" s="129">
        <v>724710.29717746144</v>
      </c>
      <c r="J180" s="129">
        <v>810624.19525303727</v>
      </c>
      <c r="K180" s="129">
        <v>859124.59555385599</v>
      </c>
      <c r="L180" s="129">
        <v>708468.35251389339</v>
      </c>
      <c r="M180" s="129">
        <v>1111835.0802687677</v>
      </c>
      <c r="N180" s="129">
        <v>1394407.4131159545</v>
      </c>
      <c r="O180" s="129">
        <v>1519588.0719567621</v>
      </c>
      <c r="P180" s="136"/>
      <c r="Q180" s="129">
        <v>30396.041416407108</v>
      </c>
      <c r="R180" s="129">
        <v>71090.826674947195</v>
      </c>
      <c r="S180" s="129">
        <v>108880.5791592709</v>
      </c>
      <c r="T180" s="129">
        <v>-167.62814187645563</v>
      </c>
      <c r="U180" s="129">
        <v>113772.49266560875</v>
      </c>
      <c r="V180" s="129">
        <v>85913.898075575911</v>
      </c>
      <c r="W180" s="129">
        <v>48500.400300818612</v>
      </c>
      <c r="X180" s="129">
        <v>-150656.24303996249</v>
      </c>
      <c r="Y180" s="129">
        <v>403366.72775487415</v>
      </c>
      <c r="Z180" s="129">
        <v>282572.33284718706</v>
      </c>
      <c r="AA180" s="129">
        <v>125180.65884080739</v>
      </c>
      <c r="AB180" s="136"/>
      <c r="AC180" s="129">
        <v>83725.98</v>
      </c>
      <c r="AD180" s="129">
        <v>109599.76</v>
      </c>
      <c r="AE180" s="129">
        <v>162023.79</v>
      </c>
      <c r="AF180" s="129">
        <v>106687.72999999998</v>
      </c>
      <c r="AG180" s="129">
        <v>202504.35</v>
      </c>
      <c r="AH180" s="129">
        <v>206530.26664399999</v>
      </c>
      <c r="AI180" s="129">
        <v>225809.15572499999</v>
      </c>
      <c r="AJ180" s="129">
        <v>-8877.2187499999982</v>
      </c>
      <c r="AK180" s="129">
        <v>303822.92301024398</v>
      </c>
      <c r="AL180" s="129">
        <v>435355.22196980007</v>
      </c>
      <c r="AM180" s="129">
        <v>390560.32531444542</v>
      </c>
    </row>
    <row r="181" spans="1:39">
      <c r="B181" s="176" t="s">
        <v>40</v>
      </c>
      <c r="C181" s="186"/>
      <c r="D181" s="132">
        <v>400737.98540310387</v>
      </c>
      <c r="E181" s="132">
        <v>431134.02681951091</v>
      </c>
      <c r="F181" s="132">
        <v>502224.85349445813</v>
      </c>
      <c r="G181" s="132">
        <v>611105.43265372911</v>
      </c>
      <c r="H181" s="132">
        <v>610937.80451185256</v>
      </c>
      <c r="I181" s="132">
        <v>724710.29717746144</v>
      </c>
      <c r="J181" s="132">
        <v>810624.19525303727</v>
      </c>
      <c r="K181" s="132">
        <v>859124.59555385599</v>
      </c>
      <c r="L181" s="132">
        <v>708468.35251389339</v>
      </c>
      <c r="M181" s="132">
        <v>1111835.0802687677</v>
      </c>
      <c r="N181" s="132">
        <v>1394407.4131159545</v>
      </c>
      <c r="O181" s="132">
        <v>1519588.0719567621</v>
      </c>
      <c r="P181" s="133"/>
      <c r="Q181" s="132">
        <v>30396.041416407108</v>
      </c>
      <c r="R181" s="132">
        <v>71090.826674947195</v>
      </c>
      <c r="S181" s="132">
        <v>108880.5791592709</v>
      </c>
      <c r="T181" s="132">
        <v>-167.62814187645563</v>
      </c>
      <c r="U181" s="132">
        <v>113772.49266560875</v>
      </c>
      <c r="V181" s="132">
        <v>85913.898075575911</v>
      </c>
      <c r="W181" s="132">
        <v>48500.400300818612</v>
      </c>
      <c r="X181" s="132">
        <v>-150656.24303996249</v>
      </c>
      <c r="Y181" s="132">
        <v>403366.72775487415</v>
      </c>
      <c r="Z181" s="132">
        <v>282572.33284718706</v>
      </c>
      <c r="AA181" s="132">
        <v>125180.65884080739</v>
      </c>
      <c r="AB181" s="133"/>
      <c r="AC181" s="132">
        <v>83725.98</v>
      </c>
      <c r="AD181" s="132">
        <v>109599.76</v>
      </c>
      <c r="AE181" s="132">
        <v>162023.79</v>
      </c>
      <c r="AF181" s="132">
        <v>106687.72999999998</v>
      </c>
      <c r="AG181" s="132">
        <v>202504.35</v>
      </c>
      <c r="AH181" s="132">
        <v>206530.26664399999</v>
      </c>
      <c r="AI181" s="132">
        <v>225809.15572499999</v>
      </c>
      <c r="AJ181" s="132">
        <v>-8877.2187499999982</v>
      </c>
      <c r="AK181" s="132">
        <v>303822.92301024398</v>
      </c>
      <c r="AL181" s="132">
        <v>435355.22196980007</v>
      </c>
      <c r="AM181" s="132">
        <v>390560.32531444542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3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3"/>
      <c r="AC183" s="132">
        <v>0</v>
      </c>
      <c r="AD183" s="132">
        <v>0</v>
      </c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</row>
    <row r="184" spans="1:39">
      <c r="B184" s="6" t="s">
        <v>43</v>
      </c>
      <c r="C184" s="186"/>
      <c r="D184" s="132">
        <v>400737.98540310387</v>
      </c>
      <c r="E184" s="132">
        <v>431134.02681951091</v>
      </c>
      <c r="F184" s="132">
        <v>502224.85349445813</v>
      </c>
      <c r="G184" s="132">
        <v>611105.43265372911</v>
      </c>
      <c r="H184" s="132">
        <v>610937.80451185256</v>
      </c>
      <c r="I184" s="132">
        <v>724710.29717746144</v>
      </c>
      <c r="J184" s="132">
        <v>810624.19525303727</v>
      </c>
      <c r="K184" s="132">
        <v>859124.59555385599</v>
      </c>
      <c r="L184" s="132">
        <v>708468.35251389339</v>
      </c>
      <c r="M184" s="132">
        <v>1111835.0802687677</v>
      </c>
      <c r="N184" s="132">
        <v>1394407.4131159545</v>
      </c>
      <c r="O184" s="132">
        <v>1519588.0719567621</v>
      </c>
      <c r="P184" s="133"/>
      <c r="Q184" s="132">
        <v>30396.041416407108</v>
      </c>
      <c r="R184" s="132">
        <v>71090.826674947195</v>
      </c>
      <c r="S184" s="132">
        <v>108880.5791592709</v>
      </c>
      <c r="T184" s="132">
        <v>-167.62814187645563</v>
      </c>
      <c r="U184" s="132">
        <v>113772.49266560875</v>
      </c>
      <c r="V184" s="132">
        <v>85913.898075575911</v>
      </c>
      <c r="W184" s="132">
        <v>48500.400300818612</v>
      </c>
      <c r="X184" s="132">
        <v>-150656.24303996249</v>
      </c>
      <c r="Y184" s="132">
        <v>403366.72775487415</v>
      </c>
      <c r="Z184" s="132">
        <v>282572.33284718706</v>
      </c>
      <c r="AA184" s="132">
        <v>125180.65884080739</v>
      </c>
      <c r="AB184" s="133"/>
      <c r="AC184" s="132">
        <v>83725.98</v>
      </c>
      <c r="AD184" s="132">
        <v>109599.76</v>
      </c>
      <c r="AE184" s="132">
        <v>162023.79</v>
      </c>
      <c r="AF184" s="132">
        <v>106687.72999999998</v>
      </c>
      <c r="AG184" s="132">
        <v>202504.35</v>
      </c>
      <c r="AH184" s="132">
        <v>206530.26664399999</v>
      </c>
      <c r="AI184" s="132">
        <v>225809.15572499999</v>
      </c>
      <c r="AJ184" s="132">
        <v>-8877.2187499999982</v>
      </c>
      <c r="AK184" s="132">
        <v>303822.92301024398</v>
      </c>
      <c r="AL184" s="132">
        <v>435355.22196980007</v>
      </c>
      <c r="AM184" s="132">
        <v>390560.32531444542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3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3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3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3"/>
      <c r="Q188" s="132">
        <v>0</v>
      </c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3"/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</row>
    <row r="189" spans="1:39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3"/>
      <c r="Q189" s="132">
        <v>0</v>
      </c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33"/>
      <c r="AC189" s="132">
        <v>0</v>
      </c>
      <c r="AD189" s="132">
        <v>0</v>
      </c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3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3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3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8112.9194789272642</v>
      </c>
      <c r="E193" s="129">
        <v>8371.4381813594573</v>
      </c>
      <c r="F193" s="129">
        <v>5149.1796614255536</v>
      </c>
      <c r="G193" s="129">
        <v>6000.1864528998758</v>
      </c>
      <c r="H193" s="129">
        <v>11677.132186568278</v>
      </c>
      <c r="I193" s="129">
        <v>21549.187440148537</v>
      </c>
      <c r="J193" s="129">
        <v>9170.7949504775861</v>
      </c>
      <c r="K193" s="129">
        <v>9355.003841191492</v>
      </c>
      <c r="L193" s="129">
        <v>5900.905692283779</v>
      </c>
      <c r="M193" s="129">
        <v>23578.517697500251</v>
      </c>
      <c r="N193" s="129">
        <v>34938.14069221876</v>
      </c>
      <c r="O193" s="129">
        <v>23328.554568386517</v>
      </c>
      <c r="P193" s="136"/>
      <c r="Q193" s="129">
        <v>258.51870243219219</v>
      </c>
      <c r="R193" s="129">
        <v>-3222.2585199339042</v>
      </c>
      <c r="S193" s="129">
        <v>851.00679147432299</v>
      </c>
      <c r="T193" s="129">
        <v>5676.9457336684009</v>
      </c>
      <c r="U193" s="129">
        <v>9872.0552535802617</v>
      </c>
      <c r="V193" s="129">
        <v>-12378.39248967095</v>
      </c>
      <c r="W193" s="129">
        <v>184.20889071390536</v>
      </c>
      <c r="X193" s="129">
        <v>-3454.0981489077135</v>
      </c>
      <c r="Y193" s="129">
        <v>17677.612005216473</v>
      </c>
      <c r="Z193" s="129">
        <v>11359.622994718507</v>
      </c>
      <c r="AA193" s="129">
        <v>-11609.586123832243</v>
      </c>
      <c r="AB193" s="136"/>
      <c r="AC193" s="129">
        <v>0</v>
      </c>
      <c r="AD193" s="129">
        <v>0</v>
      </c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</row>
    <row r="194" spans="1:39">
      <c r="B194" s="3" t="s">
        <v>12</v>
      </c>
      <c r="C194" s="178" t="s">
        <v>297</v>
      </c>
      <c r="D194" s="132">
        <v>0</v>
      </c>
      <c r="E194" s="132">
        <v>0</v>
      </c>
      <c r="F194" s="132">
        <v>119.05376080816833</v>
      </c>
      <c r="G194" s="132">
        <v>150.56195316273457</v>
      </c>
      <c r="H194" s="132">
        <v>132.32798561544726</v>
      </c>
      <c r="I194" s="132">
        <v>271.3700364096772</v>
      </c>
      <c r="J194" s="132">
        <v>273.67349102478352</v>
      </c>
      <c r="K194" s="132">
        <v>275.63748093749012</v>
      </c>
      <c r="L194" s="132">
        <v>182.97026744421132</v>
      </c>
      <c r="M194" s="132">
        <v>353.65010161643386</v>
      </c>
      <c r="N194" s="132">
        <v>442.33226357503008</v>
      </c>
      <c r="O194" s="132">
        <v>228.31348655407294</v>
      </c>
      <c r="P194" s="133"/>
      <c r="Q194" s="132">
        <v>0</v>
      </c>
      <c r="R194" s="132">
        <v>119.05376080816833</v>
      </c>
      <c r="S194" s="132">
        <v>31.508192354566216</v>
      </c>
      <c r="T194" s="132">
        <v>-18.233967547287307</v>
      </c>
      <c r="U194" s="132">
        <v>139.04205079422994</v>
      </c>
      <c r="V194" s="132">
        <v>2.3034546151063182</v>
      </c>
      <c r="W194" s="132">
        <v>1.9639899127066085</v>
      </c>
      <c r="X194" s="132">
        <v>-92.667213493278808</v>
      </c>
      <c r="Y194" s="132">
        <v>170.67983417222254</v>
      </c>
      <c r="Z194" s="132">
        <v>88.682161958596282</v>
      </c>
      <c r="AA194" s="132">
        <v>-214.01877702095723</v>
      </c>
      <c r="AB194" s="133"/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</row>
    <row r="195" spans="1:39">
      <c r="B195" s="3" t="s">
        <v>13</v>
      </c>
      <c r="C195" s="178" t="s">
        <v>298</v>
      </c>
      <c r="D195" s="132">
        <v>8112.9194789272642</v>
      </c>
      <c r="E195" s="132">
        <v>8371.4381813594573</v>
      </c>
      <c r="F195" s="132">
        <v>5030.125900617385</v>
      </c>
      <c r="G195" s="132">
        <v>5849.6244997371414</v>
      </c>
      <c r="H195" s="132">
        <v>11544.804200952831</v>
      </c>
      <c r="I195" s="132">
        <v>21277.81740373886</v>
      </c>
      <c r="J195" s="132">
        <v>8897.1214594528028</v>
      </c>
      <c r="K195" s="132">
        <v>9079.3663602540018</v>
      </c>
      <c r="L195" s="132">
        <v>5717.9354248395675</v>
      </c>
      <c r="M195" s="132">
        <v>23224.867595883818</v>
      </c>
      <c r="N195" s="132">
        <v>34495.80842864373</v>
      </c>
      <c r="O195" s="132">
        <v>23100.241081832446</v>
      </c>
      <c r="P195" s="133"/>
      <c r="Q195" s="132">
        <v>258.51870243219219</v>
      </c>
      <c r="R195" s="132">
        <v>-3341.3122807420727</v>
      </c>
      <c r="S195" s="132">
        <v>819.4985991197567</v>
      </c>
      <c r="T195" s="132">
        <v>5695.1797012156885</v>
      </c>
      <c r="U195" s="132">
        <v>9733.0132027860309</v>
      </c>
      <c r="V195" s="132">
        <v>-12380.695944286057</v>
      </c>
      <c r="W195" s="132">
        <v>182.24490080119875</v>
      </c>
      <c r="X195" s="132">
        <v>-3361.4309354144348</v>
      </c>
      <c r="Y195" s="132">
        <v>17506.932171044253</v>
      </c>
      <c r="Z195" s="132">
        <v>11270.940832759912</v>
      </c>
      <c r="AA195" s="132">
        <v>-11395.567346811285</v>
      </c>
      <c r="AB195" s="133"/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</row>
    <row r="196" spans="1:39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6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3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3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3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3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3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3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4576.185080823383</v>
      </c>
      <c r="E203" s="129">
        <v>8847.4146157152354</v>
      </c>
      <c r="F203" s="129">
        <v>10990.32658114042</v>
      </c>
      <c r="G203" s="129">
        <v>11834.18771463928</v>
      </c>
      <c r="H203" s="129">
        <v>13928.465376194737</v>
      </c>
      <c r="I203" s="129">
        <v>22613.787378277393</v>
      </c>
      <c r="J203" s="129">
        <v>29579.272921247069</v>
      </c>
      <c r="K203" s="129">
        <v>39790.046435928496</v>
      </c>
      <c r="L203" s="129">
        <v>40466.947396421929</v>
      </c>
      <c r="M203" s="129">
        <v>43632.870459831924</v>
      </c>
      <c r="N203" s="129">
        <v>43326.473046913772</v>
      </c>
      <c r="O203" s="129">
        <v>29078.132299726167</v>
      </c>
      <c r="P203" s="136"/>
      <c r="Q203" s="129">
        <v>4271.2295348918524</v>
      </c>
      <c r="R203" s="129">
        <v>2142.9119654251845</v>
      </c>
      <c r="S203" s="129">
        <v>843.86113349886</v>
      </c>
      <c r="T203" s="129">
        <v>2094.2776615554576</v>
      </c>
      <c r="U203" s="129">
        <v>8685.3220020826557</v>
      </c>
      <c r="V203" s="129">
        <v>6965.4855429696763</v>
      </c>
      <c r="W203" s="129">
        <v>10210.773514681427</v>
      </c>
      <c r="X203" s="129">
        <v>676.90096049343265</v>
      </c>
      <c r="Y203" s="129">
        <v>3165.9230634099949</v>
      </c>
      <c r="Z203" s="129">
        <v>-306.39741291815153</v>
      </c>
      <c r="AA203" s="129">
        <v>-14248.340747187607</v>
      </c>
      <c r="AB203" s="136"/>
      <c r="AC203" s="129">
        <v>0</v>
      </c>
      <c r="AD203" s="129">
        <v>0</v>
      </c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36"/>
      <c r="Q204" s="129">
        <v>0</v>
      </c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36"/>
      <c r="AC204" s="129">
        <v>0</v>
      </c>
      <c r="AD204" s="129">
        <v>0</v>
      </c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</row>
    <row r="205" spans="1:39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3"/>
      <c r="Q205" s="132">
        <v>0</v>
      </c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3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3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3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3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3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3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3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3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3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3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3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3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4576.185080823383</v>
      </c>
      <c r="E217" s="129">
        <v>8847.4146157152354</v>
      </c>
      <c r="F217" s="129">
        <v>10990.32658114042</v>
      </c>
      <c r="G217" s="129">
        <v>11834.18771463928</v>
      </c>
      <c r="H217" s="129">
        <v>13928.465376194737</v>
      </c>
      <c r="I217" s="129">
        <v>22613.787378277393</v>
      </c>
      <c r="J217" s="129">
        <v>29579.272921247069</v>
      </c>
      <c r="K217" s="129">
        <v>39790.046435928496</v>
      </c>
      <c r="L217" s="129">
        <v>40466.947396421929</v>
      </c>
      <c r="M217" s="129">
        <v>43632.870459831924</v>
      </c>
      <c r="N217" s="129">
        <v>43326.473046913772</v>
      </c>
      <c r="O217" s="129">
        <v>29078.132299726167</v>
      </c>
      <c r="P217" s="136"/>
      <c r="Q217" s="129">
        <v>4271.2295348918524</v>
      </c>
      <c r="R217" s="129">
        <v>2142.9119654251845</v>
      </c>
      <c r="S217" s="129">
        <v>843.86113349886</v>
      </c>
      <c r="T217" s="129">
        <v>2094.2776615554576</v>
      </c>
      <c r="U217" s="129">
        <v>8685.3220020826557</v>
      </c>
      <c r="V217" s="129">
        <v>6965.4855429696763</v>
      </c>
      <c r="W217" s="129">
        <v>10210.773514681427</v>
      </c>
      <c r="X217" s="129">
        <v>676.90096049343265</v>
      </c>
      <c r="Y217" s="129">
        <v>3165.9230634099949</v>
      </c>
      <c r="Z217" s="129">
        <v>-306.39741291815153</v>
      </c>
      <c r="AA217" s="129">
        <v>-14248.340747187607</v>
      </c>
      <c r="AB217" s="136"/>
      <c r="AC217" s="129">
        <v>0</v>
      </c>
      <c r="AD217" s="129">
        <v>0</v>
      </c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</row>
    <row r="218" spans="1:39">
      <c r="B218" s="176" t="s">
        <v>40</v>
      </c>
      <c r="C218" s="17"/>
      <c r="D218" s="132">
        <v>4576.185080823383</v>
      </c>
      <c r="E218" s="132">
        <v>8847.4146157152354</v>
      </c>
      <c r="F218" s="132">
        <v>10990.32658114042</v>
      </c>
      <c r="G218" s="132">
        <v>11834.18771463928</v>
      </c>
      <c r="H218" s="132">
        <v>13928.465376194737</v>
      </c>
      <c r="I218" s="132">
        <v>22613.787378277393</v>
      </c>
      <c r="J218" s="132">
        <v>29579.272921247069</v>
      </c>
      <c r="K218" s="132">
        <v>39790.046435928496</v>
      </c>
      <c r="L218" s="132">
        <v>40466.947396421929</v>
      </c>
      <c r="M218" s="132">
        <v>43632.870459831924</v>
      </c>
      <c r="N218" s="132">
        <v>43326.473046913772</v>
      </c>
      <c r="O218" s="132">
        <v>29078.132299726167</v>
      </c>
      <c r="P218" s="133"/>
      <c r="Q218" s="132">
        <v>4271.2295348918524</v>
      </c>
      <c r="R218" s="132">
        <v>2142.9119654251845</v>
      </c>
      <c r="S218" s="132">
        <v>843.86113349886</v>
      </c>
      <c r="T218" s="132">
        <v>2094.2776615554576</v>
      </c>
      <c r="U218" s="132">
        <v>8685.3220020826557</v>
      </c>
      <c r="V218" s="132">
        <v>6965.4855429696763</v>
      </c>
      <c r="W218" s="132">
        <v>10210.773514681427</v>
      </c>
      <c r="X218" s="132">
        <v>676.90096049343265</v>
      </c>
      <c r="Y218" s="132">
        <v>3165.9230634099949</v>
      </c>
      <c r="Z218" s="132">
        <v>-306.39741291815153</v>
      </c>
      <c r="AA218" s="132">
        <v>-14248.340747187607</v>
      </c>
      <c r="AB218" s="133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3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3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3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4576.185080823383</v>
      </c>
      <c r="E222" s="132">
        <v>8847.4146157152354</v>
      </c>
      <c r="F222" s="132">
        <v>10990.32658114042</v>
      </c>
      <c r="G222" s="132">
        <v>11834.18771463928</v>
      </c>
      <c r="H222" s="132">
        <v>13928.465376194737</v>
      </c>
      <c r="I222" s="132">
        <v>22613.787378277393</v>
      </c>
      <c r="J222" s="132">
        <v>29579.272921247069</v>
      </c>
      <c r="K222" s="132">
        <v>39790.046435928496</v>
      </c>
      <c r="L222" s="132">
        <v>40466.947396421929</v>
      </c>
      <c r="M222" s="132">
        <v>43632.870459831924</v>
      </c>
      <c r="N222" s="132">
        <v>43326.473046913772</v>
      </c>
      <c r="O222" s="132">
        <v>29078.132299726167</v>
      </c>
      <c r="P222" s="133"/>
      <c r="Q222" s="132">
        <v>4271.2295348918524</v>
      </c>
      <c r="R222" s="132">
        <v>2142.9119654251845</v>
      </c>
      <c r="S222" s="132">
        <v>843.86113349886</v>
      </c>
      <c r="T222" s="132">
        <v>2094.2776615554576</v>
      </c>
      <c r="U222" s="132">
        <v>8685.3220020826557</v>
      </c>
      <c r="V222" s="132">
        <v>6965.4855429696763</v>
      </c>
      <c r="W222" s="132">
        <v>10210.773514681427</v>
      </c>
      <c r="X222" s="132">
        <v>676.90096049343265</v>
      </c>
      <c r="Y222" s="132">
        <v>3165.9230634099949</v>
      </c>
      <c r="Z222" s="132">
        <v>-306.39741291815153</v>
      </c>
      <c r="AA222" s="132">
        <v>-14248.340747187607</v>
      </c>
      <c r="AB222" s="133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4576.185080823383</v>
      </c>
      <c r="E223" s="132">
        <v>8847.4146157152354</v>
      </c>
      <c r="F223" s="132">
        <v>10990.32658114042</v>
      </c>
      <c r="G223" s="132">
        <v>11834.18771463928</v>
      </c>
      <c r="H223" s="132">
        <v>13928.465376194737</v>
      </c>
      <c r="I223" s="132">
        <v>22613.787378277393</v>
      </c>
      <c r="J223" s="132">
        <v>29579.272921247069</v>
      </c>
      <c r="K223" s="132">
        <v>39790.046435928496</v>
      </c>
      <c r="L223" s="132">
        <v>40466.947396421929</v>
      </c>
      <c r="M223" s="132">
        <v>43632.870459831924</v>
      </c>
      <c r="N223" s="132">
        <v>43326.473046913772</v>
      </c>
      <c r="O223" s="132">
        <v>29078.132299726167</v>
      </c>
      <c r="P223" s="133"/>
      <c r="Q223" s="132">
        <v>4271.2295348918524</v>
      </c>
      <c r="R223" s="132">
        <v>2142.9119654251845</v>
      </c>
      <c r="S223" s="132">
        <v>843.86113349886</v>
      </c>
      <c r="T223" s="132">
        <v>2094.2776615554576</v>
      </c>
      <c r="U223" s="132">
        <v>8685.3220020826557</v>
      </c>
      <c r="V223" s="132">
        <v>6965.4855429696763</v>
      </c>
      <c r="W223" s="132">
        <v>10210.773514681427</v>
      </c>
      <c r="X223" s="132">
        <v>676.90096049343265</v>
      </c>
      <c r="Y223" s="132">
        <v>3165.9230634099949</v>
      </c>
      <c r="Z223" s="132">
        <v>-306.39741291815153</v>
      </c>
      <c r="AA223" s="132">
        <v>-14248.340747187607</v>
      </c>
      <c r="AB223" s="133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3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3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3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3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3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3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66452.452355756497</v>
      </c>
      <c r="E230" s="129">
        <v>67472.104640498714</v>
      </c>
      <c r="F230" s="129">
        <v>81089.238216467842</v>
      </c>
      <c r="G230" s="129">
        <v>86267.582454822405</v>
      </c>
      <c r="H230" s="129">
        <v>100606.51612496219</v>
      </c>
      <c r="I230" s="129">
        <v>106856.67264963072</v>
      </c>
      <c r="J230" s="129">
        <v>122324.62091462525</v>
      </c>
      <c r="K230" s="129">
        <v>139515.66758756211</v>
      </c>
      <c r="L230" s="129">
        <v>156320.1708398535</v>
      </c>
      <c r="M230" s="129">
        <v>161574.46298553384</v>
      </c>
      <c r="N230" s="129">
        <v>170391.81571832381</v>
      </c>
      <c r="O230" s="129">
        <v>184687.68385926852</v>
      </c>
      <c r="P230" s="136"/>
      <c r="Q230" s="129">
        <v>1019.6522847422166</v>
      </c>
      <c r="R230" s="129">
        <v>13617.133575969128</v>
      </c>
      <c r="S230" s="129">
        <v>5178.3442383545625</v>
      </c>
      <c r="T230" s="129">
        <v>14338.933670139784</v>
      </c>
      <c r="U230" s="129">
        <v>6250.156524668535</v>
      </c>
      <c r="V230" s="129">
        <v>15467.948264994528</v>
      </c>
      <c r="W230" s="129">
        <v>17191.046672936864</v>
      </c>
      <c r="X230" s="129">
        <v>16804.503252291383</v>
      </c>
      <c r="Y230" s="129">
        <v>5254.2921456803451</v>
      </c>
      <c r="Z230" s="129">
        <v>8817.3527327899646</v>
      </c>
      <c r="AA230" s="129">
        <v>14295.868140944716</v>
      </c>
      <c r="AB230" s="136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8.065784504840849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6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1885087.4770855303</v>
      </c>
      <c r="E232" s="129">
        <v>2078124.8795226754</v>
      </c>
      <c r="F232" s="129">
        <v>2339562.2813502206</v>
      </c>
      <c r="G232" s="129">
        <v>2725917.7756403098</v>
      </c>
      <c r="H232" s="129">
        <v>2947465.2644591597</v>
      </c>
      <c r="I232" s="129">
        <v>3464791.6510239672</v>
      </c>
      <c r="J232" s="129">
        <v>3875082.5489627207</v>
      </c>
      <c r="K232" s="129">
        <v>4290332.2412269004</v>
      </c>
      <c r="L232" s="129">
        <v>4457249.8005519425</v>
      </c>
      <c r="M232" s="129">
        <v>5423883.0457746154</v>
      </c>
      <c r="N232" s="129">
        <v>6095376.8931403738</v>
      </c>
      <c r="O232" s="129">
        <v>6618106.9701782642</v>
      </c>
      <c r="P232" s="136"/>
      <c r="Q232" s="129">
        <v>193037.40243714527</v>
      </c>
      <c r="R232" s="129">
        <v>261437.40182754514</v>
      </c>
      <c r="S232" s="129">
        <v>386355.49429008877</v>
      </c>
      <c r="T232" s="129">
        <v>221547.4888188504</v>
      </c>
      <c r="U232" s="129">
        <v>517326.38656480674</v>
      </c>
      <c r="V232" s="129">
        <v>410290.89793875435</v>
      </c>
      <c r="W232" s="129">
        <v>415249.69226417906</v>
      </c>
      <c r="X232" s="129">
        <v>166917.55932504218</v>
      </c>
      <c r="Y232" s="129">
        <v>966633.24522267247</v>
      </c>
      <c r="Z232" s="129">
        <v>671493.84736576118</v>
      </c>
      <c r="AA232" s="129">
        <v>522730.07703788916</v>
      </c>
      <c r="AB232" s="136"/>
      <c r="AC232" s="129">
        <v>83725.98</v>
      </c>
      <c r="AD232" s="129">
        <v>109599.76</v>
      </c>
      <c r="AE232" s="129">
        <v>162023.79</v>
      </c>
      <c r="AF232" s="129">
        <v>106687.72999999998</v>
      </c>
      <c r="AG232" s="129">
        <v>202504.35</v>
      </c>
      <c r="AH232" s="129">
        <v>206530.26664399999</v>
      </c>
      <c r="AI232" s="129">
        <v>225809.15572499999</v>
      </c>
      <c r="AJ232" s="129">
        <v>-8877.2187499999982</v>
      </c>
      <c r="AK232" s="129">
        <v>303822.92301024398</v>
      </c>
      <c r="AL232" s="129">
        <v>435355.22196980007</v>
      </c>
      <c r="AM232" s="129">
        <v>400503.11651467829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300-000000000000}"/>
  </hyperlinks>
  <pageMargins left="0.7" right="0.7" top="0.75" bottom="0.75" header="0.3" footer="0.3"/>
  <pageSetup scale="18" orientation="portrait" r:id="rId1"/>
  <headerFooter>
    <oddHeader xml:space="preserve">&amp;C22-04-2016 12:10
</oddHeader>
  </headerFooter>
  <rowBreaks count="3" manualBreakCount="3">
    <brk id="61" max="16383" man="1"/>
    <brk id="119" max="16383" man="1"/>
    <brk id="17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6.42578125" style="37" customWidth="1"/>
    <col min="29" max="39" width="12.85546875" style="37" customWidth="1"/>
    <col min="40" max="16384" width="9.140625" style="37"/>
  </cols>
  <sheetData>
    <row r="1" spans="1:39">
      <c r="A1" s="174" t="s">
        <v>311</v>
      </c>
    </row>
    <row r="2" spans="1:39" s="43" customFormat="1">
      <c r="A2" s="36"/>
      <c r="B2" s="168" t="s">
        <v>218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9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4"/>
      <c r="AC3" s="278" t="s">
        <v>167</v>
      </c>
      <c r="AD3" s="278"/>
      <c r="AE3" s="278"/>
      <c r="AF3" s="278"/>
      <c r="AG3" s="278"/>
      <c r="AH3" s="278"/>
      <c r="AI3" s="278"/>
      <c r="AJ3" s="278"/>
      <c r="AK3" s="278"/>
      <c r="AL3" s="278"/>
      <c r="AM3" s="278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4"/>
      <c r="AC4" s="282" t="s">
        <v>314</v>
      </c>
      <c r="AD4" s="282"/>
      <c r="AE4" s="282"/>
      <c r="AF4" s="282"/>
      <c r="AG4" s="282"/>
      <c r="AH4" s="282"/>
      <c r="AI4" s="282"/>
      <c r="AJ4" s="282"/>
      <c r="AK4" s="282"/>
      <c r="AL4" s="282"/>
      <c r="AM4" s="282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73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B5" s="46"/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6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3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3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6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6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3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3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3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3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3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3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3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3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3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8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3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3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3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6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3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3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3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3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3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3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3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3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3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8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3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3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3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6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</row>
    <row r="37" spans="1:39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3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3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3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3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3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3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3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3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3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8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3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3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3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0</v>
      </c>
      <c r="E49" s="129">
        <v>0</v>
      </c>
      <c r="F49" s="129">
        <v>0</v>
      </c>
      <c r="G49" s="129">
        <v>0</v>
      </c>
      <c r="H49" s="129">
        <v>0</v>
      </c>
      <c r="I49" s="129">
        <v>0</v>
      </c>
      <c r="J49" s="129">
        <v>0</v>
      </c>
      <c r="K49" s="129">
        <v>0</v>
      </c>
      <c r="L49" s="129">
        <v>0</v>
      </c>
      <c r="M49" s="129">
        <v>0</v>
      </c>
      <c r="N49" s="129">
        <v>0</v>
      </c>
      <c r="O49" s="129">
        <v>0</v>
      </c>
      <c r="P49" s="136"/>
      <c r="Q49" s="129">
        <v>0</v>
      </c>
      <c r="R49" s="129">
        <v>0</v>
      </c>
      <c r="S49" s="129">
        <v>0</v>
      </c>
      <c r="T49" s="129">
        <v>0</v>
      </c>
      <c r="U49" s="129">
        <v>0</v>
      </c>
      <c r="V49" s="129">
        <v>0</v>
      </c>
      <c r="W49" s="129">
        <v>0</v>
      </c>
      <c r="X49" s="129">
        <v>0</v>
      </c>
      <c r="Y49" s="129">
        <v>0</v>
      </c>
      <c r="Z49" s="129">
        <v>0</v>
      </c>
      <c r="AA49" s="129">
        <v>0</v>
      </c>
      <c r="AB49" s="136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v>0</v>
      </c>
      <c r="J50" s="132">
        <v>0</v>
      </c>
      <c r="K50" s="132">
        <v>0</v>
      </c>
      <c r="L50" s="132">
        <v>0</v>
      </c>
      <c r="M50" s="132">
        <v>0</v>
      </c>
      <c r="N50" s="132">
        <v>0</v>
      </c>
      <c r="O50" s="132">
        <v>0</v>
      </c>
      <c r="P50" s="133"/>
      <c r="Q50" s="132">
        <v>0</v>
      </c>
      <c r="R50" s="132">
        <v>0</v>
      </c>
      <c r="S50" s="132">
        <v>0</v>
      </c>
      <c r="T50" s="132">
        <v>0</v>
      </c>
      <c r="U50" s="132">
        <v>0</v>
      </c>
      <c r="V50" s="132">
        <v>0</v>
      </c>
      <c r="W50" s="132">
        <v>0</v>
      </c>
      <c r="X50" s="132">
        <v>0</v>
      </c>
      <c r="Y50" s="132">
        <v>0</v>
      </c>
      <c r="Z50" s="132">
        <v>0</v>
      </c>
      <c r="AA50" s="132">
        <v>0</v>
      </c>
      <c r="AB50" s="133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3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v>0</v>
      </c>
      <c r="J52" s="132">
        <v>0</v>
      </c>
      <c r="K52" s="132">
        <v>0</v>
      </c>
      <c r="L52" s="132">
        <v>0</v>
      </c>
      <c r="M52" s="132">
        <v>0</v>
      </c>
      <c r="N52" s="132">
        <v>0</v>
      </c>
      <c r="O52" s="132">
        <v>0</v>
      </c>
      <c r="P52" s="133"/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3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3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3"/>
      <c r="Q54" s="132">
        <v>0</v>
      </c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3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3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3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3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3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8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3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3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3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36"/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36"/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</row>
    <row r="63" spans="1:39" s="43" customFormat="1">
      <c r="A63" s="36"/>
      <c r="B63" s="29" t="s">
        <v>26</v>
      </c>
      <c r="C63" s="177" t="s">
        <v>295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36"/>
      <c r="Q63" s="129">
        <v>0</v>
      </c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36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</row>
    <row r="64" spans="1:39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3"/>
      <c r="Q64" s="132">
        <v>0</v>
      </c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3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3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3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</row>
    <row r="67" spans="1:39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3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</row>
    <row r="68" spans="1:39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3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3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3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3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3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8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3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3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3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6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3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3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561245.24</v>
      </c>
      <c r="E79" s="129">
        <v>662013.14999999991</v>
      </c>
      <c r="F79" s="129">
        <v>787216.95</v>
      </c>
      <c r="G79" s="129">
        <v>956003.34000000008</v>
      </c>
      <c r="H79" s="129">
        <v>1168968.67</v>
      </c>
      <c r="I79" s="129">
        <v>1403938.5999999999</v>
      </c>
      <c r="J79" s="129">
        <v>1675959.5400000003</v>
      </c>
      <c r="K79" s="129">
        <v>2001586.2399999998</v>
      </c>
      <c r="L79" s="129">
        <v>2372378.2199999997</v>
      </c>
      <c r="M79" s="129">
        <v>2819692.1899999985</v>
      </c>
      <c r="N79" s="129">
        <v>3329340.67</v>
      </c>
      <c r="O79" s="129">
        <v>3875290.9099999997</v>
      </c>
      <c r="P79" s="136"/>
      <c r="Q79" s="129">
        <v>111882.85999999996</v>
      </c>
      <c r="R79" s="129">
        <v>123441.15000000008</v>
      </c>
      <c r="S79" s="129">
        <v>157580.08999999994</v>
      </c>
      <c r="T79" s="129">
        <v>207021.32999999996</v>
      </c>
      <c r="U79" s="129">
        <v>217946.92999999996</v>
      </c>
      <c r="V79" s="129">
        <v>262092.94000000024</v>
      </c>
      <c r="W79" s="129">
        <v>302907.20999999973</v>
      </c>
      <c r="X79" s="129">
        <v>351161.97999999986</v>
      </c>
      <c r="Y79" s="129">
        <v>383228.15999999916</v>
      </c>
      <c r="Z79" s="129">
        <v>476033.22000000096</v>
      </c>
      <c r="AA79" s="129">
        <v>524926.4299999997</v>
      </c>
      <c r="AB79" s="136"/>
      <c r="AC79" s="129">
        <v>-11114.949999999999</v>
      </c>
      <c r="AD79" s="129">
        <v>11558.290000000114</v>
      </c>
      <c r="AE79" s="129">
        <v>34138.939999999835</v>
      </c>
      <c r="AF79" s="129">
        <v>49441.24000000002</v>
      </c>
      <c r="AG79" s="129">
        <v>10925.600000000066</v>
      </c>
      <c r="AH79" s="129">
        <v>44146.01000000022</v>
      </c>
      <c r="AI79" s="129">
        <v>40814.269999999502</v>
      </c>
      <c r="AJ79" s="129">
        <v>48254.770000000164</v>
      </c>
      <c r="AK79" s="129">
        <v>32066.17999999928</v>
      </c>
      <c r="AL79" s="129">
        <v>92805.06000000186</v>
      </c>
      <c r="AM79" s="129">
        <v>48893.209999998682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3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3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187600.66999999998</v>
      </c>
      <c r="E82" s="132">
        <v>225350.24999999997</v>
      </c>
      <c r="F82" s="132">
        <v>269532.3</v>
      </c>
      <c r="G82" s="132">
        <v>335109.82999999996</v>
      </c>
      <c r="H82" s="132">
        <v>413879.24999999994</v>
      </c>
      <c r="I82" s="132">
        <v>513255.43</v>
      </c>
      <c r="J82" s="132">
        <v>619809.61</v>
      </c>
      <c r="K82" s="132">
        <v>758447.66</v>
      </c>
      <c r="L82" s="132">
        <v>921660.9</v>
      </c>
      <c r="M82" s="132">
        <v>1202326.5099999998</v>
      </c>
      <c r="N82" s="132">
        <v>1464029.09</v>
      </c>
      <c r="O82" s="132">
        <v>1728845.5700000003</v>
      </c>
      <c r="P82" s="133"/>
      <c r="Q82" s="132">
        <v>48864.53</v>
      </c>
      <c r="R82" s="132">
        <v>42419.400000000016</v>
      </c>
      <c r="S82" s="132">
        <v>54371.23</v>
      </c>
      <c r="T82" s="132">
        <v>72825.420000000013</v>
      </c>
      <c r="U82" s="132">
        <v>82353.179999999993</v>
      </c>
      <c r="V82" s="132">
        <v>96626.179999999964</v>
      </c>
      <c r="W82" s="132">
        <v>115918.56000000003</v>
      </c>
      <c r="X82" s="132">
        <v>143583.23999999996</v>
      </c>
      <c r="Y82" s="132">
        <v>216579.79999999993</v>
      </c>
      <c r="Z82" s="132">
        <v>228087.32000000004</v>
      </c>
      <c r="AA82" s="132">
        <v>243792.67000000019</v>
      </c>
      <c r="AB82" s="133"/>
      <c r="AC82" s="132">
        <v>-11114.949999999999</v>
      </c>
      <c r="AD82" s="132">
        <v>-6445.1299999999828</v>
      </c>
      <c r="AE82" s="132">
        <v>11951.829999999989</v>
      </c>
      <c r="AF82" s="132">
        <v>18454.190000000017</v>
      </c>
      <c r="AG82" s="132">
        <v>9527.7599999999784</v>
      </c>
      <c r="AH82" s="132">
        <v>14272.999999999967</v>
      </c>
      <c r="AI82" s="132">
        <v>19292.380000000059</v>
      </c>
      <c r="AJ82" s="132">
        <v>27664.679999999931</v>
      </c>
      <c r="AK82" s="132">
        <v>72996.559999999983</v>
      </c>
      <c r="AL82" s="132">
        <v>11507.520000000113</v>
      </c>
      <c r="AM82" s="132">
        <v>15705.350000000135</v>
      </c>
    </row>
    <row r="83" spans="1:39">
      <c r="B83" s="4" t="s">
        <v>18</v>
      </c>
      <c r="C83" s="40"/>
      <c r="D83" s="132">
        <v>373644.57</v>
      </c>
      <c r="E83" s="132">
        <v>436662.89999999997</v>
      </c>
      <c r="F83" s="132">
        <v>517684.65000000008</v>
      </c>
      <c r="G83" s="132">
        <v>620893.51</v>
      </c>
      <c r="H83" s="132">
        <v>755089.41999999993</v>
      </c>
      <c r="I83" s="132">
        <v>890683.16999999993</v>
      </c>
      <c r="J83" s="132">
        <v>1056149.9300000002</v>
      </c>
      <c r="K83" s="132">
        <v>1243138.5799999998</v>
      </c>
      <c r="L83" s="132">
        <v>1450717.3199999998</v>
      </c>
      <c r="M83" s="132">
        <v>1617365.679999999</v>
      </c>
      <c r="N83" s="132">
        <v>1865311.58</v>
      </c>
      <c r="O83" s="132">
        <v>2146445.3399999994</v>
      </c>
      <c r="P83" s="133"/>
      <c r="Q83" s="132">
        <v>63018.329999999973</v>
      </c>
      <c r="R83" s="132">
        <v>81021.750000000058</v>
      </c>
      <c r="S83" s="132">
        <v>103208.85999999991</v>
      </c>
      <c r="T83" s="132">
        <v>134195.90999999992</v>
      </c>
      <c r="U83" s="132">
        <v>135593.75</v>
      </c>
      <c r="V83" s="132">
        <v>165466.76000000024</v>
      </c>
      <c r="W83" s="132">
        <v>186988.64999999967</v>
      </c>
      <c r="X83" s="132">
        <v>207578.73999999993</v>
      </c>
      <c r="Y83" s="132">
        <v>166648.35999999923</v>
      </c>
      <c r="Z83" s="132">
        <v>247945.90000000098</v>
      </c>
      <c r="AA83" s="132">
        <v>281133.75999999954</v>
      </c>
      <c r="AB83" s="133"/>
      <c r="AC83" s="132">
        <v>0</v>
      </c>
      <c r="AD83" s="132">
        <v>18003.420000000096</v>
      </c>
      <c r="AE83" s="132">
        <v>22187.109999999848</v>
      </c>
      <c r="AF83" s="132">
        <v>30987.05</v>
      </c>
      <c r="AG83" s="132">
        <v>1397.8400000000875</v>
      </c>
      <c r="AH83" s="132">
        <v>29873.010000000249</v>
      </c>
      <c r="AI83" s="132">
        <v>21521.889999999439</v>
      </c>
      <c r="AJ83" s="132">
        <v>20590.090000000237</v>
      </c>
      <c r="AK83" s="132">
        <v>-40930.380000000696</v>
      </c>
      <c r="AL83" s="132">
        <v>81297.540000001754</v>
      </c>
      <c r="AM83" s="132">
        <v>33187.859999998545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3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3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36"/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36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6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3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3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3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3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3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3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3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3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3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8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3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3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3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6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3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3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3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3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3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3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3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3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3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8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3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3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3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6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6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561245.24</v>
      </c>
      <c r="E115" s="129">
        <v>662013.14999999991</v>
      </c>
      <c r="F115" s="129">
        <v>787216.95</v>
      </c>
      <c r="G115" s="129">
        <v>956003.34000000008</v>
      </c>
      <c r="H115" s="129">
        <v>1168968.67</v>
      </c>
      <c r="I115" s="129">
        <v>1403938.5999999999</v>
      </c>
      <c r="J115" s="129">
        <v>1675959.5400000003</v>
      </c>
      <c r="K115" s="129">
        <v>2001586.2399999998</v>
      </c>
      <c r="L115" s="129">
        <v>2372378.2199999997</v>
      </c>
      <c r="M115" s="129">
        <v>2819692.1899999985</v>
      </c>
      <c r="N115" s="129">
        <v>3329340.67</v>
      </c>
      <c r="O115" s="129">
        <v>3875290.9099999997</v>
      </c>
      <c r="P115" s="136"/>
      <c r="Q115" s="129">
        <v>111882.85999999996</v>
      </c>
      <c r="R115" s="129">
        <v>123441.15000000008</v>
      </c>
      <c r="S115" s="129">
        <v>157580.08999999994</v>
      </c>
      <c r="T115" s="129">
        <v>207021.32999999996</v>
      </c>
      <c r="U115" s="129">
        <v>217946.92999999996</v>
      </c>
      <c r="V115" s="129">
        <v>262092.94000000024</v>
      </c>
      <c r="W115" s="129">
        <v>302907.20999999973</v>
      </c>
      <c r="X115" s="129">
        <v>351161.97999999986</v>
      </c>
      <c r="Y115" s="129">
        <v>383228.15999999916</v>
      </c>
      <c r="Z115" s="129">
        <v>476033.22000000096</v>
      </c>
      <c r="AA115" s="129">
        <v>524926.4299999997</v>
      </c>
      <c r="AB115" s="136"/>
      <c r="AC115" s="129">
        <v>-11114.949999999999</v>
      </c>
      <c r="AD115" s="129">
        <v>11558.290000000114</v>
      </c>
      <c r="AE115" s="129">
        <v>34138.939999999835</v>
      </c>
      <c r="AF115" s="129">
        <v>49441.24000000002</v>
      </c>
      <c r="AG115" s="129">
        <v>10925.600000000066</v>
      </c>
      <c r="AH115" s="129">
        <v>44146.01000000022</v>
      </c>
      <c r="AI115" s="129">
        <v>40814.269999999502</v>
      </c>
      <c r="AJ115" s="129">
        <v>48254.770000000164</v>
      </c>
      <c r="AK115" s="129">
        <v>32066.17999999928</v>
      </c>
      <c r="AL115" s="129">
        <v>92805.06000000186</v>
      </c>
      <c r="AM115" s="129">
        <v>48893.209999998682</v>
      </c>
    </row>
    <row r="116" spans="1:39">
      <c r="B116" s="49"/>
      <c r="C116" s="182"/>
      <c r="D116" s="10"/>
      <c r="E116" s="10"/>
      <c r="F116" s="10"/>
      <c r="G116" s="10"/>
      <c r="P116" s="11"/>
      <c r="Q116" s="11"/>
      <c r="R116" s="11"/>
      <c r="AB116" s="11"/>
      <c r="AC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9" t="s">
        <v>281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25"/>
      <c r="R119" s="25"/>
      <c r="S119" s="25"/>
      <c r="T119" s="25"/>
      <c r="AB119" s="98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B120" s="24"/>
      <c r="AC120" s="278" t="s">
        <v>167</v>
      </c>
      <c r="AD120" s="278"/>
      <c r="AE120" s="278"/>
      <c r="AF120" s="278"/>
      <c r="AG120" s="278"/>
      <c r="AH120" s="278"/>
      <c r="AI120" s="278"/>
      <c r="AJ120" s="278"/>
      <c r="AK120" s="278"/>
      <c r="AL120" s="278"/>
      <c r="AM120" s="278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4"/>
      <c r="AC121" s="282" t="s">
        <v>314</v>
      </c>
      <c r="AD121" s="282"/>
      <c r="AE121" s="282"/>
      <c r="AF121" s="282"/>
      <c r="AG121" s="282"/>
      <c r="AH121" s="282"/>
      <c r="AI121" s="282"/>
      <c r="AJ121" s="282"/>
      <c r="AK121" s="282"/>
      <c r="AL121" s="282"/>
      <c r="AM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73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B122" s="46"/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6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3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3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122056.28024095313</v>
      </c>
      <c r="E126" s="129">
        <v>128232.02117660694</v>
      </c>
      <c r="F126" s="129">
        <v>137913.29752924186</v>
      </c>
      <c r="G126" s="129">
        <v>148940.23202167108</v>
      </c>
      <c r="H126" s="129">
        <v>162077.79589153291</v>
      </c>
      <c r="I126" s="129">
        <v>178382.10061937792</v>
      </c>
      <c r="J126" s="129">
        <v>191565.16817103207</v>
      </c>
      <c r="K126" s="129">
        <v>213549.49997039075</v>
      </c>
      <c r="L126" s="129">
        <v>244484.70874219268</v>
      </c>
      <c r="M126" s="129">
        <v>264417.43553853605</v>
      </c>
      <c r="N126" s="129">
        <v>311387.54421053804</v>
      </c>
      <c r="O126" s="129">
        <v>381721.20771838684</v>
      </c>
      <c r="P126" s="136"/>
      <c r="Q126" s="129">
        <v>6175.7409356537974</v>
      </c>
      <c r="R126" s="129">
        <v>9681.2763526349263</v>
      </c>
      <c r="S126" s="129">
        <v>11026.934492429209</v>
      </c>
      <c r="T126" s="129">
        <v>13137.563869861833</v>
      </c>
      <c r="U126" s="129">
        <v>16304.30472784499</v>
      </c>
      <c r="V126" s="129">
        <v>13183.067551654151</v>
      </c>
      <c r="W126" s="129">
        <v>21984.331799358679</v>
      </c>
      <c r="X126" s="129">
        <v>30935.208771801968</v>
      </c>
      <c r="Y126" s="129">
        <v>19932.726796343322</v>
      </c>
      <c r="Z126" s="129">
        <v>46970.108672002003</v>
      </c>
      <c r="AA126" s="129">
        <v>70333.663507848774</v>
      </c>
      <c r="AB126" s="136"/>
      <c r="AC126" s="129">
        <v>0</v>
      </c>
      <c r="AD126" s="129">
        <v>3505.5354169811289</v>
      </c>
      <c r="AE126" s="129">
        <v>1345.6581397942821</v>
      </c>
      <c r="AF126" s="129">
        <v>2110.6293774326255</v>
      </c>
      <c r="AG126" s="129">
        <v>3166.7408579831554</v>
      </c>
      <c r="AH126" s="129">
        <v>-3121.2371761908389</v>
      </c>
      <c r="AI126" s="129">
        <v>8801.2642477045283</v>
      </c>
      <c r="AJ126" s="129">
        <v>8950.8769724432896</v>
      </c>
      <c r="AK126" s="129">
        <v>-11002.481975458646</v>
      </c>
      <c r="AL126" s="129">
        <v>27037.381875658677</v>
      </c>
      <c r="AM126" s="129">
        <v>23363.554835846764</v>
      </c>
    </row>
    <row r="127" spans="1:39" s="43" customFormat="1">
      <c r="A127" s="36"/>
      <c r="B127" s="29" t="s">
        <v>23</v>
      </c>
      <c r="C127" s="199" t="s">
        <v>290</v>
      </c>
      <c r="D127" s="129">
        <v>2517.4</v>
      </c>
      <c r="E127" s="129">
        <v>906.39</v>
      </c>
      <c r="F127" s="129">
        <v>1442.8</v>
      </c>
      <c r="G127" s="129">
        <v>1959</v>
      </c>
      <c r="H127" s="129">
        <v>2951</v>
      </c>
      <c r="I127" s="129">
        <v>3846</v>
      </c>
      <c r="J127" s="129">
        <v>5314</v>
      </c>
      <c r="K127" s="129">
        <v>8366.39</v>
      </c>
      <c r="L127" s="129">
        <v>7914.9</v>
      </c>
      <c r="M127" s="129">
        <v>8734</v>
      </c>
      <c r="N127" s="129">
        <v>11858.68</v>
      </c>
      <c r="O127" s="129">
        <v>15384.08</v>
      </c>
      <c r="P127" s="136"/>
      <c r="Q127" s="129">
        <v>-1611.01</v>
      </c>
      <c r="R127" s="129">
        <v>536.40999999999985</v>
      </c>
      <c r="S127" s="129">
        <v>516.20000000000005</v>
      </c>
      <c r="T127" s="129">
        <v>992.00000000000023</v>
      </c>
      <c r="U127" s="129">
        <v>894.99999999999989</v>
      </c>
      <c r="V127" s="129">
        <v>1468</v>
      </c>
      <c r="W127" s="129">
        <v>3052.39</v>
      </c>
      <c r="X127" s="129">
        <v>-451.48999999999972</v>
      </c>
      <c r="Y127" s="129">
        <v>819.10000000000025</v>
      </c>
      <c r="Z127" s="129">
        <v>3124.6799999999994</v>
      </c>
      <c r="AA127" s="129">
        <v>3525.4000000000005</v>
      </c>
      <c r="AB127" s="136"/>
      <c r="AC127" s="129">
        <v>0</v>
      </c>
      <c r="AD127" s="129">
        <v>2147.4199999999996</v>
      </c>
      <c r="AE127" s="129">
        <v>-20.209999999999795</v>
      </c>
      <c r="AF127" s="129">
        <v>475.80000000000007</v>
      </c>
      <c r="AG127" s="129">
        <v>-97.000000000000242</v>
      </c>
      <c r="AH127" s="129">
        <v>573</v>
      </c>
      <c r="AI127" s="129">
        <v>1584.3899999999999</v>
      </c>
      <c r="AJ127" s="129">
        <v>-3503.8799999999997</v>
      </c>
      <c r="AK127" s="129">
        <v>1270.5899999999999</v>
      </c>
      <c r="AL127" s="129">
        <v>2305.579999999999</v>
      </c>
      <c r="AM127" s="129">
        <v>400.72000000000116</v>
      </c>
    </row>
    <row r="128" spans="1:39">
      <c r="B128" s="176" t="s">
        <v>40</v>
      </c>
      <c r="C128" s="186"/>
      <c r="D128" s="132">
        <v>2517.4</v>
      </c>
      <c r="E128" s="132">
        <v>906.39</v>
      </c>
      <c r="F128" s="132">
        <v>1442.8</v>
      </c>
      <c r="G128" s="132">
        <v>1959</v>
      </c>
      <c r="H128" s="132">
        <v>2951</v>
      </c>
      <c r="I128" s="132">
        <v>3846</v>
      </c>
      <c r="J128" s="132">
        <v>5314</v>
      </c>
      <c r="K128" s="132">
        <v>8366.39</v>
      </c>
      <c r="L128" s="132">
        <v>7914.9</v>
      </c>
      <c r="M128" s="132">
        <v>8734</v>
      </c>
      <c r="N128" s="132">
        <v>11858.68</v>
      </c>
      <c r="O128" s="132">
        <v>15384.08</v>
      </c>
      <c r="P128" s="133"/>
      <c r="Q128" s="132">
        <v>-1611.01</v>
      </c>
      <c r="R128" s="132">
        <v>536.40999999999985</v>
      </c>
      <c r="S128" s="132">
        <v>516.20000000000005</v>
      </c>
      <c r="T128" s="132">
        <v>992.00000000000023</v>
      </c>
      <c r="U128" s="132">
        <v>894.99999999999989</v>
      </c>
      <c r="V128" s="132">
        <v>1468</v>
      </c>
      <c r="W128" s="132">
        <v>3052.39</v>
      </c>
      <c r="X128" s="132">
        <v>-451.48999999999972</v>
      </c>
      <c r="Y128" s="132">
        <v>819.10000000000025</v>
      </c>
      <c r="Z128" s="132">
        <v>3124.6799999999994</v>
      </c>
      <c r="AA128" s="132">
        <v>3525.4000000000005</v>
      </c>
      <c r="AB128" s="133"/>
      <c r="AC128" s="132">
        <v>0</v>
      </c>
      <c r="AD128" s="132">
        <v>2147.4199999999996</v>
      </c>
      <c r="AE128" s="132">
        <v>-20.209999999999795</v>
      </c>
      <c r="AF128" s="132">
        <v>475.80000000000007</v>
      </c>
      <c r="AG128" s="132">
        <v>-97.000000000000242</v>
      </c>
      <c r="AH128" s="132">
        <v>573</v>
      </c>
      <c r="AI128" s="132">
        <v>1584.3899999999999</v>
      </c>
      <c r="AJ128" s="132">
        <v>-3503.8799999999997</v>
      </c>
      <c r="AK128" s="132">
        <v>1270.5899999999999</v>
      </c>
      <c r="AL128" s="132">
        <v>2305.579999999999</v>
      </c>
      <c r="AM128" s="132">
        <v>400.72000000000116</v>
      </c>
    </row>
    <row r="129" spans="1:39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3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2517.4</v>
      </c>
      <c r="E130" s="132">
        <v>906.39</v>
      </c>
      <c r="F130" s="132">
        <v>1442.8</v>
      </c>
      <c r="G130" s="132">
        <v>1959</v>
      </c>
      <c r="H130" s="132">
        <v>2951</v>
      </c>
      <c r="I130" s="132">
        <v>3846</v>
      </c>
      <c r="J130" s="132">
        <v>5314</v>
      </c>
      <c r="K130" s="132">
        <v>8366.39</v>
      </c>
      <c r="L130" s="132">
        <v>7914.9</v>
      </c>
      <c r="M130" s="132">
        <v>8734</v>
      </c>
      <c r="N130" s="132">
        <v>11858.68</v>
      </c>
      <c r="O130" s="132">
        <v>15384.08</v>
      </c>
      <c r="P130" s="133"/>
      <c r="Q130" s="132">
        <v>-1611.01</v>
      </c>
      <c r="R130" s="132">
        <v>536.40999999999985</v>
      </c>
      <c r="S130" s="132">
        <v>516.20000000000005</v>
      </c>
      <c r="T130" s="132">
        <v>992.00000000000023</v>
      </c>
      <c r="U130" s="132">
        <v>894.99999999999989</v>
      </c>
      <c r="V130" s="132">
        <v>1468</v>
      </c>
      <c r="W130" s="132">
        <v>3052.39</v>
      </c>
      <c r="X130" s="132">
        <v>-451.48999999999972</v>
      </c>
      <c r="Y130" s="132">
        <v>819.10000000000025</v>
      </c>
      <c r="Z130" s="132">
        <v>3124.6799999999994</v>
      </c>
      <c r="AA130" s="132">
        <v>3525.4000000000005</v>
      </c>
      <c r="AB130" s="133"/>
      <c r="AC130" s="132">
        <v>0</v>
      </c>
      <c r="AD130" s="132">
        <v>2147.4199999999996</v>
      </c>
      <c r="AE130" s="132">
        <v>-20.209999999999795</v>
      </c>
      <c r="AF130" s="132">
        <v>475.80000000000007</v>
      </c>
      <c r="AG130" s="132">
        <v>-97.000000000000242</v>
      </c>
      <c r="AH130" s="132">
        <v>573</v>
      </c>
      <c r="AI130" s="132">
        <v>1584.3899999999999</v>
      </c>
      <c r="AJ130" s="132">
        <v>-3503.8799999999997</v>
      </c>
      <c r="AK130" s="132">
        <v>1270.5899999999999</v>
      </c>
      <c r="AL130" s="132">
        <v>2305.579999999999</v>
      </c>
      <c r="AM130" s="132">
        <v>400.72000000000116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3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3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3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3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3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3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3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3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3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v>119538.88024095313</v>
      </c>
      <c r="E140" s="129">
        <v>127325.63117660693</v>
      </c>
      <c r="F140" s="129">
        <v>136470.49752924187</v>
      </c>
      <c r="G140" s="129">
        <v>146981.23202167108</v>
      </c>
      <c r="H140" s="129">
        <v>159126.79589153291</v>
      </c>
      <c r="I140" s="129">
        <v>174536.10061937792</v>
      </c>
      <c r="J140" s="129">
        <v>186251.16817103204</v>
      </c>
      <c r="K140" s="129">
        <v>205183.10997039074</v>
      </c>
      <c r="L140" s="129">
        <v>236569.80874219272</v>
      </c>
      <c r="M140" s="129">
        <v>255683.43553853602</v>
      </c>
      <c r="N140" s="129">
        <v>299528.86421053804</v>
      </c>
      <c r="O140" s="129">
        <v>366337.12771838682</v>
      </c>
      <c r="P140" s="136"/>
      <c r="Q140" s="129">
        <v>7786.7509356537976</v>
      </c>
      <c r="R140" s="129">
        <v>9144.8663526349283</v>
      </c>
      <c r="S140" s="129">
        <v>10510.73449242921</v>
      </c>
      <c r="T140" s="129">
        <v>12145.563869861835</v>
      </c>
      <c r="U140" s="129">
        <v>15409.304727844992</v>
      </c>
      <c r="V140" s="129">
        <v>11715.067551654151</v>
      </c>
      <c r="W140" s="129">
        <v>18931.941799358679</v>
      </c>
      <c r="X140" s="129">
        <v>31386.69877180197</v>
      </c>
      <c r="Y140" s="129">
        <v>19113.626796343324</v>
      </c>
      <c r="Z140" s="129">
        <v>43845.428672002003</v>
      </c>
      <c r="AA140" s="129">
        <v>66808.263507848766</v>
      </c>
      <c r="AB140" s="136"/>
      <c r="AC140" s="129">
        <v>0</v>
      </c>
      <c r="AD140" s="129">
        <v>1358.1154169811291</v>
      </c>
      <c r="AE140" s="129">
        <v>1365.8681397942819</v>
      </c>
      <c r="AF140" s="129">
        <v>1634.8293774326251</v>
      </c>
      <c r="AG140" s="129">
        <v>3263.7408579831558</v>
      </c>
      <c r="AH140" s="129">
        <v>-3694.2371761908389</v>
      </c>
      <c r="AI140" s="129">
        <v>7216.8742477045298</v>
      </c>
      <c r="AJ140" s="129">
        <v>12454.756972443289</v>
      </c>
      <c r="AK140" s="129">
        <v>-12273.071975458646</v>
      </c>
      <c r="AL140" s="129">
        <v>24731.801875658683</v>
      </c>
      <c r="AM140" s="129">
        <v>22962.834835846763</v>
      </c>
    </row>
    <row r="141" spans="1:39">
      <c r="B141" s="176" t="s">
        <v>40</v>
      </c>
      <c r="C141" s="186"/>
      <c r="D141" s="132">
        <v>119538.88024095313</v>
      </c>
      <c r="E141" s="132">
        <v>127325.63117660693</v>
      </c>
      <c r="F141" s="132">
        <v>136470.49752924187</v>
      </c>
      <c r="G141" s="132">
        <v>146981.23202167108</v>
      </c>
      <c r="H141" s="132">
        <v>159126.79589153291</v>
      </c>
      <c r="I141" s="132">
        <v>174536.10061937792</v>
      </c>
      <c r="J141" s="132">
        <v>186251.16817103204</v>
      </c>
      <c r="K141" s="132">
        <v>205183.10997039074</v>
      </c>
      <c r="L141" s="132">
        <v>236569.80874219272</v>
      </c>
      <c r="M141" s="132">
        <v>255683.43553853602</v>
      </c>
      <c r="N141" s="132">
        <v>299528.86421053804</v>
      </c>
      <c r="O141" s="132">
        <v>366337.12771838682</v>
      </c>
      <c r="P141" s="133"/>
      <c r="Q141" s="132">
        <v>7786.7509356537976</v>
      </c>
      <c r="R141" s="132">
        <v>9144.8663526349283</v>
      </c>
      <c r="S141" s="132">
        <v>10510.73449242921</v>
      </c>
      <c r="T141" s="132">
        <v>12145.563869861835</v>
      </c>
      <c r="U141" s="132">
        <v>15409.304727844992</v>
      </c>
      <c r="V141" s="132">
        <v>11715.067551654151</v>
      </c>
      <c r="W141" s="132">
        <v>18931.941799358679</v>
      </c>
      <c r="X141" s="132">
        <v>31386.69877180197</v>
      </c>
      <c r="Y141" s="132">
        <v>19113.626796343324</v>
      </c>
      <c r="Z141" s="132">
        <v>43845.428672002003</v>
      </c>
      <c r="AA141" s="132">
        <v>66808.263507848766</v>
      </c>
      <c r="AB141" s="133"/>
      <c r="AC141" s="132">
        <v>0</v>
      </c>
      <c r="AD141" s="132">
        <v>1358.1154169811291</v>
      </c>
      <c r="AE141" s="132">
        <v>1365.8681397942819</v>
      </c>
      <c r="AF141" s="132">
        <v>1634.8293774326251</v>
      </c>
      <c r="AG141" s="132">
        <v>3263.7408579831558</v>
      </c>
      <c r="AH141" s="132">
        <v>-3694.2371761908389</v>
      </c>
      <c r="AI141" s="132">
        <v>7216.8742477045298</v>
      </c>
      <c r="AJ141" s="132">
        <v>12454.756972443289</v>
      </c>
      <c r="AK141" s="132">
        <v>-12273.071975458646</v>
      </c>
      <c r="AL141" s="132">
        <v>24731.801875658683</v>
      </c>
      <c r="AM141" s="132">
        <v>22962.834835846763</v>
      </c>
    </row>
    <row r="142" spans="1:39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3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56571.140240953137</v>
      </c>
      <c r="E143" s="132">
        <v>57351.60117660695</v>
      </c>
      <c r="F143" s="132">
        <v>58227.947529241865</v>
      </c>
      <c r="G143" s="132">
        <v>59430.852021671068</v>
      </c>
      <c r="H143" s="132">
        <v>60640.885891532911</v>
      </c>
      <c r="I143" s="132">
        <v>63778.720619377898</v>
      </c>
      <c r="J143" s="132">
        <v>63527.908171032046</v>
      </c>
      <c r="K143" s="132">
        <v>66493.679970390745</v>
      </c>
      <c r="L143" s="132">
        <v>80672.328742192694</v>
      </c>
      <c r="M143" s="132">
        <v>80512.92553853603</v>
      </c>
      <c r="N143" s="132">
        <v>88828.674210538011</v>
      </c>
      <c r="O143" s="132">
        <v>151204.45771838678</v>
      </c>
      <c r="P143" s="133"/>
      <c r="Q143" s="132">
        <v>780.46093565380852</v>
      </c>
      <c r="R143" s="132">
        <v>876.34635263491543</v>
      </c>
      <c r="S143" s="132">
        <v>1202.9044924292084</v>
      </c>
      <c r="T143" s="132">
        <v>1210.0338698618405</v>
      </c>
      <c r="U143" s="132">
        <v>3137.8347278449796</v>
      </c>
      <c r="V143" s="132">
        <v>-250.81244834584169</v>
      </c>
      <c r="W143" s="132">
        <v>2965.7717993586921</v>
      </c>
      <c r="X143" s="132">
        <v>14178.648771801943</v>
      </c>
      <c r="Y143" s="132">
        <v>-159.40320365665031</v>
      </c>
      <c r="Z143" s="132">
        <v>8315.7486720019697</v>
      </c>
      <c r="AA143" s="132">
        <v>62375.783507848777</v>
      </c>
      <c r="AB143" s="133"/>
      <c r="AC143" s="132">
        <v>0</v>
      </c>
      <c r="AD143" s="132">
        <v>95.885416981106886</v>
      </c>
      <c r="AE143" s="132">
        <v>326.55813979429291</v>
      </c>
      <c r="AF143" s="132">
        <v>7.1293774326321113</v>
      </c>
      <c r="AG143" s="132">
        <v>1927.8008579831394</v>
      </c>
      <c r="AH143" s="132">
        <v>-3388.647176190821</v>
      </c>
      <c r="AI143" s="132">
        <v>3216.5842477045339</v>
      </c>
      <c r="AJ143" s="132">
        <v>11212.876972443251</v>
      </c>
      <c r="AK143" s="132">
        <v>-14338.051975458591</v>
      </c>
      <c r="AL143" s="132">
        <v>8475.1518756586211</v>
      </c>
      <c r="AM143" s="132">
        <v>54060.034835846804</v>
      </c>
    </row>
    <row r="144" spans="1:39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3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62967.740000000005</v>
      </c>
      <c r="E145" s="132">
        <v>69974.03</v>
      </c>
      <c r="F145" s="132">
        <v>78242.55</v>
      </c>
      <c r="G145" s="132">
        <v>87550.38</v>
      </c>
      <c r="H145" s="132">
        <v>98485.91</v>
      </c>
      <c r="I145" s="132">
        <v>110757.38</v>
      </c>
      <c r="J145" s="132">
        <v>122723.26000000001</v>
      </c>
      <c r="K145" s="132">
        <v>138689.43</v>
      </c>
      <c r="L145" s="132">
        <v>155897.48000000001</v>
      </c>
      <c r="M145" s="132">
        <v>175170.50999999998</v>
      </c>
      <c r="N145" s="132">
        <v>210700.19000000003</v>
      </c>
      <c r="O145" s="132">
        <v>215132.67</v>
      </c>
      <c r="P145" s="133"/>
      <c r="Q145" s="132">
        <v>7006.28999999999</v>
      </c>
      <c r="R145" s="132">
        <v>8268.5200000000114</v>
      </c>
      <c r="S145" s="132">
        <v>9307.8300000000017</v>
      </c>
      <c r="T145" s="132">
        <v>10935.529999999995</v>
      </c>
      <c r="U145" s="132">
        <v>12271.47000000001</v>
      </c>
      <c r="V145" s="132">
        <v>11965.879999999994</v>
      </c>
      <c r="W145" s="132">
        <v>15966.169999999987</v>
      </c>
      <c r="X145" s="132">
        <v>17208.050000000025</v>
      </c>
      <c r="Y145" s="132">
        <v>19273.02999999997</v>
      </c>
      <c r="Z145" s="132">
        <v>35529.680000000029</v>
      </c>
      <c r="AA145" s="132">
        <v>4432.4799999999868</v>
      </c>
      <c r="AB145" s="133"/>
      <c r="AC145" s="132">
        <v>0</v>
      </c>
      <c r="AD145" s="132">
        <v>1262.2300000000223</v>
      </c>
      <c r="AE145" s="132">
        <v>1039.309999999989</v>
      </c>
      <c r="AF145" s="132">
        <v>1627.699999999993</v>
      </c>
      <c r="AG145" s="132">
        <v>1335.9400000000164</v>
      </c>
      <c r="AH145" s="132">
        <v>-305.59000000001788</v>
      </c>
      <c r="AI145" s="132">
        <v>4000.2899999999954</v>
      </c>
      <c r="AJ145" s="132">
        <v>1241.8800000000374</v>
      </c>
      <c r="AK145" s="132">
        <v>2064.9799999999459</v>
      </c>
      <c r="AL145" s="132">
        <v>16256.65000000006</v>
      </c>
      <c r="AM145" s="132">
        <v>-31097.200000000044</v>
      </c>
    </row>
    <row r="146" spans="1:39">
      <c r="B146" s="7" t="s">
        <v>45</v>
      </c>
      <c r="C146" s="186"/>
      <c r="D146" s="132">
        <v>62967.740000000005</v>
      </c>
      <c r="E146" s="132">
        <v>69974.03</v>
      </c>
      <c r="F146" s="132">
        <v>78242.55</v>
      </c>
      <c r="G146" s="132">
        <v>87550.38</v>
      </c>
      <c r="H146" s="132">
        <v>98485.91</v>
      </c>
      <c r="I146" s="132">
        <v>110757.38</v>
      </c>
      <c r="J146" s="132">
        <v>122723.26000000001</v>
      </c>
      <c r="K146" s="132">
        <v>138689.43</v>
      </c>
      <c r="L146" s="132">
        <v>155897.48000000001</v>
      </c>
      <c r="M146" s="132">
        <v>175170.50999999998</v>
      </c>
      <c r="N146" s="132">
        <v>210700.19000000003</v>
      </c>
      <c r="O146" s="132">
        <v>215132.67</v>
      </c>
      <c r="P146" s="133"/>
      <c r="Q146" s="132">
        <v>7006.28999999999</v>
      </c>
      <c r="R146" s="132">
        <v>8268.5200000000114</v>
      </c>
      <c r="S146" s="132">
        <v>9307.8300000000017</v>
      </c>
      <c r="T146" s="132">
        <v>10935.529999999995</v>
      </c>
      <c r="U146" s="132">
        <v>12271.47000000001</v>
      </c>
      <c r="V146" s="132">
        <v>11965.879999999994</v>
      </c>
      <c r="W146" s="132">
        <v>15966.169999999987</v>
      </c>
      <c r="X146" s="132">
        <v>17208.050000000025</v>
      </c>
      <c r="Y146" s="132">
        <v>19273.02999999997</v>
      </c>
      <c r="Z146" s="132">
        <v>35529.680000000029</v>
      </c>
      <c r="AA146" s="132">
        <v>4432.4799999999868</v>
      </c>
      <c r="AB146" s="133"/>
      <c r="AC146" s="132">
        <v>0</v>
      </c>
      <c r="AD146" s="132">
        <v>1262.2300000000223</v>
      </c>
      <c r="AE146" s="132">
        <v>1039.309999999989</v>
      </c>
      <c r="AF146" s="132">
        <v>1627.699999999993</v>
      </c>
      <c r="AG146" s="132">
        <v>1335.9400000000164</v>
      </c>
      <c r="AH146" s="132">
        <v>-305.59000000001788</v>
      </c>
      <c r="AI146" s="132">
        <v>4000.2899999999954</v>
      </c>
      <c r="AJ146" s="132">
        <v>1241.8800000000374</v>
      </c>
      <c r="AK146" s="132">
        <v>2064.9799999999459</v>
      </c>
      <c r="AL146" s="132">
        <v>16256.65000000006</v>
      </c>
      <c r="AM146" s="132">
        <v>-31097.200000000044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3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3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3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3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3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3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437817.21818867966</v>
      </c>
      <c r="E153" s="129">
        <v>531145.20856783376</v>
      </c>
      <c r="F153" s="129">
        <v>644791.85247075814</v>
      </c>
      <c r="G153" s="129">
        <v>798647.52907740604</v>
      </c>
      <c r="H153" s="129">
        <v>987246.82662490872</v>
      </c>
      <c r="I153" s="129">
        <v>1179620.5645684144</v>
      </c>
      <c r="J153" s="129">
        <v>1402149.2214007932</v>
      </c>
      <c r="K153" s="129">
        <v>1665014.365801461</v>
      </c>
      <c r="L153" s="129">
        <v>1974577.2837439203</v>
      </c>
      <c r="M153" s="129">
        <v>2314489.141510318</v>
      </c>
      <c r="N153" s="129">
        <v>2711751.0629578754</v>
      </c>
      <c r="O153" s="129">
        <v>3132641.72970459</v>
      </c>
      <c r="P153" s="136"/>
      <c r="Q153" s="129">
        <v>103164.21619934276</v>
      </c>
      <c r="R153" s="129">
        <v>112193.94355840413</v>
      </c>
      <c r="S153" s="129">
        <v>144334.87783177046</v>
      </c>
      <c r="T153" s="129">
        <v>183780.63614974287</v>
      </c>
      <c r="U153" s="129">
        <v>181301.06801259145</v>
      </c>
      <c r="V153" s="129">
        <v>214898.95464361558</v>
      </c>
      <c r="W153" s="129">
        <v>243929.98553164297</v>
      </c>
      <c r="X153" s="129">
        <v>281292.63419867132</v>
      </c>
      <c r="Y153" s="129">
        <v>311020.52629997005</v>
      </c>
      <c r="Z153" s="129">
        <v>377143.11384501989</v>
      </c>
      <c r="AA153" s="129">
        <v>400954.89223293529</v>
      </c>
      <c r="AB153" s="136"/>
      <c r="AC153" s="129">
        <v>-9836.2258201885907</v>
      </c>
      <c r="AD153" s="129">
        <v>9029.7273590613549</v>
      </c>
      <c r="AE153" s="129">
        <v>32140.934273366322</v>
      </c>
      <c r="AF153" s="129">
        <v>39445.758317972446</v>
      </c>
      <c r="AG153" s="129">
        <v>-2479.5681371514079</v>
      </c>
      <c r="AH153" s="129">
        <v>33597.886631024077</v>
      </c>
      <c r="AI153" s="129">
        <v>29031.030888027424</v>
      </c>
      <c r="AJ153" s="129">
        <v>37362.648667028319</v>
      </c>
      <c r="AK153" s="129">
        <v>29727.892101298756</v>
      </c>
      <c r="AL153" s="129">
        <v>66122.587545049828</v>
      </c>
      <c r="AM153" s="129">
        <v>23811.778387915387</v>
      </c>
    </row>
    <row r="154" spans="1:39">
      <c r="B154" s="176" t="s">
        <v>40</v>
      </c>
      <c r="C154" s="186"/>
      <c r="D154" s="132">
        <v>437817.21818867966</v>
      </c>
      <c r="E154" s="132">
        <v>531145.20856783376</v>
      </c>
      <c r="F154" s="132">
        <v>644791.85247075814</v>
      </c>
      <c r="G154" s="132">
        <v>798647.52907740604</v>
      </c>
      <c r="H154" s="132">
        <v>987246.82662490872</v>
      </c>
      <c r="I154" s="132">
        <v>1179620.5645684144</v>
      </c>
      <c r="J154" s="132">
        <v>1402149.2214007932</v>
      </c>
      <c r="K154" s="132">
        <v>1665014.365801461</v>
      </c>
      <c r="L154" s="132">
        <v>1974577.2837439203</v>
      </c>
      <c r="M154" s="132">
        <v>2314489.141510318</v>
      </c>
      <c r="N154" s="132">
        <v>2711751.0629578754</v>
      </c>
      <c r="O154" s="132">
        <v>3132641.72970459</v>
      </c>
      <c r="P154" s="133"/>
      <c r="Q154" s="132">
        <v>103164.21619934276</v>
      </c>
      <c r="R154" s="132">
        <v>112193.94355840413</v>
      </c>
      <c r="S154" s="132">
        <v>144334.87783177046</v>
      </c>
      <c r="T154" s="132">
        <v>183780.63614974287</v>
      </c>
      <c r="U154" s="132">
        <v>181301.06801259145</v>
      </c>
      <c r="V154" s="132">
        <v>214898.95464361558</v>
      </c>
      <c r="W154" s="132">
        <v>243929.98553164297</v>
      </c>
      <c r="X154" s="132">
        <v>281292.63419867132</v>
      </c>
      <c r="Y154" s="132">
        <v>311020.52629997005</v>
      </c>
      <c r="Z154" s="132">
        <v>377143.11384501989</v>
      </c>
      <c r="AA154" s="132">
        <v>400954.89223293529</v>
      </c>
      <c r="AB154" s="133"/>
      <c r="AC154" s="132">
        <v>-9836.2258201885907</v>
      </c>
      <c r="AD154" s="132">
        <v>9029.7273590613549</v>
      </c>
      <c r="AE154" s="132">
        <v>32140.934273366322</v>
      </c>
      <c r="AF154" s="132">
        <v>39445.758317972446</v>
      </c>
      <c r="AG154" s="132">
        <v>-2479.5681371514079</v>
      </c>
      <c r="AH154" s="132">
        <v>33597.886631024077</v>
      </c>
      <c r="AI154" s="132">
        <v>29031.030888027424</v>
      </c>
      <c r="AJ154" s="132">
        <v>37362.648667028319</v>
      </c>
      <c r="AK154" s="132">
        <v>29727.892101298756</v>
      </c>
      <c r="AL154" s="132">
        <v>66122.587545049828</v>
      </c>
      <c r="AM154" s="132">
        <v>23811.778387915387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3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3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232083.32291657326</v>
      </c>
      <c r="E157" s="132">
        <v>250759.4890489759</v>
      </c>
      <c r="F157" s="132">
        <v>293001.09283985774</v>
      </c>
      <c r="G157" s="132">
        <v>348336.74403258157</v>
      </c>
      <c r="H157" s="132">
        <v>367883.86995093967</v>
      </c>
      <c r="I157" s="132">
        <v>484453.7568730386</v>
      </c>
      <c r="J157" s="132">
        <v>484371.98913130671</v>
      </c>
      <c r="K157" s="132">
        <v>571733.39420928806</v>
      </c>
      <c r="L157" s="132">
        <v>652323.02987991634</v>
      </c>
      <c r="M157" s="132">
        <v>747619.04621077201</v>
      </c>
      <c r="N157" s="132">
        <v>907224.46928505355</v>
      </c>
      <c r="O157" s="132">
        <v>954837.14406466403</v>
      </c>
      <c r="P157" s="133"/>
      <c r="Q157" s="132">
        <v>19400.452348671653</v>
      </c>
      <c r="R157" s="132">
        <v>42256.966246806776</v>
      </c>
      <c r="S157" s="132">
        <v>54933.942385892507</v>
      </c>
      <c r="T157" s="132">
        <v>19078.34267363969</v>
      </c>
      <c r="U157" s="132">
        <v>115759.05016722245</v>
      </c>
      <c r="V157" s="132">
        <v>-357.75992258801779</v>
      </c>
      <c r="W157" s="132">
        <v>86026.988628247767</v>
      </c>
      <c r="X157" s="132">
        <v>79906.007059149604</v>
      </c>
      <c r="Y157" s="132">
        <v>94767.988612342262</v>
      </c>
      <c r="Z157" s="132">
        <v>160467.51516781893</v>
      </c>
      <c r="AA157" s="132">
        <v>47148.774050515007</v>
      </c>
      <c r="AB157" s="133"/>
      <c r="AC157" s="132">
        <v>-724.28621626897461</v>
      </c>
      <c r="AD157" s="132">
        <v>22856.513898135119</v>
      </c>
      <c r="AE157" s="132">
        <v>12676.976139085735</v>
      </c>
      <c r="AF157" s="132">
        <v>-35855.599712252821</v>
      </c>
      <c r="AG157" s="132">
        <v>96680.707493582755</v>
      </c>
      <c r="AH157" s="132">
        <v>-116116.81008981047</v>
      </c>
      <c r="AI157" s="132">
        <v>86384.748550835779</v>
      </c>
      <c r="AJ157" s="132">
        <v>-6120.9815690981595</v>
      </c>
      <c r="AK157" s="132">
        <v>14861.981553192663</v>
      </c>
      <c r="AL157" s="132">
        <v>65699.526555476652</v>
      </c>
      <c r="AM157" s="132">
        <v>-113318.7411173039</v>
      </c>
    </row>
    <row r="158" spans="1:39">
      <c r="B158" s="6" t="s">
        <v>44</v>
      </c>
      <c r="C158" s="186"/>
      <c r="D158" s="132">
        <v>200874.6100206741</v>
      </c>
      <c r="E158" s="132">
        <v>271086.999491925</v>
      </c>
      <c r="F158" s="132">
        <v>337698.35963090038</v>
      </c>
      <c r="G158" s="132">
        <v>427760.94742153003</v>
      </c>
      <c r="H158" s="132">
        <v>584461.98068908905</v>
      </c>
      <c r="I158" s="132">
        <v>644002.6810637532</v>
      </c>
      <c r="J158" s="132">
        <v>850713.68889933708</v>
      </c>
      <c r="K158" s="132">
        <v>1000571.2162281661</v>
      </c>
      <c r="L158" s="132">
        <v>1202723.3510717296</v>
      </c>
      <c r="M158" s="132">
        <v>1420034.7950337608</v>
      </c>
      <c r="N158" s="132">
        <v>1635501.0695939134</v>
      </c>
      <c r="O158" s="132">
        <v>1973134.2122784001</v>
      </c>
      <c r="P158" s="133"/>
      <c r="Q158" s="132">
        <v>74792.74894990465</v>
      </c>
      <c r="R158" s="132">
        <v>65047.180363802327</v>
      </c>
      <c r="S158" s="132">
        <v>83456.835235738006</v>
      </c>
      <c r="T158" s="132">
        <v>155284.1514730113</v>
      </c>
      <c r="U158" s="132">
        <v>54351.960736373032</v>
      </c>
      <c r="V158" s="132">
        <v>201084.0746921309</v>
      </c>
      <c r="W158" s="132">
        <v>140605.71510676105</v>
      </c>
      <c r="X158" s="132">
        <v>178842.68084977427</v>
      </c>
      <c r="Y158" s="132">
        <v>192251.80644586057</v>
      </c>
      <c r="Z158" s="132">
        <v>189091.5963971233</v>
      </c>
      <c r="AA158" s="132">
        <v>321063.71723700105</v>
      </c>
      <c r="AB158" s="133"/>
      <c r="AC158" s="132">
        <v>-4580.3594786537251</v>
      </c>
      <c r="AD158" s="132">
        <v>-9745.5685861023194</v>
      </c>
      <c r="AE158" s="132">
        <v>18409.654871935676</v>
      </c>
      <c r="AF158" s="132">
        <v>71827.316237273291</v>
      </c>
      <c r="AG158" s="132">
        <v>-100932.19073663827</v>
      </c>
      <c r="AH158" s="132">
        <v>146732.11395575787</v>
      </c>
      <c r="AI158" s="132">
        <v>-60478.359585369843</v>
      </c>
      <c r="AJ158" s="132">
        <v>38236.965743013228</v>
      </c>
      <c r="AK158" s="132">
        <v>13409.125596086302</v>
      </c>
      <c r="AL158" s="132">
        <v>-3160.2100487372809</v>
      </c>
      <c r="AM158" s="132">
        <v>131972.12083987775</v>
      </c>
    </row>
    <row r="159" spans="1:39">
      <c r="B159" s="7" t="s">
        <v>45</v>
      </c>
      <c r="C159" s="186"/>
      <c r="D159" s="132">
        <v>124000.40029116285</v>
      </c>
      <c r="E159" s="132">
        <v>166181.10935962436</v>
      </c>
      <c r="F159" s="132">
        <v>205105.54203160142</v>
      </c>
      <c r="G159" s="132">
        <v>251444.33373964793</v>
      </c>
      <c r="H159" s="132">
        <v>298144.90730900585</v>
      </c>
      <c r="I159" s="132">
        <v>327590.33873101097</v>
      </c>
      <c r="J159" s="132">
        <v>410702.40124570334</v>
      </c>
      <c r="K159" s="132">
        <v>430556.36939471134</v>
      </c>
      <c r="L159" s="132">
        <v>520892.78436719743</v>
      </c>
      <c r="M159" s="132">
        <v>608112.81358645204</v>
      </c>
      <c r="N159" s="132">
        <v>754278.82501832012</v>
      </c>
      <c r="O159" s="132">
        <v>940588.97851370019</v>
      </c>
      <c r="P159" s="133"/>
      <c r="Q159" s="132">
        <v>46761.068547115225</v>
      </c>
      <c r="R159" s="132">
        <v>39042.037681556722</v>
      </c>
      <c r="S159" s="132">
        <v>39275.530270512521</v>
      </c>
      <c r="T159" s="132">
        <v>45633.480090309255</v>
      </c>
      <c r="U159" s="132">
        <v>24448.672044427381</v>
      </c>
      <c r="V159" s="132">
        <v>77881.925559788506</v>
      </c>
      <c r="W159" s="132">
        <v>11254.568837009703</v>
      </c>
      <c r="X159" s="132">
        <v>68670.680970760004</v>
      </c>
      <c r="Y159" s="132">
        <v>63927.529929065102</v>
      </c>
      <c r="Z159" s="132">
        <v>121651.20462371265</v>
      </c>
      <c r="AA159" s="132">
        <v>170909.1593578808</v>
      </c>
      <c r="AB159" s="133"/>
      <c r="AC159" s="132">
        <v>-4580.3594786537251</v>
      </c>
      <c r="AD159" s="132">
        <v>-7719.0308655584995</v>
      </c>
      <c r="AE159" s="132">
        <v>233.49258895580078</v>
      </c>
      <c r="AF159" s="132">
        <v>6357.9498197967268</v>
      </c>
      <c r="AG159" s="132">
        <v>-21184.808045881869</v>
      </c>
      <c r="AH159" s="132">
        <v>53433.253515361117</v>
      </c>
      <c r="AI159" s="132">
        <v>-66627.356722778786</v>
      </c>
      <c r="AJ159" s="132">
        <v>57416.112133750314</v>
      </c>
      <c r="AK159" s="132">
        <v>-4743.1510416949095</v>
      </c>
      <c r="AL159" s="132">
        <v>57723.674694647547</v>
      </c>
      <c r="AM159" s="132">
        <v>49257.954734168154</v>
      </c>
    </row>
    <row r="160" spans="1:39">
      <c r="B160" s="7" t="s">
        <v>46</v>
      </c>
      <c r="C160" s="186"/>
      <c r="D160" s="132">
        <v>76874.209729511247</v>
      </c>
      <c r="E160" s="132">
        <v>104905.89013230067</v>
      </c>
      <c r="F160" s="132">
        <v>132592.81759929899</v>
      </c>
      <c r="G160" s="132">
        <v>176316.6136818821</v>
      </c>
      <c r="H160" s="132">
        <v>286317.07338008325</v>
      </c>
      <c r="I160" s="132">
        <v>316412.34233274229</v>
      </c>
      <c r="J160" s="132">
        <v>440011.28765363374</v>
      </c>
      <c r="K160" s="132">
        <v>570014.84683345468</v>
      </c>
      <c r="L160" s="132">
        <v>681830.5667045319</v>
      </c>
      <c r="M160" s="132">
        <v>811921.98144730879</v>
      </c>
      <c r="N160" s="132">
        <v>881222.24457559315</v>
      </c>
      <c r="O160" s="132">
        <v>1032545.2337646999</v>
      </c>
      <c r="P160" s="133"/>
      <c r="Q160" s="132">
        <v>28031.680402789425</v>
      </c>
      <c r="R160" s="132">
        <v>26005.142682245627</v>
      </c>
      <c r="S160" s="132">
        <v>44181.304965225485</v>
      </c>
      <c r="T160" s="132">
        <v>109650.67138270206</v>
      </c>
      <c r="U160" s="132">
        <v>29903.288691945607</v>
      </c>
      <c r="V160" s="132">
        <v>123202.1491323424</v>
      </c>
      <c r="W160" s="132">
        <v>129351.14626975123</v>
      </c>
      <c r="X160" s="132">
        <v>110171.99987901427</v>
      </c>
      <c r="Y160" s="132">
        <v>128324.27651679549</v>
      </c>
      <c r="Z160" s="132">
        <v>67440.391773410578</v>
      </c>
      <c r="AA160" s="132">
        <v>150154.55787912032</v>
      </c>
      <c r="AB160" s="133"/>
      <c r="AC160" s="132">
        <v>0</v>
      </c>
      <c r="AD160" s="132">
        <v>-2026.5377205437971</v>
      </c>
      <c r="AE160" s="132">
        <v>18176.162282979858</v>
      </c>
      <c r="AF160" s="132">
        <v>65469.366417476565</v>
      </c>
      <c r="AG160" s="132">
        <v>-79747.382690756451</v>
      </c>
      <c r="AH160" s="132">
        <v>93298.860440396791</v>
      </c>
      <c r="AI160" s="132">
        <v>6148.9971374088327</v>
      </c>
      <c r="AJ160" s="132">
        <v>-19179.146390736969</v>
      </c>
      <c r="AK160" s="132">
        <v>18152.276637781233</v>
      </c>
      <c r="AL160" s="132">
        <v>-60883.884743384922</v>
      </c>
      <c r="AM160" s="132">
        <v>82714.166105709723</v>
      </c>
    </row>
    <row r="161" spans="1:39">
      <c r="B161" s="6" t="s">
        <v>313</v>
      </c>
      <c r="C161" s="186"/>
      <c r="D161" s="132">
        <v>1307.0940792628903</v>
      </c>
      <c r="E161" s="132">
        <v>2501.2530162423955</v>
      </c>
      <c r="F161" s="132">
        <v>3790.7</v>
      </c>
      <c r="G161" s="132">
        <v>6065.6573386096507</v>
      </c>
      <c r="H161" s="132">
        <v>9387.9771838639172</v>
      </c>
      <c r="I161" s="132">
        <v>13762.585139684601</v>
      </c>
      <c r="J161" s="132">
        <v>18039.352690331343</v>
      </c>
      <c r="K161" s="132">
        <v>24937.900546276062</v>
      </c>
      <c r="L161" s="132">
        <v>32152.49306113047</v>
      </c>
      <c r="M161" s="132">
        <v>39497.074502392061</v>
      </c>
      <c r="N161" s="132">
        <v>45465.999696710176</v>
      </c>
      <c r="O161" s="132">
        <v>55054.070584253728</v>
      </c>
      <c r="P161" s="133"/>
      <c r="Q161" s="132">
        <v>2413.103955631077</v>
      </c>
      <c r="R161" s="132">
        <v>1315.3013886922408</v>
      </c>
      <c r="S161" s="132">
        <v>1598.8973252659162</v>
      </c>
      <c r="T161" s="132">
        <v>2533.376209241891</v>
      </c>
      <c r="U161" s="132">
        <v>3010.0018082846846</v>
      </c>
      <c r="V161" s="132">
        <v>3812.283640164012</v>
      </c>
      <c r="W161" s="132">
        <v>4652.7778168730083</v>
      </c>
      <c r="X161" s="132">
        <v>6064.0726349341203</v>
      </c>
      <c r="Y161" s="132">
        <v>6455.9317020640192</v>
      </c>
      <c r="Z161" s="132">
        <v>7419.7920469962828</v>
      </c>
      <c r="AA161" s="132">
        <v>8807.344331966211</v>
      </c>
      <c r="AB161" s="133"/>
      <c r="AC161" s="132">
        <v>-1218.9450186515721</v>
      </c>
      <c r="AD161" s="132">
        <v>-1097.8025669388362</v>
      </c>
      <c r="AE161" s="132">
        <v>283.5959365736752</v>
      </c>
      <c r="AF161" s="132">
        <v>934.47888397597478</v>
      </c>
      <c r="AG161" s="132">
        <v>476.62559904279362</v>
      </c>
      <c r="AH161" s="132">
        <v>802.28183187932768</v>
      </c>
      <c r="AI161" s="132">
        <v>840.49417670899584</v>
      </c>
      <c r="AJ161" s="132">
        <v>1411.294818061112</v>
      </c>
      <c r="AK161" s="132">
        <v>391.85906712989936</v>
      </c>
      <c r="AL161" s="132">
        <v>963.86034493226305</v>
      </c>
      <c r="AM161" s="132">
        <v>1387.552284969928</v>
      </c>
    </row>
    <row r="162" spans="1:39">
      <c r="B162" s="6" t="s">
        <v>107</v>
      </c>
      <c r="C162" s="186"/>
      <c r="D162" s="132">
        <v>3552.1911721693932</v>
      </c>
      <c r="E162" s="132">
        <v>6797.4670106904496</v>
      </c>
      <c r="F162" s="132">
        <v>10301.700000000001</v>
      </c>
      <c r="G162" s="132">
        <v>16484.180284684899</v>
      </c>
      <c r="H162" s="132">
        <v>25512.998801015889</v>
      </c>
      <c r="I162" s="132">
        <v>37401.541491937867</v>
      </c>
      <c r="J162" s="132">
        <v>49024.190679818086</v>
      </c>
      <c r="K162" s="132">
        <v>67771.854817730797</v>
      </c>
      <c r="L162" s="132">
        <v>87378.409731144042</v>
      </c>
      <c r="M162" s="132">
        <v>107338.22576339259</v>
      </c>
      <c r="N162" s="132">
        <v>123559.52438219836</v>
      </c>
      <c r="O162" s="132">
        <v>149616.30277727245</v>
      </c>
      <c r="P162" s="133"/>
      <c r="Q162" s="132">
        <v>6557.9109451353761</v>
      </c>
      <c r="R162" s="132">
        <v>3574.4955591027674</v>
      </c>
      <c r="S162" s="132">
        <v>4345.2028848740047</v>
      </c>
      <c r="T162" s="132">
        <v>6884.7657938499979</v>
      </c>
      <c r="U162" s="132">
        <v>8180.0553007113049</v>
      </c>
      <c r="V162" s="132">
        <v>10360.356233908673</v>
      </c>
      <c r="W162" s="132">
        <v>12644.503979761173</v>
      </c>
      <c r="X162" s="132">
        <v>16479.873654813309</v>
      </c>
      <c r="Y162" s="132">
        <v>17544.799539703199</v>
      </c>
      <c r="Z162" s="132">
        <v>20164.21023308139</v>
      </c>
      <c r="AA162" s="132">
        <v>23935.056613453005</v>
      </c>
      <c r="AB162" s="133"/>
      <c r="AC162" s="132">
        <v>-3312.6351066143193</v>
      </c>
      <c r="AD162" s="132">
        <v>-2983.4153860326082</v>
      </c>
      <c r="AE162" s="132">
        <v>770.70732577123738</v>
      </c>
      <c r="AF162" s="132">
        <v>2539.5629089759927</v>
      </c>
      <c r="AG162" s="132">
        <v>1295.2895068613075</v>
      </c>
      <c r="AH162" s="132">
        <v>2180.3009331973672</v>
      </c>
      <c r="AI162" s="132">
        <v>2284.1477458525005</v>
      </c>
      <c r="AJ162" s="132">
        <v>3835.3696750521367</v>
      </c>
      <c r="AK162" s="132">
        <v>1064.925884889888</v>
      </c>
      <c r="AL162" s="132">
        <v>2619.4106933781941</v>
      </c>
      <c r="AM162" s="132">
        <v>3770.846380371614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3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3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3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-5.9999999939464033E-2</v>
      </c>
      <c r="E166" s="129">
        <v>-0.48999999993247906</v>
      </c>
      <c r="F166" s="129">
        <v>0</v>
      </c>
      <c r="G166" s="129">
        <v>0</v>
      </c>
      <c r="H166" s="129">
        <v>0</v>
      </c>
      <c r="I166" s="129">
        <v>0</v>
      </c>
      <c r="J166" s="129">
        <v>2083.06</v>
      </c>
      <c r="K166" s="129">
        <v>1841.48</v>
      </c>
      <c r="L166" s="129">
        <v>549.96</v>
      </c>
      <c r="M166" s="129">
        <v>4838.95</v>
      </c>
      <c r="N166" s="129">
        <v>14415.26</v>
      </c>
      <c r="O166" s="129">
        <v>5226.66</v>
      </c>
      <c r="P166" s="136"/>
      <c r="Q166" s="129">
        <v>-0.42999999999301503</v>
      </c>
      <c r="R166" s="129">
        <v>0.48999999993247906</v>
      </c>
      <c r="S166" s="129">
        <v>0</v>
      </c>
      <c r="T166" s="129">
        <v>0</v>
      </c>
      <c r="U166" s="129">
        <v>0</v>
      </c>
      <c r="V166" s="129">
        <v>2083.06</v>
      </c>
      <c r="W166" s="129">
        <v>-241.5800000000001</v>
      </c>
      <c r="X166" s="129">
        <v>-1291.52</v>
      </c>
      <c r="Y166" s="129">
        <v>4288.99</v>
      </c>
      <c r="Z166" s="129">
        <v>9576.3100000000013</v>
      </c>
      <c r="AA166" s="129">
        <v>-9188.6</v>
      </c>
      <c r="AB166" s="136"/>
      <c r="AC166" s="129">
        <v>0</v>
      </c>
      <c r="AD166" s="129">
        <v>0.91999999992549408</v>
      </c>
      <c r="AE166" s="129">
        <v>-0.48999999993247906</v>
      </c>
      <c r="AF166" s="129">
        <v>0</v>
      </c>
      <c r="AG166" s="129">
        <v>0</v>
      </c>
      <c r="AH166" s="129">
        <v>2083.06</v>
      </c>
      <c r="AI166" s="129">
        <v>-2324.6400000000003</v>
      </c>
      <c r="AJ166" s="129">
        <v>-1049.9399999999998</v>
      </c>
      <c r="AK166" s="129">
        <v>5580.5099999999993</v>
      </c>
      <c r="AL166" s="129">
        <v>5287.3200000000015</v>
      </c>
      <c r="AM166" s="129">
        <v>-18764.910000000003</v>
      </c>
    </row>
    <row r="167" spans="1:39">
      <c r="B167" s="176" t="s">
        <v>40</v>
      </c>
      <c r="C167" s="186"/>
      <c r="D167" s="132">
        <v>-5.9999999939464033E-2</v>
      </c>
      <c r="E167" s="132">
        <v>-0.48999999993247906</v>
      </c>
      <c r="F167" s="132">
        <v>0</v>
      </c>
      <c r="G167" s="132">
        <v>0</v>
      </c>
      <c r="H167" s="132">
        <v>0</v>
      </c>
      <c r="I167" s="132">
        <v>0</v>
      </c>
      <c r="J167" s="132">
        <v>2083.06</v>
      </c>
      <c r="K167" s="132">
        <v>1841.48</v>
      </c>
      <c r="L167" s="132">
        <v>549.96</v>
      </c>
      <c r="M167" s="132">
        <v>4838.95</v>
      </c>
      <c r="N167" s="132">
        <v>14415.26</v>
      </c>
      <c r="O167" s="132">
        <v>5226.66</v>
      </c>
      <c r="P167" s="133"/>
      <c r="Q167" s="132">
        <v>-0.42999999999301503</v>
      </c>
      <c r="R167" s="132">
        <v>0.48999999993247906</v>
      </c>
      <c r="S167" s="132">
        <v>0</v>
      </c>
      <c r="T167" s="132">
        <v>0</v>
      </c>
      <c r="U167" s="132">
        <v>0</v>
      </c>
      <c r="V167" s="132">
        <v>2083.06</v>
      </c>
      <c r="W167" s="132">
        <v>-241.5800000000001</v>
      </c>
      <c r="X167" s="132">
        <v>-1291.52</v>
      </c>
      <c r="Y167" s="132">
        <v>4288.99</v>
      </c>
      <c r="Z167" s="132">
        <v>9576.3100000000013</v>
      </c>
      <c r="AA167" s="132">
        <v>-9188.6</v>
      </c>
      <c r="AB167" s="133"/>
      <c r="AC167" s="132">
        <v>0</v>
      </c>
      <c r="AD167" s="132">
        <v>0.91999999992549408</v>
      </c>
      <c r="AE167" s="132">
        <v>-0.48999999993247906</v>
      </c>
      <c r="AF167" s="132">
        <v>0</v>
      </c>
      <c r="AG167" s="132">
        <v>0</v>
      </c>
      <c r="AH167" s="132">
        <v>2083.06</v>
      </c>
      <c r="AI167" s="132">
        <v>-2324.6400000000003</v>
      </c>
      <c r="AJ167" s="132">
        <v>-1049.9399999999998</v>
      </c>
      <c r="AK167" s="132">
        <v>5580.5099999999993</v>
      </c>
      <c r="AL167" s="132">
        <v>5287.3200000000015</v>
      </c>
      <c r="AM167" s="132">
        <v>-18764.910000000003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3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-5.9999999939464033E-2</v>
      </c>
      <c r="E169" s="132">
        <v>-0.48999999993247906</v>
      </c>
      <c r="F169" s="132">
        <v>0</v>
      </c>
      <c r="G169" s="132">
        <v>0</v>
      </c>
      <c r="H169" s="132">
        <v>0</v>
      </c>
      <c r="I169" s="132">
        <v>0</v>
      </c>
      <c r="J169" s="132">
        <v>2083.06</v>
      </c>
      <c r="K169" s="132">
        <v>1841.48</v>
      </c>
      <c r="L169" s="132">
        <v>549.96</v>
      </c>
      <c r="M169" s="132">
        <v>4838.95</v>
      </c>
      <c r="N169" s="132">
        <v>14415.26</v>
      </c>
      <c r="O169" s="132">
        <v>5226.66</v>
      </c>
      <c r="P169" s="133"/>
      <c r="Q169" s="132">
        <v>-0.42999999999301503</v>
      </c>
      <c r="R169" s="132">
        <v>0.48999999993247906</v>
      </c>
      <c r="S169" s="132">
        <v>0</v>
      </c>
      <c r="T169" s="132">
        <v>0</v>
      </c>
      <c r="U169" s="132">
        <v>0</v>
      </c>
      <c r="V169" s="132">
        <v>2083.06</v>
      </c>
      <c r="W169" s="132">
        <v>-241.5800000000001</v>
      </c>
      <c r="X169" s="132">
        <v>-1291.52</v>
      </c>
      <c r="Y169" s="132">
        <v>4288.99</v>
      </c>
      <c r="Z169" s="132">
        <v>9576.3100000000013</v>
      </c>
      <c r="AA169" s="132">
        <v>-9188.6</v>
      </c>
      <c r="AB169" s="133"/>
      <c r="AC169" s="132">
        <v>0</v>
      </c>
      <c r="AD169" s="132">
        <v>0.91999999992549408</v>
      </c>
      <c r="AE169" s="132">
        <v>-0.48999999993247906</v>
      </c>
      <c r="AF169" s="132">
        <v>0</v>
      </c>
      <c r="AG169" s="132">
        <v>0</v>
      </c>
      <c r="AH169" s="132">
        <v>2083.06</v>
      </c>
      <c r="AI169" s="132">
        <v>-2324.6400000000003</v>
      </c>
      <c r="AJ169" s="132">
        <v>-1049.9399999999998</v>
      </c>
      <c r="AK169" s="132">
        <v>5580.5099999999993</v>
      </c>
      <c r="AL169" s="132">
        <v>5287.3200000000015</v>
      </c>
      <c r="AM169" s="132">
        <v>-18764.910000000003</v>
      </c>
    </row>
    <row r="170" spans="1:39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3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3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</row>
    <row r="172" spans="1:39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3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3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3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3"/>
      <c r="Q175" s="132">
        <v>0</v>
      </c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33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3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3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</row>
    <row r="178" spans="1:39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3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1371.9636707856253</v>
      </c>
      <c r="E179" s="129">
        <v>2636.2390998752976</v>
      </c>
      <c r="F179" s="129">
        <v>4511.6000000000004</v>
      </c>
      <c r="G179" s="129">
        <v>8415.3697993424794</v>
      </c>
      <c r="H179" s="129">
        <v>19643.620111098517</v>
      </c>
      <c r="I179" s="129">
        <v>45935.343431583722</v>
      </c>
      <c r="J179" s="129">
        <v>80161.301654007475</v>
      </c>
      <c r="K179" s="129">
        <v>121179.92868155538</v>
      </c>
      <c r="L179" s="129">
        <v>152764.42861466954</v>
      </c>
      <c r="M179" s="129">
        <v>235943.88117900462</v>
      </c>
      <c r="N179" s="129">
        <v>291782.58600385441</v>
      </c>
      <c r="O179" s="129">
        <v>355697.2116710124</v>
      </c>
      <c r="P179" s="136"/>
      <c r="Q179" s="129">
        <v>2829.0997348783812</v>
      </c>
      <c r="R179" s="129">
        <v>1446.8481718437108</v>
      </c>
      <c r="S179" s="129">
        <v>1979.2294400067913</v>
      </c>
      <c r="T179" s="129">
        <v>10003.856661754684</v>
      </c>
      <c r="U179" s="129">
        <v>19532.351145402619</v>
      </c>
      <c r="V179" s="129">
        <v>31759.567851338921</v>
      </c>
      <c r="W179" s="129">
        <v>37119.945521515874</v>
      </c>
      <c r="X179" s="129">
        <v>42534.715805573906</v>
      </c>
      <c r="Y179" s="129">
        <v>44064.612139729819</v>
      </c>
      <c r="Z179" s="129">
        <v>41661.905836949976</v>
      </c>
      <c r="AA179" s="129">
        <v>62830.522564079067</v>
      </c>
      <c r="AB179" s="136"/>
      <c r="AC179" s="129">
        <v>-1564.8243057887091</v>
      </c>
      <c r="AD179" s="129">
        <v>-1382.2515630346707</v>
      </c>
      <c r="AE179" s="129">
        <v>532.38126816308056</v>
      </c>
      <c r="AF179" s="129">
        <v>8024.6272217478918</v>
      </c>
      <c r="AG179" s="129">
        <v>9528.4944836479353</v>
      </c>
      <c r="AH179" s="129">
        <v>12227.216705936302</v>
      </c>
      <c r="AI179" s="129">
        <v>5360.3776701769466</v>
      </c>
      <c r="AJ179" s="129">
        <v>5414.770284058035</v>
      </c>
      <c r="AK179" s="129">
        <v>1529.8963341559133</v>
      </c>
      <c r="AL179" s="129">
        <v>-2402.7063027798376</v>
      </c>
      <c r="AM179" s="129">
        <v>21168.616727129094</v>
      </c>
    </row>
    <row r="180" spans="1:39" s="43" customFormat="1">
      <c r="A180" s="36"/>
      <c r="B180" s="29" t="s">
        <v>26</v>
      </c>
      <c r="C180" s="177" t="s">
        <v>295</v>
      </c>
      <c r="D180" s="129">
        <v>865.83</v>
      </c>
      <c r="E180" s="129">
        <v>1706.625</v>
      </c>
      <c r="F180" s="129">
        <v>3119.7750000000001</v>
      </c>
      <c r="G180" s="129">
        <v>6185.25</v>
      </c>
      <c r="H180" s="129">
        <v>9492</v>
      </c>
      <c r="I180" s="129">
        <v>17667.75</v>
      </c>
      <c r="J180" s="129">
        <v>24527.249999999996</v>
      </c>
      <c r="K180" s="129">
        <v>33814.44</v>
      </c>
      <c r="L180" s="129">
        <v>32119.927500000002</v>
      </c>
      <c r="M180" s="129">
        <v>68550</v>
      </c>
      <c r="N180" s="129">
        <v>91067.947499999995</v>
      </c>
      <c r="O180" s="129">
        <v>111633.33750000002</v>
      </c>
      <c r="P180" s="136"/>
      <c r="Q180" s="129">
        <v>1932.2470586187353</v>
      </c>
      <c r="R180" s="129">
        <v>963.91115353137309</v>
      </c>
      <c r="S180" s="129">
        <v>1391.3735188530627</v>
      </c>
      <c r="T180" s="129">
        <v>2462.233786221942</v>
      </c>
      <c r="U180" s="129">
        <v>3054.8305587074215</v>
      </c>
      <c r="V180" s="129">
        <v>5015.0908207605898</v>
      </c>
      <c r="W180" s="129">
        <v>6194.3871105575317</v>
      </c>
      <c r="X180" s="129">
        <v>8366.9794322639518</v>
      </c>
      <c r="Y180" s="129">
        <v>7283.43682064926</v>
      </c>
      <c r="Z180" s="129">
        <v>14180.088404211387</v>
      </c>
      <c r="AA180" s="129">
        <v>17862.63217428674</v>
      </c>
      <c r="AB180" s="136"/>
      <c r="AC180" s="129">
        <v>-1091.4520586187357</v>
      </c>
      <c r="AD180" s="129">
        <v>-968.33590508736245</v>
      </c>
      <c r="AE180" s="129">
        <v>427.46236532168956</v>
      </c>
      <c r="AF180" s="129">
        <v>1070.8602673688795</v>
      </c>
      <c r="AG180" s="129">
        <v>592.59677248547928</v>
      </c>
      <c r="AH180" s="129">
        <v>1960.2602620531679</v>
      </c>
      <c r="AI180" s="129">
        <v>1179.2962897969423</v>
      </c>
      <c r="AJ180" s="129">
        <v>2172.5923217064196</v>
      </c>
      <c r="AK180" s="129">
        <v>-1083.5426116146916</v>
      </c>
      <c r="AL180" s="129">
        <v>6896.6515835621276</v>
      </c>
      <c r="AM180" s="129">
        <v>3682.5437700753505</v>
      </c>
    </row>
    <row r="181" spans="1:39">
      <c r="B181" s="176" t="s">
        <v>40</v>
      </c>
      <c r="C181" s="186"/>
      <c r="D181" s="132">
        <v>865.83</v>
      </c>
      <c r="E181" s="132">
        <v>1706.625</v>
      </c>
      <c r="F181" s="132">
        <v>3119.7750000000001</v>
      </c>
      <c r="G181" s="132">
        <v>6185.25</v>
      </c>
      <c r="H181" s="132">
        <v>9492</v>
      </c>
      <c r="I181" s="132">
        <v>17667.75</v>
      </c>
      <c r="J181" s="132">
        <v>24527.249999999996</v>
      </c>
      <c r="K181" s="132">
        <v>33814.44</v>
      </c>
      <c r="L181" s="132">
        <v>32119.927500000002</v>
      </c>
      <c r="M181" s="132">
        <v>68550</v>
      </c>
      <c r="N181" s="132">
        <v>91067.947499999995</v>
      </c>
      <c r="O181" s="132">
        <v>111633.33750000002</v>
      </c>
      <c r="P181" s="133"/>
      <c r="Q181" s="132">
        <v>1932.2470586187353</v>
      </c>
      <c r="R181" s="132">
        <v>963.91115353137309</v>
      </c>
      <c r="S181" s="132">
        <v>1391.3735188530627</v>
      </c>
      <c r="T181" s="132">
        <v>2462.233786221942</v>
      </c>
      <c r="U181" s="132">
        <v>3054.8305587074215</v>
      </c>
      <c r="V181" s="132">
        <v>5015.0908207605898</v>
      </c>
      <c r="W181" s="132">
        <v>6194.3871105575317</v>
      </c>
      <c r="X181" s="132">
        <v>8366.9794322639518</v>
      </c>
      <c r="Y181" s="132">
        <v>7283.43682064926</v>
      </c>
      <c r="Z181" s="132">
        <v>14180.088404211387</v>
      </c>
      <c r="AA181" s="132">
        <v>17862.63217428674</v>
      </c>
      <c r="AB181" s="133"/>
      <c r="AC181" s="132">
        <v>-1091.4520586187357</v>
      </c>
      <c r="AD181" s="132">
        <v>-968.33590508736245</v>
      </c>
      <c r="AE181" s="132">
        <v>427.46236532168956</v>
      </c>
      <c r="AF181" s="132">
        <v>1070.8602673688795</v>
      </c>
      <c r="AG181" s="132">
        <v>592.59677248547928</v>
      </c>
      <c r="AH181" s="132">
        <v>1960.2602620531679</v>
      </c>
      <c r="AI181" s="132">
        <v>1179.2962897969423</v>
      </c>
      <c r="AJ181" s="132">
        <v>2172.5923217064196</v>
      </c>
      <c r="AK181" s="132">
        <v>-1083.5426116146916</v>
      </c>
      <c r="AL181" s="132">
        <v>6896.6515835621276</v>
      </c>
      <c r="AM181" s="132">
        <v>3682.5437700753505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3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288.61</v>
      </c>
      <c r="E183" s="132">
        <v>568.875</v>
      </c>
      <c r="F183" s="132">
        <v>1039.925</v>
      </c>
      <c r="G183" s="132">
        <v>2061.75</v>
      </c>
      <c r="H183" s="132">
        <v>3164</v>
      </c>
      <c r="I183" s="132">
        <v>5889.25</v>
      </c>
      <c r="J183" s="132">
        <v>8175.7499999999991</v>
      </c>
      <c r="K183" s="132">
        <v>11271.48</v>
      </c>
      <c r="L183" s="132">
        <v>10706.6425</v>
      </c>
      <c r="M183" s="132">
        <v>22850</v>
      </c>
      <c r="N183" s="132">
        <v>30355.982499999998</v>
      </c>
      <c r="O183" s="132">
        <v>37211.112500000003</v>
      </c>
      <c r="P183" s="133"/>
      <c r="Q183" s="132">
        <v>644.08235287291177</v>
      </c>
      <c r="R183" s="132">
        <v>321.30371784379099</v>
      </c>
      <c r="S183" s="132">
        <v>463.79117295102088</v>
      </c>
      <c r="T183" s="132">
        <v>820.74459540731402</v>
      </c>
      <c r="U183" s="132">
        <v>1018.2768529024738</v>
      </c>
      <c r="V183" s="132">
        <v>1671.6969402535299</v>
      </c>
      <c r="W183" s="132">
        <v>2064.7957035191771</v>
      </c>
      <c r="X183" s="132">
        <v>2788.9931440879836</v>
      </c>
      <c r="Y183" s="132">
        <v>2427.8122735497532</v>
      </c>
      <c r="Z183" s="132">
        <v>4726.6961347371289</v>
      </c>
      <c r="AA183" s="132">
        <v>5954.2107247622462</v>
      </c>
      <c r="AB183" s="133"/>
      <c r="AC183" s="132">
        <v>-363.8173528729119</v>
      </c>
      <c r="AD183" s="132">
        <v>-322.77863502912084</v>
      </c>
      <c r="AE183" s="132">
        <v>142.48745510722983</v>
      </c>
      <c r="AF183" s="132">
        <v>356.9534224562932</v>
      </c>
      <c r="AG183" s="132">
        <v>197.53225749515977</v>
      </c>
      <c r="AH183" s="132">
        <v>653.42008735105605</v>
      </c>
      <c r="AI183" s="132">
        <v>393.09876326564745</v>
      </c>
      <c r="AJ183" s="132">
        <v>724.19744056880654</v>
      </c>
      <c r="AK183" s="132">
        <v>-361.18087053823052</v>
      </c>
      <c r="AL183" s="132">
        <v>2298.8838611873762</v>
      </c>
      <c r="AM183" s="132">
        <v>1227.5145900251168</v>
      </c>
    </row>
    <row r="184" spans="1:39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3"/>
      <c r="AC184" s="132">
        <v>0</v>
      </c>
      <c r="AD184" s="132">
        <v>0</v>
      </c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3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3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3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288.61</v>
      </c>
      <c r="E188" s="132">
        <v>568.875</v>
      </c>
      <c r="F188" s="132">
        <v>1039.925</v>
      </c>
      <c r="G188" s="132">
        <v>2061.75</v>
      </c>
      <c r="H188" s="132">
        <v>3164</v>
      </c>
      <c r="I188" s="132">
        <v>5889.25</v>
      </c>
      <c r="J188" s="132">
        <v>8175.7499999999991</v>
      </c>
      <c r="K188" s="132">
        <v>11271.48</v>
      </c>
      <c r="L188" s="132">
        <v>10706.6425</v>
      </c>
      <c r="M188" s="132">
        <v>22850</v>
      </c>
      <c r="N188" s="132">
        <v>30355.982499999998</v>
      </c>
      <c r="O188" s="132">
        <v>37211.112500000003</v>
      </c>
      <c r="P188" s="133"/>
      <c r="Q188" s="132">
        <v>644.08235287291177</v>
      </c>
      <c r="R188" s="132">
        <v>321.30371784379099</v>
      </c>
      <c r="S188" s="132">
        <v>463.79117295102088</v>
      </c>
      <c r="T188" s="132">
        <v>820.74459540731402</v>
      </c>
      <c r="U188" s="132">
        <v>1018.2768529024738</v>
      </c>
      <c r="V188" s="132">
        <v>1671.6969402535299</v>
      </c>
      <c r="W188" s="132">
        <v>2064.7957035191771</v>
      </c>
      <c r="X188" s="132">
        <v>2788.9931440879836</v>
      </c>
      <c r="Y188" s="132">
        <v>2427.8122735497532</v>
      </c>
      <c r="Z188" s="132">
        <v>4726.6961347371289</v>
      </c>
      <c r="AA188" s="132">
        <v>5954.2107247622462</v>
      </c>
      <c r="AB188" s="133"/>
      <c r="AC188" s="132">
        <v>-363.8173528729119</v>
      </c>
      <c r="AD188" s="132">
        <v>-322.77863502912084</v>
      </c>
      <c r="AE188" s="132">
        <v>142.48745510722983</v>
      </c>
      <c r="AF188" s="132">
        <v>356.9534224562932</v>
      </c>
      <c r="AG188" s="132">
        <v>197.53225749515977</v>
      </c>
      <c r="AH188" s="132">
        <v>653.42008735105605</v>
      </c>
      <c r="AI188" s="132">
        <v>393.09876326564745</v>
      </c>
      <c r="AJ188" s="132">
        <v>724.19744056880654</v>
      </c>
      <c r="AK188" s="132">
        <v>-361.18087053823052</v>
      </c>
      <c r="AL188" s="132">
        <v>2298.8838611873762</v>
      </c>
      <c r="AM188" s="132">
        <v>1227.5145900251168</v>
      </c>
    </row>
    <row r="189" spans="1:39">
      <c r="B189" s="6" t="s">
        <v>107</v>
      </c>
      <c r="C189" s="186"/>
      <c r="D189" s="132">
        <v>288.61</v>
      </c>
      <c r="E189" s="132">
        <v>568.875</v>
      </c>
      <c r="F189" s="132">
        <v>1039.925</v>
      </c>
      <c r="G189" s="132">
        <v>2061.75</v>
      </c>
      <c r="H189" s="132">
        <v>3164</v>
      </c>
      <c r="I189" s="132">
        <v>5889.25</v>
      </c>
      <c r="J189" s="132">
        <v>8175.7499999999991</v>
      </c>
      <c r="K189" s="132">
        <v>11271.48</v>
      </c>
      <c r="L189" s="132">
        <v>10706.6425</v>
      </c>
      <c r="M189" s="132">
        <v>22850</v>
      </c>
      <c r="N189" s="132">
        <v>30355.982499999998</v>
      </c>
      <c r="O189" s="132">
        <v>37211.112500000003</v>
      </c>
      <c r="P189" s="133"/>
      <c r="Q189" s="132">
        <v>644.08235287291177</v>
      </c>
      <c r="R189" s="132">
        <v>321.30371784379099</v>
      </c>
      <c r="S189" s="132">
        <v>463.79117295102088</v>
      </c>
      <c r="T189" s="132">
        <v>820.74459540731402</v>
      </c>
      <c r="U189" s="132">
        <v>1018.2768529024738</v>
      </c>
      <c r="V189" s="132">
        <v>1671.6969402535299</v>
      </c>
      <c r="W189" s="132">
        <v>2064.7957035191771</v>
      </c>
      <c r="X189" s="132">
        <v>2788.9931440879836</v>
      </c>
      <c r="Y189" s="132">
        <v>2427.8122735497532</v>
      </c>
      <c r="Z189" s="132">
        <v>4726.6961347371289</v>
      </c>
      <c r="AA189" s="132">
        <v>5954.2107247622462</v>
      </c>
      <c r="AB189" s="133"/>
      <c r="AC189" s="132">
        <v>-363.8173528729119</v>
      </c>
      <c r="AD189" s="132">
        <v>-322.77863502912084</v>
      </c>
      <c r="AE189" s="132">
        <v>142.48745510722983</v>
      </c>
      <c r="AF189" s="132">
        <v>356.9534224562932</v>
      </c>
      <c r="AG189" s="132">
        <v>197.53225749515977</v>
      </c>
      <c r="AH189" s="132">
        <v>653.42008735105605</v>
      </c>
      <c r="AI189" s="132">
        <v>393.09876326564745</v>
      </c>
      <c r="AJ189" s="132">
        <v>724.19744056880654</v>
      </c>
      <c r="AK189" s="132">
        <v>-361.18087053823052</v>
      </c>
      <c r="AL189" s="132">
        <v>2298.8838611873762</v>
      </c>
      <c r="AM189" s="132">
        <v>1227.5145900251168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3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3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3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506.13367078562527</v>
      </c>
      <c r="E193" s="129">
        <v>929.61409987529748</v>
      </c>
      <c r="F193" s="129">
        <v>1391.825</v>
      </c>
      <c r="G193" s="129">
        <v>2230.1197993424785</v>
      </c>
      <c r="H193" s="129">
        <v>10151.620111098515</v>
      </c>
      <c r="I193" s="129">
        <v>28267.593431583718</v>
      </c>
      <c r="J193" s="129">
        <v>55634.051654007475</v>
      </c>
      <c r="K193" s="129">
        <v>87365.488681555376</v>
      </c>
      <c r="L193" s="129">
        <v>120644.50111466953</v>
      </c>
      <c r="M193" s="129">
        <v>167393.88117900465</v>
      </c>
      <c r="N193" s="129">
        <v>200714.63850385445</v>
      </c>
      <c r="O193" s="129">
        <v>244063.87417101237</v>
      </c>
      <c r="P193" s="136"/>
      <c r="Q193" s="129">
        <v>896.85267625964582</v>
      </c>
      <c r="R193" s="129">
        <v>482.93701831233767</v>
      </c>
      <c r="S193" s="129">
        <v>587.85592115372867</v>
      </c>
      <c r="T193" s="129">
        <v>7541.6228755327411</v>
      </c>
      <c r="U193" s="129">
        <v>16477.520586695198</v>
      </c>
      <c r="V193" s="129">
        <v>26744.477030578331</v>
      </c>
      <c r="W193" s="129">
        <v>30925.558410958336</v>
      </c>
      <c r="X193" s="129">
        <v>34167.736373309956</v>
      </c>
      <c r="Y193" s="129">
        <v>36781.175319080561</v>
      </c>
      <c r="Z193" s="129">
        <v>27481.817432738593</v>
      </c>
      <c r="AA193" s="129">
        <v>44967.890389792337</v>
      </c>
      <c r="AB193" s="136"/>
      <c r="AC193" s="129">
        <v>-473.37224716997355</v>
      </c>
      <c r="AD193" s="129">
        <v>-413.91565794730809</v>
      </c>
      <c r="AE193" s="129">
        <v>104.91890284139096</v>
      </c>
      <c r="AF193" s="129">
        <v>6953.7669543790116</v>
      </c>
      <c r="AG193" s="129">
        <v>8935.8977111624572</v>
      </c>
      <c r="AH193" s="129">
        <v>10266.956443883135</v>
      </c>
      <c r="AI193" s="129">
        <v>4181.0813803800047</v>
      </c>
      <c r="AJ193" s="129">
        <v>3242.1779623516159</v>
      </c>
      <c r="AK193" s="129">
        <v>2613.4389457706047</v>
      </c>
      <c r="AL193" s="129">
        <v>-9299.3578863419662</v>
      </c>
      <c r="AM193" s="129">
        <v>17486.072957053744</v>
      </c>
    </row>
    <row r="194" spans="1:39">
      <c r="B194" s="3" t="s">
        <v>12</v>
      </c>
      <c r="C194" s="178" t="s">
        <v>297</v>
      </c>
      <c r="D194" s="132">
        <v>217.52367078562517</v>
      </c>
      <c r="E194" s="132">
        <v>360.7390998752976</v>
      </c>
      <c r="F194" s="132">
        <v>343</v>
      </c>
      <c r="G194" s="132">
        <v>168.36979934247819</v>
      </c>
      <c r="H194" s="132">
        <v>3699.1201110985144</v>
      </c>
      <c r="I194" s="132">
        <v>11580.738431583721</v>
      </c>
      <c r="J194" s="132">
        <v>24265.75665400748</v>
      </c>
      <c r="K194" s="132">
        <v>38591.818681555371</v>
      </c>
      <c r="L194" s="132">
        <v>56685.138614669544</v>
      </c>
      <c r="M194" s="132">
        <v>75255.741179004646</v>
      </c>
      <c r="N194" s="132">
        <v>89656.426003854445</v>
      </c>
      <c r="O194" s="132">
        <v>107428.70167101237</v>
      </c>
      <c r="P194" s="133"/>
      <c r="Q194" s="132">
        <v>348.02594667836473</v>
      </c>
      <c r="R194" s="132">
        <v>119.01452932741677</v>
      </c>
      <c r="S194" s="132">
        <v>44.382002938193324</v>
      </c>
      <c r="T194" s="132">
        <v>3399.3071739118877</v>
      </c>
      <c r="U194" s="132">
        <v>7680.3833624057715</v>
      </c>
      <c r="V194" s="132">
        <v>12621.743439194297</v>
      </c>
      <c r="W194" s="132">
        <v>14512.941991611689</v>
      </c>
      <c r="X194" s="132">
        <v>16397.896154571041</v>
      </c>
      <c r="Y194" s="132">
        <v>17010.84479087856</v>
      </c>
      <c r="Z194" s="132">
        <v>11994.583920973853</v>
      </c>
      <c r="AA194" s="132">
        <v>20147.774203518169</v>
      </c>
      <c r="AB194" s="133"/>
      <c r="AC194" s="132">
        <v>-204.81051758869228</v>
      </c>
      <c r="AD194" s="132">
        <v>-229.01141735094797</v>
      </c>
      <c r="AE194" s="132">
        <v>-74.632526389223443</v>
      </c>
      <c r="AF194" s="132">
        <v>3354.9251709736941</v>
      </c>
      <c r="AG194" s="132">
        <v>4281.0761884938838</v>
      </c>
      <c r="AH194" s="132">
        <v>4941.3600767885255</v>
      </c>
      <c r="AI194" s="132">
        <v>1891.1985524173915</v>
      </c>
      <c r="AJ194" s="132">
        <v>1884.9541629593518</v>
      </c>
      <c r="AK194" s="132">
        <v>612.94863630751877</v>
      </c>
      <c r="AL194" s="132">
        <v>-5016.2608699047059</v>
      </c>
      <c r="AM194" s="132">
        <v>8153.190282544314</v>
      </c>
    </row>
    <row r="195" spans="1:39">
      <c r="B195" s="3" t="s">
        <v>13</v>
      </c>
      <c r="C195" s="178" t="s">
        <v>298</v>
      </c>
      <c r="D195" s="132">
        <v>288.61</v>
      </c>
      <c r="E195" s="132">
        <v>568.875</v>
      </c>
      <c r="F195" s="132">
        <v>1048.825</v>
      </c>
      <c r="G195" s="132">
        <v>2061.75</v>
      </c>
      <c r="H195" s="132">
        <v>6452.5000000000009</v>
      </c>
      <c r="I195" s="132">
        <v>16686.855</v>
      </c>
      <c r="J195" s="132">
        <v>31368.295000000002</v>
      </c>
      <c r="K195" s="132">
        <v>48773.669999999991</v>
      </c>
      <c r="L195" s="132">
        <v>63959.362499999996</v>
      </c>
      <c r="M195" s="132">
        <v>92138.14</v>
      </c>
      <c r="N195" s="132">
        <v>111058.21250000001</v>
      </c>
      <c r="O195" s="132">
        <v>136635.17249999999</v>
      </c>
      <c r="P195" s="133"/>
      <c r="Q195" s="132">
        <v>548.82672958128114</v>
      </c>
      <c r="R195" s="132">
        <v>363.92248898492096</v>
      </c>
      <c r="S195" s="132">
        <v>543.47391821553526</v>
      </c>
      <c r="T195" s="132">
        <v>4142.3157016208534</v>
      </c>
      <c r="U195" s="132">
        <v>8797.1372242894267</v>
      </c>
      <c r="V195" s="132">
        <v>14122.733591384036</v>
      </c>
      <c r="W195" s="132">
        <v>16412.616419346647</v>
      </c>
      <c r="X195" s="132">
        <v>17769.840218738911</v>
      </c>
      <c r="Y195" s="132">
        <v>19770.330528201997</v>
      </c>
      <c r="Z195" s="132">
        <v>15487.233511764736</v>
      </c>
      <c r="AA195" s="132">
        <v>24820.116186274168</v>
      </c>
      <c r="AB195" s="133"/>
      <c r="AC195" s="132">
        <v>-268.56172958128116</v>
      </c>
      <c r="AD195" s="132">
        <v>-184.90424059636018</v>
      </c>
      <c r="AE195" s="132">
        <v>179.5514292306143</v>
      </c>
      <c r="AF195" s="132">
        <v>3598.841783405318</v>
      </c>
      <c r="AG195" s="132">
        <v>4654.8215226685743</v>
      </c>
      <c r="AH195" s="132">
        <v>5325.5963670946085</v>
      </c>
      <c r="AI195" s="132">
        <v>2289.8828279626114</v>
      </c>
      <c r="AJ195" s="132">
        <v>1357.223799392264</v>
      </c>
      <c r="AK195" s="132">
        <v>2000.4903094630863</v>
      </c>
      <c r="AL195" s="132">
        <v>-4283.0970164372611</v>
      </c>
      <c r="AM195" s="132">
        <v>9332.882674509432</v>
      </c>
    </row>
    <row r="196" spans="1:39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6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3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3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3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3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3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3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0</v>
      </c>
      <c r="E203" s="129">
        <v>0</v>
      </c>
      <c r="F203" s="129">
        <v>0</v>
      </c>
      <c r="G203" s="129">
        <v>0</v>
      </c>
      <c r="H203" s="129">
        <v>0</v>
      </c>
      <c r="I203" s="129">
        <v>0</v>
      </c>
      <c r="J203" s="129">
        <v>0</v>
      </c>
      <c r="K203" s="129">
        <v>0</v>
      </c>
      <c r="L203" s="129">
        <v>0</v>
      </c>
      <c r="M203" s="129">
        <v>0</v>
      </c>
      <c r="N203" s="129">
        <v>0</v>
      </c>
      <c r="O203" s="129">
        <v>0</v>
      </c>
      <c r="P203" s="136"/>
      <c r="Q203" s="129">
        <v>0</v>
      </c>
      <c r="R203" s="129">
        <v>0</v>
      </c>
      <c r="S203" s="129">
        <v>0</v>
      </c>
      <c r="T203" s="129">
        <v>0</v>
      </c>
      <c r="U203" s="129">
        <v>0</v>
      </c>
      <c r="V203" s="129">
        <v>0</v>
      </c>
      <c r="W203" s="129">
        <v>0</v>
      </c>
      <c r="X203" s="129">
        <v>0</v>
      </c>
      <c r="Y203" s="129">
        <v>0</v>
      </c>
      <c r="Z203" s="129">
        <v>0</v>
      </c>
      <c r="AA203" s="129">
        <v>0</v>
      </c>
      <c r="AB203" s="136"/>
      <c r="AC203" s="129">
        <v>0</v>
      </c>
      <c r="AD203" s="129">
        <v>0</v>
      </c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36"/>
      <c r="Q204" s="129">
        <v>0</v>
      </c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36"/>
      <c r="AC204" s="129">
        <v>0</v>
      </c>
      <c r="AD204" s="129">
        <v>0</v>
      </c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</row>
    <row r="205" spans="1:39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3"/>
      <c r="Q205" s="132">
        <v>0</v>
      </c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3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3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3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3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3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3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3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3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3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3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3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3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0</v>
      </c>
      <c r="E217" s="129">
        <v>0</v>
      </c>
      <c r="F217" s="129">
        <v>0</v>
      </c>
      <c r="G217" s="129">
        <v>0</v>
      </c>
      <c r="H217" s="129">
        <v>0</v>
      </c>
      <c r="I217" s="129">
        <v>0</v>
      </c>
      <c r="J217" s="129">
        <v>0</v>
      </c>
      <c r="K217" s="129">
        <v>0</v>
      </c>
      <c r="L217" s="129">
        <v>0</v>
      </c>
      <c r="M217" s="129">
        <v>0</v>
      </c>
      <c r="N217" s="129">
        <v>0</v>
      </c>
      <c r="O217" s="129">
        <v>0</v>
      </c>
      <c r="P217" s="136"/>
      <c r="Q217" s="129">
        <v>0</v>
      </c>
      <c r="R217" s="129">
        <v>0</v>
      </c>
      <c r="S217" s="129">
        <v>0</v>
      </c>
      <c r="T217" s="129">
        <v>0</v>
      </c>
      <c r="U217" s="129">
        <v>0</v>
      </c>
      <c r="V217" s="129">
        <v>0</v>
      </c>
      <c r="W217" s="129">
        <v>0</v>
      </c>
      <c r="X217" s="129">
        <v>0</v>
      </c>
      <c r="Y217" s="129">
        <v>0</v>
      </c>
      <c r="Z217" s="129">
        <v>0</v>
      </c>
      <c r="AA217" s="129">
        <v>0</v>
      </c>
      <c r="AB217" s="136"/>
      <c r="AC217" s="129">
        <v>0</v>
      </c>
      <c r="AD217" s="129">
        <v>0</v>
      </c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</row>
    <row r="218" spans="1:39">
      <c r="B218" s="176" t="s">
        <v>40</v>
      </c>
      <c r="C218" s="17"/>
      <c r="D218" s="132">
        <v>0</v>
      </c>
      <c r="E218" s="132">
        <v>0</v>
      </c>
      <c r="F218" s="132">
        <v>0</v>
      </c>
      <c r="G218" s="132">
        <v>0</v>
      </c>
      <c r="H218" s="132">
        <v>0</v>
      </c>
      <c r="I218" s="132">
        <v>0</v>
      </c>
      <c r="J218" s="132">
        <v>0</v>
      </c>
      <c r="K218" s="132">
        <v>0</v>
      </c>
      <c r="L218" s="132">
        <v>0</v>
      </c>
      <c r="M218" s="132">
        <v>0</v>
      </c>
      <c r="N218" s="132">
        <v>0</v>
      </c>
      <c r="O218" s="132">
        <v>0</v>
      </c>
      <c r="P218" s="133"/>
      <c r="Q218" s="132">
        <v>0</v>
      </c>
      <c r="R218" s="132">
        <v>0</v>
      </c>
      <c r="S218" s="132">
        <v>0</v>
      </c>
      <c r="T218" s="132">
        <v>0</v>
      </c>
      <c r="U218" s="132">
        <v>0</v>
      </c>
      <c r="V218" s="132">
        <v>0</v>
      </c>
      <c r="W218" s="132">
        <v>0</v>
      </c>
      <c r="X218" s="132">
        <v>0</v>
      </c>
      <c r="Y218" s="132">
        <v>0</v>
      </c>
      <c r="Z218" s="132">
        <v>0</v>
      </c>
      <c r="AA218" s="132">
        <v>0</v>
      </c>
      <c r="AB218" s="133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3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3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3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3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3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3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3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3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3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3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3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6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6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561245.40210041846</v>
      </c>
      <c r="E232" s="129">
        <v>662012.97884431609</v>
      </c>
      <c r="F232" s="129">
        <v>787216.75</v>
      </c>
      <c r="G232" s="129">
        <v>956003.13089841953</v>
      </c>
      <c r="H232" s="129">
        <v>1168968.2426275401</v>
      </c>
      <c r="I232" s="129">
        <v>1403938.008619376</v>
      </c>
      <c r="J232" s="129">
        <v>1675958.7512258328</v>
      </c>
      <c r="K232" s="129">
        <v>2001585.2744534069</v>
      </c>
      <c r="L232" s="129">
        <v>2372376.3811007827</v>
      </c>
      <c r="M232" s="129">
        <v>2819689.4082278586</v>
      </c>
      <c r="N232" s="129">
        <v>3329336.4531722683</v>
      </c>
      <c r="O232" s="129">
        <v>3875286.8090939899</v>
      </c>
      <c r="P232" s="136"/>
      <c r="Q232" s="129">
        <v>112168.62686987495</v>
      </c>
      <c r="R232" s="129">
        <v>123322.55808288269</v>
      </c>
      <c r="S232" s="129">
        <v>157341.04176420646</v>
      </c>
      <c r="T232" s="129">
        <v>206922.05668135939</v>
      </c>
      <c r="U232" s="129">
        <v>217137.72388583908</v>
      </c>
      <c r="V232" s="129">
        <v>261924.65004660861</v>
      </c>
      <c r="W232" s="129">
        <v>302792.68285251752</v>
      </c>
      <c r="X232" s="129">
        <v>353471.03877604718</v>
      </c>
      <c r="Y232" s="129">
        <v>379306.85523604322</v>
      </c>
      <c r="Z232" s="129">
        <v>475351.43835397187</v>
      </c>
      <c r="AA232" s="129">
        <v>524930.47830486309</v>
      </c>
      <c r="AB232" s="136"/>
      <c r="AC232" s="129">
        <v>-11401.050125977299</v>
      </c>
      <c r="AD232" s="129">
        <v>11153.93121300774</v>
      </c>
      <c r="AE232" s="129">
        <v>34018.483681323749</v>
      </c>
      <c r="AF232" s="129">
        <v>49581.014917152963</v>
      </c>
      <c r="AG232" s="129">
        <v>10215.667204479683</v>
      </c>
      <c r="AH232" s="129">
        <v>44786.926160769544</v>
      </c>
      <c r="AI232" s="129">
        <v>40868.032805908901</v>
      </c>
      <c r="AJ232" s="129">
        <v>50678.355923529642</v>
      </c>
      <c r="AK232" s="129">
        <v>25835.816459996022</v>
      </c>
      <c r="AL232" s="129">
        <v>96044.583117928676</v>
      </c>
      <c r="AM232" s="129">
        <v>49579.039950891238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400-000000000000}"/>
  </hyperlinks>
  <pageMargins left="0.7" right="0.7" top="0.75" bottom="0.75" header="0.3" footer="0.3"/>
  <pageSetup scale="17" orientation="portrait" r:id="rId1"/>
  <headerFooter>
    <oddHeader xml:space="preserve">&amp;C22-04-2016 12:06
</oddHeader>
  </headerFooter>
  <rowBreaks count="3" manualBreakCount="3">
    <brk id="61" max="16383" man="1"/>
    <brk id="119" max="16383" man="1"/>
    <brk id="17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AO138" sqref="AO138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9" width="13.85546875" style="39" customWidth="1"/>
    <col min="20" max="27" width="13.85546875" style="37" customWidth="1"/>
    <col min="28" max="16384" width="9.140625" style="37"/>
  </cols>
  <sheetData>
    <row r="1" spans="1:39">
      <c r="A1" s="174" t="s">
        <v>311</v>
      </c>
    </row>
    <row r="2" spans="1:39" s="43" customFormat="1">
      <c r="A2" s="36"/>
      <c r="B2" s="190" t="s">
        <v>98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  <c r="S2" s="99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37">
        <f>+'St 2.1'!D6+'St 2.2'!D6</f>
        <v>0</v>
      </c>
      <c r="E6" s="137">
        <f>+'St 2.1'!E6+'St 2.2'!E6</f>
        <v>0</v>
      </c>
      <c r="F6" s="137">
        <f>+'St 2.1'!F6+'St 2.2'!F6</f>
        <v>0</v>
      </c>
      <c r="G6" s="137">
        <f>+'St 2.1'!G6+'St 2.2'!G6</f>
        <v>0</v>
      </c>
      <c r="H6" s="137">
        <f>+'St 2.1'!H6+'St 2.2'!H6</f>
        <v>0</v>
      </c>
      <c r="I6" s="137">
        <f>+'St 2.1'!I6+'St 2.2'!I6</f>
        <v>0</v>
      </c>
      <c r="J6" s="137">
        <f>+'St 2.1'!J6+'St 2.2'!J6</f>
        <v>0</v>
      </c>
      <c r="K6" s="137">
        <f>+'St 2.1'!K6+'St 2.2'!K6</f>
        <v>0</v>
      </c>
      <c r="L6" s="137">
        <f>+'St 2.1'!L6+'St 2.2'!L6</f>
        <v>0</v>
      </c>
      <c r="M6" s="137">
        <f>+'St 2.1'!M6+'St 2.2'!M6</f>
        <v>0</v>
      </c>
      <c r="N6" s="137">
        <f>+'St 2.1'!N6+'St 2.2'!N6</f>
        <v>0</v>
      </c>
      <c r="O6" s="137">
        <f>+'St 2.1'!O6+'St 2.2'!O6</f>
        <v>0</v>
      </c>
      <c r="P6" s="136"/>
      <c r="Q6" s="137">
        <f>+'St 2.1'!Q6+'St 2.2'!Q6</f>
        <v>0</v>
      </c>
      <c r="R6" s="137">
        <f>+'St 2.1'!R6+'St 2.2'!R6</f>
        <v>0</v>
      </c>
      <c r="S6" s="137">
        <f>+'St 2.1'!S6+'St 2.2'!S6</f>
        <v>0</v>
      </c>
      <c r="T6" s="137">
        <f>+'St 2.1'!T6+'St 2.2'!T6</f>
        <v>0</v>
      </c>
      <c r="U6" s="137">
        <f>+'St 2.1'!U6+'St 2.2'!U6</f>
        <v>0</v>
      </c>
      <c r="V6" s="137">
        <f>+'St 2.1'!V6+'St 2.2'!V6</f>
        <v>0</v>
      </c>
      <c r="W6" s="137">
        <f>+'St 2.1'!W6+'St 2.2'!W6</f>
        <v>0</v>
      </c>
      <c r="X6" s="137">
        <f>+'St 2.1'!X6+'St 2.2'!X6</f>
        <v>0</v>
      </c>
      <c r="Y6" s="137">
        <f>+'St 2.1'!Y6+'St 2.2'!Y6</f>
        <v>0</v>
      </c>
      <c r="Z6" s="137">
        <f>+'St 2.1'!Z6+'St 2.2'!Z6</f>
        <v>0</v>
      </c>
      <c r="AA6" s="137">
        <f>+'St 2.1'!AA6+'St 2.2'!AA6</f>
        <v>0</v>
      </c>
      <c r="AB6" s="139"/>
    </row>
    <row r="7" spans="1:39">
      <c r="B7" s="1" t="s">
        <v>35</v>
      </c>
      <c r="C7" s="178" t="s">
        <v>287</v>
      </c>
      <c r="D7" s="134">
        <f>+'St 2.1'!D7+'St 2.2'!D7</f>
        <v>0</v>
      </c>
      <c r="E7" s="134">
        <f>+'St 2.1'!E7+'St 2.2'!E7</f>
        <v>0</v>
      </c>
      <c r="F7" s="134">
        <f>+'St 2.1'!F7+'St 2.2'!F7</f>
        <v>0</v>
      </c>
      <c r="G7" s="134">
        <f>+'St 2.1'!G7+'St 2.2'!G7</f>
        <v>0</v>
      </c>
      <c r="H7" s="134">
        <f>+'St 2.1'!H7+'St 2.2'!H7</f>
        <v>0</v>
      </c>
      <c r="I7" s="134">
        <f>+'St 2.1'!I7+'St 2.2'!I7</f>
        <v>0</v>
      </c>
      <c r="J7" s="134">
        <f>+'St 2.1'!J7+'St 2.2'!J7</f>
        <v>0</v>
      </c>
      <c r="K7" s="134">
        <f>+'St 2.1'!K7+'St 2.2'!K7</f>
        <v>0</v>
      </c>
      <c r="L7" s="134">
        <f>+'St 2.1'!L7+'St 2.2'!L7</f>
        <v>0</v>
      </c>
      <c r="M7" s="134">
        <f>+'St 2.1'!M7+'St 2.2'!M7</f>
        <v>0</v>
      </c>
      <c r="N7" s="134">
        <f>+'St 2.1'!N7+'St 2.2'!N7</f>
        <v>0</v>
      </c>
      <c r="O7" s="134">
        <f>+'St 2.1'!O7+'St 2.2'!O7</f>
        <v>0</v>
      </c>
      <c r="P7" s="133"/>
      <c r="Q7" s="134">
        <f>+'St 2.1'!Q7+'St 2.2'!Q7</f>
        <v>0</v>
      </c>
      <c r="R7" s="134">
        <f>+'St 2.1'!R7+'St 2.2'!R7</f>
        <v>0</v>
      </c>
      <c r="S7" s="134">
        <f>+'St 2.1'!S7+'St 2.2'!S7</f>
        <v>0</v>
      </c>
      <c r="T7" s="134">
        <f>+'St 2.1'!T7+'St 2.2'!T7</f>
        <v>0</v>
      </c>
      <c r="U7" s="134">
        <f>+'St 2.1'!U7+'St 2.2'!U7</f>
        <v>0</v>
      </c>
      <c r="V7" s="134">
        <f>+'St 2.1'!V7+'St 2.2'!V7</f>
        <v>0</v>
      </c>
      <c r="W7" s="134">
        <f>+'St 2.1'!W7+'St 2.2'!W7</f>
        <v>0</v>
      </c>
      <c r="X7" s="134">
        <f>+'St 2.1'!X7+'St 2.2'!X7</f>
        <v>0</v>
      </c>
      <c r="Y7" s="134">
        <f>+'St 2.1'!Y7+'St 2.2'!Y7</f>
        <v>0</v>
      </c>
      <c r="Z7" s="134">
        <f>+'St 2.1'!Z7+'St 2.2'!Z7</f>
        <v>0</v>
      </c>
      <c r="AA7" s="134">
        <f>+'St 2.1'!AA7+'St 2.2'!AA7</f>
        <v>0</v>
      </c>
      <c r="AB7" s="140"/>
    </row>
    <row r="8" spans="1:39">
      <c r="B8" s="1" t="s">
        <v>36</v>
      </c>
      <c r="C8" s="178" t="s">
        <v>288</v>
      </c>
      <c r="D8" s="134">
        <f>+'St 2.1'!D8+'St 2.2'!D8</f>
        <v>0</v>
      </c>
      <c r="E8" s="134">
        <f>+'St 2.1'!E8+'St 2.2'!E8</f>
        <v>0</v>
      </c>
      <c r="F8" s="134">
        <f>+'St 2.1'!F8+'St 2.2'!F8</f>
        <v>0</v>
      </c>
      <c r="G8" s="134">
        <f>+'St 2.1'!G8+'St 2.2'!G8</f>
        <v>0</v>
      </c>
      <c r="H8" s="134">
        <f>+'St 2.1'!H8+'St 2.2'!H8</f>
        <v>0</v>
      </c>
      <c r="I8" s="134">
        <f>+'St 2.1'!I8+'St 2.2'!I8</f>
        <v>0</v>
      </c>
      <c r="J8" s="134">
        <f>+'St 2.1'!J8+'St 2.2'!J8</f>
        <v>0</v>
      </c>
      <c r="K8" s="134">
        <f>+'St 2.1'!K8+'St 2.2'!K8</f>
        <v>0</v>
      </c>
      <c r="L8" s="134">
        <f>+'St 2.1'!L8+'St 2.2'!L8</f>
        <v>0</v>
      </c>
      <c r="M8" s="134">
        <f>+'St 2.1'!M8+'St 2.2'!M8</f>
        <v>0</v>
      </c>
      <c r="N8" s="134">
        <f>+'St 2.1'!N8+'St 2.2'!N8</f>
        <v>0</v>
      </c>
      <c r="O8" s="134">
        <f>+'St 2.1'!O8+'St 2.2'!O8</f>
        <v>0</v>
      </c>
      <c r="P8" s="133"/>
      <c r="Q8" s="134">
        <f>+'St 2.1'!Q8+'St 2.2'!Q8</f>
        <v>0</v>
      </c>
      <c r="R8" s="134">
        <f>+'St 2.1'!R8+'St 2.2'!R8</f>
        <v>0</v>
      </c>
      <c r="S8" s="134">
        <f>+'St 2.1'!S8+'St 2.2'!S8</f>
        <v>0</v>
      </c>
      <c r="T8" s="134">
        <f>+'St 2.1'!T8+'St 2.2'!T8</f>
        <v>0</v>
      </c>
      <c r="U8" s="134">
        <f>+'St 2.1'!U8+'St 2.2'!U8</f>
        <v>0</v>
      </c>
      <c r="V8" s="134">
        <f>+'St 2.1'!V8+'St 2.2'!V8</f>
        <v>0</v>
      </c>
      <c r="W8" s="134">
        <f>+'St 2.1'!W8+'St 2.2'!W8</f>
        <v>0</v>
      </c>
      <c r="X8" s="134">
        <f>+'St 2.1'!X8+'St 2.2'!X8</f>
        <v>0</v>
      </c>
      <c r="Y8" s="134">
        <f>+'St 2.1'!Y8+'St 2.2'!Y8</f>
        <v>0</v>
      </c>
      <c r="Z8" s="134">
        <f>+'St 2.1'!Z8+'St 2.2'!Z8</f>
        <v>0</v>
      </c>
      <c r="AA8" s="134">
        <f>+'St 2.1'!AA8+'St 2.2'!AA8</f>
        <v>0</v>
      </c>
      <c r="AB8" s="140"/>
    </row>
    <row r="9" spans="1:39" s="43" customFormat="1">
      <c r="A9" s="36"/>
      <c r="B9" s="27" t="s">
        <v>6</v>
      </c>
      <c r="C9" s="177" t="s">
        <v>289</v>
      </c>
      <c r="D9" s="137">
        <f>+'St 2.1'!D9+'St 2.2'!D9</f>
        <v>51109.043056567847</v>
      </c>
      <c r="E9" s="137">
        <f>+'St 2.1'!E9+'St 2.2'!E9</f>
        <v>73417.327780893378</v>
      </c>
      <c r="F9" s="137">
        <f>+'St 2.1'!F9+'St 2.2'!F9</f>
        <v>52675.978994145924</v>
      </c>
      <c r="G9" s="137">
        <f>+'St 2.1'!G9+'St 2.2'!G9</f>
        <v>76719.814993792024</v>
      </c>
      <c r="H9" s="137">
        <f>+'St 2.1'!H9+'St 2.2'!H9</f>
        <v>42451.077602949663</v>
      </c>
      <c r="I9" s="137">
        <f>+'St 2.1'!I9+'St 2.2'!I9</f>
        <v>50165.008841468909</v>
      </c>
      <c r="J9" s="137">
        <f>+'St 2.1'!J9+'St 2.2'!J9</f>
        <v>68431.800600892777</v>
      </c>
      <c r="K9" s="137">
        <f>+'St 2.1'!K9+'St 2.2'!K9</f>
        <v>55560.224139171929</v>
      </c>
      <c r="L9" s="137">
        <f>+'St 2.1'!L9+'St 2.2'!L9</f>
        <v>43398.26361268801</v>
      </c>
      <c r="M9" s="137">
        <f>+'St 2.1'!M9+'St 2.2'!M9</f>
        <v>48554.032058820005</v>
      </c>
      <c r="N9" s="137">
        <f>+'St 2.1'!N9+'St 2.2'!N9</f>
        <v>64705.249596628732</v>
      </c>
      <c r="O9" s="137">
        <f>+'St 2.1'!O9+'St 2.2'!O9</f>
        <v>74942.104990430918</v>
      </c>
      <c r="P9" s="136"/>
      <c r="Q9" s="137">
        <f>+'St 2.1'!Q9+'St 2.2'!Q9</f>
        <v>22308.284724325527</v>
      </c>
      <c r="R9" s="137">
        <f>+'St 2.1'!R9+'St 2.2'!R9</f>
        <v>-20741.348786747451</v>
      </c>
      <c r="S9" s="137">
        <f>+'St 2.1'!S9+'St 2.2'!S9</f>
        <v>24043.8359996461</v>
      </c>
      <c r="T9" s="137">
        <f>+'St 2.1'!T9+'St 2.2'!T9</f>
        <v>-34268.737390842354</v>
      </c>
      <c r="U9" s="137">
        <f>+'St 2.1'!U9+'St 2.2'!U9</f>
        <v>7713.931238519247</v>
      </c>
      <c r="V9" s="137">
        <f>+'St 2.1'!V9+'St 2.2'!V9</f>
        <v>18266.79175942385</v>
      </c>
      <c r="W9" s="137">
        <f>+'St 2.1'!W9+'St 2.2'!W9</f>
        <v>-12871.576461720832</v>
      </c>
      <c r="X9" s="137">
        <f>+'St 2.1'!X9+'St 2.2'!X9</f>
        <v>-12161.960526483921</v>
      </c>
      <c r="Y9" s="137">
        <f>+'St 2.1'!Y9+'St 2.2'!Y9</f>
        <v>5155.7684461319932</v>
      </c>
      <c r="Z9" s="137">
        <f>+'St 2.1'!Z9+'St 2.2'!Z9</f>
        <v>16151.217537808727</v>
      </c>
      <c r="AA9" s="137">
        <f>+'St 2.1'!AA9+'St 2.2'!AA9</f>
        <v>10236.855393802185</v>
      </c>
      <c r="AB9" s="139"/>
    </row>
    <row r="10" spans="1:39" s="43" customFormat="1">
      <c r="A10" s="36"/>
      <c r="B10" s="29" t="s">
        <v>7</v>
      </c>
      <c r="C10" s="177" t="s">
        <v>290</v>
      </c>
      <c r="D10" s="137">
        <f>+'St 2.1'!D10+'St 2.2'!D10</f>
        <v>0</v>
      </c>
      <c r="E10" s="137">
        <f>+'St 2.1'!E10+'St 2.2'!E10</f>
        <v>0</v>
      </c>
      <c r="F10" s="137">
        <f>+'St 2.1'!F10+'St 2.2'!F10</f>
        <v>0</v>
      </c>
      <c r="G10" s="137">
        <f>+'St 2.1'!G10+'St 2.2'!G10</f>
        <v>0</v>
      </c>
      <c r="H10" s="137">
        <f>+'St 2.1'!H10+'St 2.2'!H10</f>
        <v>0</v>
      </c>
      <c r="I10" s="137">
        <f>+'St 2.1'!I10+'St 2.2'!I10</f>
        <v>0</v>
      </c>
      <c r="J10" s="137">
        <f>+'St 2.1'!J10+'St 2.2'!J10</f>
        <v>0</v>
      </c>
      <c r="K10" s="137">
        <f>+'St 2.1'!K10+'St 2.2'!K10</f>
        <v>0</v>
      </c>
      <c r="L10" s="137">
        <f>+'St 2.1'!L10+'St 2.2'!L10</f>
        <v>0</v>
      </c>
      <c r="M10" s="137">
        <f>+'St 2.1'!M10+'St 2.2'!M10</f>
        <v>0</v>
      </c>
      <c r="N10" s="137">
        <f>+'St 2.1'!N10+'St 2.2'!N10</f>
        <v>0</v>
      </c>
      <c r="O10" s="137">
        <f>+'St 2.1'!O10+'St 2.2'!O10</f>
        <v>0</v>
      </c>
      <c r="P10" s="136"/>
      <c r="Q10" s="137">
        <f>+'St 2.1'!Q10+'St 2.2'!Q10</f>
        <v>0</v>
      </c>
      <c r="R10" s="137">
        <f>+'St 2.1'!R10+'St 2.2'!R10</f>
        <v>0</v>
      </c>
      <c r="S10" s="137">
        <f>+'St 2.1'!S10+'St 2.2'!S10</f>
        <v>0</v>
      </c>
      <c r="T10" s="137">
        <f>+'St 2.1'!T10+'St 2.2'!T10</f>
        <v>0</v>
      </c>
      <c r="U10" s="137">
        <f>+'St 2.1'!U10+'St 2.2'!U10</f>
        <v>0</v>
      </c>
      <c r="V10" s="137">
        <f>+'St 2.1'!V10+'St 2.2'!V10</f>
        <v>0</v>
      </c>
      <c r="W10" s="137">
        <f>+'St 2.1'!W10+'St 2.2'!W10</f>
        <v>0</v>
      </c>
      <c r="X10" s="137">
        <f>+'St 2.1'!X10+'St 2.2'!X10</f>
        <v>0</v>
      </c>
      <c r="Y10" s="137">
        <f>+'St 2.1'!Y10+'St 2.2'!Y10</f>
        <v>0</v>
      </c>
      <c r="Z10" s="137">
        <f>+'St 2.1'!Z10+'St 2.2'!Z10</f>
        <v>0</v>
      </c>
      <c r="AA10" s="137">
        <f>+'St 2.1'!AA10+'St 2.2'!AA10</f>
        <v>0</v>
      </c>
      <c r="AB10" s="139"/>
    </row>
    <row r="11" spans="1:39">
      <c r="A11" s="48"/>
      <c r="B11" s="176" t="s">
        <v>40</v>
      </c>
      <c r="C11" s="186"/>
      <c r="D11" s="134">
        <f>+'St 2.1'!D11+'St 2.2'!D11</f>
        <v>0</v>
      </c>
      <c r="E11" s="134">
        <f>+'St 2.1'!E11+'St 2.2'!E11</f>
        <v>0</v>
      </c>
      <c r="F11" s="134">
        <f>+'St 2.1'!F11+'St 2.2'!F11</f>
        <v>0</v>
      </c>
      <c r="G11" s="134">
        <f>+'St 2.1'!G11+'St 2.2'!G11</f>
        <v>0</v>
      </c>
      <c r="H11" s="134">
        <f>+'St 2.1'!H11+'St 2.2'!H11</f>
        <v>0</v>
      </c>
      <c r="I11" s="134">
        <f>+'St 2.1'!I11+'St 2.2'!I11</f>
        <v>0</v>
      </c>
      <c r="J11" s="134">
        <f>+'St 2.1'!J11+'St 2.2'!J11</f>
        <v>0</v>
      </c>
      <c r="K11" s="134">
        <f>+'St 2.1'!K11+'St 2.2'!K11</f>
        <v>0</v>
      </c>
      <c r="L11" s="134">
        <f>+'St 2.1'!L11+'St 2.2'!L11</f>
        <v>0</v>
      </c>
      <c r="M11" s="134">
        <f>+'St 2.1'!M11+'St 2.2'!M11</f>
        <v>0</v>
      </c>
      <c r="N11" s="134">
        <f>+'St 2.1'!N11+'St 2.2'!N11</f>
        <v>0</v>
      </c>
      <c r="O11" s="134">
        <f>+'St 2.1'!O11+'St 2.2'!O11</f>
        <v>0</v>
      </c>
      <c r="P11" s="133"/>
      <c r="Q11" s="134">
        <f>+'St 2.1'!Q11+'St 2.2'!Q11</f>
        <v>0</v>
      </c>
      <c r="R11" s="134">
        <f>+'St 2.1'!R11+'St 2.2'!R11</f>
        <v>0</v>
      </c>
      <c r="S11" s="134">
        <f>+'St 2.1'!S11+'St 2.2'!S11</f>
        <v>0</v>
      </c>
      <c r="T11" s="134">
        <f>+'St 2.1'!T11+'St 2.2'!T11</f>
        <v>0</v>
      </c>
      <c r="U11" s="134">
        <f>+'St 2.1'!U11+'St 2.2'!U11</f>
        <v>0</v>
      </c>
      <c r="V11" s="134">
        <f>+'St 2.1'!V11+'St 2.2'!V11</f>
        <v>0</v>
      </c>
      <c r="W11" s="134">
        <f>+'St 2.1'!W11+'St 2.2'!W11</f>
        <v>0</v>
      </c>
      <c r="X11" s="134">
        <f>+'St 2.1'!X11+'St 2.2'!X11</f>
        <v>0</v>
      </c>
      <c r="Y11" s="134">
        <f>+'St 2.1'!Y11+'St 2.2'!Y11</f>
        <v>0</v>
      </c>
      <c r="Z11" s="134">
        <f>+'St 2.1'!Z11+'St 2.2'!Z11</f>
        <v>0</v>
      </c>
      <c r="AA11" s="134">
        <f>+'St 2.1'!AA11+'St 2.2'!AA11</f>
        <v>0</v>
      </c>
      <c r="AB11" s="140"/>
    </row>
    <row r="12" spans="1:39">
      <c r="A12" s="48"/>
      <c r="B12" s="6" t="s">
        <v>41</v>
      </c>
      <c r="C12" s="186"/>
      <c r="D12" s="134">
        <f>+'St 2.1'!D12+'St 2.2'!D12</f>
        <v>0</v>
      </c>
      <c r="E12" s="134">
        <f>+'St 2.1'!E12+'St 2.2'!E12</f>
        <v>0</v>
      </c>
      <c r="F12" s="134">
        <f>+'St 2.1'!F12+'St 2.2'!F12</f>
        <v>0</v>
      </c>
      <c r="G12" s="134">
        <f>+'St 2.1'!G12+'St 2.2'!G12</f>
        <v>0</v>
      </c>
      <c r="H12" s="134">
        <f>+'St 2.1'!H12+'St 2.2'!H12</f>
        <v>0</v>
      </c>
      <c r="I12" s="134">
        <f>+'St 2.1'!I12+'St 2.2'!I12</f>
        <v>0</v>
      </c>
      <c r="J12" s="134">
        <f>+'St 2.1'!J12+'St 2.2'!J12</f>
        <v>0</v>
      </c>
      <c r="K12" s="134">
        <f>+'St 2.1'!K12+'St 2.2'!K12</f>
        <v>0</v>
      </c>
      <c r="L12" s="134">
        <f>+'St 2.1'!L12+'St 2.2'!L12</f>
        <v>0</v>
      </c>
      <c r="M12" s="134">
        <f>+'St 2.1'!M12+'St 2.2'!M12</f>
        <v>0</v>
      </c>
      <c r="N12" s="134">
        <f>+'St 2.1'!N12+'St 2.2'!N12</f>
        <v>0</v>
      </c>
      <c r="O12" s="134">
        <f>+'St 2.1'!O12+'St 2.2'!O12</f>
        <v>0</v>
      </c>
      <c r="P12" s="133"/>
      <c r="Q12" s="134">
        <f>+'St 2.1'!Q12+'St 2.2'!Q12</f>
        <v>0</v>
      </c>
      <c r="R12" s="134">
        <f>+'St 2.1'!R12+'St 2.2'!R12</f>
        <v>0</v>
      </c>
      <c r="S12" s="134">
        <f>+'St 2.1'!S12+'St 2.2'!S12</f>
        <v>0</v>
      </c>
      <c r="T12" s="134">
        <f>+'St 2.1'!T12+'St 2.2'!T12</f>
        <v>0</v>
      </c>
      <c r="U12" s="134">
        <f>+'St 2.1'!U12+'St 2.2'!U12</f>
        <v>0</v>
      </c>
      <c r="V12" s="134">
        <f>+'St 2.1'!V12+'St 2.2'!V12</f>
        <v>0</v>
      </c>
      <c r="W12" s="134">
        <f>+'St 2.1'!W12+'St 2.2'!W12</f>
        <v>0</v>
      </c>
      <c r="X12" s="134">
        <f>+'St 2.1'!X12+'St 2.2'!X12</f>
        <v>0</v>
      </c>
      <c r="Y12" s="134">
        <f>+'St 2.1'!Y12+'St 2.2'!Y12</f>
        <v>0</v>
      </c>
      <c r="Z12" s="134">
        <f>+'St 2.1'!Z12+'St 2.2'!Z12</f>
        <v>0</v>
      </c>
      <c r="AA12" s="134">
        <f>+'St 2.1'!AA12+'St 2.2'!AA12</f>
        <v>0</v>
      </c>
      <c r="AB12" s="140"/>
    </row>
    <row r="13" spans="1:39">
      <c r="A13" s="48"/>
      <c r="B13" s="6" t="s">
        <v>42</v>
      </c>
      <c r="C13" s="186"/>
      <c r="D13" s="134">
        <f>+'St 2.1'!D13+'St 2.2'!D13</f>
        <v>0</v>
      </c>
      <c r="E13" s="134">
        <f>+'St 2.1'!E13+'St 2.2'!E13</f>
        <v>0</v>
      </c>
      <c r="F13" s="134">
        <f>+'St 2.1'!F13+'St 2.2'!F13</f>
        <v>0</v>
      </c>
      <c r="G13" s="134">
        <f>+'St 2.1'!G13+'St 2.2'!G13</f>
        <v>0</v>
      </c>
      <c r="H13" s="134">
        <f>+'St 2.1'!H13+'St 2.2'!H13</f>
        <v>0</v>
      </c>
      <c r="I13" s="134">
        <f>+'St 2.1'!I13+'St 2.2'!I13</f>
        <v>0</v>
      </c>
      <c r="J13" s="134">
        <f>+'St 2.1'!J13+'St 2.2'!J13</f>
        <v>0</v>
      </c>
      <c r="K13" s="134">
        <f>+'St 2.1'!K13+'St 2.2'!K13</f>
        <v>0</v>
      </c>
      <c r="L13" s="134">
        <f>+'St 2.1'!L13+'St 2.2'!L13</f>
        <v>0</v>
      </c>
      <c r="M13" s="134">
        <f>+'St 2.1'!M13+'St 2.2'!M13</f>
        <v>0</v>
      </c>
      <c r="N13" s="134">
        <f>+'St 2.1'!N13+'St 2.2'!N13</f>
        <v>0</v>
      </c>
      <c r="O13" s="134">
        <f>+'St 2.1'!O13+'St 2.2'!O13</f>
        <v>0</v>
      </c>
      <c r="P13" s="133"/>
      <c r="Q13" s="134">
        <f>+'St 2.1'!Q13+'St 2.2'!Q13</f>
        <v>0</v>
      </c>
      <c r="R13" s="134">
        <f>+'St 2.1'!R13+'St 2.2'!R13</f>
        <v>0</v>
      </c>
      <c r="S13" s="134">
        <f>+'St 2.1'!S13+'St 2.2'!S13</f>
        <v>0</v>
      </c>
      <c r="T13" s="134">
        <f>+'St 2.1'!T13+'St 2.2'!T13</f>
        <v>0</v>
      </c>
      <c r="U13" s="134">
        <f>+'St 2.1'!U13+'St 2.2'!U13</f>
        <v>0</v>
      </c>
      <c r="V13" s="134">
        <f>+'St 2.1'!V13+'St 2.2'!V13</f>
        <v>0</v>
      </c>
      <c r="W13" s="134">
        <f>+'St 2.1'!W13+'St 2.2'!W13</f>
        <v>0</v>
      </c>
      <c r="X13" s="134">
        <f>+'St 2.1'!X13+'St 2.2'!X13</f>
        <v>0</v>
      </c>
      <c r="Y13" s="134">
        <f>+'St 2.1'!Y13+'St 2.2'!Y13</f>
        <v>0</v>
      </c>
      <c r="Z13" s="134">
        <f>+'St 2.1'!Z13+'St 2.2'!Z13</f>
        <v>0</v>
      </c>
      <c r="AA13" s="134">
        <f>+'St 2.1'!AA13+'St 2.2'!AA13</f>
        <v>0</v>
      </c>
      <c r="AB13" s="140"/>
    </row>
    <row r="14" spans="1:39">
      <c r="A14" s="48"/>
      <c r="B14" s="6" t="s">
        <v>43</v>
      </c>
      <c r="C14" s="186"/>
      <c r="D14" s="134">
        <f>+'St 2.1'!D14+'St 2.2'!D14</f>
        <v>0</v>
      </c>
      <c r="E14" s="134">
        <f>+'St 2.1'!E14+'St 2.2'!E14</f>
        <v>0</v>
      </c>
      <c r="F14" s="134">
        <f>+'St 2.1'!F14+'St 2.2'!F14</f>
        <v>0</v>
      </c>
      <c r="G14" s="134">
        <f>+'St 2.1'!G14+'St 2.2'!G14</f>
        <v>0</v>
      </c>
      <c r="H14" s="134">
        <f>+'St 2.1'!H14+'St 2.2'!H14</f>
        <v>0</v>
      </c>
      <c r="I14" s="134">
        <f>+'St 2.1'!I14+'St 2.2'!I14</f>
        <v>0</v>
      </c>
      <c r="J14" s="134">
        <f>+'St 2.1'!J14+'St 2.2'!J14</f>
        <v>0</v>
      </c>
      <c r="K14" s="134">
        <f>+'St 2.1'!K14+'St 2.2'!K14</f>
        <v>0</v>
      </c>
      <c r="L14" s="134">
        <f>+'St 2.1'!L14+'St 2.2'!L14</f>
        <v>0</v>
      </c>
      <c r="M14" s="134">
        <f>+'St 2.1'!M14+'St 2.2'!M14</f>
        <v>0</v>
      </c>
      <c r="N14" s="134">
        <f>+'St 2.1'!N14+'St 2.2'!N14</f>
        <v>0</v>
      </c>
      <c r="O14" s="134">
        <f>+'St 2.1'!O14+'St 2.2'!O14</f>
        <v>0</v>
      </c>
      <c r="P14" s="133"/>
      <c r="Q14" s="134">
        <f>+'St 2.1'!Q14+'St 2.2'!Q14</f>
        <v>0</v>
      </c>
      <c r="R14" s="134">
        <f>+'St 2.1'!R14+'St 2.2'!R14</f>
        <v>0</v>
      </c>
      <c r="S14" s="134">
        <f>+'St 2.1'!S14+'St 2.2'!S14</f>
        <v>0</v>
      </c>
      <c r="T14" s="134">
        <f>+'St 2.1'!T14+'St 2.2'!T14</f>
        <v>0</v>
      </c>
      <c r="U14" s="134">
        <f>+'St 2.1'!U14+'St 2.2'!U14</f>
        <v>0</v>
      </c>
      <c r="V14" s="134">
        <f>+'St 2.1'!V14+'St 2.2'!V14</f>
        <v>0</v>
      </c>
      <c r="W14" s="134">
        <f>+'St 2.1'!W14+'St 2.2'!W14</f>
        <v>0</v>
      </c>
      <c r="X14" s="134">
        <f>+'St 2.1'!X14+'St 2.2'!X14</f>
        <v>0</v>
      </c>
      <c r="Y14" s="134">
        <f>+'St 2.1'!Y14+'St 2.2'!Y14</f>
        <v>0</v>
      </c>
      <c r="Z14" s="134">
        <f>+'St 2.1'!Z14+'St 2.2'!Z14</f>
        <v>0</v>
      </c>
      <c r="AA14" s="134">
        <f>+'St 2.1'!AA14+'St 2.2'!AA14</f>
        <v>0</v>
      </c>
      <c r="AB14" s="140"/>
    </row>
    <row r="15" spans="1:39">
      <c r="A15" s="48"/>
      <c r="B15" s="6" t="s">
        <v>44</v>
      </c>
      <c r="C15" s="186"/>
      <c r="D15" s="134">
        <f>+'St 2.1'!D15+'St 2.2'!D15</f>
        <v>0</v>
      </c>
      <c r="E15" s="134">
        <f>+'St 2.1'!E15+'St 2.2'!E15</f>
        <v>0</v>
      </c>
      <c r="F15" s="134">
        <f>+'St 2.1'!F15+'St 2.2'!F15</f>
        <v>0</v>
      </c>
      <c r="G15" s="134">
        <f>+'St 2.1'!G15+'St 2.2'!G15</f>
        <v>0</v>
      </c>
      <c r="H15" s="134">
        <f>+'St 2.1'!H15+'St 2.2'!H15</f>
        <v>0</v>
      </c>
      <c r="I15" s="134">
        <f>+'St 2.1'!I15+'St 2.2'!I15</f>
        <v>0</v>
      </c>
      <c r="J15" s="134">
        <f>+'St 2.1'!J15+'St 2.2'!J15</f>
        <v>0</v>
      </c>
      <c r="K15" s="134">
        <f>+'St 2.1'!K15+'St 2.2'!K15</f>
        <v>0</v>
      </c>
      <c r="L15" s="134">
        <f>+'St 2.1'!L15+'St 2.2'!L15</f>
        <v>0</v>
      </c>
      <c r="M15" s="134">
        <f>+'St 2.1'!M15+'St 2.2'!M15</f>
        <v>0</v>
      </c>
      <c r="N15" s="134">
        <f>+'St 2.1'!N15+'St 2.2'!N15</f>
        <v>0</v>
      </c>
      <c r="O15" s="134">
        <f>+'St 2.1'!O15+'St 2.2'!O15</f>
        <v>0</v>
      </c>
      <c r="P15" s="133"/>
      <c r="Q15" s="134">
        <f>+'St 2.1'!Q15+'St 2.2'!Q15</f>
        <v>0</v>
      </c>
      <c r="R15" s="134">
        <f>+'St 2.1'!R15+'St 2.2'!R15</f>
        <v>0</v>
      </c>
      <c r="S15" s="134">
        <f>+'St 2.1'!S15+'St 2.2'!S15</f>
        <v>0</v>
      </c>
      <c r="T15" s="134">
        <f>+'St 2.1'!T15+'St 2.2'!T15</f>
        <v>0</v>
      </c>
      <c r="U15" s="134">
        <f>+'St 2.1'!U15+'St 2.2'!U15</f>
        <v>0</v>
      </c>
      <c r="V15" s="134">
        <f>+'St 2.1'!V15+'St 2.2'!V15</f>
        <v>0</v>
      </c>
      <c r="W15" s="134">
        <f>+'St 2.1'!W15+'St 2.2'!W15</f>
        <v>0</v>
      </c>
      <c r="X15" s="134">
        <f>+'St 2.1'!X15+'St 2.2'!X15</f>
        <v>0</v>
      </c>
      <c r="Y15" s="134">
        <f>+'St 2.1'!Y15+'St 2.2'!Y15</f>
        <v>0</v>
      </c>
      <c r="Z15" s="134">
        <f>+'St 2.1'!Z15+'St 2.2'!Z15</f>
        <v>0</v>
      </c>
      <c r="AA15" s="134">
        <f>+'St 2.1'!AA15+'St 2.2'!AA15</f>
        <v>0</v>
      </c>
      <c r="AB15" s="140"/>
    </row>
    <row r="16" spans="1:39">
      <c r="A16" s="48"/>
      <c r="B16" s="7" t="s">
        <v>45</v>
      </c>
      <c r="C16" s="186"/>
      <c r="D16" s="134">
        <f>+'St 2.1'!D16+'St 2.2'!D16</f>
        <v>0</v>
      </c>
      <c r="E16" s="134">
        <f>+'St 2.1'!E16+'St 2.2'!E16</f>
        <v>0</v>
      </c>
      <c r="F16" s="134">
        <f>+'St 2.1'!F16+'St 2.2'!F16</f>
        <v>0</v>
      </c>
      <c r="G16" s="134">
        <f>+'St 2.1'!G16+'St 2.2'!G16</f>
        <v>0</v>
      </c>
      <c r="H16" s="134">
        <f>+'St 2.1'!H16+'St 2.2'!H16</f>
        <v>0</v>
      </c>
      <c r="I16" s="134">
        <f>+'St 2.1'!I16+'St 2.2'!I16</f>
        <v>0</v>
      </c>
      <c r="J16" s="134">
        <f>+'St 2.1'!J16+'St 2.2'!J16</f>
        <v>0</v>
      </c>
      <c r="K16" s="134">
        <f>+'St 2.1'!K16+'St 2.2'!K16</f>
        <v>0</v>
      </c>
      <c r="L16" s="134">
        <f>+'St 2.1'!L16+'St 2.2'!L16</f>
        <v>0</v>
      </c>
      <c r="M16" s="134">
        <f>+'St 2.1'!M16+'St 2.2'!M16</f>
        <v>0</v>
      </c>
      <c r="N16" s="134">
        <f>+'St 2.1'!N16+'St 2.2'!N16</f>
        <v>0</v>
      </c>
      <c r="O16" s="134">
        <f>+'St 2.1'!O16+'St 2.2'!O16</f>
        <v>0</v>
      </c>
      <c r="P16" s="133"/>
      <c r="Q16" s="134">
        <f>+'St 2.1'!Q16+'St 2.2'!Q16</f>
        <v>0</v>
      </c>
      <c r="R16" s="134">
        <f>+'St 2.1'!R16+'St 2.2'!R16</f>
        <v>0</v>
      </c>
      <c r="S16" s="134">
        <f>+'St 2.1'!S16+'St 2.2'!S16</f>
        <v>0</v>
      </c>
      <c r="T16" s="134">
        <f>+'St 2.1'!T16+'St 2.2'!T16</f>
        <v>0</v>
      </c>
      <c r="U16" s="134">
        <f>+'St 2.1'!U16+'St 2.2'!U16</f>
        <v>0</v>
      </c>
      <c r="V16" s="134">
        <f>+'St 2.1'!V16+'St 2.2'!V16</f>
        <v>0</v>
      </c>
      <c r="W16" s="134">
        <f>+'St 2.1'!W16+'St 2.2'!W16</f>
        <v>0</v>
      </c>
      <c r="X16" s="134">
        <f>+'St 2.1'!X16+'St 2.2'!X16</f>
        <v>0</v>
      </c>
      <c r="Y16" s="134">
        <f>+'St 2.1'!Y16+'St 2.2'!Y16</f>
        <v>0</v>
      </c>
      <c r="Z16" s="134">
        <f>+'St 2.1'!Z16+'St 2.2'!Z16</f>
        <v>0</v>
      </c>
      <c r="AA16" s="134">
        <f>+'St 2.1'!AA16+'St 2.2'!AA16</f>
        <v>0</v>
      </c>
      <c r="AB16" s="140"/>
    </row>
    <row r="17" spans="1:28">
      <c r="A17" s="48"/>
      <c r="B17" s="7" t="s">
        <v>46</v>
      </c>
      <c r="C17" s="186"/>
      <c r="D17" s="134">
        <f>+'St 2.1'!D17+'St 2.2'!D17</f>
        <v>0</v>
      </c>
      <c r="E17" s="134">
        <f>+'St 2.1'!E17+'St 2.2'!E17</f>
        <v>0</v>
      </c>
      <c r="F17" s="134">
        <f>+'St 2.1'!F17+'St 2.2'!F17</f>
        <v>0</v>
      </c>
      <c r="G17" s="134">
        <f>+'St 2.1'!G17+'St 2.2'!G17</f>
        <v>0</v>
      </c>
      <c r="H17" s="134">
        <f>+'St 2.1'!H17+'St 2.2'!H17</f>
        <v>0</v>
      </c>
      <c r="I17" s="134">
        <f>+'St 2.1'!I17+'St 2.2'!I17</f>
        <v>0</v>
      </c>
      <c r="J17" s="134">
        <f>+'St 2.1'!J17+'St 2.2'!J17</f>
        <v>0</v>
      </c>
      <c r="K17" s="134">
        <f>+'St 2.1'!K17+'St 2.2'!K17</f>
        <v>0</v>
      </c>
      <c r="L17" s="134">
        <f>+'St 2.1'!L17+'St 2.2'!L17</f>
        <v>0</v>
      </c>
      <c r="M17" s="134">
        <f>+'St 2.1'!M17+'St 2.2'!M17</f>
        <v>0</v>
      </c>
      <c r="N17" s="134">
        <f>+'St 2.1'!N17+'St 2.2'!N17</f>
        <v>0</v>
      </c>
      <c r="O17" s="134">
        <f>+'St 2.1'!O17+'St 2.2'!O17</f>
        <v>0</v>
      </c>
      <c r="P17" s="133"/>
      <c r="Q17" s="134">
        <f>+'St 2.1'!Q17+'St 2.2'!Q17</f>
        <v>0</v>
      </c>
      <c r="R17" s="134">
        <f>+'St 2.1'!R17+'St 2.2'!R17</f>
        <v>0</v>
      </c>
      <c r="S17" s="134">
        <f>+'St 2.1'!S17+'St 2.2'!S17</f>
        <v>0</v>
      </c>
      <c r="T17" s="134">
        <f>+'St 2.1'!T17+'St 2.2'!T17</f>
        <v>0</v>
      </c>
      <c r="U17" s="134">
        <f>+'St 2.1'!U17+'St 2.2'!U17</f>
        <v>0</v>
      </c>
      <c r="V17" s="134">
        <f>+'St 2.1'!V17+'St 2.2'!V17</f>
        <v>0</v>
      </c>
      <c r="W17" s="134">
        <f>+'St 2.1'!W17+'St 2.2'!W17</f>
        <v>0</v>
      </c>
      <c r="X17" s="134">
        <f>+'St 2.1'!X17+'St 2.2'!X17</f>
        <v>0</v>
      </c>
      <c r="Y17" s="134">
        <f>+'St 2.1'!Y17+'St 2.2'!Y17</f>
        <v>0</v>
      </c>
      <c r="Z17" s="134">
        <f>+'St 2.1'!Z17+'St 2.2'!Z17</f>
        <v>0</v>
      </c>
      <c r="AA17" s="134">
        <f>+'St 2.1'!AA17+'St 2.2'!AA17</f>
        <v>0</v>
      </c>
      <c r="AB17" s="140"/>
    </row>
    <row r="18" spans="1:28">
      <c r="A18" s="48"/>
      <c r="B18" s="6" t="s">
        <v>313</v>
      </c>
      <c r="C18" s="186"/>
      <c r="D18" s="134">
        <f>+'St 2.1'!D18+'St 2.2'!D18</f>
        <v>0</v>
      </c>
      <c r="E18" s="134">
        <f>+'St 2.1'!E18+'St 2.2'!E18</f>
        <v>0</v>
      </c>
      <c r="F18" s="134">
        <f>+'St 2.1'!F18+'St 2.2'!F18</f>
        <v>0</v>
      </c>
      <c r="G18" s="134">
        <f>+'St 2.1'!G18+'St 2.2'!G18</f>
        <v>0</v>
      </c>
      <c r="H18" s="134">
        <f>+'St 2.1'!H18+'St 2.2'!H18</f>
        <v>0</v>
      </c>
      <c r="I18" s="134">
        <f>+'St 2.1'!I18+'St 2.2'!I18</f>
        <v>0</v>
      </c>
      <c r="J18" s="134">
        <f>+'St 2.1'!J18+'St 2.2'!J18</f>
        <v>0</v>
      </c>
      <c r="K18" s="134">
        <f>+'St 2.1'!K18+'St 2.2'!K18</f>
        <v>0</v>
      </c>
      <c r="L18" s="134">
        <f>+'St 2.1'!L18+'St 2.2'!L18</f>
        <v>0</v>
      </c>
      <c r="M18" s="134">
        <f>+'St 2.1'!M18+'St 2.2'!M18</f>
        <v>0</v>
      </c>
      <c r="N18" s="134">
        <f>+'St 2.1'!N18+'St 2.2'!N18</f>
        <v>0</v>
      </c>
      <c r="O18" s="134">
        <f>+'St 2.1'!O18+'St 2.2'!O18</f>
        <v>0</v>
      </c>
      <c r="P18" s="133"/>
      <c r="Q18" s="134">
        <f>+'St 2.1'!Q18+'St 2.2'!Q18</f>
        <v>0</v>
      </c>
      <c r="R18" s="134">
        <f>+'St 2.1'!R18+'St 2.2'!R18</f>
        <v>0</v>
      </c>
      <c r="S18" s="134">
        <f>+'St 2.1'!S18+'St 2.2'!S18</f>
        <v>0</v>
      </c>
      <c r="T18" s="134">
        <f>+'St 2.1'!T18+'St 2.2'!T18</f>
        <v>0</v>
      </c>
      <c r="U18" s="134">
        <f>+'St 2.1'!U18+'St 2.2'!U18</f>
        <v>0</v>
      </c>
      <c r="V18" s="134">
        <f>+'St 2.1'!V18+'St 2.2'!V18</f>
        <v>0</v>
      </c>
      <c r="W18" s="134">
        <f>+'St 2.1'!W18+'St 2.2'!W18</f>
        <v>0</v>
      </c>
      <c r="X18" s="134">
        <f>+'St 2.1'!X18+'St 2.2'!X18</f>
        <v>0</v>
      </c>
      <c r="Y18" s="134">
        <f>+'St 2.1'!Y18+'St 2.2'!Y18</f>
        <v>0</v>
      </c>
      <c r="Z18" s="134">
        <f>+'St 2.1'!Z18+'St 2.2'!Z18</f>
        <v>0</v>
      </c>
      <c r="AA18" s="134">
        <f>+'St 2.1'!AA18+'St 2.2'!AA18</f>
        <v>0</v>
      </c>
      <c r="AB18" s="140"/>
    </row>
    <row r="19" spans="1:28">
      <c r="A19" s="48"/>
      <c r="B19" s="6" t="s">
        <v>107</v>
      </c>
      <c r="C19" s="178"/>
      <c r="D19" s="134">
        <f>+'St 2.1'!D19+'St 2.2'!D19</f>
        <v>0</v>
      </c>
      <c r="E19" s="134">
        <f>+'St 2.1'!E19+'St 2.2'!E19</f>
        <v>0</v>
      </c>
      <c r="F19" s="134">
        <f>+'St 2.1'!F19+'St 2.2'!F19</f>
        <v>0</v>
      </c>
      <c r="G19" s="134">
        <f>+'St 2.1'!G19+'St 2.2'!G19</f>
        <v>0</v>
      </c>
      <c r="H19" s="134">
        <f>+'St 2.1'!H19+'St 2.2'!H19</f>
        <v>0</v>
      </c>
      <c r="I19" s="134">
        <f>+'St 2.1'!I19+'St 2.2'!I19</f>
        <v>0</v>
      </c>
      <c r="J19" s="134">
        <f>+'St 2.1'!J19+'St 2.2'!J19</f>
        <v>0</v>
      </c>
      <c r="K19" s="134">
        <f>+'St 2.1'!K19+'St 2.2'!K19</f>
        <v>0</v>
      </c>
      <c r="L19" s="134">
        <f>+'St 2.1'!L19+'St 2.2'!L19</f>
        <v>0</v>
      </c>
      <c r="M19" s="134">
        <f>+'St 2.1'!M19+'St 2.2'!M19</f>
        <v>0</v>
      </c>
      <c r="N19" s="134">
        <f>+'St 2.1'!N19+'St 2.2'!N19</f>
        <v>0</v>
      </c>
      <c r="O19" s="134">
        <f>+'St 2.1'!O19+'St 2.2'!O19</f>
        <v>0</v>
      </c>
      <c r="P19" s="133"/>
      <c r="Q19" s="134">
        <f>+'St 2.1'!Q19+'St 2.2'!Q19</f>
        <v>0</v>
      </c>
      <c r="R19" s="134">
        <f>+'St 2.1'!R19+'St 2.2'!R19</f>
        <v>0</v>
      </c>
      <c r="S19" s="134">
        <f>+'St 2.1'!S19+'St 2.2'!S19</f>
        <v>0</v>
      </c>
      <c r="T19" s="134">
        <f>+'St 2.1'!T19+'St 2.2'!T19</f>
        <v>0</v>
      </c>
      <c r="U19" s="134">
        <f>+'St 2.1'!U19+'St 2.2'!U19</f>
        <v>0</v>
      </c>
      <c r="V19" s="134">
        <f>+'St 2.1'!V19+'St 2.2'!V19</f>
        <v>0</v>
      </c>
      <c r="W19" s="134">
        <f>+'St 2.1'!W19+'St 2.2'!W19</f>
        <v>0</v>
      </c>
      <c r="X19" s="134">
        <f>+'St 2.1'!X19+'St 2.2'!X19</f>
        <v>0</v>
      </c>
      <c r="Y19" s="134">
        <f>+'St 2.1'!Y19+'St 2.2'!Y19</f>
        <v>0</v>
      </c>
      <c r="Z19" s="134">
        <f>+'St 2.1'!Z19+'St 2.2'!Z19</f>
        <v>0</v>
      </c>
      <c r="AA19" s="134">
        <f>+'St 2.1'!AA19+'St 2.2'!AA19</f>
        <v>0</v>
      </c>
      <c r="AB19" s="140"/>
    </row>
    <row r="20" spans="1:28">
      <c r="A20" s="48"/>
      <c r="B20" s="6" t="s">
        <v>48</v>
      </c>
      <c r="C20" s="186"/>
      <c r="D20" s="134">
        <f>+'St 2.1'!D20+'St 2.2'!D20</f>
        <v>0</v>
      </c>
      <c r="E20" s="134">
        <f>+'St 2.1'!E20+'St 2.2'!E20</f>
        <v>0</v>
      </c>
      <c r="F20" s="134">
        <f>+'St 2.1'!F20+'St 2.2'!F20</f>
        <v>0</v>
      </c>
      <c r="G20" s="134">
        <f>+'St 2.1'!G20+'St 2.2'!G20</f>
        <v>0</v>
      </c>
      <c r="H20" s="134">
        <f>+'St 2.1'!H20+'St 2.2'!H20</f>
        <v>0</v>
      </c>
      <c r="I20" s="134">
        <f>+'St 2.1'!I20+'St 2.2'!I20</f>
        <v>0</v>
      </c>
      <c r="J20" s="134">
        <f>+'St 2.1'!J20+'St 2.2'!J20</f>
        <v>0</v>
      </c>
      <c r="K20" s="134">
        <f>+'St 2.1'!K20+'St 2.2'!K20</f>
        <v>0</v>
      </c>
      <c r="L20" s="134">
        <f>+'St 2.1'!L20+'St 2.2'!L20</f>
        <v>0</v>
      </c>
      <c r="M20" s="134">
        <f>+'St 2.1'!M20+'St 2.2'!M20</f>
        <v>0</v>
      </c>
      <c r="N20" s="134">
        <f>+'St 2.1'!N20+'St 2.2'!N20</f>
        <v>0</v>
      </c>
      <c r="O20" s="134">
        <f>+'St 2.1'!O20+'St 2.2'!O20</f>
        <v>0</v>
      </c>
      <c r="P20" s="133"/>
      <c r="Q20" s="134">
        <f>+'St 2.1'!Q20+'St 2.2'!Q20</f>
        <v>0</v>
      </c>
      <c r="R20" s="134">
        <f>+'St 2.1'!R20+'St 2.2'!R20</f>
        <v>0</v>
      </c>
      <c r="S20" s="134">
        <f>+'St 2.1'!S20+'St 2.2'!S20</f>
        <v>0</v>
      </c>
      <c r="T20" s="134">
        <f>+'St 2.1'!T20+'St 2.2'!T20</f>
        <v>0</v>
      </c>
      <c r="U20" s="134">
        <f>+'St 2.1'!U20+'St 2.2'!U20</f>
        <v>0</v>
      </c>
      <c r="V20" s="134">
        <f>+'St 2.1'!V20+'St 2.2'!V20</f>
        <v>0</v>
      </c>
      <c r="W20" s="134">
        <f>+'St 2.1'!W20+'St 2.2'!W20</f>
        <v>0</v>
      </c>
      <c r="X20" s="134">
        <f>+'St 2.1'!X20+'St 2.2'!X20</f>
        <v>0</v>
      </c>
      <c r="Y20" s="134">
        <f>+'St 2.1'!Y20+'St 2.2'!Y20</f>
        <v>0</v>
      </c>
      <c r="Z20" s="134">
        <f>+'St 2.1'!Z20+'St 2.2'!Z20</f>
        <v>0</v>
      </c>
      <c r="AA20" s="134">
        <f>+'St 2.1'!AA20+'St 2.2'!AA20</f>
        <v>0</v>
      </c>
      <c r="AB20" s="140"/>
    </row>
    <row r="21" spans="1:28">
      <c r="A21" s="48"/>
      <c r="B21" s="6" t="s">
        <v>321</v>
      </c>
      <c r="C21" s="186"/>
      <c r="D21" s="134">
        <f>+'St 2.1'!D21+'St 2.2'!D21</f>
        <v>0</v>
      </c>
      <c r="E21" s="134">
        <f>+'St 2.1'!E21+'St 2.2'!E21</f>
        <v>0</v>
      </c>
      <c r="F21" s="134">
        <f>+'St 2.1'!F21+'St 2.2'!F21</f>
        <v>0</v>
      </c>
      <c r="G21" s="134">
        <f>+'St 2.1'!G21+'St 2.2'!G21</f>
        <v>0</v>
      </c>
      <c r="H21" s="134">
        <f>+'St 2.1'!H21+'St 2.2'!H21</f>
        <v>0</v>
      </c>
      <c r="I21" s="134">
        <f>+'St 2.1'!I21+'St 2.2'!I21</f>
        <v>0</v>
      </c>
      <c r="J21" s="134">
        <f>+'St 2.1'!J21+'St 2.2'!J21</f>
        <v>0</v>
      </c>
      <c r="K21" s="134">
        <f>+'St 2.1'!K21+'St 2.2'!K21</f>
        <v>0</v>
      </c>
      <c r="L21" s="134">
        <f>+'St 2.1'!L21+'St 2.2'!L21</f>
        <v>0</v>
      </c>
      <c r="M21" s="134">
        <f>+'St 2.1'!M21+'St 2.2'!M21</f>
        <v>0</v>
      </c>
      <c r="N21" s="134">
        <f>+'St 2.1'!N21+'St 2.2'!N21</f>
        <v>0</v>
      </c>
      <c r="O21" s="134">
        <f>+'St 2.1'!O21+'St 2.2'!O21</f>
        <v>0</v>
      </c>
      <c r="P21" s="133"/>
      <c r="Q21" s="134">
        <f>+'St 2.1'!Q21+'St 2.2'!Q21</f>
        <v>0</v>
      </c>
      <c r="R21" s="134">
        <f>+'St 2.1'!R21+'St 2.2'!R21</f>
        <v>0</v>
      </c>
      <c r="S21" s="134">
        <f>+'St 2.1'!S21+'St 2.2'!S21</f>
        <v>0</v>
      </c>
      <c r="T21" s="134">
        <f>+'St 2.1'!T21+'St 2.2'!T21</f>
        <v>0</v>
      </c>
      <c r="U21" s="134">
        <f>+'St 2.1'!U21+'St 2.2'!U21</f>
        <v>0</v>
      </c>
      <c r="V21" s="134">
        <f>+'St 2.1'!V21+'St 2.2'!V21</f>
        <v>0</v>
      </c>
      <c r="W21" s="134">
        <f>+'St 2.1'!W21+'St 2.2'!W21</f>
        <v>0</v>
      </c>
      <c r="X21" s="134">
        <f>+'St 2.1'!X21+'St 2.2'!X21</f>
        <v>0</v>
      </c>
      <c r="Y21" s="134">
        <f>+'St 2.1'!Y21+'St 2.2'!Y21</f>
        <v>0</v>
      </c>
      <c r="Z21" s="134">
        <f>+'St 2.1'!Z21+'St 2.2'!Z21</f>
        <v>0</v>
      </c>
      <c r="AA21" s="134">
        <f>+'St 2.1'!AA21+'St 2.2'!AA21</f>
        <v>0</v>
      </c>
      <c r="AB21" s="140"/>
    </row>
    <row r="22" spans="1:28">
      <c r="A22" s="48"/>
      <c r="B22" s="8" t="s">
        <v>100</v>
      </c>
      <c r="C22" s="186"/>
      <c r="D22" s="134">
        <f>+'St 2.1'!D22+'St 2.2'!D22</f>
        <v>0</v>
      </c>
      <c r="E22" s="134">
        <f>+'St 2.1'!E22+'St 2.2'!E22</f>
        <v>0</v>
      </c>
      <c r="F22" s="134">
        <f>+'St 2.1'!F22+'St 2.2'!F22</f>
        <v>0</v>
      </c>
      <c r="G22" s="134">
        <f>+'St 2.1'!G22+'St 2.2'!G22</f>
        <v>0</v>
      </c>
      <c r="H22" s="134">
        <f>+'St 2.1'!H22+'St 2.2'!H22</f>
        <v>0</v>
      </c>
      <c r="I22" s="134">
        <f>+'St 2.1'!I22+'St 2.2'!I22</f>
        <v>0</v>
      </c>
      <c r="J22" s="134">
        <f>+'St 2.1'!J22+'St 2.2'!J22</f>
        <v>0</v>
      </c>
      <c r="K22" s="134">
        <f>+'St 2.1'!K22+'St 2.2'!K22</f>
        <v>0</v>
      </c>
      <c r="L22" s="134">
        <f>+'St 2.1'!L22+'St 2.2'!L22</f>
        <v>0</v>
      </c>
      <c r="M22" s="134">
        <f>+'St 2.1'!M22+'St 2.2'!M22</f>
        <v>0</v>
      </c>
      <c r="N22" s="134">
        <f>+'St 2.1'!N22+'St 2.2'!N22</f>
        <v>0</v>
      </c>
      <c r="O22" s="134">
        <f>+'St 2.1'!O22+'St 2.2'!O22</f>
        <v>0</v>
      </c>
      <c r="P22" s="133"/>
      <c r="Q22" s="134">
        <f>+'St 2.1'!Q22+'St 2.2'!Q22</f>
        <v>0</v>
      </c>
      <c r="R22" s="134">
        <f>+'St 2.1'!R22+'St 2.2'!R22</f>
        <v>0</v>
      </c>
      <c r="S22" s="134">
        <f>+'St 2.1'!S22+'St 2.2'!S22</f>
        <v>0</v>
      </c>
      <c r="T22" s="134">
        <f>+'St 2.1'!T22+'St 2.2'!T22</f>
        <v>0</v>
      </c>
      <c r="U22" s="134">
        <f>+'St 2.1'!U22+'St 2.2'!U22</f>
        <v>0</v>
      </c>
      <c r="V22" s="134">
        <f>+'St 2.1'!V22+'St 2.2'!V22</f>
        <v>0</v>
      </c>
      <c r="W22" s="134">
        <f>+'St 2.1'!W22+'St 2.2'!W22</f>
        <v>0</v>
      </c>
      <c r="X22" s="134">
        <f>+'St 2.1'!X22+'St 2.2'!X22</f>
        <v>0</v>
      </c>
      <c r="Y22" s="134">
        <f>+'St 2.1'!Y22+'St 2.2'!Y22</f>
        <v>0</v>
      </c>
      <c r="Z22" s="134">
        <f>+'St 2.1'!Z22+'St 2.2'!Z22</f>
        <v>0</v>
      </c>
      <c r="AA22" s="134">
        <f>+'St 2.1'!AA22+'St 2.2'!AA22</f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37">
        <f>+'St 2.1'!D23+'St 2.2'!D23</f>
        <v>51109.043056567847</v>
      </c>
      <c r="E23" s="137">
        <f>+'St 2.1'!E23+'St 2.2'!E23</f>
        <v>73417.327780893378</v>
      </c>
      <c r="F23" s="137">
        <f>+'St 2.1'!F23+'St 2.2'!F23</f>
        <v>52675.978994145924</v>
      </c>
      <c r="G23" s="137">
        <f>+'St 2.1'!G23+'St 2.2'!G23</f>
        <v>76719.814993792024</v>
      </c>
      <c r="H23" s="137">
        <f>+'St 2.1'!H23+'St 2.2'!H23</f>
        <v>42451.077602949663</v>
      </c>
      <c r="I23" s="137">
        <f>+'St 2.1'!I23+'St 2.2'!I23</f>
        <v>50165.008841468909</v>
      </c>
      <c r="J23" s="137">
        <f>+'St 2.1'!J23+'St 2.2'!J23</f>
        <v>68431.800600892777</v>
      </c>
      <c r="K23" s="137">
        <f>+'St 2.1'!K23+'St 2.2'!K23</f>
        <v>55560.224139171929</v>
      </c>
      <c r="L23" s="137">
        <f>+'St 2.1'!L23+'St 2.2'!L23</f>
        <v>43398.26361268801</v>
      </c>
      <c r="M23" s="137">
        <f>+'St 2.1'!M23+'St 2.2'!M23</f>
        <v>48554.032058820005</v>
      </c>
      <c r="N23" s="137">
        <f>+'St 2.1'!N23+'St 2.2'!N23</f>
        <v>64705.249596628732</v>
      </c>
      <c r="O23" s="137">
        <f>+'St 2.1'!O23+'St 2.2'!O23</f>
        <v>74942.104990430918</v>
      </c>
      <c r="P23" s="136"/>
      <c r="Q23" s="137">
        <f>+'St 2.1'!Q23+'St 2.2'!Q23</f>
        <v>22308.284724325527</v>
      </c>
      <c r="R23" s="137">
        <f>+'St 2.1'!R23+'St 2.2'!R23</f>
        <v>-20741.348786747451</v>
      </c>
      <c r="S23" s="137">
        <f>+'St 2.1'!S23+'St 2.2'!S23</f>
        <v>24043.8359996461</v>
      </c>
      <c r="T23" s="137">
        <f>+'St 2.1'!T23+'St 2.2'!T23</f>
        <v>-34268.737390842354</v>
      </c>
      <c r="U23" s="137">
        <f>+'St 2.1'!U23+'St 2.2'!U23</f>
        <v>7713.931238519247</v>
      </c>
      <c r="V23" s="137">
        <f>+'St 2.1'!V23+'St 2.2'!V23</f>
        <v>18266.79175942385</v>
      </c>
      <c r="W23" s="137">
        <f>+'St 2.1'!W23+'St 2.2'!W23</f>
        <v>-12871.576461720832</v>
      </c>
      <c r="X23" s="137">
        <f>+'St 2.1'!X23+'St 2.2'!X23</f>
        <v>-12161.960526483921</v>
      </c>
      <c r="Y23" s="137">
        <f>+'St 2.1'!Y23+'St 2.2'!Y23</f>
        <v>5155.7684461319932</v>
      </c>
      <c r="Z23" s="137">
        <f>+'St 2.1'!Z23+'St 2.2'!Z23</f>
        <v>16151.217537808727</v>
      </c>
      <c r="AA23" s="137">
        <f>+'St 2.1'!AA23+'St 2.2'!AA23</f>
        <v>10236.855393802185</v>
      </c>
      <c r="AB23" s="139"/>
    </row>
    <row r="24" spans="1:28">
      <c r="B24" s="176" t="s">
        <v>40</v>
      </c>
      <c r="C24" s="186"/>
      <c r="D24" s="134">
        <f>+'St 2.1'!D24+'St 2.2'!D24</f>
        <v>51109.043056567847</v>
      </c>
      <c r="E24" s="134">
        <f>+'St 2.1'!E24+'St 2.2'!E24</f>
        <v>73417.327780893378</v>
      </c>
      <c r="F24" s="134">
        <f>+'St 2.1'!F24+'St 2.2'!F24</f>
        <v>52675.978994145924</v>
      </c>
      <c r="G24" s="134">
        <f>+'St 2.1'!G24+'St 2.2'!G24</f>
        <v>76719.814993792024</v>
      </c>
      <c r="H24" s="134">
        <f>+'St 2.1'!H24+'St 2.2'!H24</f>
        <v>42451.077602949663</v>
      </c>
      <c r="I24" s="134">
        <f>+'St 2.1'!I24+'St 2.2'!I24</f>
        <v>50165.008841468909</v>
      </c>
      <c r="J24" s="134">
        <f>+'St 2.1'!J24+'St 2.2'!J24</f>
        <v>68431.800600892777</v>
      </c>
      <c r="K24" s="134">
        <f>+'St 2.1'!K24+'St 2.2'!K24</f>
        <v>55560.224139171929</v>
      </c>
      <c r="L24" s="134">
        <f>+'St 2.1'!L24+'St 2.2'!L24</f>
        <v>43398.26361268801</v>
      </c>
      <c r="M24" s="134">
        <f>+'St 2.1'!M24+'St 2.2'!M24</f>
        <v>48554.032058820005</v>
      </c>
      <c r="N24" s="134">
        <f>+'St 2.1'!N24+'St 2.2'!N24</f>
        <v>64705.249596628732</v>
      </c>
      <c r="O24" s="134">
        <f>+'St 2.1'!O24+'St 2.2'!O24</f>
        <v>74942.104990430918</v>
      </c>
      <c r="P24" s="133"/>
      <c r="Q24" s="134">
        <f>+'St 2.1'!Q24+'St 2.2'!Q24</f>
        <v>22308.284724325527</v>
      </c>
      <c r="R24" s="134">
        <f>+'St 2.1'!R24+'St 2.2'!R24</f>
        <v>-20741.348786747451</v>
      </c>
      <c r="S24" s="134">
        <f>+'St 2.1'!S24+'St 2.2'!S24</f>
        <v>24043.8359996461</v>
      </c>
      <c r="T24" s="134">
        <f>+'St 2.1'!T24+'St 2.2'!T24</f>
        <v>-34268.737390842354</v>
      </c>
      <c r="U24" s="134">
        <f>+'St 2.1'!U24+'St 2.2'!U24</f>
        <v>7713.931238519247</v>
      </c>
      <c r="V24" s="134">
        <f>+'St 2.1'!V24+'St 2.2'!V24</f>
        <v>18266.79175942385</v>
      </c>
      <c r="W24" s="134">
        <f>+'St 2.1'!W24+'St 2.2'!W24</f>
        <v>-12871.576461720832</v>
      </c>
      <c r="X24" s="134">
        <f>+'St 2.1'!X24+'St 2.2'!X24</f>
        <v>-12161.960526483921</v>
      </c>
      <c r="Y24" s="134">
        <f>+'St 2.1'!Y24+'St 2.2'!Y24</f>
        <v>5155.7684461319932</v>
      </c>
      <c r="Z24" s="134">
        <f>+'St 2.1'!Z24+'St 2.2'!Z24</f>
        <v>16151.217537808727</v>
      </c>
      <c r="AA24" s="134">
        <f>+'St 2.1'!AA24+'St 2.2'!AA24</f>
        <v>10236.855393802185</v>
      </c>
      <c r="AB24" s="140"/>
    </row>
    <row r="25" spans="1:28">
      <c r="B25" s="6" t="s">
        <v>41</v>
      </c>
      <c r="C25" s="186"/>
      <c r="D25" s="134">
        <f>+'St 2.1'!D25+'St 2.2'!D25</f>
        <v>0</v>
      </c>
      <c r="E25" s="134">
        <f>+'St 2.1'!E25+'St 2.2'!E25</f>
        <v>0</v>
      </c>
      <c r="F25" s="134">
        <f>+'St 2.1'!F25+'St 2.2'!F25</f>
        <v>0</v>
      </c>
      <c r="G25" s="134">
        <f>+'St 2.1'!G25+'St 2.2'!G25</f>
        <v>0</v>
      </c>
      <c r="H25" s="134">
        <f>+'St 2.1'!H25+'St 2.2'!H25</f>
        <v>0</v>
      </c>
      <c r="I25" s="134">
        <f>+'St 2.1'!I25+'St 2.2'!I25</f>
        <v>0</v>
      </c>
      <c r="J25" s="134">
        <f>+'St 2.1'!J25+'St 2.2'!J25</f>
        <v>0</v>
      </c>
      <c r="K25" s="134">
        <f>+'St 2.1'!K25+'St 2.2'!K25</f>
        <v>0</v>
      </c>
      <c r="L25" s="134">
        <f>+'St 2.1'!L25+'St 2.2'!L25</f>
        <v>0</v>
      </c>
      <c r="M25" s="134">
        <f>+'St 2.1'!M25+'St 2.2'!M25</f>
        <v>0</v>
      </c>
      <c r="N25" s="134">
        <f>+'St 2.1'!N25+'St 2.2'!N25</f>
        <v>0</v>
      </c>
      <c r="O25" s="134">
        <f>+'St 2.1'!O25+'St 2.2'!O25</f>
        <v>0</v>
      </c>
      <c r="P25" s="133"/>
      <c r="Q25" s="134">
        <f>+'St 2.1'!Q25+'St 2.2'!Q25</f>
        <v>0</v>
      </c>
      <c r="R25" s="134">
        <f>+'St 2.1'!R25+'St 2.2'!R25</f>
        <v>0</v>
      </c>
      <c r="S25" s="134">
        <f>+'St 2.1'!S25+'St 2.2'!S25</f>
        <v>0</v>
      </c>
      <c r="T25" s="134">
        <f>+'St 2.1'!T25+'St 2.2'!T25</f>
        <v>0</v>
      </c>
      <c r="U25" s="134">
        <f>+'St 2.1'!U25+'St 2.2'!U25</f>
        <v>0</v>
      </c>
      <c r="V25" s="134">
        <f>+'St 2.1'!V25+'St 2.2'!V25</f>
        <v>0</v>
      </c>
      <c r="W25" s="134">
        <f>+'St 2.1'!W25+'St 2.2'!W25</f>
        <v>0</v>
      </c>
      <c r="X25" s="134">
        <f>+'St 2.1'!X25+'St 2.2'!X25</f>
        <v>0</v>
      </c>
      <c r="Y25" s="134">
        <f>+'St 2.1'!Y25+'St 2.2'!Y25</f>
        <v>0</v>
      </c>
      <c r="Z25" s="134">
        <f>+'St 2.1'!Z25+'St 2.2'!Z25</f>
        <v>0</v>
      </c>
      <c r="AA25" s="134">
        <f>+'St 2.1'!AA25+'St 2.2'!AA25</f>
        <v>0</v>
      </c>
      <c r="AB25" s="140"/>
    </row>
    <row r="26" spans="1:28">
      <c r="B26" s="6" t="s">
        <v>42</v>
      </c>
      <c r="C26" s="186"/>
      <c r="D26" s="134">
        <f>+'St 2.1'!D26+'St 2.2'!D26</f>
        <v>873.11999999999989</v>
      </c>
      <c r="E26" s="134">
        <f>+'St 2.1'!E26+'St 2.2'!E26</f>
        <v>1160.07</v>
      </c>
      <c r="F26" s="134">
        <f>+'St 2.1'!F26+'St 2.2'!F26</f>
        <v>1259.1099999999999</v>
      </c>
      <c r="G26" s="134">
        <f>+'St 2.1'!G26+'St 2.2'!G26</f>
        <v>1492.39</v>
      </c>
      <c r="H26" s="134">
        <f>+'St 2.1'!H26+'St 2.2'!H26</f>
        <v>1738.39</v>
      </c>
      <c r="I26" s="134">
        <f>+'St 2.1'!I26+'St 2.2'!I26</f>
        <v>2003.84</v>
      </c>
      <c r="J26" s="134">
        <f>+'St 2.1'!J26+'St 2.2'!J26</f>
        <v>2278.1959000000002</v>
      </c>
      <c r="K26" s="134">
        <f>+'St 2.1'!K26+'St 2.2'!K26</f>
        <v>2375.2314000000001</v>
      </c>
      <c r="L26" s="134">
        <f>+'St 2.1'!L26+'St 2.2'!L26</f>
        <v>2628.5888</v>
      </c>
      <c r="M26" s="134">
        <f>+'St 2.1'!M26+'St 2.2'!M26</f>
        <v>2941.8321000000001</v>
      </c>
      <c r="N26" s="134">
        <f>+'St 2.1'!N26+'St 2.2'!N26</f>
        <v>3275.3978000000002</v>
      </c>
      <c r="O26" s="134">
        <f>+'St 2.1'!O26+'St 2.2'!O26</f>
        <v>3727.7973240000001</v>
      </c>
      <c r="P26" s="133"/>
      <c r="Q26" s="134">
        <f>+'St 2.1'!Q26+'St 2.2'!Q26</f>
        <v>286.95000000000005</v>
      </c>
      <c r="R26" s="134">
        <f>+'St 2.1'!R26+'St 2.2'!R26</f>
        <v>99.039999999999935</v>
      </c>
      <c r="S26" s="134">
        <f>+'St 2.1'!S26+'St 2.2'!S26</f>
        <v>233.28000000000026</v>
      </c>
      <c r="T26" s="134">
        <f>+'St 2.1'!T26+'St 2.2'!T26</f>
        <v>245.99999999999991</v>
      </c>
      <c r="U26" s="134">
        <f>+'St 2.1'!U26+'St 2.2'!U26</f>
        <v>265.44999999999987</v>
      </c>
      <c r="V26" s="134">
        <f>+'St 2.1'!V26+'St 2.2'!V26</f>
        <v>274.35590000000013</v>
      </c>
      <c r="W26" s="134">
        <f>+'St 2.1'!W26+'St 2.2'!W26</f>
        <v>97.035500000000141</v>
      </c>
      <c r="X26" s="134">
        <f>+'St 2.1'!X26+'St 2.2'!X26</f>
        <v>253.35739999999981</v>
      </c>
      <c r="Y26" s="134">
        <f>+'St 2.1'!Y26+'St 2.2'!Y26</f>
        <v>313.24330000000026</v>
      </c>
      <c r="Z26" s="134">
        <f>+'St 2.1'!Z26+'St 2.2'!Z26</f>
        <v>333.56570000000011</v>
      </c>
      <c r="AA26" s="134">
        <f>+'St 2.1'!AA26+'St 2.2'!AA26</f>
        <v>452.39952399999981</v>
      </c>
      <c r="AB26" s="140"/>
    </row>
    <row r="27" spans="1:28">
      <c r="B27" s="6" t="s">
        <v>43</v>
      </c>
      <c r="C27" s="186"/>
      <c r="D27" s="134">
        <f>+'St 2.1'!D27+'St 2.2'!D27</f>
        <v>0</v>
      </c>
      <c r="E27" s="134">
        <f>+'St 2.1'!E27+'St 2.2'!E27</f>
        <v>0</v>
      </c>
      <c r="F27" s="134">
        <f>+'St 2.1'!F27+'St 2.2'!F27</f>
        <v>0</v>
      </c>
      <c r="G27" s="134">
        <f>+'St 2.1'!G27+'St 2.2'!G27</f>
        <v>0</v>
      </c>
      <c r="H27" s="134">
        <f>+'St 2.1'!H27+'St 2.2'!H27</f>
        <v>0</v>
      </c>
      <c r="I27" s="134">
        <f>+'St 2.1'!I27+'St 2.2'!I27</f>
        <v>0</v>
      </c>
      <c r="J27" s="134">
        <f>+'St 2.1'!J27+'St 2.2'!J27</f>
        <v>0</v>
      </c>
      <c r="K27" s="134">
        <f>+'St 2.1'!K27+'St 2.2'!K27</f>
        <v>0</v>
      </c>
      <c r="L27" s="134">
        <f>+'St 2.1'!L27+'St 2.2'!L27</f>
        <v>0</v>
      </c>
      <c r="M27" s="134">
        <f>+'St 2.1'!M27+'St 2.2'!M27</f>
        <v>0</v>
      </c>
      <c r="N27" s="134">
        <f>+'St 2.1'!N27+'St 2.2'!N27</f>
        <v>0</v>
      </c>
      <c r="O27" s="134">
        <f>+'St 2.1'!O27+'St 2.2'!O27</f>
        <v>0</v>
      </c>
      <c r="P27" s="133"/>
      <c r="Q27" s="134">
        <f>+'St 2.1'!Q27+'St 2.2'!Q27</f>
        <v>0</v>
      </c>
      <c r="R27" s="134">
        <f>+'St 2.1'!R27+'St 2.2'!R27</f>
        <v>0</v>
      </c>
      <c r="S27" s="134">
        <f>+'St 2.1'!S27+'St 2.2'!S27</f>
        <v>0</v>
      </c>
      <c r="T27" s="134">
        <f>+'St 2.1'!T27+'St 2.2'!T27</f>
        <v>0</v>
      </c>
      <c r="U27" s="134">
        <f>+'St 2.1'!U27+'St 2.2'!U27</f>
        <v>0</v>
      </c>
      <c r="V27" s="134">
        <f>+'St 2.1'!V27+'St 2.2'!V27</f>
        <v>0</v>
      </c>
      <c r="W27" s="134">
        <f>+'St 2.1'!W27+'St 2.2'!W27</f>
        <v>0</v>
      </c>
      <c r="X27" s="134">
        <f>+'St 2.1'!X27+'St 2.2'!X27</f>
        <v>0</v>
      </c>
      <c r="Y27" s="134">
        <f>+'St 2.1'!Y27+'St 2.2'!Y27</f>
        <v>0</v>
      </c>
      <c r="Z27" s="134">
        <f>+'St 2.1'!Z27+'St 2.2'!Z27</f>
        <v>0</v>
      </c>
      <c r="AA27" s="134">
        <f>+'St 2.1'!AA27+'St 2.2'!AA27</f>
        <v>0</v>
      </c>
      <c r="AB27" s="140"/>
    </row>
    <row r="28" spans="1:28">
      <c r="B28" s="6" t="s">
        <v>44</v>
      </c>
      <c r="C28" s="186"/>
      <c r="D28" s="134">
        <f>+'St 2.1'!D28+'St 2.2'!D28</f>
        <v>0</v>
      </c>
      <c r="E28" s="134">
        <f>+'St 2.1'!E28+'St 2.2'!E28</f>
        <v>0</v>
      </c>
      <c r="F28" s="134">
        <f>+'St 2.1'!F28+'St 2.2'!F28</f>
        <v>0</v>
      </c>
      <c r="G28" s="134">
        <f>+'St 2.1'!G28+'St 2.2'!G28</f>
        <v>0</v>
      </c>
      <c r="H28" s="134">
        <f>+'St 2.1'!H28+'St 2.2'!H28</f>
        <v>0</v>
      </c>
      <c r="I28" s="134">
        <f>+'St 2.1'!I28+'St 2.2'!I28</f>
        <v>0</v>
      </c>
      <c r="J28" s="134">
        <f>+'St 2.1'!J28+'St 2.2'!J28</f>
        <v>0</v>
      </c>
      <c r="K28" s="134">
        <f>+'St 2.1'!K28+'St 2.2'!K28</f>
        <v>0</v>
      </c>
      <c r="L28" s="134">
        <f>+'St 2.1'!L28+'St 2.2'!L28</f>
        <v>0</v>
      </c>
      <c r="M28" s="134">
        <f>+'St 2.1'!M28+'St 2.2'!M28</f>
        <v>0</v>
      </c>
      <c r="N28" s="134">
        <f>+'St 2.1'!N28+'St 2.2'!N28</f>
        <v>0</v>
      </c>
      <c r="O28" s="134">
        <f>+'St 2.1'!O28+'St 2.2'!O28</f>
        <v>0</v>
      </c>
      <c r="P28" s="133"/>
      <c r="Q28" s="134">
        <f>+'St 2.1'!Q28+'St 2.2'!Q28</f>
        <v>0</v>
      </c>
      <c r="R28" s="134">
        <f>+'St 2.1'!R28+'St 2.2'!R28</f>
        <v>0</v>
      </c>
      <c r="S28" s="134">
        <f>+'St 2.1'!S28+'St 2.2'!S28</f>
        <v>0</v>
      </c>
      <c r="T28" s="134">
        <f>+'St 2.1'!T28+'St 2.2'!T28</f>
        <v>0</v>
      </c>
      <c r="U28" s="134">
        <f>+'St 2.1'!U28+'St 2.2'!U28</f>
        <v>0</v>
      </c>
      <c r="V28" s="134">
        <f>+'St 2.1'!V28+'St 2.2'!V28</f>
        <v>0</v>
      </c>
      <c r="W28" s="134">
        <f>+'St 2.1'!W28+'St 2.2'!W28</f>
        <v>0</v>
      </c>
      <c r="X28" s="134">
        <f>+'St 2.1'!X28+'St 2.2'!X28</f>
        <v>0</v>
      </c>
      <c r="Y28" s="134">
        <f>+'St 2.1'!Y28+'St 2.2'!Y28</f>
        <v>0</v>
      </c>
      <c r="Z28" s="134">
        <f>+'St 2.1'!Z28+'St 2.2'!Z28</f>
        <v>0</v>
      </c>
      <c r="AA28" s="134">
        <f>+'St 2.1'!AA28+'St 2.2'!AA28</f>
        <v>0</v>
      </c>
      <c r="AB28" s="140"/>
    </row>
    <row r="29" spans="1:28">
      <c r="B29" s="7" t="s">
        <v>45</v>
      </c>
      <c r="C29" s="186"/>
      <c r="D29" s="134">
        <f>+'St 2.1'!D29+'St 2.2'!D29</f>
        <v>0</v>
      </c>
      <c r="E29" s="134">
        <f>+'St 2.1'!E29+'St 2.2'!E29</f>
        <v>0</v>
      </c>
      <c r="F29" s="134">
        <f>+'St 2.1'!F29+'St 2.2'!F29</f>
        <v>0</v>
      </c>
      <c r="G29" s="134">
        <f>+'St 2.1'!G29+'St 2.2'!G29</f>
        <v>0</v>
      </c>
      <c r="H29" s="134">
        <f>+'St 2.1'!H29+'St 2.2'!H29</f>
        <v>0</v>
      </c>
      <c r="I29" s="134">
        <f>+'St 2.1'!I29+'St 2.2'!I29</f>
        <v>0</v>
      </c>
      <c r="J29" s="134">
        <f>+'St 2.1'!J29+'St 2.2'!J29</f>
        <v>0</v>
      </c>
      <c r="K29" s="134">
        <f>+'St 2.1'!K29+'St 2.2'!K29</f>
        <v>0</v>
      </c>
      <c r="L29" s="134">
        <f>+'St 2.1'!L29+'St 2.2'!L29</f>
        <v>0</v>
      </c>
      <c r="M29" s="134">
        <f>+'St 2.1'!M29+'St 2.2'!M29</f>
        <v>0</v>
      </c>
      <c r="N29" s="134">
        <f>+'St 2.1'!N29+'St 2.2'!N29</f>
        <v>0</v>
      </c>
      <c r="O29" s="134">
        <f>+'St 2.1'!O29+'St 2.2'!O29</f>
        <v>0</v>
      </c>
      <c r="P29" s="133"/>
      <c r="Q29" s="134">
        <f>+'St 2.1'!Q29+'St 2.2'!Q29</f>
        <v>0</v>
      </c>
      <c r="R29" s="134">
        <f>+'St 2.1'!R29+'St 2.2'!R29</f>
        <v>0</v>
      </c>
      <c r="S29" s="134">
        <f>+'St 2.1'!S29+'St 2.2'!S29</f>
        <v>0</v>
      </c>
      <c r="T29" s="134">
        <f>+'St 2.1'!T29+'St 2.2'!T29</f>
        <v>0</v>
      </c>
      <c r="U29" s="134">
        <f>+'St 2.1'!U29+'St 2.2'!U29</f>
        <v>0</v>
      </c>
      <c r="V29" s="134">
        <f>+'St 2.1'!V29+'St 2.2'!V29</f>
        <v>0</v>
      </c>
      <c r="W29" s="134">
        <f>+'St 2.1'!W29+'St 2.2'!W29</f>
        <v>0</v>
      </c>
      <c r="X29" s="134">
        <f>+'St 2.1'!X29+'St 2.2'!X29</f>
        <v>0</v>
      </c>
      <c r="Y29" s="134">
        <f>+'St 2.1'!Y29+'St 2.2'!Y29</f>
        <v>0</v>
      </c>
      <c r="Z29" s="134">
        <f>+'St 2.1'!Z29+'St 2.2'!Z29</f>
        <v>0</v>
      </c>
      <c r="AA29" s="134">
        <f>+'St 2.1'!AA29+'St 2.2'!AA29</f>
        <v>0</v>
      </c>
      <c r="AB29" s="140"/>
    </row>
    <row r="30" spans="1:28">
      <c r="B30" s="7" t="s">
        <v>46</v>
      </c>
      <c r="C30" s="186"/>
      <c r="D30" s="134">
        <f>+'St 2.1'!D30+'St 2.2'!D30</f>
        <v>0</v>
      </c>
      <c r="E30" s="134">
        <f>+'St 2.1'!E30+'St 2.2'!E30</f>
        <v>0</v>
      </c>
      <c r="F30" s="134">
        <f>+'St 2.1'!F30+'St 2.2'!F30</f>
        <v>0</v>
      </c>
      <c r="G30" s="134">
        <f>+'St 2.1'!G30+'St 2.2'!G30</f>
        <v>0</v>
      </c>
      <c r="H30" s="134">
        <f>+'St 2.1'!H30+'St 2.2'!H30</f>
        <v>0</v>
      </c>
      <c r="I30" s="134">
        <f>+'St 2.1'!I30+'St 2.2'!I30</f>
        <v>0</v>
      </c>
      <c r="J30" s="134">
        <f>+'St 2.1'!J30+'St 2.2'!J30</f>
        <v>0</v>
      </c>
      <c r="K30" s="134">
        <f>+'St 2.1'!K30+'St 2.2'!K30</f>
        <v>0</v>
      </c>
      <c r="L30" s="134">
        <f>+'St 2.1'!L30+'St 2.2'!L30</f>
        <v>0</v>
      </c>
      <c r="M30" s="134">
        <f>+'St 2.1'!M30+'St 2.2'!M30</f>
        <v>0</v>
      </c>
      <c r="N30" s="134">
        <f>+'St 2.1'!N30+'St 2.2'!N30</f>
        <v>0</v>
      </c>
      <c r="O30" s="134">
        <f>+'St 2.1'!O30+'St 2.2'!O30</f>
        <v>0</v>
      </c>
      <c r="P30" s="133"/>
      <c r="Q30" s="134">
        <f>+'St 2.1'!Q30+'St 2.2'!Q30</f>
        <v>0</v>
      </c>
      <c r="R30" s="134">
        <f>+'St 2.1'!R30+'St 2.2'!R30</f>
        <v>0</v>
      </c>
      <c r="S30" s="134">
        <f>+'St 2.1'!S30+'St 2.2'!S30</f>
        <v>0</v>
      </c>
      <c r="T30" s="134">
        <f>+'St 2.1'!T30+'St 2.2'!T30</f>
        <v>0</v>
      </c>
      <c r="U30" s="134">
        <f>+'St 2.1'!U30+'St 2.2'!U30</f>
        <v>0</v>
      </c>
      <c r="V30" s="134">
        <f>+'St 2.1'!V30+'St 2.2'!V30</f>
        <v>0</v>
      </c>
      <c r="W30" s="134">
        <f>+'St 2.1'!W30+'St 2.2'!W30</f>
        <v>0</v>
      </c>
      <c r="X30" s="134">
        <f>+'St 2.1'!X30+'St 2.2'!X30</f>
        <v>0</v>
      </c>
      <c r="Y30" s="134">
        <f>+'St 2.1'!Y30+'St 2.2'!Y30</f>
        <v>0</v>
      </c>
      <c r="Z30" s="134">
        <f>+'St 2.1'!Z30+'St 2.2'!Z30</f>
        <v>0</v>
      </c>
      <c r="AA30" s="134">
        <f>+'St 2.1'!AA30+'St 2.2'!AA30</f>
        <v>0</v>
      </c>
      <c r="AB30" s="140"/>
    </row>
    <row r="31" spans="1:28">
      <c r="B31" s="6" t="s">
        <v>313</v>
      </c>
      <c r="C31" s="186"/>
      <c r="D31" s="134">
        <f>+'St 2.1'!D31+'St 2.2'!D31</f>
        <v>0</v>
      </c>
      <c r="E31" s="134">
        <f>+'St 2.1'!E31+'St 2.2'!E31</f>
        <v>0</v>
      </c>
      <c r="F31" s="134">
        <f>+'St 2.1'!F31+'St 2.2'!F31</f>
        <v>0</v>
      </c>
      <c r="G31" s="134">
        <f>+'St 2.1'!G31+'St 2.2'!G31</f>
        <v>0</v>
      </c>
      <c r="H31" s="134">
        <f>+'St 2.1'!H31+'St 2.2'!H31</f>
        <v>0</v>
      </c>
      <c r="I31" s="134">
        <f>+'St 2.1'!I31+'St 2.2'!I31</f>
        <v>0</v>
      </c>
      <c r="J31" s="134">
        <f>+'St 2.1'!J31+'St 2.2'!J31</f>
        <v>0</v>
      </c>
      <c r="K31" s="134">
        <f>+'St 2.1'!K31+'St 2.2'!K31</f>
        <v>0</v>
      </c>
      <c r="L31" s="134">
        <f>+'St 2.1'!L31+'St 2.2'!L31</f>
        <v>0</v>
      </c>
      <c r="M31" s="134">
        <f>+'St 2.1'!M31+'St 2.2'!M31</f>
        <v>0</v>
      </c>
      <c r="N31" s="134">
        <f>+'St 2.1'!N31+'St 2.2'!N31</f>
        <v>0</v>
      </c>
      <c r="O31" s="134">
        <f>+'St 2.1'!O31+'St 2.2'!O31</f>
        <v>0</v>
      </c>
      <c r="P31" s="133"/>
      <c r="Q31" s="134">
        <f>+'St 2.1'!Q31+'St 2.2'!Q31</f>
        <v>0</v>
      </c>
      <c r="R31" s="134">
        <f>+'St 2.1'!R31+'St 2.2'!R31</f>
        <v>0</v>
      </c>
      <c r="S31" s="134">
        <f>+'St 2.1'!S31+'St 2.2'!S31</f>
        <v>0</v>
      </c>
      <c r="T31" s="134">
        <f>+'St 2.1'!T31+'St 2.2'!T31</f>
        <v>0</v>
      </c>
      <c r="U31" s="134">
        <f>+'St 2.1'!U31+'St 2.2'!U31</f>
        <v>0</v>
      </c>
      <c r="V31" s="134">
        <f>+'St 2.1'!V31+'St 2.2'!V31</f>
        <v>0</v>
      </c>
      <c r="W31" s="134">
        <f>+'St 2.1'!W31+'St 2.2'!W31</f>
        <v>0</v>
      </c>
      <c r="X31" s="134">
        <f>+'St 2.1'!X31+'St 2.2'!X31</f>
        <v>0</v>
      </c>
      <c r="Y31" s="134">
        <f>+'St 2.1'!Y31+'St 2.2'!Y31</f>
        <v>0</v>
      </c>
      <c r="Z31" s="134">
        <f>+'St 2.1'!Z31+'St 2.2'!Z31</f>
        <v>0</v>
      </c>
      <c r="AA31" s="134">
        <f>+'St 2.1'!AA31+'St 2.2'!AA31</f>
        <v>0</v>
      </c>
      <c r="AB31" s="140"/>
    </row>
    <row r="32" spans="1:28">
      <c r="B32" s="6" t="s">
        <v>107</v>
      </c>
      <c r="C32" s="186"/>
      <c r="D32" s="134">
        <f>+'St 2.1'!D32+'St 2.2'!D32</f>
        <v>0</v>
      </c>
      <c r="E32" s="134">
        <f>+'St 2.1'!E32+'St 2.2'!E32</f>
        <v>0</v>
      </c>
      <c r="F32" s="134">
        <f>+'St 2.1'!F32+'St 2.2'!F32</f>
        <v>0</v>
      </c>
      <c r="G32" s="134">
        <f>+'St 2.1'!G32+'St 2.2'!G32</f>
        <v>0</v>
      </c>
      <c r="H32" s="134">
        <f>+'St 2.1'!H32+'St 2.2'!H32</f>
        <v>0</v>
      </c>
      <c r="I32" s="134">
        <f>+'St 2.1'!I32+'St 2.2'!I32</f>
        <v>0</v>
      </c>
      <c r="J32" s="134">
        <f>+'St 2.1'!J32+'St 2.2'!J32</f>
        <v>0</v>
      </c>
      <c r="K32" s="134">
        <f>+'St 2.1'!K32+'St 2.2'!K32</f>
        <v>0</v>
      </c>
      <c r="L32" s="134">
        <f>+'St 2.1'!L32+'St 2.2'!L32</f>
        <v>0</v>
      </c>
      <c r="M32" s="134">
        <f>+'St 2.1'!M32+'St 2.2'!M32</f>
        <v>0</v>
      </c>
      <c r="N32" s="134">
        <f>+'St 2.1'!N32+'St 2.2'!N32</f>
        <v>0</v>
      </c>
      <c r="O32" s="134">
        <f>+'St 2.1'!O32+'St 2.2'!O32</f>
        <v>0</v>
      </c>
      <c r="P32" s="133"/>
      <c r="Q32" s="134">
        <f>+'St 2.1'!Q32+'St 2.2'!Q32</f>
        <v>0</v>
      </c>
      <c r="R32" s="134">
        <f>+'St 2.1'!R32+'St 2.2'!R32</f>
        <v>0</v>
      </c>
      <c r="S32" s="134">
        <f>+'St 2.1'!S32+'St 2.2'!S32</f>
        <v>0</v>
      </c>
      <c r="T32" s="134">
        <f>+'St 2.1'!T32+'St 2.2'!T32</f>
        <v>0</v>
      </c>
      <c r="U32" s="134">
        <f>+'St 2.1'!U32+'St 2.2'!U32</f>
        <v>0</v>
      </c>
      <c r="V32" s="134">
        <f>+'St 2.1'!V32+'St 2.2'!V32</f>
        <v>0</v>
      </c>
      <c r="W32" s="134">
        <f>+'St 2.1'!W32+'St 2.2'!W32</f>
        <v>0</v>
      </c>
      <c r="X32" s="134">
        <f>+'St 2.1'!X32+'St 2.2'!X32</f>
        <v>0</v>
      </c>
      <c r="Y32" s="134">
        <f>+'St 2.1'!Y32+'St 2.2'!Y32</f>
        <v>0</v>
      </c>
      <c r="Z32" s="134">
        <f>+'St 2.1'!Z32+'St 2.2'!Z32</f>
        <v>0</v>
      </c>
      <c r="AA32" s="134">
        <f>+'St 2.1'!AA32+'St 2.2'!AA32</f>
        <v>0</v>
      </c>
      <c r="AB32" s="140"/>
    </row>
    <row r="33" spans="1:28">
      <c r="B33" s="6" t="s">
        <v>48</v>
      </c>
      <c r="C33" s="186"/>
      <c r="D33" s="134">
        <f>+'St 2.1'!D33+'St 2.2'!D33</f>
        <v>0</v>
      </c>
      <c r="E33" s="134">
        <f>+'St 2.1'!E33+'St 2.2'!E33</f>
        <v>0</v>
      </c>
      <c r="F33" s="134">
        <f>+'St 2.1'!F33+'St 2.2'!F33</f>
        <v>0</v>
      </c>
      <c r="G33" s="134">
        <f>+'St 2.1'!G33+'St 2.2'!G33</f>
        <v>0</v>
      </c>
      <c r="H33" s="134">
        <f>+'St 2.1'!H33+'St 2.2'!H33</f>
        <v>0</v>
      </c>
      <c r="I33" s="134">
        <f>+'St 2.1'!I33+'St 2.2'!I33</f>
        <v>0</v>
      </c>
      <c r="J33" s="134">
        <f>+'St 2.1'!J33+'St 2.2'!J33</f>
        <v>0</v>
      </c>
      <c r="K33" s="134">
        <f>+'St 2.1'!K33+'St 2.2'!K33</f>
        <v>0</v>
      </c>
      <c r="L33" s="134">
        <f>+'St 2.1'!L33+'St 2.2'!L33</f>
        <v>0</v>
      </c>
      <c r="M33" s="134">
        <f>+'St 2.1'!M33+'St 2.2'!M33</f>
        <v>0</v>
      </c>
      <c r="N33" s="134">
        <f>+'St 2.1'!N33+'St 2.2'!N33</f>
        <v>0</v>
      </c>
      <c r="O33" s="134">
        <f>+'St 2.1'!O33+'St 2.2'!O33</f>
        <v>0</v>
      </c>
      <c r="P33" s="133"/>
      <c r="Q33" s="134">
        <f>+'St 2.1'!Q33+'St 2.2'!Q33</f>
        <v>0</v>
      </c>
      <c r="R33" s="134">
        <f>+'St 2.1'!R33+'St 2.2'!R33</f>
        <v>0</v>
      </c>
      <c r="S33" s="134">
        <f>+'St 2.1'!S33+'St 2.2'!S33</f>
        <v>0</v>
      </c>
      <c r="T33" s="134">
        <f>+'St 2.1'!T33+'St 2.2'!T33</f>
        <v>0</v>
      </c>
      <c r="U33" s="134">
        <f>+'St 2.1'!U33+'St 2.2'!U33</f>
        <v>0</v>
      </c>
      <c r="V33" s="134">
        <f>+'St 2.1'!V33+'St 2.2'!V33</f>
        <v>0</v>
      </c>
      <c r="W33" s="134">
        <f>+'St 2.1'!W33+'St 2.2'!W33</f>
        <v>0</v>
      </c>
      <c r="X33" s="134">
        <f>+'St 2.1'!X33+'St 2.2'!X33</f>
        <v>0</v>
      </c>
      <c r="Y33" s="134">
        <f>+'St 2.1'!Y33+'St 2.2'!Y33</f>
        <v>0</v>
      </c>
      <c r="Z33" s="134">
        <f>+'St 2.1'!Z33+'St 2.2'!Z33</f>
        <v>0</v>
      </c>
      <c r="AA33" s="134">
        <f>+'St 2.1'!AA33+'St 2.2'!AA33</f>
        <v>0</v>
      </c>
      <c r="AB33" s="140"/>
    </row>
    <row r="34" spans="1:28">
      <c r="B34" s="6" t="s">
        <v>321</v>
      </c>
      <c r="C34" s="186"/>
      <c r="D34" s="134">
        <f>+'St 2.1'!D34+'St 2.2'!D34</f>
        <v>50235.923056567844</v>
      </c>
      <c r="E34" s="134">
        <f>+'St 2.1'!E34+'St 2.2'!E34</f>
        <v>72257.257780893371</v>
      </c>
      <c r="F34" s="134">
        <f>+'St 2.1'!F34+'St 2.2'!F34</f>
        <v>51416.868994145923</v>
      </c>
      <c r="G34" s="134">
        <f>+'St 2.1'!G34+'St 2.2'!G34</f>
        <v>75227.424993792025</v>
      </c>
      <c r="H34" s="134">
        <f>+'St 2.1'!H34+'St 2.2'!H34</f>
        <v>40712.687602949663</v>
      </c>
      <c r="I34" s="134">
        <f>+'St 2.1'!I34+'St 2.2'!I34</f>
        <v>48161.168841468912</v>
      </c>
      <c r="J34" s="134">
        <f>+'St 2.1'!J34+'St 2.2'!J34</f>
        <v>66153.604700892771</v>
      </c>
      <c r="K34" s="134">
        <f>+'St 2.1'!K34+'St 2.2'!K34</f>
        <v>53184.992739171932</v>
      </c>
      <c r="L34" s="134">
        <f>+'St 2.1'!L34+'St 2.2'!L34</f>
        <v>40769.674812688012</v>
      </c>
      <c r="M34" s="134">
        <f>+'St 2.1'!M34+'St 2.2'!M34</f>
        <v>45612.199958820005</v>
      </c>
      <c r="N34" s="134">
        <f>+'St 2.1'!N34+'St 2.2'!N34</f>
        <v>61429.851796628733</v>
      </c>
      <c r="O34" s="134">
        <f>+'St 2.1'!O34+'St 2.2'!O34</f>
        <v>71214.307666430919</v>
      </c>
      <c r="P34" s="133"/>
      <c r="Q34" s="134">
        <f>+'St 2.1'!Q34+'St 2.2'!Q34</f>
        <v>22021.334724325527</v>
      </c>
      <c r="R34" s="134">
        <f>+'St 2.1'!R34+'St 2.2'!R34</f>
        <v>-20840.388786747451</v>
      </c>
      <c r="S34" s="134">
        <f>+'St 2.1'!S34+'St 2.2'!S34</f>
        <v>23810.555999646102</v>
      </c>
      <c r="T34" s="134">
        <f>+'St 2.1'!T34+'St 2.2'!T34</f>
        <v>-34514.737390842354</v>
      </c>
      <c r="U34" s="134">
        <f>+'St 2.1'!U34+'St 2.2'!U34</f>
        <v>7448.4812385192472</v>
      </c>
      <c r="V34" s="134">
        <f>+'St 2.1'!V34+'St 2.2'!V34</f>
        <v>17992.435859423851</v>
      </c>
      <c r="W34" s="134">
        <f>+'St 2.1'!W34+'St 2.2'!W34</f>
        <v>-12968.611961720831</v>
      </c>
      <c r="X34" s="134">
        <f>+'St 2.1'!X34+'St 2.2'!X34</f>
        <v>-12415.31792648392</v>
      </c>
      <c r="Y34" s="134">
        <f>+'St 2.1'!Y34+'St 2.2'!Y34</f>
        <v>4842.5251461319931</v>
      </c>
      <c r="Z34" s="134">
        <f>+'St 2.1'!Z34+'St 2.2'!Z34</f>
        <v>15817.651837808728</v>
      </c>
      <c r="AA34" s="134">
        <f>+'St 2.1'!AA34+'St 2.2'!AA34</f>
        <v>9784.4558698021847</v>
      </c>
      <c r="AB34" s="140"/>
    </row>
    <row r="35" spans="1:28">
      <c r="B35" s="8" t="s">
        <v>100</v>
      </c>
      <c r="C35" s="186"/>
      <c r="D35" s="134">
        <f>+'St 2.1'!D35+'St 2.2'!D35</f>
        <v>0</v>
      </c>
      <c r="E35" s="134">
        <f>+'St 2.1'!E35+'St 2.2'!E35</f>
        <v>0</v>
      </c>
      <c r="F35" s="134">
        <f>+'St 2.1'!F35+'St 2.2'!F35</f>
        <v>0</v>
      </c>
      <c r="G35" s="134">
        <f>+'St 2.1'!G35+'St 2.2'!G35</f>
        <v>0</v>
      </c>
      <c r="H35" s="134">
        <f>+'St 2.1'!H35+'St 2.2'!H35</f>
        <v>0</v>
      </c>
      <c r="I35" s="134">
        <f>+'St 2.1'!I35+'St 2.2'!I35</f>
        <v>0</v>
      </c>
      <c r="J35" s="134">
        <f>+'St 2.1'!J35+'St 2.2'!J35</f>
        <v>0</v>
      </c>
      <c r="K35" s="134">
        <f>+'St 2.1'!K35+'St 2.2'!K35</f>
        <v>0</v>
      </c>
      <c r="L35" s="134">
        <f>+'St 2.1'!L35+'St 2.2'!L35</f>
        <v>0</v>
      </c>
      <c r="M35" s="134">
        <f>+'St 2.1'!M35+'St 2.2'!M35</f>
        <v>0</v>
      </c>
      <c r="N35" s="134">
        <f>+'St 2.1'!N35+'St 2.2'!N35</f>
        <v>0</v>
      </c>
      <c r="O35" s="134">
        <f>+'St 2.1'!O35+'St 2.2'!O35</f>
        <v>0</v>
      </c>
      <c r="P35" s="133"/>
      <c r="Q35" s="134">
        <f>+'St 2.1'!Q35+'St 2.2'!Q35</f>
        <v>0</v>
      </c>
      <c r="R35" s="134">
        <f>+'St 2.1'!R35+'St 2.2'!R35</f>
        <v>0</v>
      </c>
      <c r="S35" s="134">
        <f>+'St 2.1'!S35+'St 2.2'!S35</f>
        <v>0</v>
      </c>
      <c r="T35" s="134">
        <f>+'St 2.1'!T35+'St 2.2'!T35</f>
        <v>0</v>
      </c>
      <c r="U35" s="134">
        <f>+'St 2.1'!U35+'St 2.2'!U35</f>
        <v>0</v>
      </c>
      <c r="V35" s="134">
        <f>+'St 2.1'!V35+'St 2.2'!V35</f>
        <v>0</v>
      </c>
      <c r="W35" s="134">
        <f>+'St 2.1'!W35+'St 2.2'!W35</f>
        <v>0</v>
      </c>
      <c r="X35" s="134">
        <f>+'St 2.1'!X35+'St 2.2'!X35</f>
        <v>0</v>
      </c>
      <c r="Y35" s="134">
        <f>+'St 2.1'!Y35+'St 2.2'!Y35</f>
        <v>0</v>
      </c>
      <c r="Z35" s="134">
        <f>+'St 2.1'!Z35+'St 2.2'!Z35</f>
        <v>0</v>
      </c>
      <c r="AA35" s="134">
        <f>+'St 2.1'!AA35+'St 2.2'!AA35</f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37">
        <f>+'St 2.1'!D36+'St 2.2'!D36</f>
        <v>580375.00098767865</v>
      </c>
      <c r="E36" s="137">
        <f>+'St 2.1'!E36+'St 2.2'!E36</f>
        <v>694958.33147695905</v>
      </c>
      <c r="F36" s="137">
        <f>+'St 2.1'!F36+'St 2.2'!F36</f>
        <v>756324.48054067453</v>
      </c>
      <c r="G36" s="137">
        <f>+'St 2.1'!G36+'St 2.2'!G36</f>
        <v>958557.37262622931</v>
      </c>
      <c r="H36" s="137">
        <f>+'St 2.1'!H36+'St 2.2'!H36</f>
        <v>924347.5793861947</v>
      </c>
      <c r="I36" s="137">
        <f>+'St 2.1'!I36+'St 2.2'!I36</f>
        <v>1091652.1697930009</v>
      </c>
      <c r="J36" s="137">
        <f>+'St 2.1'!J36+'St 2.2'!J36</f>
        <v>1304334.5555464677</v>
      </c>
      <c r="K36" s="137">
        <f>+'St 2.1'!K36+'St 2.2'!K36</f>
        <v>1218805.7256963679</v>
      </c>
      <c r="L36" s="137">
        <f>+'St 2.1'!L36+'St 2.2'!L36</f>
        <v>1351143.762151927</v>
      </c>
      <c r="M36" s="137">
        <f>+'St 2.1'!M36+'St 2.2'!M36</f>
        <v>1674170.5081355944</v>
      </c>
      <c r="N36" s="137">
        <f>+'St 2.1'!N36+'St 2.2'!N36</f>
        <v>1878939.9460030906</v>
      </c>
      <c r="O36" s="137">
        <f>+'St 2.1'!O36+'St 2.2'!O36</f>
        <v>1916328.8413975649</v>
      </c>
      <c r="P36" s="136"/>
      <c r="Q36" s="137">
        <f>+'St 2.1'!Q36+'St 2.2'!Q36</f>
        <v>114583.33048928028</v>
      </c>
      <c r="R36" s="137">
        <f>+'St 2.1'!R36+'St 2.2'!R36</f>
        <v>61366.149063715508</v>
      </c>
      <c r="S36" s="137">
        <f>+'St 2.1'!S36+'St 2.2'!S36</f>
        <v>202232.89208555481</v>
      </c>
      <c r="T36" s="137">
        <f>+'St 2.1'!T36+'St 2.2'!T36</f>
        <v>-34209.79324003456</v>
      </c>
      <c r="U36" s="137">
        <f>+'St 2.1'!U36+'St 2.2'!U36</f>
        <v>167304.59040680615</v>
      </c>
      <c r="V36" s="137">
        <f>+'St 2.1'!V36+'St 2.2'!V36</f>
        <v>212682.38575346678</v>
      </c>
      <c r="W36" s="137">
        <f>+'St 2.1'!W36+'St 2.2'!W36</f>
        <v>-85528.829850099835</v>
      </c>
      <c r="X36" s="137">
        <f>+'St 2.1'!X36+'St 2.2'!X36</f>
        <v>132338.03645555908</v>
      </c>
      <c r="Y36" s="137">
        <f>+'St 2.1'!Y36+'St 2.2'!Y36</f>
        <v>323026.74598366738</v>
      </c>
      <c r="Z36" s="137">
        <f>+'St 2.1'!Z36+'St 2.2'!Z36</f>
        <v>204769.43786749616</v>
      </c>
      <c r="AA36" s="137">
        <f>+'St 2.1'!AA36+'St 2.2'!AA36</f>
        <v>37388.895394474515</v>
      </c>
      <c r="AB36" s="139"/>
    </row>
    <row r="37" spans="1:28">
      <c r="B37" s="176" t="s">
        <v>40</v>
      </c>
      <c r="C37" s="186"/>
      <c r="D37" s="134">
        <f>+'St 2.1'!D37+'St 2.2'!D37</f>
        <v>297516.0190633717</v>
      </c>
      <c r="E37" s="134">
        <f>+'St 2.1'!E37+'St 2.2'!E37</f>
        <v>338032.11242754094</v>
      </c>
      <c r="F37" s="134">
        <f>+'St 2.1'!F37+'St 2.2'!F37</f>
        <v>384130.54314823443</v>
      </c>
      <c r="G37" s="134">
        <f>+'St 2.1'!G37+'St 2.2'!G37</f>
        <v>404063.57856724528</v>
      </c>
      <c r="H37" s="134">
        <f>+'St 2.1'!H37+'St 2.2'!H37</f>
        <v>464312.39639864583</v>
      </c>
      <c r="I37" s="134">
        <f>+'St 2.1'!I37+'St 2.2'!I37</f>
        <v>602768.44395390013</v>
      </c>
      <c r="J37" s="134">
        <f>+'St 2.1'!J37+'St 2.2'!J37</f>
        <v>694198.2200265351</v>
      </c>
      <c r="K37" s="134">
        <f>+'St 2.1'!K37+'St 2.2'!K37</f>
        <v>807004.40956905298</v>
      </c>
      <c r="L37" s="134">
        <f>+'St 2.1'!L37+'St 2.2'!L37</f>
        <v>798100.80789513688</v>
      </c>
      <c r="M37" s="134">
        <f>+'St 2.1'!M37+'St 2.2'!M37</f>
        <v>1121723.9876707387</v>
      </c>
      <c r="N37" s="134">
        <f>+'St 2.1'!N37+'St 2.2'!N37</f>
        <v>1210642.9655062205</v>
      </c>
      <c r="O37" s="134">
        <f>+'St 2.1'!O37+'St 2.2'!O37</f>
        <v>1274110.8431135898</v>
      </c>
      <c r="P37" s="133"/>
      <c r="Q37" s="134">
        <f>+'St 2.1'!Q37+'St 2.2'!Q37</f>
        <v>40516.093364169239</v>
      </c>
      <c r="R37" s="134">
        <f>+'St 2.1'!R37+'St 2.2'!R37</f>
        <v>46098.430720693519</v>
      </c>
      <c r="S37" s="134">
        <f>+'St 2.1'!S37+'St 2.2'!S37</f>
        <v>19933.035419010786</v>
      </c>
      <c r="T37" s="134">
        <f>+'St 2.1'!T37+'St 2.2'!T37</f>
        <v>60248.817831400629</v>
      </c>
      <c r="U37" s="134">
        <f>+'St 2.1'!U37+'St 2.2'!U37</f>
        <v>138456.04755525413</v>
      </c>
      <c r="V37" s="134">
        <f>+'St 2.1'!V37+'St 2.2'!V37</f>
        <v>91429.776072635068</v>
      </c>
      <c r="W37" s="134">
        <f>+'St 2.1'!W37+'St 2.2'!W37</f>
        <v>112806.18954251784</v>
      </c>
      <c r="X37" s="134">
        <f>+'St 2.1'!X37+'St 2.2'!X37</f>
        <v>-8903.601673916055</v>
      </c>
      <c r="Y37" s="134">
        <f>+'St 2.1'!Y37+'St 2.2'!Y37</f>
        <v>323623.17977560166</v>
      </c>
      <c r="Z37" s="134">
        <f>+'St 2.1'!Z37+'St 2.2'!Z37</f>
        <v>88918.977835481899</v>
      </c>
      <c r="AA37" s="134">
        <f>+'St 2.1'!AA37+'St 2.2'!AA37</f>
        <v>63467.877607369497</v>
      </c>
      <c r="AB37" s="140"/>
    </row>
    <row r="38" spans="1:28">
      <c r="B38" s="6" t="s">
        <v>41</v>
      </c>
      <c r="C38" s="186"/>
      <c r="D38" s="134">
        <f>+'St 2.1'!D38+'St 2.2'!D38</f>
        <v>0</v>
      </c>
      <c r="E38" s="134">
        <f>+'St 2.1'!E38+'St 2.2'!E38</f>
        <v>0</v>
      </c>
      <c r="F38" s="134">
        <f>+'St 2.1'!F38+'St 2.2'!F38</f>
        <v>0</v>
      </c>
      <c r="G38" s="134">
        <f>+'St 2.1'!G38+'St 2.2'!G38</f>
        <v>0</v>
      </c>
      <c r="H38" s="134">
        <f>+'St 2.1'!H38+'St 2.2'!H38</f>
        <v>0</v>
      </c>
      <c r="I38" s="134">
        <f>+'St 2.1'!I38+'St 2.2'!I38</f>
        <v>0</v>
      </c>
      <c r="J38" s="134">
        <f>+'St 2.1'!J38+'St 2.2'!J38</f>
        <v>0</v>
      </c>
      <c r="K38" s="134">
        <f>+'St 2.1'!K38+'St 2.2'!K38</f>
        <v>0</v>
      </c>
      <c r="L38" s="134">
        <f>+'St 2.1'!L38+'St 2.2'!L38</f>
        <v>0</v>
      </c>
      <c r="M38" s="134">
        <f>+'St 2.1'!M38+'St 2.2'!M38</f>
        <v>0</v>
      </c>
      <c r="N38" s="134">
        <f>+'St 2.1'!N38+'St 2.2'!N38</f>
        <v>0</v>
      </c>
      <c r="O38" s="134">
        <f>+'St 2.1'!O38+'St 2.2'!O38</f>
        <v>0</v>
      </c>
      <c r="P38" s="133"/>
      <c r="Q38" s="134">
        <f>+'St 2.1'!Q38+'St 2.2'!Q38</f>
        <v>0</v>
      </c>
      <c r="R38" s="134">
        <f>+'St 2.1'!R38+'St 2.2'!R38</f>
        <v>0</v>
      </c>
      <c r="S38" s="134">
        <f>+'St 2.1'!S38+'St 2.2'!S38</f>
        <v>0</v>
      </c>
      <c r="T38" s="134">
        <f>+'St 2.1'!T38+'St 2.2'!T38</f>
        <v>0</v>
      </c>
      <c r="U38" s="134">
        <f>+'St 2.1'!U38+'St 2.2'!U38</f>
        <v>0</v>
      </c>
      <c r="V38" s="134">
        <f>+'St 2.1'!V38+'St 2.2'!V38</f>
        <v>0</v>
      </c>
      <c r="W38" s="134">
        <f>+'St 2.1'!W38+'St 2.2'!W38</f>
        <v>0</v>
      </c>
      <c r="X38" s="134">
        <f>+'St 2.1'!X38+'St 2.2'!X38</f>
        <v>0</v>
      </c>
      <c r="Y38" s="134">
        <f>+'St 2.1'!Y38+'St 2.2'!Y38</f>
        <v>0</v>
      </c>
      <c r="Z38" s="134">
        <f>+'St 2.1'!Z38+'St 2.2'!Z38</f>
        <v>0</v>
      </c>
      <c r="AA38" s="134">
        <f>+'St 2.1'!AA38+'St 2.2'!AA38</f>
        <v>0</v>
      </c>
      <c r="AB38" s="140"/>
    </row>
    <row r="39" spans="1:28">
      <c r="B39" s="6" t="s">
        <v>42</v>
      </c>
      <c r="C39" s="186"/>
      <c r="D39" s="134">
        <f>+'St 2.1'!D39+'St 2.2'!D39</f>
        <v>94136.524082318152</v>
      </c>
      <c r="E39" s="134">
        <f>+'St 2.1'!E39+'St 2.2'!E39</f>
        <v>123783.82184730103</v>
      </c>
      <c r="F39" s="134">
        <f>+'St 2.1'!F39+'St 2.2'!F39</f>
        <v>149473.5707591454</v>
      </c>
      <c r="G39" s="134">
        <f>+'St 2.1'!G39+'St 2.2'!G39</f>
        <v>137294.20394103057</v>
      </c>
      <c r="H39" s="134">
        <f>+'St 2.1'!H39+'St 2.2'!H39</f>
        <v>175359.47831199178</v>
      </c>
      <c r="I39" s="134">
        <f>+'St 2.1'!I39+'St 2.2'!I39</f>
        <v>211942.28989779786</v>
      </c>
      <c r="J39" s="134">
        <f>+'St 2.1'!J39+'St 2.2'!J39</f>
        <v>273407.44971397321</v>
      </c>
      <c r="K39" s="134">
        <f>+'St 2.1'!K39+'St 2.2'!K39</f>
        <v>328347.47743317729</v>
      </c>
      <c r="L39" s="134">
        <f>+'St 2.1'!L39+'St 2.2'!L39</f>
        <v>302972.07945713005</v>
      </c>
      <c r="M39" s="134">
        <f>+'St 2.1'!M39+'St 2.2'!M39</f>
        <v>500980.19281120831</v>
      </c>
      <c r="N39" s="134">
        <f>+'St 2.1'!N39+'St 2.2'!N39</f>
        <v>514208.63345019717</v>
      </c>
      <c r="O39" s="134">
        <f>+'St 2.1'!O39+'St 2.2'!O39</f>
        <v>532805.65039845591</v>
      </c>
      <c r="P39" s="133"/>
      <c r="Q39" s="134">
        <f>+'St 2.1'!Q39+'St 2.2'!Q39</f>
        <v>29647.297764982886</v>
      </c>
      <c r="R39" s="134">
        <f>+'St 2.1'!R39+'St 2.2'!R39</f>
        <v>25689.748911844366</v>
      </c>
      <c r="S39" s="134">
        <f>+'St 2.1'!S39+'St 2.2'!S39</f>
        <v>-12179.36681811484</v>
      </c>
      <c r="T39" s="134">
        <f>+'St 2.1'!T39+'St 2.2'!T39</f>
        <v>38065.274370961219</v>
      </c>
      <c r="U39" s="134">
        <f>+'St 2.1'!U39+'St 2.2'!U39</f>
        <v>36582.811585806077</v>
      </c>
      <c r="V39" s="134">
        <f>+'St 2.1'!V39+'St 2.2'!V39</f>
        <v>61465.159816175357</v>
      </c>
      <c r="W39" s="134">
        <f>+'St 2.1'!W39+'St 2.2'!W39</f>
        <v>54940.027719204088</v>
      </c>
      <c r="X39" s="134">
        <f>+'St 2.1'!X39+'St 2.2'!X39</f>
        <v>-25375.397976047225</v>
      </c>
      <c r="Y39" s="134">
        <f>+'St 2.1'!Y39+'St 2.2'!Y39</f>
        <v>198008.11335407826</v>
      </c>
      <c r="Z39" s="134">
        <f>+'St 2.1'!Z39+'St 2.2'!Z39</f>
        <v>13228.440638988832</v>
      </c>
      <c r="AA39" s="134">
        <f>+'St 2.1'!AA39+'St 2.2'!AA39</f>
        <v>18597.016948258715</v>
      </c>
      <c r="AB39" s="140"/>
    </row>
    <row r="40" spans="1:28">
      <c r="B40" s="6" t="s">
        <v>43</v>
      </c>
      <c r="C40" s="186"/>
      <c r="D40" s="134">
        <f>+'St 2.1'!D40+'St 2.2'!D40</f>
        <v>188285.86498105354</v>
      </c>
      <c r="E40" s="134">
        <f>+'St 2.1'!E40+'St 2.2'!E40</f>
        <v>200473.9234802399</v>
      </c>
      <c r="F40" s="134">
        <f>+'St 2.1'!F40+'St 2.2'!F40</f>
        <v>222439.18028908907</v>
      </c>
      <c r="G40" s="134">
        <f>+'St 2.1'!G40+'St 2.2'!G40</f>
        <v>255143.04752621471</v>
      </c>
      <c r="H40" s="134">
        <f>+'St 2.1'!H40+'St 2.2'!H40</f>
        <v>276790.68848665408</v>
      </c>
      <c r="I40" s="134">
        <f>+'St 2.1'!I40+'St 2.2'!I40</f>
        <v>377548.60695610219</v>
      </c>
      <c r="J40" s="134">
        <f>+'St 2.1'!J40+'St 2.2'!J40</f>
        <v>409539.18274282524</v>
      </c>
      <c r="K40" s="134">
        <f>+'St 2.1'!K40+'St 2.2'!K40</f>
        <v>467687.26051328867</v>
      </c>
      <c r="L40" s="134">
        <f>+'St 2.1'!L40+'St 2.2'!L40</f>
        <v>484535.60633800679</v>
      </c>
      <c r="M40" s="134">
        <f>+'St 2.1'!M40+'St 2.2'!M40</f>
        <v>605624.68775953026</v>
      </c>
      <c r="N40" s="134">
        <f>+'St 2.1'!N40+'St 2.2'!N40</f>
        <v>681986.97495602327</v>
      </c>
      <c r="O40" s="134">
        <f>+'St 2.1'!O40+'St 2.2'!O40</f>
        <v>727248.25771513407</v>
      </c>
      <c r="P40" s="133"/>
      <c r="Q40" s="134">
        <f>+'St 2.1'!Q40+'St 2.2'!Q40</f>
        <v>12188.058499186354</v>
      </c>
      <c r="R40" s="134">
        <f>+'St 2.1'!R40+'St 2.2'!R40</f>
        <v>21965.256808849153</v>
      </c>
      <c r="S40" s="134">
        <f>+'St 2.1'!S40+'St 2.2'!S40</f>
        <v>32703.867237125633</v>
      </c>
      <c r="T40" s="134">
        <f>+'St 2.1'!T40+'St 2.2'!T40</f>
        <v>21647.640960439414</v>
      </c>
      <c r="U40" s="134">
        <f>+'St 2.1'!U40+'St 2.2'!U40</f>
        <v>100757.91846944808</v>
      </c>
      <c r="V40" s="134">
        <f>+'St 2.1'!V40+'St 2.2'!V40</f>
        <v>31990.57578672305</v>
      </c>
      <c r="W40" s="134">
        <f>+'St 2.1'!W40+'St 2.2'!W40</f>
        <v>58148.077770463438</v>
      </c>
      <c r="X40" s="134">
        <f>+'St 2.1'!X40+'St 2.2'!X40</f>
        <v>16848.345824718126</v>
      </c>
      <c r="Y40" s="134">
        <f>+'St 2.1'!Y40+'St 2.2'!Y40</f>
        <v>121089.08142152341</v>
      </c>
      <c r="Z40" s="134">
        <f>+'St 2.1'!Z40+'St 2.2'!Z40</f>
        <v>76362.287196493067</v>
      </c>
      <c r="AA40" s="134">
        <f>+'St 2.1'!AA40+'St 2.2'!AA40</f>
        <v>45261.282759110778</v>
      </c>
      <c r="AB40" s="140"/>
    </row>
    <row r="41" spans="1:28">
      <c r="B41" s="6" t="s">
        <v>44</v>
      </c>
      <c r="C41" s="186"/>
      <c r="D41" s="134">
        <f>+'St 2.1'!D41+'St 2.2'!D41</f>
        <v>0</v>
      </c>
      <c r="E41" s="134">
        <f>+'St 2.1'!E41+'St 2.2'!E41</f>
        <v>0</v>
      </c>
      <c r="F41" s="134">
        <f>+'St 2.1'!F41+'St 2.2'!F41</f>
        <v>0</v>
      </c>
      <c r="G41" s="134">
        <f>+'St 2.1'!G41+'St 2.2'!G41</f>
        <v>0</v>
      </c>
      <c r="H41" s="134">
        <f>+'St 2.1'!H41+'St 2.2'!H41</f>
        <v>0</v>
      </c>
      <c r="I41" s="134">
        <f>+'St 2.1'!I41+'St 2.2'!I41</f>
        <v>0</v>
      </c>
      <c r="J41" s="134">
        <f>+'St 2.1'!J41+'St 2.2'!J41</f>
        <v>0</v>
      </c>
      <c r="K41" s="134">
        <f>+'St 2.1'!K41+'St 2.2'!K41</f>
        <v>0</v>
      </c>
      <c r="L41" s="134">
        <f>+'St 2.1'!L41+'St 2.2'!L41</f>
        <v>0</v>
      </c>
      <c r="M41" s="134">
        <f>+'St 2.1'!M41+'St 2.2'!M41</f>
        <v>0</v>
      </c>
      <c r="N41" s="134">
        <f>+'St 2.1'!N41+'St 2.2'!N41</f>
        <v>0</v>
      </c>
      <c r="O41" s="134">
        <f>+'St 2.1'!O41+'St 2.2'!O41</f>
        <v>0</v>
      </c>
      <c r="P41" s="133"/>
      <c r="Q41" s="134">
        <f>+'St 2.1'!Q41+'St 2.2'!Q41</f>
        <v>0</v>
      </c>
      <c r="R41" s="134">
        <f>+'St 2.1'!R41+'St 2.2'!R41</f>
        <v>0</v>
      </c>
      <c r="S41" s="134">
        <f>+'St 2.1'!S41+'St 2.2'!S41</f>
        <v>0</v>
      </c>
      <c r="T41" s="134">
        <f>+'St 2.1'!T41+'St 2.2'!T41</f>
        <v>0</v>
      </c>
      <c r="U41" s="134">
        <f>+'St 2.1'!U41+'St 2.2'!U41</f>
        <v>0</v>
      </c>
      <c r="V41" s="134">
        <f>+'St 2.1'!V41+'St 2.2'!V41</f>
        <v>0</v>
      </c>
      <c r="W41" s="134">
        <f>+'St 2.1'!W41+'St 2.2'!W41</f>
        <v>0</v>
      </c>
      <c r="X41" s="134">
        <f>+'St 2.1'!X41+'St 2.2'!X41</f>
        <v>0</v>
      </c>
      <c r="Y41" s="134">
        <f>+'St 2.1'!Y41+'St 2.2'!Y41</f>
        <v>0</v>
      </c>
      <c r="Z41" s="134">
        <f>+'St 2.1'!Z41+'St 2.2'!Z41</f>
        <v>0</v>
      </c>
      <c r="AA41" s="134">
        <f>+'St 2.1'!AA41+'St 2.2'!AA41</f>
        <v>0</v>
      </c>
      <c r="AB41" s="140"/>
    </row>
    <row r="42" spans="1:28">
      <c r="B42" s="7" t="s">
        <v>45</v>
      </c>
      <c r="C42" s="186"/>
      <c r="D42" s="134">
        <f>+'St 2.1'!D42+'St 2.2'!D42</f>
        <v>0</v>
      </c>
      <c r="E42" s="134">
        <f>+'St 2.1'!E42+'St 2.2'!E42</f>
        <v>0</v>
      </c>
      <c r="F42" s="134">
        <f>+'St 2.1'!F42+'St 2.2'!F42</f>
        <v>0</v>
      </c>
      <c r="G42" s="134">
        <f>+'St 2.1'!G42+'St 2.2'!G42</f>
        <v>0</v>
      </c>
      <c r="H42" s="134">
        <f>+'St 2.1'!H42+'St 2.2'!H42</f>
        <v>0</v>
      </c>
      <c r="I42" s="134">
        <f>+'St 2.1'!I42+'St 2.2'!I42</f>
        <v>0</v>
      </c>
      <c r="J42" s="134">
        <f>+'St 2.1'!J42+'St 2.2'!J42</f>
        <v>0</v>
      </c>
      <c r="K42" s="134">
        <f>+'St 2.1'!K42+'St 2.2'!K42</f>
        <v>0</v>
      </c>
      <c r="L42" s="134">
        <f>+'St 2.1'!L42+'St 2.2'!L42</f>
        <v>0</v>
      </c>
      <c r="M42" s="134">
        <f>+'St 2.1'!M42+'St 2.2'!M42</f>
        <v>0</v>
      </c>
      <c r="N42" s="134">
        <f>+'St 2.1'!N42+'St 2.2'!N42</f>
        <v>0</v>
      </c>
      <c r="O42" s="134">
        <f>+'St 2.1'!O42+'St 2.2'!O42</f>
        <v>0</v>
      </c>
      <c r="P42" s="133"/>
      <c r="Q42" s="134">
        <f>+'St 2.1'!Q42+'St 2.2'!Q42</f>
        <v>0</v>
      </c>
      <c r="R42" s="134">
        <f>+'St 2.1'!R42+'St 2.2'!R42</f>
        <v>0</v>
      </c>
      <c r="S42" s="134">
        <f>+'St 2.1'!S42+'St 2.2'!S42</f>
        <v>0</v>
      </c>
      <c r="T42" s="134">
        <f>+'St 2.1'!T42+'St 2.2'!T42</f>
        <v>0</v>
      </c>
      <c r="U42" s="134">
        <f>+'St 2.1'!U42+'St 2.2'!U42</f>
        <v>0</v>
      </c>
      <c r="V42" s="134">
        <f>+'St 2.1'!V42+'St 2.2'!V42</f>
        <v>0</v>
      </c>
      <c r="W42" s="134">
        <f>+'St 2.1'!W42+'St 2.2'!W42</f>
        <v>0</v>
      </c>
      <c r="X42" s="134">
        <f>+'St 2.1'!X42+'St 2.2'!X42</f>
        <v>0</v>
      </c>
      <c r="Y42" s="134">
        <f>+'St 2.1'!Y42+'St 2.2'!Y42</f>
        <v>0</v>
      </c>
      <c r="Z42" s="134">
        <f>+'St 2.1'!Z42+'St 2.2'!Z42</f>
        <v>0</v>
      </c>
      <c r="AA42" s="134">
        <f>+'St 2.1'!AA42+'St 2.2'!AA42</f>
        <v>0</v>
      </c>
      <c r="AB42" s="140"/>
    </row>
    <row r="43" spans="1:28">
      <c r="B43" s="7" t="s">
        <v>46</v>
      </c>
      <c r="C43" s="186"/>
      <c r="D43" s="134">
        <f>+'St 2.1'!D43+'St 2.2'!D43</f>
        <v>0</v>
      </c>
      <c r="E43" s="134">
        <f>+'St 2.1'!E43+'St 2.2'!E43</f>
        <v>0</v>
      </c>
      <c r="F43" s="134">
        <f>+'St 2.1'!F43+'St 2.2'!F43</f>
        <v>0</v>
      </c>
      <c r="G43" s="134">
        <f>+'St 2.1'!G43+'St 2.2'!G43</f>
        <v>0</v>
      </c>
      <c r="H43" s="134">
        <f>+'St 2.1'!H43+'St 2.2'!H43</f>
        <v>0</v>
      </c>
      <c r="I43" s="134">
        <f>+'St 2.1'!I43+'St 2.2'!I43</f>
        <v>0</v>
      </c>
      <c r="J43" s="134">
        <f>+'St 2.1'!J43+'St 2.2'!J43</f>
        <v>0</v>
      </c>
      <c r="K43" s="134">
        <f>+'St 2.1'!K43+'St 2.2'!K43</f>
        <v>0</v>
      </c>
      <c r="L43" s="134">
        <f>+'St 2.1'!L43+'St 2.2'!L43</f>
        <v>0</v>
      </c>
      <c r="M43" s="134">
        <f>+'St 2.1'!M43+'St 2.2'!M43</f>
        <v>0</v>
      </c>
      <c r="N43" s="134">
        <f>+'St 2.1'!N43+'St 2.2'!N43</f>
        <v>0</v>
      </c>
      <c r="O43" s="134">
        <f>+'St 2.1'!O43+'St 2.2'!O43</f>
        <v>0</v>
      </c>
      <c r="P43" s="133"/>
      <c r="Q43" s="134">
        <f>+'St 2.1'!Q43+'St 2.2'!Q43</f>
        <v>0</v>
      </c>
      <c r="R43" s="134">
        <f>+'St 2.1'!R43+'St 2.2'!R43</f>
        <v>0</v>
      </c>
      <c r="S43" s="134">
        <f>+'St 2.1'!S43+'St 2.2'!S43</f>
        <v>0</v>
      </c>
      <c r="T43" s="134">
        <f>+'St 2.1'!T43+'St 2.2'!T43</f>
        <v>0</v>
      </c>
      <c r="U43" s="134">
        <f>+'St 2.1'!U43+'St 2.2'!U43</f>
        <v>0</v>
      </c>
      <c r="V43" s="134">
        <f>+'St 2.1'!V43+'St 2.2'!V43</f>
        <v>0</v>
      </c>
      <c r="W43" s="134">
        <f>+'St 2.1'!W43+'St 2.2'!W43</f>
        <v>0</v>
      </c>
      <c r="X43" s="134">
        <f>+'St 2.1'!X43+'St 2.2'!X43</f>
        <v>0</v>
      </c>
      <c r="Y43" s="134">
        <f>+'St 2.1'!Y43+'St 2.2'!Y43</f>
        <v>0</v>
      </c>
      <c r="Z43" s="134">
        <f>+'St 2.1'!Z43+'St 2.2'!Z43</f>
        <v>0</v>
      </c>
      <c r="AA43" s="134">
        <f>+'St 2.1'!AA43+'St 2.2'!AA43</f>
        <v>0</v>
      </c>
      <c r="AB43" s="140"/>
    </row>
    <row r="44" spans="1:28">
      <c r="B44" s="6" t="s">
        <v>313</v>
      </c>
      <c r="C44" s="186"/>
      <c r="D44" s="134">
        <f>+'St 2.1'!D44+'St 2.2'!D44</f>
        <v>15093.630000000001</v>
      </c>
      <c r="E44" s="134">
        <f>+'St 2.1'!E44+'St 2.2'!E44</f>
        <v>13774.367099999999</v>
      </c>
      <c r="F44" s="134">
        <f>+'St 2.1'!F44+'St 2.2'!F44</f>
        <v>12217.792100000002</v>
      </c>
      <c r="G44" s="134">
        <f>+'St 2.1'!G44+'St 2.2'!G44</f>
        <v>11626.327099999999</v>
      </c>
      <c r="H44" s="134">
        <f>+'St 2.1'!H44+'St 2.2'!H44</f>
        <v>12162.229599999999</v>
      </c>
      <c r="I44" s="134">
        <f>+'St 2.1'!I44+'St 2.2'!I44</f>
        <v>13277.547100000002</v>
      </c>
      <c r="J44" s="134">
        <f>+'St 2.1'!J44+'St 2.2'!J44</f>
        <v>11251.587569736665</v>
      </c>
      <c r="K44" s="134">
        <f>+'St 2.1'!K44+'St 2.2'!K44</f>
        <v>10969.671622586959</v>
      </c>
      <c r="L44" s="134">
        <f>+'St 2.1'!L44+'St 2.2'!L44</f>
        <v>10593.122100000002</v>
      </c>
      <c r="M44" s="134">
        <f>+'St 2.1'!M44+'St 2.2'!M44</f>
        <v>15119.107099999999</v>
      </c>
      <c r="N44" s="134">
        <f>+'St 2.1'!N44+'St 2.2'!N44</f>
        <v>14447.357100000001</v>
      </c>
      <c r="O44" s="134">
        <f>+'St 2.1'!O44+'St 2.2'!O44</f>
        <v>14056.935000000001</v>
      </c>
      <c r="P44" s="133"/>
      <c r="Q44" s="134">
        <f>+'St 2.1'!Q44+'St 2.2'!Q44</f>
        <v>-1319.2629000000022</v>
      </c>
      <c r="R44" s="134">
        <f>+'St 2.1'!R44+'St 2.2'!R44</f>
        <v>-1556.574999999998</v>
      </c>
      <c r="S44" s="134">
        <f>+'St 2.1'!S44+'St 2.2'!S44</f>
        <v>-591.46500000000378</v>
      </c>
      <c r="T44" s="134">
        <f>+'St 2.1'!T44+'St 2.2'!T44</f>
        <v>535.90250000000026</v>
      </c>
      <c r="U44" s="134">
        <f>+'St 2.1'!U44+'St 2.2'!U44</f>
        <v>1115.3175000000019</v>
      </c>
      <c r="V44" s="134">
        <f>+'St 2.1'!V44+'St 2.2'!V44</f>
        <v>-2025.9595302633356</v>
      </c>
      <c r="W44" s="134">
        <f>+'St 2.1'!W44+'St 2.2'!W44</f>
        <v>-281.91594714970591</v>
      </c>
      <c r="X44" s="134">
        <f>+'St 2.1'!X44+'St 2.2'!X44</f>
        <v>-376.54952258695715</v>
      </c>
      <c r="Y44" s="134">
        <f>+'St 2.1'!Y44+'St 2.2'!Y44</f>
        <v>4525.9849999999969</v>
      </c>
      <c r="Z44" s="134">
        <f>+'St 2.1'!Z44+'St 2.2'!Z44</f>
        <v>-671.74999999999727</v>
      </c>
      <c r="AA44" s="134">
        <f>+'St 2.1'!AA44+'St 2.2'!AA44</f>
        <v>-390.42209999999966</v>
      </c>
      <c r="AB44" s="140"/>
    </row>
    <row r="45" spans="1:28">
      <c r="B45" s="6" t="s">
        <v>107</v>
      </c>
      <c r="C45" s="186"/>
      <c r="D45" s="134">
        <f>+'St 2.1'!D45+'St 2.2'!D45</f>
        <v>0</v>
      </c>
      <c r="E45" s="134">
        <f>+'St 2.1'!E45+'St 2.2'!E45</f>
        <v>0</v>
      </c>
      <c r="F45" s="134">
        <f>+'St 2.1'!F45+'St 2.2'!F45</f>
        <v>0</v>
      </c>
      <c r="G45" s="134">
        <f>+'St 2.1'!G45+'St 2.2'!G45</f>
        <v>0</v>
      </c>
      <c r="H45" s="134">
        <f>+'St 2.1'!H45+'St 2.2'!H45</f>
        <v>0</v>
      </c>
      <c r="I45" s="134">
        <f>+'St 2.1'!I45+'St 2.2'!I45</f>
        <v>0</v>
      </c>
      <c r="J45" s="134">
        <f>+'St 2.1'!J45+'St 2.2'!J45</f>
        <v>0</v>
      </c>
      <c r="K45" s="134">
        <f>+'St 2.1'!K45+'St 2.2'!K45</f>
        <v>0</v>
      </c>
      <c r="L45" s="134">
        <f>+'St 2.1'!L45+'St 2.2'!L45</f>
        <v>0</v>
      </c>
      <c r="M45" s="134">
        <f>+'St 2.1'!M45+'St 2.2'!M45</f>
        <v>0</v>
      </c>
      <c r="N45" s="134">
        <f>+'St 2.1'!N45+'St 2.2'!N45</f>
        <v>0</v>
      </c>
      <c r="O45" s="134">
        <f>+'St 2.1'!O45+'St 2.2'!O45</f>
        <v>0</v>
      </c>
      <c r="P45" s="133"/>
      <c r="Q45" s="134">
        <f>+'St 2.1'!Q45+'St 2.2'!Q45</f>
        <v>0</v>
      </c>
      <c r="R45" s="134">
        <f>+'St 2.1'!R45+'St 2.2'!R45</f>
        <v>0</v>
      </c>
      <c r="S45" s="134">
        <f>+'St 2.1'!S45+'St 2.2'!S45</f>
        <v>0</v>
      </c>
      <c r="T45" s="134">
        <f>+'St 2.1'!T45+'St 2.2'!T45</f>
        <v>0</v>
      </c>
      <c r="U45" s="134">
        <f>+'St 2.1'!U45+'St 2.2'!U45</f>
        <v>0</v>
      </c>
      <c r="V45" s="134">
        <f>+'St 2.1'!V45+'St 2.2'!V45</f>
        <v>0</v>
      </c>
      <c r="W45" s="134">
        <f>+'St 2.1'!W45+'St 2.2'!W45</f>
        <v>0</v>
      </c>
      <c r="X45" s="134">
        <f>+'St 2.1'!X45+'St 2.2'!X45</f>
        <v>0</v>
      </c>
      <c r="Y45" s="134">
        <f>+'St 2.1'!Y45+'St 2.2'!Y45</f>
        <v>0</v>
      </c>
      <c r="Z45" s="134">
        <f>+'St 2.1'!Z45+'St 2.2'!Z45</f>
        <v>0</v>
      </c>
      <c r="AA45" s="134">
        <f>+'St 2.1'!AA45+'St 2.2'!AA45</f>
        <v>0</v>
      </c>
      <c r="AB45" s="140"/>
    </row>
    <row r="46" spans="1:28">
      <c r="B46" s="6" t="s">
        <v>48</v>
      </c>
      <c r="C46" s="186"/>
      <c r="D46" s="134">
        <f>+'St 2.1'!D46+'St 2.2'!D46</f>
        <v>0</v>
      </c>
      <c r="E46" s="134">
        <f>+'St 2.1'!E46+'St 2.2'!E46</f>
        <v>0</v>
      </c>
      <c r="F46" s="134">
        <f>+'St 2.1'!F46+'St 2.2'!F46</f>
        <v>0</v>
      </c>
      <c r="G46" s="134">
        <f>+'St 2.1'!G46+'St 2.2'!G46</f>
        <v>0</v>
      </c>
      <c r="H46" s="134">
        <f>+'St 2.1'!H46+'St 2.2'!H46</f>
        <v>0</v>
      </c>
      <c r="I46" s="134">
        <f>+'St 2.1'!I46+'St 2.2'!I46</f>
        <v>0</v>
      </c>
      <c r="J46" s="134">
        <f>+'St 2.1'!J46+'St 2.2'!J46</f>
        <v>0</v>
      </c>
      <c r="K46" s="134">
        <f>+'St 2.1'!K46+'St 2.2'!K46</f>
        <v>0</v>
      </c>
      <c r="L46" s="134">
        <f>+'St 2.1'!L46+'St 2.2'!L46</f>
        <v>0</v>
      </c>
      <c r="M46" s="134">
        <f>+'St 2.1'!M46+'St 2.2'!M46</f>
        <v>0</v>
      </c>
      <c r="N46" s="134">
        <f>+'St 2.1'!N46+'St 2.2'!N46</f>
        <v>0</v>
      </c>
      <c r="O46" s="134">
        <f>+'St 2.1'!O46+'St 2.2'!O46</f>
        <v>0</v>
      </c>
      <c r="P46" s="133"/>
      <c r="Q46" s="134">
        <f>+'St 2.1'!Q46+'St 2.2'!Q46</f>
        <v>0</v>
      </c>
      <c r="R46" s="134">
        <f>+'St 2.1'!R46+'St 2.2'!R46</f>
        <v>0</v>
      </c>
      <c r="S46" s="134">
        <f>+'St 2.1'!S46+'St 2.2'!S46</f>
        <v>0</v>
      </c>
      <c r="T46" s="134">
        <f>+'St 2.1'!T46+'St 2.2'!T46</f>
        <v>0</v>
      </c>
      <c r="U46" s="134">
        <f>+'St 2.1'!U46+'St 2.2'!U46</f>
        <v>0</v>
      </c>
      <c r="V46" s="134">
        <f>+'St 2.1'!V46+'St 2.2'!V46</f>
        <v>0</v>
      </c>
      <c r="W46" s="134">
        <f>+'St 2.1'!W46+'St 2.2'!W46</f>
        <v>0</v>
      </c>
      <c r="X46" s="134">
        <f>+'St 2.1'!X46+'St 2.2'!X46</f>
        <v>0</v>
      </c>
      <c r="Y46" s="134">
        <f>+'St 2.1'!Y46+'St 2.2'!Y46</f>
        <v>0</v>
      </c>
      <c r="Z46" s="134">
        <f>+'St 2.1'!Z46+'St 2.2'!Z46</f>
        <v>0</v>
      </c>
      <c r="AA46" s="134">
        <f>+'St 2.1'!AA46+'St 2.2'!AA46</f>
        <v>0</v>
      </c>
      <c r="AB46" s="140"/>
    </row>
    <row r="47" spans="1:28">
      <c r="B47" s="6" t="s">
        <v>321</v>
      </c>
      <c r="C47" s="186"/>
      <c r="D47" s="134">
        <f>+'St 2.1'!D47+'St 2.2'!D47</f>
        <v>0</v>
      </c>
      <c r="E47" s="134">
        <f>+'St 2.1'!E47+'St 2.2'!E47</f>
        <v>0</v>
      </c>
      <c r="F47" s="134">
        <f>+'St 2.1'!F47+'St 2.2'!F47</f>
        <v>0</v>
      </c>
      <c r="G47" s="134">
        <f>+'St 2.1'!G47+'St 2.2'!G47</f>
        <v>0</v>
      </c>
      <c r="H47" s="134">
        <f>+'St 2.1'!H47+'St 2.2'!H47</f>
        <v>0</v>
      </c>
      <c r="I47" s="134">
        <f>+'St 2.1'!I47+'St 2.2'!I47</f>
        <v>0</v>
      </c>
      <c r="J47" s="134">
        <f>+'St 2.1'!J47+'St 2.2'!J47</f>
        <v>0</v>
      </c>
      <c r="K47" s="134">
        <f>+'St 2.1'!K47+'St 2.2'!K47</f>
        <v>0</v>
      </c>
      <c r="L47" s="134">
        <f>+'St 2.1'!L47+'St 2.2'!L47</f>
        <v>0</v>
      </c>
      <c r="M47" s="134">
        <f>+'St 2.1'!M47+'St 2.2'!M47</f>
        <v>0</v>
      </c>
      <c r="N47" s="134">
        <f>+'St 2.1'!N47+'St 2.2'!N47</f>
        <v>0</v>
      </c>
      <c r="O47" s="134">
        <f>+'St 2.1'!O47+'St 2.2'!O47</f>
        <v>0</v>
      </c>
      <c r="P47" s="133"/>
      <c r="Q47" s="134">
        <f>+'St 2.1'!Q47+'St 2.2'!Q47</f>
        <v>0</v>
      </c>
      <c r="R47" s="134">
        <f>+'St 2.1'!R47+'St 2.2'!R47</f>
        <v>0</v>
      </c>
      <c r="S47" s="134">
        <f>+'St 2.1'!S47+'St 2.2'!S47</f>
        <v>0</v>
      </c>
      <c r="T47" s="134">
        <f>+'St 2.1'!T47+'St 2.2'!T47</f>
        <v>0</v>
      </c>
      <c r="U47" s="134">
        <f>+'St 2.1'!U47+'St 2.2'!U47</f>
        <v>0</v>
      </c>
      <c r="V47" s="134">
        <f>+'St 2.1'!V47+'St 2.2'!V47</f>
        <v>0</v>
      </c>
      <c r="W47" s="134">
        <f>+'St 2.1'!W47+'St 2.2'!W47</f>
        <v>0</v>
      </c>
      <c r="X47" s="134">
        <f>+'St 2.1'!X47+'St 2.2'!X47</f>
        <v>0</v>
      </c>
      <c r="Y47" s="134">
        <f>+'St 2.1'!Y47+'St 2.2'!Y47</f>
        <v>0</v>
      </c>
      <c r="Z47" s="134">
        <f>+'St 2.1'!Z47+'St 2.2'!Z47</f>
        <v>0</v>
      </c>
      <c r="AA47" s="134">
        <f>+'St 2.1'!AA47+'St 2.2'!AA47</f>
        <v>0</v>
      </c>
      <c r="AB47" s="140"/>
    </row>
    <row r="48" spans="1:28">
      <c r="B48" s="8" t="s">
        <v>100</v>
      </c>
      <c r="C48" s="186"/>
      <c r="D48" s="134">
        <f>+'St 2.1'!D48+'St 2.2'!D48</f>
        <v>282858.98192430701</v>
      </c>
      <c r="E48" s="134">
        <f>+'St 2.1'!E48+'St 2.2'!E48</f>
        <v>356926.219049418</v>
      </c>
      <c r="F48" s="134">
        <f>+'St 2.1'!F48+'St 2.2'!F48</f>
        <v>372193.93739244004</v>
      </c>
      <c r="G48" s="134">
        <f>+'St 2.1'!G48+'St 2.2'!G48</f>
        <v>554493.79405898403</v>
      </c>
      <c r="H48" s="134">
        <f>+'St 2.1'!H48+'St 2.2'!H48</f>
        <v>460035.18298754888</v>
      </c>
      <c r="I48" s="134">
        <f>+'St 2.1'!I48+'St 2.2'!I48</f>
        <v>488883.72583910084</v>
      </c>
      <c r="J48" s="134">
        <f>+'St 2.1'!J48+'St 2.2'!J48</f>
        <v>610136.33551993268</v>
      </c>
      <c r="K48" s="134">
        <f>+'St 2.1'!K48+'St 2.2'!K48</f>
        <v>411801.31612731505</v>
      </c>
      <c r="L48" s="134">
        <f>+'St 2.1'!L48+'St 2.2'!L48</f>
        <v>553042.95425678999</v>
      </c>
      <c r="M48" s="134">
        <f>+'St 2.1'!M48+'St 2.2'!M48</f>
        <v>552446.52046485583</v>
      </c>
      <c r="N48" s="134">
        <f>+'St 2.1'!N48+'St 2.2'!N48</f>
        <v>668296.98049686989</v>
      </c>
      <c r="O48" s="134">
        <f>+'St 2.1'!O48+'St 2.2'!O48</f>
        <v>642217.99828397529</v>
      </c>
      <c r="P48" s="133"/>
      <c r="Q48" s="134">
        <f>+'St 2.1'!Q48+'St 2.2'!Q48</f>
        <v>74067.237125110973</v>
      </c>
      <c r="R48" s="134">
        <f>+'St 2.1'!R48+'St 2.2'!R48</f>
        <v>15267.718343022079</v>
      </c>
      <c r="S48" s="134">
        <f>+'St 2.1'!S48+'St 2.2'!S48</f>
        <v>182299.85666654393</v>
      </c>
      <c r="T48" s="134">
        <f>+'St 2.1'!T48+'St 2.2'!T48</f>
        <v>-94458.611071435094</v>
      </c>
      <c r="U48" s="134">
        <f>+'St 2.1'!U48+'St 2.2'!U48</f>
        <v>28848.542851551974</v>
      </c>
      <c r="V48" s="134">
        <f>+'St 2.1'!V48+'St 2.2'!V48</f>
        <v>121252.60968083175</v>
      </c>
      <c r="W48" s="134">
        <f>+'St 2.1'!W48+'St 2.2'!W48</f>
        <v>-198335.0193926176</v>
      </c>
      <c r="X48" s="134">
        <f>+'St 2.1'!X48+'St 2.2'!X48</f>
        <v>141241.638129475</v>
      </c>
      <c r="Y48" s="134">
        <f>+'St 2.1'!Y48+'St 2.2'!Y48</f>
        <v>-596.43379193421424</v>
      </c>
      <c r="Z48" s="134">
        <f>+'St 2.1'!Z48+'St 2.2'!Z48</f>
        <v>115850.46003201415</v>
      </c>
      <c r="AA48" s="134">
        <f>+'St 2.1'!AA48+'St 2.2'!AA48</f>
        <v>-26078.982212894698</v>
      </c>
      <c r="AB48" s="140"/>
    </row>
    <row r="49" spans="1:28" s="43" customFormat="1">
      <c r="A49" s="36"/>
      <c r="B49" s="27" t="s">
        <v>25</v>
      </c>
      <c r="C49" s="177" t="s">
        <v>293</v>
      </c>
      <c r="D49" s="137">
        <f>+'St 2.1'!D49+'St 2.2'!D49</f>
        <v>5541227.8007737864</v>
      </c>
      <c r="E49" s="137">
        <f>+'St 2.1'!E49+'St 2.2'!E49</f>
        <v>6241274.4768436644</v>
      </c>
      <c r="F49" s="137">
        <f>+'St 2.1'!F49+'St 2.2'!F49</f>
        <v>6171000.6803207686</v>
      </c>
      <c r="G49" s="137">
        <f>+'St 2.1'!G49+'St 2.2'!G49</f>
        <v>7133884.7810598016</v>
      </c>
      <c r="H49" s="137">
        <f>+'St 2.1'!H49+'St 2.2'!H49</f>
        <v>7567750.7583059855</v>
      </c>
      <c r="I49" s="137">
        <f>+'St 2.1'!I49+'St 2.2'!I49</f>
        <v>7076852.3523081299</v>
      </c>
      <c r="J49" s="137">
        <f>+'St 2.1'!J49+'St 2.2'!J49</f>
        <v>9675129.9422663897</v>
      </c>
      <c r="K49" s="137">
        <f>+'St 2.1'!K49+'St 2.2'!K49</f>
        <v>9625410.5443020351</v>
      </c>
      <c r="L49" s="137">
        <f>+'St 2.1'!L49+'St 2.2'!L49</f>
        <v>8716091.1193153542</v>
      </c>
      <c r="M49" s="137">
        <f>+'St 2.1'!M49+'St 2.2'!M49</f>
        <v>8867774.1126963533</v>
      </c>
      <c r="N49" s="137">
        <f>+'St 2.1'!N49+'St 2.2'!N49</f>
        <v>9820648.4340920467</v>
      </c>
      <c r="O49" s="137">
        <f>+'St 2.1'!O49+'St 2.2'!O49</f>
        <v>10782053.923936641</v>
      </c>
      <c r="P49" s="136"/>
      <c r="Q49" s="137">
        <f>+'St 2.1'!Q49+'St 2.2'!Q49</f>
        <v>700046.67606987781</v>
      </c>
      <c r="R49" s="137">
        <f>+'St 2.1'!R49+'St 2.2'!R49</f>
        <v>-70273.796522895776</v>
      </c>
      <c r="S49" s="137">
        <f>+'St 2.1'!S49+'St 2.2'!S49</f>
        <v>962884.1007390325</v>
      </c>
      <c r="T49" s="137">
        <f>+'St 2.1'!T49+'St 2.2'!T49</f>
        <v>433865.97724618524</v>
      </c>
      <c r="U49" s="137">
        <f>+'St 2.1'!U49+'St 2.2'!U49</f>
        <v>-490898.40599785571</v>
      </c>
      <c r="V49" s="137">
        <f>+'St 2.1'!V49+'St 2.2'!V49</f>
        <v>2598277.5899582589</v>
      </c>
      <c r="W49" s="137">
        <f>+'St 2.1'!W49+'St 2.2'!W49</f>
        <v>-49719.397964353499</v>
      </c>
      <c r="X49" s="137">
        <f>+'St 2.1'!X49+'St 2.2'!X49</f>
        <v>-909319.42498668155</v>
      </c>
      <c r="Y49" s="137">
        <f>+'St 2.1'!Y49+'St 2.2'!Y49</f>
        <v>151682.99338099913</v>
      </c>
      <c r="Z49" s="137">
        <f>+'St 2.1'!Z49+'St 2.2'!Z49</f>
        <v>952874.32139569323</v>
      </c>
      <c r="AA49" s="137">
        <f>+'St 2.1'!AA49+'St 2.2'!AA49</f>
        <v>961405.4898445938</v>
      </c>
      <c r="AB49" s="139"/>
    </row>
    <row r="50" spans="1:28">
      <c r="B50" s="176" t="s">
        <v>40</v>
      </c>
      <c r="C50" s="186"/>
      <c r="D50" s="134">
        <f>+'St 2.1'!D50+'St 2.2'!D50</f>
        <v>4915847.3872188618</v>
      </c>
      <c r="E50" s="134">
        <f>+'St 2.1'!E50+'St 2.2'!E50</f>
        <v>5512863.718212422</v>
      </c>
      <c r="F50" s="134">
        <f>+'St 2.1'!F50+'St 2.2'!F50</f>
        <v>5321783.373371182</v>
      </c>
      <c r="G50" s="134">
        <f>+'St 2.1'!G50+'St 2.2'!G50</f>
        <v>6301671.9299907507</v>
      </c>
      <c r="H50" s="134">
        <f>+'St 2.1'!H50+'St 2.2'!H50</f>
        <v>6781775.0290132724</v>
      </c>
      <c r="I50" s="134">
        <f>+'St 2.1'!I50+'St 2.2'!I50</f>
        <v>6410376.0194811327</v>
      </c>
      <c r="J50" s="134">
        <f>+'St 2.1'!J50+'St 2.2'!J50</f>
        <v>9009791.3304240387</v>
      </c>
      <c r="K50" s="134">
        <f>+'St 2.1'!K50+'St 2.2'!K50</f>
        <v>8920116.5245482493</v>
      </c>
      <c r="L50" s="134">
        <f>+'St 2.1'!L50+'St 2.2'!L50</f>
        <v>7886168.2712741392</v>
      </c>
      <c r="M50" s="134">
        <f>+'St 2.1'!M50+'St 2.2'!M50</f>
        <v>8134721.2669094373</v>
      </c>
      <c r="N50" s="134">
        <f>+'St 2.1'!N50+'St 2.2'!N50</f>
        <v>9055181.4754184559</v>
      </c>
      <c r="O50" s="134">
        <f>+'St 2.1'!O50+'St 2.2'!O50</f>
        <v>9965237.420304291</v>
      </c>
      <c r="P50" s="133"/>
      <c r="Q50" s="134">
        <f>+'St 2.1'!Q50+'St 2.2'!Q50</f>
        <v>597016.33099356084</v>
      </c>
      <c r="R50" s="134">
        <f>+'St 2.1'!R50+'St 2.2'!R50</f>
        <v>-191080.34484124131</v>
      </c>
      <c r="S50" s="134">
        <f>+'St 2.1'!S50+'St 2.2'!S50</f>
        <v>979888.55661956943</v>
      </c>
      <c r="T50" s="134">
        <f>+'St 2.1'!T50+'St 2.2'!T50</f>
        <v>480103.09902252117</v>
      </c>
      <c r="U50" s="134">
        <f>+'St 2.1'!U50+'St 2.2'!U50</f>
        <v>-371399.00953213952</v>
      </c>
      <c r="V50" s="134">
        <f>+'St 2.1'!V50+'St 2.2'!V50</f>
        <v>2599415.310942906</v>
      </c>
      <c r="W50" s="134">
        <f>+'St 2.1'!W50+'St 2.2'!W50</f>
        <v>-89674.805875789782</v>
      </c>
      <c r="X50" s="134">
        <f>+'St 2.1'!X50+'St 2.2'!X50</f>
        <v>-1033948.2532741104</v>
      </c>
      <c r="Y50" s="134">
        <f>+'St 2.1'!Y50+'St 2.2'!Y50</f>
        <v>248552.99563529738</v>
      </c>
      <c r="Z50" s="134">
        <f>+'St 2.1'!Z50+'St 2.2'!Z50</f>
        <v>920460.20850902051</v>
      </c>
      <c r="AA50" s="134">
        <f>+'St 2.1'!AA50+'St 2.2'!AA50</f>
        <v>910055.94488583447</v>
      </c>
      <c r="AB50" s="140"/>
    </row>
    <row r="51" spans="1:28" ht="14.25" customHeight="1">
      <c r="B51" s="6" t="s">
        <v>41</v>
      </c>
      <c r="C51" s="186"/>
      <c r="D51" s="134">
        <f>+'St 2.1'!D51+'St 2.2'!D51</f>
        <v>0</v>
      </c>
      <c r="E51" s="134">
        <f>+'St 2.1'!E51+'St 2.2'!E51</f>
        <v>0</v>
      </c>
      <c r="F51" s="134">
        <f>+'St 2.1'!F51+'St 2.2'!F51</f>
        <v>0</v>
      </c>
      <c r="G51" s="134">
        <f>+'St 2.1'!G51+'St 2.2'!G51</f>
        <v>0</v>
      </c>
      <c r="H51" s="134">
        <f>+'St 2.1'!H51+'St 2.2'!H51</f>
        <v>0</v>
      </c>
      <c r="I51" s="134">
        <f>+'St 2.1'!I51+'St 2.2'!I51</f>
        <v>0</v>
      </c>
      <c r="J51" s="134">
        <f>+'St 2.1'!J51+'St 2.2'!J51</f>
        <v>0</v>
      </c>
      <c r="K51" s="134">
        <f>+'St 2.1'!K51+'St 2.2'!K51</f>
        <v>0</v>
      </c>
      <c r="L51" s="134">
        <f>+'St 2.1'!L51+'St 2.2'!L51</f>
        <v>0</v>
      </c>
      <c r="M51" s="134">
        <f>+'St 2.1'!M51+'St 2.2'!M51</f>
        <v>0</v>
      </c>
      <c r="N51" s="134">
        <f>+'St 2.1'!N51+'St 2.2'!N51</f>
        <v>0</v>
      </c>
      <c r="O51" s="134">
        <f>+'St 2.1'!O51+'St 2.2'!O51</f>
        <v>0</v>
      </c>
      <c r="P51" s="133"/>
      <c r="Q51" s="134">
        <f>+'St 2.1'!Q51+'St 2.2'!Q51</f>
        <v>0</v>
      </c>
      <c r="R51" s="134">
        <f>+'St 2.1'!R51+'St 2.2'!R51</f>
        <v>0</v>
      </c>
      <c r="S51" s="134">
        <f>+'St 2.1'!S51+'St 2.2'!S51</f>
        <v>0</v>
      </c>
      <c r="T51" s="134">
        <f>+'St 2.1'!T51+'St 2.2'!T51</f>
        <v>0</v>
      </c>
      <c r="U51" s="134">
        <f>+'St 2.1'!U51+'St 2.2'!U51</f>
        <v>0</v>
      </c>
      <c r="V51" s="134">
        <f>+'St 2.1'!V51+'St 2.2'!V51</f>
        <v>0</v>
      </c>
      <c r="W51" s="134">
        <f>+'St 2.1'!W51+'St 2.2'!W51</f>
        <v>0</v>
      </c>
      <c r="X51" s="134">
        <f>+'St 2.1'!X51+'St 2.2'!X51</f>
        <v>0</v>
      </c>
      <c r="Y51" s="134">
        <f>+'St 2.1'!Y51+'St 2.2'!Y51</f>
        <v>0</v>
      </c>
      <c r="Z51" s="134">
        <f>+'St 2.1'!Z51+'St 2.2'!Z51</f>
        <v>0</v>
      </c>
      <c r="AA51" s="134">
        <f>+'St 2.1'!AA51+'St 2.2'!AA51</f>
        <v>0</v>
      </c>
      <c r="AB51" s="140"/>
    </row>
    <row r="52" spans="1:28">
      <c r="B52" s="6" t="s">
        <v>42</v>
      </c>
      <c r="C52" s="186"/>
      <c r="D52" s="134">
        <f>+'St 2.1'!D52+'St 2.2'!D52</f>
        <v>2351552.0063308859</v>
      </c>
      <c r="E52" s="134">
        <f>+'St 2.1'!E52+'St 2.2'!E52</f>
        <v>2448020.4579840046</v>
      </c>
      <c r="F52" s="134">
        <f>+'St 2.1'!F52+'St 2.2'!F52</f>
        <v>2843043.130676813</v>
      </c>
      <c r="G52" s="134">
        <f>+'St 2.1'!G52+'St 2.2'!G52</f>
        <v>3023197.4241712485</v>
      </c>
      <c r="H52" s="134">
        <f>+'St 2.1'!H52+'St 2.2'!H52</f>
        <v>3102654.8000761643</v>
      </c>
      <c r="I52" s="134">
        <f>+'St 2.1'!I52+'St 2.2'!I52</f>
        <v>3149988.7676387778</v>
      </c>
      <c r="J52" s="134">
        <f>+'St 2.1'!J52+'St 2.2'!J52</f>
        <v>3335990.9694299954</v>
      </c>
      <c r="K52" s="134">
        <f>+'St 2.1'!K52+'St 2.2'!K52</f>
        <v>3488716.9188183947</v>
      </c>
      <c r="L52" s="134">
        <f>+'St 2.1'!L52+'St 2.2'!L52</f>
        <v>3673563.8597423276</v>
      </c>
      <c r="M52" s="134">
        <f>+'St 2.1'!M52+'St 2.2'!M52</f>
        <v>3461493.4751607701</v>
      </c>
      <c r="N52" s="134">
        <f>+'St 2.1'!N52+'St 2.2'!N52</f>
        <v>3624035.1767208087</v>
      </c>
      <c r="O52" s="134">
        <f>+'St 2.1'!O52+'St 2.2'!O52</f>
        <v>4062576.6065501296</v>
      </c>
      <c r="P52" s="133"/>
      <c r="Q52" s="134">
        <f>+'St 2.1'!Q52+'St 2.2'!Q52</f>
        <v>96468.451653118391</v>
      </c>
      <c r="R52" s="134">
        <f>+'St 2.1'!R52+'St 2.2'!R52</f>
        <v>395022.67269280821</v>
      </c>
      <c r="S52" s="134">
        <f>+'St 2.1'!S52+'St 2.2'!S52</f>
        <v>180154.29349443613</v>
      </c>
      <c r="T52" s="134">
        <f>+'St 2.1'!T52+'St 2.2'!T52</f>
        <v>79457.375904915811</v>
      </c>
      <c r="U52" s="134">
        <f>+'St 2.1'!U52+'St 2.2'!U52</f>
        <v>47333.967562613259</v>
      </c>
      <c r="V52" s="134">
        <f>+'St 2.1'!V52+'St 2.2'!V52</f>
        <v>186002.20179121761</v>
      </c>
      <c r="W52" s="134">
        <f>+'St 2.1'!W52+'St 2.2'!W52</f>
        <v>152725.9493883992</v>
      </c>
      <c r="X52" s="134">
        <f>+'St 2.1'!X52+'St 2.2'!X52</f>
        <v>184846.94092393317</v>
      </c>
      <c r="Y52" s="134">
        <f>+'St 2.1'!Y52+'St 2.2'!Y52</f>
        <v>-212070.38458155748</v>
      </c>
      <c r="Z52" s="134">
        <f>+'St 2.1'!Z52+'St 2.2'!Z52</f>
        <v>162541.70156003843</v>
      </c>
      <c r="AA52" s="134">
        <f>+'St 2.1'!AA52+'St 2.2'!AA52</f>
        <v>438541.42982932058</v>
      </c>
      <c r="AB52" s="140"/>
    </row>
    <row r="53" spans="1:28">
      <c r="B53" s="6" t="s">
        <v>43</v>
      </c>
      <c r="C53" s="186"/>
      <c r="D53" s="134">
        <f>+'St 2.1'!D53+'St 2.2'!D53</f>
        <v>707232.56735643174</v>
      </c>
      <c r="E53" s="134">
        <f>+'St 2.1'!E53+'St 2.2'!E53</f>
        <v>760575.4064008313</v>
      </c>
      <c r="F53" s="134">
        <f>+'St 2.1'!F53+'St 2.2'!F53</f>
        <v>809297.95635666151</v>
      </c>
      <c r="G53" s="134">
        <f>+'St 2.1'!G53+'St 2.2'!G53</f>
        <v>903130.80864091939</v>
      </c>
      <c r="H53" s="134">
        <f>+'St 2.1'!H53+'St 2.2'!H53</f>
        <v>992793.83322091214</v>
      </c>
      <c r="I53" s="134">
        <f>+'St 2.1'!I53+'St 2.2'!I53</f>
        <v>1086614.4910719267</v>
      </c>
      <c r="J53" s="134">
        <f>+'St 2.1'!J53+'St 2.2'!J53</f>
        <v>1314390.3908969909</v>
      </c>
      <c r="K53" s="134">
        <f>+'St 2.1'!K53+'St 2.2'!K53</f>
        <v>1351456.3622468847</v>
      </c>
      <c r="L53" s="134">
        <f>+'St 2.1'!L53+'St 2.2'!L53</f>
        <v>1441561.3442941541</v>
      </c>
      <c r="M53" s="134">
        <f>+'St 2.1'!M53+'St 2.2'!M53</f>
        <v>1677118.2518642724</v>
      </c>
      <c r="N53" s="134">
        <f>+'St 2.1'!N53+'St 2.2'!N53</f>
        <v>1764334.126022083</v>
      </c>
      <c r="O53" s="134">
        <f>+'St 2.1'!O53+'St 2.2'!O53</f>
        <v>1975569.1411735883</v>
      </c>
      <c r="P53" s="133"/>
      <c r="Q53" s="134">
        <f>+'St 2.1'!Q53+'St 2.2'!Q53</f>
        <v>53342.839044399559</v>
      </c>
      <c r="R53" s="134">
        <f>+'St 2.1'!R53+'St 2.2'!R53</f>
        <v>48722.549955830211</v>
      </c>
      <c r="S53" s="134">
        <f>+'St 2.1'!S53+'St 2.2'!S53</f>
        <v>93832.852284257824</v>
      </c>
      <c r="T53" s="134">
        <f>+'St 2.1'!T53+'St 2.2'!T53</f>
        <v>89663.024579992838</v>
      </c>
      <c r="U53" s="134">
        <f>+'St 2.1'!U53+'St 2.2'!U53</f>
        <v>93820.657851014548</v>
      </c>
      <c r="V53" s="134">
        <f>+'St 2.1'!V53+'St 2.2'!V53</f>
        <v>227775.89982506432</v>
      </c>
      <c r="W53" s="134">
        <f>+'St 2.1'!W53+'St 2.2'!W53</f>
        <v>37065.97134989356</v>
      </c>
      <c r="X53" s="134">
        <f>+'St 2.1'!X53+'St 2.2'!X53</f>
        <v>90104.982047269426</v>
      </c>
      <c r="Y53" s="134">
        <f>+'St 2.1'!Y53+'St 2.2'!Y53</f>
        <v>235556.90757011843</v>
      </c>
      <c r="Z53" s="134">
        <f>+'St 2.1'!Z53+'St 2.2'!Z53</f>
        <v>87215.874157810642</v>
      </c>
      <c r="AA53" s="134">
        <f>+'St 2.1'!AA53+'St 2.2'!AA53</f>
        <v>211235.01515150515</v>
      </c>
      <c r="AB53" s="140"/>
    </row>
    <row r="54" spans="1:28">
      <c r="B54" s="6" t="s">
        <v>44</v>
      </c>
      <c r="C54" s="186"/>
      <c r="D54" s="134">
        <f>+'St 2.1'!D54+'St 2.2'!D54</f>
        <v>31902.710644577815</v>
      </c>
      <c r="E54" s="134">
        <f>+'St 2.1'!E54+'St 2.2'!E54</f>
        <v>26203.503882251502</v>
      </c>
      <c r="F54" s="134">
        <f>+'St 2.1'!F54+'St 2.2'!F54</f>
        <v>18703.563094842852</v>
      </c>
      <c r="G54" s="134">
        <f>+'St 2.1'!G54+'St 2.2'!G54</f>
        <v>40703.485750262429</v>
      </c>
      <c r="H54" s="134">
        <f>+'St 2.1'!H54+'St 2.2'!H54</f>
        <v>55132.50175095028</v>
      </c>
      <c r="I54" s="134">
        <f>+'St 2.1'!I54+'St 2.2'!I54</f>
        <v>59370.796487971587</v>
      </c>
      <c r="J54" s="134">
        <f>+'St 2.1'!J54+'St 2.2'!J54</f>
        <v>83336.598894043869</v>
      </c>
      <c r="K54" s="134">
        <f>+'St 2.1'!K54+'St 2.2'!K54</f>
        <v>197717.34406516174</v>
      </c>
      <c r="L54" s="134">
        <f>+'St 2.1'!L54+'St 2.2'!L54</f>
        <v>115161.9605904487</v>
      </c>
      <c r="M54" s="134">
        <f>+'St 2.1'!M54+'St 2.2'!M54</f>
        <v>36788.519868234805</v>
      </c>
      <c r="N54" s="134">
        <f>+'St 2.1'!N54+'St 2.2'!N54</f>
        <v>73154.784045676439</v>
      </c>
      <c r="O54" s="134">
        <f>+'St 2.1'!O54+'St 2.2'!O54</f>
        <v>76098.267924385669</v>
      </c>
      <c r="P54" s="133"/>
      <c r="Q54" s="134">
        <f>+'St 2.1'!Q54+'St 2.2'!Q54</f>
        <v>-5699.2067623263129</v>
      </c>
      <c r="R54" s="134">
        <f>+'St 2.1'!R54+'St 2.2'!R54</f>
        <v>-7499.9407874086492</v>
      </c>
      <c r="S54" s="134">
        <f>+'St 2.1'!S54+'St 2.2'!S54</f>
        <v>21999.922655419574</v>
      </c>
      <c r="T54" s="134">
        <f>+'St 2.1'!T54+'St 2.2'!T54</f>
        <v>14429.016000687856</v>
      </c>
      <c r="U54" s="134">
        <f>+'St 2.1'!U54+'St 2.2'!U54</f>
        <v>4238.2947370213069</v>
      </c>
      <c r="V54" s="134">
        <f>+'St 2.1'!V54+'St 2.2'!V54</f>
        <v>23965.802406072282</v>
      </c>
      <c r="W54" s="134">
        <f>+'St 2.1'!W54+'St 2.2'!W54</f>
        <v>114380.74517111792</v>
      </c>
      <c r="X54" s="134">
        <f>+'St 2.1'!X54+'St 2.2'!X54</f>
        <v>-82555.383474713104</v>
      </c>
      <c r="Y54" s="134">
        <f>+'St 2.1'!Y54+'St 2.2'!Y54</f>
        <v>-78373.440722213883</v>
      </c>
      <c r="Z54" s="134">
        <f>+'St 2.1'!Z54+'St 2.2'!Z54</f>
        <v>36366.264177441662</v>
      </c>
      <c r="AA54" s="134">
        <f>+'St 2.1'!AA54+'St 2.2'!AA54</f>
        <v>2943.4838787092281</v>
      </c>
      <c r="AB54" s="140"/>
    </row>
    <row r="55" spans="1:28">
      <c r="B55" s="7" t="s">
        <v>45</v>
      </c>
      <c r="C55" s="186"/>
      <c r="D55" s="134">
        <f>+'St 2.1'!D55+'St 2.2'!D55</f>
        <v>31851.467800587543</v>
      </c>
      <c r="E55" s="134">
        <f>+'St 2.1'!E55+'St 2.2'!E55</f>
        <v>26145.523620033091</v>
      </c>
      <c r="F55" s="134">
        <f>+'St 2.1'!F55+'St 2.2'!F55</f>
        <v>18543.969100354567</v>
      </c>
      <c r="G55" s="134">
        <f>+'St 2.1'!G55+'St 2.2'!G55</f>
        <v>40546.578378343875</v>
      </c>
      <c r="H55" s="134">
        <f>+'St 2.1'!H55+'St 2.2'!H55</f>
        <v>54499.804491273731</v>
      </c>
      <c r="I55" s="134">
        <f>+'St 2.1'!I55+'St 2.2'!I55</f>
        <v>59351.704607664207</v>
      </c>
      <c r="J55" s="134">
        <f>+'St 2.1'!J55+'St 2.2'!J55</f>
        <v>82879.002177148519</v>
      </c>
      <c r="K55" s="134">
        <f>+'St 2.1'!K55+'St 2.2'!K55</f>
        <v>197234.26440491824</v>
      </c>
      <c r="L55" s="134">
        <f>+'St 2.1'!L55+'St 2.2'!L55</f>
        <v>114636.52687839679</v>
      </c>
      <c r="M55" s="134">
        <f>+'St 2.1'!M55+'St 2.2'!M55</f>
        <v>35558.52943592886</v>
      </c>
      <c r="N55" s="134">
        <f>+'St 2.1'!N55+'St 2.2'!N55</f>
        <v>72732.002011664925</v>
      </c>
      <c r="O55" s="134">
        <f>+'St 2.1'!O55+'St 2.2'!O55</f>
        <v>75631.530297510748</v>
      </c>
      <c r="P55" s="133"/>
      <c r="Q55" s="134">
        <f>+'St 2.1'!Q55+'St 2.2'!Q55</f>
        <v>-5705.9441805544548</v>
      </c>
      <c r="R55" s="134">
        <f>+'St 2.1'!R55+'St 2.2'!R55</f>
        <v>-7601.5545196785215</v>
      </c>
      <c r="S55" s="134">
        <f>+'St 2.1'!S55+'St 2.2'!S55</f>
        <v>22002.609277989308</v>
      </c>
      <c r="T55" s="134">
        <f>+'St 2.1'!T55+'St 2.2'!T55</f>
        <v>13953.22611292986</v>
      </c>
      <c r="U55" s="134">
        <f>+'St 2.1'!U55+'St 2.2'!U55</f>
        <v>4851.900116390475</v>
      </c>
      <c r="V55" s="134">
        <f>+'St 2.1'!V55+'St 2.2'!V55</f>
        <v>23527.297569484312</v>
      </c>
      <c r="W55" s="134">
        <f>+'St 2.1'!W55+'St 2.2'!W55</f>
        <v>114355.26222776974</v>
      </c>
      <c r="X55" s="134">
        <f>+'St 2.1'!X55+'St 2.2'!X55</f>
        <v>-82597.73752652148</v>
      </c>
      <c r="Y55" s="134">
        <f>+'St 2.1'!Y55+'St 2.2'!Y55</f>
        <v>-79077.997442467939</v>
      </c>
      <c r="Z55" s="134">
        <f>+'St 2.1'!Z55+'St 2.2'!Z55</f>
        <v>37173.472575736079</v>
      </c>
      <c r="AA55" s="134">
        <f>+'St 2.1'!AA55+'St 2.2'!AA55</f>
        <v>2899.5282858458331</v>
      </c>
      <c r="AB55" s="140"/>
    </row>
    <row r="56" spans="1:28">
      <c r="B56" s="7" t="s">
        <v>46</v>
      </c>
      <c r="C56" s="186"/>
      <c r="D56" s="134">
        <f>+'St 2.1'!D56+'St 2.2'!D56</f>
        <v>51.242843990266913</v>
      </c>
      <c r="E56" s="134">
        <f>+'St 2.1'!E56+'St 2.2'!E56</f>
        <v>57.980262218408981</v>
      </c>
      <c r="F56" s="134">
        <f>+'St 2.1'!F56+'St 2.2'!F56</f>
        <v>159.59399448828378</v>
      </c>
      <c r="G56" s="134">
        <f>+'St 2.1'!G56+'St 2.2'!G56</f>
        <v>156.90737191855379</v>
      </c>
      <c r="H56" s="134">
        <f>+'St 2.1'!H56+'St 2.2'!H56</f>
        <v>632.69725967654961</v>
      </c>
      <c r="I56" s="134">
        <f>+'St 2.1'!I56+'St 2.2'!I56</f>
        <v>19.09188030737787</v>
      </c>
      <c r="J56" s="134">
        <f>+'St 2.1'!J56+'St 2.2'!J56</f>
        <v>457.59671689534554</v>
      </c>
      <c r="K56" s="134">
        <f>+'St 2.1'!K56+'St 2.2'!K56</f>
        <v>483.07966024350117</v>
      </c>
      <c r="L56" s="134">
        <f>+'St 2.1'!L56+'St 2.2'!L56</f>
        <v>525.43371205190181</v>
      </c>
      <c r="M56" s="134">
        <f>+'St 2.1'!M56+'St 2.2'!M56</f>
        <v>1229.9904323059397</v>
      </c>
      <c r="N56" s="134">
        <f>+'St 2.1'!N56+'St 2.2'!N56</f>
        <v>422.78203401151802</v>
      </c>
      <c r="O56" s="134">
        <f>+'St 2.1'!O56+'St 2.2'!O56</f>
        <v>466.73762687491649</v>
      </c>
      <c r="P56" s="133"/>
      <c r="Q56" s="134">
        <f>+'St 2.1'!Q56+'St 2.2'!Q56</f>
        <v>6.7374182281420643</v>
      </c>
      <c r="R56" s="134">
        <f>+'St 2.1'!R56+'St 2.2'!R56</f>
        <v>101.61373226987482</v>
      </c>
      <c r="S56" s="134">
        <f>+'St 2.1'!S56+'St 2.2'!S56</f>
        <v>-2.6866225697300239</v>
      </c>
      <c r="T56" s="134">
        <f>+'St 2.1'!T56+'St 2.2'!T56</f>
        <v>475.78988775799587</v>
      </c>
      <c r="U56" s="134">
        <f>+'St 2.1'!U56+'St 2.2'!U56</f>
        <v>-613.60537936917171</v>
      </c>
      <c r="V56" s="134">
        <f>+'St 2.1'!V56+'St 2.2'!V56</f>
        <v>438.5048365879677</v>
      </c>
      <c r="W56" s="134">
        <f>+'St 2.1'!W56+'St 2.2'!W56</f>
        <v>25.482943348155597</v>
      </c>
      <c r="X56" s="134">
        <f>+'St 2.1'!X56+'St 2.2'!X56</f>
        <v>42.354051808400691</v>
      </c>
      <c r="Y56" s="134">
        <f>+'St 2.1'!Y56+'St 2.2'!Y56</f>
        <v>704.55672025403805</v>
      </c>
      <c r="Z56" s="134">
        <f>+'St 2.1'!Z56+'St 2.2'!Z56</f>
        <v>-807.20839829442184</v>
      </c>
      <c r="AA56" s="134">
        <f>+'St 2.1'!AA56+'St 2.2'!AA56</f>
        <v>43.955592863398479</v>
      </c>
      <c r="AB56" s="140"/>
    </row>
    <row r="57" spans="1:28" ht="14.25" customHeight="1">
      <c r="B57" s="6" t="s">
        <v>313</v>
      </c>
      <c r="C57" s="186"/>
      <c r="D57" s="134">
        <f>+'St 2.1'!D57+'St 2.2'!D57</f>
        <v>188950.36627446226</v>
      </c>
      <c r="E57" s="134">
        <f>+'St 2.1'!E57+'St 2.2'!E57</f>
        <v>215498.67487125477</v>
      </c>
      <c r="F57" s="134">
        <f>+'St 2.1'!F57+'St 2.2'!F57</f>
        <v>237680.63959694889</v>
      </c>
      <c r="G57" s="134">
        <f>+'St 2.1'!G57+'St 2.2'!G57</f>
        <v>258983.40740914491</v>
      </c>
      <c r="H57" s="134">
        <f>+'St 2.1'!H57+'St 2.2'!H57</f>
        <v>273979.24063573126</v>
      </c>
      <c r="I57" s="134">
        <f>+'St 2.1'!I57+'St 2.2'!I57</f>
        <v>298203.36169952783</v>
      </c>
      <c r="J57" s="134">
        <f>+'St 2.1'!J57+'St 2.2'!J57</f>
        <v>297166.50744300819</v>
      </c>
      <c r="K57" s="134">
        <f>+'St 2.1'!K57+'St 2.2'!K57</f>
        <v>345192.83779506147</v>
      </c>
      <c r="L57" s="134">
        <f>+'St 2.1'!L57+'St 2.2'!L57</f>
        <v>365078.87157515058</v>
      </c>
      <c r="M57" s="134">
        <f>+'St 2.1'!M57+'St 2.2'!M57</f>
        <v>420916.94745141082</v>
      </c>
      <c r="N57" s="134">
        <f>+'St 2.1'!N57+'St 2.2'!N57</f>
        <v>406091.82486699527</v>
      </c>
      <c r="O57" s="134">
        <f>+'St 2.1'!O57+'St 2.2'!O57</f>
        <v>397830.73957776563</v>
      </c>
      <c r="P57" s="133"/>
      <c r="Q57" s="134">
        <f>+'St 2.1'!Q57+'St 2.2'!Q57</f>
        <v>26548.308596792529</v>
      </c>
      <c r="R57" s="134">
        <f>+'St 2.1'!R57+'St 2.2'!R57</f>
        <v>22181.964725694106</v>
      </c>
      <c r="S57" s="134">
        <f>+'St 2.1'!S57+'St 2.2'!S57</f>
        <v>21302.767812196034</v>
      </c>
      <c r="T57" s="134">
        <f>+'St 2.1'!T57+'St 2.2'!T57</f>
        <v>14995.833226586341</v>
      </c>
      <c r="U57" s="134">
        <f>+'St 2.1'!U57+'St 2.2'!U57</f>
        <v>24224.121063796571</v>
      </c>
      <c r="V57" s="134">
        <f>+'St 2.1'!V57+'St 2.2'!V57</f>
        <v>-1036.8542565196531</v>
      </c>
      <c r="W57" s="134">
        <f>+'St 2.1'!W57+'St 2.2'!W57</f>
        <v>48026.330352053294</v>
      </c>
      <c r="X57" s="134">
        <f>+'St 2.1'!X57+'St 2.2'!X57</f>
        <v>19886.033780089059</v>
      </c>
      <c r="Y57" s="134">
        <f>+'St 2.1'!Y57+'St 2.2'!Y57</f>
        <v>55838.075876260213</v>
      </c>
      <c r="Z57" s="134">
        <f>+'St 2.1'!Z57+'St 2.2'!Z57</f>
        <v>-14825.122584415538</v>
      </c>
      <c r="AA57" s="134">
        <f>+'St 2.1'!AA57+'St 2.2'!AA57</f>
        <v>-8261.0852892295934</v>
      </c>
      <c r="AB57" s="140"/>
    </row>
    <row r="58" spans="1:28">
      <c r="B58" s="6" t="s">
        <v>107</v>
      </c>
      <c r="C58" s="186"/>
      <c r="D58" s="134">
        <f>+'St 2.1'!D58+'St 2.2'!D58</f>
        <v>1636209.7366125041</v>
      </c>
      <c r="E58" s="134">
        <f>+'St 2.1'!E58+'St 2.2'!E58</f>
        <v>2062565.6750740809</v>
      </c>
      <c r="F58" s="134">
        <f>+'St 2.1'!F58+'St 2.2'!F58</f>
        <v>1413058.0836459156</v>
      </c>
      <c r="G58" s="134">
        <f>+'St 2.1'!G58+'St 2.2'!G58</f>
        <v>2075656.8040191757</v>
      </c>
      <c r="H58" s="134">
        <f>+'St 2.1'!H58+'St 2.2'!H58</f>
        <v>2357214.653329514</v>
      </c>
      <c r="I58" s="134">
        <f>+'St 2.1'!I58+'St 2.2'!I58</f>
        <v>1816198.6025829287</v>
      </c>
      <c r="J58" s="134">
        <f>+'St 2.1'!J58+'St 2.2'!J58</f>
        <v>3978906.8637600006</v>
      </c>
      <c r="K58" s="134">
        <f>+'St 2.1'!K58+'St 2.2'!K58</f>
        <v>3537033.0616227468</v>
      </c>
      <c r="L58" s="134">
        <f>+'St 2.1'!L58+'St 2.2'!L58</f>
        <v>2290802.2350720577</v>
      </c>
      <c r="M58" s="134">
        <f>+'St 2.1'!M58+'St 2.2'!M58</f>
        <v>2538404.0725647477</v>
      </c>
      <c r="N58" s="134">
        <f>+'St 2.1'!N58+'St 2.2'!N58</f>
        <v>3187565.563762893</v>
      </c>
      <c r="O58" s="134">
        <f>+'St 2.1'!O58+'St 2.2'!O58</f>
        <v>3453162.6650784225</v>
      </c>
      <c r="P58" s="133"/>
      <c r="Q58" s="134">
        <f>+'St 2.1'!Q58+'St 2.2'!Q58</f>
        <v>426355.93846157676</v>
      </c>
      <c r="R58" s="134">
        <f>+'St 2.1'!R58+'St 2.2'!R58</f>
        <v>-649507.59142816521</v>
      </c>
      <c r="S58" s="134">
        <f>+'St 2.1'!S58+'St 2.2'!S58</f>
        <v>662598.72037325986</v>
      </c>
      <c r="T58" s="134">
        <f>+'St 2.1'!T58+'St 2.2'!T58</f>
        <v>281557.84931033838</v>
      </c>
      <c r="U58" s="134">
        <f>+'St 2.1'!U58+'St 2.2'!U58</f>
        <v>-541016.05074658513</v>
      </c>
      <c r="V58" s="134">
        <f>+'St 2.1'!V58+'St 2.2'!V58</f>
        <v>2162708.2611770714</v>
      </c>
      <c r="W58" s="134">
        <f>+'St 2.1'!W58+'St 2.2'!W58</f>
        <v>-441873.80213725386</v>
      </c>
      <c r="X58" s="134">
        <f>+'St 2.1'!X58+'St 2.2'!X58</f>
        <v>-1246230.8265506888</v>
      </c>
      <c r="Y58" s="134">
        <f>+'St 2.1'!Y58+'St 2.2'!Y58</f>
        <v>247601.83749268996</v>
      </c>
      <c r="Z58" s="134">
        <f>+'St 2.1'!Z58+'St 2.2'!Z58</f>
        <v>649161.49119814555</v>
      </c>
      <c r="AA58" s="134">
        <f>+'St 2.1'!AA58+'St 2.2'!AA58</f>
        <v>265597.10131552926</v>
      </c>
      <c r="AB58" s="140"/>
    </row>
    <row r="59" spans="1:28">
      <c r="B59" s="6" t="s">
        <v>48</v>
      </c>
      <c r="C59" s="186"/>
      <c r="D59" s="134">
        <f>+'St 2.1'!D59+'St 2.2'!D59</f>
        <v>0</v>
      </c>
      <c r="E59" s="134">
        <f>+'St 2.1'!E59+'St 2.2'!E59</f>
        <v>0</v>
      </c>
      <c r="F59" s="134">
        <f>+'St 2.1'!F59+'St 2.2'!F59</f>
        <v>0</v>
      </c>
      <c r="G59" s="134">
        <f>+'St 2.1'!G59+'St 2.2'!G59</f>
        <v>0</v>
      </c>
      <c r="H59" s="134">
        <f>+'St 2.1'!H59+'St 2.2'!H59</f>
        <v>0</v>
      </c>
      <c r="I59" s="134">
        <f>+'St 2.1'!I59+'St 2.2'!I59</f>
        <v>0</v>
      </c>
      <c r="J59" s="134">
        <f>+'St 2.1'!J59+'St 2.2'!J59</f>
        <v>0</v>
      </c>
      <c r="K59" s="134">
        <f>+'St 2.1'!K59+'St 2.2'!K59</f>
        <v>0</v>
      </c>
      <c r="L59" s="134">
        <f>+'St 2.1'!L59+'St 2.2'!L59</f>
        <v>0</v>
      </c>
      <c r="M59" s="134">
        <f>+'St 2.1'!M59+'St 2.2'!M59</f>
        <v>0</v>
      </c>
      <c r="N59" s="134">
        <f>+'St 2.1'!N59+'St 2.2'!N59</f>
        <v>0</v>
      </c>
      <c r="O59" s="134">
        <f>+'St 2.1'!O59+'St 2.2'!O59</f>
        <v>0</v>
      </c>
      <c r="P59" s="133"/>
      <c r="Q59" s="134">
        <f>+'St 2.1'!Q59+'St 2.2'!Q59</f>
        <v>0</v>
      </c>
      <c r="R59" s="134">
        <f>+'St 2.1'!R59+'St 2.2'!R59</f>
        <v>0</v>
      </c>
      <c r="S59" s="134">
        <f>+'St 2.1'!S59+'St 2.2'!S59</f>
        <v>0</v>
      </c>
      <c r="T59" s="134">
        <f>+'St 2.1'!T59+'St 2.2'!T59</f>
        <v>0</v>
      </c>
      <c r="U59" s="134">
        <f>+'St 2.1'!U59+'St 2.2'!U59</f>
        <v>0</v>
      </c>
      <c r="V59" s="134">
        <f>+'St 2.1'!V59+'St 2.2'!V59</f>
        <v>0</v>
      </c>
      <c r="W59" s="134">
        <f>+'St 2.1'!W59+'St 2.2'!W59</f>
        <v>0</v>
      </c>
      <c r="X59" s="134">
        <f>+'St 2.1'!X59+'St 2.2'!X59</f>
        <v>0</v>
      </c>
      <c r="Y59" s="134">
        <f>+'St 2.1'!Y59+'St 2.2'!Y59</f>
        <v>0</v>
      </c>
      <c r="Z59" s="134">
        <f>+'St 2.1'!Z59+'St 2.2'!Z59</f>
        <v>0</v>
      </c>
      <c r="AA59" s="134">
        <f>+'St 2.1'!AA59+'St 2.2'!AA59</f>
        <v>0</v>
      </c>
      <c r="AB59" s="140"/>
    </row>
    <row r="60" spans="1:28" ht="14.25" customHeight="1">
      <c r="B60" s="6" t="s">
        <v>321</v>
      </c>
      <c r="C60" s="186"/>
      <c r="D60" s="134">
        <f>+'St 2.1'!D60+'St 2.2'!D60</f>
        <v>0</v>
      </c>
      <c r="E60" s="134">
        <f>+'St 2.1'!E60+'St 2.2'!E60</f>
        <v>0</v>
      </c>
      <c r="F60" s="134">
        <f>+'St 2.1'!F60+'St 2.2'!F60</f>
        <v>0</v>
      </c>
      <c r="G60" s="134">
        <f>+'St 2.1'!G60+'St 2.2'!G60</f>
        <v>0</v>
      </c>
      <c r="H60" s="134">
        <f>+'St 2.1'!H60+'St 2.2'!H60</f>
        <v>0</v>
      </c>
      <c r="I60" s="134">
        <f>+'St 2.1'!I60+'St 2.2'!I60</f>
        <v>0</v>
      </c>
      <c r="J60" s="134">
        <f>+'St 2.1'!J60+'St 2.2'!J60</f>
        <v>0</v>
      </c>
      <c r="K60" s="134">
        <f>+'St 2.1'!K60+'St 2.2'!K60</f>
        <v>0</v>
      </c>
      <c r="L60" s="134">
        <f>+'St 2.1'!L60+'St 2.2'!L60</f>
        <v>0</v>
      </c>
      <c r="M60" s="134">
        <f>+'St 2.1'!M60+'St 2.2'!M60</f>
        <v>0</v>
      </c>
      <c r="N60" s="134">
        <f>+'St 2.1'!N60+'St 2.2'!N60</f>
        <v>0</v>
      </c>
      <c r="O60" s="134">
        <f>+'St 2.1'!O60+'St 2.2'!O60</f>
        <v>0</v>
      </c>
      <c r="P60" s="133"/>
      <c r="Q60" s="134">
        <f>+'St 2.1'!Q60+'St 2.2'!Q60</f>
        <v>0</v>
      </c>
      <c r="R60" s="134">
        <f>+'St 2.1'!R60+'St 2.2'!R60</f>
        <v>0</v>
      </c>
      <c r="S60" s="134">
        <f>+'St 2.1'!S60+'St 2.2'!S60</f>
        <v>0</v>
      </c>
      <c r="T60" s="134">
        <f>+'St 2.1'!T60+'St 2.2'!T60</f>
        <v>0</v>
      </c>
      <c r="U60" s="134">
        <f>+'St 2.1'!U60+'St 2.2'!U60</f>
        <v>0</v>
      </c>
      <c r="V60" s="134">
        <f>+'St 2.1'!V60+'St 2.2'!V60</f>
        <v>0</v>
      </c>
      <c r="W60" s="134">
        <f>+'St 2.1'!W60+'St 2.2'!W60</f>
        <v>0</v>
      </c>
      <c r="X60" s="134">
        <f>+'St 2.1'!X60+'St 2.2'!X60</f>
        <v>0</v>
      </c>
      <c r="Y60" s="134">
        <f>+'St 2.1'!Y60+'St 2.2'!Y60</f>
        <v>0</v>
      </c>
      <c r="Z60" s="134">
        <f>+'St 2.1'!Z60+'St 2.2'!Z60</f>
        <v>0</v>
      </c>
      <c r="AA60" s="134">
        <f>+'St 2.1'!AA60+'St 2.2'!AA60</f>
        <v>0</v>
      </c>
      <c r="AB60" s="140"/>
    </row>
    <row r="61" spans="1:28">
      <c r="B61" s="8" t="s">
        <v>100</v>
      </c>
      <c r="C61" s="186"/>
      <c r="D61" s="134">
        <f>+'St 2.1'!D61+'St 2.2'!D61</f>
        <v>625380.41355492407</v>
      </c>
      <c r="E61" s="134">
        <f>+'St 2.1'!E61+'St 2.2'!E61</f>
        <v>728410.75863124174</v>
      </c>
      <c r="F61" s="134">
        <f>+'St 2.1'!F61+'St 2.2'!F61</f>
        <v>849217.30694958637</v>
      </c>
      <c r="G61" s="134">
        <f>+'St 2.1'!G61+'St 2.2'!G61</f>
        <v>832212.85106905014</v>
      </c>
      <c r="H61" s="134">
        <f>+'St 2.1'!H61+'St 2.2'!H61</f>
        <v>785975.72929271357</v>
      </c>
      <c r="I61" s="134">
        <f>+'St 2.1'!I61+'St 2.2'!I61</f>
        <v>666476.33282699704</v>
      </c>
      <c r="J61" s="134">
        <f>+'St 2.1'!J61+'St 2.2'!J61</f>
        <v>665338.61184235069</v>
      </c>
      <c r="K61" s="134">
        <f>+'St 2.1'!K61+'St 2.2'!K61</f>
        <v>705294.01975378662</v>
      </c>
      <c r="L61" s="134">
        <f>+'St 2.1'!L61+'St 2.2'!L61</f>
        <v>829922.84804121545</v>
      </c>
      <c r="M61" s="134">
        <f>+'St 2.1'!M61+'St 2.2'!M61</f>
        <v>733052.84578691726</v>
      </c>
      <c r="N61" s="134">
        <f>+'St 2.1'!N61+'St 2.2'!N61</f>
        <v>765466.95867359149</v>
      </c>
      <c r="O61" s="134">
        <f>+'St 2.1'!O61+'St 2.2'!O61</f>
        <v>816816.50363234978</v>
      </c>
      <c r="P61" s="133"/>
      <c r="Q61" s="134">
        <f>+'St 2.1'!Q61+'St 2.2'!Q61</f>
        <v>103030.34507631767</v>
      </c>
      <c r="R61" s="134">
        <f>+'St 2.1'!R61+'St 2.2'!R61</f>
        <v>120806.54831834462</v>
      </c>
      <c r="S61" s="134">
        <f>+'St 2.1'!S61+'St 2.2'!S61</f>
        <v>-17004.455880536232</v>
      </c>
      <c r="T61" s="134">
        <f>+'St 2.1'!T61+'St 2.2'!T61</f>
        <v>-46237.121776336498</v>
      </c>
      <c r="U61" s="134">
        <f>+'St 2.1'!U61+'St 2.2'!U61</f>
        <v>-119499.39646571655</v>
      </c>
      <c r="V61" s="134">
        <f>+'St 2.1'!V61+'St 2.2'!V61</f>
        <v>-1137.7209846463666</v>
      </c>
      <c r="W61" s="134">
        <f>+'St 2.1'!W61+'St 2.2'!W61</f>
        <v>39955.407911435905</v>
      </c>
      <c r="X61" s="134">
        <f>+'St 2.1'!X61+'St 2.2'!X61</f>
        <v>124628.82828742877</v>
      </c>
      <c r="Y61" s="134">
        <f>+'St 2.1'!Y61+'St 2.2'!Y61</f>
        <v>-96870.002254298073</v>
      </c>
      <c r="Z61" s="134">
        <f>+'St 2.1'!Z61+'St 2.2'!Z61</f>
        <v>32414.112886674131</v>
      </c>
      <c r="AA61" s="134">
        <f>+'St 2.1'!AA61+'St 2.2'!AA61</f>
        <v>51349.544958758343</v>
      </c>
      <c r="AB61" s="140"/>
    </row>
    <row r="62" spans="1:28" s="43" customFormat="1">
      <c r="A62" s="36"/>
      <c r="B62" s="27" t="s">
        <v>10</v>
      </c>
      <c r="C62" s="177" t="s">
        <v>294</v>
      </c>
      <c r="D62" s="137">
        <f>+'St 2.1'!D62+'St 2.2'!D62</f>
        <v>1278221.2704248999</v>
      </c>
      <c r="E62" s="137">
        <f>+'St 2.1'!E62+'St 2.2'!E62</f>
        <v>1521472.657339605</v>
      </c>
      <c r="F62" s="137">
        <f>+'St 2.1'!F62+'St 2.2'!F62</f>
        <v>1751599.2287903542</v>
      </c>
      <c r="G62" s="137">
        <f>+'St 2.1'!G62+'St 2.2'!G62</f>
        <v>1809371.1838761</v>
      </c>
      <c r="H62" s="137">
        <f>+'St 2.1'!H62+'St 2.2'!H62</f>
        <v>1967604.9450134998</v>
      </c>
      <c r="I62" s="137">
        <f>+'St 2.1'!I62+'St 2.2'!I62</f>
        <v>2246417.7035046001</v>
      </c>
      <c r="J62" s="137">
        <f>+'St 2.1'!J62+'St 2.2'!J62</f>
        <v>2280801.5109157339</v>
      </c>
      <c r="K62" s="137">
        <f>+'St 2.1'!K62+'St 2.2'!K62</f>
        <v>2452897.0351171368</v>
      </c>
      <c r="L62" s="137">
        <f>+'St 2.1'!L62+'St 2.2'!L62</f>
        <v>2551380.6873347247</v>
      </c>
      <c r="M62" s="137">
        <f>+'St 2.1'!M62+'St 2.2'!M62</f>
        <v>3730211.091070415</v>
      </c>
      <c r="N62" s="137">
        <f>+'St 2.1'!N62+'St 2.2'!N62</f>
        <v>3472129.1221029526</v>
      </c>
      <c r="O62" s="137">
        <f>+'St 2.1'!O62+'St 2.2'!O62</f>
        <v>3624362.9394526454</v>
      </c>
      <c r="P62" s="136"/>
      <c r="Q62" s="137">
        <f>+'St 2.1'!Q62+'St 2.2'!Q62</f>
        <v>243251.38691470528</v>
      </c>
      <c r="R62" s="137">
        <f>+'St 2.1'!R62+'St 2.2'!R62</f>
        <v>230126.571450749</v>
      </c>
      <c r="S62" s="137">
        <f>+'St 2.1'!S62+'St 2.2'!S62</f>
        <v>57771.955085745853</v>
      </c>
      <c r="T62" s="137">
        <f>+'St 2.1'!T62+'St 2.2'!T62</f>
        <v>158233.76113739988</v>
      </c>
      <c r="U62" s="137">
        <f>+'St 2.1'!U62+'St 2.2'!U62</f>
        <v>278812.75849109999</v>
      </c>
      <c r="V62" s="137">
        <f>+'St 2.1'!V62+'St 2.2'!V62</f>
        <v>34383.807411134156</v>
      </c>
      <c r="W62" s="137">
        <f>+'St 2.1'!W62+'St 2.2'!W62</f>
        <v>172095.52420140267</v>
      </c>
      <c r="X62" s="137">
        <f>+'St 2.1'!X62+'St 2.2'!X62</f>
        <v>98483.652217588067</v>
      </c>
      <c r="Y62" s="137">
        <f>+'St 2.1'!Y62+'St 2.2'!Y62</f>
        <v>1178830.4037356905</v>
      </c>
      <c r="Z62" s="137">
        <f>+'St 2.1'!Z62+'St 2.2'!Z62</f>
        <v>-258081.96896746301</v>
      </c>
      <c r="AA62" s="137">
        <f>+'St 2.1'!AA62+'St 2.2'!AA62</f>
        <v>152233.81734969342</v>
      </c>
      <c r="AB62" s="139"/>
    </row>
    <row r="63" spans="1:28" s="43" customFormat="1">
      <c r="A63" s="36"/>
      <c r="B63" s="29" t="s">
        <v>26</v>
      </c>
      <c r="C63" s="177" t="s">
        <v>295</v>
      </c>
      <c r="D63" s="137">
        <f>+'St 2.1'!D63+'St 2.2'!D63</f>
        <v>1278221.2704248999</v>
      </c>
      <c r="E63" s="137">
        <f>+'St 2.1'!E63+'St 2.2'!E63</f>
        <v>1521472.657339605</v>
      </c>
      <c r="F63" s="137">
        <f>+'St 2.1'!F63+'St 2.2'!F63</f>
        <v>1751599.2287903542</v>
      </c>
      <c r="G63" s="137">
        <f>+'St 2.1'!G63+'St 2.2'!G63</f>
        <v>1809371.1838761</v>
      </c>
      <c r="H63" s="137">
        <f>+'St 2.1'!H63+'St 2.2'!H63</f>
        <v>1967604.9450134998</v>
      </c>
      <c r="I63" s="137">
        <f>+'St 2.1'!I63+'St 2.2'!I63</f>
        <v>2246417.7035046001</v>
      </c>
      <c r="J63" s="137">
        <f>+'St 2.1'!J63+'St 2.2'!J63</f>
        <v>2280801.5109157339</v>
      </c>
      <c r="K63" s="137">
        <f>+'St 2.1'!K63+'St 2.2'!K63</f>
        <v>2452897.0351171368</v>
      </c>
      <c r="L63" s="137">
        <f>+'St 2.1'!L63+'St 2.2'!L63</f>
        <v>2551380.6873347247</v>
      </c>
      <c r="M63" s="137">
        <f>+'St 2.1'!M63+'St 2.2'!M63</f>
        <v>3730211.091070415</v>
      </c>
      <c r="N63" s="137">
        <f>+'St 2.1'!N63+'St 2.2'!N63</f>
        <v>3472129.1221029526</v>
      </c>
      <c r="O63" s="137">
        <f>+'St 2.1'!O63+'St 2.2'!O63</f>
        <v>3624362.9394526454</v>
      </c>
      <c r="P63" s="136"/>
      <c r="Q63" s="137">
        <f>+'St 2.1'!Q63+'St 2.2'!Q63</f>
        <v>243251.38691470528</v>
      </c>
      <c r="R63" s="137">
        <f>+'St 2.1'!R63+'St 2.2'!R63</f>
        <v>230126.571450749</v>
      </c>
      <c r="S63" s="137">
        <f>+'St 2.1'!S63+'St 2.2'!S63</f>
        <v>57771.955085745853</v>
      </c>
      <c r="T63" s="137">
        <f>+'St 2.1'!T63+'St 2.2'!T63</f>
        <v>158233.76113739988</v>
      </c>
      <c r="U63" s="137">
        <f>+'St 2.1'!U63+'St 2.2'!U63</f>
        <v>278812.75849109999</v>
      </c>
      <c r="V63" s="137">
        <f>+'St 2.1'!V63+'St 2.2'!V63</f>
        <v>34383.807411134156</v>
      </c>
      <c r="W63" s="137">
        <f>+'St 2.1'!W63+'St 2.2'!W63</f>
        <v>172095.52420140267</v>
      </c>
      <c r="X63" s="137">
        <f>+'St 2.1'!X63+'St 2.2'!X63</f>
        <v>98483.652217588067</v>
      </c>
      <c r="Y63" s="137">
        <f>+'St 2.1'!Y63+'St 2.2'!Y63</f>
        <v>1178830.4037356905</v>
      </c>
      <c r="Z63" s="137">
        <f>+'St 2.1'!Z63+'St 2.2'!Z63</f>
        <v>-258081.96896746301</v>
      </c>
      <c r="AA63" s="137">
        <f>+'St 2.1'!AA63+'St 2.2'!AA63</f>
        <v>152233.81734969342</v>
      </c>
      <c r="AB63" s="139"/>
    </row>
    <row r="64" spans="1:28">
      <c r="B64" s="176" t="s">
        <v>40</v>
      </c>
      <c r="C64" s="186"/>
      <c r="D64" s="134">
        <f>+'St 2.1'!D64+'St 2.2'!D64</f>
        <v>1012539.0587000559</v>
      </c>
      <c r="E64" s="134">
        <f>+'St 2.1'!E64+'St 2.2'!E64</f>
        <v>1089117.970375001</v>
      </c>
      <c r="F64" s="134">
        <f>+'St 2.1'!F64+'St 2.2'!F64</f>
        <v>1022950.1152181489</v>
      </c>
      <c r="G64" s="134">
        <f>+'St 2.1'!G64+'St 2.2'!G64</f>
        <v>1069735.4581489386</v>
      </c>
      <c r="H64" s="134">
        <f>+'St 2.1'!H64+'St 2.2'!H64</f>
        <v>1321032.6586966873</v>
      </c>
      <c r="I64" s="134">
        <f>+'St 2.1'!I64+'St 2.2'!I64</f>
        <v>1432097.4700883674</v>
      </c>
      <c r="J64" s="134">
        <f>+'St 2.1'!J64+'St 2.2'!J64</f>
        <v>1716217.9978909693</v>
      </c>
      <c r="K64" s="134">
        <f>+'St 2.1'!K64+'St 2.2'!K64</f>
        <v>1776791.4244974465</v>
      </c>
      <c r="L64" s="134">
        <f>+'St 2.1'!L64+'St 2.2'!L64</f>
        <v>1933576.1761198214</v>
      </c>
      <c r="M64" s="134">
        <f>+'St 2.1'!M64+'St 2.2'!M64</f>
        <v>2580642.4490631628</v>
      </c>
      <c r="N64" s="134">
        <f>+'St 2.1'!N64+'St 2.2'!N64</f>
        <v>2511342.0499795675</v>
      </c>
      <c r="O64" s="134">
        <f>+'St 2.1'!O64+'St 2.2'!O64</f>
        <v>2724969.9468571548</v>
      </c>
      <c r="P64" s="133"/>
      <c r="Q64" s="134">
        <f>+'St 2.1'!Q64+'St 2.2'!Q64</f>
        <v>76578.911674944931</v>
      </c>
      <c r="R64" s="134">
        <f>+'St 2.1'!R64+'St 2.2'!R64</f>
        <v>-66167.855156852296</v>
      </c>
      <c r="S64" s="134">
        <f>+'St 2.1'!S64+'St 2.2'!S64</f>
        <v>46785.342930789768</v>
      </c>
      <c r="T64" s="134">
        <f>+'St 2.1'!T64+'St 2.2'!T64</f>
        <v>251297.20054774889</v>
      </c>
      <c r="U64" s="134">
        <f>+'St 2.1'!U64+'St 2.2'!U64</f>
        <v>111064.81139167983</v>
      </c>
      <c r="V64" s="134">
        <f>+'St 2.1'!V64+'St 2.2'!V64</f>
        <v>284120.52780260186</v>
      </c>
      <c r="W64" s="134">
        <f>+'St 2.1'!W64+'St 2.2'!W64</f>
        <v>60573.426606477413</v>
      </c>
      <c r="X64" s="134">
        <f>+'St 2.1'!X64+'St 2.2'!X64</f>
        <v>156784.75157237478</v>
      </c>
      <c r="Y64" s="134">
        <f>+'St 2.1'!Y64+'St 2.2'!Y64</f>
        <v>647066.27294334152</v>
      </c>
      <c r="Z64" s="134">
        <f>+'St 2.1'!Z64+'St 2.2'!Z64</f>
        <v>-69300.399085243145</v>
      </c>
      <c r="AA64" s="134">
        <f>+'St 2.1'!AA64+'St 2.2'!AA64</f>
        <v>213627.89688183193</v>
      </c>
      <c r="AB64" s="140"/>
    </row>
    <row r="65" spans="1:28" ht="14.25" hidden="1" customHeight="1">
      <c r="B65" s="6" t="s">
        <v>41</v>
      </c>
      <c r="C65" s="186"/>
      <c r="D65" s="134">
        <f>+'St 2.1'!D65+'St 2.2'!D65</f>
        <v>800</v>
      </c>
      <c r="E65" s="134">
        <f>+'St 2.1'!E65+'St 2.2'!E65</f>
        <v>800</v>
      </c>
      <c r="F65" s="134">
        <f>+'St 2.1'!F65+'St 2.2'!F65</f>
        <v>800</v>
      </c>
      <c r="G65" s="134">
        <f>+'St 2.1'!G65+'St 2.2'!G65</f>
        <v>800</v>
      </c>
      <c r="H65" s="134">
        <f>+'St 2.1'!H65+'St 2.2'!H65</f>
        <v>800</v>
      </c>
      <c r="I65" s="134">
        <f>+'St 2.1'!I65+'St 2.2'!I65</f>
        <v>1800</v>
      </c>
      <c r="J65" s="134">
        <f>+'St 2.1'!J65+'St 2.2'!J65</f>
        <v>1850</v>
      </c>
      <c r="K65" s="134">
        <f>+'St 2.1'!K65+'St 2.2'!K65</f>
        <v>1913.6</v>
      </c>
      <c r="L65" s="134">
        <f>+'St 2.1'!L65+'St 2.2'!L65</f>
        <v>1913.6</v>
      </c>
      <c r="M65" s="134">
        <f>+'St 2.1'!M65+'St 2.2'!M65</f>
        <v>1913.6</v>
      </c>
      <c r="N65" s="134">
        <f>+'St 2.1'!N65+'St 2.2'!N65</f>
        <v>1913.6</v>
      </c>
      <c r="O65" s="134">
        <f>+'St 2.1'!O65+'St 2.2'!O65</f>
        <v>1913.6</v>
      </c>
      <c r="P65" s="133"/>
      <c r="Q65" s="134">
        <f>+'St 2.1'!Q65+'St 2.2'!Q65</f>
        <v>0</v>
      </c>
      <c r="R65" s="134">
        <f>+'St 2.1'!R65+'St 2.2'!R65</f>
        <v>0</v>
      </c>
      <c r="S65" s="134">
        <f>+'St 2.1'!S65+'St 2.2'!S65</f>
        <v>0</v>
      </c>
      <c r="T65" s="134">
        <f>+'St 2.1'!T65+'St 2.2'!T65</f>
        <v>0</v>
      </c>
      <c r="U65" s="134">
        <f>+'St 2.1'!U65+'St 2.2'!U65</f>
        <v>1000</v>
      </c>
      <c r="V65" s="134">
        <f>+'St 2.1'!V65+'St 2.2'!V65</f>
        <v>50</v>
      </c>
      <c r="W65" s="134">
        <f>+'St 2.1'!W65+'St 2.2'!W65</f>
        <v>63.599999999999923</v>
      </c>
      <c r="X65" s="134">
        <f>+'St 2.1'!X65+'St 2.2'!X65</f>
        <v>0</v>
      </c>
      <c r="Y65" s="134">
        <f>+'St 2.1'!Y65+'St 2.2'!Y65</f>
        <v>0</v>
      </c>
      <c r="Z65" s="134">
        <f>+'St 2.1'!Z65+'St 2.2'!Z65</f>
        <v>0</v>
      </c>
      <c r="AA65" s="134">
        <f>+'St 2.1'!AA65+'St 2.2'!AA65</f>
        <v>0</v>
      </c>
      <c r="AB65" s="140"/>
    </row>
    <row r="66" spans="1:28" ht="14.25" hidden="1" customHeight="1">
      <c r="B66" s="6" t="s">
        <v>42</v>
      </c>
      <c r="C66" s="186"/>
      <c r="D66" s="134">
        <f>+'St 2.1'!D66+'St 2.2'!D66</f>
        <v>38016.882287114902</v>
      </c>
      <c r="E66" s="134">
        <f>+'St 2.1'!E66+'St 2.2'!E66</f>
        <v>39925.601438068661</v>
      </c>
      <c r="F66" s="134">
        <f>+'St 2.1'!F66+'St 2.2'!F66</f>
        <v>41812.214073346207</v>
      </c>
      <c r="G66" s="134">
        <f>+'St 2.1'!G66+'St 2.2'!G66</f>
        <v>44786.144035611986</v>
      </c>
      <c r="H66" s="134">
        <f>+'St 2.1'!H66+'St 2.2'!H66</f>
        <v>47795.940703936947</v>
      </c>
      <c r="I66" s="134">
        <f>+'St 2.1'!I66+'St 2.2'!I66</f>
        <v>61328.978658838023</v>
      </c>
      <c r="J66" s="134">
        <f>+'St 2.1'!J66+'St 2.2'!J66</f>
        <v>64233.77249845468</v>
      </c>
      <c r="K66" s="134">
        <f>+'St 2.1'!K66+'St 2.2'!K66</f>
        <v>59850.314732786399</v>
      </c>
      <c r="L66" s="134">
        <f>+'St 2.1'!L66+'St 2.2'!L66</f>
        <v>64848.232517040902</v>
      </c>
      <c r="M66" s="134">
        <f>+'St 2.1'!M66+'St 2.2'!M66</f>
        <v>66117.429815962169</v>
      </c>
      <c r="N66" s="134">
        <f>+'St 2.1'!N66+'St 2.2'!N66</f>
        <v>76172.726239887867</v>
      </c>
      <c r="O66" s="134">
        <f>+'St 2.1'!O66+'St 2.2'!O66</f>
        <v>81791.702604289443</v>
      </c>
      <c r="P66" s="133"/>
      <c r="Q66" s="134">
        <f>+'St 2.1'!Q66+'St 2.2'!Q66</f>
        <v>1908.7191509537688</v>
      </c>
      <c r="R66" s="134">
        <f>+'St 2.1'!R66+'St 2.2'!R66</f>
        <v>1886.6126352775373</v>
      </c>
      <c r="S66" s="134">
        <f>+'St 2.1'!S66+'St 2.2'!S66</f>
        <v>2973.9299622657868</v>
      </c>
      <c r="T66" s="134">
        <f>+'St 2.1'!T66+'St 2.2'!T66</f>
        <v>3009.7966683249542</v>
      </c>
      <c r="U66" s="134">
        <f>+'St 2.1'!U66+'St 2.2'!U66</f>
        <v>13533.037954901074</v>
      </c>
      <c r="V66" s="134">
        <f>+'St 2.1'!V66+'St 2.2'!V66</f>
        <v>2904.7938396166687</v>
      </c>
      <c r="W66" s="134">
        <f>+'St 2.1'!W66+'St 2.2'!W66</f>
        <v>-4383.4577656682832</v>
      </c>
      <c r="X66" s="134">
        <f>+'St 2.1'!X66+'St 2.2'!X66</f>
        <v>4997.9177842545005</v>
      </c>
      <c r="Y66" s="134">
        <f>+'St 2.1'!Y66+'St 2.2'!Y66</f>
        <v>1269.1972989212709</v>
      </c>
      <c r="Z66" s="134">
        <f>+'St 2.1'!Z66+'St 2.2'!Z66</f>
        <v>10055.296423925691</v>
      </c>
      <c r="AA66" s="134">
        <f>+'St 2.1'!AA66+'St 2.2'!AA66</f>
        <v>5618.9763644015693</v>
      </c>
      <c r="AB66" s="140"/>
    </row>
    <row r="67" spans="1:28">
      <c r="B67" s="6" t="s">
        <v>43</v>
      </c>
      <c r="C67" s="186"/>
      <c r="D67" s="134">
        <f>+'St 2.1'!D67+'St 2.2'!D67</f>
        <v>140726.54282763004</v>
      </c>
      <c r="E67" s="134">
        <f>+'St 2.1'!E67+'St 2.2'!E67</f>
        <v>155604.92362361387</v>
      </c>
      <c r="F67" s="134">
        <f>+'St 2.1'!F67+'St 2.2'!F67</f>
        <v>171582.07812914424</v>
      </c>
      <c r="G67" s="134">
        <f>+'St 2.1'!G67+'St 2.2'!G67</f>
        <v>204252.33557335084</v>
      </c>
      <c r="H67" s="134">
        <f>+'St 2.1'!H67+'St 2.2'!H67</f>
        <v>222686.80068102165</v>
      </c>
      <c r="I67" s="134">
        <f>+'St 2.1'!I67+'St 2.2'!I67</f>
        <v>266737.12144367635</v>
      </c>
      <c r="J67" s="134">
        <f>+'St 2.1'!J67+'St 2.2'!J67</f>
        <v>327950.34973409952</v>
      </c>
      <c r="K67" s="134">
        <f>+'St 2.1'!K67+'St 2.2'!K67</f>
        <v>363116.34968344698</v>
      </c>
      <c r="L67" s="134">
        <f>+'St 2.1'!L67+'St 2.2'!L67</f>
        <v>348111.43230661185</v>
      </c>
      <c r="M67" s="134">
        <f>+'St 2.1'!M67+'St 2.2'!M67</f>
        <v>540954.62316761445</v>
      </c>
      <c r="N67" s="134">
        <f>+'St 2.1'!N67+'St 2.2'!N67</f>
        <v>582506.37027674064</v>
      </c>
      <c r="O67" s="134">
        <f>+'St 2.1'!O67+'St 2.2'!O67</f>
        <v>653532.21906869928</v>
      </c>
      <c r="P67" s="133"/>
      <c r="Q67" s="134">
        <f>+'St 2.1'!Q67+'St 2.2'!Q67</f>
        <v>14878.38079598386</v>
      </c>
      <c r="R67" s="134">
        <f>+'St 2.1'!R67+'St 2.2'!R67</f>
        <v>15977.154505530363</v>
      </c>
      <c r="S67" s="134">
        <f>+'St 2.1'!S67+'St 2.2'!S67</f>
        <v>32670.257444206611</v>
      </c>
      <c r="T67" s="134">
        <f>+'St 2.1'!T67+'St 2.2'!T67</f>
        <v>18434.465107670774</v>
      </c>
      <c r="U67" s="134">
        <f>+'St 2.1'!U67+'St 2.2'!U67</f>
        <v>44050.320762654745</v>
      </c>
      <c r="V67" s="134">
        <f>+'St 2.1'!V67+'St 2.2'!V67</f>
        <v>61213.228290423154</v>
      </c>
      <c r="W67" s="134">
        <f>+'St 2.1'!W67+'St 2.2'!W67</f>
        <v>35165.999949347468</v>
      </c>
      <c r="X67" s="134">
        <f>+'St 2.1'!X67+'St 2.2'!X67</f>
        <v>-15004.917376835159</v>
      </c>
      <c r="Y67" s="134">
        <f>+'St 2.1'!Y67+'St 2.2'!Y67</f>
        <v>192843.1908610026</v>
      </c>
      <c r="Z67" s="134">
        <f>+'St 2.1'!Z67+'St 2.2'!Z67</f>
        <v>41551.747109126096</v>
      </c>
      <c r="AA67" s="134">
        <f>+'St 2.1'!AA67+'St 2.2'!AA67</f>
        <v>71025.848791958721</v>
      </c>
      <c r="AB67" s="140"/>
    </row>
    <row r="68" spans="1:28">
      <c r="B68" s="6" t="s">
        <v>44</v>
      </c>
      <c r="C68" s="186"/>
      <c r="D68" s="134">
        <f>+'St 2.1'!D68+'St 2.2'!D68</f>
        <v>119969.39371792221</v>
      </c>
      <c r="E68" s="134">
        <f>+'St 2.1'!E68+'St 2.2'!E68</f>
        <v>126255.34406437153</v>
      </c>
      <c r="F68" s="134">
        <f>+'St 2.1'!F68+'St 2.2'!F68</f>
        <v>133986.52702379756</v>
      </c>
      <c r="G68" s="134">
        <f>+'St 2.1'!G68+'St 2.2'!G68</f>
        <v>139725.03673544311</v>
      </c>
      <c r="H68" s="134">
        <f>+'St 2.1'!H68+'St 2.2'!H68</f>
        <v>124981.30864442012</v>
      </c>
      <c r="I68" s="134">
        <f>+'St 2.1'!I68+'St 2.2'!I68</f>
        <v>138386.91871518054</v>
      </c>
      <c r="J68" s="134">
        <f>+'St 2.1'!J68+'St 2.2'!J68</f>
        <v>148554.15296649947</v>
      </c>
      <c r="K68" s="134">
        <f>+'St 2.1'!K68+'St 2.2'!K68</f>
        <v>151461.49014061561</v>
      </c>
      <c r="L68" s="134">
        <f>+'St 2.1'!L68+'St 2.2'!L68</f>
        <v>164193.23953732537</v>
      </c>
      <c r="M68" s="134">
        <f>+'St 2.1'!M68+'St 2.2'!M68</f>
        <v>137191.6444982776</v>
      </c>
      <c r="N68" s="134">
        <f>+'St 2.1'!N68+'St 2.2'!N68</f>
        <v>139786.79021776101</v>
      </c>
      <c r="O68" s="134">
        <f>+'St 2.1'!O68+'St 2.2'!O68</f>
        <v>249058.78021005832</v>
      </c>
      <c r="P68" s="133"/>
      <c r="Q68" s="134">
        <f>+'St 2.1'!Q68+'St 2.2'!Q68</f>
        <v>6285.9503464493237</v>
      </c>
      <c r="R68" s="134">
        <f>+'St 2.1'!R68+'St 2.2'!R68</f>
        <v>7731.1829594260416</v>
      </c>
      <c r="S68" s="134">
        <f>+'St 2.1'!S68+'St 2.2'!S68</f>
        <v>5738.5097116455263</v>
      </c>
      <c r="T68" s="134">
        <f>+'St 2.1'!T68+'St 2.2'!T68</f>
        <v>-14743.728091022978</v>
      </c>
      <c r="U68" s="134">
        <f>+'St 2.1'!U68+'St 2.2'!U68</f>
        <v>13405.6100707604</v>
      </c>
      <c r="V68" s="134">
        <f>+'St 2.1'!V68+'St 2.2'!V68</f>
        <v>10167.234251318956</v>
      </c>
      <c r="W68" s="134">
        <f>+'St 2.1'!W68+'St 2.2'!W68</f>
        <v>2907.3371741161336</v>
      </c>
      <c r="X68" s="134">
        <f>+'St 2.1'!X68+'St 2.2'!X68</f>
        <v>12731.749396709754</v>
      </c>
      <c r="Y68" s="134">
        <f>+'St 2.1'!Y68+'St 2.2'!Y68</f>
        <v>-27001.595039047759</v>
      </c>
      <c r="Z68" s="134">
        <f>+'St 2.1'!Z68+'St 2.2'!Z68</f>
        <v>2595.1457194833893</v>
      </c>
      <c r="AA68" s="134">
        <f>+'St 2.1'!AA68+'St 2.2'!AA68</f>
        <v>109271.98999229733</v>
      </c>
      <c r="AB68" s="140"/>
    </row>
    <row r="69" spans="1:28">
      <c r="B69" s="7" t="s">
        <v>45</v>
      </c>
      <c r="C69" s="186"/>
      <c r="D69" s="134">
        <f>+'St 2.1'!D69+'St 2.2'!D69</f>
        <v>116639.6150136191</v>
      </c>
      <c r="E69" s="134">
        <f>+'St 2.1'!E69+'St 2.2'!E69</f>
        <v>123060.29499513457</v>
      </c>
      <c r="F69" s="134">
        <f>+'St 2.1'!F69+'St 2.2'!F69</f>
        <v>130573.69708045063</v>
      </c>
      <c r="G69" s="134">
        <f>+'St 2.1'!G69+'St 2.2'!G69</f>
        <v>135802.0959744594</v>
      </c>
      <c r="H69" s="134">
        <f>+'St 2.1'!H69+'St 2.2'!H69</f>
        <v>121820.98532421901</v>
      </c>
      <c r="I69" s="134">
        <f>+'St 2.1'!I69+'St 2.2'!I69</f>
        <v>134280.30998662216</v>
      </c>
      <c r="J69" s="134">
        <f>+'St 2.1'!J69+'St 2.2'!J69</f>
        <v>144746.56699209896</v>
      </c>
      <c r="K69" s="134">
        <f>+'St 2.1'!K69+'St 2.2'!K69</f>
        <v>147580.51377122148</v>
      </c>
      <c r="L69" s="134">
        <f>+'St 2.1'!L69+'St 2.2'!L69</f>
        <v>160323.63041173841</v>
      </c>
      <c r="M69" s="134">
        <f>+'St 2.1'!M69+'St 2.2'!M69</f>
        <v>133896.32373338728</v>
      </c>
      <c r="N69" s="134">
        <f>+'St 2.1'!N69+'St 2.2'!N69</f>
        <v>136326.7392959143</v>
      </c>
      <c r="O69" s="134">
        <f>+'St 2.1'!O69+'St 2.2'!O69</f>
        <v>243606.11010922902</v>
      </c>
      <c r="P69" s="133"/>
      <c r="Q69" s="134">
        <f>+'St 2.1'!Q69+'St 2.2'!Q69</f>
        <v>6420.6799815154791</v>
      </c>
      <c r="R69" s="134">
        <f>+'St 2.1'!R69+'St 2.2'!R69</f>
        <v>7513.4020853160455</v>
      </c>
      <c r="S69" s="134">
        <f>+'St 2.1'!S69+'St 2.2'!S69</f>
        <v>5228.3988940087747</v>
      </c>
      <c r="T69" s="134">
        <f>+'St 2.1'!T69+'St 2.2'!T69</f>
        <v>-13981.110650240367</v>
      </c>
      <c r="U69" s="134">
        <f>+'St 2.1'!U69+'St 2.2'!U69</f>
        <v>12459.324662403127</v>
      </c>
      <c r="V69" s="134">
        <f>+'St 2.1'!V69+'St 2.2'!V69</f>
        <v>10466.257005476798</v>
      </c>
      <c r="W69" s="134">
        <f>+'St 2.1'!W69+'St 2.2'!W69</f>
        <v>2833.9467791225279</v>
      </c>
      <c r="X69" s="134">
        <f>+'St 2.1'!X69+'St 2.2'!X69</f>
        <v>12743.11664051695</v>
      </c>
      <c r="Y69" s="134">
        <f>+'St 2.1'!Y69+'St 2.2'!Y69</f>
        <v>-26427.306678351146</v>
      </c>
      <c r="Z69" s="134">
        <f>+'St 2.1'!Z69+'St 2.2'!Z69</f>
        <v>2430.4155625270314</v>
      </c>
      <c r="AA69" s="134">
        <f>+'St 2.1'!AA69+'St 2.2'!AA69</f>
        <v>107279.3708133147</v>
      </c>
      <c r="AB69" s="140"/>
    </row>
    <row r="70" spans="1:28">
      <c r="B70" s="7" t="s">
        <v>46</v>
      </c>
      <c r="C70" s="186"/>
      <c r="D70" s="134">
        <f>+'St 2.1'!D70+'St 2.2'!D70</f>
        <v>3329.778704303114</v>
      </c>
      <c r="E70" s="134">
        <f>+'St 2.1'!E70+'St 2.2'!E70</f>
        <v>3195.0490692369613</v>
      </c>
      <c r="F70" s="134">
        <f>+'St 2.1'!F70+'St 2.2'!F70</f>
        <v>3412.8299433469533</v>
      </c>
      <c r="G70" s="134">
        <f>+'St 2.1'!G70+'St 2.2'!G70</f>
        <v>3922.9407609837072</v>
      </c>
      <c r="H70" s="134">
        <f>+'St 2.1'!H70+'St 2.2'!H70</f>
        <v>3160.3233202011015</v>
      </c>
      <c r="I70" s="134">
        <f>+'St 2.1'!I70+'St 2.2'!I70</f>
        <v>4106.6087285583708</v>
      </c>
      <c r="J70" s="134">
        <f>+'St 2.1'!J70+'St 2.2'!J70</f>
        <v>3807.5859744005529</v>
      </c>
      <c r="K70" s="134">
        <f>+'St 2.1'!K70+'St 2.2'!K70</f>
        <v>3880.9763693941422</v>
      </c>
      <c r="L70" s="134">
        <f>+'St 2.1'!L70+'St 2.2'!L70</f>
        <v>3869.6091255869369</v>
      </c>
      <c r="M70" s="134">
        <f>+'St 2.1'!M70+'St 2.2'!M70</f>
        <v>3295.3207648903135</v>
      </c>
      <c r="N70" s="134">
        <f>+'St 2.1'!N70+'St 2.2'!N70</f>
        <v>3460.0509218466946</v>
      </c>
      <c r="O70" s="134">
        <f>+'St 2.1'!O70+'St 2.2'!O70</f>
        <v>5452.6701008292939</v>
      </c>
      <c r="P70" s="133"/>
      <c r="Q70" s="134">
        <f>+'St 2.1'!Q70+'St 2.2'!Q70</f>
        <v>-134.72963506615247</v>
      </c>
      <c r="R70" s="134">
        <f>+'St 2.1'!R70+'St 2.2'!R70</f>
        <v>217.7808741099918</v>
      </c>
      <c r="S70" s="134">
        <f>+'St 2.1'!S70+'St 2.2'!S70</f>
        <v>510.11081763675412</v>
      </c>
      <c r="T70" s="134">
        <f>+'St 2.1'!T70+'St 2.2'!T70</f>
        <v>-762.6174407826062</v>
      </c>
      <c r="U70" s="134">
        <f>+'St 2.1'!U70+'St 2.2'!U70</f>
        <v>946.28540835726949</v>
      </c>
      <c r="V70" s="134">
        <f>+'St 2.1'!V70+'St 2.2'!V70</f>
        <v>-299.0227541578177</v>
      </c>
      <c r="W70" s="134">
        <f>+'St 2.1'!W70+'St 2.2'!W70</f>
        <v>73.39039499358914</v>
      </c>
      <c r="X70" s="134">
        <f>+'St 2.1'!X70+'St 2.2'!X70</f>
        <v>-11.36724380720544</v>
      </c>
      <c r="Y70" s="134">
        <f>+'St 2.1'!Y70+'St 2.2'!Y70</f>
        <v>-574.2883606966235</v>
      </c>
      <c r="Z70" s="134">
        <f>+'St 2.1'!Z70+'St 2.2'!Z70</f>
        <v>164.73015695638117</v>
      </c>
      <c r="AA70" s="134">
        <f>+'St 2.1'!AA70+'St 2.2'!AA70</f>
        <v>1992.6191789825994</v>
      </c>
      <c r="AB70" s="140"/>
    </row>
    <row r="71" spans="1:28" ht="14.25" hidden="1" customHeight="1">
      <c r="B71" s="6" t="s">
        <v>313</v>
      </c>
      <c r="C71" s="186"/>
      <c r="D71" s="134">
        <f>+'St 2.1'!D71+'St 2.2'!D71</f>
        <v>36033.353267695347</v>
      </c>
      <c r="E71" s="134">
        <f>+'St 2.1'!E71+'St 2.2'!E71</f>
        <v>42040.019500935203</v>
      </c>
      <c r="F71" s="134">
        <f>+'St 2.1'!F71+'St 2.2'!F71</f>
        <v>52334.324730117703</v>
      </c>
      <c r="G71" s="134">
        <f>+'St 2.1'!G71+'St 2.2'!G71</f>
        <v>55682.730778614627</v>
      </c>
      <c r="H71" s="134">
        <f>+'St 2.1'!H71+'St 2.2'!H71</f>
        <v>82415.638857885468</v>
      </c>
      <c r="I71" s="134">
        <f>+'St 2.1'!I71+'St 2.2'!I71</f>
        <v>110486.27209062762</v>
      </c>
      <c r="J71" s="134">
        <f>+'St 2.1'!J71+'St 2.2'!J71</f>
        <v>133648.42651783122</v>
      </c>
      <c r="K71" s="134">
        <f>+'St 2.1'!K71+'St 2.2'!K71</f>
        <v>137957.80981185599</v>
      </c>
      <c r="L71" s="134">
        <f>+'St 2.1'!L71+'St 2.2'!L71</f>
        <v>137035.96576825812</v>
      </c>
      <c r="M71" s="134">
        <f>+'St 2.1'!M71+'St 2.2'!M71</f>
        <v>148038.80847125332</v>
      </c>
      <c r="N71" s="134">
        <f>+'St 2.1'!N71+'St 2.2'!N71</f>
        <v>159560.63821995643</v>
      </c>
      <c r="O71" s="134">
        <f>+'St 2.1'!O71+'St 2.2'!O71</f>
        <v>173546.97829695951</v>
      </c>
      <c r="P71" s="133"/>
      <c r="Q71" s="134">
        <f>+'St 2.1'!Q71+'St 2.2'!Q71</f>
        <v>6006.6662332398528</v>
      </c>
      <c r="R71" s="134">
        <f>+'St 2.1'!R71+'St 2.2'!R71</f>
        <v>10294.305229182499</v>
      </c>
      <c r="S71" s="134">
        <f>+'St 2.1'!S71+'St 2.2'!S71</f>
        <v>3348.4060484969277</v>
      </c>
      <c r="T71" s="134">
        <f>+'St 2.1'!T71+'St 2.2'!T71</f>
        <v>26732.908079270837</v>
      </c>
      <c r="U71" s="134">
        <f>+'St 2.1'!U71+'St 2.2'!U71</f>
        <v>28070.633232742166</v>
      </c>
      <c r="V71" s="134">
        <f>+'St 2.1'!V71+'St 2.2'!V71</f>
        <v>23162.154427203594</v>
      </c>
      <c r="W71" s="134">
        <f>+'St 2.1'!W71+'St 2.2'!W71</f>
        <v>4309.3832940247503</v>
      </c>
      <c r="X71" s="134">
        <f>+'St 2.1'!X71+'St 2.2'!X71</f>
        <v>-921.84404359785742</v>
      </c>
      <c r="Y71" s="134">
        <f>+'St 2.1'!Y71+'St 2.2'!Y71</f>
        <v>11002.842702995209</v>
      </c>
      <c r="Z71" s="134">
        <f>+'St 2.1'!Z71+'St 2.2'!Z71</f>
        <v>11521.829748703112</v>
      </c>
      <c r="AA71" s="134">
        <f>+'St 2.1'!AA71+'St 2.2'!AA71</f>
        <v>13986.340077003073</v>
      </c>
      <c r="AB71" s="140"/>
    </row>
    <row r="72" spans="1:28">
      <c r="B72" s="6" t="s">
        <v>107</v>
      </c>
      <c r="C72" s="186"/>
      <c r="D72" s="134">
        <f>+'St 2.1'!D72+'St 2.2'!D72</f>
        <v>280297.21167665411</v>
      </c>
      <c r="E72" s="134">
        <f>+'St 2.1'!E72+'St 2.2'!E72</f>
        <v>316602.17740749475</v>
      </c>
      <c r="F72" s="134">
        <f>+'St 2.1'!F72+'St 2.2'!F72</f>
        <v>213682.55311172816</v>
      </c>
      <c r="G72" s="134">
        <f>+'St 2.1'!G72+'St 2.2'!G72</f>
        <v>209990.4424002333</v>
      </c>
      <c r="H72" s="134">
        <f>+'St 2.1'!H72+'St 2.2'!H72</f>
        <v>418684.36460349732</v>
      </c>
      <c r="I72" s="134">
        <f>+'St 2.1'!I72+'St 2.2'!I72</f>
        <v>406621.30390254856</v>
      </c>
      <c r="J72" s="134">
        <f>+'St 2.1'!J72+'St 2.2'!J72</f>
        <v>554372.41279600235</v>
      </c>
      <c r="K72" s="134">
        <f>+'St 2.1'!K72+'St 2.2'!K72</f>
        <v>555827.78309589694</v>
      </c>
      <c r="L72" s="134">
        <f>+'St 2.1'!L72+'St 2.2'!L72</f>
        <v>678040.06178986083</v>
      </c>
      <c r="M72" s="134">
        <f>+'St 2.1'!M72+'St 2.2'!M72</f>
        <v>1104265.8913650543</v>
      </c>
      <c r="N72" s="134">
        <f>+'St 2.1'!N72+'St 2.2'!N72</f>
        <v>915999.22958733316</v>
      </c>
      <c r="O72" s="134">
        <f>+'St 2.1'!O72+'St 2.2'!O72</f>
        <v>902920.29593981977</v>
      </c>
      <c r="P72" s="133"/>
      <c r="Q72" s="134">
        <f>+'St 2.1'!Q72+'St 2.2'!Q72</f>
        <v>36304.965730840566</v>
      </c>
      <c r="R72" s="134">
        <f>+'St 2.1'!R72+'St 2.2'!R72</f>
        <v>-102919.62429576654</v>
      </c>
      <c r="S72" s="134">
        <f>+'St 2.1'!S72+'St 2.2'!S72</f>
        <v>-3692.1107114948836</v>
      </c>
      <c r="T72" s="134">
        <f>+'St 2.1'!T72+'St 2.2'!T72</f>
        <v>208693.92220326405</v>
      </c>
      <c r="U72" s="134">
        <f>+'St 2.1'!U72+'St 2.2'!U72</f>
        <v>-12063.060700948819</v>
      </c>
      <c r="V72" s="134">
        <f>+'St 2.1'!V72+'St 2.2'!V72</f>
        <v>147751.10889345381</v>
      </c>
      <c r="W72" s="134">
        <f>+'St 2.1'!W72+'St 2.2'!W72</f>
        <v>1455.3702998945378</v>
      </c>
      <c r="X72" s="134">
        <f>+'St 2.1'!X72+'St 2.2'!X72</f>
        <v>122212.27869396389</v>
      </c>
      <c r="Y72" s="134">
        <f>+'St 2.1'!Y72+'St 2.2'!Y72</f>
        <v>426225.82957519335</v>
      </c>
      <c r="Z72" s="134">
        <f>+'St 2.1'!Z72+'St 2.2'!Z72</f>
        <v>-188266.6617777209</v>
      </c>
      <c r="AA72" s="134">
        <f>+'St 2.1'!AA72+'St 2.2'!AA72</f>
        <v>-13078.933647513482</v>
      </c>
      <c r="AB72" s="140"/>
    </row>
    <row r="73" spans="1:28">
      <c r="B73" s="6" t="s">
        <v>48</v>
      </c>
      <c r="C73" s="186"/>
      <c r="D73" s="134">
        <f>+'St 2.1'!D73+'St 2.2'!D73</f>
        <v>0</v>
      </c>
      <c r="E73" s="134">
        <f>+'St 2.1'!E73+'St 2.2'!E73</f>
        <v>0</v>
      </c>
      <c r="F73" s="134">
        <f>+'St 2.1'!F73+'St 2.2'!F73</f>
        <v>0</v>
      </c>
      <c r="G73" s="134">
        <f>+'St 2.1'!G73+'St 2.2'!G73</f>
        <v>0</v>
      </c>
      <c r="H73" s="134">
        <f>+'St 2.1'!H73+'St 2.2'!H73</f>
        <v>0</v>
      </c>
      <c r="I73" s="134">
        <f>+'St 2.1'!I73+'St 2.2'!I73</f>
        <v>0</v>
      </c>
      <c r="J73" s="134">
        <f>+'St 2.1'!J73+'St 2.2'!J73</f>
        <v>0</v>
      </c>
      <c r="K73" s="134">
        <f>+'St 2.1'!K73+'St 2.2'!K73</f>
        <v>0</v>
      </c>
      <c r="L73" s="134">
        <f>+'St 2.1'!L73+'St 2.2'!L73</f>
        <v>0</v>
      </c>
      <c r="M73" s="134">
        <f>+'St 2.1'!M73+'St 2.2'!M73</f>
        <v>0</v>
      </c>
      <c r="N73" s="134">
        <f>+'St 2.1'!N73+'St 2.2'!N73</f>
        <v>0</v>
      </c>
      <c r="O73" s="134">
        <f>+'St 2.1'!O73+'St 2.2'!O73</f>
        <v>0</v>
      </c>
      <c r="P73" s="133"/>
      <c r="Q73" s="134">
        <f>+'St 2.1'!Q73+'St 2.2'!Q73</f>
        <v>0</v>
      </c>
      <c r="R73" s="134">
        <f>+'St 2.1'!R73+'St 2.2'!R73</f>
        <v>0</v>
      </c>
      <c r="S73" s="134">
        <f>+'St 2.1'!S73+'St 2.2'!S73</f>
        <v>0</v>
      </c>
      <c r="T73" s="134">
        <f>+'St 2.1'!T73+'St 2.2'!T73</f>
        <v>0</v>
      </c>
      <c r="U73" s="134">
        <f>+'St 2.1'!U73+'St 2.2'!U73</f>
        <v>0</v>
      </c>
      <c r="V73" s="134">
        <f>+'St 2.1'!V73+'St 2.2'!V73</f>
        <v>0</v>
      </c>
      <c r="W73" s="134">
        <f>+'St 2.1'!W73+'St 2.2'!W73</f>
        <v>0</v>
      </c>
      <c r="X73" s="134">
        <f>+'St 2.1'!X73+'St 2.2'!X73</f>
        <v>0</v>
      </c>
      <c r="Y73" s="134">
        <f>+'St 2.1'!Y73+'St 2.2'!Y73</f>
        <v>0</v>
      </c>
      <c r="Z73" s="134">
        <f>+'St 2.1'!Z73+'St 2.2'!Z73</f>
        <v>0</v>
      </c>
      <c r="AA73" s="134">
        <f>+'St 2.1'!AA73+'St 2.2'!AA73</f>
        <v>0</v>
      </c>
      <c r="AB73" s="140"/>
    </row>
    <row r="74" spans="1:28">
      <c r="B74" s="6" t="s">
        <v>321</v>
      </c>
      <c r="C74" s="186"/>
      <c r="D74" s="134">
        <f>+'St 2.1'!D74+'St 2.2'!D74</f>
        <v>396695.67492303951</v>
      </c>
      <c r="E74" s="134">
        <f>+'St 2.1'!E74+'St 2.2'!E74</f>
        <v>407889.90434051707</v>
      </c>
      <c r="F74" s="134">
        <f>+'St 2.1'!F74+'St 2.2'!F74</f>
        <v>408752.41815001488</v>
      </c>
      <c r="G74" s="134">
        <f>+'St 2.1'!G74+'St 2.2'!G74</f>
        <v>414498.76862568466</v>
      </c>
      <c r="H74" s="134">
        <f>+'St 2.1'!H74+'St 2.2'!H74</f>
        <v>423668.60520592594</v>
      </c>
      <c r="I74" s="134">
        <f>+'St 2.1'!I74+'St 2.2'!I74</f>
        <v>446736.87527749618</v>
      </c>
      <c r="J74" s="134">
        <f>+'St 2.1'!J74+'St 2.2'!J74</f>
        <v>485608.8833780819</v>
      </c>
      <c r="K74" s="134">
        <f>+'St 2.1'!K74+'St 2.2'!K74</f>
        <v>506664.07703284477</v>
      </c>
      <c r="L74" s="134">
        <f>+'St 2.1'!L74+'St 2.2'!L74</f>
        <v>539433.64420072443</v>
      </c>
      <c r="M74" s="134">
        <f>+'St 2.1'!M74+'St 2.2'!M74</f>
        <v>582160.45174500125</v>
      </c>
      <c r="N74" s="134">
        <f>+'St 2.1'!N74+'St 2.2'!N74</f>
        <v>635402.69543788861</v>
      </c>
      <c r="O74" s="134">
        <f>+'St 2.1'!O74+'St 2.2'!O74</f>
        <v>662206.37073732843</v>
      </c>
      <c r="P74" s="133"/>
      <c r="Q74" s="134">
        <f>+'St 2.1'!Q74+'St 2.2'!Q74</f>
        <v>11194.229417477554</v>
      </c>
      <c r="R74" s="134">
        <f>+'St 2.1'!R74+'St 2.2'!R74</f>
        <v>862.51380949782288</v>
      </c>
      <c r="S74" s="134">
        <f>+'St 2.1'!S74+'St 2.2'!S74</f>
        <v>5746.350475669803</v>
      </c>
      <c r="T74" s="134">
        <f>+'St 2.1'!T74+'St 2.2'!T74</f>
        <v>9169.83658024125</v>
      </c>
      <c r="U74" s="134">
        <f>+'St 2.1'!U74+'St 2.2'!U74</f>
        <v>23068.270071570252</v>
      </c>
      <c r="V74" s="134">
        <f>+'St 2.1'!V74+'St 2.2'!V74</f>
        <v>38872.008100585706</v>
      </c>
      <c r="W74" s="134">
        <f>+'St 2.1'!W74+'St 2.2'!W74</f>
        <v>21055.193654762785</v>
      </c>
      <c r="X74" s="134">
        <f>+'St 2.1'!X74+'St 2.2'!X74</f>
        <v>32769.56711787972</v>
      </c>
      <c r="Y74" s="134">
        <f>+'St 2.1'!Y74+'St 2.2'!Y74</f>
        <v>42726.80754427678</v>
      </c>
      <c r="Z74" s="134">
        <f>+'St 2.1'!Z74+'St 2.2'!Z74</f>
        <v>53242.243691239506</v>
      </c>
      <c r="AA74" s="134">
        <f>+'St 2.1'!AA74+'St 2.2'!AA74</f>
        <v>26803.675303684708</v>
      </c>
      <c r="AB74" s="140"/>
    </row>
    <row r="75" spans="1:28">
      <c r="B75" s="8" t="s">
        <v>100</v>
      </c>
      <c r="C75" s="186"/>
      <c r="D75" s="134">
        <f>+'St 2.1'!D75+'St 2.2'!D75</f>
        <v>265682.21172484383</v>
      </c>
      <c r="E75" s="134">
        <f>+'St 2.1'!E75+'St 2.2'!E75</f>
        <v>432354.68696460396</v>
      </c>
      <c r="F75" s="134">
        <f>+'St 2.1'!F75+'St 2.2'!F75</f>
        <v>728649.1135722053</v>
      </c>
      <c r="G75" s="134">
        <f>+'St 2.1'!G75+'St 2.2'!G75</f>
        <v>739635.72572716139</v>
      </c>
      <c r="H75" s="134">
        <f>+'St 2.1'!H75+'St 2.2'!H75</f>
        <v>646572.28631681239</v>
      </c>
      <c r="I75" s="134">
        <f>+'St 2.1'!I75+'St 2.2'!I75</f>
        <v>814320.23341623275</v>
      </c>
      <c r="J75" s="134">
        <f>+'St 2.1'!J75+'St 2.2'!J75</f>
        <v>564583.51302476495</v>
      </c>
      <c r="K75" s="134">
        <f>+'St 2.1'!K75+'St 2.2'!K75</f>
        <v>676105.61061969027</v>
      </c>
      <c r="L75" s="134">
        <f>+'St 2.1'!L75+'St 2.2'!L75</f>
        <v>617804.51121490321</v>
      </c>
      <c r="M75" s="134">
        <f>+'St 2.1'!M75+'St 2.2'!M75</f>
        <v>1149568.6420072522</v>
      </c>
      <c r="N75" s="134">
        <f>+'St 2.1'!N75+'St 2.2'!N75</f>
        <v>960787.07212338469</v>
      </c>
      <c r="O75" s="134">
        <f>+'St 2.1'!O75+'St 2.2'!O75</f>
        <v>899392.99259549053</v>
      </c>
      <c r="P75" s="133"/>
      <c r="Q75" s="134">
        <f>+'St 2.1'!Q75+'St 2.2'!Q75</f>
        <v>166672.4752397601</v>
      </c>
      <c r="R75" s="134">
        <f>+'St 2.1'!R75+'St 2.2'!R75</f>
        <v>296294.42660760129</v>
      </c>
      <c r="S75" s="134">
        <f>+'St 2.1'!S75+'St 2.2'!S75</f>
        <v>10986.612154956176</v>
      </c>
      <c r="T75" s="134">
        <f>+'St 2.1'!T75+'St 2.2'!T75</f>
        <v>-93063.439410349078</v>
      </c>
      <c r="U75" s="134">
        <f>+'St 2.1'!U75+'St 2.2'!U75</f>
        <v>167747.94709942036</v>
      </c>
      <c r="V75" s="134">
        <f>+'St 2.1'!V75+'St 2.2'!V75</f>
        <v>-249736.72039146785</v>
      </c>
      <c r="W75" s="134">
        <f>+'St 2.1'!W75+'St 2.2'!W75</f>
        <v>111522.09759492546</v>
      </c>
      <c r="X75" s="134">
        <f>+'St 2.1'!X75+'St 2.2'!X75</f>
        <v>-58301.099404787128</v>
      </c>
      <c r="Y75" s="134">
        <f>+'St 2.1'!Y75+'St 2.2'!Y75</f>
        <v>531764.13079234911</v>
      </c>
      <c r="Z75" s="134">
        <f>+'St 2.1'!Z75+'St 2.2'!Z75</f>
        <v>-188781.56988386757</v>
      </c>
      <c r="AA75" s="134">
        <f>+'St 2.1'!AA75+'St 2.2'!AA75</f>
        <v>-61394.07952789413</v>
      </c>
      <c r="AB75" s="140"/>
    </row>
    <row r="76" spans="1:28" s="43" customFormat="1">
      <c r="A76" s="36"/>
      <c r="B76" s="29" t="s">
        <v>11</v>
      </c>
      <c r="C76" s="177" t="s">
        <v>296</v>
      </c>
      <c r="D76" s="137">
        <f>+'St 2.1'!D76+'St 2.2'!D76</f>
        <v>0</v>
      </c>
      <c r="E76" s="137">
        <f>+'St 2.1'!E76+'St 2.2'!E76</f>
        <v>0</v>
      </c>
      <c r="F76" s="137">
        <f>+'St 2.1'!F76+'St 2.2'!F76</f>
        <v>0</v>
      </c>
      <c r="G76" s="137">
        <f>+'St 2.1'!G76+'St 2.2'!G76</f>
        <v>0</v>
      </c>
      <c r="H76" s="137">
        <f>+'St 2.1'!H76+'St 2.2'!H76</f>
        <v>0</v>
      </c>
      <c r="I76" s="137">
        <f>+'St 2.1'!I76+'St 2.2'!I76</f>
        <v>0</v>
      </c>
      <c r="J76" s="137">
        <f>+'St 2.1'!J76+'St 2.2'!J76</f>
        <v>0</v>
      </c>
      <c r="K76" s="137">
        <f>+'St 2.1'!K76+'St 2.2'!K76</f>
        <v>0</v>
      </c>
      <c r="L76" s="137">
        <f>+'St 2.1'!L76+'St 2.2'!L76</f>
        <v>0</v>
      </c>
      <c r="M76" s="137">
        <f>+'St 2.1'!M76+'St 2.2'!M76</f>
        <v>0</v>
      </c>
      <c r="N76" s="137">
        <f>+'St 2.1'!N76+'St 2.2'!N76</f>
        <v>0</v>
      </c>
      <c r="O76" s="137">
        <f>+'St 2.1'!O76+'St 2.2'!O76</f>
        <v>0</v>
      </c>
      <c r="P76" s="136"/>
      <c r="Q76" s="137">
        <f>+'St 2.1'!Q76+'St 2.2'!Q76</f>
        <v>0</v>
      </c>
      <c r="R76" s="137">
        <f>+'St 2.1'!R76+'St 2.2'!R76</f>
        <v>0</v>
      </c>
      <c r="S76" s="137">
        <f>+'St 2.1'!S76+'St 2.2'!S76</f>
        <v>0</v>
      </c>
      <c r="T76" s="137">
        <f>+'St 2.1'!T76+'St 2.2'!T76</f>
        <v>0</v>
      </c>
      <c r="U76" s="137">
        <f>+'St 2.1'!U76+'St 2.2'!U76</f>
        <v>0</v>
      </c>
      <c r="V76" s="137">
        <f>+'St 2.1'!V76+'St 2.2'!V76</f>
        <v>0</v>
      </c>
      <c r="W76" s="137">
        <f>+'St 2.1'!W76+'St 2.2'!W76</f>
        <v>0</v>
      </c>
      <c r="X76" s="137">
        <f>+'St 2.1'!X76+'St 2.2'!X76</f>
        <v>0</v>
      </c>
      <c r="Y76" s="137">
        <f>+'St 2.1'!Y76+'St 2.2'!Y76</f>
        <v>0</v>
      </c>
      <c r="Z76" s="137">
        <f>+'St 2.1'!Z76+'St 2.2'!Z76</f>
        <v>0</v>
      </c>
      <c r="AA76" s="137">
        <f>+'St 2.1'!AA76+'St 2.2'!AA76</f>
        <v>0</v>
      </c>
      <c r="AB76" s="139"/>
    </row>
    <row r="77" spans="1:28" ht="14.25" hidden="1" customHeight="1">
      <c r="B77" s="3" t="s">
        <v>12</v>
      </c>
      <c r="C77" s="178" t="s">
        <v>297</v>
      </c>
      <c r="D77" s="134">
        <f>+'St 2.1'!D77+'St 2.2'!D77</f>
        <v>0</v>
      </c>
      <c r="E77" s="134">
        <f>+'St 2.1'!E77+'St 2.2'!E77</f>
        <v>0</v>
      </c>
      <c r="F77" s="134">
        <f>+'St 2.1'!F77+'St 2.2'!F77</f>
        <v>0</v>
      </c>
      <c r="G77" s="134">
        <f>+'St 2.1'!G77+'St 2.2'!G77</f>
        <v>0</v>
      </c>
      <c r="H77" s="134">
        <f>+'St 2.1'!H77+'St 2.2'!H77</f>
        <v>0</v>
      </c>
      <c r="I77" s="134">
        <f>+'St 2.1'!I77+'St 2.2'!I77</f>
        <v>0</v>
      </c>
      <c r="J77" s="134">
        <f>+'St 2.1'!J77+'St 2.2'!J77</f>
        <v>0</v>
      </c>
      <c r="K77" s="134">
        <f>+'St 2.1'!K77+'St 2.2'!K77</f>
        <v>0</v>
      </c>
      <c r="L77" s="134">
        <f>+'St 2.1'!L77+'St 2.2'!L77</f>
        <v>0</v>
      </c>
      <c r="M77" s="134">
        <f>+'St 2.1'!M77+'St 2.2'!M77</f>
        <v>0</v>
      </c>
      <c r="N77" s="134">
        <f>+'St 2.1'!N77+'St 2.2'!N77</f>
        <v>0</v>
      </c>
      <c r="O77" s="134">
        <f>+'St 2.1'!O77+'St 2.2'!O77</f>
        <v>0</v>
      </c>
      <c r="P77" s="133"/>
      <c r="Q77" s="134">
        <f>+'St 2.1'!Q77+'St 2.2'!Q77</f>
        <v>0</v>
      </c>
      <c r="R77" s="134">
        <f>+'St 2.1'!R77+'St 2.2'!R77</f>
        <v>0</v>
      </c>
      <c r="S77" s="134">
        <f>+'St 2.1'!S77+'St 2.2'!S77</f>
        <v>0</v>
      </c>
      <c r="T77" s="134">
        <f>+'St 2.1'!T77+'St 2.2'!T77</f>
        <v>0</v>
      </c>
      <c r="U77" s="134">
        <f>+'St 2.1'!U77+'St 2.2'!U77</f>
        <v>0</v>
      </c>
      <c r="V77" s="134">
        <f>+'St 2.1'!V77+'St 2.2'!V77</f>
        <v>0</v>
      </c>
      <c r="W77" s="134">
        <f>+'St 2.1'!W77+'St 2.2'!W77</f>
        <v>0</v>
      </c>
      <c r="X77" s="134">
        <f>+'St 2.1'!X77+'St 2.2'!X77</f>
        <v>0</v>
      </c>
      <c r="Y77" s="134">
        <f>+'St 2.1'!Y77+'St 2.2'!Y77</f>
        <v>0</v>
      </c>
      <c r="Z77" s="134">
        <f>+'St 2.1'!Z77+'St 2.2'!Z77</f>
        <v>0</v>
      </c>
      <c r="AA77" s="134">
        <f>+'St 2.1'!AA77+'St 2.2'!AA77</f>
        <v>0</v>
      </c>
      <c r="AB77" s="140"/>
    </row>
    <row r="78" spans="1:28" ht="14.25" hidden="1" customHeight="1">
      <c r="B78" s="3" t="s">
        <v>13</v>
      </c>
      <c r="C78" s="178" t="s">
        <v>298</v>
      </c>
      <c r="D78" s="134">
        <f>+'St 2.1'!D78+'St 2.2'!D78</f>
        <v>0</v>
      </c>
      <c r="E78" s="134">
        <f>+'St 2.1'!E78+'St 2.2'!E78</f>
        <v>0</v>
      </c>
      <c r="F78" s="134">
        <f>+'St 2.1'!F78+'St 2.2'!F78</f>
        <v>0</v>
      </c>
      <c r="G78" s="134">
        <f>+'St 2.1'!G78+'St 2.2'!G78</f>
        <v>0</v>
      </c>
      <c r="H78" s="134">
        <f>+'St 2.1'!H78+'St 2.2'!H78</f>
        <v>0</v>
      </c>
      <c r="I78" s="134">
        <f>+'St 2.1'!I78+'St 2.2'!I78</f>
        <v>0</v>
      </c>
      <c r="J78" s="134">
        <f>+'St 2.1'!J78+'St 2.2'!J78</f>
        <v>0</v>
      </c>
      <c r="K78" s="134">
        <f>+'St 2.1'!K78+'St 2.2'!K78</f>
        <v>0</v>
      </c>
      <c r="L78" s="134">
        <f>+'St 2.1'!L78+'St 2.2'!L78</f>
        <v>0</v>
      </c>
      <c r="M78" s="134">
        <f>+'St 2.1'!M78+'St 2.2'!M78</f>
        <v>0</v>
      </c>
      <c r="N78" s="134">
        <f>+'St 2.1'!N78+'St 2.2'!N78</f>
        <v>0</v>
      </c>
      <c r="O78" s="134">
        <f>+'St 2.1'!O78+'St 2.2'!O78</f>
        <v>0</v>
      </c>
      <c r="P78" s="133"/>
      <c r="Q78" s="134">
        <f>+'St 2.1'!Q78+'St 2.2'!Q78</f>
        <v>0</v>
      </c>
      <c r="R78" s="134">
        <f>+'St 2.1'!R78+'St 2.2'!R78</f>
        <v>0</v>
      </c>
      <c r="S78" s="134">
        <f>+'St 2.1'!S78+'St 2.2'!S78</f>
        <v>0</v>
      </c>
      <c r="T78" s="134">
        <f>+'St 2.1'!T78+'St 2.2'!T78</f>
        <v>0</v>
      </c>
      <c r="U78" s="134">
        <f>+'St 2.1'!U78+'St 2.2'!U78</f>
        <v>0</v>
      </c>
      <c r="V78" s="134">
        <f>+'St 2.1'!V78+'St 2.2'!V78</f>
        <v>0</v>
      </c>
      <c r="W78" s="134">
        <f>+'St 2.1'!W78+'St 2.2'!W78</f>
        <v>0</v>
      </c>
      <c r="X78" s="134">
        <f>+'St 2.1'!X78+'St 2.2'!X78</f>
        <v>0</v>
      </c>
      <c r="Y78" s="134">
        <f>+'St 2.1'!Y78+'St 2.2'!Y78</f>
        <v>0</v>
      </c>
      <c r="Z78" s="134">
        <f>+'St 2.1'!Z78+'St 2.2'!Z78</f>
        <v>0</v>
      </c>
      <c r="AA78" s="134">
        <f>+'St 2.1'!AA78+'St 2.2'!AA78</f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37">
        <f>+'St 2.1'!D79+'St 2.2'!D79</f>
        <v>0</v>
      </c>
      <c r="E79" s="137">
        <f>+'St 2.1'!E79+'St 2.2'!E79</f>
        <v>0</v>
      </c>
      <c r="F79" s="137">
        <f>+'St 2.1'!F79+'St 2.2'!F79</f>
        <v>0</v>
      </c>
      <c r="G79" s="137">
        <f>+'St 2.1'!G79+'St 2.2'!G79</f>
        <v>0</v>
      </c>
      <c r="H79" s="137">
        <f>+'St 2.1'!H79+'St 2.2'!H79</f>
        <v>0</v>
      </c>
      <c r="I79" s="137">
        <f>+'St 2.1'!I79+'St 2.2'!I79</f>
        <v>0</v>
      </c>
      <c r="J79" s="137">
        <f>+'St 2.1'!J79+'St 2.2'!J79</f>
        <v>0</v>
      </c>
      <c r="K79" s="137">
        <f>+'St 2.1'!K79+'St 2.2'!K79</f>
        <v>0</v>
      </c>
      <c r="L79" s="137">
        <f>+'St 2.1'!L79+'St 2.2'!L79</f>
        <v>0</v>
      </c>
      <c r="M79" s="137">
        <f>+'St 2.1'!M79+'St 2.2'!M79</f>
        <v>0</v>
      </c>
      <c r="N79" s="137">
        <f>+'St 2.1'!N79+'St 2.2'!N79</f>
        <v>0</v>
      </c>
      <c r="O79" s="137">
        <f>+'St 2.1'!O79+'St 2.2'!O79</f>
        <v>0</v>
      </c>
      <c r="P79" s="136"/>
      <c r="Q79" s="137">
        <f>+'St 2.1'!Q79+'St 2.2'!Q79</f>
        <v>0</v>
      </c>
      <c r="R79" s="137">
        <f>+'St 2.1'!R79+'St 2.2'!R79</f>
        <v>0</v>
      </c>
      <c r="S79" s="137">
        <f>+'St 2.1'!S79+'St 2.2'!S79</f>
        <v>0</v>
      </c>
      <c r="T79" s="137">
        <f>+'St 2.1'!T79+'St 2.2'!T79</f>
        <v>0</v>
      </c>
      <c r="U79" s="137">
        <f>+'St 2.1'!U79+'St 2.2'!U79</f>
        <v>0</v>
      </c>
      <c r="V79" s="137">
        <f>+'St 2.1'!V79+'St 2.2'!V79</f>
        <v>0</v>
      </c>
      <c r="W79" s="137">
        <f>+'St 2.1'!W79+'St 2.2'!W79</f>
        <v>0</v>
      </c>
      <c r="X79" s="137">
        <f>+'St 2.1'!X79+'St 2.2'!X79</f>
        <v>0</v>
      </c>
      <c r="Y79" s="137">
        <f>+'St 2.1'!Y79+'St 2.2'!Y79</f>
        <v>0</v>
      </c>
      <c r="Z79" s="137">
        <f>+'St 2.1'!Z79+'St 2.2'!Z79</f>
        <v>0</v>
      </c>
      <c r="AA79" s="137">
        <f>+'St 2.1'!AA79+'St 2.2'!AA79</f>
        <v>0</v>
      </c>
      <c r="AB79" s="139"/>
    </row>
    <row r="80" spans="1:28" ht="14.25" customHeight="1">
      <c r="B80" s="3" t="s">
        <v>15</v>
      </c>
      <c r="C80" s="178" t="s">
        <v>299</v>
      </c>
      <c r="D80" s="134">
        <f>+'St 2.1'!D80+'St 2.2'!D80</f>
        <v>0</v>
      </c>
      <c r="E80" s="134">
        <f>+'St 2.1'!E80+'St 2.2'!E80</f>
        <v>0</v>
      </c>
      <c r="F80" s="134">
        <f>+'St 2.1'!F80+'St 2.2'!F80</f>
        <v>0</v>
      </c>
      <c r="G80" s="134">
        <f>+'St 2.1'!G80+'St 2.2'!G80</f>
        <v>0</v>
      </c>
      <c r="H80" s="134">
        <f>+'St 2.1'!H80+'St 2.2'!H80</f>
        <v>0</v>
      </c>
      <c r="I80" s="134">
        <f>+'St 2.1'!I80+'St 2.2'!I80</f>
        <v>0</v>
      </c>
      <c r="J80" s="134">
        <f>+'St 2.1'!J80+'St 2.2'!J80</f>
        <v>0</v>
      </c>
      <c r="K80" s="134">
        <f>+'St 2.1'!K80+'St 2.2'!K80</f>
        <v>0</v>
      </c>
      <c r="L80" s="134">
        <f>+'St 2.1'!L80+'St 2.2'!L80</f>
        <v>0</v>
      </c>
      <c r="M80" s="134">
        <f>+'St 2.1'!M80+'St 2.2'!M80</f>
        <v>0</v>
      </c>
      <c r="N80" s="134">
        <f>+'St 2.1'!N80+'St 2.2'!N80</f>
        <v>0</v>
      </c>
      <c r="O80" s="134">
        <f>+'St 2.1'!O80+'St 2.2'!O80</f>
        <v>0</v>
      </c>
      <c r="P80" s="133"/>
      <c r="Q80" s="134">
        <f>+'St 2.1'!Q80+'St 2.2'!Q80</f>
        <v>0</v>
      </c>
      <c r="R80" s="134">
        <f>+'St 2.1'!R80+'St 2.2'!R80</f>
        <v>0</v>
      </c>
      <c r="S80" s="134">
        <f>+'St 2.1'!S80+'St 2.2'!S80</f>
        <v>0</v>
      </c>
      <c r="T80" s="134">
        <f>+'St 2.1'!T80+'St 2.2'!T80</f>
        <v>0</v>
      </c>
      <c r="U80" s="134">
        <f>+'St 2.1'!U80+'St 2.2'!U80</f>
        <v>0</v>
      </c>
      <c r="V80" s="134">
        <f>+'St 2.1'!V80+'St 2.2'!V80</f>
        <v>0</v>
      </c>
      <c r="W80" s="134">
        <f>+'St 2.1'!W80+'St 2.2'!W80</f>
        <v>0</v>
      </c>
      <c r="X80" s="134">
        <f>+'St 2.1'!X80+'St 2.2'!X80</f>
        <v>0</v>
      </c>
      <c r="Y80" s="134">
        <f>+'St 2.1'!Y80+'St 2.2'!Y80</f>
        <v>0</v>
      </c>
      <c r="Z80" s="134">
        <f>+'St 2.1'!Z80+'St 2.2'!Z80</f>
        <v>0</v>
      </c>
      <c r="AA80" s="134">
        <f>+'St 2.1'!AA80+'St 2.2'!AA80</f>
        <v>0</v>
      </c>
      <c r="AB80" s="140"/>
    </row>
    <row r="81" spans="1:28" ht="14.25" customHeight="1">
      <c r="B81" s="3" t="s">
        <v>16</v>
      </c>
      <c r="C81" s="178" t="s">
        <v>300</v>
      </c>
      <c r="D81" s="134">
        <f>+'St 2.1'!D81+'St 2.2'!D81</f>
        <v>0</v>
      </c>
      <c r="E81" s="134">
        <f>+'St 2.1'!E81+'St 2.2'!E81</f>
        <v>0</v>
      </c>
      <c r="F81" s="134">
        <f>+'St 2.1'!F81+'St 2.2'!F81</f>
        <v>0</v>
      </c>
      <c r="G81" s="134">
        <f>+'St 2.1'!G81+'St 2.2'!G81</f>
        <v>0</v>
      </c>
      <c r="H81" s="134">
        <f>+'St 2.1'!H81+'St 2.2'!H81</f>
        <v>0</v>
      </c>
      <c r="I81" s="134">
        <f>+'St 2.1'!I81+'St 2.2'!I81</f>
        <v>0</v>
      </c>
      <c r="J81" s="134">
        <f>+'St 2.1'!J81+'St 2.2'!J81</f>
        <v>0</v>
      </c>
      <c r="K81" s="134">
        <f>+'St 2.1'!K81+'St 2.2'!K81</f>
        <v>0</v>
      </c>
      <c r="L81" s="134">
        <f>+'St 2.1'!L81+'St 2.2'!L81</f>
        <v>0</v>
      </c>
      <c r="M81" s="134">
        <f>+'St 2.1'!M81+'St 2.2'!M81</f>
        <v>0</v>
      </c>
      <c r="N81" s="134">
        <f>+'St 2.1'!N81+'St 2.2'!N81</f>
        <v>0</v>
      </c>
      <c r="O81" s="134">
        <f>+'St 2.1'!O81+'St 2.2'!O81</f>
        <v>0</v>
      </c>
      <c r="P81" s="133"/>
      <c r="Q81" s="134">
        <f>+'St 2.1'!Q81+'St 2.2'!Q81</f>
        <v>0</v>
      </c>
      <c r="R81" s="134">
        <f>+'St 2.1'!R81+'St 2.2'!R81</f>
        <v>0</v>
      </c>
      <c r="S81" s="134">
        <f>+'St 2.1'!S81+'St 2.2'!S81</f>
        <v>0</v>
      </c>
      <c r="T81" s="134">
        <f>+'St 2.1'!T81+'St 2.2'!T81</f>
        <v>0</v>
      </c>
      <c r="U81" s="134">
        <f>+'St 2.1'!U81+'St 2.2'!U81</f>
        <v>0</v>
      </c>
      <c r="V81" s="134">
        <f>+'St 2.1'!V81+'St 2.2'!V81</f>
        <v>0</v>
      </c>
      <c r="W81" s="134">
        <f>+'St 2.1'!W81+'St 2.2'!W81</f>
        <v>0</v>
      </c>
      <c r="X81" s="134">
        <f>+'St 2.1'!X81+'St 2.2'!X81</f>
        <v>0</v>
      </c>
      <c r="Y81" s="134">
        <f>+'St 2.1'!Y81+'St 2.2'!Y81</f>
        <v>0</v>
      </c>
      <c r="Z81" s="134">
        <f>+'St 2.1'!Z81+'St 2.2'!Z81</f>
        <v>0</v>
      </c>
      <c r="AA81" s="134">
        <f>+'St 2.1'!AA81+'St 2.2'!AA81</f>
        <v>0</v>
      </c>
      <c r="AB81" s="140"/>
    </row>
    <row r="82" spans="1:28" ht="14.25" customHeight="1">
      <c r="B82" s="3" t="s">
        <v>17</v>
      </c>
      <c r="C82" s="178" t="s">
        <v>301</v>
      </c>
      <c r="D82" s="134">
        <f>+'St 2.1'!D82+'St 2.2'!D82</f>
        <v>0</v>
      </c>
      <c r="E82" s="134">
        <f>+'St 2.1'!E82+'St 2.2'!E82</f>
        <v>0</v>
      </c>
      <c r="F82" s="134">
        <f>+'St 2.1'!F82+'St 2.2'!F82</f>
        <v>0</v>
      </c>
      <c r="G82" s="134">
        <f>+'St 2.1'!G82+'St 2.2'!G82</f>
        <v>0</v>
      </c>
      <c r="H82" s="134">
        <f>+'St 2.1'!H82+'St 2.2'!H82</f>
        <v>0</v>
      </c>
      <c r="I82" s="134">
        <f>+'St 2.1'!I82+'St 2.2'!I82</f>
        <v>0</v>
      </c>
      <c r="J82" s="134">
        <f>+'St 2.1'!J82+'St 2.2'!J82</f>
        <v>0</v>
      </c>
      <c r="K82" s="134">
        <f>+'St 2.1'!K82+'St 2.2'!K82</f>
        <v>0</v>
      </c>
      <c r="L82" s="134">
        <f>+'St 2.1'!L82+'St 2.2'!L82</f>
        <v>0</v>
      </c>
      <c r="M82" s="134">
        <f>+'St 2.1'!M82+'St 2.2'!M82</f>
        <v>0</v>
      </c>
      <c r="N82" s="134">
        <f>+'St 2.1'!N82+'St 2.2'!N82</f>
        <v>0</v>
      </c>
      <c r="O82" s="134">
        <f>+'St 2.1'!O82+'St 2.2'!O82</f>
        <v>0</v>
      </c>
      <c r="P82" s="133"/>
      <c r="Q82" s="134">
        <f>+'St 2.1'!Q82+'St 2.2'!Q82</f>
        <v>0</v>
      </c>
      <c r="R82" s="134">
        <f>+'St 2.1'!R82+'St 2.2'!R82</f>
        <v>0</v>
      </c>
      <c r="S82" s="134">
        <f>+'St 2.1'!S82+'St 2.2'!S82</f>
        <v>0</v>
      </c>
      <c r="T82" s="134">
        <f>+'St 2.1'!T82+'St 2.2'!T82</f>
        <v>0</v>
      </c>
      <c r="U82" s="134">
        <f>+'St 2.1'!U82+'St 2.2'!U82</f>
        <v>0</v>
      </c>
      <c r="V82" s="134">
        <f>+'St 2.1'!V82+'St 2.2'!V82</f>
        <v>0</v>
      </c>
      <c r="W82" s="134">
        <f>+'St 2.1'!W82+'St 2.2'!W82</f>
        <v>0</v>
      </c>
      <c r="X82" s="134">
        <f>+'St 2.1'!X82+'St 2.2'!X82</f>
        <v>0</v>
      </c>
      <c r="Y82" s="134">
        <f>+'St 2.1'!Y82+'St 2.2'!Y82</f>
        <v>0</v>
      </c>
      <c r="Z82" s="134">
        <f>+'St 2.1'!Z82+'St 2.2'!Z82</f>
        <v>0</v>
      </c>
      <c r="AA82" s="134">
        <f>+'St 2.1'!AA82+'St 2.2'!AA82</f>
        <v>0</v>
      </c>
      <c r="AB82" s="140"/>
    </row>
    <row r="83" spans="1:28">
      <c r="B83" s="4" t="s">
        <v>18</v>
      </c>
      <c r="C83" s="40"/>
      <c r="D83" s="134">
        <f>+'St 2.1'!D83+'St 2.2'!D83</f>
        <v>0</v>
      </c>
      <c r="E83" s="134">
        <f>+'St 2.1'!E83+'St 2.2'!E83</f>
        <v>0</v>
      </c>
      <c r="F83" s="134">
        <f>+'St 2.1'!F83+'St 2.2'!F83</f>
        <v>0</v>
      </c>
      <c r="G83" s="134">
        <f>+'St 2.1'!G83+'St 2.2'!G83</f>
        <v>0</v>
      </c>
      <c r="H83" s="134">
        <f>+'St 2.1'!H83+'St 2.2'!H83</f>
        <v>0</v>
      </c>
      <c r="I83" s="134">
        <f>+'St 2.1'!I83+'St 2.2'!I83</f>
        <v>0</v>
      </c>
      <c r="J83" s="134">
        <f>+'St 2.1'!J83+'St 2.2'!J83</f>
        <v>0</v>
      </c>
      <c r="K83" s="134">
        <f>+'St 2.1'!K83+'St 2.2'!K83</f>
        <v>0</v>
      </c>
      <c r="L83" s="134">
        <f>+'St 2.1'!L83+'St 2.2'!L83</f>
        <v>0</v>
      </c>
      <c r="M83" s="134">
        <f>+'St 2.1'!M83+'St 2.2'!M83</f>
        <v>0</v>
      </c>
      <c r="N83" s="134">
        <f>+'St 2.1'!N83+'St 2.2'!N83</f>
        <v>0</v>
      </c>
      <c r="O83" s="134">
        <f>+'St 2.1'!O83+'St 2.2'!O83</f>
        <v>0</v>
      </c>
      <c r="P83" s="133"/>
      <c r="Q83" s="134">
        <f>+'St 2.1'!Q83+'St 2.2'!Q83</f>
        <v>0</v>
      </c>
      <c r="R83" s="134">
        <f>+'St 2.1'!R83+'St 2.2'!R83</f>
        <v>0</v>
      </c>
      <c r="S83" s="134">
        <f>+'St 2.1'!S83+'St 2.2'!S83</f>
        <v>0</v>
      </c>
      <c r="T83" s="134">
        <f>+'St 2.1'!T83+'St 2.2'!T83</f>
        <v>0</v>
      </c>
      <c r="U83" s="134">
        <f>+'St 2.1'!U83+'St 2.2'!U83</f>
        <v>0</v>
      </c>
      <c r="V83" s="134">
        <f>+'St 2.1'!V83+'St 2.2'!V83</f>
        <v>0</v>
      </c>
      <c r="W83" s="134">
        <f>+'St 2.1'!W83+'St 2.2'!W83</f>
        <v>0</v>
      </c>
      <c r="X83" s="134">
        <f>+'St 2.1'!X83+'St 2.2'!X83</f>
        <v>0</v>
      </c>
      <c r="Y83" s="134">
        <f>+'St 2.1'!Y83+'St 2.2'!Y83</f>
        <v>0</v>
      </c>
      <c r="Z83" s="134">
        <f>+'St 2.1'!Z83+'St 2.2'!Z83</f>
        <v>0</v>
      </c>
      <c r="AA83" s="134">
        <f>+'St 2.1'!AA83+'St 2.2'!AA83</f>
        <v>0</v>
      </c>
      <c r="AB83" s="140"/>
    </row>
    <row r="84" spans="1:28" ht="14.25" customHeight="1">
      <c r="B84" s="3" t="s">
        <v>19</v>
      </c>
      <c r="C84" s="178" t="s">
        <v>302</v>
      </c>
      <c r="D84" s="134">
        <f>+'St 2.1'!D84+'St 2.2'!D84</f>
        <v>0</v>
      </c>
      <c r="E84" s="134">
        <f>+'St 2.1'!E84+'St 2.2'!E84</f>
        <v>0</v>
      </c>
      <c r="F84" s="134">
        <f>+'St 2.1'!F84+'St 2.2'!F84</f>
        <v>0</v>
      </c>
      <c r="G84" s="134">
        <f>+'St 2.1'!G84+'St 2.2'!G84</f>
        <v>0</v>
      </c>
      <c r="H84" s="134">
        <f>+'St 2.1'!H84+'St 2.2'!H84</f>
        <v>0</v>
      </c>
      <c r="I84" s="134">
        <f>+'St 2.1'!I84+'St 2.2'!I84</f>
        <v>0</v>
      </c>
      <c r="J84" s="134">
        <f>+'St 2.1'!J84+'St 2.2'!J84</f>
        <v>0</v>
      </c>
      <c r="K84" s="134">
        <f>+'St 2.1'!K84+'St 2.2'!K84</f>
        <v>0</v>
      </c>
      <c r="L84" s="134">
        <f>+'St 2.1'!L84+'St 2.2'!L84</f>
        <v>0</v>
      </c>
      <c r="M84" s="134">
        <f>+'St 2.1'!M84+'St 2.2'!M84</f>
        <v>0</v>
      </c>
      <c r="N84" s="134">
        <f>+'St 2.1'!N84+'St 2.2'!N84</f>
        <v>0</v>
      </c>
      <c r="O84" s="134">
        <f>+'St 2.1'!O84+'St 2.2'!O84</f>
        <v>0</v>
      </c>
      <c r="P84" s="133"/>
      <c r="Q84" s="134">
        <f>+'St 2.1'!Q84+'St 2.2'!Q84</f>
        <v>0</v>
      </c>
      <c r="R84" s="134">
        <f>+'St 2.1'!R84+'St 2.2'!R84</f>
        <v>0</v>
      </c>
      <c r="S84" s="134">
        <f>+'St 2.1'!S84+'St 2.2'!S84</f>
        <v>0</v>
      </c>
      <c r="T84" s="134">
        <f>+'St 2.1'!T84+'St 2.2'!T84</f>
        <v>0</v>
      </c>
      <c r="U84" s="134">
        <f>+'St 2.1'!U84+'St 2.2'!U84</f>
        <v>0</v>
      </c>
      <c r="V84" s="134">
        <f>+'St 2.1'!V84+'St 2.2'!V84</f>
        <v>0</v>
      </c>
      <c r="W84" s="134">
        <f>+'St 2.1'!W84+'St 2.2'!W84</f>
        <v>0</v>
      </c>
      <c r="X84" s="134">
        <f>+'St 2.1'!X84+'St 2.2'!X84</f>
        <v>0</v>
      </c>
      <c r="Y84" s="134">
        <f>+'St 2.1'!Y84+'St 2.2'!Y84</f>
        <v>0</v>
      </c>
      <c r="Z84" s="134">
        <f>+'St 2.1'!Z84+'St 2.2'!Z84</f>
        <v>0</v>
      </c>
      <c r="AA84" s="134">
        <f>+'St 2.1'!AA84+'St 2.2'!AA84</f>
        <v>0</v>
      </c>
      <c r="AB84" s="140"/>
    </row>
    <row r="85" spans="1:28" ht="14.25" customHeight="1">
      <c r="B85" s="3" t="s">
        <v>20</v>
      </c>
      <c r="C85" s="178" t="s">
        <v>303</v>
      </c>
      <c r="D85" s="134">
        <f>+'St 2.1'!D85+'St 2.2'!D85</f>
        <v>0</v>
      </c>
      <c r="E85" s="134">
        <f>+'St 2.1'!E85+'St 2.2'!E85</f>
        <v>0</v>
      </c>
      <c r="F85" s="134">
        <f>+'St 2.1'!F85+'St 2.2'!F85</f>
        <v>0</v>
      </c>
      <c r="G85" s="134">
        <f>+'St 2.1'!G85+'St 2.2'!G85</f>
        <v>0</v>
      </c>
      <c r="H85" s="134">
        <f>+'St 2.1'!H85+'St 2.2'!H85</f>
        <v>0</v>
      </c>
      <c r="I85" s="134">
        <f>+'St 2.1'!I85+'St 2.2'!I85</f>
        <v>0</v>
      </c>
      <c r="J85" s="134">
        <f>+'St 2.1'!J85+'St 2.2'!J85</f>
        <v>0</v>
      </c>
      <c r="K85" s="134">
        <f>+'St 2.1'!K85+'St 2.2'!K85</f>
        <v>0</v>
      </c>
      <c r="L85" s="134">
        <f>+'St 2.1'!L85+'St 2.2'!L85</f>
        <v>0</v>
      </c>
      <c r="M85" s="134">
        <f>+'St 2.1'!M85+'St 2.2'!M85</f>
        <v>0</v>
      </c>
      <c r="N85" s="134">
        <f>+'St 2.1'!N85+'St 2.2'!N85</f>
        <v>0</v>
      </c>
      <c r="O85" s="134">
        <f>+'St 2.1'!O85+'St 2.2'!O85</f>
        <v>0</v>
      </c>
      <c r="P85" s="133"/>
      <c r="Q85" s="134">
        <f>+'St 2.1'!Q85+'St 2.2'!Q85</f>
        <v>0</v>
      </c>
      <c r="R85" s="134">
        <f>+'St 2.1'!R85+'St 2.2'!R85</f>
        <v>0</v>
      </c>
      <c r="S85" s="134">
        <f>+'St 2.1'!S85+'St 2.2'!S85</f>
        <v>0</v>
      </c>
      <c r="T85" s="134">
        <f>+'St 2.1'!T85+'St 2.2'!T85</f>
        <v>0</v>
      </c>
      <c r="U85" s="134">
        <f>+'St 2.1'!U85+'St 2.2'!U85</f>
        <v>0</v>
      </c>
      <c r="V85" s="134">
        <f>+'St 2.1'!V85+'St 2.2'!V85</f>
        <v>0</v>
      </c>
      <c r="W85" s="134">
        <f>+'St 2.1'!W85+'St 2.2'!W85</f>
        <v>0</v>
      </c>
      <c r="X85" s="134">
        <f>+'St 2.1'!X85+'St 2.2'!X85</f>
        <v>0</v>
      </c>
      <c r="Y85" s="134">
        <f>+'St 2.1'!Y85+'St 2.2'!Y85</f>
        <v>0</v>
      </c>
      <c r="Z85" s="134">
        <f>+'St 2.1'!Z85+'St 2.2'!Z85</f>
        <v>0</v>
      </c>
      <c r="AA85" s="134">
        <f>+'St 2.1'!AA85+'St 2.2'!AA85</f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37">
        <f>+'St 2.1'!D86+'St 2.2'!D86</f>
        <v>4832411.8340819217</v>
      </c>
      <c r="E86" s="137">
        <f>+'St 2.1'!E86+'St 2.2'!E86</f>
        <v>5122319.8493763972</v>
      </c>
      <c r="F86" s="137">
        <f>+'St 2.1'!F86+'St 2.2'!F86</f>
        <v>4795382.7292137165</v>
      </c>
      <c r="G86" s="137">
        <f>+'St 2.1'!G86+'St 2.2'!G86</f>
        <v>5191657.1601787712</v>
      </c>
      <c r="H86" s="137">
        <f>+'St 2.1'!H86+'St 2.2'!H86</f>
        <v>6050843.4359857105</v>
      </c>
      <c r="I86" s="137">
        <f>+'St 2.1'!I86+'St 2.2'!I86</f>
        <v>6838102.8469672045</v>
      </c>
      <c r="J86" s="137">
        <f>+'St 2.1'!J86+'St 2.2'!J86</f>
        <v>10349059.356913401</v>
      </c>
      <c r="K86" s="137">
        <f>+'St 2.1'!K86+'St 2.2'!K86</f>
        <v>8498161.5305455085</v>
      </c>
      <c r="L86" s="137">
        <f>+'St 2.1'!L86+'St 2.2'!L86</f>
        <v>9304101.8490215987</v>
      </c>
      <c r="M86" s="137">
        <f>+'St 2.1'!M86+'St 2.2'!M86</f>
        <v>9838319.7784697004</v>
      </c>
      <c r="N86" s="137">
        <f>+'St 2.1'!N86+'St 2.2'!N86</f>
        <v>10683844.532689301</v>
      </c>
      <c r="O86" s="137">
        <f>+'St 2.1'!O86+'St 2.2'!O86</f>
        <v>11598983.393018443</v>
      </c>
      <c r="P86" s="136"/>
      <c r="Q86" s="137">
        <f>+'St 2.1'!Q86+'St 2.2'!Q86</f>
        <v>289908.01529447467</v>
      </c>
      <c r="R86" s="137">
        <f>+'St 2.1'!R86+'St 2.2'!R86</f>
        <v>-326937.12016268115</v>
      </c>
      <c r="S86" s="137">
        <f>+'St 2.1'!S86+'St 2.2'!S86</f>
        <v>396274.43096505501</v>
      </c>
      <c r="T86" s="137">
        <f>+'St 2.1'!T86+'St 2.2'!T86</f>
        <v>859186.2758069397</v>
      </c>
      <c r="U86" s="137">
        <f>+'St 2.1'!U86+'St 2.2'!U86</f>
        <v>787259.41098149377</v>
      </c>
      <c r="V86" s="137">
        <f>+'St 2.1'!V86+'St 2.2'!V86</f>
        <v>3510956.5099461954</v>
      </c>
      <c r="W86" s="137">
        <f>+'St 2.1'!W86+'St 2.2'!W86</f>
        <v>-1850897.8263678914</v>
      </c>
      <c r="X86" s="137">
        <f>+'St 2.1'!X86+'St 2.2'!X86</f>
        <v>805940.31847608904</v>
      </c>
      <c r="Y86" s="137">
        <f>+'St 2.1'!Y86+'St 2.2'!Y86</f>
        <v>534217.92944810144</v>
      </c>
      <c r="Z86" s="137">
        <f>+'St 2.1'!Z86+'St 2.2'!Z86</f>
        <v>845524.75421960268</v>
      </c>
      <c r="AA86" s="137">
        <f>+'St 2.1'!AA86+'St 2.2'!AA86</f>
        <v>915138.86032914033</v>
      </c>
      <c r="AB86" s="139"/>
    </row>
    <row r="87" spans="1:28" s="43" customFormat="1">
      <c r="A87" s="36"/>
      <c r="B87" s="9" t="s">
        <v>93</v>
      </c>
      <c r="C87" s="177" t="s">
        <v>305</v>
      </c>
      <c r="D87" s="137">
        <f>+'St 2.1'!D87+'St 2.2'!D87</f>
        <v>2612256.0960071688</v>
      </c>
      <c r="E87" s="137">
        <f>+'St 2.1'!E87+'St 2.2'!E87</f>
        <v>2749393.1662701136</v>
      </c>
      <c r="F87" s="137">
        <f>+'St 2.1'!F87+'St 2.2'!F87</f>
        <v>2760439.484664584</v>
      </c>
      <c r="G87" s="137">
        <f>+'St 2.1'!G87+'St 2.2'!G87</f>
        <v>2854370.947209782</v>
      </c>
      <c r="H87" s="137">
        <f>+'St 2.1'!H87+'St 2.2'!H87</f>
        <v>3117064.4430619469</v>
      </c>
      <c r="I87" s="137">
        <f>+'St 2.1'!I87+'St 2.2'!I87</f>
        <v>3516658.0540887048</v>
      </c>
      <c r="J87" s="137">
        <f>+'St 2.1'!J87+'St 2.2'!J87</f>
        <v>5413411.2304420713</v>
      </c>
      <c r="K87" s="137">
        <f>+'St 2.1'!K87+'St 2.2'!K87</f>
        <v>4605061.8321544938</v>
      </c>
      <c r="L87" s="137">
        <f>+'St 2.1'!L87+'St 2.2'!L87</f>
        <v>4936799.7139806952</v>
      </c>
      <c r="M87" s="137">
        <f>+'St 2.1'!M87+'St 2.2'!M87</f>
        <v>5016481.2164043766</v>
      </c>
      <c r="N87" s="137">
        <f>+'St 2.1'!N87+'St 2.2'!N87</f>
        <v>5592029.3144747559</v>
      </c>
      <c r="O87" s="137">
        <f>+'St 2.1'!O87+'St 2.2'!O87</f>
        <v>6210385.7783012427</v>
      </c>
      <c r="P87" s="136"/>
      <c r="Q87" s="137">
        <f>+'St 2.1'!Q87+'St 2.2'!Q87</f>
        <v>137137.070262945</v>
      </c>
      <c r="R87" s="137">
        <f>+'St 2.1'!R87+'St 2.2'!R87</f>
        <v>11046.318394470556</v>
      </c>
      <c r="S87" s="137">
        <f>+'St 2.1'!S87+'St 2.2'!S87</f>
        <v>93931.462545197704</v>
      </c>
      <c r="T87" s="137">
        <f>+'St 2.1'!T87+'St 2.2'!T87</f>
        <v>262693.49585216551</v>
      </c>
      <c r="U87" s="137">
        <f>+'St 2.1'!U87+'St 2.2'!U87</f>
        <v>399593.61102675751</v>
      </c>
      <c r="V87" s="137">
        <f>+'St 2.1'!V87+'St 2.2'!V87</f>
        <v>1896753.1763533659</v>
      </c>
      <c r="W87" s="137">
        <f>+'St 2.1'!W87+'St 2.2'!W87</f>
        <v>-808349.39828757755</v>
      </c>
      <c r="X87" s="137">
        <f>+'St 2.1'!X87+'St 2.2'!X87</f>
        <v>331737.88182620134</v>
      </c>
      <c r="Y87" s="137">
        <f>+'St 2.1'!Y87+'St 2.2'!Y87</f>
        <v>79681.502423681115</v>
      </c>
      <c r="Z87" s="137">
        <f>+'St 2.1'!Z87+'St 2.2'!Z87</f>
        <v>575548.09807038005</v>
      </c>
      <c r="AA87" s="137">
        <f>+'St 2.1'!AA87+'St 2.2'!AA87</f>
        <v>618356.46382648661</v>
      </c>
      <c r="AB87" s="139"/>
    </row>
    <row r="88" spans="1:28">
      <c r="B88" s="176" t="s">
        <v>40</v>
      </c>
      <c r="C88" s="186"/>
      <c r="D88" s="134">
        <f>+'St 2.1'!D88+'St 2.2'!D88</f>
        <v>2275371.5060071684</v>
      </c>
      <c r="E88" s="134">
        <f>+'St 2.1'!E88+'St 2.2'!E88</f>
        <v>2273130.4962701136</v>
      </c>
      <c r="F88" s="134">
        <f>+'St 2.1'!F88+'St 2.2'!F88</f>
        <v>2264389.5115295732</v>
      </c>
      <c r="G88" s="134">
        <f>+'St 2.1'!G88+'St 2.2'!G88</f>
        <v>2338215.947209782</v>
      </c>
      <c r="H88" s="134">
        <f>+'St 2.1'!H88+'St 2.2'!H88</f>
        <v>2580170.4682368389</v>
      </c>
      <c r="I88" s="134">
        <f>+'St 2.1'!I88+'St 2.2'!I88</f>
        <v>2949783.1358827748</v>
      </c>
      <c r="J88" s="134">
        <f>+'St 2.1'!J88+'St 2.2'!J88</f>
        <v>4753678.0046324134</v>
      </c>
      <c r="K88" s="134">
        <f>+'St 2.1'!K88+'St 2.2'!K88</f>
        <v>3889814.6052194932</v>
      </c>
      <c r="L88" s="134">
        <f>+'St 2.1'!L88+'St 2.2'!L88</f>
        <v>4165367.8943987535</v>
      </c>
      <c r="M88" s="134">
        <f>+'St 2.1'!M88+'St 2.2'!M88</f>
        <v>4297274.8090340579</v>
      </c>
      <c r="N88" s="134">
        <f>+'St 2.1'!N88+'St 2.2'!N88</f>
        <v>4699109.1747390097</v>
      </c>
      <c r="O88" s="134">
        <f>+'St 2.1'!O88+'St 2.2'!O88</f>
        <v>5188393.0383282434</v>
      </c>
      <c r="P88" s="133"/>
      <c r="Q88" s="134">
        <f>+'St 2.1'!Q88+'St 2.2'!Q88</f>
        <v>-2241.0097370550175</v>
      </c>
      <c r="R88" s="134">
        <f>+'St 2.1'!R88+'St 2.2'!R88</f>
        <v>-8740.9847405402761</v>
      </c>
      <c r="S88" s="134">
        <f>+'St 2.1'!S88+'St 2.2'!S88</f>
        <v>73826.435680208757</v>
      </c>
      <c r="T88" s="134">
        <f>+'St 2.1'!T88+'St 2.2'!T88</f>
        <v>241954.52102705764</v>
      </c>
      <c r="U88" s="134">
        <f>+'St 2.1'!U88+'St 2.2'!U88</f>
        <v>369612.66764593532</v>
      </c>
      <c r="V88" s="134">
        <f>+'St 2.1'!V88+'St 2.2'!V88</f>
        <v>1803894.8687496386</v>
      </c>
      <c r="W88" s="134">
        <f>+'St 2.1'!W88+'St 2.2'!W88</f>
        <v>-863863.39941292035</v>
      </c>
      <c r="X88" s="134">
        <f>+'St 2.1'!X88+'St 2.2'!X88</f>
        <v>275553.28917926061</v>
      </c>
      <c r="Y88" s="134">
        <f>+'St 2.1'!Y88+'St 2.2'!Y88</f>
        <v>131906.9146353043</v>
      </c>
      <c r="Z88" s="134">
        <f>+'St 2.1'!Z88+'St 2.2'!Z88</f>
        <v>401834.36570495146</v>
      </c>
      <c r="AA88" s="134">
        <f>+'St 2.1'!AA88+'St 2.2'!AA88</f>
        <v>489283.86358923407</v>
      </c>
      <c r="AB88" s="140"/>
    </row>
    <row r="89" spans="1:28">
      <c r="B89" s="6" t="s">
        <v>41</v>
      </c>
      <c r="C89" s="186"/>
      <c r="D89" s="134">
        <f>+'St 2.1'!D89+'St 2.2'!D89</f>
        <v>0</v>
      </c>
      <c r="E89" s="134">
        <f>+'St 2.1'!E89+'St 2.2'!E89</f>
        <v>0</v>
      </c>
      <c r="F89" s="134">
        <f>+'St 2.1'!F89+'St 2.2'!F89</f>
        <v>0</v>
      </c>
      <c r="G89" s="134">
        <f>+'St 2.1'!G89+'St 2.2'!G89</f>
        <v>0</v>
      </c>
      <c r="H89" s="134">
        <f>+'St 2.1'!H89+'St 2.2'!H89</f>
        <v>0</v>
      </c>
      <c r="I89" s="134">
        <f>+'St 2.1'!I89+'St 2.2'!I89</f>
        <v>0</v>
      </c>
      <c r="J89" s="134">
        <f>+'St 2.1'!J89+'St 2.2'!J89</f>
        <v>0</v>
      </c>
      <c r="K89" s="134">
        <f>+'St 2.1'!K89+'St 2.2'!K89</f>
        <v>0</v>
      </c>
      <c r="L89" s="134">
        <f>+'St 2.1'!L89+'St 2.2'!L89</f>
        <v>0</v>
      </c>
      <c r="M89" s="134">
        <f>+'St 2.1'!M89+'St 2.2'!M89</f>
        <v>0</v>
      </c>
      <c r="N89" s="134">
        <f>+'St 2.1'!N89+'St 2.2'!N89</f>
        <v>0</v>
      </c>
      <c r="O89" s="134">
        <f>+'St 2.1'!O89+'St 2.2'!O89</f>
        <v>0</v>
      </c>
      <c r="P89" s="133"/>
      <c r="Q89" s="134">
        <f>+'St 2.1'!Q89+'St 2.2'!Q89</f>
        <v>0</v>
      </c>
      <c r="R89" s="134">
        <f>+'St 2.1'!R89+'St 2.2'!R89</f>
        <v>0</v>
      </c>
      <c r="S89" s="134">
        <f>+'St 2.1'!S89+'St 2.2'!S89</f>
        <v>0</v>
      </c>
      <c r="T89" s="134">
        <f>+'St 2.1'!T89+'St 2.2'!T89</f>
        <v>0</v>
      </c>
      <c r="U89" s="134">
        <f>+'St 2.1'!U89+'St 2.2'!U89</f>
        <v>0</v>
      </c>
      <c r="V89" s="134">
        <f>+'St 2.1'!V89+'St 2.2'!V89</f>
        <v>0</v>
      </c>
      <c r="W89" s="134">
        <f>+'St 2.1'!W89+'St 2.2'!W89</f>
        <v>0</v>
      </c>
      <c r="X89" s="134">
        <f>+'St 2.1'!X89+'St 2.2'!X89</f>
        <v>0</v>
      </c>
      <c r="Y89" s="134">
        <f>+'St 2.1'!Y89+'St 2.2'!Y89</f>
        <v>0</v>
      </c>
      <c r="Z89" s="134">
        <f>+'St 2.1'!Z89+'St 2.2'!Z89</f>
        <v>0</v>
      </c>
      <c r="AA89" s="134">
        <f>+'St 2.1'!AA89+'St 2.2'!AA89</f>
        <v>0</v>
      </c>
      <c r="AB89" s="140"/>
    </row>
    <row r="90" spans="1:28">
      <c r="B90" s="6" t="s">
        <v>42</v>
      </c>
      <c r="C90" s="186"/>
      <c r="D90" s="134">
        <f>+'St 2.1'!D90+'St 2.2'!D90</f>
        <v>2652.9741365872478</v>
      </c>
      <c r="E90" s="134">
        <f>+'St 2.1'!E90+'St 2.2'!E90</f>
        <v>3602.7419454459496</v>
      </c>
      <c r="F90" s="134">
        <f>+'St 2.1'!F90+'St 2.2'!F90</f>
        <v>4190.7820955157276</v>
      </c>
      <c r="G90" s="134">
        <f>+'St 2.1'!G90+'St 2.2'!G90</f>
        <v>3473.5636556817353</v>
      </c>
      <c r="H90" s="134">
        <f>+'St 2.1'!H90+'St 2.2'!H90</f>
        <v>1033.04887574338</v>
      </c>
      <c r="I90" s="134">
        <f>+'St 2.1'!I90+'St 2.2'!I90</f>
        <v>0</v>
      </c>
      <c r="J90" s="134">
        <f>+'St 2.1'!J90+'St 2.2'!J90</f>
        <v>14300.130119487159</v>
      </c>
      <c r="K90" s="134">
        <f>+'St 2.1'!K90+'St 2.2'!K90</f>
        <v>1745.2868911359435</v>
      </c>
      <c r="L90" s="134">
        <f>+'St 2.1'!L90+'St 2.2'!L90</f>
        <v>1964.7384252964396</v>
      </c>
      <c r="M90" s="134">
        <f>+'St 2.1'!M90+'St 2.2'!M90</f>
        <v>1361.3469065208519</v>
      </c>
      <c r="N90" s="134">
        <f>+'St 2.1'!N90+'St 2.2'!N90</f>
        <v>1782.4834894697219</v>
      </c>
      <c r="O90" s="134">
        <f>+'St 2.1'!O90+'St 2.2'!O90</f>
        <v>1857.6353661664243</v>
      </c>
      <c r="P90" s="133"/>
      <c r="Q90" s="134">
        <f>+'St 2.1'!Q90+'St 2.2'!Q90</f>
        <v>949.76780885870187</v>
      </c>
      <c r="R90" s="134">
        <f>+'St 2.1'!R90+'St 2.2'!R90</f>
        <v>588.04015006977795</v>
      </c>
      <c r="S90" s="134">
        <f>+'St 2.1'!S90+'St 2.2'!S90</f>
        <v>-717.21843983399231</v>
      </c>
      <c r="T90" s="134">
        <f>+'St 2.1'!T90+'St 2.2'!T90</f>
        <v>-2440.5147799383558</v>
      </c>
      <c r="U90" s="134">
        <f>+'St 2.1'!U90+'St 2.2'!U90</f>
        <v>-1033.04887574338</v>
      </c>
      <c r="V90" s="134">
        <f>+'St 2.1'!V90+'St 2.2'!V90</f>
        <v>14300.130119487159</v>
      </c>
      <c r="W90" s="134">
        <f>+'St 2.1'!W90+'St 2.2'!W90</f>
        <v>-12554.843228351216</v>
      </c>
      <c r="X90" s="134">
        <f>+'St 2.1'!X90+'St 2.2'!X90</f>
        <v>219.45153416049621</v>
      </c>
      <c r="Y90" s="134">
        <f>+'St 2.1'!Y90+'St 2.2'!Y90</f>
        <v>-603.39151877558766</v>
      </c>
      <c r="Z90" s="134">
        <f>+'St 2.1'!Z90+'St 2.2'!Z90</f>
        <v>421.13658294886989</v>
      </c>
      <c r="AA90" s="134">
        <f>+'St 2.1'!AA90+'St 2.2'!AA90</f>
        <v>75.151876696702402</v>
      </c>
      <c r="AB90" s="140"/>
    </row>
    <row r="91" spans="1:28">
      <c r="B91" s="6" t="s">
        <v>43</v>
      </c>
      <c r="C91" s="186"/>
      <c r="D91" s="134">
        <f>+'St 2.1'!D91+'St 2.2'!D91</f>
        <v>1817.1871763847057</v>
      </c>
      <c r="E91" s="134">
        <f>+'St 2.1'!E91+'St 2.2'!E91</f>
        <v>2012.8028350343718</v>
      </c>
      <c r="F91" s="134">
        <f>+'St 2.1'!F91+'St 2.2'!F91</f>
        <v>1938.3676463897207</v>
      </c>
      <c r="G91" s="134">
        <f>+'St 2.1'!G91+'St 2.2'!G91</f>
        <v>2072.3406199390888</v>
      </c>
      <c r="H91" s="134">
        <f>+'St 2.1'!H91+'St 2.2'!H91</f>
        <v>2924.2094345267469</v>
      </c>
      <c r="I91" s="134">
        <f>+'St 2.1'!I91+'St 2.2'!I91</f>
        <v>2383.8584221380879</v>
      </c>
      <c r="J91" s="134">
        <f>+'St 2.1'!J91+'St 2.2'!J91</f>
        <v>3314.4624111867374</v>
      </c>
      <c r="K91" s="134">
        <f>+'St 2.1'!K91+'St 2.2'!K91</f>
        <v>4682.9324685268621</v>
      </c>
      <c r="L91" s="134">
        <f>+'St 2.1'!L91+'St 2.2'!L91</f>
        <v>5310.7908445905359</v>
      </c>
      <c r="M91" s="134">
        <f>+'St 2.1'!M91+'St 2.2'!M91</f>
        <v>4966.4065120134228</v>
      </c>
      <c r="N91" s="134">
        <f>+'St 2.1'!N91+'St 2.2'!N91</f>
        <v>5650.6287691207181</v>
      </c>
      <c r="O91" s="134">
        <f>+'St 2.1'!O91+'St 2.2'!O91</f>
        <v>6655.7651617777537</v>
      </c>
      <c r="P91" s="133"/>
      <c r="Q91" s="134">
        <f>+'St 2.1'!Q91+'St 2.2'!Q91</f>
        <v>195.6156586496661</v>
      </c>
      <c r="R91" s="134">
        <f>+'St 2.1'!R91+'St 2.2'!R91</f>
        <v>-74.435188644651262</v>
      </c>
      <c r="S91" s="134">
        <f>+'St 2.1'!S91+'St 2.2'!S91</f>
        <v>133.97297354936802</v>
      </c>
      <c r="T91" s="134">
        <f>+'St 2.1'!T91+'St 2.2'!T91</f>
        <v>851.86881458765845</v>
      </c>
      <c r="U91" s="134">
        <f>+'St 2.1'!U91+'St 2.2'!U91</f>
        <v>-540.35101238865946</v>
      </c>
      <c r="V91" s="134">
        <f>+'St 2.1'!V91+'St 2.2'!V91</f>
        <v>930.60398904864951</v>
      </c>
      <c r="W91" s="134">
        <f>+'St 2.1'!W91+'St 2.2'!W91</f>
        <v>1368.4700573401244</v>
      </c>
      <c r="X91" s="134">
        <f>+'St 2.1'!X91+'St 2.2'!X91</f>
        <v>627.8583760636742</v>
      </c>
      <c r="Y91" s="134">
        <f>+'St 2.1'!Y91+'St 2.2'!Y91</f>
        <v>-344.38433257711336</v>
      </c>
      <c r="Z91" s="134">
        <f>+'St 2.1'!Z91+'St 2.2'!Z91</f>
        <v>684.22225710729595</v>
      </c>
      <c r="AA91" s="134">
        <f>+'St 2.1'!AA91+'St 2.2'!AA91</f>
        <v>1005.1363926570353</v>
      </c>
      <c r="AB91" s="140"/>
    </row>
    <row r="92" spans="1:28">
      <c r="B92" s="6" t="s">
        <v>44</v>
      </c>
      <c r="C92" s="186"/>
      <c r="D92" s="134">
        <f>+'St 2.1'!D92+'St 2.2'!D92</f>
        <v>0</v>
      </c>
      <c r="E92" s="134">
        <f>+'St 2.1'!E92+'St 2.2'!E92</f>
        <v>0</v>
      </c>
      <c r="F92" s="134">
        <f>+'St 2.1'!F92+'St 2.2'!F92</f>
        <v>0</v>
      </c>
      <c r="G92" s="134">
        <f>+'St 2.1'!G92+'St 2.2'!G92</f>
        <v>0</v>
      </c>
      <c r="H92" s="134">
        <f>+'St 2.1'!H92+'St 2.2'!H92</f>
        <v>0</v>
      </c>
      <c r="I92" s="134">
        <f>+'St 2.1'!I92+'St 2.2'!I92</f>
        <v>0</v>
      </c>
      <c r="J92" s="134">
        <f>+'St 2.1'!J92+'St 2.2'!J92</f>
        <v>0</v>
      </c>
      <c r="K92" s="134">
        <f>+'St 2.1'!K92+'St 2.2'!K92</f>
        <v>0</v>
      </c>
      <c r="L92" s="134">
        <f>+'St 2.1'!L92+'St 2.2'!L92</f>
        <v>0</v>
      </c>
      <c r="M92" s="134">
        <f>+'St 2.1'!M92+'St 2.2'!M92</f>
        <v>0</v>
      </c>
      <c r="N92" s="134">
        <f>+'St 2.1'!N92+'St 2.2'!N92</f>
        <v>0</v>
      </c>
      <c r="O92" s="134">
        <f>+'St 2.1'!O92+'St 2.2'!O92</f>
        <v>0</v>
      </c>
      <c r="P92" s="133"/>
      <c r="Q92" s="134">
        <f>+'St 2.1'!Q92+'St 2.2'!Q92</f>
        <v>0</v>
      </c>
      <c r="R92" s="134">
        <f>+'St 2.1'!R92+'St 2.2'!R92</f>
        <v>0</v>
      </c>
      <c r="S92" s="134">
        <f>+'St 2.1'!S92+'St 2.2'!S92</f>
        <v>0</v>
      </c>
      <c r="T92" s="134">
        <f>+'St 2.1'!T92+'St 2.2'!T92</f>
        <v>0</v>
      </c>
      <c r="U92" s="134">
        <f>+'St 2.1'!U92+'St 2.2'!U92</f>
        <v>0</v>
      </c>
      <c r="V92" s="134">
        <f>+'St 2.1'!V92+'St 2.2'!V92</f>
        <v>0</v>
      </c>
      <c r="W92" s="134">
        <f>+'St 2.1'!W92+'St 2.2'!W92</f>
        <v>0</v>
      </c>
      <c r="X92" s="134">
        <f>+'St 2.1'!X92+'St 2.2'!X92</f>
        <v>0</v>
      </c>
      <c r="Y92" s="134">
        <f>+'St 2.1'!Y92+'St 2.2'!Y92</f>
        <v>0</v>
      </c>
      <c r="Z92" s="134">
        <f>+'St 2.1'!Z92+'St 2.2'!Z92</f>
        <v>0</v>
      </c>
      <c r="AA92" s="134">
        <f>+'St 2.1'!AA92+'St 2.2'!AA92</f>
        <v>0</v>
      </c>
      <c r="AB92" s="140"/>
    </row>
    <row r="93" spans="1:28">
      <c r="B93" s="7" t="s">
        <v>45</v>
      </c>
      <c r="C93" s="186"/>
      <c r="D93" s="134">
        <f>+'St 2.1'!D93+'St 2.2'!D93</f>
        <v>0</v>
      </c>
      <c r="E93" s="134">
        <f>+'St 2.1'!E93+'St 2.2'!E93</f>
        <v>0</v>
      </c>
      <c r="F93" s="134">
        <f>+'St 2.1'!F93+'St 2.2'!F93</f>
        <v>0</v>
      </c>
      <c r="G93" s="134">
        <f>+'St 2.1'!G93+'St 2.2'!G93</f>
        <v>0</v>
      </c>
      <c r="H93" s="134">
        <f>+'St 2.1'!H93+'St 2.2'!H93</f>
        <v>0</v>
      </c>
      <c r="I93" s="134">
        <f>+'St 2.1'!I93+'St 2.2'!I93</f>
        <v>0</v>
      </c>
      <c r="J93" s="134">
        <f>+'St 2.1'!J93+'St 2.2'!J93</f>
        <v>0</v>
      </c>
      <c r="K93" s="134">
        <f>+'St 2.1'!K93+'St 2.2'!K93</f>
        <v>0</v>
      </c>
      <c r="L93" s="134">
        <f>+'St 2.1'!L93+'St 2.2'!L93</f>
        <v>0</v>
      </c>
      <c r="M93" s="134">
        <f>+'St 2.1'!M93+'St 2.2'!M93</f>
        <v>0</v>
      </c>
      <c r="N93" s="134">
        <f>+'St 2.1'!N93+'St 2.2'!N93</f>
        <v>0</v>
      </c>
      <c r="O93" s="134">
        <f>+'St 2.1'!O93+'St 2.2'!O93</f>
        <v>0</v>
      </c>
      <c r="P93" s="133"/>
      <c r="Q93" s="134">
        <f>+'St 2.1'!Q93+'St 2.2'!Q93</f>
        <v>0</v>
      </c>
      <c r="R93" s="134">
        <f>+'St 2.1'!R93+'St 2.2'!R93</f>
        <v>0</v>
      </c>
      <c r="S93" s="134">
        <f>+'St 2.1'!S93+'St 2.2'!S93</f>
        <v>0</v>
      </c>
      <c r="T93" s="134">
        <f>+'St 2.1'!T93+'St 2.2'!T93</f>
        <v>0</v>
      </c>
      <c r="U93" s="134">
        <f>+'St 2.1'!U93+'St 2.2'!U93</f>
        <v>0</v>
      </c>
      <c r="V93" s="134">
        <f>+'St 2.1'!V93+'St 2.2'!V93</f>
        <v>0</v>
      </c>
      <c r="W93" s="134">
        <f>+'St 2.1'!W93+'St 2.2'!W93</f>
        <v>0</v>
      </c>
      <c r="X93" s="134">
        <f>+'St 2.1'!X93+'St 2.2'!X93</f>
        <v>0</v>
      </c>
      <c r="Y93" s="134">
        <f>+'St 2.1'!Y93+'St 2.2'!Y93</f>
        <v>0</v>
      </c>
      <c r="Z93" s="134">
        <f>+'St 2.1'!Z93+'St 2.2'!Z93</f>
        <v>0</v>
      </c>
      <c r="AA93" s="134">
        <f>+'St 2.1'!AA93+'St 2.2'!AA93</f>
        <v>0</v>
      </c>
      <c r="AB93" s="140"/>
    </row>
    <row r="94" spans="1:28">
      <c r="B94" s="7" t="s">
        <v>46</v>
      </c>
      <c r="C94" s="186"/>
      <c r="D94" s="134">
        <f>+'St 2.1'!D94+'St 2.2'!D94</f>
        <v>0</v>
      </c>
      <c r="E94" s="134">
        <f>+'St 2.1'!E94+'St 2.2'!E94</f>
        <v>0</v>
      </c>
      <c r="F94" s="134">
        <f>+'St 2.1'!F94+'St 2.2'!F94</f>
        <v>0</v>
      </c>
      <c r="G94" s="134">
        <f>+'St 2.1'!G94+'St 2.2'!G94</f>
        <v>0</v>
      </c>
      <c r="H94" s="134">
        <f>+'St 2.1'!H94+'St 2.2'!H94</f>
        <v>0</v>
      </c>
      <c r="I94" s="134">
        <f>+'St 2.1'!I94+'St 2.2'!I94</f>
        <v>0</v>
      </c>
      <c r="J94" s="134">
        <f>+'St 2.1'!J94+'St 2.2'!J94</f>
        <v>0</v>
      </c>
      <c r="K94" s="134">
        <f>+'St 2.1'!K94+'St 2.2'!K94</f>
        <v>0</v>
      </c>
      <c r="L94" s="134">
        <f>+'St 2.1'!L94+'St 2.2'!L94</f>
        <v>0</v>
      </c>
      <c r="M94" s="134">
        <f>+'St 2.1'!M94+'St 2.2'!M94</f>
        <v>0</v>
      </c>
      <c r="N94" s="134">
        <f>+'St 2.1'!N94+'St 2.2'!N94</f>
        <v>0</v>
      </c>
      <c r="O94" s="134">
        <f>+'St 2.1'!O94+'St 2.2'!O94</f>
        <v>0</v>
      </c>
      <c r="P94" s="133"/>
      <c r="Q94" s="134">
        <f>+'St 2.1'!Q94+'St 2.2'!Q94</f>
        <v>0</v>
      </c>
      <c r="R94" s="134">
        <f>+'St 2.1'!R94+'St 2.2'!R94</f>
        <v>0</v>
      </c>
      <c r="S94" s="134">
        <f>+'St 2.1'!S94+'St 2.2'!S94</f>
        <v>0</v>
      </c>
      <c r="T94" s="134">
        <f>+'St 2.1'!T94+'St 2.2'!T94</f>
        <v>0</v>
      </c>
      <c r="U94" s="134">
        <f>+'St 2.1'!U94+'St 2.2'!U94</f>
        <v>0</v>
      </c>
      <c r="V94" s="134">
        <f>+'St 2.1'!V94+'St 2.2'!V94</f>
        <v>0</v>
      </c>
      <c r="W94" s="134">
        <f>+'St 2.1'!W94+'St 2.2'!W94</f>
        <v>0</v>
      </c>
      <c r="X94" s="134">
        <f>+'St 2.1'!X94+'St 2.2'!X94</f>
        <v>0</v>
      </c>
      <c r="Y94" s="134">
        <f>+'St 2.1'!Y94+'St 2.2'!Y94</f>
        <v>0</v>
      </c>
      <c r="Z94" s="134">
        <f>+'St 2.1'!Z94+'St 2.2'!Z94</f>
        <v>0</v>
      </c>
      <c r="AA94" s="134">
        <f>+'St 2.1'!AA94+'St 2.2'!AA94</f>
        <v>0</v>
      </c>
      <c r="AB94" s="140"/>
    </row>
    <row r="95" spans="1:28">
      <c r="B95" s="6" t="s">
        <v>313</v>
      </c>
      <c r="C95" s="186"/>
      <c r="D95" s="134">
        <f>+'St 2.1'!D95+'St 2.2'!D95</f>
        <v>239884.46137638751</v>
      </c>
      <c r="E95" s="134">
        <f>+'St 2.1'!E95+'St 2.2'!E95</f>
        <v>232608.71747571067</v>
      </c>
      <c r="F95" s="134">
        <f>+'St 2.1'!F95+'St 2.2'!F95</f>
        <v>252570.42136983731</v>
      </c>
      <c r="G95" s="134">
        <f>+'St 2.1'!G95+'St 2.2'!G95</f>
        <v>247793.17030717395</v>
      </c>
      <c r="H95" s="134">
        <f>+'St 2.1'!H95+'St 2.2'!H95</f>
        <v>227335.58981007902</v>
      </c>
      <c r="I95" s="134">
        <f>+'St 2.1'!I95+'St 2.2'!I95</f>
        <v>237004.4693634155</v>
      </c>
      <c r="J95" s="134">
        <f>+'St 2.1'!J95+'St 2.2'!J95</f>
        <v>330301.08977836691</v>
      </c>
      <c r="K95" s="134">
        <f>+'St 2.1'!K95+'St 2.2'!K95</f>
        <v>379725.08075876406</v>
      </c>
      <c r="L95" s="134">
        <f>+'St 2.1'!L95+'St 2.2'!L95</f>
        <v>316614.46653923515</v>
      </c>
      <c r="M95" s="134">
        <f>+'St 2.1'!M95+'St 2.2'!M95</f>
        <v>259043.58787333395</v>
      </c>
      <c r="N95" s="134">
        <f>+'St 2.1'!N95+'St 2.2'!N95</f>
        <v>356356.08353016124</v>
      </c>
      <c r="O95" s="134">
        <f>+'St 2.1'!O95+'St 2.2'!O95</f>
        <v>352683.55654772365</v>
      </c>
      <c r="P95" s="133"/>
      <c r="Q95" s="134">
        <f>+'St 2.1'!Q95+'St 2.2'!Q95</f>
        <v>-7275.7439006768536</v>
      </c>
      <c r="R95" s="134">
        <f>+'St 2.1'!R95+'St 2.2'!R95</f>
        <v>19961.703894126655</v>
      </c>
      <c r="S95" s="134">
        <f>+'St 2.1'!S95+'St 2.2'!S95</f>
        <v>-4777.2510626633666</v>
      </c>
      <c r="T95" s="134">
        <f>+'St 2.1'!T95+'St 2.2'!T95</f>
        <v>-20457.580497094947</v>
      </c>
      <c r="U95" s="134">
        <f>+'St 2.1'!U95+'St 2.2'!U95</f>
        <v>9668.8795533364537</v>
      </c>
      <c r="V95" s="134">
        <f>+'St 2.1'!V95+'St 2.2'!V95</f>
        <v>93296.620414951438</v>
      </c>
      <c r="W95" s="134">
        <f>+'St 2.1'!W95+'St 2.2'!W95</f>
        <v>49423.990980397197</v>
      </c>
      <c r="X95" s="134">
        <f>+'St 2.1'!X95+'St 2.2'!X95</f>
        <v>-63110.614219528958</v>
      </c>
      <c r="Y95" s="134">
        <f>+'St 2.1'!Y95+'St 2.2'!Y95</f>
        <v>-57570.878665901168</v>
      </c>
      <c r="Z95" s="134">
        <f>+'St 2.1'!Z95+'St 2.2'!Z95</f>
        <v>97312.495656827276</v>
      </c>
      <c r="AA95" s="134">
        <f>+'St 2.1'!AA95+'St 2.2'!AA95</f>
        <v>-3672.5269824375937</v>
      </c>
      <c r="AB95" s="140"/>
    </row>
    <row r="96" spans="1:28">
      <c r="B96" s="6" t="s">
        <v>107</v>
      </c>
      <c r="C96" s="186"/>
      <c r="D96" s="134">
        <f>+'St 2.1'!D96+'St 2.2'!D96</f>
        <v>2031016.8833178089</v>
      </c>
      <c r="E96" s="134">
        <f>+'St 2.1'!E96+'St 2.2'!E96</f>
        <v>2034906.2340139223</v>
      </c>
      <c r="F96" s="134">
        <f>+'St 2.1'!F96+'St 2.2'!F96</f>
        <v>2005689.9404178304</v>
      </c>
      <c r="G96" s="134">
        <f>+'St 2.1'!G96+'St 2.2'!G96</f>
        <v>2084876.8726269871</v>
      </c>
      <c r="H96" s="134">
        <f>+'St 2.1'!H96+'St 2.2'!H96</f>
        <v>2348877.6201164899</v>
      </c>
      <c r="I96" s="134">
        <f>+'St 2.1'!I96+'St 2.2'!I96</f>
        <v>2710394.808097221</v>
      </c>
      <c r="J96" s="134">
        <f>+'St 2.1'!J96+'St 2.2'!J96</f>
        <v>4405762.3223233735</v>
      </c>
      <c r="K96" s="134">
        <f>+'St 2.1'!K96+'St 2.2'!K96</f>
        <v>3503661.3051010664</v>
      </c>
      <c r="L96" s="134">
        <f>+'St 2.1'!L96+'St 2.2'!L96</f>
        <v>3841477.898589632</v>
      </c>
      <c r="M96" s="134">
        <f>+'St 2.1'!M96+'St 2.2'!M96</f>
        <v>4031903.4677421902</v>
      </c>
      <c r="N96" s="134">
        <f>+'St 2.1'!N96+'St 2.2'!N96</f>
        <v>4335319.9789502574</v>
      </c>
      <c r="O96" s="134">
        <f>+'St 2.1'!O96+'St 2.2'!O96</f>
        <v>4827196.0812525759</v>
      </c>
      <c r="P96" s="133"/>
      <c r="Q96" s="134">
        <f>+'St 2.1'!Q96+'St 2.2'!Q96</f>
        <v>3889.3506961134685</v>
      </c>
      <c r="R96" s="134">
        <f>+'St 2.1'!R96+'St 2.2'!R96</f>
        <v>-29216.293596092051</v>
      </c>
      <c r="S96" s="134">
        <f>+'St 2.1'!S96+'St 2.2'!S96</f>
        <v>79186.932209156745</v>
      </c>
      <c r="T96" s="134">
        <f>+'St 2.1'!T96+'St 2.2'!T96</f>
        <v>264000.74748950329</v>
      </c>
      <c r="U96" s="134">
        <f>+'St 2.1'!U96+'St 2.2'!U96</f>
        <v>361517.1879807309</v>
      </c>
      <c r="V96" s="134">
        <f>+'St 2.1'!V96+'St 2.2'!V96</f>
        <v>1695367.5142261516</v>
      </c>
      <c r="W96" s="134">
        <f>+'St 2.1'!W96+'St 2.2'!W96</f>
        <v>-902101.01722230646</v>
      </c>
      <c r="X96" s="134">
        <f>+'St 2.1'!X96+'St 2.2'!X96</f>
        <v>337816.59348856547</v>
      </c>
      <c r="Y96" s="134">
        <f>+'St 2.1'!Y96+'St 2.2'!Y96</f>
        <v>190425.56915255816</v>
      </c>
      <c r="Z96" s="134">
        <f>+'St 2.1'!Z96+'St 2.2'!Z96</f>
        <v>303416.511208068</v>
      </c>
      <c r="AA96" s="134">
        <f>+'St 2.1'!AA96+'St 2.2'!AA96</f>
        <v>491876.10230231797</v>
      </c>
      <c r="AB96" s="140"/>
    </row>
    <row r="97" spans="1:28">
      <c r="B97" s="6" t="s">
        <v>48</v>
      </c>
      <c r="C97" s="186"/>
      <c r="D97" s="134">
        <f>+'St 2.1'!D97+'St 2.2'!D97</f>
        <v>0</v>
      </c>
      <c r="E97" s="134">
        <f>+'St 2.1'!E97+'St 2.2'!E97</f>
        <v>0</v>
      </c>
      <c r="F97" s="134">
        <f>+'St 2.1'!F97+'St 2.2'!F97</f>
        <v>0</v>
      </c>
      <c r="G97" s="134">
        <f>+'St 2.1'!G97+'St 2.2'!G97</f>
        <v>0</v>
      </c>
      <c r="H97" s="134">
        <f>+'St 2.1'!H97+'St 2.2'!H97</f>
        <v>0</v>
      </c>
      <c r="I97" s="134">
        <f>+'St 2.1'!I97+'St 2.2'!I97</f>
        <v>0</v>
      </c>
      <c r="J97" s="134">
        <f>+'St 2.1'!J97+'St 2.2'!J97</f>
        <v>0</v>
      </c>
      <c r="K97" s="134">
        <f>+'St 2.1'!K97+'St 2.2'!K97</f>
        <v>0</v>
      </c>
      <c r="L97" s="134">
        <f>+'St 2.1'!L97+'St 2.2'!L97</f>
        <v>0</v>
      </c>
      <c r="M97" s="134">
        <f>+'St 2.1'!M97+'St 2.2'!M97</f>
        <v>0</v>
      </c>
      <c r="N97" s="134">
        <f>+'St 2.1'!N97+'St 2.2'!N97</f>
        <v>0</v>
      </c>
      <c r="O97" s="134">
        <f>+'St 2.1'!O97+'St 2.2'!O97</f>
        <v>0</v>
      </c>
      <c r="P97" s="133"/>
      <c r="Q97" s="134">
        <f>+'St 2.1'!Q97+'St 2.2'!Q97</f>
        <v>0</v>
      </c>
      <c r="R97" s="134">
        <f>+'St 2.1'!R97+'St 2.2'!R97</f>
        <v>0</v>
      </c>
      <c r="S97" s="134">
        <f>+'St 2.1'!S97+'St 2.2'!S97</f>
        <v>0</v>
      </c>
      <c r="T97" s="134">
        <f>+'St 2.1'!T97+'St 2.2'!T97</f>
        <v>0</v>
      </c>
      <c r="U97" s="134">
        <f>+'St 2.1'!U97+'St 2.2'!U97</f>
        <v>0</v>
      </c>
      <c r="V97" s="134">
        <f>+'St 2.1'!V97+'St 2.2'!V97</f>
        <v>0</v>
      </c>
      <c r="W97" s="134">
        <f>+'St 2.1'!W97+'St 2.2'!W97</f>
        <v>0</v>
      </c>
      <c r="X97" s="134">
        <f>+'St 2.1'!X97+'St 2.2'!X97</f>
        <v>0</v>
      </c>
      <c r="Y97" s="134">
        <f>+'St 2.1'!Y97+'St 2.2'!Y97</f>
        <v>0</v>
      </c>
      <c r="Z97" s="134">
        <f>+'St 2.1'!Z97+'St 2.2'!Z97</f>
        <v>0</v>
      </c>
      <c r="AA97" s="134">
        <f>+'St 2.1'!AA97+'St 2.2'!AA97</f>
        <v>0</v>
      </c>
      <c r="AB97" s="140"/>
    </row>
    <row r="98" spans="1:28">
      <c r="B98" s="6" t="s">
        <v>321</v>
      </c>
      <c r="C98" s="186"/>
      <c r="D98" s="134">
        <f>+'St 2.1'!D98+'St 2.2'!D98</f>
        <v>0</v>
      </c>
      <c r="E98" s="134">
        <f>+'St 2.1'!E98+'St 2.2'!E98</f>
        <v>0</v>
      </c>
      <c r="F98" s="134">
        <f>+'St 2.1'!F98+'St 2.2'!F98</f>
        <v>0</v>
      </c>
      <c r="G98" s="134">
        <f>+'St 2.1'!G98+'St 2.2'!G98</f>
        <v>0</v>
      </c>
      <c r="H98" s="134">
        <f>+'St 2.1'!H98+'St 2.2'!H98</f>
        <v>0</v>
      </c>
      <c r="I98" s="134">
        <f>+'St 2.1'!I98+'St 2.2'!I98</f>
        <v>0</v>
      </c>
      <c r="J98" s="134">
        <f>+'St 2.1'!J98+'St 2.2'!J98</f>
        <v>0</v>
      </c>
      <c r="K98" s="134">
        <f>+'St 2.1'!K98+'St 2.2'!K98</f>
        <v>0</v>
      </c>
      <c r="L98" s="134">
        <f>+'St 2.1'!L98+'St 2.2'!L98</f>
        <v>0</v>
      </c>
      <c r="M98" s="134">
        <f>+'St 2.1'!M98+'St 2.2'!M98</f>
        <v>0</v>
      </c>
      <c r="N98" s="134">
        <f>+'St 2.1'!N98+'St 2.2'!N98</f>
        <v>0</v>
      </c>
      <c r="O98" s="134">
        <f>+'St 2.1'!O98+'St 2.2'!O98</f>
        <v>0</v>
      </c>
      <c r="P98" s="133"/>
      <c r="Q98" s="134">
        <f>+'St 2.1'!Q98+'St 2.2'!Q98</f>
        <v>0</v>
      </c>
      <c r="R98" s="134">
        <f>+'St 2.1'!R98+'St 2.2'!R98</f>
        <v>0</v>
      </c>
      <c r="S98" s="134">
        <f>+'St 2.1'!S98+'St 2.2'!S98</f>
        <v>0</v>
      </c>
      <c r="T98" s="134">
        <f>+'St 2.1'!T98+'St 2.2'!T98</f>
        <v>0</v>
      </c>
      <c r="U98" s="134">
        <f>+'St 2.1'!U98+'St 2.2'!U98</f>
        <v>0</v>
      </c>
      <c r="V98" s="134">
        <f>+'St 2.1'!V98+'St 2.2'!V98</f>
        <v>0</v>
      </c>
      <c r="W98" s="134">
        <f>+'St 2.1'!W98+'St 2.2'!W98</f>
        <v>0</v>
      </c>
      <c r="X98" s="134">
        <f>+'St 2.1'!X98+'St 2.2'!X98</f>
        <v>0</v>
      </c>
      <c r="Y98" s="134">
        <f>+'St 2.1'!Y98+'St 2.2'!Y98</f>
        <v>0</v>
      </c>
      <c r="Z98" s="134">
        <f>+'St 2.1'!Z98+'St 2.2'!Z98</f>
        <v>0</v>
      </c>
      <c r="AA98" s="134">
        <f>+'St 2.1'!AA98+'St 2.2'!AA98</f>
        <v>0</v>
      </c>
      <c r="AB98" s="140"/>
    </row>
    <row r="99" spans="1:28">
      <c r="B99" s="8" t="s">
        <v>100</v>
      </c>
      <c r="C99" s="186"/>
      <c r="D99" s="134">
        <f>+'St 2.1'!D99+'St 2.2'!D99</f>
        <v>336884.59</v>
      </c>
      <c r="E99" s="134">
        <f>+'St 2.1'!E99+'St 2.2'!E99</f>
        <v>476262.67</v>
      </c>
      <c r="F99" s="134">
        <f>+'St 2.1'!F99+'St 2.2'!F99</f>
        <v>496049.97313501092</v>
      </c>
      <c r="G99" s="134">
        <f>+'St 2.1'!G99+'St 2.2'!G99</f>
        <v>516155</v>
      </c>
      <c r="H99" s="134">
        <f>+'St 2.1'!H99+'St 2.2'!H99</f>
        <v>536893.97482510807</v>
      </c>
      <c r="I99" s="134">
        <f>+'St 2.1'!I99+'St 2.2'!I99</f>
        <v>566874.91820592992</v>
      </c>
      <c r="J99" s="134">
        <f>+'St 2.1'!J99+'St 2.2'!J99</f>
        <v>659733.22580965748</v>
      </c>
      <c r="K99" s="134">
        <f>+'St 2.1'!K99+'St 2.2'!K99</f>
        <v>715247.22693500004</v>
      </c>
      <c r="L99" s="134">
        <f>+'St 2.1'!L99+'St 2.2'!L99</f>
        <v>771431.819581941</v>
      </c>
      <c r="M99" s="134">
        <f>+'St 2.1'!M99+'St 2.2'!M99</f>
        <v>719206.40737031808</v>
      </c>
      <c r="N99" s="134">
        <f>+'St 2.1'!N99+'St 2.2'!N99</f>
        <v>892920.13973574666</v>
      </c>
      <c r="O99" s="134">
        <f>+'St 2.1'!O99+'St 2.2'!O99</f>
        <v>1021992.7399729992</v>
      </c>
      <c r="P99" s="133"/>
      <c r="Q99" s="134">
        <f>+'St 2.1'!Q99+'St 2.2'!Q99</f>
        <v>139378.07999999996</v>
      </c>
      <c r="R99" s="134">
        <f>+'St 2.1'!R99+'St 2.2'!R99</f>
        <v>19787.303135010916</v>
      </c>
      <c r="S99" s="134">
        <f>+'St 2.1'!S99+'St 2.2'!S99</f>
        <v>20105.026864989122</v>
      </c>
      <c r="T99" s="134">
        <f>+'St 2.1'!T99+'St 2.2'!T99</f>
        <v>20738.974825108107</v>
      </c>
      <c r="U99" s="134">
        <f>+'St 2.1'!U99+'St 2.2'!U99</f>
        <v>29980.943380821827</v>
      </c>
      <c r="V99" s="134">
        <f>+'St 2.1'!V99+'St 2.2'!V99</f>
        <v>92858.30760372756</v>
      </c>
      <c r="W99" s="134">
        <f>+'St 2.1'!W99+'St 2.2'!W99</f>
        <v>55514.001125342562</v>
      </c>
      <c r="X99" s="134">
        <f>+'St 2.1'!X99+'St 2.2'!X99</f>
        <v>56184.592646940931</v>
      </c>
      <c r="Y99" s="134">
        <f>+'St 2.1'!Y99+'St 2.2'!Y99</f>
        <v>-52225.412211622912</v>
      </c>
      <c r="Z99" s="134">
        <f>+'St 2.1'!Z99+'St 2.2'!Z99</f>
        <v>173713.73236542859</v>
      </c>
      <c r="AA99" s="134">
        <f>+'St 2.1'!AA99+'St 2.2'!AA99</f>
        <v>129072.60023725248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37">
        <f>+'St 2.1'!D100+'St 2.2'!D100</f>
        <v>2220155.7380747539</v>
      </c>
      <c r="E100" s="137">
        <f>+'St 2.1'!E100+'St 2.2'!E100</f>
        <v>2372926.6831062837</v>
      </c>
      <c r="F100" s="137">
        <f>+'St 2.1'!F100+'St 2.2'!F100</f>
        <v>2034943.2445491322</v>
      </c>
      <c r="G100" s="137">
        <f>+'St 2.1'!G100+'St 2.2'!G100</f>
        <v>2337286.2129689893</v>
      </c>
      <c r="H100" s="137">
        <f>+'St 2.1'!H100+'St 2.2'!H100</f>
        <v>2933778.9929237636</v>
      </c>
      <c r="I100" s="137">
        <f>+'St 2.1'!I100+'St 2.2'!I100</f>
        <v>3321444.7928784993</v>
      </c>
      <c r="J100" s="137">
        <f>+'St 2.1'!J100+'St 2.2'!J100</f>
        <v>4935648.1264713285</v>
      </c>
      <c r="K100" s="137">
        <f>+'St 2.1'!K100+'St 2.2'!K100</f>
        <v>3893099.6983910152</v>
      </c>
      <c r="L100" s="137">
        <f>+'St 2.1'!L100+'St 2.2'!L100</f>
        <v>4367302.1350409025</v>
      </c>
      <c r="M100" s="137">
        <f>+'St 2.1'!M100+'St 2.2'!M100</f>
        <v>4821838.5620653229</v>
      </c>
      <c r="N100" s="137">
        <f>+'St 2.1'!N100+'St 2.2'!N100</f>
        <v>5091815.2182145454</v>
      </c>
      <c r="O100" s="137">
        <f>+'St 2.1'!O100+'St 2.2'!O100</f>
        <v>5388597.6147171995</v>
      </c>
      <c r="P100" s="136"/>
      <c r="Q100" s="137">
        <f>+'St 2.1'!Q100+'St 2.2'!Q100</f>
        <v>152770.94503152967</v>
      </c>
      <c r="R100" s="137">
        <f>+'St 2.1'!R100+'St 2.2'!R100</f>
        <v>-337983.4385571513</v>
      </c>
      <c r="S100" s="137">
        <f>+'St 2.1'!S100+'St 2.2'!S100</f>
        <v>302342.96841985703</v>
      </c>
      <c r="T100" s="137">
        <f>+'St 2.1'!T100+'St 2.2'!T100</f>
        <v>596492.77995477442</v>
      </c>
      <c r="U100" s="137">
        <f>+'St 2.1'!U100+'St 2.2'!U100</f>
        <v>387665.79995473585</v>
      </c>
      <c r="V100" s="137">
        <f>+'St 2.1'!V100+'St 2.2'!V100</f>
        <v>1614203.3335928298</v>
      </c>
      <c r="W100" s="137">
        <f>+'St 2.1'!W100+'St 2.2'!W100</f>
        <v>-1042548.428080314</v>
      </c>
      <c r="X100" s="137">
        <f>+'St 2.1'!X100+'St 2.2'!X100</f>
        <v>474202.43664988695</v>
      </c>
      <c r="Y100" s="137">
        <f>+'St 2.1'!Y100+'St 2.2'!Y100</f>
        <v>454536.42702442035</v>
      </c>
      <c r="Z100" s="137">
        <f>+'St 2.1'!Z100+'St 2.2'!Z100</f>
        <v>269976.65614922269</v>
      </c>
      <c r="AA100" s="137">
        <f>+'St 2.1'!AA100+'St 2.2'!AA100</f>
        <v>296782.39650265448</v>
      </c>
      <c r="AB100" s="139"/>
    </row>
    <row r="101" spans="1:28">
      <c r="B101" s="176" t="s">
        <v>40</v>
      </c>
      <c r="C101" s="186"/>
      <c r="D101" s="134">
        <f>+'St 2.1'!D101+'St 2.2'!D101</f>
        <v>2206306.798074754</v>
      </c>
      <c r="E101" s="134">
        <f>+'St 2.1'!E101+'St 2.2'!E101</f>
        <v>2359650.8632243657</v>
      </c>
      <c r="F101" s="134">
        <f>+'St 2.1'!F101+'St 2.2'!F101</f>
        <v>2018150.2681991321</v>
      </c>
      <c r="G101" s="134">
        <f>+'St 2.1'!G101+'St 2.2'!G101</f>
        <v>2310531.6372184465</v>
      </c>
      <c r="H101" s="134">
        <f>+'St 2.1'!H101+'St 2.2'!H101</f>
        <v>2906521.8987845229</v>
      </c>
      <c r="I101" s="134">
        <f>+'St 2.1'!I101+'St 2.2'!I101</f>
        <v>3287242.9143452793</v>
      </c>
      <c r="J101" s="134">
        <f>+'St 2.1'!J101+'St 2.2'!J101</f>
        <v>4904510.5774360001</v>
      </c>
      <c r="K101" s="134">
        <f>+'St 2.1'!K101+'St 2.2'!K101</f>
        <v>3851509.6079535009</v>
      </c>
      <c r="L101" s="134">
        <f>+'St 2.1'!L101+'St 2.2'!L101</f>
        <v>4338263.6950537851</v>
      </c>
      <c r="M101" s="134">
        <f>+'St 2.1'!M101+'St 2.2'!M101</f>
        <v>4772525.1633971632</v>
      </c>
      <c r="N101" s="134">
        <f>+'St 2.1'!N101+'St 2.2'!N101</f>
        <v>4922963.4212654456</v>
      </c>
      <c r="O101" s="134">
        <f>+'St 2.1'!O101+'St 2.2'!O101</f>
        <v>5116186.9566024952</v>
      </c>
      <c r="P101" s="133"/>
      <c r="Q101" s="134">
        <f>+'St 2.1'!Q101+'St 2.2'!Q101</f>
        <v>153344.06514961159</v>
      </c>
      <c r="R101" s="134">
        <f>+'St 2.1'!R101+'St 2.2'!R101</f>
        <v>-341500.59502523346</v>
      </c>
      <c r="S101" s="134">
        <f>+'St 2.1'!S101+'St 2.2'!S101</f>
        <v>292381.36901931482</v>
      </c>
      <c r="T101" s="134">
        <f>+'St 2.1'!T101+'St 2.2'!T101</f>
        <v>595990.26156607573</v>
      </c>
      <c r="U101" s="134">
        <f>+'St 2.1'!U101+'St 2.2'!U101</f>
        <v>380721.01556075719</v>
      </c>
      <c r="V101" s="134">
        <f>+'St 2.1'!V101+'St 2.2'!V101</f>
        <v>1617267.663090721</v>
      </c>
      <c r="W101" s="134">
        <f>+'St 2.1'!W101+'St 2.2'!W101</f>
        <v>-1053000.9694825001</v>
      </c>
      <c r="X101" s="134">
        <f>+'St 2.1'!X101+'St 2.2'!X101</f>
        <v>486754.08710028441</v>
      </c>
      <c r="Y101" s="134">
        <f>+'St 2.1'!Y101+'St 2.2'!Y101</f>
        <v>434261.46834337711</v>
      </c>
      <c r="Z101" s="134">
        <f>+'St 2.1'!Z101+'St 2.2'!Z101</f>
        <v>150438.25786828261</v>
      </c>
      <c r="AA101" s="134">
        <f>+'St 2.1'!AA101+'St 2.2'!AA101</f>
        <v>193223.53533704978</v>
      </c>
      <c r="AB101" s="140"/>
    </row>
    <row r="102" spans="1:28">
      <c r="B102" s="6" t="s">
        <v>41</v>
      </c>
      <c r="C102" s="186"/>
      <c r="D102" s="134">
        <f>+'St 2.1'!D102+'St 2.2'!D102</f>
        <v>0</v>
      </c>
      <c r="E102" s="134">
        <f>+'St 2.1'!E102+'St 2.2'!E102</f>
        <v>0</v>
      </c>
      <c r="F102" s="134">
        <f>+'St 2.1'!F102+'St 2.2'!F102</f>
        <v>0</v>
      </c>
      <c r="G102" s="134">
        <f>+'St 2.1'!G102+'St 2.2'!G102</f>
        <v>0</v>
      </c>
      <c r="H102" s="134">
        <f>+'St 2.1'!H102+'St 2.2'!H102</f>
        <v>0</v>
      </c>
      <c r="I102" s="134">
        <f>+'St 2.1'!I102+'St 2.2'!I102</f>
        <v>0</v>
      </c>
      <c r="J102" s="134">
        <f>+'St 2.1'!J102+'St 2.2'!J102</f>
        <v>0</v>
      </c>
      <c r="K102" s="134">
        <f>+'St 2.1'!K102+'St 2.2'!K102</f>
        <v>0</v>
      </c>
      <c r="L102" s="134">
        <f>+'St 2.1'!L102+'St 2.2'!L102</f>
        <v>0</v>
      </c>
      <c r="M102" s="134">
        <f>+'St 2.1'!M102+'St 2.2'!M102</f>
        <v>0</v>
      </c>
      <c r="N102" s="134">
        <f>+'St 2.1'!N102+'St 2.2'!N102</f>
        <v>0</v>
      </c>
      <c r="O102" s="134">
        <f>+'St 2.1'!O102+'St 2.2'!O102</f>
        <v>0</v>
      </c>
      <c r="P102" s="133"/>
      <c r="Q102" s="134">
        <f>+'St 2.1'!Q102+'St 2.2'!Q102</f>
        <v>0</v>
      </c>
      <c r="R102" s="134">
        <f>+'St 2.1'!R102+'St 2.2'!R102</f>
        <v>0</v>
      </c>
      <c r="S102" s="134">
        <f>+'St 2.1'!S102+'St 2.2'!S102</f>
        <v>0</v>
      </c>
      <c r="T102" s="134">
        <f>+'St 2.1'!T102+'St 2.2'!T102</f>
        <v>0</v>
      </c>
      <c r="U102" s="134">
        <f>+'St 2.1'!U102+'St 2.2'!U102</f>
        <v>0</v>
      </c>
      <c r="V102" s="134">
        <f>+'St 2.1'!V102+'St 2.2'!V102</f>
        <v>0</v>
      </c>
      <c r="W102" s="134">
        <f>+'St 2.1'!W102+'St 2.2'!W102</f>
        <v>0</v>
      </c>
      <c r="X102" s="134">
        <f>+'St 2.1'!X102+'St 2.2'!X102</f>
        <v>0</v>
      </c>
      <c r="Y102" s="134">
        <f>+'St 2.1'!Y102+'St 2.2'!Y102</f>
        <v>0</v>
      </c>
      <c r="Z102" s="134">
        <f>+'St 2.1'!Z102+'St 2.2'!Z102</f>
        <v>0</v>
      </c>
      <c r="AA102" s="134">
        <f>+'St 2.1'!AA102+'St 2.2'!AA102</f>
        <v>0</v>
      </c>
      <c r="AB102" s="140"/>
    </row>
    <row r="103" spans="1:28">
      <c r="B103" s="6" t="s">
        <v>42</v>
      </c>
      <c r="C103" s="186"/>
      <c r="D103" s="134">
        <f>+'St 2.1'!D103+'St 2.2'!D103</f>
        <v>19340.895637729915</v>
      </c>
      <c r="E103" s="134">
        <f>+'St 2.1'!E103+'St 2.2'!E103</f>
        <v>17869.437623509442</v>
      </c>
      <c r="F103" s="134">
        <f>+'St 2.1'!F103+'St 2.2'!F103</f>
        <v>20574.871554650086</v>
      </c>
      <c r="G103" s="134">
        <f>+'St 2.1'!G103+'St 2.2'!G103</f>
        <v>21218.749026566318</v>
      </c>
      <c r="H103" s="134">
        <f>+'St 2.1'!H103+'St 2.2'!H103</f>
        <v>23113.413875368606</v>
      </c>
      <c r="I103" s="134">
        <f>+'St 2.1'!I103+'St 2.2'!I103</f>
        <v>23918.291624797599</v>
      </c>
      <c r="J103" s="134">
        <f>+'St 2.1'!J103+'St 2.2'!J103</f>
        <v>26340.258571000351</v>
      </c>
      <c r="K103" s="134">
        <f>+'St 2.1'!K103+'St 2.2'!K103</f>
        <v>25743.720653045119</v>
      </c>
      <c r="L103" s="134">
        <f>+'St 2.1'!L103+'St 2.2'!L103</f>
        <v>27033.56175753046</v>
      </c>
      <c r="M103" s="134">
        <f>+'St 2.1'!M103+'St 2.2'!M103</f>
        <v>26701.123789777099</v>
      </c>
      <c r="N103" s="134">
        <f>+'St 2.1'!N103+'St 2.2'!N103</f>
        <v>27234.9496952064</v>
      </c>
      <c r="O103" s="134">
        <f>+'St 2.1'!O103+'St 2.2'!O103</f>
        <v>33560.020473636629</v>
      </c>
      <c r="P103" s="133"/>
      <c r="Q103" s="134">
        <f>+'St 2.1'!Q103+'St 2.2'!Q103</f>
        <v>-1471.4580142204736</v>
      </c>
      <c r="R103" s="134">
        <f>+'St 2.1'!R103+'St 2.2'!R103</f>
        <v>2705.4339311406411</v>
      </c>
      <c r="S103" s="134">
        <f>+'St 2.1'!S103+'St 2.2'!S103</f>
        <v>643.87747191623248</v>
      </c>
      <c r="T103" s="134">
        <f>+'St 2.1'!T103+'St 2.2'!T103</f>
        <v>1894.6648488022902</v>
      </c>
      <c r="U103" s="134">
        <f>+'St 2.1'!U103+'St 2.2'!U103</f>
        <v>804.8777494289908</v>
      </c>
      <c r="V103" s="134">
        <f>+'St 2.1'!V103+'St 2.2'!V103</f>
        <v>2421.9669462027523</v>
      </c>
      <c r="W103" s="134">
        <f>+'St 2.1'!W103+'St 2.2'!W103</f>
        <v>-596.53791795523443</v>
      </c>
      <c r="X103" s="134">
        <f>+'St 2.1'!X103+'St 2.2'!X103</f>
        <v>1289.841104485344</v>
      </c>
      <c r="Y103" s="134">
        <f>+'St 2.1'!Y103+'St 2.2'!Y103</f>
        <v>-332.43796775336142</v>
      </c>
      <c r="Z103" s="134">
        <f>+'St 2.1'!Z103+'St 2.2'!Z103</f>
        <v>533.82590542929995</v>
      </c>
      <c r="AA103" s="134">
        <f>+'St 2.1'!AA103+'St 2.2'!AA103</f>
        <v>6325.0707784302276</v>
      </c>
      <c r="AB103" s="140"/>
    </row>
    <row r="104" spans="1:28">
      <c r="B104" s="6" t="s">
        <v>43</v>
      </c>
      <c r="C104" s="186"/>
      <c r="D104" s="134">
        <f>+'St 2.1'!D104+'St 2.2'!D104</f>
        <v>29163.20018477377</v>
      </c>
      <c r="E104" s="134">
        <f>+'St 2.1'!E104+'St 2.2'!E104</f>
        <v>31996.599828161652</v>
      </c>
      <c r="F104" s="134">
        <f>+'St 2.1'!F104+'St 2.2'!F104</f>
        <v>30922.935338018106</v>
      </c>
      <c r="G104" s="134">
        <f>+'St 2.1'!G104+'St 2.2'!G104</f>
        <v>32968.551771828672</v>
      </c>
      <c r="H104" s="134">
        <f>+'St 2.1'!H104+'St 2.2'!H104</f>
        <v>43379.198963983756</v>
      </c>
      <c r="I104" s="134">
        <f>+'St 2.1'!I104+'St 2.2'!I104</f>
        <v>37436.864501671851</v>
      </c>
      <c r="J104" s="134">
        <f>+'St 2.1'!J104+'St 2.2'!J104</f>
        <v>42188.405592582771</v>
      </c>
      <c r="K104" s="134">
        <f>+'St 2.1'!K104+'St 2.2'!K104</f>
        <v>61774.768667593933</v>
      </c>
      <c r="L104" s="134">
        <f>+'St 2.1'!L104+'St 2.2'!L104</f>
        <v>78218.850487331845</v>
      </c>
      <c r="M104" s="134">
        <f>+'St 2.1'!M104+'St 2.2'!M104</f>
        <v>68726.5608909148</v>
      </c>
      <c r="N104" s="134">
        <f>+'St 2.1'!N104+'St 2.2'!N104</f>
        <v>76923.479912855153</v>
      </c>
      <c r="O104" s="134">
        <f>+'St 2.1'!O104+'St 2.2'!O104</f>
        <v>92926.033093536375</v>
      </c>
      <c r="P104" s="133"/>
      <c r="Q104" s="134">
        <f>+'St 2.1'!Q104+'St 2.2'!Q104</f>
        <v>2833.399643387882</v>
      </c>
      <c r="R104" s="134">
        <f>+'St 2.1'!R104+'St 2.2'!R104</f>
        <v>-1073.6644901435438</v>
      </c>
      <c r="S104" s="134">
        <f>+'St 2.1'!S104+'St 2.2'!S104</f>
        <v>2045.6164338105682</v>
      </c>
      <c r="T104" s="134">
        <f>+'St 2.1'!T104+'St 2.2'!T104</f>
        <v>10410.647192155082</v>
      </c>
      <c r="U104" s="134">
        <f>+'St 2.1'!U104+'St 2.2'!U104</f>
        <v>-5942.3344623119056</v>
      </c>
      <c r="V104" s="134">
        <f>+'St 2.1'!V104+'St 2.2'!V104</f>
        <v>4751.5410909109214</v>
      </c>
      <c r="W104" s="134">
        <f>+'St 2.1'!W104+'St 2.2'!W104</f>
        <v>19586.363075011159</v>
      </c>
      <c r="X104" s="134">
        <f>+'St 2.1'!X104+'St 2.2'!X104</f>
        <v>16444.081819737916</v>
      </c>
      <c r="Y104" s="134">
        <f>+'St 2.1'!Y104+'St 2.2'!Y104</f>
        <v>-9492.2895964170402</v>
      </c>
      <c r="Z104" s="134">
        <f>+'St 2.1'!Z104+'St 2.2'!Z104</f>
        <v>8196.9190219403408</v>
      </c>
      <c r="AA104" s="134">
        <f>+'St 2.1'!AA104+'St 2.2'!AA104</f>
        <v>16002.553180681229</v>
      </c>
      <c r="AB104" s="140"/>
    </row>
    <row r="105" spans="1:28">
      <c r="B105" s="6" t="s">
        <v>44</v>
      </c>
      <c r="C105" s="186"/>
      <c r="D105" s="134">
        <f>+'St 2.1'!D105+'St 2.2'!D105</f>
        <v>3667.5356278430386</v>
      </c>
      <c r="E105" s="134">
        <f>+'St 2.1'!E105+'St 2.2'!E105</f>
        <v>4173.1230870501731</v>
      </c>
      <c r="F105" s="134">
        <f>+'St 2.1'!F105+'St 2.2'!F105</f>
        <v>4984.1925490436088</v>
      </c>
      <c r="G105" s="134">
        <f>+'St 2.1'!G105+'St 2.2'!G105</f>
        <v>5335.808731182</v>
      </c>
      <c r="H105" s="134">
        <f>+'St 2.1'!H105+'St 2.2'!H105</f>
        <v>6104.9425114990008</v>
      </c>
      <c r="I105" s="134">
        <f>+'St 2.1'!I105+'St 2.2'!I105</f>
        <v>7202.651923286001</v>
      </c>
      <c r="J105" s="134">
        <f>+'St 2.1'!J105+'St 2.2'!J105</f>
        <v>7551.266311503</v>
      </c>
      <c r="K105" s="134">
        <f>+'St 2.1'!K105+'St 2.2'!K105</f>
        <v>7964.172815035</v>
      </c>
      <c r="L105" s="134">
        <f>+'St 2.1'!L105+'St 2.2'!L105</f>
        <v>8232.503570138002</v>
      </c>
      <c r="M105" s="134">
        <f>+'St 2.1'!M105+'St 2.2'!M105</f>
        <v>9132.0078692349998</v>
      </c>
      <c r="N105" s="134">
        <f>+'St 2.1'!N105+'St 2.2'!N105</f>
        <v>10072.306748520998</v>
      </c>
      <c r="O105" s="134">
        <f>+'St 2.1'!O105+'St 2.2'!O105</f>
        <v>12740.970168163001</v>
      </c>
      <c r="P105" s="133"/>
      <c r="Q105" s="134">
        <f>+'St 2.1'!Q105+'St 2.2'!Q105</f>
        <v>505.58745920713483</v>
      </c>
      <c r="R105" s="134">
        <f>+'St 2.1'!R105+'St 2.2'!R105</f>
        <v>811.0694619934352</v>
      </c>
      <c r="S105" s="134">
        <f>+'St 2.1'!S105+'St 2.2'!S105</f>
        <v>351.61618213839142</v>
      </c>
      <c r="T105" s="134">
        <f>+'St 2.1'!T105+'St 2.2'!T105</f>
        <v>769.13378031700051</v>
      </c>
      <c r="U105" s="134">
        <f>+'St 2.1'!U105+'St 2.2'!U105</f>
        <v>1097.7094117870001</v>
      </c>
      <c r="V105" s="134">
        <f>+'St 2.1'!V105+'St 2.2'!V105</f>
        <v>348.61438821699926</v>
      </c>
      <c r="W105" s="134">
        <f>+'St 2.1'!W105+'St 2.2'!W105</f>
        <v>412.90650353200033</v>
      </c>
      <c r="X105" s="134">
        <f>+'St 2.1'!X105+'St 2.2'!X105</f>
        <v>268.33075510300091</v>
      </c>
      <c r="Y105" s="134">
        <f>+'St 2.1'!Y105+'St 2.2'!Y105</f>
        <v>899.50429909699767</v>
      </c>
      <c r="Z105" s="134">
        <f>+'St 2.1'!Z105+'St 2.2'!Z105</f>
        <v>940.29887928599874</v>
      </c>
      <c r="AA105" s="134">
        <f>+'St 2.1'!AA105+'St 2.2'!AA105</f>
        <v>2668.6634196420036</v>
      </c>
      <c r="AB105" s="140"/>
    </row>
    <row r="106" spans="1:28">
      <c r="B106" s="7" t="s">
        <v>45</v>
      </c>
      <c r="C106" s="186"/>
      <c r="D106" s="134">
        <f>+'St 2.1'!D106+'St 2.2'!D106</f>
        <v>3667.5356278430386</v>
      </c>
      <c r="E106" s="134">
        <f>+'St 2.1'!E106+'St 2.2'!E106</f>
        <v>4173.1230870501731</v>
      </c>
      <c r="F106" s="134">
        <f>+'St 2.1'!F106+'St 2.2'!F106</f>
        <v>4984.1925490436088</v>
      </c>
      <c r="G106" s="134">
        <f>+'St 2.1'!G106+'St 2.2'!G106</f>
        <v>5335.808731182</v>
      </c>
      <c r="H106" s="134">
        <f>+'St 2.1'!H106+'St 2.2'!H106</f>
        <v>6104.9425114990008</v>
      </c>
      <c r="I106" s="134">
        <f>+'St 2.1'!I106+'St 2.2'!I106</f>
        <v>7202.651923286001</v>
      </c>
      <c r="J106" s="134">
        <f>+'St 2.1'!J106+'St 2.2'!J106</f>
        <v>7551.266311503</v>
      </c>
      <c r="K106" s="134">
        <f>+'St 2.1'!K106+'St 2.2'!K106</f>
        <v>7964.172815035</v>
      </c>
      <c r="L106" s="134">
        <f>+'St 2.1'!L106+'St 2.2'!L106</f>
        <v>8232.503570138002</v>
      </c>
      <c r="M106" s="134">
        <f>+'St 2.1'!M106+'St 2.2'!M106</f>
        <v>9132.0078692349998</v>
      </c>
      <c r="N106" s="134">
        <f>+'St 2.1'!N106+'St 2.2'!N106</f>
        <v>10072.306748520998</v>
      </c>
      <c r="O106" s="134">
        <f>+'St 2.1'!O106+'St 2.2'!O106</f>
        <v>12740.970168163001</v>
      </c>
      <c r="P106" s="133"/>
      <c r="Q106" s="134">
        <f>+'St 2.1'!Q106+'St 2.2'!Q106</f>
        <v>505.58745920713483</v>
      </c>
      <c r="R106" s="134">
        <f>+'St 2.1'!R106+'St 2.2'!R106</f>
        <v>811.0694619934352</v>
      </c>
      <c r="S106" s="134">
        <f>+'St 2.1'!S106+'St 2.2'!S106</f>
        <v>351.61618213839142</v>
      </c>
      <c r="T106" s="134">
        <f>+'St 2.1'!T106+'St 2.2'!T106</f>
        <v>769.13378031700051</v>
      </c>
      <c r="U106" s="134">
        <f>+'St 2.1'!U106+'St 2.2'!U106</f>
        <v>1097.7094117870001</v>
      </c>
      <c r="V106" s="134">
        <f>+'St 2.1'!V106+'St 2.2'!V106</f>
        <v>348.61438821699926</v>
      </c>
      <c r="W106" s="134">
        <f>+'St 2.1'!W106+'St 2.2'!W106</f>
        <v>412.90650353200033</v>
      </c>
      <c r="X106" s="134">
        <f>+'St 2.1'!X106+'St 2.2'!X106</f>
        <v>268.33075510300091</v>
      </c>
      <c r="Y106" s="134">
        <f>+'St 2.1'!Y106+'St 2.2'!Y106</f>
        <v>899.50429909699767</v>
      </c>
      <c r="Z106" s="134">
        <f>+'St 2.1'!Z106+'St 2.2'!Z106</f>
        <v>940.29887928599874</v>
      </c>
      <c r="AA106" s="134">
        <f>+'St 2.1'!AA106+'St 2.2'!AA106</f>
        <v>2668.6634196420036</v>
      </c>
      <c r="AB106" s="140"/>
    </row>
    <row r="107" spans="1:28">
      <c r="B107" s="7" t="s">
        <v>46</v>
      </c>
      <c r="C107" s="186"/>
      <c r="D107" s="134">
        <f>+'St 2.1'!D107+'St 2.2'!D107</f>
        <v>0</v>
      </c>
      <c r="E107" s="134">
        <f>+'St 2.1'!E107+'St 2.2'!E107</f>
        <v>0</v>
      </c>
      <c r="F107" s="134">
        <f>+'St 2.1'!F107+'St 2.2'!F107</f>
        <v>0</v>
      </c>
      <c r="G107" s="134">
        <f>+'St 2.1'!G107+'St 2.2'!G107</f>
        <v>0</v>
      </c>
      <c r="H107" s="134">
        <f>+'St 2.1'!H107+'St 2.2'!H107</f>
        <v>0</v>
      </c>
      <c r="I107" s="134">
        <f>+'St 2.1'!I107+'St 2.2'!I107</f>
        <v>0</v>
      </c>
      <c r="J107" s="134">
        <f>+'St 2.1'!J107+'St 2.2'!J107</f>
        <v>0</v>
      </c>
      <c r="K107" s="134">
        <f>+'St 2.1'!K107+'St 2.2'!K107</f>
        <v>0</v>
      </c>
      <c r="L107" s="134">
        <f>+'St 2.1'!L107+'St 2.2'!L107</f>
        <v>0</v>
      </c>
      <c r="M107" s="134">
        <f>+'St 2.1'!M107+'St 2.2'!M107</f>
        <v>0</v>
      </c>
      <c r="N107" s="134">
        <f>+'St 2.1'!N107+'St 2.2'!N107</f>
        <v>0</v>
      </c>
      <c r="O107" s="134">
        <f>+'St 2.1'!O107+'St 2.2'!O107</f>
        <v>0</v>
      </c>
      <c r="P107" s="133"/>
      <c r="Q107" s="134">
        <f>+'St 2.1'!Q107+'St 2.2'!Q107</f>
        <v>0</v>
      </c>
      <c r="R107" s="134">
        <f>+'St 2.1'!R107+'St 2.2'!R107</f>
        <v>0</v>
      </c>
      <c r="S107" s="134">
        <f>+'St 2.1'!S107+'St 2.2'!S107</f>
        <v>0</v>
      </c>
      <c r="T107" s="134">
        <f>+'St 2.1'!T107+'St 2.2'!T107</f>
        <v>0</v>
      </c>
      <c r="U107" s="134">
        <f>+'St 2.1'!U107+'St 2.2'!U107</f>
        <v>0</v>
      </c>
      <c r="V107" s="134">
        <f>+'St 2.1'!V107+'St 2.2'!V107</f>
        <v>0</v>
      </c>
      <c r="W107" s="134">
        <f>+'St 2.1'!W107+'St 2.2'!W107</f>
        <v>0</v>
      </c>
      <c r="X107" s="134">
        <f>+'St 2.1'!X107+'St 2.2'!X107</f>
        <v>0</v>
      </c>
      <c r="Y107" s="134">
        <f>+'St 2.1'!Y107+'St 2.2'!Y107</f>
        <v>0</v>
      </c>
      <c r="Z107" s="134">
        <f>+'St 2.1'!Z107+'St 2.2'!Z107</f>
        <v>0</v>
      </c>
      <c r="AA107" s="134">
        <f>+'St 2.1'!AA107+'St 2.2'!AA107</f>
        <v>0</v>
      </c>
      <c r="AB107" s="140"/>
    </row>
    <row r="108" spans="1:28">
      <c r="B108" s="6" t="s">
        <v>47</v>
      </c>
      <c r="C108" s="186"/>
      <c r="D108" s="134">
        <f>+'St 2.1'!D108+'St 2.2'!D108</f>
        <v>113779.68991415901</v>
      </c>
      <c r="E108" s="134">
        <f>+'St 2.1'!E108+'St 2.2'!E108</f>
        <v>115771.21994296652</v>
      </c>
      <c r="F108" s="134">
        <f>+'St 2.1'!F108+'St 2.2'!F108</f>
        <v>121604.35624423737</v>
      </c>
      <c r="G108" s="134">
        <f>+'St 2.1'!G108+'St 2.2'!G108</f>
        <v>114843.580825849</v>
      </c>
      <c r="H108" s="134">
        <f>+'St 2.1'!H108+'St 2.2'!H108</f>
        <v>106109.27558523214</v>
      </c>
      <c r="I108" s="134">
        <f>+'St 2.1'!I108+'St 2.2'!I108</f>
        <v>114207.96334443032</v>
      </c>
      <c r="J108" s="134">
        <f>+'St 2.1'!J108+'St 2.2'!J108</f>
        <v>104595.46297137009</v>
      </c>
      <c r="K108" s="134">
        <f>+'St 2.1'!K108+'St 2.2'!K108</f>
        <v>135466.96263044371</v>
      </c>
      <c r="L108" s="134">
        <f>+'St 2.1'!L108+'St 2.2'!L108</f>
        <v>205896.42776522395</v>
      </c>
      <c r="M108" s="134">
        <f>+'St 2.1'!M108+'St 2.2'!M108</f>
        <v>189777.61722385132</v>
      </c>
      <c r="N108" s="134">
        <f>+'St 2.1'!N108+'St 2.2'!N108</f>
        <v>190510.93924034131</v>
      </c>
      <c r="O108" s="134">
        <f>+'St 2.1'!O108+'St 2.2'!O108</f>
        <v>218221.34809152113</v>
      </c>
      <c r="P108" s="133"/>
      <c r="Q108" s="134">
        <f>+'St 2.1'!Q108+'St 2.2'!Q108</f>
        <v>1991.5300288075116</v>
      </c>
      <c r="R108" s="134">
        <f>+'St 2.1'!R108+'St 2.2'!R108</f>
        <v>5833.1363012708462</v>
      </c>
      <c r="S108" s="134">
        <f>+'St 2.1'!S108+'St 2.2'!S108</f>
        <v>-6760.7754183883526</v>
      </c>
      <c r="T108" s="134">
        <f>+'St 2.1'!T108+'St 2.2'!T108</f>
        <v>-8734.3052406168663</v>
      </c>
      <c r="U108" s="134">
        <f>+'St 2.1'!U108+'St 2.2'!U108</f>
        <v>8098.6877591981747</v>
      </c>
      <c r="V108" s="134">
        <f>+'St 2.1'!V108+'St 2.2'!V108</f>
        <v>-9612.5003730602275</v>
      </c>
      <c r="W108" s="134">
        <f>+'St 2.1'!W108+'St 2.2'!W108</f>
        <v>30871.499659073608</v>
      </c>
      <c r="X108" s="134">
        <f>+'St 2.1'!X108+'St 2.2'!X108</f>
        <v>70429.465134780257</v>
      </c>
      <c r="Y108" s="134">
        <f>+'St 2.1'!Y108+'St 2.2'!Y108</f>
        <v>-16118.810541372626</v>
      </c>
      <c r="Z108" s="134">
        <f>+'St 2.1'!Z108+'St 2.2'!Z108</f>
        <v>733.32201648997966</v>
      </c>
      <c r="AA108" s="134">
        <f>+'St 2.1'!AA108+'St 2.2'!AA108</f>
        <v>27710.408851179807</v>
      </c>
      <c r="AB108" s="140"/>
    </row>
    <row r="109" spans="1:28">
      <c r="B109" s="6" t="s">
        <v>245</v>
      </c>
      <c r="C109" s="186"/>
      <c r="D109" s="134">
        <f>+'St 2.1'!D109+'St 2.2'!D109</f>
        <v>2039940.8020686253</v>
      </c>
      <c r="E109" s="134">
        <f>+'St 2.1'!E109+'St 2.2'!E109</f>
        <v>2189042.0323591013</v>
      </c>
      <c r="F109" s="134">
        <f>+'St 2.1'!F109+'St 2.2'!F109</f>
        <v>1839386.5523634336</v>
      </c>
      <c r="G109" s="134">
        <f>+'St 2.1'!G109+'St 2.2'!G109</f>
        <v>2135630.946314781</v>
      </c>
      <c r="H109" s="134">
        <f>+'St 2.1'!H109+'St 2.2'!H109</f>
        <v>2727255.8772939462</v>
      </c>
      <c r="I109" s="134">
        <f>+'St 2.1'!I109+'St 2.2'!I109</f>
        <v>3103954.6844152822</v>
      </c>
      <c r="J109" s="134">
        <f>+'St 2.1'!J109+'St 2.2'!J109</f>
        <v>4722965.2025907924</v>
      </c>
      <c r="K109" s="134">
        <f>+'St 2.1'!K109+'St 2.2'!K109</f>
        <v>3619424.6843170156</v>
      </c>
      <c r="L109" s="134">
        <f>+'St 2.1'!L109+'St 2.2'!L109</f>
        <v>4018044.7510447493</v>
      </c>
      <c r="M109" s="134">
        <f>+'St 2.1'!M109+'St 2.2'!M109</f>
        <v>4477369.1981792683</v>
      </c>
      <c r="N109" s="134">
        <f>+'St 2.1'!N109+'St 2.2'!N109</f>
        <v>4617504.4988965914</v>
      </c>
      <c r="O109" s="134">
        <f>+'St 2.1'!O109+'St 2.2'!O109</f>
        <v>4757755.4301724406</v>
      </c>
      <c r="P109" s="133"/>
      <c r="Q109" s="134">
        <f>+'St 2.1'!Q109+'St 2.2'!Q109</f>
        <v>149101.23029047597</v>
      </c>
      <c r="R109" s="134">
        <f>+'St 2.1'!R109+'St 2.2'!R109</f>
        <v>-349655.47999566764</v>
      </c>
      <c r="S109" s="134">
        <f>+'St 2.1'!S109+'St 2.2'!S109</f>
        <v>296244.39395134745</v>
      </c>
      <c r="T109" s="134">
        <f>+'St 2.1'!T109+'St 2.2'!T109</f>
        <v>591624.93097916525</v>
      </c>
      <c r="U109" s="134">
        <f>+'St 2.1'!U109+'St 2.2'!U109</f>
        <v>376698.80712133594</v>
      </c>
      <c r="V109" s="134">
        <f>+'St 2.1'!V109+'St 2.2'!V109</f>
        <v>1619010.5181755095</v>
      </c>
      <c r="W109" s="134">
        <f>+'St 2.1'!W109+'St 2.2'!W109</f>
        <v>-1103540.5182737764</v>
      </c>
      <c r="X109" s="134">
        <f>+'St 2.1'!X109+'St 2.2'!X109</f>
        <v>398620.066727734</v>
      </c>
      <c r="Y109" s="134">
        <f>+'St 2.1'!Y109+'St 2.2'!Y109</f>
        <v>459324.44713451917</v>
      </c>
      <c r="Z109" s="134">
        <f>+'St 2.1'!Z109+'St 2.2'!Z109</f>
        <v>140135.300717323</v>
      </c>
      <c r="AA109" s="134">
        <f>+'St 2.1'!AA109+'St 2.2'!AA109</f>
        <v>140250.93127584949</v>
      </c>
      <c r="AB109" s="140"/>
    </row>
    <row r="110" spans="1:28">
      <c r="B110" s="6" t="s">
        <v>48</v>
      </c>
      <c r="C110" s="186"/>
      <c r="D110" s="134">
        <f>+'St 2.1'!D110+'St 2.2'!D110</f>
        <v>0</v>
      </c>
      <c r="E110" s="134">
        <f>+'St 2.1'!E110+'St 2.2'!E110</f>
        <v>0</v>
      </c>
      <c r="F110" s="134">
        <f>+'St 2.1'!F110+'St 2.2'!F110</f>
        <v>0</v>
      </c>
      <c r="G110" s="134">
        <f>+'St 2.1'!G110+'St 2.2'!G110</f>
        <v>0</v>
      </c>
      <c r="H110" s="134">
        <f>+'St 2.1'!H110+'St 2.2'!H110</f>
        <v>0</v>
      </c>
      <c r="I110" s="134">
        <f>+'St 2.1'!I110+'St 2.2'!I110</f>
        <v>0</v>
      </c>
      <c r="J110" s="134">
        <f>+'St 2.1'!J110+'St 2.2'!J110</f>
        <v>0</v>
      </c>
      <c r="K110" s="134">
        <f>+'St 2.1'!K110+'St 2.2'!K110</f>
        <v>0</v>
      </c>
      <c r="L110" s="134">
        <f>+'St 2.1'!L110+'St 2.2'!L110</f>
        <v>0</v>
      </c>
      <c r="M110" s="134">
        <f>+'St 2.1'!M110+'St 2.2'!M110</f>
        <v>0</v>
      </c>
      <c r="N110" s="134">
        <f>+'St 2.1'!N110+'St 2.2'!N110</f>
        <v>0</v>
      </c>
      <c r="O110" s="134">
        <f>+'St 2.1'!O110+'St 2.2'!O110</f>
        <v>0</v>
      </c>
      <c r="P110" s="133"/>
      <c r="Q110" s="134">
        <f>+'St 2.1'!Q110+'St 2.2'!Q110</f>
        <v>0</v>
      </c>
      <c r="R110" s="134">
        <f>+'St 2.1'!R110+'St 2.2'!R110</f>
        <v>0</v>
      </c>
      <c r="S110" s="134">
        <f>+'St 2.1'!S110+'St 2.2'!S110</f>
        <v>0</v>
      </c>
      <c r="T110" s="134">
        <f>+'St 2.1'!T110+'St 2.2'!T110</f>
        <v>0</v>
      </c>
      <c r="U110" s="134">
        <f>+'St 2.1'!U110+'St 2.2'!U110</f>
        <v>0</v>
      </c>
      <c r="V110" s="134">
        <f>+'St 2.1'!V110+'St 2.2'!V110</f>
        <v>0</v>
      </c>
      <c r="W110" s="134">
        <f>+'St 2.1'!W110+'St 2.2'!W110</f>
        <v>0</v>
      </c>
      <c r="X110" s="134">
        <f>+'St 2.1'!X110+'St 2.2'!X110</f>
        <v>0</v>
      </c>
      <c r="Y110" s="134">
        <f>+'St 2.1'!Y110+'St 2.2'!Y110</f>
        <v>0</v>
      </c>
      <c r="Z110" s="134">
        <f>+'St 2.1'!Z110+'St 2.2'!Z110</f>
        <v>0</v>
      </c>
      <c r="AA110" s="134">
        <f>+'St 2.1'!AA110+'St 2.2'!AA110</f>
        <v>0</v>
      </c>
      <c r="AB110" s="140"/>
    </row>
    <row r="111" spans="1:28">
      <c r="B111" s="6" t="s">
        <v>321</v>
      </c>
      <c r="C111" s="186"/>
      <c r="D111" s="134">
        <f>+'St 2.1'!D111+'St 2.2'!D111</f>
        <v>414.67464162314042</v>
      </c>
      <c r="E111" s="134">
        <f>+'St 2.1'!E111+'St 2.2'!E111</f>
        <v>798.45038357670694</v>
      </c>
      <c r="F111" s="134">
        <f>+'St 2.1'!F111+'St 2.2'!F111</f>
        <v>677.3601497494858</v>
      </c>
      <c r="G111" s="134">
        <f>+'St 2.1'!G111+'St 2.2'!G111</f>
        <v>534.00054824000006</v>
      </c>
      <c r="H111" s="134">
        <f>+'St 2.1'!H111+'St 2.2'!H111</f>
        <v>559.19055449299992</v>
      </c>
      <c r="I111" s="134">
        <f>+'St 2.1'!I111+'St 2.2'!I111</f>
        <v>522.45853581199992</v>
      </c>
      <c r="J111" s="134">
        <f>+'St 2.1'!J111+'St 2.2'!J111</f>
        <v>869.98139875300001</v>
      </c>
      <c r="K111" s="134">
        <f>+'St 2.1'!K111+'St 2.2'!K111</f>
        <v>1135.2988703680001</v>
      </c>
      <c r="L111" s="134">
        <f>+'St 2.1'!L111+'St 2.2'!L111</f>
        <v>837.6004288119999</v>
      </c>
      <c r="M111" s="134">
        <f>+'St 2.1'!M111+'St 2.2'!M111</f>
        <v>818.65544411600001</v>
      </c>
      <c r="N111" s="134">
        <f>+'St 2.1'!N111+'St 2.2'!N111</f>
        <v>717.24677193000014</v>
      </c>
      <c r="O111" s="134">
        <f>+'St 2.1'!O111+'St 2.2'!O111</f>
        <v>983.15460319699991</v>
      </c>
      <c r="P111" s="133"/>
      <c r="Q111" s="134">
        <f>+'St 2.1'!Q111+'St 2.2'!Q111</f>
        <v>383.77574195356647</v>
      </c>
      <c r="R111" s="134">
        <f>+'St 2.1'!R111+'St 2.2'!R111</f>
        <v>-121.09023382722111</v>
      </c>
      <c r="S111" s="134">
        <f>+'St 2.1'!S111+'St 2.2'!S111</f>
        <v>-143.35960150948574</v>
      </c>
      <c r="T111" s="134">
        <f>+'St 2.1'!T111+'St 2.2'!T111</f>
        <v>25.190006252999897</v>
      </c>
      <c r="U111" s="134">
        <f>+'St 2.1'!U111+'St 2.2'!U111</f>
        <v>-36.732018681000071</v>
      </c>
      <c r="V111" s="134">
        <f>+'St 2.1'!V111+'St 2.2'!V111</f>
        <v>347.52286294100008</v>
      </c>
      <c r="W111" s="134">
        <f>+'St 2.1'!W111+'St 2.2'!W111</f>
        <v>265.31747161500016</v>
      </c>
      <c r="X111" s="134">
        <f>+'St 2.1'!X111+'St 2.2'!X111</f>
        <v>-297.6984415560002</v>
      </c>
      <c r="Y111" s="134">
        <f>+'St 2.1'!Y111+'St 2.2'!Y111</f>
        <v>-18.944984695999878</v>
      </c>
      <c r="Z111" s="134">
        <f>+'St 2.1'!Z111+'St 2.2'!Z111</f>
        <v>-101.40867218599992</v>
      </c>
      <c r="AA111" s="134">
        <f>+'St 2.1'!AA111+'St 2.2'!AA111</f>
        <v>265.90783126699984</v>
      </c>
      <c r="AB111" s="140"/>
    </row>
    <row r="112" spans="1:28">
      <c r="B112" s="8" t="s">
        <v>100</v>
      </c>
      <c r="C112" s="186"/>
      <c r="D112" s="134">
        <f>+'St 2.1'!D112+'St 2.2'!D112</f>
        <v>13848.939999999999</v>
      </c>
      <c r="E112" s="134">
        <f>+'St 2.1'!E112+'St 2.2'!E112</f>
        <v>13275.819881917601</v>
      </c>
      <c r="F112" s="134">
        <f>+'St 2.1'!F112+'St 2.2'!F112</f>
        <v>16792.976350000012</v>
      </c>
      <c r="G112" s="134">
        <f>+'St 2.1'!G112+'St 2.2'!G112</f>
        <v>26754.575750541888</v>
      </c>
      <c r="H112" s="134">
        <f>+'St 2.1'!H112+'St 2.2'!H112</f>
        <v>27257.094139241399</v>
      </c>
      <c r="I112" s="134">
        <f>+'St 2.1'!I112+'St 2.2'!I112</f>
        <v>34201.878533219409</v>
      </c>
      <c r="J112" s="134">
        <f>+'St 2.1'!J112+'St 2.2'!J112</f>
        <v>31137.549035328477</v>
      </c>
      <c r="K112" s="134">
        <f>+'St 2.1'!K112+'St 2.2'!K112</f>
        <v>41590.090437514024</v>
      </c>
      <c r="L112" s="134">
        <f>+'St 2.1'!L112+'St 2.2'!L112</f>
        <v>29038.439987116908</v>
      </c>
      <c r="M112" s="134">
        <f>+'St 2.1'!M112+'St 2.2'!M112</f>
        <v>49313.398668159563</v>
      </c>
      <c r="N112" s="134">
        <f>+'St 2.1'!N112+'St 2.2'!N112</f>
        <v>168851.79694910001</v>
      </c>
      <c r="O112" s="134">
        <f>+'St 2.1'!O112+'St 2.2'!O112</f>
        <v>272410.65811470459</v>
      </c>
      <c r="P112" s="133"/>
      <c r="Q112" s="134">
        <f>+'St 2.1'!Q112+'St 2.2'!Q112</f>
        <v>-573.12011808239731</v>
      </c>
      <c r="R112" s="134">
        <f>+'St 2.1'!R112+'St 2.2'!R112</f>
        <v>3517.1564680824104</v>
      </c>
      <c r="S112" s="134">
        <f>+'St 2.1'!S112+'St 2.2'!S112</f>
        <v>9961.5994005418743</v>
      </c>
      <c r="T112" s="134">
        <f>+'St 2.1'!T112+'St 2.2'!T112</f>
        <v>502.51838869951371</v>
      </c>
      <c r="U112" s="134">
        <f>+'St 2.1'!U112+'St 2.2'!U112</f>
        <v>6944.7843939780059</v>
      </c>
      <c r="V112" s="134">
        <f>+'St 2.1'!V112+'St 2.2'!V112</f>
        <v>-3064.3294978909298</v>
      </c>
      <c r="W112" s="134">
        <f>+'St 2.1'!W112+'St 2.2'!W112</f>
        <v>10452.541402185545</v>
      </c>
      <c r="X112" s="134">
        <f>+'St 2.1'!X112+'St 2.2'!X112</f>
        <v>-12551.650450397114</v>
      </c>
      <c r="Y112" s="134">
        <f>+'St 2.1'!Y112+'St 2.2'!Y112</f>
        <v>20274.958681042655</v>
      </c>
      <c r="Z112" s="134">
        <f>+'St 2.1'!Z112+'St 2.2'!Z112</f>
        <v>119538.39828094044</v>
      </c>
      <c r="AA112" s="134">
        <f>+'St 2.1'!AA112+'St 2.2'!AA112</f>
        <v>103558.86116560457</v>
      </c>
      <c r="AB112" s="140"/>
    </row>
    <row r="113" spans="1:39" s="43" customFormat="1">
      <c r="A113" s="36"/>
      <c r="B113" s="5" t="s">
        <v>22</v>
      </c>
      <c r="C113" s="181"/>
      <c r="D113" s="137">
        <f>+'St 2.1'!D113+'St 2.2'!D113</f>
        <v>2625668.0017708465</v>
      </c>
      <c r="E113" s="137">
        <f>+'St 2.1'!E113+'St 2.2'!E113</f>
        <v>2484885.030451207</v>
      </c>
      <c r="F113" s="137">
        <f>+'St 2.1'!F113+'St 2.2'!F113</f>
        <v>2324266.3977985042</v>
      </c>
      <c r="G113" s="137">
        <f>+'St 2.1'!G113+'St 2.2'!G113</f>
        <v>2520248.7641391489</v>
      </c>
      <c r="H113" s="137">
        <f>+'St 2.1'!H113+'St 2.2'!H113</f>
        <v>2772449.6553493049</v>
      </c>
      <c r="I113" s="137">
        <f>+'St 2.1'!I113+'St 2.2'!I113</f>
        <v>3546809.2136525237</v>
      </c>
      <c r="J113" s="137">
        <f>+'St 2.1'!J113+'St 2.2'!J113</f>
        <v>4551630.4550483534</v>
      </c>
      <c r="K113" s="137">
        <f>+'St 2.1'!K113+'St 2.2'!K113</f>
        <v>4353461.6093293251</v>
      </c>
      <c r="L113" s="137">
        <f>+'St 2.1'!L113+'St 2.2'!L113</f>
        <v>5252319.1402472872</v>
      </c>
      <c r="M113" s="137">
        <f>+'St 2.1'!M113+'St 2.2'!M113</f>
        <v>4352409.149697436</v>
      </c>
      <c r="N113" s="137">
        <f>+'St 2.1'!N113+'St 2.2'!N113</f>
        <v>4599272.530789285</v>
      </c>
      <c r="O113" s="137">
        <f>+'St 2.1'!O113+'St 2.2'!O113</f>
        <v>5071631.3627126822</v>
      </c>
      <c r="P113" s="136"/>
      <c r="Q113" s="137">
        <f>+'St 2.1'!Q113+'St 2.2'!Q113</f>
        <v>-140782.97131963979</v>
      </c>
      <c r="R113" s="137">
        <f>+'St 2.1'!R113+'St 2.2'!R113</f>
        <v>-160618.63265270265</v>
      </c>
      <c r="S113" s="137">
        <f>+'St 2.1'!S113+'St 2.2'!S113</f>
        <v>195982.36634064463</v>
      </c>
      <c r="T113" s="137">
        <f>+'St 2.1'!T113+'St 2.2'!T113</f>
        <v>252200.89121015597</v>
      </c>
      <c r="U113" s="137">
        <f>+'St 2.1'!U113+'St 2.2'!U113</f>
        <v>774359.5583032188</v>
      </c>
      <c r="V113" s="137">
        <f>+'St 2.1'!V113+'St 2.2'!V113</f>
        <v>1004821.2413958299</v>
      </c>
      <c r="W113" s="137">
        <f>+'St 2.1'!W113+'St 2.2'!W113</f>
        <v>-198168.84571902856</v>
      </c>
      <c r="X113" s="137">
        <f>+'St 2.1'!X113+'St 2.2'!X113</f>
        <v>898857.53091796197</v>
      </c>
      <c r="Y113" s="137">
        <f>+'St 2.1'!Y113+'St 2.2'!Y113</f>
        <v>-899909.99054985098</v>
      </c>
      <c r="Z113" s="137">
        <f>+'St 2.1'!Z113+'St 2.2'!Z113</f>
        <v>246863.38109184901</v>
      </c>
      <c r="AA113" s="137">
        <f>+'St 2.1'!AA113+'St 2.2'!AA113</f>
        <v>472358.83192339703</v>
      </c>
      <c r="AB113" s="139"/>
    </row>
    <row r="114" spans="1:39" s="43" customFormat="1" ht="14.25" hidden="1" customHeight="1">
      <c r="A114" s="36"/>
      <c r="B114" s="5" t="s">
        <v>95</v>
      </c>
      <c r="C114" s="181"/>
      <c r="D114" s="137">
        <f>+'St 2.1'!D114+'St 2.2'!D114</f>
        <v>0</v>
      </c>
      <c r="E114" s="137">
        <f>+'St 2.1'!E114+'St 2.2'!E114</f>
        <v>0</v>
      </c>
      <c r="F114" s="137">
        <f>+'St 2.1'!F114+'St 2.2'!F114</f>
        <v>0</v>
      </c>
      <c r="G114" s="137">
        <f>+'St 2.1'!G114+'St 2.2'!G114</f>
        <v>0</v>
      </c>
      <c r="H114" s="137">
        <f>+'St 2.1'!H114+'St 2.2'!H114</f>
        <v>0</v>
      </c>
      <c r="I114" s="137">
        <f>+'St 2.1'!I114+'St 2.2'!I114</f>
        <v>0</v>
      </c>
      <c r="J114" s="137">
        <f>+'St 2.1'!J114+'St 2.2'!J114</f>
        <v>0</v>
      </c>
      <c r="K114" s="137">
        <f>+'St 2.1'!K114+'St 2.2'!K114</f>
        <v>0</v>
      </c>
      <c r="L114" s="137">
        <f>+'St 2.1'!L114+'St 2.2'!L114</f>
        <v>0</v>
      </c>
      <c r="M114" s="137">
        <f>+'St 2.1'!M114+'St 2.2'!M114</f>
        <v>0</v>
      </c>
      <c r="N114" s="137">
        <f>+'St 2.1'!N114+'St 2.2'!N114</f>
        <v>0</v>
      </c>
      <c r="O114" s="137">
        <f>+'St 2.1'!O114+'St 2.2'!O114</f>
        <v>0</v>
      </c>
      <c r="P114" s="136"/>
      <c r="Q114" s="137">
        <f>+'St 2.1'!Q114+'St 2.2'!Q114</f>
        <v>0</v>
      </c>
      <c r="R114" s="137">
        <f>+'St 2.1'!R114+'St 2.2'!R114</f>
        <v>0</v>
      </c>
      <c r="S114" s="137">
        <f>+'St 2.1'!S114+'St 2.2'!S114</f>
        <v>0</v>
      </c>
      <c r="T114" s="137">
        <f>+'St 2.1'!T114+'St 2.2'!T114</f>
        <v>0</v>
      </c>
      <c r="U114" s="137">
        <f>+'St 2.1'!U114+'St 2.2'!U114</f>
        <v>0</v>
      </c>
      <c r="V114" s="137">
        <f>+'St 2.1'!V114+'St 2.2'!V114</f>
        <v>0</v>
      </c>
      <c r="W114" s="137">
        <f>+'St 2.1'!W114+'St 2.2'!W114</f>
        <v>0</v>
      </c>
      <c r="X114" s="137">
        <f>+'St 2.1'!X114+'St 2.2'!X114</f>
        <v>0</v>
      </c>
      <c r="Y114" s="137">
        <f>+'St 2.1'!Y114+'St 2.2'!Y114</f>
        <v>0</v>
      </c>
      <c r="Z114" s="137">
        <f>+'St 2.1'!Z114+'St 2.2'!Z114</f>
        <v>0</v>
      </c>
      <c r="AA114" s="137">
        <f>+'St 2.1'!AA114+'St 2.2'!AA114</f>
        <v>0</v>
      </c>
      <c r="AB114" s="139"/>
    </row>
    <row r="115" spans="1:39" s="43" customFormat="1">
      <c r="A115" s="36"/>
      <c r="B115" s="5" t="s">
        <v>54</v>
      </c>
      <c r="C115" s="181"/>
      <c r="D115" s="137">
        <f>+'St 2.1'!D115+'St 2.2'!D115</f>
        <v>14909012.951095702</v>
      </c>
      <c r="E115" s="137">
        <f>+'St 2.1'!E115+'St 2.2'!E115</f>
        <v>16138327.673268728</v>
      </c>
      <c r="F115" s="137">
        <f>+'St 2.1'!F115+'St 2.2'!F115</f>
        <v>15851249.495658163</v>
      </c>
      <c r="G115" s="137">
        <f>+'St 2.1'!G115+'St 2.2'!G115</f>
        <v>17690439.076873843</v>
      </c>
      <c r="H115" s="137">
        <f>+'St 2.1'!H115+'St 2.2'!H115</f>
        <v>19325447.451643642</v>
      </c>
      <c r="I115" s="137">
        <f>+'St 2.1'!I115+'St 2.2'!I115</f>
        <v>20849999.295066927</v>
      </c>
      <c r="J115" s="137">
        <f>+'St 2.1'!J115+'St 2.2'!J115</f>
        <v>28229387.621291231</v>
      </c>
      <c r="K115" s="137">
        <f>+'St 2.1'!K115+'St 2.2'!K115</f>
        <v>26204296.669129547</v>
      </c>
      <c r="L115" s="137">
        <f>+'St 2.1'!L115+'St 2.2'!L115</f>
        <v>27218434.821683582</v>
      </c>
      <c r="M115" s="137">
        <f>+'St 2.1'!M115+'St 2.2'!M115</f>
        <v>28511438.67212832</v>
      </c>
      <c r="N115" s="137">
        <f>+'St 2.1'!N115+'St 2.2'!N115</f>
        <v>30519539.815273304</v>
      </c>
      <c r="O115" s="137">
        <f>+'St 2.1'!O115+'St 2.2'!O115</f>
        <v>33068302.56550841</v>
      </c>
      <c r="P115" s="136"/>
      <c r="Q115" s="137">
        <f>+'St 2.1'!Q115+'St 2.2'!Q115</f>
        <v>1229314.7221730235</v>
      </c>
      <c r="R115" s="137">
        <f>+'St 2.1'!R115+'St 2.2'!R115</f>
        <v>-287078.17761056236</v>
      </c>
      <c r="S115" s="137">
        <f>+'St 2.1'!S115+'St 2.2'!S115</f>
        <v>1839189.5812156787</v>
      </c>
      <c r="T115" s="137">
        <f>+'St 2.1'!T115+'St 2.2'!T115</f>
        <v>1635008.3747698036</v>
      </c>
      <c r="U115" s="137">
        <f>+'St 2.1'!U115+'St 2.2'!U115</f>
        <v>1524551.8434232823</v>
      </c>
      <c r="V115" s="137">
        <f>+'St 2.1'!V115+'St 2.2'!V115</f>
        <v>7379388.3262243103</v>
      </c>
      <c r="W115" s="137">
        <f>+'St 2.1'!W115+'St 2.2'!W115</f>
        <v>-2025090.9521616916</v>
      </c>
      <c r="X115" s="137">
        <f>+'St 2.1'!X115+'St 2.2'!X115</f>
        <v>1014138.152554033</v>
      </c>
      <c r="Y115" s="137">
        <f>+'St 2.1'!Y115+'St 2.2'!Y115</f>
        <v>1293003.8504447395</v>
      </c>
      <c r="Z115" s="137">
        <f>+'St 2.1'!Z115+'St 2.2'!Z115</f>
        <v>2008101.1431449868</v>
      </c>
      <c r="AA115" s="137">
        <f>+'St 2.1'!AA115+'St 2.2'!AA115</f>
        <v>2548762.7502351017</v>
      </c>
      <c r="AB115" s="139"/>
    </row>
    <row r="116" spans="1:39">
      <c r="B116" s="49"/>
      <c r="C116" s="182"/>
      <c r="D116" s="10"/>
      <c r="E116" s="10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</row>
    <row r="117" spans="1:39">
      <c r="B117" s="49"/>
      <c r="C117" s="182"/>
      <c r="D117" s="10"/>
      <c r="E117" s="10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</row>
    <row r="118" spans="1:39">
      <c r="B118" s="49"/>
      <c r="C118" s="182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52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39" s="43" customFormat="1">
      <c r="A119" s="36"/>
      <c r="B119" s="154" t="s">
        <v>181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72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37">
        <f>+'St 2.1'!D123+'St 2.2'!D123</f>
        <v>0</v>
      </c>
      <c r="E123" s="137">
        <f>+'St 2.1'!E123+'St 2.2'!E123</f>
        <v>0</v>
      </c>
      <c r="F123" s="137">
        <f>+'St 2.1'!F123+'St 2.2'!F123</f>
        <v>0</v>
      </c>
      <c r="G123" s="137">
        <f>+'St 2.1'!G123+'St 2.2'!G123</f>
        <v>0</v>
      </c>
      <c r="H123" s="137">
        <f>+'St 2.1'!H123+'St 2.2'!H123</f>
        <v>0</v>
      </c>
      <c r="I123" s="137">
        <f>+'St 2.1'!I123+'St 2.2'!I123</f>
        <v>0</v>
      </c>
      <c r="J123" s="137">
        <f>+'St 2.1'!J123+'St 2.2'!J123</f>
        <v>0</v>
      </c>
      <c r="K123" s="137">
        <f>+'St 2.1'!K123+'St 2.2'!K123</f>
        <v>0</v>
      </c>
      <c r="L123" s="137">
        <f>+'St 2.1'!L123+'St 2.2'!L123</f>
        <v>0</v>
      </c>
      <c r="M123" s="137">
        <f>+'St 2.1'!M123+'St 2.2'!M123</f>
        <v>0</v>
      </c>
      <c r="N123" s="137">
        <f>+'St 2.1'!N123+'St 2.2'!N123</f>
        <v>0</v>
      </c>
      <c r="O123" s="137">
        <f>+'St 2.1'!O123+'St 2.2'!O123</f>
        <v>0</v>
      </c>
      <c r="P123" s="136"/>
      <c r="Q123" s="137">
        <f>+'St 2.1'!Q123+'St 2.2'!Q123</f>
        <v>0</v>
      </c>
      <c r="R123" s="137">
        <f>+'St 2.1'!R123+'St 2.2'!R123</f>
        <v>0</v>
      </c>
      <c r="S123" s="137">
        <f>+'St 2.1'!S123+'St 2.2'!S123</f>
        <v>0</v>
      </c>
      <c r="T123" s="137">
        <f>+'St 2.1'!T123+'St 2.2'!T123</f>
        <v>0</v>
      </c>
      <c r="U123" s="137">
        <f>+'St 2.1'!U123+'St 2.2'!U123</f>
        <v>0</v>
      </c>
      <c r="V123" s="137">
        <f>+'St 2.1'!V123+'St 2.2'!V123</f>
        <v>0</v>
      </c>
      <c r="W123" s="137">
        <f>+'St 2.1'!W123+'St 2.2'!W123</f>
        <v>0</v>
      </c>
      <c r="X123" s="137">
        <f>+'St 2.1'!X123+'St 2.2'!X123</f>
        <v>0</v>
      </c>
      <c r="Y123" s="137">
        <f>+'St 2.1'!Y123+'St 2.2'!Y123</f>
        <v>0</v>
      </c>
      <c r="Z123" s="137">
        <f>+'St 2.1'!Z123+'St 2.2'!Z123</f>
        <v>0</v>
      </c>
      <c r="AA123" s="137">
        <f>+'St 2.1'!AA123+'St 2.2'!AA123</f>
        <v>0</v>
      </c>
      <c r="AB123" s="139"/>
    </row>
    <row r="124" spans="1:39">
      <c r="B124" s="1" t="s">
        <v>35</v>
      </c>
      <c r="C124" s="178" t="s">
        <v>287</v>
      </c>
      <c r="D124" s="134">
        <f>+'St 2.1'!D124+'St 2.2'!D124</f>
        <v>0</v>
      </c>
      <c r="E124" s="134">
        <f>+'St 2.1'!E124+'St 2.2'!E124</f>
        <v>0</v>
      </c>
      <c r="F124" s="134">
        <f>+'St 2.1'!F124+'St 2.2'!F124</f>
        <v>0</v>
      </c>
      <c r="G124" s="134">
        <f>+'St 2.1'!G124+'St 2.2'!G124</f>
        <v>0</v>
      </c>
      <c r="H124" s="134">
        <f>+'St 2.1'!H124+'St 2.2'!H124</f>
        <v>0</v>
      </c>
      <c r="I124" s="134">
        <f>+'St 2.1'!I124+'St 2.2'!I124</f>
        <v>0</v>
      </c>
      <c r="J124" s="134">
        <f>+'St 2.1'!J124+'St 2.2'!J124</f>
        <v>0</v>
      </c>
      <c r="K124" s="134">
        <f>+'St 2.1'!K124+'St 2.2'!K124</f>
        <v>0</v>
      </c>
      <c r="L124" s="134">
        <f>+'St 2.1'!L124+'St 2.2'!L124</f>
        <v>0</v>
      </c>
      <c r="M124" s="134">
        <f>+'St 2.1'!M124+'St 2.2'!M124</f>
        <v>0</v>
      </c>
      <c r="N124" s="134">
        <f>+'St 2.1'!N124+'St 2.2'!N124</f>
        <v>0</v>
      </c>
      <c r="O124" s="134">
        <f>+'St 2.1'!O124+'St 2.2'!O124</f>
        <v>0</v>
      </c>
      <c r="P124" s="133"/>
      <c r="Q124" s="134">
        <f>+'St 2.1'!Q124+'St 2.2'!Q124</f>
        <v>0</v>
      </c>
      <c r="R124" s="134">
        <f>+'St 2.1'!R124+'St 2.2'!R124</f>
        <v>0</v>
      </c>
      <c r="S124" s="134">
        <f>+'St 2.1'!S124+'St 2.2'!S124</f>
        <v>0</v>
      </c>
      <c r="T124" s="134">
        <f>+'St 2.1'!T124+'St 2.2'!T124</f>
        <v>0</v>
      </c>
      <c r="U124" s="134">
        <f>+'St 2.1'!U124+'St 2.2'!U124</f>
        <v>0</v>
      </c>
      <c r="V124" s="134">
        <f>+'St 2.1'!V124+'St 2.2'!V124</f>
        <v>0</v>
      </c>
      <c r="W124" s="134">
        <f>+'St 2.1'!W124+'St 2.2'!W124</f>
        <v>0</v>
      </c>
      <c r="X124" s="134">
        <f>+'St 2.1'!X124+'St 2.2'!X124</f>
        <v>0</v>
      </c>
      <c r="Y124" s="134">
        <f>+'St 2.1'!Y124+'St 2.2'!Y124</f>
        <v>0</v>
      </c>
      <c r="Z124" s="134">
        <f>+'St 2.1'!Z124+'St 2.2'!Z124</f>
        <v>0</v>
      </c>
      <c r="AA124" s="134">
        <f>+'St 2.1'!AA124+'St 2.2'!AA124</f>
        <v>0</v>
      </c>
      <c r="AB124" s="140"/>
    </row>
    <row r="125" spans="1:39">
      <c r="B125" s="1" t="s">
        <v>36</v>
      </c>
      <c r="C125" s="178" t="s">
        <v>288</v>
      </c>
      <c r="D125" s="134">
        <f>+'St 2.1'!D125+'St 2.2'!D125</f>
        <v>0</v>
      </c>
      <c r="E125" s="134">
        <f>+'St 2.1'!E125+'St 2.2'!E125</f>
        <v>0</v>
      </c>
      <c r="F125" s="134">
        <f>+'St 2.1'!F125+'St 2.2'!F125</f>
        <v>0</v>
      </c>
      <c r="G125" s="134">
        <f>+'St 2.1'!G125+'St 2.2'!G125</f>
        <v>0</v>
      </c>
      <c r="H125" s="134">
        <f>+'St 2.1'!H125+'St 2.2'!H125</f>
        <v>0</v>
      </c>
      <c r="I125" s="134">
        <f>+'St 2.1'!I125+'St 2.2'!I125</f>
        <v>0</v>
      </c>
      <c r="J125" s="134">
        <f>+'St 2.1'!J125+'St 2.2'!J125</f>
        <v>0</v>
      </c>
      <c r="K125" s="134">
        <f>+'St 2.1'!K125+'St 2.2'!K125</f>
        <v>0</v>
      </c>
      <c r="L125" s="134">
        <f>+'St 2.1'!L125+'St 2.2'!L125</f>
        <v>0</v>
      </c>
      <c r="M125" s="134">
        <f>+'St 2.1'!M125+'St 2.2'!M125</f>
        <v>0</v>
      </c>
      <c r="N125" s="134">
        <f>+'St 2.1'!N125+'St 2.2'!N125</f>
        <v>0</v>
      </c>
      <c r="O125" s="134">
        <f>+'St 2.1'!O125+'St 2.2'!O125</f>
        <v>0</v>
      </c>
      <c r="P125" s="133"/>
      <c r="Q125" s="134">
        <f>+'St 2.1'!Q125+'St 2.2'!Q125</f>
        <v>0</v>
      </c>
      <c r="R125" s="134">
        <f>+'St 2.1'!R125+'St 2.2'!R125</f>
        <v>0</v>
      </c>
      <c r="S125" s="134">
        <f>+'St 2.1'!S125+'St 2.2'!S125</f>
        <v>0</v>
      </c>
      <c r="T125" s="134">
        <f>+'St 2.1'!T125+'St 2.2'!T125</f>
        <v>0</v>
      </c>
      <c r="U125" s="134">
        <f>+'St 2.1'!U125+'St 2.2'!U125</f>
        <v>0</v>
      </c>
      <c r="V125" s="134">
        <f>+'St 2.1'!V125+'St 2.2'!V125</f>
        <v>0</v>
      </c>
      <c r="W125" s="134">
        <f>+'St 2.1'!W125+'St 2.2'!W125</f>
        <v>0</v>
      </c>
      <c r="X125" s="134">
        <f>+'St 2.1'!X125+'St 2.2'!X125</f>
        <v>0</v>
      </c>
      <c r="Y125" s="134">
        <f>+'St 2.1'!Y125+'St 2.2'!Y125</f>
        <v>0</v>
      </c>
      <c r="Z125" s="134">
        <f>+'St 2.1'!Z125+'St 2.2'!Z125</f>
        <v>0</v>
      </c>
      <c r="AA125" s="134">
        <f>+'St 2.1'!AA125+'St 2.2'!AA125</f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37">
        <f>+'St 2.1'!D126+'St 2.2'!D126</f>
        <v>1319898.6774713125</v>
      </c>
      <c r="E126" s="137">
        <f>+'St 2.1'!E126+'St 2.2'!E126</f>
        <v>1300530.8070079698</v>
      </c>
      <c r="F126" s="137">
        <f>+'St 2.1'!F126+'St 2.2'!F126</f>
        <v>1230927.2297037137</v>
      </c>
      <c r="G126" s="137">
        <f>+'St 2.1'!G126+'St 2.2'!G126</f>
        <v>1352364.2664217288</v>
      </c>
      <c r="H126" s="137">
        <f>+'St 2.1'!H126+'St 2.2'!H126</f>
        <v>1502227.858450172</v>
      </c>
      <c r="I126" s="137">
        <f>+'St 2.1'!I126+'St 2.2'!I126</f>
        <v>1526795.3979440937</v>
      </c>
      <c r="J126" s="137">
        <f>+'St 2.1'!J126+'St 2.2'!J126</f>
        <v>1593660.6856548407</v>
      </c>
      <c r="K126" s="137">
        <f>+'St 2.1'!K126+'St 2.2'!K126</f>
        <v>1737560.8607530356</v>
      </c>
      <c r="L126" s="137">
        <f>+'St 2.1'!L126+'St 2.2'!L126</f>
        <v>1980267.1714032856</v>
      </c>
      <c r="M126" s="137">
        <f>+'St 2.1'!M126+'St 2.2'!M126</f>
        <v>2437981.8704874748</v>
      </c>
      <c r="N126" s="137">
        <f>+'St 2.1'!N126+'St 2.2'!N126</f>
        <v>2821466.1298517282</v>
      </c>
      <c r="O126" s="137">
        <f>+'St 2.1'!O126+'St 2.2'!O126</f>
        <v>3202531.0205944604</v>
      </c>
      <c r="P126" s="136"/>
      <c r="Q126" s="137">
        <f>+'St 2.1'!Q126+'St 2.2'!Q126</f>
        <v>-19367.870463342573</v>
      </c>
      <c r="R126" s="137">
        <f>+'St 2.1'!R126+'St 2.2'!R126</f>
        <v>-69603.577304256134</v>
      </c>
      <c r="S126" s="137">
        <f>+'St 2.1'!S126+'St 2.2'!S126</f>
        <v>121437.03671801518</v>
      </c>
      <c r="T126" s="137">
        <f>+'St 2.1'!T126+'St 2.2'!T126</f>
        <v>149863.59202844321</v>
      </c>
      <c r="U126" s="137">
        <f>+'St 2.1'!U126+'St 2.2'!U126</f>
        <v>24567.539493921657</v>
      </c>
      <c r="V126" s="137">
        <f>+'St 2.1'!V126+'St 2.2'!V126</f>
        <v>66865.287710746779</v>
      </c>
      <c r="W126" s="137">
        <f>+'St 2.1'!W126+'St 2.2'!W126</f>
        <v>143900.175098195</v>
      </c>
      <c r="X126" s="137">
        <f>+'St 2.1'!X126+'St 2.2'!X126</f>
        <v>242706.31065025018</v>
      </c>
      <c r="Y126" s="137">
        <f>+'St 2.1'!Y126+'St 2.2'!Y126</f>
        <v>457714.69908418879</v>
      </c>
      <c r="Z126" s="137">
        <f>+'St 2.1'!Z126+'St 2.2'!Z126</f>
        <v>383484.25936425355</v>
      </c>
      <c r="AA126" s="137">
        <f>+'St 2.1'!AA126+'St 2.2'!AA126</f>
        <v>381064.89074273221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37">
        <f>+'St 2.1'!D127+'St 2.2'!D127</f>
        <v>6440.6135399202622</v>
      </c>
      <c r="E127" s="137">
        <f>+'St 2.1'!E127+'St 2.2'!E127</f>
        <v>13493.079249850189</v>
      </c>
      <c r="F127" s="137">
        <f>+'St 2.1'!F127+'St 2.2'!F127</f>
        <v>7969.7940750839352</v>
      </c>
      <c r="G127" s="137">
        <f>+'St 2.1'!G127+'St 2.2'!G127</f>
        <v>13790.709127565069</v>
      </c>
      <c r="H127" s="137">
        <f>+'St 2.1'!H127+'St 2.2'!H127</f>
        <v>20997.653849717208</v>
      </c>
      <c r="I127" s="137">
        <f>+'St 2.1'!I127+'St 2.2'!I127</f>
        <v>10811.100505559358</v>
      </c>
      <c r="J127" s="137">
        <f>+'St 2.1'!J127+'St 2.2'!J127</f>
        <v>28331.685765906805</v>
      </c>
      <c r="K127" s="137">
        <f>+'St 2.1'!K127+'St 2.2'!K127</f>
        <v>20159.035630585735</v>
      </c>
      <c r="L127" s="137">
        <f>+'St 2.1'!L127+'St 2.2'!L127</f>
        <v>18054.679057649933</v>
      </c>
      <c r="M127" s="137">
        <f>+'St 2.1'!M127+'St 2.2'!M127</f>
        <v>22709.963335085715</v>
      </c>
      <c r="N127" s="137">
        <f>+'St 2.1'!N127+'St 2.2'!N127</f>
        <v>23969.376716890369</v>
      </c>
      <c r="O127" s="137">
        <f>+'St 2.1'!O127+'St 2.2'!O127</f>
        <v>26753.100751034366</v>
      </c>
      <c r="P127" s="136"/>
      <c r="Q127" s="137">
        <f>+'St 2.1'!Q127+'St 2.2'!Q127</f>
        <v>7052.4657099299284</v>
      </c>
      <c r="R127" s="137">
        <f>+'St 2.1'!R127+'St 2.2'!R127</f>
        <v>-5523.2851747662553</v>
      </c>
      <c r="S127" s="137">
        <f>+'St 2.1'!S127+'St 2.2'!S127</f>
        <v>5820.9150524811339</v>
      </c>
      <c r="T127" s="137">
        <f>+'St 2.1'!T127+'St 2.2'!T127</f>
        <v>7206.9447221521368</v>
      </c>
      <c r="U127" s="137">
        <f>+'St 2.1'!U127+'St 2.2'!U127</f>
        <v>-10186.55334415785</v>
      </c>
      <c r="V127" s="137">
        <f>+'St 2.1'!V127+'St 2.2'!V127</f>
        <v>17520.585260347449</v>
      </c>
      <c r="W127" s="137">
        <f>+'St 2.1'!W127+'St 2.2'!W127</f>
        <v>-8172.650135321067</v>
      </c>
      <c r="X127" s="137">
        <f>+'St 2.1'!X127+'St 2.2'!X127</f>
        <v>-2104.3565729358056</v>
      </c>
      <c r="Y127" s="137">
        <f>+'St 2.1'!Y127+'St 2.2'!Y127</f>
        <v>4655.2842774357805</v>
      </c>
      <c r="Z127" s="137">
        <f>+'St 2.1'!Z127+'St 2.2'!Z127</f>
        <v>1259.4133818046562</v>
      </c>
      <c r="AA127" s="137">
        <f>+'St 2.1'!AA127+'St 2.2'!AA127</f>
        <v>2783.724034143997</v>
      </c>
      <c r="AB127" s="139"/>
    </row>
    <row r="128" spans="1:39">
      <c r="B128" s="176" t="s">
        <v>40</v>
      </c>
      <c r="C128" s="186"/>
      <c r="D128" s="134">
        <f>+'St 2.1'!D128+'St 2.2'!D128</f>
        <v>6440.6135399202622</v>
      </c>
      <c r="E128" s="134">
        <f>+'St 2.1'!E128+'St 2.2'!E128</f>
        <v>13493.079249850189</v>
      </c>
      <c r="F128" s="134">
        <f>+'St 2.1'!F128+'St 2.2'!F128</f>
        <v>7969.7940750839352</v>
      </c>
      <c r="G128" s="134">
        <f>+'St 2.1'!G128+'St 2.2'!G128</f>
        <v>13790.709127565069</v>
      </c>
      <c r="H128" s="134">
        <f>+'St 2.1'!H128+'St 2.2'!H128</f>
        <v>20997.653849717208</v>
      </c>
      <c r="I128" s="134">
        <f>+'St 2.1'!I128+'St 2.2'!I128</f>
        <v>10811.100505559358</v>
      </c>
      <c r="J128" s="134">
        <f>+'St 2.1'!J128+'St 2.2'!J128</f>
        <v>28331.685765906805</v>
      </c>
      <c r="K128" s="134">
        <f>+'St 2.1'!K128+'St 2.2'!K128</f>
        <v>20159.035630585735</v>
      </c>
      <c r="L128" s="134">
        <f>+'St 2.1'!L128+'St 2.2'!L128</f>
        <v>18054.679057649933</v>
      </c>
      <c r="M128" s="134">
        <f>+'St 2.1'!M128+'St 2.2'!M128</f>
        <v>22709.963335085715</v>
      </c>
      <c r="N128" s="134">
        <f>+'St 2.1'!N128+'St 2.2'!N128</f>
        <v>23969.376716890369</v>
      </c>
      <c r="O128" s="134">
        <f>+'St 2.1'!O128+'St 2.2'!O128</f>
        <v>26753.100751034366</v>
      </c>
      <c r="P128" s="133"/>
      <c r="Q128" s="134">
        <f>+'St 2.1'!Q128+'St 2.2'!Q128</f>
        <v>7052.4657099299284</v>
      </c>
      <c r="R128" s="134">
        <f>+'St 2.1'!R128+'St 2.2'!R128</f>
        <v>-5523.2851747662553</v>
      </c>
      <c r="S128" s="134">
        <f>+'St 2.1'!S128+'St 2.2'!S128</f>
        <v>5820.9150524811339</v>
      </c>
      <c r="T128" s="134">
        <f>+'St 2.1'!T128+'St 2.2'!T128</f>
        <v>7206.9447221521368</v>
      </c>
      <c r="U128" s="134">
        <f>+'St 2.1'!U128+'St 2.2'!U128</f>
        <v>-10186.55334415785</v>
      </c>
      <c r="V128" s="134">
        <f>+'St 2.1'!V128+'St 2.2'!V128</f>
        <v>17520.585260347449</v>
      </c>
      <c r="W128" s="134">
        <f>+'St 2.1'!W128+'St 2.2'!W128</f>
        <v>-8172.650135321067</v>
      </c>
      <c r="X128" s="134">
        <f>+'St 2.1'!X128+'St 2.2'!X128</f>
        <v>-2104.3565729358056</v>
      </c>
      <c r="Y128" s="134">
        <f>+'St 2.1'!Y128+'St 2.2'!Y128</f>
        <v>4655.2842774357805</v>
      </c>
      <c r="Z128" s="134">
        <f>+'St 2.1'!Z128+'St 2.2'!Z128</f>
        <v>1259.4133818046562</v>
      </c>
      <c r="AA128" s="134">
        <f>+'St 2.1'!AA128+'St 2.2'!AA128</f>
        <v>2783.724034143997</v>
      </c>
      <c r="AB128" s="140"/>
    </row>
    <row r="129" spans="1:28">
      <c r="B129" s="6" t="s">
        <v>41</v>
      </c>
      <c r="C129" s="186"/>
      <c r="D129" s="134">
        <f>+'St 2.1'!D129+'St 2.2'!D129</f>
        <v>6440.6135399202622</v>
      </c>
      <c r="E129" s="134">
        <f>+'St 2.1'!E129+'St 2.2'!E129</f>
        <v>13493.079249850189</v>
      </c>
      <c r="F129" s="134">
        <f>+'St 2.1'!F129+'St 2.2'!F129</f>
        <v>7969.7940750839352</v>
      </c>
      <c r="G129" s="134">
        <f>+'St 2.1'!G129+'St 2.2'!G129</f>
        <v>13790.709127565069</v>
      </c>
      <c r="H129" s="134">
        <f>+'St 2.1'!H129+'St 2.2'!H129</f>
        <v>20997.653849717208</v>
      </c>
      <c r="I129" s="134">
        <f>+'St 2.1'!I129+'St 2.2'!I129</f>
        <v>10811.100505559358</v>
      </c>
      <c r="J129" s="134">
        <f>+'St 2.1'!J129+'St 2.2'!J129</f>
        <v>28331.685765906805</v>
      </c>
      <c r="K129" s="134">
        <f>+'St 2.1'!K129+'St 2.2'!K129</f>
        <v>20159.035630585735</v>
      </c>
      <c r="L129" s="134">
        <f>+'St 2.1'!L129+'St 2.2'!L129</f>
        <v>18054.679057649933</v>
      </c>
      <c r="M129" s="134">
        <f>+'St 2.1'!M129+'St 2.2'!M129</f>
        <v>22709.963335085715</v>
      </c>
      <c r="N129" s="134">
        <f>+'St 2.1'!N129+'St 2.2'!N129</f>
        <v>23969.376716890369</v>
      </c>
      <c r="O129" s="134">
        <f>+'St 2.1'!O129+'St 2.2'!O129</f>
        <v>26753.100751034366</v>
      </c>
      <c r="P129" s="133"/>
      <c r="Q129" s="134">
        <f>+'St 2.1'!Q129+'St 2.2'!Q129</f>
        <v>7052.4657099299284</v>
      </c>
      <c r="R129" s="134">
        <f>+'St 2.1'!R129+'St 2.2'!R129</f>
        <v>-5523.2851747662553</v>
      </c>
      <c r="S129" s="134">
        <f>+'St 2.1'!S129+'St 2.2'!S129</f>
        <v>5820.9150524811339</v>
      </c>
      <c r="T129" s="134">
        <f>+'St 2.1'!T129+'St 2.2'!T129</f>
        <v>7206.9447221521368</v>
      </c>
      <c r="U129" s="134">
        <f>+'St 2.1'!U129+'St 2.2'!U129</f>
        <v>-10186.55334415785</v>
      </c>
      <c r="V129" s="134">
        <f>+'St 2.1'!V129+'St 2.2'!V129</f>
        <v>17520.585260347449</v>
      </c>
      <c r="W129" s="134">
        <f>+'St 2.1'!W129+'St 2.2'!W129</f>
        <v>-8172.650135321067</v>
      </c>
      <c r="X129" s="134">
        <f>+'St 2.1'!X129+'St 2.2'!X129</f>
        <v>-2104.3565729358056</v>
      </c>
      <c r="Y129" s="134">
        <f>+'St 2.1'!Y129+'St 2.2'!Y129</f>
        <v>4655.2842774357805</v>
      </c>
      <c r="Z129" s="134">
        <f>+'St 2.1'!Z129+'St 2.2'!Z129</f>
        <v>1259.4133818046562</v>
      </c>
      <c r="AA129" s="134">
        <f>+'St 2.1'!AA129+'St 2.2'!AA129</f>
        <v>2783.724034143997</v>
      </c>
      <c r="AB129" s="140"/>
    </row>
    <row r="130" spans="1:28">
      <c r="B130" s="6" t="s">
        <v>42</v>
      </c>
      <c r="C130" s="186"/>
      <c r="D130" s="134">
        <f>+'St 2.1'!D130+'St 2.2'!D130</f>
        <v>0</v>
      </c>
      <c r="E130" s="134">
        <f>+'St 2.1'!E130+'St 2.2'!E130</f>
        <v>0</v>
      </c>
      <c r="F130" s="134">
        <f>+'St 2.1'!F130+'St 2.2'!F130</f>
        <v>0</v>
      </c>
      <c r="G130" s="134">
        <f>+'St 2.1'!G130+'St 2.2'!G130</f>
        <v>0</v>
      </c>
      <c r="H130" s="134">
        <f>+'St 2.1'!H130+'St 2.2'!H130</f>
        <v>0</v>
      </c>
      <c r="I130" s="134">
        <f>+'St 2.1'!I130+'St 2.2'!I130</f>
        <v>0</v>
      </c>
      <c r="J130" s="134">
        <f>+'St 2.1'!J130+'St 2.2'!J130</f>
        <v>0</v>
      </c>
      <c r="K130" s="134">
        <f>+'St 2.1'!K130+'St 2.2'!K130</f>
        <v>0</v>
      </c>
      <c r="L130" s="134">
        <f>+'St 2.1'!L130+'St 2.2'!L130</f>
        <v>0</v>
      </c>
      <c r="M130" s="134">
        <f>+'St 2.1'!M130+'St 2.2'!M130</f>
        <v>0</v>
      </c>
      <c r="N130" s="134">
        <f>+'St 2.1'!N130+'St 2.2'!N130</f>
        <v>0</v>
      </c>
      <c r="O130" s="134">
        <f>+'St 2.1'!O130+'St 2.2'!O130</f>
        <v>0</v>
      </c>
      <c r="P130" s="133"/>
      <c r="Q130" s="134">
        <f>+'St 2.1'!Q130+'St 2.2'!Q130</f>
        <v>0</v>
      </c>
      <c r="R130" s="134">
        <f>+'St 2.1'!R130+'St 2.2'!R130</f>
        <v>0</v>
      </c>
      <c r="S130" s="134">
        <f>+'St 2.1'!S130+'St 2.2'!S130</f>
        <v>0</v>
      </c>
      <c r="T130" s="134">
        <f>+'St 2.1'!T130+'St 2.2'!T130</f>
        <v>0</v>
      </c>
      <c r="U130" s="134">
        <f>+'St 2.1'!U130+'St 2.2'!U130</f>
        <v>0</v>
      </c>
      <c r="V130" s="134">
        <f>+'St 2.1'!V130+'St 2.2'!V130</f>
        <v>0</v>
      </c>
      <c r="W130" s="134">
        <f>+'St 2.1'!W130+'St 2.2'!W130</f>
        <v>0</v>
      </c>
      <c r="X130" s="134">
        <f>+'St 2.1'!X130+'St 2.2'!X130</f>
        <v>0</v>
      </c>
      <c r="Y130" s="134">
        <f>+'St 2.1'!Y130+'St 2.2'!Y130</f>
        <v>0</v>
      </c>
      <c r="Z130" s="134">
        <f>+'St 2.1'!Z130+'St 2.2'!Z130</f>
        <v>0</v>
      </c>
      <c r="AA130" s="134">
        <f>+'St 2.1'!AA130+'St 2.2'!AA130</f>
        <v>0</v>
      </c>
      <c r="AB130" s="140"/>
    </row>
    <row r="131" spans="1:28">
      <c r="B131" s="6" t="s">
        <v>43</v>
      </c>
      <c r="C131" s="186"/>
      <c r="D131" s="134">
        <f>+'St 2.1'!D131+'St 2.2'!D131</f>
        <v>0</v>
      </c>
      <c r="E131" s="134">
        <f>+'St 2.1'!E131+'St 2.2'!E131</f>
        <v>0</v>
      </c>
      <c r="F131" s="134">
        <f>+'St 2.1'!F131+'St 2.2'!F131</f>
        <v>0</v>
      </c>
      <c r="G131" s="134">
        <f>+'St 2.1'!G131+'St 2.2'!G131</f>
        <v>0</v>
      </c>
      <c r="H131" s="134">
        <f>+'St 2.1'!H131+'St 2.2'!H131</f>
        <v>0</v>
      </c>
      <c r="I131" s="134">
        <f>+'St 2.1'!I131+'St 2.2'!I131</f>
        <v>0</v>
      </c>
      <c r="J131" s="134">
        <f>+'St 2.1'!J131+'St 2.2'!J131</f>
        <v>0</v>
      </c>
      <c r="K131" s="134">
        <f>+'St 2.1'!K131+'St 2.2'!K131</f>
        <v>0</v>
      </c>
      <c r="L131" s="134">
        <f>+'St 2.1'!L131+'St 2.2'!L131</f>
        <v>0</v>
      </c>
      <c r="M131" s="134">
        <f>+'St 2.1'!M131+'St 2.2'!M131</f>
        <v>0</v>
      </c>
      <c r="N131" s="134">
        <f>+'St 2.1'!N131+'St 2.2'!N131</f>
        <v>0</v>
      </c>
      <c r="O131" s="134">
        <f>+'St 2.1'!O131+'St 2.2'!O131</f>
        <v>0</v>
      </c>
      <c r="P131" s="133"/>
      <c r="Q131" s="134">
        <f>+'St 2.1'!Q131+'St 2.2'!Q131</f>
        <v>0</v>
      </c>
      <c r="R131" s="134">
        <f>+'St 2.1'!R131+'St 2.2'!R131</f>
        <v>0</v>
      </c>
      <c r="S131" s="134">
        <f>+'St 2.1'!S131+'St 2.2'!S131</f>
        <v>0</v>
      </c>
      <c r="T131" s="134">
        <f>+'St 2.1'!T131+'St 2.2'!T131</f>
        <v>0</v>
      </c>
      <c r="U131" s="134">
        <f>+'St 2.1'!U131+'St 2.2'!U131</f>
        <v>0</v>
      </c>
      <c r="V131" s="134">
        <f>+'St 2.1'!V131+'St 2.2'!V131</f>
        <v>0</v>
      </c>
      <c r="W131" s="134">
        <f>+'St 2.1'!W131+'St 2.2'!W131</f>
        <v>0</v>
      </c>
      <c r="X131" s="134">
        <f>+'St 2.1'!X131+'St 2.2'!X131</f>
        <v>0</v>
      </c>
      <c r="Y131" s="134">
        <f>+'St 2.1'!Y131+'St 2.2'!Y131</f>
        <v>0</v>
      </c>
      <c r="Z131" s="134">
        <f>+'St 2.1'!Z131+'St 2.2'!Z131</f>
        <v>0</v>
      </c>
      <c r="AA131" s="134">
        <f>+'St 2.1'!AA131+'St 2.2'!AA131</f>
        <v>0</v>
      </c>
      <c r="AB131" s="140"/>
    </row>
    <row r="132" spans="1:28">
      <c r="B132" s="6" t="s">
        <v>44</v>
      </c>
      <c r="C132" s="186"/>
      <c r="D132" s="134">
        <f>+'St 2.1'!D132+'St 2.2'!D132</f>
        <v>0</v>
      </c>
      <c r="E132" s="134">
        <f>+'St 2.1'!E132+'St 2.2'!E132</f>
        <v>0</v>
      </c>
      <c r="F132" s="134">
        <f>+'St 2.1'!F132+'St 2.2'!F132</f>
        <v>0</v>
      </c>
      <c r="G132" s="134">
        <f>+'St 2.1'!G132+'St 2.2'!G132</f>
        <v>0</v>
      </c>
      <c r="H132" s="134">
        <f>+'St 2.1'!H132+'St 2.2'!H132</f>
        <v>0</v>
      </c>
      <c r="I132" s="134">
        <f>+'St 2.1'!I132+'St 2.2'!I132</f>
        <v>0</v>
      </c>
      <c r="J132" s="134">
        <f>+'St 2.1'!J132+'St 2.2'!J132</f>
        <v>0</v>
      </c>
      <c r="K132" s="134">
        <f>+'St 2.1'!K132+'St 2.2'!K132</f>
        <v>0</v>
      </c>
      <c r="L132" s="134">
        <f>+'St 2.1'!L132+'St 2.2'!L132</f>
        <v>0</v>
      </c>
      <c r="M132" s="134">
        <f>+'St 2.1'!M132+'St 2.2'!M132</f>
        <v>0</v>
      </c>
      <c r="N132" s="134">
        <f>+'St 2.1'!N132+'St 2.2'!N132</f>
        <v>0</v>
      </c>
      <c r="O132" s="134">
        <f>+'St 2.1'!O132+'St 2.2'!O132</f>
        <v>0</v>
      </c>
      <c r="P132" s="133"/>
      <c r="Q132" s="134">
        <f>+'St 2.1'!Q132+'St 2.2'!Q132</f>
        <v>0</v>
      </c>
      <c r="R132" s="134">
        <f>+'St 2.1'!R132+'St 2.2'!R132</f>
        <v>0</v>
      </c>
      <c r="S132" s="134">
        <f>+'St 2.1'!S132+'St 2.2'!S132</f>
        <v>0</v>
      </c>
      <c r="T132" s="134">
        <f>+'St 2.1'!T132+'St 2.2'!T132</f>
        <v>0</v>
      </c>
      <c r="U132" s="134">
        <f>+'St 2.1'!U132+'St 2.2'!U132</f>
        <v>0</v>
      </c>
      <c r="V132" s="134">
        <f>+'St 2.1'!V132+'St 2.2'!V132</f>
        <v>0</v>
      </c>
      <c r="W132" s="134">
        <f>+'St 2.1'!W132+'St 2.2'!W132</f>
        <v>0</v>
      </c>
      <c r="X132" s="134">
        <f>+'St 2.1'!X132+'St 2.2'!X132</f>
        <v>0</v>
      </c>
      <c r="Y132" s="134">
        <f>+'St 2.1'!Y132+'St 2.2'!Y132</f>
        <v>0</v>
      </c>
      <c r="Z132" s="134">
        <f>+'St 2.1'!Z132+'St 2.2'!Z132</f>
        <v>0</v>
      </c>
      <c r="AA132" s="134">
        <f>+'St 2.1'!AA132+'St 2.2'!AA132</f>
        <v>0</v>
      </c>
      <c r="AB132" s="140"/>
    </row>
    <row r="133" spans="1:28">
      <c r="B133" s="7" t="s">
        <v>45</v>
      </c>
      <c r="C133" s="186"/>
      <c r="D133" s="134">
        <f>+'St 2.1'!D133+'St 2.2'!D133</f>
        <v>0</v>
      </c>
      <c r="E133" s="134">
        <f>+'St 2.1'!E133+'St 2.2'!E133</f>
        <v>0</v>
      </c>
      <c r="F133" s="134">
        <f>+'St 2.1'!F133+'St 2.2'!F133</f>
        <v>0</v>
      </c>
      <c r="G133" s="134">
        <f>+'St 2.1'!G133+'St 2.2'!G133</f>
        <v>0</v>
      </c>
      <c r="H133" s="134">
        <f>+'St 2.1'!H133+'St 2.2'!H133</f>
        <v>0</v>
      </c>
      <c r="I133" s="134">
        <f>+'St 2.1'!I133+'St 2.2'!I133</f>
        <v>0</v>
      </c>
      <c r="J133" s="134">
        <f>+'St 2.1'!J133+'St 2.2'!J133</f>
        <v>0</v>
      </c>
      <c r="K133" s="134">
        <f>+'St 2.1'!K133+'St 2.2'!K133</f>
        <v>0</v>
      </c>
      <c r="L133" s="134">
        <f>+'St 2.1'!L133+'St 2.2'!L133</f>
        <v>0</v>
      </c>
      <c r="M133" s="134">
        <f>+'St 2.1'!M133+'St 2.2'!M133</f>
        <v>0</v>
      </c>
      <c r="N133" s="134">
        <f>+'St 2.1'!N133+'St 2.2'!N133</f>
        <v>0</v>
      </c>
      <c r="O133" s="134">
        <f>+'St 2.1'!O133+'St 2.2'!O133</f>
        <v>0</v>
      </c>
      <c r="P133" s="133"/>
      <c r="Q133" s="134">
        <f>+'St 2.1'!Q133+'St 2.2'!Q133</f>
        <v>0</v>
      </c>
      <c r="R133" s="134">
        <f>+'St 2.1'!R133+'St 2.2'!R133</f>
        <v>0</v>
      </c>
      <c r="S133" s="134">
        <f>+'St 2.1'!S133+'St 2.2'!S133</f>
        <v>0</v>
      </c>
      <c r="T133" s="134">
        <f>+'St 2.1'!T133+'St 2.2'!T133</f>
        <v>0</v>
      </c>
      <c r="U133" s="134">
        <f>+'St 2.1'!U133+'St 2.2'!U133</f>
        <v>0</v>
      </c>
      <c r="V133" s="134">
        <f>+'St 2.1'!V133+'St 2.2'!V133</f>
        <v>0</v>
      </c>
      <c r="W133" s="134">
        <f>+'St 2.1'!W133+'St 2.2'!W133</f>
        <v>0</v>
      </c>
      <c r="X133" s="134">
        <f>+'St 2.1'!X133+'St 2.2'!X133</f>
        <v>0</v>
      </c>
      <c r="Y133" s="134">
        <f>+'St 2.1'!Y133+'St 2.2'!Y133</f>
        <v>0</v>
      </c>
      <c r="Z133" s="134">
        <f>+'St 2.1'!Z133+'St 2.2'!Z133</f>
        <v>0</v>
      </c>
      <c r="AA133" s="134">
        <f>+'St 2.1'!AA133+'St 2.2'!AA133</f>
        <v>0</v>
      </c>
      <c r="AB133" s="140"/>
    </row>
    <row r="134" spans="1:28">
      <c r="B134" s="7" t="s">
        <v>46</v>
      </c>
      <c r="C134" s="186"/>
      <c r="D134" s="134">
        <f>+'St 2.1'!D134+'St 2.2'!D134</f>
        <v>0</v>
      </c>
      <c r="E134" s="134">
        <f>+'St 2.1'!E134+'St 2.2'!E134</f>
        <v>0</v>
      </c>
      <c r="F134" s="134">
        <f>+'St 2.1'!F134+'St 2.2'!F134</f>
        <v>0</v>
      </c>
      <c r="G134" s="134">
        <f>+'St 2.1'!G134+'St 2.2'!G134</f>
        <v>0</v>
      </c>
      <c r="H134" s="134">
        <f>+'St 2.1'!H134+'St 2.2'!H134</f>
        <v>0</v>
      </c>
      <c r="I134" s="134">
        <f>+'St 2.1'!I134+'St 2.2'!I134</f>
        <v>0</v>
      </c>
      <c r="J134" s="134">
        <f>+'St 2.1'!J134+'St 2.2'!J134</f>
        <v>0</v>
      </c>
      <c r="K134" s="134">
        <f>+'St 2.1'!K134+'St 2.2'!K134</f>
        <v>0</v>
      </c>
      <c r="L134" s="134">
        <f>+'St 2.1'!L134+'St 2.2'!L134</f>
        <v>0</v>
      </c>
      <c r="M134" s="134">
        <f>+'St 2.1'!M134+'St 2.2'!M134</f>
        <v>0</v>
      </c>
      <c r="N134" s="134">
        <f>+'St 2.1'!N134+'St 2.2'!N134</f>
        <v>0</v>
      </c>
      <c r="O134" s="134">
        <f>+'St 2.1'!O134+'St 2.2'!O134</f>
        <v>0</v>
      </c>
      <c r="P134" s="133"/>
      <c r="Q134" s="134">
        <f>+'St 2.1'!Q134+'St 2.2'!Q134</f>
        <v>0</v>
      </c>
      <c r="R134" s="134">
        <f>+'St 2.1'!R134+'St 2.2'!R134</f>
        <v>0</v>
      </c>
      <c r="S134" s="134">
        <f>+'St 2.1'!S134+'St 2.2'!S134</f>
        <v>0</v>
      </c>
      <c r="T134" s="134">
        <f>+'St 2.1'!T134+'St 2.2'!T134</f>
        <v>0</v>
      </c>
      <c r="U134" s="134">
        <f>+'St 2.1'!U134+'St 2.2'!U134</f>
        <v>0</v>
      </c>
      <c r="V134" s="134">
        <f>+'St 2.1'!V134+'St 2.2'!V134</f>
        <v>0</v>
      </c>
      <c r="W134" s="134">
        <f>+'St 2.1'!W134+'St 2.2'!W134</f>
        <v>0</v>
      </c>
      <c r="X134" s="134">
        <f>+'St 2.1'!X134+'St 2.2'!X134</f>
        <v>0</v>
      </c>
      <c r="Y134" s="134">
        <f>+'St 2.1'!Y134+'St 2.2'!Y134</f>
        <v>0</v>
      </c>
      <c r="Z134" s="134">
        <f>+'St 2.1'!Z134+'St 2.2'!Z134</f>
        <v>0</v>
      </c>
      <c r="AA134" s="134">
        <f>+'St 2.1'!AA134+'St 2.2'!AA134</f>
        <v>0</v>
      </c>
      <c r="AB134" s="140"/>
    </row>
    <row r="135" spans="1:28">
      <c r="B135" s="6" t="s">
        <v>313</v>
      </c>
      <c r="C135" s="186"/>
      <c r="D135" s="134">
        <f>+'St 2.1'!D135+'St 2.2'!D135</f>
        <v>0</v>
      </c>
      <c r="E135" s="134">
        <f>+'St 2.1'!E135+'St 2.2'!E135</f>
        <v>0</v>
      </c>
      <c r="F135" s="134">
        <f>+'St 2.1'!F135+'St 2.2'!F135</f>
        <v>0</v>
      </c>
      <c r="G135" s="134">
        <f>+'St 2.1'!G135+'St 2.2'!G135</f>
        <v>0</v>
      </c>
      <c r="H135" s="134">
        <f>+'St 2.1'!H135+'St 2.2'!H135</f>
        <v>0</v>
      </c>
      <c r="I135" s="134">
        <f>+'St 2.1'!I135+'St 2.2'!I135</f>
        <v>0</v>
      </c>
      <c r="J135" s="134">
        <f>+'St 2.1'!J135+'St 2.2'!J135</f>
        <v>0</v>
      </c>
      <c r="K135" s="134">
        <f>+'St 2.1'!K135+'St 2.2'!K135</f>
        <v>0</v>
      </c>
      <c r="L135" s="134">
        <f>+'St 2.1'!L135+'St 2.2'!L135</f>
        <v>0</v>
      </c>
      <c r="M135" s="134">
        <f>+'St 2.1'!M135+'St 2.2'!M135</f>
        <v>0</v>
      </c>
      <c r="N135" s="134">
        <f>+'St 2.1'!N135+'St 2.2'!N135</f>
        <v>0</v>
      </c>
      <c r="O135" s="134">
        <f>+'St 2.1'!O135+'St 2.2'!O135</f>
        <v>0</v>
      </c>
      <c r="P135" s="133"/>
      <c r="Q135" s="134">
        <f>+'St 2.1'!Q135+'St 2.2'!Q135</f>
        <v>0</v>
      </c>
      <c r="R135" s="134">
        <f>+'St 2.1'!R135+'St 2.2'!R135</f>
        <v>0</v>
      </c>
      <c r="S135" s="134">
        <f>+'St 2.1'!S135+'St 2.2'!S135</f>
        <v>0</v>
      </c>
      <c r="T135" s="134">
        <f>+'St 2.1'!T135+'St 2.2'!T135</f>
        <v>0</v>
      </c>
      <c r="U135" s="134">
        <f>+'St 2.1'!U135+'St 2.2'!U135</f>
        <v>0</v>
      </c>
      <c r="V135" s="134">
        <f>+'St 2.1'!V135+'St 2.2'!V135</f>
        <v>0</v>
      </c>
      <c r="W135" s="134">
        <f>+'St 2.1'!W135+'St 2.2'!W135</f>
        <v>0</v>
      </c>
      <c r="X135" s="134">
        <f>+'St 2.1'!X135+'St 2.2'!X135</f>
        <v>0</v>
      </c>
      <c r="Y135" s="134">
        <f>+'St 2.1'!Y135+'St 2.2'!Y135</f>
        <v>0</v>
      </c>
      <c r="Z135" s="134">
        <f>+'St 2.1'!Z135+'St 2.2'!Z135</f>
        <v>0</v>
      </c>
      <c r="AA135" s="134">
        <f>+'St 2.1'!AA135+'St 2.2'!AA135</f>
        <v>0</v>
      </c>
      <c r="AB135" s="140"/>
    </row>
    <row r="136" spans="1:28">
      <c r="B136" s="6" t="s">
        <v>107</v>
      </c>
      <c r="C136" s="178"/>
      <c r="D136" s="134">
        <f>+'St 2.1'!D136+'St 2.2'!D136</f>
        <v>0</v>
      </c>
      <c r="E136" s="134">
        <f>+'St 2.1'!E136+'St 2.2'!E136</f>
        <v>0</v>
      </c>
      <c r="F136" s="134">
        <f>+'St 2.1'!F136+'St 2.2'!F136</f>
        <v>0</v>
      </c>
      <c r="G136" s="134">
        <f>+'St 2.1'!G136+'St 2.2'!G136</f>
        <v>0</v>
      </c>
      <c r="H136" s="134">
        <f>+'St 2.1'!H136+'St 2.2'!H136</f>
        <v>0</v>
      </c>
      <c r="I136" s="134">
        <f>+'St 2.1'!I136+'St 2.2'!I136</f>
        <v>0</v>
      </c>
      <c r="J136" s="134">
        <f>+'St 2.1'!J136+'St 2.2'!J136</f>
        <v>0</v>
      </c>
      <c r="K136" s="134">
        <f>+'St 2.1'!K136+'St 2.2'!K136</f>
        <v>0</v>
      </c>
      <c r="L136" s="134">
        <f>+'St 2.1'!L136+'St 2.2'!L136</f>
        <v>0</v>
      </c>
      <c r="M136" s="134">
        <f>+'St 2.1'!M136+'St 2.2'!M136</f>
        <v>0</v>
      </c>
      <c r="N136" s="134">
        <f>+'St 2.1'!N136+'St 2.2'!N136</f>
        <v>0</v>
      </c>
      <c r="O136" s="134">
        <f>+'St 2.1'!O136+'St 2.2'!O136</f>
        <v>0</v>
      </c>
      <c r="P136" s="133"/>
      <c r="Q136" s="134">
        <f>+'St 2.1'!Q136+'St 2.2'!Q136</f>
        <v>0</v>
      </c>
      <c r="R136" s="134">
        <f>+'St 2.1'!R136+'St 2.2'!R136</f>
        <v>0</v>
      </c>
      <c r="S136" s="134">
        <f>+'St 2.1'!S136+'St 2.2'!S136</f>
        <v>0</v>
      </c>
      <c r="T136" s="134">
        <f>+'St 2.1'!T136+'St 2.2'!T136</f>
        <v>0</v>
      </c>
      <c r="U136" s="134">
        <f>+'St 2.1'!U136+'St 2.2'!U136</f>
        <v>0</v>
      </c>
      <c r="V136" s="134">
        <f>+'St 2.1'!V136+'St 2.2'!V136</f>
        <v>0</v>
      </c>
      <c r="W136" s="134">
        <f>+'St 2.1'!W136+'St 2.2'!W136</f>
        <v>0</v>
      </c>
      <c r="X136" s="134">
        <f>+'St 2.1'!X136+'St 2.2'!X136</f>
        <v>0</v>
      </c>
      <c r="Y136" s="134">
        <f>+'St 2.1'!Y136+'St 2.2'!Y136</f>
        <v>0</v>
      </c>
      <c r="Z136" s="134">
        <f>+'St 2.1'!Z136+'St 2.2'!Z136</f>
        <v>0</v>
      </c>
      <c r="AA136" s="134">
        <f>+'St 2.1'!AA136+'St 2.2'!AA136</f>
        <v>0</v>
      </c>
      <c r="AB136" s="140"/>
    </row>
    <row r="137" spans="1:28">
      <c r="B137" s="6" t="s">
        <v>48</v>
      </c>
      <c r="C137" s="186"/>
      <c r="D137" s="134">
        <f>+'St 2.1'!D137+'St 2.2'!D137</f>
        <v>0</v>
      </c>
      <c r="E137" s="134">
        <f>+'St 2.1'!E137+'St 2.2'!E137</f>
        <v>0</v>
      </c>
      <c r="F137" s="134">
        <f>+'St 2.1'!F137+'St 2.2'!F137</f>
        <v>0</v>
      </c>
      <c r="G137" s="134">
        <f>+'St 2.1'!G137+'St 2.2'!G137</f>
        <v>0</v>
      </c>
      <c r="H137" s="134">
        <f>+'St 2.1'!H137+'St 2.2'!H137</f>
        <v>0</v>
      </c>
      <c r="I137" s="134">
        <f>+'St 2.1'!I137+'St 2.2'!I137</f>
        <v>0</v>
      </c>
      <c r="J137" s="134">
        <f>+'St 2.1'!J137+'St 2.2'!J137</f>
        <v>0</v>
      </c>
      <c r="K137" s="134">
        <f>+'St 2.1'!K137+'St 2.2'!K137</f>
        <v>0</v>
      </c>
      <c r="L137" s="134">
        <f>+'St 2.1'!L137+'St 2.2'!L137</f>
        <v>0</v>
      </c>
      <c r="M137" s="134">
        <f>+'St 2.1'!M137+'St 2.2'!M137</f>
        <v>0</v>
      </c>
      <c r="N137" s="134">
        <f>+'St 2.1'!N137+'St 2.2'!N137</f>
        <v>0</v>
      </c>
      <c r="O137" s="134">
        <f>+'St 2.1'!O137+'St 2.2'!O137</f>
        <v>0</v>
      </c>
      <c r="P137" s="133"/>
      <c r="Q137" s="134">
        <f>+'St 2.1'!Q137+'St 2.2'!Q137</f>
        <v>0</v>
      </c>
      <c r="R137" s="134">
        <f>+'St 2.1'!R137+'St 2.2'!R137</f>
        <v>0</v>
      </c>
      <c r="S137" s="134">
        <f>+'St 2.1'!S137+'St 2.2'!S137</f>
        <v>0</v>
      </c>
      <c r="T137" s="134">
        <f>+'St 2.1'!T137+'St 2.2'!T137</f>
        <v>0</v>
      </c>
      <c r="U137" s="134">
        <f>+'St 2.1'!U137+'St 2.2'!U137</f>
        <v>0</v>
      </c>
      <c r="V137" s="134">
        <f>+'St 2.1'!V137+'St 2.2'!V137</f>
        <v>0</v>
      </c>
      <c r="W137" s="134">
        <f>+'St 2.1'!W137+'St 2.2'!W137</f>
        <v>0</v>
      </c>
      <c r="X137" s="134">
        <f>+'St 2.1'!X137+'St 2.2'!X137</f>
        <v>0</v>
      </c>
      <c r="Y137" s="134">
        <f>+'St 2.1'!Y137+'St 2.2'!Y137</f>
        <v>0</v>
      </c>
      <c r="Z137" s="134">
        <f>+'St 2.1'!Z137+'St 2.2'!Z137</f>
        <v>0</v>
      </c>
      <c r="AA137" s="134">
        <f>+'St 2.1'!AA137+'St 2.2'!AA137</f>
        <v>0</v>
      </c>
      <c r="AB137" s="140"/>
    </row>
    <row r="138" spans="1:28">
      <c r="B138" s="6" t="s">
        <v>321</v>
      </c>
      <c r="C138" s="186"/>
      <c r="D138" s="134">
        <f>+'St 2.1'!D138+'St 2.2'!D138</f>
        <v>0</v>
      </c>
      <c r="E138" s="134">
        <f>+'St 2.1'!E138+'St 2.2'!E138</f>
        <v>0</v>
      </c>
      <c r="F138" s="134">
        <f>+'St 2.1'!F138+'St 2.2'!F138</f>
        <v>0</v>
      </c>
      <c r="G138" s="134">
        <f>+'St 2.1'!G138+'St 2.2'!G138</f>
        <v>0</v>
      </c>
      <c r="H138" s="134">
        <f>+'St 2.1'!H138+'St 2.2'!H138</f>
        <v>0</v>
      </c>
      <c r="I138" s="134">
        <f>+'St 2.1'!I138+'St 2.2'!I138</f>
        <v>0</v>
      </c>
      <c r="J138" s="134">
        <f>+'St 2.1'!J138+'St 2.2'!J138</f>
        <v>0</v>
      </c>
      <c r="K138" s="134">
        <f>+'St 2.1'!K138+'St 2.2'!K138</f>
        <v>0</v>
      </c>
      <c r="L138" s="134">
        <f>+'St 2.1'!L138+'St 2.2'!L138</f>
        <v>0</v>
      </c>
      <c r="M138" s="134">
        <f>+'St 2.1'!M138+'St 2.2'!M138</f>
        <v>0</v>
      </c>
      <c r="N138" s="134">
        <f>+'St 2.1'!N138+'St 2.2'!N138</f>
        <v>0</v>
      </c>
      <c r="O138" s="134">
        <f>+'St 2.1'!O138+'St 2.2'!O138</f>
        <v>0</v>
      </c>
      <c r="P138" s="133"/>
      <c r="Q138" s="134">
        <f>+'St 2.1'!Q138+'St 2.2'!Q138</f>
        <v>0</v>
      </c>
      <c r="R138" s="134">
        <f>+'St 2.1'!R138+'St 2.2'!R138</f>
        <v>0</v>
      </c>
      <c r="S138" s="134">
        <f>+'St 2.1'!S138+'St 2.2'!S138</f>
        <v>0</v>
      </c>
      <c r="T138" s="134">
        <f>+'St 2.1'!T138+'St 2.2'!T138</f>
        <v>0</v>
      </c>
      <c r="U138" s="134">
        <f>+'St 2.1'!U138+'St 2.2'!U138</f>
        <v>0</v>
      </c>
      <c r="V138" s="134">
        <f>+'St 2.1'!V138+'St 2.2'!V138</f>
        <v>0</v>
      </c>
      <c r="W138" s="134">
        <f>+'St 2.1'!W138+'St 2.2'!W138</f>
        <v>0</v>
      </c>
      <c r="X138" s="134">
        <f>+'St 2.1'!X138+'St 2.2'!X138</f>
        <v>0</v>
      </c>
      <c r="Y138" s="134">
        <f>+'St 2.1'!Y138+'St 2.2'!Y138</f>
        <v>0</v>
      </c>
      <c r="Z138" s="134">
        <f>+'St 2.1'!Z138+'St 2.2'!Z138</f>
        <v>0</v>
      </c>
      <c r="AA138" s="134">
        <f>+'St 2.1'!AA138+'St 2.2'!AA138</f>
        <v>0</v>
      </c>
      <c r="AB138" s="140"/>
    </row>
    <row r="139" spans="1:28">
      <c r="B139" s="8" t="s">
        <v>100</v>
      </c>
      <c r="C139" s="186"/>
      <c r="D139" s="134">
        <f>+'St 2.1'!D139+'St 2.2'!D139</f>
        <v>0</v>
      </c>
      <c r="E139" s="134">
        <f>+'St 2.1'!E139+'St 2.2'!E139</f>
        <v>0</v>
      </c>
      <c r="F139" s="134">
        <f>+'St 2.1'!F139+'St 2.2'!F139</f>
        <v>0</v>
      </c>
      <c r="G139" s="134">
        <f>+'St 2.1'!G139+'St 2.2'!G139</f>
        <v>0</v>
      </c>
      <c r="H139" s="134">
        <f>+'St 2.1'!H139+'St 2.2'!H139</f>
        <v>0</v>
      </c>
      <c r="I139" s="134">
        <f>+'St 2.1'!I139+'St 2.2'!I139</f>
        <v>0</v>
      </c>
      <c r="J139" s="134">
        <f>+'St 2.1'!J139+'St 2.2'!J139</f>
        <v>0</v>
      </c>
      <c r="K139" s="134">
        <f>+'St 2.1'!K139+'St 2.2'!K139</f>
        <v>0</v>
      </c>
      <c r="L139" s="134">
        <f>+'St 2.1'!L139+'St 2.2'!L139</f>
        <v>0</v>
      </c>
      <c r="M139" s="134">
        <f>+'St 2.1'!M139+'St 2.2'!M139</f>
        <v>0</v>
      </c>
      <c r="N139" s="134">
        <f>+'St 2.1'!N139+'St 2.2'!N139</f>
        <v>0</v>
      </c>
      <c r="O139" s="134">
        <f>+'St 2.1'!O139+'St 2.2'!O139</f>
        <v>0</v>
      </c>
      <c r="P139" s="133"/>
      <c r="Q139" s="134">
        <f>+'St 2.1'!Q139+'St 2.2'!Q139</f>
        <v>0</v>
      </c>
      <c r="R139" s="134">
        <f>+'St 2.1'!R139+'St 2.2'!R139</f>
        <v>0</v>
      </c>
      <c r="S139" s="134">
        <f>+'St 2.1'!S139+'St 2.2'!S139</f>
        <v>0</v>
      </c>
      <c r="T139" s="134">
        <f>+'St 2.1'!T139+'St 2.2'!T139</f>
        <v>0</v>
      </c>
      <c r="U139" s="134">
        <f>+'St 2.1'!U139+'St 2.2'!U139</f>
        <v>0</v>
      </c>
      <c r="V139" s="134">
        <f>+'St 2.1'!V139+'St 2.2'!V139</f>
        <v>0</v>
      </c>
      <c r="W139" s="134">
        <f>+'St 2.1'!W139+'St 2.2'!W139</f>
        <v>0</v>
      </c>
      <c r="X139" s="134">
        <f>+'St 2.1'!X139+'St 2.2'!X139</f>
        <v>0</v>
      </c>
      <c r="Y139" s="134">
        <f>+'St 2.1'!Y139+'St 2.2'!Y139</f>
        <v>0</v>
      </c>
      <c r="Z139" s="134">
        <f>+'St 2.1'!Z139+'St 2.2'!Z139</f>
        <v>0</v>
      </c>
      <c r="AA139" s="134">
        <f>+'St 2.1'!AA139+'St 2.2'!AA139</f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37">
        <f>+'St 2.1'!D140+'St 2.2'!D140</f>
        <v>1313458.063931392</v>
      </c>
      <c r="E140" s="137">
        <f>+'St 2.1'!E140+'St 2.2'!E140</f>
        <v>1287037.7277581198</v>
      </c>
      <c r="F140" s="137">
        <f>+'St 2.1'!F140+'St 2.2'!F140</f>
        <v>1222957.4356286298</v>
      </c>
      <c r="G140" s="137">
        <f>+'St 2.1'!G140+'St 2.2'!G140</f>
        <v>1338573.5572941636</v>
      </c>
      <c r="H140" s="137">
        <f>+'St 2.1'!H140+'St 2.2'!H140</f>
        <v>1481230.2046004548</v>
      </c>
      <c r="I140" s="137">
        <f>+'St 2.1'!I140+'St 2.2'!I140</f>
        <v>1515984.2974385344</v>
      </c>
      <c r="J140" s="137">
        <f>+'St 2.1'!J140+'St 2.2'!J140</f>
        <v>1565328.9998889335</v>
      </c>
      <c r="K140" s="137">
        <f>+'St 2.1'!K140+'St 2.2'!K140</f>
        <v>1717401.8251224495</v>
      </c>
      <c r="L140" s="137">
        <f>+'St 2.1'!L140+'St 2.2'!L140</f>
        <v>1962212.4923456358</v>
      </c>
      <c r="M140" s="137">
        <f>+'St 2.1'!M140+'St 2.2'!M140</f>
        <v>2415271.9071523882</v>
      </c>
      <c r="N140" s="137">
        <f>+'St 2.1'!N140+'St 2.2'!N140</f>
        <v>2797496.7531348378</v>
      </c>
      <c r="O140" s="137">
        <f>+'St 2.1'!O140+'St 2.2'!O140</f>
        <v>3175777.919843426</v>
      </c>
      <c r="P140" s="136"/>
      <c r="Q140" s="137">
        <f>+'St 2.1'!Q140+'St 2.2'!Q140</f>
        <v>-26420.336173272459</v>
      </c>
      <c r="R140" s="137">
        <f>+'St 2.1'!R140+'St 2.2'!R140</f>
        <v>-64080.29212948995</v>
      </c>
      <c r="S140" s="137">
        <f>+'St 2.1'!S140+'St 2.2'!S140</f>
        <v>115616.12166553394</v>
      </c>
      <c r="T140" s="137">
        <f>+'St 2.1'!T140+'St 2.2'!T140</f>
        <v>142656.6473062911</v>
      </c>
      <c r="U140" s="137">
        <f>+'St 2.1'!U140+'St 2.2'!U140</f>
        <v>34754.092838079603</v>
      </c>
      <c r="V140" s="137">
        <f>+'St 2.1'!V140+'St 2.2'!V140</f>
        <v>49344.7024503992</v>
      </c>
      <c r="W140" s="137">
        <f>+'St 2.1'!W140+'St 2.2'!W140</f>
        <v>152072.82523351605</v>
      </c>
      <c r="X140" s="137">
        <f>+'St 2.1'!X140+'St 2.2'!X140</f>
        <v>244810.66722318609</v>
      </c>
      <c r="Y140" s="137">
        <f>+'St 2.1'!Y140+'St 2.2'!Y140</f>
        <v>453059.41480675281</v>
      </c>
      <c r="Z140" s="137">
        <f>+'St 2.1'!Z140+'St 2.2'!Z140</f>
        <v>382224.84598244925</v>
      </c>
      <c r="AA140" s="137">
        <f>+'St 2.1'!AA140+'St 2.2'!AA140</f>
        <v>378281.1667085879</v>
      </c>
      <c r="AB140" s="139"/>
    </row>
    <row r="141" spans="1:28">
      <c r="B141" s="176" t="s">
        <v>40</v>
      </c>
      <c r="C141" s="186"/>
      <c r="D141" s="134">
        <f>+'St 2.1'!D141+'St 2.2'!D141</f>
        <v>1310159.043931392</v>
      </c>
      <c r="E141" s="134">
        <f>+'St 2.1'!E141+'St 2.2'!E141</f>
        <v>1280538.7481720294</v>
      </c>
      <c r="F141" s="134">
        <f>+'St 2.1'!F141+'St 2.2'!F141</f>
        <v>1213368.2856286298</v>
      </c>
      <c r="G141" s="134">
        <f>+'St 2.1'!G141+'St 2.2'!G141</f>
        <v>1324486.6791610322</v>
      </c>
      <c r="H141" s="134">
        <f>+'St 2.1'!H141+'St 2.2'!H141</f>
        <v>1466002.3590077111</v>
      </c>
      <c r="I141" s="134">
        <f>+'St 2.1'!I141+'St 2.2'!I141</f>
        <v>1500885.8386754971</v>
      </c>
      <c r="J141" s="134">
        <f>+'St 2.1'!J141+'St 2.2'!J141</f>
        <v>1549924.1098110694</v>
      </c>
      <c r="K141" s="134">
        <f>+'St 2.1'!K141+'St 2.2'!K141</f>
        <v>1702564.8321344354</v>
      </c>
      <c r="L141" s="134">
        <f>+'St 2.1'!L141+'St 2.2'!L141</f>
        <v>1940716.5977746847</v>
      </c>
      <c r="M141" s="134">
        <f>+'St 2.1'!M141+'St 2.2'!M141</f>
        <v>2391900.7074849322</v>
      </c>
      <c r="N141" s="134">
        <f>+'St 2.1'!N141+'St 2.2'!N141</f>
        <v>2746586.3241708381</v>
      </c>
      <c r="O141" s="134">
        <f>+'St 2.1'!O141+'St 2.2'!O141</f>
        <v>3127596.9198434255</v>
      </c>
      <c r="P141" s="133"/>
      <c r="Q141" s="134">
        <f>+'St 2.1'!Q141+'St 2.2'!Q141</f>
        <v>-29620.295759362576</v>
      </c>
      <c r="R141" s="134">
        <f>+'St 2.1'!R141+'St 2.2'!R141</f>
        <v>-67170.46254339983</v>
      </c>
      <c r="S141" s="134">
        <f>+'St 2.1'!S141+'St 2.2'!S141</f>
        <v>111118.39353240242</v>
      </c>
      <c r="T141" s="134">
        <f>+'St 2.1'!T141+'St 2.2'!T141</f>
        <v>141515.67984667898</v>
      </c>
      <c r="U141" s="134">
        <f>+'St 2.1'!U141+'St 2.2'!U141</f>
        <v>34883.479667785876</v>
      </c>
      <c r="V141" s="134">
        <f>+'St 2.1'!V141+'St 2.2'!V141</f>
        <v>49038.271135572621</v>
      </c>
      <c r="W141" s="134">
        <f>+'St 2.1'!W141+'St 2.2'!W141</f>
        <v>152640.7223233658</v>
      </c>
      <c r="X141" s="134">
        <f>+'St 2.1'!X141+'St 2.2'!X141</f>
        <v>238151.76564024945</v>
      </c>
      <c r="Y141" s="134">
        <f>+'St 2.1'!Y141+'St 2.2'!Y141</f>
        <v>451184.10971024731</v>
      </c>
      <c r="Z141" s="134">
        <f>+'St 2.1'!Z141+'St 2.2'!Z141</f>
        <v>354685.61668590567</v>
      </c>
      <c r="AA141" s="134">
        <f>+'St 2.1'!AA141+'St 2.2'!AA141</f>
        <v>381010.59567258763</v>
      </c>
      <c r="AB141" s="140"/>
    </row>
    <row r="142" spans="1:28">
      <c r="B142" s="6" t="s">
        <v>41</v>
      </c>
      <c r="C142" s="186"/>
      <c r="D142" s="134">
        <f>+'St 2.1'!D142+'St 2.2'!D142</f>
        <v>0</v>
      </c>
      <c r="E142" s="134">
        <f>+'St 2.1'!E142+'St 2.2'!E142</f>
        <v>0</v>
      </c>
      <c r="F142" s="134">
        <f>+'St 2.1'!F142+'St 2.2'!F142</f>
        <v>0</v>
      </c>
      <c r="G142" s="134">
        <f>+'St 2.1'!G142+'St 2.2'!G142</f>
        <v>0</v>
      </c>
      <c r="H142" s="134">
        <f>+'St 2.1'!H142+'St 2.2'!H142</f>
        <v>0</v>
      </c>
      <c r="I142" s="134">
        <f>+'St 2.1'!I142+'St 2.2'!I142</f>
        <v>0</v>
      </c>
      <c r="J142" s="134">
        <f>+'St 2.1'!J142+'St 2.2'!J142</f>
        <v>0</v>
      </c>
      <c r="K142" s="134">
        <f>+'St 2.1'!K142+'St 2.2'!K142</f>
        <v>0</v>
      </c>
      <c r="L142" s="134">
        <f>+'St 2.1'!L142+'St 2.2'!L142</f>
        <v>0</v>
      </c>
      <c r="M142" s="134">
        <f>+'St 2.1'!M142+'St 2.2'!M142</f>
        <v>0</v>
      </c>
      <c r="N142" s="134">
        <f>+'St 2.1'!N142+'St 2.2'!N142</f>
        <v>0</v>
      </c>
      <c r="O142" s="134">
        <f>+'St 2.1'!O142+'St 2.2'!O142</f>
        <v>0</v>
      </c>
      <c r="P142" s="133"/>
      <c r="Q142" s="134">
        <f>+'St 2.1'!Q142+'St 2.2'!Q142</f>
        <v>0</v>
      </c>
      <c r="R142" s="134">
        <f>+'St 2.1'!R142+'St 2.2'!R142</f>
        <v>0</v>
      </c>
      <c r="S142" s="134">
        <f>+'St 2.1'!S142+'St 2.2'!S142</f>
        <v>0</v>
      </c>
      <c r="T142" s="134">
        <f>+'St 2.1'!T142+'St 2.2'!T142</f>
        <v>0</v>
      </c>
      <c r="U142" s="134">
        <f>+'St 2.1'!U142+'St 2.2'!U142</f>
        <v>0</v>
      </c>
      <c r="V142" s="134">
        <f>+'St 2.1'!V142+'St 2.2'!V142</f>
        <v>0</v>
      </c>
      <c r="W142" s="134">
        <f>+'St 2.1'!W142+'St 2.2'!W142</f>
        <v>0</v>
      </c>
      <c r="X142" s="134">
        <f>+'St 2.1'!X142+'St 2.2'!X142</f>
        <v>0</v>
      </c>
      <c r="Y142" s="134">
        <f>+'St 2.1'!Y142+'St 2.2'!Y142</f>
        <v>0</v>
      </c>
      <c r="Z142" s="134">
        <f>+'St 2.1'!Z142+'St 2.2'!Z142</f>
        <v>0</v>
      </c>
      <c r="AA142" s="134">
        <f>+'St 2.1'!AA142+'St 2.2'!AA142</f>
        <v>0</v>
      </c>
      <c r="AB142" s="140"/>
    </row>
    <row r="143" spans="1:28">
      <c r="B143" s="6" t="s">
        <v>42</v>
      </c>
      <c r="C143" s="186"/>
      <c r="D143" s="134">
        <f>+'St 2.1'!D143+'St 2.2'!D143</f>
        <v>1308742.8082007119</v>
      </c>
      <c r="E143" s="134">
        <f>+'St 2.1'!E143+'St 2.2'!E143</f>
        <v>1279076.6261945118</v>
      </c>
      <c r="F143" s="134">
        <f>+'St 2.1'!F143+'St 2.2'!F143</f>
        <v>1212709.2393997316</v>
      </c>
      <c r="G143" s="134">
        <f>+'St 2.1'!G143+'St 2.2'!G143</f>
        <v>1323692.0359046322</v>
      </c>
      <c r="H143" s="134">
        <f>+'St 2.1'!H143+'St 2.2'!H143</f>
        <v>1465264.969285161</v>
      </c>
      <c r="I143" s="134">
        <f>+'St 2.1'!I143+'St 2.2'!I143</f>
        <v>1499562.7097828973</v>
      </c>
      <c r="J143" s="134">
        <f>+'St 2.1'!J143+'St 2.2'!J143</f>
        <v>1547114.1579802195</v>
      </c>
      <c r="K143" s="134">
        <f>+'St 2.1'!K143+'St 2.2'!K143</f>
        <v>1698530.7385038857</v>
      </c>
      <c r="L143" s="134">
        <f>+'St 2.1'!L143+'St 2.2'!L143</f>
        <v>1937280.8246394352</v>
      </c>
      <c r="M143" s="134">
        <f>+'St 2.1'!M143+'St 2.2'!M143</f>
        <v>2387089.3754326822</v>
      </c>
      <c r="N143" s="134">
        <f>+'St 2.1'!N143+'St 2.2'!N143</f>
        <v>2739631.9480902879</v>
      </c>
      <c r="O143" s="134">
        <f>+'St 2.1'!O143+'St 2.2'!O143</f>
        <v>3120107.7308313255</v>
      </c>
      <c r="P143" s="133"/>
      <c r="Q143" s="134">
        <f>+'St 2.1'!Q143+'St 2.2'!Q143</f>
        <v>-29666.182006200095</v>
      </c>
      <c r="R143" s="134">
        <f>+'St 2.1'!R143+'St 2.2'!R143</f>
        <v>-66367.386794779872</v>
      </c>
      <c r="S143" s="134">
        <f>+'St 2.1'!S143+'St 2.2'!S143</f>
        <v>110982.79650490043</v>
      </c>
      <c r="T143" s="134">
        <f>+'St 2.1'!T143+'St 2.2'!T143</f>
        <v>141572.93338052899</v>
      </c>
      <c r="U143" s="134">
        <f>+'St 2.1'!U143+'St 2.2'!U143</f>
        <v>34297.740497735889</v>
      </c>
      <c r="V143" s="134">
        <f>+'St 2.1'!V143+'St 2.2'!V143</f>
        <v>47551.448197322607</v>
      </c>
      <c r="W143" s="134">
        <f>+'St 2.1'!W143+'St 2.2'!W143</f>
        <v>151416.58052366579</v>
      </c>
      <c r="X143" s="134">
        <f>+'St 2.1'!X143+'St 2.2'!X143</f>
        <v>238750.08613554941</v>
      </c>
      <c r="Y143" s="134">
        <f>+'St 2.1'!Y143+'St 2.2'!Y143</f>
        <v>449808.5507932473</v>
      </c>
      <c r="Z143" s="134">
        <f>+'St 2.1'!Z143+'St 2.2'!Z143</f>
        <v>352542.57265760563</v>
      </c>
      <c r="AA143" s="134">
        <f>+'St 2.1'!AA143+'St 2.2'!AA143</f>
        <v>380475.78274103766</v>
      </c>
      <c r="AB143" s="140"/>
    </row>
    <row r="144" spans="1:28">
      <c r="B144" s="6" t="s">
        <v>43</v>
      </c>
      <c r="C144" s="186"/>
      <c r="D144" s="134">
        <f>+'St 2.1'!D144+'St 2.2'!D144</f>
        <v>1409.7274580804453</v>
      </c>
      <c r="E144" s="134">
        <f>+'St 2.1'!E144+'St 2.2'!E144</f>
        <v>1454.9741249179635</v>
      </c>
      <c r="F144" s="134">
        <f>+'St 2.1'!F144+'St 2.2'!F144</f>
        <v>651.271825498</v>
      </c>
      <c r="G144" s="134">
        <f>+'St 2.1'!G144+'St 2.2'!G144</f>
        <v>785.63213789999998</v>
      </c>
      <c r="H144" s="134">
        <f>+'St 2.1'!H144+'St 2.2'!H144</f>
        <v>728.37208505000001</v>
      </c>
      <c r="I144" s="134">
        <f>+'St 2.1'!I144+'St 2.2'!I144</f>
        <v>1314.0378101000001</v>
      </c>
      <c r="J144" s="134">
        <f>+'St 2.1'!J144+'St 2.2'!J144</f>
        <v>2779.18763145</v>
      </c>
      <c r="K144" s="134">
        <f>+'St 2.1'!K144+'St 2.2'!K144</f>
        <v>4014.0936305499999</v>
      </c>
      <c r="L144" s="134">
        <f>+'St 2.1'!L144+'St 2.2'!L144</f>
        <v>3415.7731352500005</v>
      </c>
      <c r="M144" s="134">
        <f>+'St 2.1'!M144+'St 2.2'!M144</f>
        <v>4811.3320522499998</v>
      </c>
      <c r="N144" s="134">
        <f>+'St 2.1'!N144+'St 2.2'!N144</f>
        <v>6954.3760805500006</v>
      </c>
      <c r="O144" s="134">
        <f>+'St 2.1'!O144+'St 2.2'!O144</f>
        <v>7489.1890120999997</v>
      </c>
      <c r="P144" s="133"/>
      <c r="Q144" s="134">
        <f>+'St 2.1'!Q144+'St 2.2'!Q144</f>
        <v>45.246666837518255</v>
      </c>
      <c r="R144" s="134">
        <f>+'St 2.1'!R144+'St 2.2'!R144</f>
        <v>-803.70229941996354</v>
      </c>
      <c r="S144" s="134">
        <f>+'St 2.1'!S144+'St 2.2'!S144</f>
        <v>134.36031240200003</v>
      </c>
      <c r="T144" s="134">
        <f>+'St 2.1'!T144+'St 2.2'!T144</f>
        <v>-57.260052850000037</v>
      </c>
      <c r="U144" s="134">
        <f>+'St 2.1'!U144+'St 2.2'!U144</f>
        <v>585.66572505000011</v>
      </c>
      <c r="V144" s="134">
        <f>+'St 2.1'!V144+'St 2.2'!V144</f>
        <v>1465.1498213500001</v>
      </c>
      <c r="W144" s="134">
        <f>+'St 2.1'!W144+'St 2.2'!W144</f>
        <v>1234.9059991000001</v>
      </c>
      <c r="X144" s="134">
        <f>+'St 2.1'!X144+'St 2.2'!X144</f>
        <v>-598.32049530000018</v>
      </c>
      <c r="Y144" s="134">
        <f>+'St 2.1'!Y144+'St 2.2'!Y144</f>
        <v>1395.5589170000001</v>
      </c>
      <c r="Z144" s="134">
        <f>+'St 2.1'!Z144+'St 2.2'!Z144</f>
        <v>2143.0440283000003</v>
      </c>
      <c r="AA144" s="134">
        <f>+'St 2.1'!AA144+'St 2.2'!AA144</f>
        <v>534.81293154999992</v>
      </c>
      <c r="AB144" s="140"/>
    </row>
    <row r="145" spans="1:28">
      <c r="B145" s="6" t="s">
        <v>44</v>
      </c>
      <c r="C145" s="186"/>
      <c r="D145" s="134">
        <f>+'St 2.1'!D145+'St 2.2'!D145</f>
        <v>2.4394148000000002</v>
      </c>
      <c r="E145" s="134">
        <f>+'St 2.1'!E145+'St 2.2'!E145</f>
        <v>2.4394148000000002</v>
      </c>
      <c r="F145" s="134">
        <f>+'St 2.1'!F145+'St 2.2'!F145</f>
        <v>2.4394148000000002</v>
      </c>
      <c r="G145" s="134">
        <f>+'St 2.1'!G145+'St 2.2'!G145</f>
        <v>3.6747481999999998</v>
      </c>
      <c r="H145" s="134">
        <f>+'St 2.1'!H145+'St 2.2'!H145</f>
        <v>3.6747481999999998</v>
      </c>
      <c r="I145" s="134">
        <f>+'St 2.1'!I145+'St 2.2'!I145</f>
        <v>3.6747481999999998</v>
      </c>
      <c r="J145" s="134">
        <f>+'St 2.1'!J145+'St 2.2'!J145</f>
        <v>5.3493659999999998</v>
      </c>
      <c r="K145" s="134">
        <f>+'St 2.1'!K145+'St 2.2'!K145</f>
        <v>0</v>
      </c>
      <c r="L145" s="134">
        <f>+'St 2.1'!L145+'St 2.2'!L145</f>
        <v>0</v>
      </c>
      <c r="M145" s="134">
        <f>+'St 2.1'!M145+'St 2.2'!M145</f>
        <v>0</v>
      </c>
      <c r="N145" s="134">
        <f>+'St 2.1'!N145+'St 2.2'!N145</f>
        <v>0</v>
      </c>
      <c r="O145" s="134">
        <f>+'St 2.1'!O145+'St 2.2'!O145</f>
        <v>0</v>
      </c>
      <c r="P145" s="133"/>
      <c r="Q145" s="134">
        <f>+'St 2.1'!Q145+'St 2.2'!Q145</f>
        <v>0</v>
      </c>
      <c r="R145" s="134">
        <f>+'St 2.1'!R145+'St 2.2'!R145</f>
        <v>0</v>
      </c>
      <c r="S145" s="134">
        <f>+'St 2.1'!S145+'St 2.2'!S145</f>
        <v>1.2353333999999998</v>
      </c>
      <c r="T145" s="134">
        <f>+'St 2.1'!T145+'St 2.2'!T145</f>
        <v>0</v>
      </c>
      <c r="U145" s="134">
        <f>+'St 2.1'!U145+'St 2.2'!U145</f>
        <v>0</v>
      </c>
      <c r="V145" s="134">
        <f>+'St 2.1'!V145+'St 2.2'!V145</f>
        <v>1.6746178</v>
      </c>
      <c r="W145" s="134">
        <f>+'St 2.1'!W145+'St 2.2'!W145</f>
        <v>-5.3493659999999998</v>
      </c>
      <c r="X145" s="134">
        <f>+'St 2.1'!X145+'St 2.2'!X145</f>
        <v>0</v>
      </c>
      <c r="Y145" s="134">
        <f>+'St 2.1'!Y145+'St 2.2'!Y145</f>
        <v>0</v>
      </c>
      <c r="Z145" s="134">
        <f>+'St 2.1'!Z145+'St 2.2'!Z145</f>
        <v>0</v>
      </c>
      <c r="AA145" s="134">
        <f>+'St 2.1'!AA145+'St 2.2'!AA145</f>
        <v>0</v>
      </c>
      <c r="AB145" s="140"/>
    </row>
    <row r="146" spans="1:28">
      <c r="B146" s="7" t="s">
        <v>45</v>
      </c>
      <c r="C146" s="186"/>
      <c r="D146" s="134">
        <f>+'St 2.1'!D146+'St 2.2'!D146</f>
        <v>0</v>
      </c>
      <c r="E146" s="134">
        <f>+'St 2.1'!E146+'St 2.2'!E146</f>
        <v>0</v>
      </c>
      <c r="F146" s="134">
        <f>+'St 2.1'!F146+'St 2.2'!F146</f>
        <v>0</v>
      </c>
      <c r="G146" s="134">
        <f>+'St 2.1'!G146+'St 2.2'!G146</f>
        <v>0</v>
      </c>
      <c r="H146" s="134">
        <f>+'St 2.1'!H146+'St 2.2'!H146</f>
        <v>0</v>
      </c>
      <c r="I146" s="134">
        <f>+'St 2.1'!I146+'St 2.2'!I146</f>
        <v>0</v>
      </c>
      <c r="J146" s="134">
        <f>+'St 2.1'!J146+'St 2.2'!J146</f>
        <v>0</v>
      </c>
      <c r="K146" s="134">
        <f>+'St 2.1'!K146+'St 2.2'!K146</f>
        <v>0</v>
      </c>
      <c r="L146" s="134">
        <f>+'St 2.1'!L146+'St 2.2'!L146</f>
        <v>0</v>
      </c>
      <c r="M146" s="134">
        <f>+'St 2.1'!M146+'St 2.2'!M146</f>
        <v>0</v>
      </c>
      <c r="N146" s="134">
        <f>+'St 2.1'!N146+'St 2.2'!N146</f>
        <v>0</v>
      </c>
      <c r="O146" s="134">
        <f>+'St 2.1'!O146+'St 2.2'!O146</f>
        <v>0</v>
      </c>
      <c r="P146" s="133"/>
      <c r="Q146" s="134">
        <f>+'St 2.1'!Q146+'St 2.2'!Q146</f>
        <v>0</v>
      </c>
      <c r="R146" s="134">
        <f>+'St 2.1'!R146+'St 2.2'!R146</f>
        <v>0</v>
      </c>
      <c r="S146" s="134">
        <f>+'St 2.1'!S146+'St 2.2'!S146</f>
        <v>0</v>
      </c>
      <c r="T146" s="134">
        <f>+'St 2.1'!T146+'St 2.2'!T146</f>
        <v>0</v>
      </c>
      <c r="U146" s="134">
        <f>+'St 2.1'!U146+'St 2.2'!U146</f>
        <v>0</v>
      </c>
      <c r="V146" s="134">
        <f>+'St 2.1'!V146+'St 2.2'!V146</f>
        <v>0</v>
      </c>
      <c r="W146" s="134">
        <f>+'St 2.1'!W146+'St 2.2'!W146</f>
        <v>0</v>
      </c>
      <c r="X146" s="134">
        <f>+'St 2.1'!X146+'St 2.2'!X146</f>
        <v>0</v>
      </c>
      <c r="Y146" s="134">
        <f>+'St 2.1'!Y146+'St 2.2'!Y146</f>
        <v>0</v>
      </c>
      <c r="Z146" s="134">
        <f>+'St 2.1'!Z146+'St 2.2'!Z146</f>
        <v>0</v>
      </c>
      <c r="AA146" s="134">
        <f>+'St 2.1'!AA146+'St 2.2'!AA146</f>
        <v>0</v>
      </c>
      <c r="AB146" s="140"/>
    </row>
    <row r="147" spans="1:28">
      <c r="B147" s="7" t="s">
        <v>46</v>
      </c>
      <c r="C147" s="186"/>
      <c r="D147" s="134">
        <f>+'St 2.1'!D147+'St 2.2'!D147</f>
        <v>2.4394148000000002</v>
      </c>
      <c r="E147" s="134">
        <f>+'St 2.1'!E147+'St 2.2'!E147</f>
        <v>2.4394148000000002</v>
      </c>
      <c r="F147" s="134">
        <f>+'St 2.1'!F147+'St 2.2'!F147</f>
        <v>2.4394148000000002</v>
      </c>
      <c r="G147" s="134">
        <f>+'St 2.1'!G147+'St 2.2'!G147</f>
        <v>3.6747481999999998</v>
      </c>
      <c r="H147" s="134">
        <f>+'St 2.1'!H147+'St 2.2'!H147</f>
        <v>3.6747481999999998</v>
      </c>
      <c r="I147" s="134">
        <f>+'St 2.1'!I147+'St 2.2'!I147</f>
        <v>3.6747481999999998</v>
      </c>
      <c r="J147" s="134">
        <f>+'St 2.1'!J147+'St 2.2'!J147</f>
        <v>5.3493659999999998</v>
      </c>
      <c r="K147" s="134">
        <f>+'St 2.1'!K147+'St 2.2'!K147</f>
        <v>0</v>
      </c>
      <c r="L147" s="134">
        <f>+'St 2.1'!L147+'St 2.2'!L147</f>
        <v>0</v>
      </c>
      <c r="M147" s="134">
        <f>+'St 2.1'!M147+'St 2.2'!M147</f>
        <v>0</v>
      </c>
      <c r="N147" s="134">
        <f>+'St 2.1'!N147+'St 2.2'!N147</f>
        <v>0</v>
      </c>
      <c r="O147" s="134">
        <f>+'St 2.1'!O147+'St 2.2'!O147</f>
        <v>0</v>
      </c>
      <c r="P147" s="133"/>
      <c r="Q147" s="134">
        <f>+'St 2.1'!Q147+'St 2.2'!Q147</f>
        <v>0</v>
      </c>
      <c r="R147" s="134">
        <f>+'St 2.1'!R147+'St 2.2'!R147</f>
        <v>0</v>
      </c>
      <c r="S147" s="134">
        <f>+'St 2.1'!S147+'St 2.2'!S147</f>
        <v>1.2353333999999998</v>
      </c>
      <c r="T147" s="134">
        <f>+'St 2.1'!T147+'St 2.2'!T147</f>
        <v>0</v>
      </c>
      <c r="U147" s="134">
        <f>+'St 2.1'!U147+'St 2.2'!U147</f>
        <v>0</v>
      </c>
      <c r="V147" s="134">
        <f>+'St 2.1'!V147+'St 2.2'!V147</f>
        <v>1.6746178</v>
      </c>
      <c r="W147" s="134">
        <f>+'St 2.1'!W147+'St 2.2'!W147</f>
        <v>-5.3493659999999998</v>
      </c>
      <c r="X147" s="134">
        <f>+'St 2.1'!X147+'St 2.2'!X147</f>
        <v>0</v>
      </c>
      <c r="Y147" s="134">
        <f>+'St 2.1'!Y147+'St 2.2'!Y147</f>
        <v>0</v>
      </c>
      <c r="Z147" s="134">
        <f>+'St 2.1'!Z147+'St 2.2'!Z147</f>
        <v>0</v>
      </c>
      <c r="AA147" s="134">
        <f>+'St 2.1'!AA147+'St 2.2'!AA147</f>
        <v>0</v>
      </c>
      <c r="AB147" s="140"/>
    </row>
    <row r="148" spans="1:28">
      <c r="B148" s="6" t="s">
        <v>313</v>
      </c>
      <c r="C148" s="186"/>
      <c r="D148" s="134">
        <f>+'St 2.1'!D148+'St 2.2'!D148</f>
        <v>4.0688578</v>
      </c>
      <c r="E148" s="134">
        <f>+'St 2.1'!E148+'St 2.2'!E148</f>
        <v>4.7084377999999996</v>
      </c>
      <c r="F148" s="134">
        <f>+'St 2.1'!F148+'St 2.2'!F148</f>
        <v>5.3349886</v>
      </c>
      <c r="G148" s="134">
        <f>+'St 2.1'!G148+'St 2.2'!G148</f>
        <v>5.3363702999999996</v>
      </c>
      <c r="H148" s="134">
        <f>+'St 2.1'!H148+'St 2.2'!H148</f>
        <v>5.3428893000000004</v>
      </c>
      <c r="I148" s="134">
        <f>+'St 2.1'!I148+'St 2.2'!I148</f>
        <v>5.4163342999999999</v>
      </c>
      <c r="J148" s="134">
        <f>+'St 2.1'!J148+'St 2.2'!J148</f>
        <v>25.414833399999999</v>
      </c>
      <c r="K148" s="134">
        <f>+'St 2.1'!K148+'St 2.2'!K148</f>
        <v>20</v>
      </c>
      <c r="L148" s="134">
        <f>+'St 2.1'!L148+'St 2.2'!L148</f>
        <v>20</v>
      </c>
      <c r="M148" s="134">
        <f>+'St 2.1'!M148+'St 2.2'!M148</f>
        <v>0</v>
      </c>
      <c r="N148" s="134">
        <f>+'St 2.1'!N148+'St 2.2'!N148</f>
        <v>0</v>
      </c>
      <c r="O148" s="134">
        <f>+'St 2.1'!O148+'St 2.2'!O148</f>
        <v>0</v>
      </c>
      <c r="P148" s="133"/>
      <c r="Q148" s="134">
        <f>+'St 2.1'!Q148+'St 2.2'!Q148</f>
        <v>0.63957999999999937</v>
      </c>
      <c r="R148" s="134">
        <f>+'St 2.1'!R148+'St 2.2'!R148</f>
        <v>0.6265508000000003</v>
      </c>
      <c r="S148" s="134">
        <f>+'St 2.1'!S148+'St 2.2'!S148</f>
        <v>1.3816999999999302E-3</v>
      </c>
      <c r="T148" s="134">
        <f>+'St 2.1'!T148+'St 2.2'!T148</f>
        <v>6.5190000000006632E-3</v>
      </c>
      <c r="U148" s="134">
        <f>+'St 2.1'!U148+'St 2.2'!U148</f>
        <v>7.344499999999976E-2</v>
      </c>
      <c r="V148" s="134">
        <f>+'St 2.1'!V148+'St 2.2'!V148</f>
        <v>19.998499099999997</v>
      </c>
      <c r="W148" s="134">
        <f>+'St 2.1'!W148+'St 2.2'!W148</f>
        <v>-5.4148333999999965</v>
      </c>
      <c r="X148" s="134">
        <f>+'St 2.1'!X148+'St 2.2'!X148</f>
        <v>0</v>
      </c>
      <c r="Y148" s="134">
        <f>+'St 2.1'!Y148+'St 2.2'!Y148</f>
        <v>-20</v>
      </c>
      <c r="Z148" s="134">
        <f>+'St 2.1'!Z148+'St 2.2'!Z148</f>
        <v>0</v>
      </c>
      <c r="AA148" s="134">
        <f>+'St 2.1'!AA148+'St 2.2'!AA148</f>
        <v>0</v>
      </c>
      <c r="AB148" s="140"/>
    </row>
    <row r="149" spans="1:28">
      <c r="B149" s="6" t="s">
        <v>107</v>
      </c>
      <c r="C149" s="186"/>
      <c r="D149" s="134">
        <f>+'St 2.1'!D149+'St 2.2'!D149</f>
        <v>0</v>
      </c>
      <c r="E149" s="134">
        <f>+'St 2.1'!E149+'St 2.2'!E149</f>
        <v>0</v>
      </c>
      <c r="F149" s="134">
        <f>+'St 2.1'!F149+'St 2.2'!F149</f>
        <v>0</v>
      </c>
      <c r="G149" s="134">
        <f>+'St 2.1'!G149+'St 2.2'!G149</f>
        <v>0</v>
      </c>
      <c r="H149" s="134">
        <f>+'St 2.1'!H149+'St 2.2'!H149</f>
        <v>0</v>
      </c>
      <c r="I149" s="134">
        <f>+'St 2.1'!I149+'St 2.2'!I149</f>
        <v>0</v>
      </c>
      <c r="J149" s="134">
        <f>+'St 2.1'!J149+'St 2.2'!J149</f>
        <v>0</v>
      </c>
      <c r="K149" s="134">
        <f>+'St 2.1'!K149+'St 2.2'!K149</f>
        <v>0</v>
      </c>
      <c r="L149" s="134">
        <f>+'St 2.1'!L149+'St 2.2'!L149</f>
        <v>0</v>
      </c>
      <c r="M149" s="134">
        <f>+'St 2.1'!M149+'St 2.2'!M149</f>
        <v>0</v>
      </c>
      <c r="N149" s="134">
        <f>+'St 2.1'!N149+'St 2.2'!N149</f>
        <v>0</v>
      </c>
      <c r="O149" s="134">
        <f>+'St 2.1'!O149+'St 2.2'!O149</f>
        <v>0</v>
      </c>
      <c r="P149" s="133"/>
      <c r="Q149" s="134">
        <f>+'St 2.1'!Q149+'St 2.2'!Q149</f>
        <v>0</v>
      </c>
      <c r="R149" s="134">
        <f>+'St 2.1'!R149+'St 2.2'!R149</f>
        <v>0</v>
      </c>
      <c r="S149" s="134">
        <f>+'St 2.1'!S149+'St 2.2'!S149</f>
        <v>0</v>
      </c>
      <c r="T149" s="134">
        <f>+'St 2.1'!T149+'St 2.2'!T149</f>
        <v>0</v>
      </c>
      <c r="U149" s="134">
        <f>+'St 2.1'!U149+'St 2.2'!U149</f>
        <v>0</v>
      </c>
      <c r="V149" s="134">
        <f>+'St 2.1'!V149+'St 2.2'!V149</f>
        <v>0</v>
      </c>
      <c r="W149" s="134">
        <f>+'St 2.1'!W149+'St 2.2'!W149</f>
        <v>0</v>
      </c>
      <c r="X149" s="134">
        <f>+'St 2.1'!X149+'St 2.2'!X149</f>
        <v>0</v>
      </c>
      <c r="Y149" s="134">
        <f>+'St 2.1'!Y149+'St 2.2'!Y149</f>
        <v>0</v>
      </c>
      <c r="Z149" s="134">
        <f>+'St 2.1'!Z149+'St 2.2'!Z149</f>
        <v>0</v>
      </c>
      <c r="AA149" s="134">
        <f>+'St 2.1'!AA149+'St 2.2'!AA149</f>
        <v>0</v>
      </c>
      <c r="AB149" s="140"/>
    </row>
    <row r="150" spans="1:28">
      <c r="B150" s="6" t="s">
        <v>48</v>
      </c>
      <c r="C150" s="186"/>
      <c r="D150" s="134">
        <f>+'St 2.1'!D150+'St 2.2'!D150</f>
        <v>0</v>
      </c>
      <c r="E150" s="134">
        <f>+'St 2.1'!E150+'St 2.2'!E150</f>
        <v>0</v>
      </c>
      <c r="F150" s="134">
        <f>+'St 2.1'!F150+'St 2.2'!F150</f>
        <v>0</v>
      </c>
      <c r="G150" s="134">
        <f>+'St 2.1'!G150+'St 2.2'!G150</f>
        <v>0</v>
      </c>
      <c r="H150" s="134">
        <f>+'St 2.1'!H150+'St 2.2'!H150</f>
        <v>0</v>
      </c>
      <c r="I150" s="134">
        <f>+'St 2.1'!I150+'St 2.2'!I150</f>
        <v>0</v>
      </c>
      <c r="J150" s="134">
        <f>+'St 2.1'!J150+'St 2.2'!J150</f>
        <v>0</v>
      </c>
      <c r="K150" s="134">
        <f>+'St 2.1'!K150+'St 2.2'!K150</f>
        <v>0</v>
      </c>
      <c r="L150" s="134">
        <f>+'St 2.1'!L150+'St 2.2'!L150</f>
        <v>0</v>
      </c>
      <c r="M150" s="134">
        <f>+'St 2.1'!M150+'St 2.2'!M150</f>
        <v>0</v>
      </c>
      <c r="N150" s="134">
        <f>+'St 2.1'!N150+'St 2.2'!N150</f>
        <v>0</v>
      </c>
      <c r="O150" s="134">
        <f>+'St 2.1'!O150+'St 2.2'!O150</f>
        <v>0</v>
      </c>
      <c r="P150" s="133"/>
      <c r="Q150" s="134">
        <f>+'St 2.1'!Q150+'St 2.2'!Q150</f>
        <v>0</v>
      </c>
      <c r="R150" s="134">
        <f>+'St 2.1'!R150+'St 2.2'!R150</f>
        <v>0</v>
      </c>
      <c r="S150" s="134">
        <f>+'St 2.1'!S150+'St 2.2'!S150</f>
        <v>0</v>
      </c>
      <c r="T150" s="134">
        <f>+'St 2.1'!T150+'St 2.2'!T150</f>
        <v>0</v>
      </c>
      <c r="U150" s="134">
        <f>+'St 2.1'!U150+'St 2.2'!U150</f>
        <v>0</v>
      </c>
      <c r="V150" s="134">
        <f>+'St 2.1'!V150+'St 2.2'!V150</f>
        <v>0</v>
      </c>
      <c r="W150" s="134">
        <f>+'St 2.1'!W150+'St 2.2'!W150</f>
        <v>0</v>
      </c>
      <c r="X150" s="134">
        <f>+'St 2.1'!X150+'St 2.2'!X150</f>
        <v>0</v>
      </c>
      <c r="Y150" s="134">
        <f>+'St 2.1'!Y150+'St 2.2'!Y150</f>
        <v>0</v>
      </c>
      <c r="Z150" s="134">
        <f>+'St 2.1'!Z150+'St 2.2'!Z150</f>
        <v>0</v>
      </c>
      <c r="AA150" s="134">
        <f>+'St 2.1'!AA150+'St 2.2'!AA150</f>
        <v>0</v>
      </c>
      <c r="AB150" s="140"/>
    </row>
    <row r="151" spans="1:28">
      <c r="B151" s="6" t="s">
        <v>321</v>
      </c>
      <c r="C151" s="186"/>
      <c r="D151" s="134">
        <f>+'St 2.1'!D151+'St 2.2'!D151</f>
        <v>0</v>
      </c>
      <c r="E151" s="134">
        <f>+'St 2.1'!E151+'St 2.2'!E151</f>
        <v>0</v>
      </c>
      <c r="F151" s="134">
        <f>+'St 2.1'!F151+'St 2.2'!F151</f>
        <v>0</v>
      </c>
      <c r="G151" s="134">
        <f>+'St 2.1'!G151+'St 2.2'!G151</f>
        <v>0</v>
      </c>
      <c r="H151" s="134">
        <f>+'St 2.1'!H151+'St 2.2'!H151</f>
        <v>0</v>
      </c>
      <c r="I151" s="134">
        <f>+'St 2.1'!I151+'St 2.2'!I151</f>
        <v>0</v>
      </c>
      <c r="J151" s="134">
        <f>+'St 2.1'!J151+'St 2.2'!J151</f>
        <v>0</v>
      </c>
      <c r="K151" s="134">
        <f>+'St 2.1'!K151+'St 2.2'!K151</f>
        <v>0</v>
      </c>
      <c r="L151" s="134">
        <f>+'St 2.1'!L151+'St 2.2'!L151</f>
        <v>0</v>
      </c>
      <c r="M151" s="134">
        <f>+'St 2.1'!M151+'St 2.2'!M151</f>
        <v>0</v>
      </c>
      <c r="N151" s="134">
        <f>+'St 2.1'!N151+'St 2.2'!N151</f>
        <v>0</v>
      </c>
      <c r="O151" s="134">
        <f>+'St 2.1'!O151+'St 2.2'!O151</f>
        <v>0</v>
      </c>
      <c r="P151" s="133"/>
      <c r="Q151" s="134">
        <f>+'St 2.1'!Q151+'St 2.2'!Q151</f>
        <v>0</v>
      </c>
      <c r="R151" s="134">
        <f>+'St 2.1'!R151+'St 2.2'!R151</f>
        <v>0</v>
      </c>
      <c r="S151" s="134">
        <f>+'St 2.1'!S151+'St 2.2'!S151</f>
        <v>0</v>
      </c>
      <c r="T151" s="134">
        <f>+'St 2.1'!T151+'St 2.2'!T151</f>
        <v>0</v>
      </c>
      <c r="U151" s="134">
        <f>+'St 2.1'!U151+'St 2.2'!U151</f>
        <v>0</v>
      </c>
      <c r="V151" s="134">
        <f>+'St 2.1'!V151+'St 2.2'!V151</f>
        <v>0</v>
      </c>
      <c r="W151" s="134">
        <f>+'St 2.1'!W151+'St 2.2'!W151</f>
        <v>0</v>
      </c>
      <c r="X151" s="134">
        <f>+'St 2.1'!X151+'St 2.2'!X151</f>
        <v>0</v>
      </c>
      <c r="Y151" s="134">
        <f>+'St 2.1'!Y151+'St 2.2'!Y151</f>
        <v>0</v>
      </c>
      <c r="Z151" s="134">
        <f>+'St 2.1'!Z151+'St 2.2'!Z151</f>
        <v>0</v>
      </c>
      <c r="AA151" s="134">
        <f>+'St 2.1'!AA151+'St 2.2'!AA151</f>
        <v>0</v>
      </c>
      <c r="AB151" s="140"/>
    </row>
    <row r="152" spans="1:28">
      <c r="B152" s="8" t="s">
        <v>100</v>
      </c>
      <c r="C152" s="186"/>
      <c r="D152" s="134">
        <f>+'St 2.1'!D152+'St 2.2'!D152</f>
        <v>3299.0199999999995</v>
      </c>
      <c r="E152" s="134">
        <f>+'St 2.1'!E152+'St 2.2'!E152</f>
        <v>6498.9795860901513</v>
      </c>
      <c r="F152" s="134">
        <f>+'St 2.1'!F152+'St 2.2'!F152</f>
        <v>9589.15</v>
      </c>
      <c r="G152" s="134">
        <f>+'St 2.1'!G152+'St 2.2'!G152</f>
        <v>14086.878133131544</v>
      </c>
      <c r="H152" s="134">
        <f>+'St 2.1'!H152+'St 2.2'!H152</f>
        <v>15227.845592743683</v>
      </c>
      <c r="I152" s="134">
        <f>+'St 2.1'!I152+'St 2.2'!I152</f>
        <v>15098.458763037337</v>
      </c>
      <c r="J152" s="134">
        <f>+'St 2.1'!J152+'St 2.2'!J152</f>
        <v>15404.890077863914</v>
      </c>
      <c r="K152" s="134">
        <f>+'St 2.1'!K152+'St 2.2'!K152</f>
        <v>14836.992988014223</v>
      </c>
      <c r="L152" s="134">
        <f>+'St 2.1'!L152+'St 2.2'!L152</f>
        <v>21495.894570950823</v>
      </c>
      <c r="M152" s="134">
        <f>+'St 2.1'!M152+'St 2.2'!M152</f>
        <v>23371.199667456272</v>
      </c>
      <c r="N152" s="134">
        <f>+'St 2.1'!N152+'St 2.2'!N152</f>
        <v>50910.428964000013</v>
      </c>
      <c r="O152" s="134">
        <f>+'St 2.1'!O152+'St 2.2'!O152</f>
        <v>48181</v>
      </c>
      <c r="P152" s="133"/>
      <c r="Q152" s="134">
        <f>+'St 2.1'!Q152+'St 2.2'!Q152</f>
        <v>3199.9595860901513</v>
      </c>
      <c r="R152" s="134">
        <f>+'St 2.1'!R152+'St 2.2'!R152</f>
        <v>3090.1704139098483</v>
      </c>
      <c r="S152" s="134">
        <f>+'St 2.1'!S152+'St 2.2'!S152</f>
        <v>4497.7281331315435</v>
      </c>
      <c r="T152" s="134">
        <f>+'St 2.1'!T152+'St 2.2'!T152</f>
        <v>1140.967459612139</v>
      </c>
      <c r="U152" s="134">
        <f>+'St 2.1'!U152+'St 2.2'!U152</f>
        <v>-129.38682970634545</v>
      </c>
      <c r="V152" s="134">
        <f>+'St 2.1'!V152+'St 2.2'!V152</f>
        <v>306.43131482657679</v>
      </c>
      <c r="W152" s="134">
        <f>+'St 2.1'!W152+'St 2.2'!W152</f>
        <v>-567.89708984969138</v>
      </c>
      <c r="X152" s="134">
        <f>+'St 2.1'!X152+'St 2.2'!X152</f>
        <v>6658.9015829366017</v>
      </c>
      <c r="Y152" s="134">
        <f>+'St 2.1'!Y152+'St 2.2'!Y152</f>
        <v>1875.3050965054485</v>
      </c>
      <c r="Z152" s="134">
        <f>+'St 2.1'!Z152+'St 2.2'!Z152</f>
        <v>27539.229296543737</v>
      </c>
      <c r="AA152" s="134">
        <f>+'St 2.1'!AA152+'St 2.2'!AA152</f>
        <v>-2729.4289640000102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37">
        <f>+'St 2.1'!D153+'St 2.2'!D153</f>
        <v>224063.03206322709</v>
      </c>
      <c r="E153" s="137">
        <f>+'St 2.1'!E153+'St 2.2'!E153</f>
        <v>265995.2668382586</v>
      </c>
      <c r="F153" s="137">
        <f>+'St 2.1'!F153+'St 2.2'!F153</f>
        <v>296586.71713374916</v>
      </c>
      <c r="G153" s="137">
        <f>+'St 2.1'!G153+'St 2.2'!G153</f>
        <v>337861.43553627282</v>
      </c>
      <c r="H153" s="137">
        <f>+'St 2.1'!H153+'St 2.2'!H153</f>
        <v>377750.21009217092</v>
      </c>
      <c r="I153" s="137">
        <f>+'St 2.1'!I153+'St 2.2'!I153</f>
        <v>407348.87154062022</v>
      </c>
      <c r="J153" s="137">
        <f>+'St 2.1'!J153+'St 2.2'!J153</f>
        <v>427021.61006096879</v>
      </c>
      <c r="K153" s="137">
        <f>+'St 2.1'!K153+'St 2.2'!K153</f>
        <v>495579.64488481428</v>
      </c>
      <c r="L153" s="137">
        <f>+'St 2.1'!L153+'St 2.2'!L153</f>
        <v>567937.43960398051</v>
      </c>
      <c r="M153" s="137">
        <f>+'St 2.1'!M153+'St 2.2'!M153</f>
        <v>648266.36207484233</v>
      </c>
      <c r="N153" s="137">
        <f>+'St 2.1'!N153+'St 2.2'!N153</f>
        <v>803236.91864390357</v>
      </c>
      <c r="O153" s="137">
        <f>+'St 2.1'!O153+'St 2.2'!O153</f>
        <v>936486.04329378437</v>
      </c>
      <c r="P153" s="136"/>
      <c r="Q153" s="137">
        <f>+'St 2.1'!Q153+'St 2.2'!Q153</f>
        <v>41932.234775031509</v>
      </c>
      <c r="R153" s="137">
        <f>+'St 2.1'!R153+'St 2.2'!R153</f>
        <v>30591.450295490631</v>
      </c>
      <c r="S153" s="137">
        <f>+'St 2.1'!S153+'St 2.2'!S153</f>
        <v>41274.718402523613</v>
      </c>
      <c r="T153" s="137">
        <f>+'St 2.1'!T153+'St 2.2'!T153</f>
        <v>39888.774555898068</v>
      </c>
      <c r="U153" s="137">
        <f>+'St 2.1'!U153+'St 2.2'!U153</f>
        <v>29598.661448449311</v>
      </c>
      <c r="V153" s="137">
        <f>+'St 2.1'!V153+'St 2.2'!V153</f>
        <v>19672.738520348616</v>
      </c>
      <c r="W153" s="137">
        <f>+'St 2.1'!W153+'St 2.2'!W153</f>
        <v>68558.034823845446</v>
      </c>
      <c r="X153" s="137">
        <f>+'St 2.1'!X153+'St 2.2'!X153</f>
        <v>72357.794719166297</v>
      </c>
      <c r="Y153" s="137">
        <f>+'St 2.1'!Y153+'St 2.2'!Y153</f>
        <v>80328.922470861726</v>
      </c>
      <c r="Z153" s="137">
        <f>+'St 2.1'!Z153+'St 2.2'!Z153</f>
        <v>154970.5565690613</v>
      </c>
      <c r="AA153" s="137">
        <f>+'St 2.1'!AA153+'St 2.2'!AA153</f>
        <v>133249.12464988077</v>
      </c>
      <c r="AB153" s="139"/>
    </row>
    <row r="154" spans="1:28">
      <c r="B154" s="176" t="s">
        <v>40</v>
      </c>
      <c r="C154" s="186"/>
      <c r="D154" s="134">
        <f>+'St 2.1'!D154+'St 2.2'!D154</f>
        <v>71359.622063227071</v>
      </c>
      <c r="E154" s="134">
        <f>+'St 2.1'!E154+'St 2.2'!E154</f>
        <v>77377.976288258564</v>
      </c>
      <c r="F154" s="134">
        <f>+'St 2.1'!F154+'St 2.2'!F154</f>
        <v>69358.423138749247</v>
      </c>
      <c r="G154" s="134">
        <f>+'St 2.1'!G154+'St 2.2'!G154</f>
        <v>79459.525089312461</v>
      </c>
      <c r="H154" s="134">
        <f>+'St 2.1'!H154+'St 2.2'!H154</f>
        <v>81470.834059523055</v>
      </c>
      <c r="I154" s="134">
        <f>+'St 2.1'!I154+'St 2.2'!I154</f>
        <v>88794.020799990249</v>
      </c>
      <c r="J154" s="134">
        <f>+'St 2.1'!J154+'St 2.2'!J154</f>
        <v>77449.535565306287</v>
      </c>
      <c r="K154" s="134">
        <f>+'St 2.1'!K154+'St 2.2'!K154</f>
        <v>87426.984697651205</v>
      </c>
      <c r="L154" s="134">
        <f>+'St 2.1'!L154+'St 2.2'!L154</f>
        <v>80951.482163821114</v>
      </c>
      <c r="M154" s="134">
        <f>+'St 2.1'!M154+'St 2.2'!M154</f>
        <v>123321.02177533451</v>
      </c>
      <c r="N154" s="134">
        <f>+'St 2.1'!N154+'St 2.2'!N154</f>
        <v>205644.98085660348</v>
      </c>
      <c r="O154" s="134">
        <f>+'St 2.1'!O154+'St 2.2'!O154</f>
        <v>249740.85157848449</v>
      </c>
      <c r="P154" s="133"/>
      <c r="Q154" s="134">
        <f>+'St 2.1'!Q154+'St 2.2'!Q154</f>
        <v>6018.3542250314904</v>
      </c>
      <c r="R154" s="134">
        <f>+'St 2.1'!R154+'St 2.2'!R154</f>
        <v>-8019.553149509311</v>
      </c>
      <c r="S154" s="134">
        <f>+'St 2.1'!S154+'St 2.2'!S154</f>
        <v>10101.101950563199</v>
      </c>
      <c r="T154" s="134">
        <f>+'St 2.1'!T154+'St 2.2'!T154</f>
        <v>2011.3089702106079</v>
      </c>
      <c r="U154" s="134">
        <f>+'St 2.1'!U154+'St 2.2'!U154</f>
        <v>7323.1867404671921</v>
      </c>
      <c r="V154" s="134">
        <f>+'St 2.1'!V154+'St 2.2'!V154</f>
        <v>-11344.485234683973</v>
      </c>
      <c r="W154" s="134">
        <f>+'St 2.1'!W154+'St 2.2'!W154</f>
        <v>9977.4491323449402</v>
      </c>
      <c r="X154" s="134">
        <f>+'St 2.1'!X154+'St 2.2'!X154</f>
        <v>-6475.5025338300957</v>
      </c>
      <c r="Y154" s="134">
        <f>+'St 2.1'!Y154+'St 2.2'!Y154</f>
        <v>42369.539611513392</v>
      </c>
      <c r="Z154" s="134">
        <f>+'St 2.1'!Z154+'St 2.2'!Z154</f>
        <v>82323.959081268942</v>
      </c>
      <c r="AA154" s="134">
        <f>+'St 2.1'!AA154+'St 2.2'!AA154</f>
        <v>44095.870721881038</v>
      </c>
      <c r="AB154" s="140"/>
    </row>
    <row r="155" spans="1:28">
      <c r="B155" s="6" t="s">
        <v>41</v>
      </c>
      <c r="C155" s="186"/>
      <c r="D155" s="134">
        <f>+'St 2.1'!D155+'St 2.2'!D155</f>
        <v>0</v>
      </c>
      <c r="E155" s="134">
        <f>+'St 2.1'!E155+'St 2.2'!E155</f>
        <v>0</v>
      </c>
      <c r="F155" s="134">
        <f>+'St 2.1'!F155+'St 2.2'!F155</f>
        <v>0</v>
      </c>
      <c r="G155" s="134">
        <f>+'St 2.1'!G155+'St 2.2'!G155</f>
        <v>0</v>
      </c>
      <c r="H155" s="134">
        <f>+'St 2.1'!H155+'St 2.2'!H155</f>
        <v>0</v>
      </c>
      <c r="I155" s="134">
        <f>+'St 2.1'!I155+'St 2.2'!I155</f>
        <v>0</v>
      </c>
      <c r="J155" s="134">
        <f>+'St 2.1'!J155+'St 2.2'!J155</f>
        <v>0</v>
      </c>
      <c r="K155" s="134">
        <f>+'St 2.1'!K155+'St 2.2'!K155</f>
        <v>0</v>
      </c>
      <c r="L155" s="134">
        <f>+'St 2.1'!L155+'St 2.2'!L155</f>
        <v>0</v>
      </c>
      <c r="M155" s="134">
        <f>+'St 2.1'!M155+'St 2.2'!M155</f>
        <v>0</v>
      </c>
      <c r="N155" s="134">
        <f>+'St 2.1'!N155+'St 2.2'!N155</f>
        <v>0</v>
      </c>
      <c r="O155" s="134">
        <f>+'St 2.1'!O155+'St 2.2'!O155</f>
        <v>0</v>
      </c>
      <c r="P155" s="133"/>
      <c r="Q155" s="134">
        <f>+'St 2.1'!Q155+'St 2.2'!Q155</f>
        <v>0</v>
      </c>
      <c r="R155" s="134">
        <f>+'St 2.1'!R155+'St 2.2'!R155</f>
        <v>0</v>
      </c>
      <c r="S155" s="134">
        <f>+'St 2.1'!S155+'St 2.2'!S155</f>
        <v>0</v>
      </c>
      <c r="T155" s="134">
        <f>+'St 2.1'!T155+'St 2.2'!T155</f>
        <v>0</v>
      </c>
      <c r="U155" s="134">
        <f>+'St 2.1'!U155+'St 2.2'!U155</f>
        <v>0</v>
      </c>
      <c r="V155" s="134">
        <f>+'St 2.1'!V155+'St 2.2'!V155</f>
        <v>0</v>
      </c>
      <c r="W155" s="134">
        <f>+'St 2.1'!W155+'St 2.2'!W155</f>
        <v>0</v>
      </c>
      <c r="X155" s="134">
        <f>+'St 2.1'!X155+'St 2.2'!X155</f>
        <v>0</v>
      </c>
      <c r="Y155" s="134">
        <f>+'St 2.1'!Y155+'St 2.2'!Y155</f>
        <v>0</v>
      </c>
      <c r="Z155" s="134">
        <f>+'St 2.1'!Z155+'St 2.2'!Z155</f>
        <v>0</v>
      </c>
      <c r="AA155" s="134">
        <f>+'St 2.1'!AA155+'St 2.2'!AA155</f>
        <v>0</v>
      </c>
      <c r="AB155" s="140"/>
    </row>
    <row r="156" spans="1:28">
      <c r="B156" s="6" t="s">
        <v>42</v>
      </c>
      <c r="C156" s="186"/>
      <c r="D156" s="134">
        <f>+'St 2.1'!D156+'St 2.2'!D156</f>
        <v>6315.1845166375042</v>
      </c>
      <c r="E156" s="134">
        <f>+'St 2.1'!E156+'St 2.2'!E156</f>
        <v>7424.6753470199628</v>
      </c>
      <c r="F156" s="134">
        <f>+'St 2.1'!F156+'St 2.2'!F156</f>
        <v>9286.9986722417925</v>
      </c>
      <c r="G156" s="134">
        <f>+'St 2.1'!G156+'St 2.2'!G156</f>
        <v>9417.7863502684686</v>
      </c>
      <c r="H156" s="134">
        <f>+'St 2.1'!H156+'St 2.2'!H156</f>
        <v>4746.0370976558761</v>
      </c>
      <c r="I156" s="134">
        <f>+'St 2.1'!I156+'St 2.2'!I156</f>
        <v>12384.840129593993</v>
      </c>
      <c r="J156" s="134">
        <f>+'St 2.1'!J156+'St 2.2'!J156</f>
        <v>4045.0504174636135</v>
      </c>
      <c r="K156" s="134">
        <f>+'St 2.1'!K156+'St 2.2'!K156</f>
        <v>2377.5093564069439</v>
      </c>
      <c r="L156" s="134">
        <f>+'St 2.1'!L156+'St 2.2'!L156</f>
        <v>1161.0754158065024</v>
      </c>
      <c r="M156" s="134">
        <f>+'St 2.1'!M156+'St 2.2'!M156</f>
        <v>1179.3179982705472</v>
      </c>
      <c r="N156" s="134">
        <f>+'St 2.1'!N156+'St 2.2'!N156</f>
        <v>1055.1294218035343</v>
      </c>
      <c r="O156" s="134">
        <f>+'St 2.1'!O156+'St 2.2'!O156</f>
        <v>1327.3194286692355</v>
      </c>
      <c r="P156" s="133"/>
      <c r="Q156" s="134">
        <f>+'St 2.1'!Q156+'St 2.2'!Q156</f>
        <v>1109.4908303824589</v>
      </c>
      <c r="R156" s="134">
        <f>+'St 2.1'!R156+'St 2.2'!R156</f>
        <v>1862.3233252218299</v>
      </c>
      <c r="S156" s="134">
        <f>+'St 2.1'!S156+'St 2.2'!S156</f>
        <v>130.78767802667699</v>
      </c>
      <c r="T156" s="134">
        <f>+'St 2.1'!T156+'St 2.2'!T156</f>
        <v>-4671.7492526125934</v>
      </c>
      <c r="U156" s="134">
        <f>+'St 2.1'!U156+'St 2.2'!U156</f>
        <v>7638.8030319381169</v>
      </c>
      <c r="V156" s="134">
        <f>+'St 2.1'!V156+'St 2.2'!V156</f>
        <v>-8339.7897121303813</v>
      </c>
      <c r="W156" s="134">
        <f>+'St 2.1'!W156+'St 2.2'!W156</f>
        <v>-1667.5410610566694</v>
      </c>
      <c r="X156" s="134">
        <f>+'St 2.1'!X156+'St 2.2'!X156</f>
        <v>-1216.4339406004419</v>
      </c>
      <c r="Y156" s="134">
        <f>+'St 2.1'!Y156+'St 2.2'!Y156</f>
        <v>18.242582464044688</v>
      </c>
      <c r="Z156" s="134">
        <f>+'St 2.1'!Z156+'St 2.2'!Z156</f>
        <v>-124.18857646701281</v>
      </c>
      <c r="AA156" s="134">
        <f>+'St 2.1'!AA156+'St 2.2'!AA156</f>
        <v>272.19000686570121</v>
      </c>
      <c r="AB156" s="140"/>
    </row>
    <row r="157" spans="1:28">
      <c r="B157" s="6" t="s">
        <v>43</v>
      </c>
      <c r="C157" s="186"/>
      <c r="D157" s="134">
        <f>+'St 2.1'!D157+'St 2.2'!D157</f>
        <v>8149.7852588649039</v>
      </c>
      <c r="E157" s="134">
        <f>+'St 2.1'!E157+'St 2.2'!E157</f>
        <v>11425.256963037989</v>
      </c>
      <c r="F157" s="134">
        <f>+'St 2.1'!F157+'St 2.2'!F157</f>
        <v>14173.991024523086</v>
      </c>
      <c r="G157" s="134">
        <f>+'St 2.1'!G157+'St 2.2'!G157</f>
        <v>15749.574810917473</v>
      </c>
      <c r="H157" s="134">
        <f>+'St 2.1'!H157+'St 2.2'!H157</f>
        <v>18136.58482240326</v>
      </c>
      <c r="I157" s="134">
        <f>+'St 2.1'!I157+'St 2.2'!I157</f>
        <v>17083.871529924731</v>
      </c>
      <c r="J157" s="134">
        <f>+'St 2.1'!J157+'St 2.2'!J157</f>
        <v>17667.57541789017</v>
      </c>
      <c r="K157" s="134">
        <f>+'St 2.1'!K157+'St 2.2'!K157</f>
        <v>22342.606552592813</v>
      </c>
      <c r="L157" s="134">
        <f>+'St 2.1'!L157+'St 2.2'!L157</f>
        <v>18003.137867015608</v>
      </c>
      <c r="M157" s="134">
        <f>+'St 2.1'!M157+'St 2.2'!M157</f>
        <v>20478.987513496828</v>
      </c>
      <c r="N157" s="134">
        <f>+'St 2.1'!N157+'St 2.2'!N157</f>
        <v>19606.753397772402</v>
      </c>
      <c r="O157" s="134">
        <f>+'St 2.1'!O157+'St 2.2'!O157</f>
        <v>22312.000207321096</v>
      </c>
      <c r="P157" s="133"/>
      <c r="Q157" s="134">
        <f>+'St 2.1'!Q157+'St 2.2'!Q157</f>
        <v>3275.471704173086</v>
      </c>
      <c r="R157" s="134">
        <f>+'St 2.1'!R157+'St 2.2'!R157</f>
        <v>2748.7340614850964</v>
      </c>
      <c r="S157" s="134">
        <f>+'St 2.1'!S157+'St 2.2'!S157</f>
        <v>1575.5837863943875</v>
      </c>
      <c r="T157" s="134">
        <f>+'St 2.1'!T157+'St 2.2'!T157</f>
        <v>2387.0100114857869</v>
      </c>
      <c r="U157" s="134">
        <f>+'St 2.1'!U157+'St 2.2'!U157</f>
        <v>-1052.7132924785315</v>
      </c>
      <c r="V157" s="134">
        <f>+'St 2.1'!V157+'St 2.2'!V157</f>
        <v>583.70388796544137</v>
      </c>
      <c r="W157" s="134">
        <f>+'St 2.1'!W157+'St 2.2'!W157</f>
        <v>4675.0311347026436</v>
      </c>
      <c r="X157" s="134">
        <f>+'St 2.1'!X157+'St 2.2'!X157</f>
        <v>-4339.4686855772052</v>
      </c>
      <c r="Y157" s="134">
        <f>+'St 2.1'!Y157+'St 2.2'!Y157</f>
        <v>2475.8496464812197</v>
      </c>
      <c r="Z157" s="134">
        <f>+'St 2.1'!Z157+'St 2.2'!Z157</f>
        <v>-872.23411572442888</v>
      </c>
      <c r="AA157" s="134">
        <f>+'St 2.1'!AA157+'St 2.2'!AA157</f>
        <v>2705.2468095486961</v>
      </c>
      <c r="AB157" s="140"/>
    </row>
    <row r="158" spans="1:28">
      <c r="B158" s="6" t="s">
        <v>44</v>
      </c>
      <c r="C158" s="186"/>
      <c r="D158" s="134">
        <f>+'St 2.1'!D158+'St 2.2'!D158</f>
        <v>26163.902360860706</v>
      </c>
      <c r="E158" s="134">
        <f>+'St 2.1'!E158+'St 2.2'!E158</f>
        <v>30792.353278200611</v>
      </c>
      <c r="F158" s="134">
        <f>+'St 2.1'!F158+'St 2.2'!F158</f>
        <v>21296.038873357094</v>
      </c>
      <c r="G158" s="134">
        <f>+'St 2.1'!G158+'St 2.2'!G158</f>
        <v>30909.803266247203</v>
      </c>
      <c r="H158" s="134">
        <f>+'St 2.1'!H158+'St 2.2'!H158</f>
        <v>34205.156680432548</v>
      </c>
      <c r="I158" s="134">
        <f>+'St 2.1'!I158+'St 2.2'!I158</f>
        <v>32777.109111003301</v>
      </c>
      <c r="J158" s="134">
        <f>+'St 2.1'!J158+'St 2.2'!J158</f>
        <v>33288.568195172556</v>
      </c>
      <c r="K158" s="134">
        <f>+'St 2.1'!K158+'St 2.2'!K158</f>
        <v>40844.827999298417</v>
      </c>
      <c r="L158" s="134">
        <f>+'St 2.1'!L158+'St 2.2'!L158</f>
        <v>40680.633120451872</v>
      </c>
      <c r="M158" s="134">
        <f>+'St 2.1'!M158+'St 2.2'!M158</f>
        <v>71505.306150582008</v>
      </c>
      <c r="N158" s="134">
        <f>+'St 2.1'!N158+'St 2.2'!N158</f>
        <v>156171.12203111648</v>
      </c>
      <c r="O158" s="134">
        <f>+'St 2.1'!O158+'St 2.2'!O158</f>
        <v>197952.7176165425</v>
      </c>
      <c r="P158" s="133"/>
      <c r="Q158" s="134">
        <f>+'St 2.1'!Q158+'St 2.2'!Q158</f>
        <v>4628.4509173399038</v>
      </c>
      <c r="R158" s="134">
        <f>+'St 2.1'!R158+'St 2.2'!R158</f>
        <v>-9496.3144048435133</v>
      </c>
      <c r="S158" s="134">
        <f>+'St 2.1'!S158+'St 2.2'!S158</f>
        <v>9613.7643928901034</v>
      </c>
      <c r="T158" s="134">
        <f>+'St 2.1'!T158+'St 2.2'!T158</f>
        <v>3295.353414185347</v>
      </c>
      <c r="U158" s="134">
        <f>+'St 2.1'!U158+'St 2.2'!U158</f>
        <v>-1428.0475694292472</v>
      </c>
      <c r="V158" s="134">
        <f>+'St 2.1'!V158+'St 2.2'!V158</f>
        <v>511.45908416925909</v>
      </c>
      <c r="W158" s="134">
        <f>+'St 2.1'!W158+'St 2.2'!W158</f>
        <v>7556.2598041258643</v>
      </c>
      <c r="X158" s="134">
        <f>+'St 2.1'!X158+'St 2.2'!X158</f>
        <v>-164.194878846547</v>
      </c>
      <c r="Y158" s="134">
        <f>+'St 2.1'!Y158+'St 2.2'!Y158</f>
        <v>30824.673030130121</v>
      </c>
      <c r="Z158" s="134">
        <f>+'St 2.1'!Z158+'St 2.2'!Z158</f>
        <v>84665.815880534486</v>
      </c>
      <c r="AA158" s="134">
        <f>+'St 2.1'!AA158+'St 2.2'!AA158</f>
        <v>41781.595585426025</v>
      </c>
      <c r="AB158" s="140"/>
    </row>
    <row r="159" spans="1:28">
      <c r="B159" s="7" t="s">
        <v>45</v>
      </c>
      <c r="C159" s="186"/>
      <c r="D159" s="134">
        <f>+'St 2.1'!D159+'St 2.2'!D159</f>
        <v>17957.35159540112</v>
      </c>
      <c r="E159" s="134">
        <f>+'St 2.1'!E159+'St 2.2'!E159</f>
        <v>21134.912644354918</v>
      </c>
      <c r="F159" s="134">
        <f>+'St 2.1'!F159+'St 2.2'!F159</f>
        <v>17745.748455829606</v>
      </c>
      <c r="G159" s="134">
        <f>+'St 2.1'!G159+'St 2.2'!G159</f>
        <v>27129.542620187305</v>
      </c>
      <c r="H159" s="134">
        <f>+'St 2.1'!H159+'St 2.2'!H159</f>
        <v>32150.214647727586</v>
      </c>
      <c r="I159" s="134">
        <f>+'St 2.1'!I159+'St 2.2'!I159</f>
        <v>29244.360334472065</v>
      </c>
      <c r="J159" s="134">
        <f>+'St 2.1'!J159+'St 2.2'!J159</f>
        <v>29696.343825046406</v>
      </c>
      <c r="K159" s="134">
        <f>+'St 2.1'!K159+'St 2.2'!K159</f>
        <v>32851.023819917151</v>
      </c>
      <c r="L159" s="134">
        <f>+'St 2.1'!L159+'St 2.2'!L159</f>
        <v>30884.937367508155</v>
      </c>
      <c r="M159" s="134">
        <f>+'St 2.1'!M159+'St 2.2'!M159</f>
        <v>52208.224493244415</v>
      </c>
      <c r="N159" s="134">
        <f>+'St 2.1'!N159+'St 2.2'!N159</f>
        <v>76081.297762950955</v>
      </c>
      <c r="O159" s="134">
        <f>+'St 2.1'!O159+'St 2.2'!O159</f>
        <v>99858.304371256279</v>
      </c>
      <c r="P159" s="133"/>
      <c r="Q159" s="134">
        <f>+'St 2.1'!Q159+'St 2.2'!Q159</f>
        <v>3177.5610489538021</v>
      </c>
      <c r="R159" s="134">
        <f>+'St 2.1'!R159+'St 2.2'!R159</f>
        <v>-3389.1641885253139</v>
      </c>
      <c r="S159" s="134">
        <f>+'St 2.1'!S159+'St 2.2'!S159</f>
        <v>9383.794164357696</v>
      </c>
      <c r="T159" s="134">
        <f>+'St 2.1'!T159+'St 2.2'!T159</f>
        <v>5020.6720275402831</v>
      </c>
      <c r="U159" s="134">
        <f>+'St 2.1'!U159+'St 2.2'!U159</f>
        <v>-2905.8543132555169</v>
      </c>
      <c r="V159" s="134">
        <f>+'St 2.1'!V159+'St 2.2'!V159</f>
        <v>451.98349057433643</v>
      </c>
      <c r="W159" s="134">
        <f>+'St 2.1'!W159+'St 2.2'!W159</f>
        <v>3154.6799948707476</v>
      </c>
      <c r="X159" s="134">
        <f>+'St 2.1'!X159+'St 2.2'!X159</f>
        <v>-1966.0864524089959</v>
      </c>
      <c r="Y159" s="134">
        <f>+'St 2.1'!Y159+'St 2.2'!Y159</f>
        <v>21323.28712573626</v>
      </c>
      <c r="Z159" s="134">
        <f>+'St 2.1'!Z159+'St 2.2'!Z159</f>
        <v>23873.07326970654</v>
      </c>
      <c r="AA159" s="134">
        <f>+'St 2.1'!AA159+'St 2.2'!AA159</f>
        <v>23777.006608305328</v>
      </c>
      <c r="AB159" s="140"/>
    </row>
    <row r="160" spans="1:28">
      <c r="B160" s="7" t="s">
        <v>46</v>
      </c>
      <c r="C160" s="186"/>
      <c r="D160" s="134">
        <f>+'St 2.1'!D160+'St 2.2'!D160</f>
        <v>8206.5507654595876</v>
      </c>
      <c r="E160" s="134">
        <f>+'St 2.1'!E160+'St 2.2'!E160</f>
        <v>9657.440633845692</v>
      </c>
      <c r="F160" s="134">
        <f>+'St 2.1'!F160+'St 2.2'!F160</f>
        <v>3550.2904175274894</v>
      </c>
      <c r="G160" s="134">
        <f>+'St 2.1'!G160+'St 2.2'!G160</f>
        <v>3780.2606460598963</v>
      </c>
      <c r="H160" s="134">
        <f>+'St 2.1'!H160+'St 2.2'!H160</f>
        <v>2054.9420327049647</v>
      </c>
      <c r="I160" s="134">
        <f>+'St 2.1'!I160+'St 2.2'!I160</f>
        <v>3532.7487765312349</v>
      </c>
      <c r="J160" s="134">
        <f>+'St 2.1'!J160+'St 2.2'!J160</f>
        <v>3592.2243701261523</v>
      </c>
      <c r="K160" s="134">
        <f>+'St 2.1'!K160+'St 2.2'!K160</f>
        <v>7993.8041793812727</v>
      </c>
      <c r="L160" s="134">
        <f>+'St 2.1'!L160+'St 2.2'!L160</f>
        <v>9795.6957529437204</v>
      </c>
      <c r="M160" s="134">
        <f>+'St 2.1'!M160+'St 2.2'!M160</f>
        <v>19297.081657337585</v>
      </c>
      <c r="N160" s="134">
        <f>+'St 2.1'!N160+'St 2.2'!N160</f>
        <v>80089.824268165539</v>
      </c>
      <c r="O160" s="134">
        <f>+'St 2.1'!O160+'St 2.2'!O160</f>
        <v>98094.413245286225</v>
      </c>
      <c r="P160" s="133"/>
      <c r="Q160" s="134">
        <f>+'St 2.1'!Q160+'St 2.2'!Q160</f>
        <v>1450.889868386103</v>
      </c>
      <c r="R160" s="134">
        <f>+'St 2.1'!R160+'St 2.2'!R160</f>
        <v>-6107.1502163182013</v>
      </c>
      <c r="S160" s="134">
        <f>+'St 2.1'!S160+'St 2.2'!S160</f>
        <v>229.97022853240676</v>
      </c>
      <c r="T160" s="134">
        <f>+'St 2.1'!T160+'St 2.2'!T160</f>
        <v>-1725.3186133549316</v>
      </c>
      <c r="U160" s="134">
        <f>+'St 2.1'!U160+'St 2.2'!U160</f>
        <v>1477.8067438262706</v>
      </c>
      <c r="V160" s="134">
        <f>+'St 2.1'!V160+'St 2.2'!V160</f>
        <v>59.475593594916994</v>
      </c>
      <c r="W160" s="134">
        <f>+'St 2.1'!W160+'St 2.2'!W160</f>
        <v>4401.5798092551204</v>
      </c>
      <c r="X160" s="134">
        <f>+'St 2.1'!X160+'St 2.2'!X160</f>
        <v>1801.8915735624475</v>
      </c>
      <c r="Y160" s="134">
        <f>+'St 2.1'!Y160+'St 2.2'!Y160</f>
        <v>9501.3859043938646</v>
      </c>
      <c r="Z160" s="134">
        <f>+'St 2.1'!Z160+'St 2.2'!Z160</f>
        <v>60792.742610827961</v>
      </c>
      <c r="AA160" s="134">
        <f>+'St 2.1'!AA160+'St 2.2'!AA160</f>
        <v>18004.588977120682</v>
      </c>
      <c r="AB160" s="140"/>
    </row>
    <row r="161" spans="1:28">
      <c r="B161" s="6" t="s">
        <v>313</v>
      </c>
      <c r="C161" s="186"/>
      <c r="D161" s="134">
        <f>+'St 2.1'!D161+'St 2.2'!D161</f>
        <v>15637.119926863954</v>
      </c>
      <c r="E161" s="134">
        <f>+'St 2.1'!E161+'St 2.2'!E161</f>
        <v>14032.643199999999</v>
      </c>
      <c r="F161" s="134">
        <f>+'St 2.1'!F161+'St 2.2'!F161</f>
        <v>12454.922068627275</v>
      </c>
      <c r="G161" s="134">
        <f>+'St 2.1'!G161+'St 2.2'!G161</f>
        <v>11827.353161879308</v>
      </c>
      <c r="H161" s="134">
        <f>+'St 2.1'!H161+'St 2.2'!H161</f>
        <v>12292.145459031375</v>
      </c>
      <c r="I161" s="134">
        <f>+'St 2.1'!I161+'St 2.2'!I161</f>
        <v>13341.972529468228</v>
      </c>
      <c r="J161" s="134">
        <f>+'St 2.1'!J161+'St 2.2'!J161</f>
        <v>11268.073565043271</v>
      </c>
      <c r="K161" s="134">
        <f>+'St 2.1'!K161+'St 2.2'!K161</f>
        <v>10963.688766766079</v>
      </c>
      <c r="L161" s="134">
        <f>+'St 2.1'!L161+'St 2.2'!L161</f>
        <v>10584.833260547135</v>
      </c>
      <c r="M161" s="134">
        <f>+'St 2.1'!M161+'St 2.2'!M161</f>
        <v>15109.622612985144</v>
      </c>
      <c r="N161" s="134">
        <f>+'St 2.1'!N161+'St 2.2'!N161</f>
        <v>14435.938505911052</v>
      </c>
      <c r="O161" s="134">
        <f>+'St 2.1'!O161+'St 2.2'!O161</f>
        <v>14091.879325951666</v>
      </c>
      <c r="P161" s="133"/>
      <c r="Q161" s="134">
        <f>+'St 2.1'!Q161+'St 2.2'!Q161</f>
        <v>-1604.4767268639557</v>
      </c>
      <c r="R161" s="134">
        <f>+'St 2.1'!R161+'St 2.2'!R161</f>
        <v>-1577.7211313727248</v>
      </c>
      <c r="S161" s="134">
        <f>+'St 2.1'!S161+'St 2.2'!S161</f>
        <v>-627.56890674796603</v>
      </c>
      <c r="T161" s="134">
        <f>+'St 2.1'!T161+'St 2.2'!T161</f>
        <v>464.79229715206793</v>
      </c>
      <c r="U161" s="134">
        <f>+'St 2.1'!U161+'St 2.2'!U161</f>
        <v>1049.827070436852</v>
      </c>
      <c r="V161" s="134">
        <f>+'St 2.1'!V161+'St 2.2'!V161</f>
        <v>-2073.8989644249568</v>
      </c>
      <c r="W161" s="134">
        <f>+'St 2.1'!W161+'St 2.2'!W161</f>
        <v>-304.38479827719203</v>
      </c>
      <c r="X161" s="134">
        <f>+'St 2.1'!X161+'St 2.2'!X161</f>
        <v>-378.85550621894384</v>
      </c>
      <c r="Y161" s="134">
        <f>+'St 2.1'!Y161+'St 2.2'!Y161</f>
        <v>4524.7893524380097</v>
      </c>
      <c r="Z161" s="134">
        <f>+'St 2.1'!Z161+'St 2.2'!Z161</f>
        <v>-673.68410707409532</v>
      </c>
      <c r="AA161" s="134">
        <f>+'St 2.1'!AA161+'St 2.2'!AA161</f>
        <v>-344.05917995938557</v>
      </c>
      <c r="AB161" s="140"/>
    </row>
    <row r="162" spans="1:28">
      <c r="B162" s="6" t="s">
        <v>107</v>
      </c>
      <c r="C162" s="186"/>
      <c r="D162" s="134">
        <f>+'St 2.1'!D162+'St 2.2'!D162</f>
        <v>15093.63</v>
      </c>
      <c r="E162" s="134">
        <f>+'St 2.1'!E162+'St 2.2'!E162</f>
        <v>13703.047499999999</v>
      </c>
      <c r="F162" s="134">
        <f>+'St 2.1'!F162+'St 2.2'!F162</f>
        <v>12146.472500000002</v>
      </c>
      <c r="G162" s="134">
        <f>+'St 2.1'!G162+'St 2.2'!G162</f>
        <v>11555.007499999998</v>
      </c>
      <c r="H162" s="134">
        <f>+'St 2.1'!H162+'St 2.2'!H162</f>
        <v>12090.909999999998</v>
      </c>
      <c r="I162" s="134">
        <f>+'St 2.1'!I162+'St 2.2'!I162</f>
        <v>13206.227500000001</v>
      </c>
      <c r="J162" s="134">
        <f>+'St 2.1'!J162+'St 2.2'!J162</f>
        <v>11180.267969736664</v>
      </c>
      <c r="K162" s="134">
        <f>+'St 2.1'!K162+'St 2.2'!K162</f>
        <v>10898.352022586958</v>
      </c>
      <c r="L162" s="134">
        <f>+'St 2.1'!L162+'St 2.2'!L162</f>
        <v>10521.8025</v>
      </c>
      <c r="M162" s="134">
        <f>+'St 2.1'!M162+'St 2.2'!M162</f>
        <v>15047.787499999997</v>
      </c>
      <c r="N162" s="134">
        <f>+'St 2.1'!N162+'St 2.2'!N162</f>
        <v>14376.037500000002</v>
      </c>
      <c r="O162" s="134">
        <f>+'St 2.1'!O162+'St 2.2'!O162</f>
        <v>14056.935000000001</v>
      </c>
      <c r="P162" s="133"/>
      <c r="Q162" s="134">
        <f>+'St 2.1'!Q162+'St 2.2'!Q162</f>
        <v>-1390.5825000000013</v>
      </c>
      <c r="R162" s="134">
        <f>+'St 2.1'!R162+'St 2.2'!R162</f>
        <v>-1556.5749999999975</v>
      </c>
      <c r="S162" s="134">
        <f>+'St 2.1'!S162+'St 2.2'!S162</f>
        <v>-591.46500000000367</v>
      </c>
      <c r="T162" s="134">
        <f>+'St 2.1'!T162+'St 2.2'!T162</f>
        <v>535.90250000000037</v>
      </c>
      <c r="U162" s="134">
        <f>+'St 2.1'!U162+'St 2.2'!U162</f>
        <v>1115.3175000000019</v>
      </c>
      <c r="V162" s="134">
        <f>+'St 2.1'!V162+'St 2.2'!V162</f>
        <v>-2025.9595302633365</v>
      </c>
      <c r="W162" s="134">
        <f>+'St 2.1'!W162+'St 2.2'!W162</f>
        <v>-281.91594714970591</v>
      </c>
      <c r="X162" s="134">
        <f>+'St 2.1'!X162+'St 2.2'!X162</f>
        <v>-376.54952258695744</v>
      </c>
      <c r="Y162" s="134">
        <f>+'St 2.1'!Y162+'St 2.2'!Y162</f>
        <v>4525.9849999999969</v>
      </c>
      <c r="Z162" s="134">
        <f>+'St 2.1'!Z162+'St 2.2'!Z162</f>
        <v>-671.74999999999682</v>
      </c>
      <c r="AA162" s="134">
        <f>+'St 2.1'!AA162+'St 2.2'!AA162</f>
        <v>-319.10250000000008</v>
      </c>
      <c r="AB162" s="140"/>
    </row>
    <row r="163" spans="1:28">
      <c r="B163" s="6" t="s">
        <v>48</v>
      </c>
      <c r="C163" s="186"/>
      <c r="D163" s="134">
        <f>+'St 2.1'!D163+'St 2.2'!D163</f>
        <v>0</v>
      </c>
      <c r="E163" s="134">
        <f>+'St 2.1'!E163+'St 2.2'!E163</f>
        <v>0</v>
      </c>
      <c r="F163" s="134">
        <f>+'St 2.1'!F163+'St 2.2'!F163</f>
        <v>0</v>
      </c>
      <c r="G163" s="134">
        <f>+'St 2.1'!G163+'St 2.2'!G163</f>
        <v>0</v>
      </c>
      <c r="H163" s="134">
        <f>+'St 2.1'!H163+'St 2.2'!H163</f>
        <v>0</v>
      </c>
      <c r="I163" s="134">
        <f>+'St 2.1'!I163+'St 2.2'!I163</f>
        <v>0</v>
      </c>
      <c r="J163" s="134">
        <f>+'St 2.1'!J163+'St 2.2'!J163</f>
        <v>0</v>
      </c>
      <c r="K163" s="134">
        <f>+'St 2.1'!K163+'St 2.2'!K163</f>
        <v>0</v>
      </c>
      <c r="L163" s="134">
        <f>+'St 2.1'!L163+'St 2.2'!L163</f>
        <v>0</v>
      </c>
      <c r="M163" s="134">
        <f>+'St 2.1'!M163+'St 2.2'!M163</f>
        <v>0</v>
      </c>
      <c r="N163" s="134">
        <f>+'St 2.1'!N163+'St 2.2'!N163</f>
        <v>0</v>
      </c>
      <c r="O163" s="134">
        <f>+'St 2.1'!O163+'St 2.2'!O163</f>
        <v>0</v>
      </c>
      <c r="P163" s="133"/>
      <c r="Q163" s="134">
        <f>+'St 2.1'!Q163+'St 2.2'!Q163</f>
        <v>0</v>
      </c>
      <c r="R163" s="134">
        <f>+'St 2.1'!R163+'St 2.2'!R163</f>
        <v>0</v>
      </c>
      <c r="S163" s="134">
        <f>+'St 2.1'!S163+'St 2.2'!S163</f>
        <v>0</v>
      </c>
      <c r="T163" s="134">
        <f>+'St 2.1'!T163+'St 2.2'!T163</f>
        <v>0</v>
      </c>
      <c r="U163" s="134">
        <f>+'St 2.1'!U163+'St 2.2'!U163</f>
        <v>0</v>
      </c>
      <c r="V163" s="134">
        <f>+'St 2.1'!V163+'St 2.2'!V163</f>
        <v>0</v>
      </c>
      <c r="W163" s="134">
        <f>+'St 2.1'!W163+'St 2.2'!W163</f>
        <v>0</v>
      </c>
      <c r="X163" s="134">
        <f>+'St 2.1'!X163+'St 2.2'!X163</f>
        <v>0</v>
      </c>
      <c r="Y163" s="134">
        <f>+'St 2.1'!Y163+'St 2.2'!Y163</f>
        <v>0</v>
      </c>
      <c r="Z163" s="134">
        <f>+'St 2.1'!Z163+'St 2.2'!Z163</f>
        <v>0</v>
      </c>
      <c r="AA163" s="134">
        <f>+'St 2.1'!AA163+'St 2.2'!AA163</f>
        <v>0</v>
      </c>
      <c r="AB163" s="140"/>
    </row>
    <row r="164" spans="1:28">
      <c r="B164" s="6" t="s">
        <v>321</v>
      </c>
      <c r="C164" s="186"/>
      <c r="D164" s="134">
        <f>+'St 2.1'!D164+'St 2.2'!D164</f>
        <v>0</v>
      </c>
      <c r="E164" s="134">
        <f>+'St 2.1'!E164+'St 2.2'!E164</f>
        <v>0</v>
      </c>
      <c r="F164" s="134">
        <f>+'St 2.1'!F164+'St 2.2'!F164</f>
        <v>0</v>
      </c>
      <c r="G164" s="134">
        <f>+'St 2.1'!G164+'St 2.2'!G164</f>
        <v>0</v>
      </c>
      <c r="H164" s="134">
        <f>+'St 2.1'!H164+'St 2.2'!H164</f>
        <v>0</v>
      </c>
      <c r="I164" s="134">
        <f>+'St 2.1'!I164+'St 2.2'!I164</f>
        <v>0</v>
      </c>
      <c r="J164" s="134">
        <f>+'St 2.1'!J164+'St 2.2'!J164</f>
        <v>0</v>
      </c>
      <c r="K164" s="134">
        <f>+'St 2.1'!K164+'St 2.2'!K164</f>
        <v>0</v>
      </c>
      <c r="L164" s="134">
        <f>+'St 2.1'!L164+'St 2.2'!L164</f>
        <v>0</v>
      </c>
      <c r="M164" s="134">
        <f>+'St 2.1'!M164+'St 2.2'!M164</f>
        <v>0</v>
      </c>
      <c r="N164" s="134">
        <f>+'St 2.1'!N164+'St 2.2'!N164</f>
        <v>0</v>
      </c>
      <c r="O164" s="134">
        <f>+'St 2.1'!O164+'St 2.2'!O164</f>
        <v>0</v>
      </c>
      <c r="P164" s="133"/>
      <c r="Q164" s="134">
        <f>+'St 2.1'!Q164+'St 2.2'!Q164</f>
        <v>0</v>
      </c>
      <c r="R164" s="134">
        <f>+'St 2.1'!R164+'St 2.2'!R164</f>
        <v>0</v>
      </c>
      <c r="S164" s="134">
        <f>+'St 2.1'!S164+'St 2.2'!S164</f>
        <v>0</v>
      </c>
      <c r="T164" s="134">
        <f>+'St 2.1'!T164+'St 2.2'!T164</f>
        <v>0</v>
      </c>
      <c r="U164" s="134">
        <f>+'St 2.1'!U164+'St 2.2'!U164</f>
        <v>0</v>
      </c>
      <c r="V164" s="134">
        <f>+'St 2.1'!V164+'St 2.2'!V164</f>
        <v>0</v>
      </c>
      <c r="W164" s="134">
        <f>+'St 2.1'!W164+'St 2.2'!W164</f>
        <v>0</v>
      </c>
      <c r="X164" s="134">
        <f>+'St 2.1'!X164+'St 2.2'!X164</f>
        <v>0</v>
      </c>
      <c r="Y164" s="134">
        <f>+'St 2.1'!Y164+'St 2.2'!Y164</f>
        <v>0</v>
      </c>
      <c r="Z164" s="134">
        <f>+'St 2.1'!Z164+'St 2.2'!Z164</f>
        <v>0</v>
      </c>
      <c r="AA164" s="134">
        <f>+'St 2.1'!AA164+'St 2.2'!AA164</f>
        <v>0</v>
      </c>
      <c r="AB164" s="140"/>
    </row>
    <row r="165" spans="1:28">
      <c r="B165" s="8" t="s">
        <v>100</v>
      </c>
      <c r="C165" s="186"/>
      <c r="D165" s="134">
        <f>+'St 2.1'!D165+'St 2.2'!D165</f>
        <v>152703.40999999997</v>
      </c>
      <c r="E165" s="134">
        <f>+'St 2.1'!E165+'St 2.2'!E165</f>
        <v>188617.29054999998</v>
      </c>
      <c r="F165" s="134">
        <f>+'St 2.1'!F165+'St 2.2'!F165</f>
        <v>227228.29399499996</v>
      </c>
      <c r="G165" s="134">
        <f>+'St 2.1'!G165+'St 2.2'!G165</f>
        <v>258401.91044696039</v>
      </c>
      <c r="H165" s="134">
        <f>+'St 2.1'!H165+'St 2.2'!H165</f>
        <v>296279.37603264779</v>
      </c>
      <c r="I165" s="134">
        <f>+'St 2.1'!I165+'St 2.2'!I165</f>
        <v>318554.85074063001</v>
      </c>
      <c r="J165" s="134">
        <f>+'St 2.1'!J165+'St 2.2'!J165</f>
        <v>349572.07449566247</v>
      </c>
      <c r="K165" s="134">
        <f>+'St 2.1'!K165+'St 2.2'!K165</f>
        <v>408152.66018716304</v>
      </c>
      <c r="L165" s="134">
        <f>+'St 2.1'!L165+'St 2.2'!L165</f>
        <v>486985.9574401594</v>
      </c>
      <c r="M165" s="134">
        <f>+'St 2.1'!M165+'St 2.2'!M165</f>
        <v>524945.34029950772</v>
      </c>
      <c r="N165" s="134">
        <f>+'St 2.1'!N165+'St 2.2'!N165</f>
        <v>597591.93778729998</v>
      </c>
      <c r="O165" s="134">
        <f>+'St 2.1'!O165+'St 2.2'!O165</f>
        <v>686745.19171529985</v>
      </c>
      <c r="P165" s="133"/>
      <c r="Q165" s="134">
        <f>+'St 2.1'!Q165+'St 2.2'!Q165</f>
        <v>35913.880550000002</v>
      </c>
      <c r="R165" s="134">
        <f>+'St 2.1'!R165+'St 2.2'!R165</f>
        <v>38611.00344499998</v>
      </c>
      <c r="S165" s="134">
        <f>+'St 2.1'!S165+'St 2.2'!S165</f>
        <v>31173.616451960424</v>
      </c>
      <c r="T165" s="134">
        <f>+'St 2.1'!T165+'St 2.2'!T165</f>
        <v>37877.465585687423</v>
      </c>
      <c r="U165" s="134">
        <f>+'St 2.1'!U165+'St 2.2'!U165</f>
        <v>22275.474707982175</v>
      </c>
      <c r="V165" s="134">
        <f>+'St 2.1'!V165+'St 2.2'!V165</f>
        <v>31017.223755032501</v>
      </c>
      <c r="W165" s="134">
        <f>+'St 2.1'!W165+'St 2.2'!W165</f>
        <v>58580.585691500528</v>
      </c>
      <c r="X165" s="134">
        <f>+'St 2.1'!X165+'St 2.2'!X165</f>
        <v>78833.297252996359</v>
      </c>
      <c r="Y165" s="134">
        <f>+'St 2.1'!Y165+'St 2.2'!Y165</f>
        <v>37959.382859348349</v>
      </c>
      <c r="Z165" s="134">
        <f>+'St 2.1'!Z165+'St 2.2'!Z165</f>
        <v>72646.597487792227</v>
      </c>
      <c r="AA165" s="134">
        <f>+'St 2.1'!AA165+'St 2.2'!AA165</f>
        <v>89153.253927999875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37">
        <f>+'St 2.1'!D166+'St 2.2'!D166</f>
        <v>2580993.20323708</v>
      </c>
      <c r="E166" s="137">
        <f>+'St 2.1'!E166+'St 2.2'!E166</f>
        <v>3228415.9514310486</v>
      </c>
      <c r="F166" s="137">
        <f>+'St 2.1'!F166+'St 2.2'!F166</f>
        <v>2698395.2918583471</v>
      </c>
      <c r="G166" s="137">
        <f>+'St 2.1'!G166+'St 2.2'!G166</f>
        <v>3186446.6943567311</v>
      </c>
      <c r="H166" s="137">
        <f>+'St 2.1'!H166+'St 2.2'!H166</f>
        <v>3142053.8206175393</v>
      </c>
      <c r="I166" s="137">
        <f>+'St 2.1'!I166+'St 2.2'!I166</f>
        <v>3493252.3670045664</v>
      </c>
      <c r="J166" s="137">
        <f>+'St 2.1'!J166+'St 2.2'!J166</f>
        <v>5330494.0541140549</v>
      </c>
      <c r="K166" s="137">
        <f>+'St 2.1'!K166+'St 2.2'!K166</f>
        <v>2175815.6212901399</v>
      </c>
      <c r="L166" s="137">
        <f>+'St 2.1'!L166+'St 2.2'!L166</f>
        <v>2527884.9766172981</v>
      </c>
      <c r="M166" s="137">
        <f>+'St 2.1'!M166+'St 2.2'!M166</f>
        <v>2988835.4471027805</v>
      </c>
      <c r="N166" s="137">
        <f>+'St 2.1'!N166+'St 2.2'!N166</f>
        <v>3071191.8448423161</v>
      </c>
      <c r="O166" s="137">
        <f>+'St 2.1'!O166+'St 2.2'!O166</f>
        <v>3394255.0389411463</v>
      </c>
      <c r="P166" s="136"/>
      <c r="Q166" s="137">
        <f>+'St 2.1'!Q166+'St 2.2'!Q166</f>
        <v>647422.74819396832</v>
      </c>
      <c r="R166" s="137">
        <f>+'St 2.1'!R166+'St 2.2'!R166</f>
        <v>-530020.6595727012</v>
      </c>
      <c r="S166" s="137">
        <f>+'St 2.1'!S166+'St 2.2'!S166</f>
        <v>488051.40249838383</v>
      </c>
      <c r="T166" s="137">
        <f>+'St 2.1'!T166+'St 2.2'!T166</f>
        <v>-44392.873739191476</v>
      </c>
      <c r="U166" s="137">
        <f>+'St 2.1'!U166+'St 2.2'!U166</f>
        <v>351198.5463870269</v>
      </c>
      <c r="V166" s="137">
        <f>+'St 2.1'!V166+'St 2.2'!V166</f>
        <v>1837241.687109489</v>
      </c>
      <c r="W166" s="137">
        <f>+'St 2.1'!W166+'St 2.2'!W166</f>
        <v>-3154678.432823915</v>
      </c>
      <c r="X166" s="137">
        <f>+'St 2.1'!X166+'St 2.2'!X166</f>
        <v>352069.35532715783</v>
      </c>
      <c r="Y166" s="137">
        <f>+'St 2.1'!Y166+'St 2.2'!Y166</f>
        <v>460950.47048548254</v>
      </c>
      <c r="Z166" s="137">
        <f>+'St 2.1'!Z166+'St 2.2'!Z166</f>
        <v>82356.397739535576</v>
      </c>
      <c r="AA166" s="137">
        <f>+'St 2.1'!AA166+'St 2.2'!AA166</f>
        <v>323063.19409883028</v>
      </c>
      <c r="AB166" s="139"/>
    </row>
    <row r="167" spans="1:28">
      <c r="B167" s="176" t="s">
        <v>40</v>
      </c>
      <c r="C167" s="186"/>
      <c r="D167" s="134">
        <f>+'St 2.1'!D167+'St 2.2'!D167</f>
        <v>2573375.9832370798</v>
      </c>
      <c r="E167" s="134">
        <f>+'St 2.1'!E167+'St 2.2'!E167</f>
        <v>3220518.0652416074</v>
      </c>
      <c r="F167" s="134">
        <f>+'St 2.1'!F167+'St 2.2'!F167</f>
        <v>2687819.1548633473</v>
      </c>
      <c r="G167" s="134">
        <f>+'St 2.1'!G167+'St 2.2'!G167</f>
        <v>3177465.0929341302</v>
      </c>
      <c r="H167" s="134">
        <f>+'St 2.1'!H167+'St 2.2'!H167</f>
        <v>3135239.0076778098</v>
      </c>
      <c r="I167" s="134">
        <f>+'St 2.1'!I167+'St 2.2'!I167</f>
        <v>3482603.6236270983</v>
      </c>
      <c r="J167" s="134">
        <f>+'St 2.1'!J167+'St 2.2'!J167</f>
        <v>5321187.6588768559</v>
      </c>
      <c r="K167" s="134">
        <f>+'St 2.1'!K167+'St 2.2'!K167</f>
        <v>2166630.7577905632</v>
      </c>
      <c r="L167" s="134">
        <f>+'St 2.1'!L167+'St 2.2'!L167</f>
        <v>2517734.0394471586</v>
      </c>
      <c r="M167" s="134">
        <f>+'St 2.1'!M167+'St 2.2'!M167</f>
        <v>2978555.5378500698</v>
      </c>
      <c r="N167" s="134">
        <f>+'St 2.1'!N167+'St 2.2'!N167</f>
        <v>3068916.3085423158</v>
      </c>
      <c r="O167" s="134">
        <f>+'St 2.1'!O167+'St 2.2'!O167</f>
        <v>3360608.5001411461</v>
      </c>
      <c r="P167" s="133"/>
      <c r="Q167" s="134">
        <f>+'St 2.1'!Q167+'St 2.2'!Q167</f>
        <v>647142.08200452733</v>
      </c>
      <c r="R167" s="134">
        <f>+'St 2.1'!R167+'St 2.2'!R167</f>
        <v>-532698.91037825984</v>
      </c>
      <c r="S167" s="134">
        <f>+'St 2.1'!S167+'St 2.2'!S167</f>
        <v>489645.93807078298</v>
      </c>
      <c r="T167" s="134">
        <f>+'St 2.1'!T167+'St 2.2'!T167</f>
        <v>-42226.085256320657</v>
      </c>
      <c r="U167" s="134">
        <f>+'St 2.1'!U167+'St 2.2'!U167</f>
        <v>347364.61594928842</v>
      </c>
      <c r="V167" s="134">
        <f>+'St 2.1'!V167+'St 2.2'!V167</f>
        <v>1838584.035249758</v>
      </c>
      <c r="W167" s="134">
        <f>+'St 2.1'!W167+'St 2.2'!W167</f>
        <v>-3154556.9010862922</v>
      </c>
      <c r="X167" s="134">
        <f>+'St 2.1'!X167+'St 2.2'!X167</f>
        <v>351103.28165659501</v>
      </c>
      <c r="Y167" s="134">
        <f>+'St 2.1'!Y167+'St 2.2'!Y167</f>
        <v>460821.49840291159</v>
      </c>
      <c r="Z167" s="134">
        <f>+'St 2.1'!Z167+'St 2.2'!Z167</f>
        <v>90360.770692245977</v>
      </c>
      <c r="AA167" s="134">
        <f>+'St 2.1'!AA167+'St 2.2'!AA167</f>
        <v>291692.1915988304</v>
      </c>
      <c r="AB167" s="140"/>
    </row>
    <row r="168" spans="1:28">
      <c r="B168" s="6" t="s">
        <v>41</v>
      </c>
      <c r="C168" s="186"/>
      <c r="D168" s="134">
        <f>+'St 2.1'!D168+'St 2.2'!D168</f>
        <v>0</v>
      </c>
      <c r="E168" s="134">
        <f>+'St 2.1'!E168+'St 2.2'!E168</f>
        <v>0</v>
      </c>
      <c r="F168" s="134">
        <f>+'St 2.1'!F168+'St 2.2'!F168</f>
        <v>0</v>
      </c>
      <c r="G168" s="134">
        <f>+'St 2.1'!G168+'St 2.2'!G168</f>
        <v>0</v>
      </c>
      <c r="H168" s="134">
        <f>+'St 2.1'!H168+'St 2.2'!H168</f>
        <v>0</v>
      </c>
      <c r="I168" s="134">
        <f>+'St 2.1'!I168+'St 2.2'!I168</f>
        <v>0</v>
      </c>
      <c r="J168" s="134">
        <f>+'St 2.1'!J168+'St 2.2'!J168</f>
        <v>0</v>
      </c>
      <c r="K168" s="134">
        <f>+'St 2.1'!K168+'St 2.2'!K168</f>
        <v>0</v>
      </c>
      <c r="L168" s="134">
        <f>+'St 2.1'!L168+'St 2.2'!L168</f>
        <v>0</v>
      </c>
      <c r="M168" s="134">
        <f>+'St 2.1'!M168+'St 2.2'!M168</f>
        <v>0</v>
      </c>
      <c r="N168" s="134">
        <f>+'St 2.1'!N168+'St 2.2'!N168</f>
        <v>0</v>
      </c>
      <c r="O168" s="134">
        <f>+'St 2.1'!O168+'St 2.2'!O168</f>
        <v>0</v>
      </c>
      <c r="P168" s="133"/>
      <c r="Q168" s="134">
        <f>+'St 2.1'!Q168+'St 2.2'!Q168</f>
        <v>0</v>
      </c>
      <c r="R168" s="134">
        <f>+'St 2.1'!R168+'St 2.2'!R168</f>
        <v>0</v>
      </c>
      <c r="S168" s="134">
        <f>+'St 2.1'!S168+'St 2.2'!S168</f>
        <v>0</v>
      </c>
      <c r="T168" s="134">
        <f>+'St 2.1'!T168+'St 2.2'!T168</f>
        <v>0</v>
      </c>
      <c r="U168" s="134">
        <f>+'St 2.1'!U168+'St 2.2'!U168</f>
        <v>0</v>
      </c>
      <c r="V168" s="134">
        <f>+'St 2.1'!V168+'St 2.2'!V168</f>
        <v>0</v>
      </c>
      <c r="W168" s="134">
        <f>+'St 2.1'!W168+'St 2.2'!W168</f>
        <v>0</v>
      </c>
      <c r="X168" s="134">
        <f>+'St 2.1'!X168+'St 2.2'!X168</f>
        <v>0</v>
      </c>
      <c r="Y168" s="134">
        <f>+'St 2.1'!Y168+'St 2.2'!Y168</f>
        <v>0</v>
      </c>
      <c r="Z168" s="134">
        <f>+'St 2.1'!Z168+'St 2.2'!Z168</f>
        <v>0</v>
      </c>
      <c r="AA168" s="134">
        <f>+'St 2.1'!AA168+'St 2.2'!AA168</f>
        <v>0</v>
      </c>
      <c r="AB168" s="140"/>
    </row>
    <row r="169" spans="1:28">
      <c r="B169" s="6" t="s">
        <v>42</v>
      </c>
      <c r="C169" s="186"/>
      <c r="D169" s="134">
        <f>+'St 2.1'!D169+'St 2.2'!D169</f>
        <v>3400.5719149999995</v>
      </c>
      <c r="E169" s="134">
        <f>+'St 2.1'!E169+'St 2.2'!E169</f>
        <v>3791.4054272999997</v>
      </c>
      <c r="F169" s="134">
        <f>+'St 2.1'!F169+'St 2.2'!F169</f>
        <v>5438.6144158000006</v>
      </c>
      <c r="G169" s="134">
        <f>+'St 2.1'!G169+'St 2.2'!G169</f>
        <v>5077.7979157999989</v>
      </c>
      <c r="H169" s="134">
        <f>+'St 2.1'!H169+'St 2.2'!H169</f>
        <v>18595.249444599998</v>
      </c>
      <c r="I169" s="134">
        <f>+'St 2.1'!I169+'St 2.2'!I169</f>
        <v>15170.518759480092</v>
      </c>
      <c r="J169" s="134">
        <f>+'St 2.1'!J169+'St 2.2'!J169</f>
        <v>22299.501008702511</v>
      </c>
      <c r="K169" s="134">
        <f>+'St 2.1'!K169+'St 2.2'!K169</f>
        <v>24251.089989723525</v>
      </c>
      <c r="L169" s="134">
        <f>+'St 2.1'!L169+'St 2.2'!L169</f>
        <v>28453.167741214475</v>
      </c>
      <c r="M169" s="134">
        <f>+'St 2.1'!M169+'St 2.2'!M169</f>
        <v>25953.341556649924</v>
      </c>
      <c r="N169" s="134">
        <f>+'St 2.1'!N169+'St 2.2'!N169</f>
        <v>29423.530538732721</v>
      </c>
      <c r="O169" s="134">
        <f>+'St 2.1'!O169+'St 2.2'!O169</f>
        <v>47488.523849363861</v>
      </c>
      <c r="P169" s="133"/>
      <c r="Q169" s="134">
        <f>+'St 2.1'!Q169+'St 2.2'!Q169</f>
        <v>390.83351230000028</v>
      </c>
      <c r="R169" s="134">
        <f>+'St 2.1'!R169+'St 2.2'!R169</f>
        <v>1647.2089885000012</v>
      </c>
      <c r="S169" s="134">
        <f>+'St 2.1'!S169+'St 2.2'!S169</f>
        <v>-360.81650000000138</v>
      </c>
      <c r="T169" s="134">
        <f>+'St 2.1'!T169+'St 2.2'!T169</f>
        <v>13517.4515288</v>
      </c>
      <c r="U169" s="134">
        <f>+'St 2.1'!U169+'St 2.2'!U169</f>
        <v>-3424.7306851199069</v>
      </c>
      <c r="V169" s="134">
        <f>+'St 2.1'!V169+'St 2.2'!V169</f>
        <v>7128.9822492224221</v>
      </c>
      <c r="W169" s="134">
        <f>+'St 2.1'!W169+'St 2.2'!W169</f>
        <v>1951.5889810210117</v>
      </c>
      <c r="X169" s="134">
        <f>+'St 2.1'!X169+'St 2.2'!X169</f>
        <v>4202.0777514909496</v>
      </c>
      <c r="Y169" s="134">
        <f>+'St 2.1'!Y169+'St 2.2'!Y169</f>
        <v>-2499.8261845645511</v>
      </c>
      <c r="Z169" s="134">
        <f>+'St 2.1'!Z169+'St 2.2'!Z169</f>
        <v>3470.1889820827951</v>
      </c>
      <c r="AA169" s="134">
        <f>+'St 2.1'!AA169+'St 2.2'!AA169</f>
        <v>18064.99331063114</v>
      </c>
      <c r="AB169" s="140"/>
    </row>
    <row r="170" spans="1:28">
      <c r="B170" s="6" t="s">
        <v>43</v>
      </c>
      <c r="C170" s="186"/>
      <c r="D170" s="134">
        <f>+'St 2.1'!D170+'St 2.2'!D170</f>
        <v>30366.272273185386</v>
      </c>
      <c r="E170" s="134">
        <f>+'St 2.1'!E170+'St 2.2'!E170</f>
        <v>27525.609258547625</v>
      </c>
      <c r="F170" s="134">
        <f>+'St 2.1'!F170+'St 2.2'!F170</f>
        <v>24296.427272018078</v>
      </c>
      <c r="G170" s="134">
        <f>+'St 2.1'!G170+'St 2.2'!G170</f>
        <v>25037.953025138035</v>
      </c>
      <c r="H170" s="134">
        <f>+'St 2.1'!H170+'St 2.2'!H170</f>
        <v>35685.384325942934</v>
      </c>
      <c r="I170" s="134">
        <f>+'St 2.1'!I170+'St 2.2'!I170</f>
        <v>39193.523611510689</v>
      </c>
      <c r="J170" s="134">
        <f>+'St 2.1'!J170+'St 2.2'!J170</f>
        <v>49018.148938256563</v>
      </c>
      <c r="K170" s="134">
        <f>+'St 2.1'!K170+'St 2.2'!K170</f>
        <v>65181.644956202799</v>
      </c>
      <c r="L170" s="134">
        <f>+'St 2.1'!L170+'St 2.2'!L170</f>
        <v>70716.681680694572</v>
      </c>
      <c r="M170" s="134">
        <f>+'St 2.1'!M170+'St 2.2'!M170</f>
        <v>71412.29863270135</v>
      </c>
      <c r="N170" s="134">
        <f>+'St 2.1'!N170+'St 2.2'!N170</f>
        <v>73830.311864515883</v>
      </c>
      <c r="O170" s="134">
        <f>+'St 2.1'!O170+'St 2.2'!O170</f>
        <v>84227.719138703629</v>
      </c>
      <c r="P170" s="133"/>
      <c r="Q170" s="134">
        <f>+'St 2.1'!Q170+'St 2.2'!Q170</f>
        <v>-2840.6630146377611</v>
      </c>
      <c r="R170" s="134">
        <f>+'St 2.1'!R170+'St 2.2'!R170</f>
        <v>-3229.1819865295479</v>
      </c>
      <c r="S170" s="134">
        <f>+'St 2.1'!S170+'St 2.2'!S170</f>
        <v>741.52575311995577</v>
      </c>
      <c r="T170" s="134">
        <f>+'St 2.1'!T170+'St 2.2'!T170</f>
        <v>10647.431300804903</v>
      </c>
      <c r="U170" s="134">
        <f>+'St 2.1'!U170+'St 2.2'!U170</f>
        <v>3508.1392855677504</v>
      </c>
      <c r="V170" s="134">
        <f>+'St 2.1'!V170+'St 2.2'!V170</f>
        <v>9824.6253267458778</v>
      </c>
      <c r="W170" s="134">
        <f>+'St 2.1'!W170+'St 2.2'!W170</f>
        <v>16163.496017946232</v>
      </c>
      <c r="X170" s="134">
        <f>+'St 2.1'!X170+'St 2.2'!X170</f>
        <v>5535.0367244917725</v>
      </c>
      <c r="Y170" s="134">
        <f>+'St 2.1'!Y170+'St 2.2'!Y170</f>
        <v>695.61695200678741</v>
      </c>
      <c r="Z170" s="134">
        <f>+'St 2.1'!Z170+'St 2.2'!Z170</f>
        <v>2418.0132318145297</v>
      </c>
      <c r="AA170" s="134">
        <f>+'St 2.1'!AA170+'St 2.2'!AA170</f>
        <v>10397.407274187743</v>
      </c>
      <c r="AB170" s="140"/>
    </row>
    <row r="171" spans="1:28">
      <c r="B171" s="6" t="s">
        <v>44</v>
      </c>
      <c r="C171" s="186"/>
      <c r="D171" s="134">
        <f>+'St 2.1'!D171+'St 2.2'!D171</f>
        <v>6.7045049999999995E-2</v>
      </c>
      <c r="E171" s="134">
        <f>+'St 2.1'!E171+'St 2.2'!E171</f>
        <v>4.8389750000000002E-2</v>
      </c>
      <c r="F171" s="134">
        <f>+'St 2.1'!F171+'St 2.2'!F171</f>
        <v>2.97954E-2</v>
      </c>
      <c r="G171" s="134">
        <f>+'St 2.1'!G171+'St 2.2'!G171</f>
        <v>1.2208600000000002E-2</v>
      </c>
      <c r="H171" s="134">
        <f>+'St 2.1'!H171+'St 2.2'!H171</f>
        <v>8.518E-4</v>
      </c>
      <c r="I171" s="134">
        <f>+'St 2.1'!I171+'St 2.2'!I171</f>
        <v>0</v>
      </c>
      <c r="J171" s="134">
        <f>+'St 2.1'!J171+'St 2.2'!J171</f>
        <v>0</v>
      </c>
      <c r="K171" s="134">
        <f>+'St 2.1'!K171+'St 2.2'!K171</f>
        <v>0</v>
      </c>
      <c r="L171" s="134">
        <f>+'St 2.1'!L171+'St 2.2'!L171</f>
        <v>0</v>
      </c>
      <c r="M171" s="134">
        <f>+'St 2.1'!M171+'St 2.2'!M171</f>
        <v>0</v>
      </c>
      <c r="N171" s="134">
        <f>+'St 2.1'!N171+'St 2.2'!N171</f>
        <v>0</v>
      </c>
      <c r="O171" s="134">
        <f>+'St 2.1'!O171+'St 2.2'!O171</f>
        <v>0</v>
      </c>
      <c r="P171" s="133"/>
      <c r="Q171" s="134">
        <f>+'St 2.1'!Q171+'St 2.2'!Q171</f>
        <v>-1.8655299999999989E-2</v>
      </c>
      <c r="R171" s="134">
        <f>+'St 2.1'!R171+'St 2.2'!R171</f>
        <v>-1.8594349999999999E-2</v>
      </c>
      <c r="S171" s="134">
        <f>+'St 2.1'!S171+'St 2.2'!S171</f>
        <v>-1.75868E-2</v>
      </c>
      <c r="T171" s="134">
        <f>+'St 2.1'!T171+'St 2.2'!T171</f>
        <v>-1.13568E-2</v>
      </c>
      <c r="U171" s="134">
        <f>+'St 2.1'!U171+'St 2.2'!U171</f>
        <v>-8.518E-4</v>
      </c>
      <c r="V171" s="134">
        <f>+'St 2.1'!V171+'St 2.2'!V171</f>
        <v>0</v>
      </c>
      <c r="W171" s="134">
        <f>+'St 2.1'!W171+'St 2.2'!W171</f>
        <v>0</v>
      </c>
      <c r="X171" s="134">
        <f>+'St 2.1'!X171+'St 2.2'!X171</f>
        <v>0</v>
      </c>
      <c r="Y171" s="134">
        <f>+'St 2.1'!Y171+'St 2.2'!Y171</f>
        <v>0</v>
      </c>
      <c r="Z171" s="134">
        <f>+'St 2.1'!Z171+'St 2.2'!Z171</f>
        <v>0</v>
      </c>
      <c r="AA171" s="134">
        <f>+'St 2.1'!AA171+'St 2.2'!AA171</f>
        <v>0</v>
      </c>
      <c r="AB171" s="140"/>
    </row>
    <row r="172" spans="1:28">
      <c r="B172" s="7" t="s">
        <v>45</v>
      </c>
      <c r="C172" s="186"/>
      <c r="D172" s="134">
        <f>+'St 2.1'!D172+'St 2.2'!D172</f>
        <v>6.7045049999999995E-2</v>
      </c>
      <c r="E172" s="134">
        <f>+'St 2.1'!E172+'St 2.2'!E172</f>
        <v>4.8389750000000002E-2</v>
      </c>
      <c r="F172" s="134">
        <f>+'St 2.1'!F172+'St 2.2'!F172</f>
        <v>2.97954E-2</v>
      </c>
      <c r="G172" s="134">
        <f>+'St 2.1'!G172+'St 2.2'!G172</f>
        <v>1.2208600000000002E-2</v>
      </c>
      <c r="H172" s="134">
        <f>+'St 2.1'!H172+'St 2.2'!H172</f>
        <v>8.518E-4</v>
      </c>
      <c r="I172" s="134">
        <f>+'St 2.1'!I172+'St 2.2'!I172</f>
        <v>0</v>
      </c>
      <c r="J172" s="134">
        <f>+'St 2.1'!J172+'St 2.2'!J172</f>
        <v>0</v>
      </c>
      <c r="K172" s="134">
        <f>+'St 2.1'!K172+'St 2.2'!K172</f>
        <v>0</v>
      </c>
      <c r="L172" s="134">
        <f>+'St 2.1'!L172+'St 2.2'!L172</f>
        <v>0</v>
      </c>
      <c r="M172" s="134">
        <f>+'St 2.1'!M172+'St 2.2'!M172</f>
        <v>0</v>
      </c>
      <c r="N172" s="134">
        <f>+'St 2.1'!N172+'St 2.2'!N172</f>
        <v>0</v>
      </c>
      <c r="O172" s="134">
        <f>+'St 2.1'!O172+'St 2.2'!O172</f>
        <v>0</v>
      </c>
      <c r="P172" s="133"/>
      <c r="Q172" s="134">
        <f>+'St 2.1'!Q172+'St 2.2'!Q172</f>
        <v>-1.8655299999999989E-2</v>
      </c>
      <c r="R172" s="134">
        <f>+'St 2.1'!R172+'St 2.2'!R172</f>
        <v>-1.8594349999999999E-2</v>
      </c>
      <c r="S172" s="134">
        <f>+'St 2.1'!S172+'St 2.2'!S172</f>
        <v>-1.75868E-2</v>
      </c>
      <c r="T172" s="134">
        <f>+'St 2.1'!T172+'St 2.2'!T172</f>
        <v>-1.13568E-2</v>
      </c>
      <c r="U172" s="134">
        <f>+'St 2.1'!U172+'St 2.2'!U172</f>
        <v>-8.518E-4</v>
      </c>
      <c r="V172" s="134">
        <f>+'St 2.1'!V172+'St 2.2'!V172</f>
        <v>0</v>
      </c>
      <c r="W172" s="134">
        <f>+'St 2.1'!W172+'St 2.2'!W172</f>
        <v>0</v>
      </c>
      <c r="X172" s="134">
        <f>+'St 2.1'!X172+'St 2.2'!X172</f>
        <v>0</v>
      </c>
      <c r="Y172" s="134">
        <f>+'St 2.1'!Y172+'St 2.2'!Y172</f>
        <v>0</v>
      </c>
      <c r="Z172" s="134">
        <f>+'St 2.1'!Z172+'St 2.2'!Z172</f>
        <v>0</v>
      </c>
      <c r="AA172" s="134">
        <f>+'St 2.1'!AA172+'St 2.2'!AA172</f>
        <v>0</v>
      </c>
      <c r="AB172" s="140"/>
    </row>
    <row r="173" spans="1:28">
      <c r="B173" s="7" t="s">
        <v>46</v>
      </c>
      <c r="C173" s="186"/>
      <c r="D173" s="134">
        <f>+'St 2.1'!D173+'St 2.2'!D173</f>
        <v>0</v>
      </c>
      <c r="E173" s="134">
        <f>+'St 2.1'!E173+'St 2.2'!E173</f>
        <v>0</v>
      </c>
      <c r="F173" s="134">
        <f>+'St 2.1'!F173+'St 2.2'!F173</f>
        <v>0</v>
      </c>
      <c r="G173" s="134">
        <f>+'St 2.1'!G173+'St 2.2'!G173</f>
        <v>0</v>
      </c>
      <c r="H173" s="134">
        <f>+'St 2.1'!H173+'St 2.2'!H173</f>
        <v>0</v>
      </c>
      <c r="I173" s="134">
        <f>+'St 2.1'!I173+'St 2.2'!I173</f>
        <v>0</v>
      </c>
      <c r="J173" s="134">
        <f>+'St 2.1'!J173+'St 2.2'!J173</f>
        <v>0</v>
      </c>
      <c r="K173" s="134">
        <f>+'St 2.1'!K173+'St 2.2'!K173</f>
        <v>0</v>
      </c>
      <c r="L173" s="134">
        <f>+'St 2.1'!L173+'St 2.2'!L173</f>
        <v>0</v>
      </c>
      <c r="M173" s="134">
        <f>+'St 2.1'!M173+'St 2.2'!M173</f>
        <v>0</v>
      </c>
      <c r="N173" s="134">
        <f>+'St 2.1'!N173+'St 2.2'!N173</f>
        <v>0</v>
      </c>
      <c r="O173" s="134">
        <f>+'St 2.1'!O173+'St 2.2'!O173</f>
        <v>0</v>
      </c>
      <c r="P173" s="133"/>
      <c r="Q173" s="134">
        <f>+'St 2.1'!Q173+'St 2.2'!Q173</f>
        <v>0</v>
      </c>
      <c r="R173" s="134">
        <f>+'St 2.1'!R173+'St 2.2'!R173</f>
        <v>0</v>
      </c>
      <c r="S173" s="134">
        <f>+'St 2.1'!S173+'St 2.2'!S173</f>
        <v>0</v>
      </c>
      <c r="T173" s="134">
        <f>+'St 2.1'!T173+'St 2.2'!T173</f>
        <v>0</v>
      </c>
      <c r="U173" s="134">
        <f>+'St 2.1'!U173+'St 2.2'!U173</f>
        <v>0</v>
      </c>
      <c r="V173" s="134">
        <f>+'St 2.1'!V173+'St 2.2'!V173</f>
        <v>0</v>
      </c>
      <c r="W173" s="134">
        <f>+'St 2.1'!W173+'St 2.2'!W173</f>
        <v>0</v>
      </c>
      <c r="X173" s="134">
        <f>+'St 2.1'!X173+'St 2.2'!X173</f>
        <v>0</v>
      </c>
      <c r="Y173" s="134">
        <f>+'St 2.1'!Y173+'St 2.2'!Y173</f>
        <v>0</v>
      </c>
      <c r="Z173" s="134">
        <f>+'St 2.1'!Z173+'St 2.2'!Z173</f>
        <v>0</v>
      </c>
      <c r="AA173" s="134">
        <f>+'St 2.1'!AA173+'St 2.2'!AA173</f>
        <v>0</v>
      </c>
      <c r="AB173" s="140"/>
    </row>
    <row r="174" spans="1:28">
      <c r="B174" s="6" t="s">
        <v>313</v>
      </c>
      <c r="C174" s="186"/>
      <c r="D174" s="134">
        <f>+'St 2.1'!D174+'St 2.2'!D174</f>
        <v>190569.69257772318</v>
      </c>
      <c r="E174" s="134">
        <f>+'St 2.1'!E174+'St 2.2'!E174</f>
        <v>217258.36779156173</v>
      </c>
      <c r="F174" s="134">
        <f>+'St 2.1'!F174+'St 2.2'!F174</f>
        <v>239714.74059294889</v>
      </c>
      <c r="G174" s="134">
        <f>+'St 2.1'!G174+'St 2.2'!G174</f>
        <v>259234.90923974494</v>
      </c>
      <c r="H174" s="134">
        <f>+'St 2.1'!H174+'St 2.2'!H174</f>
        <v>274074.15302593127</v>
      </c>
      <c r="I174" s="134">
        <f>+'St 2.1'!I174+'St 2.2'!I174</f>
        <v>298161.04601262789</v>
      </c>
      <c r="J174" s="134">
        <f>+'St 2.1'!J174+'St 2.2'!J174</f>
        <v>298062.40164120815</v>
      </c>
      <c r="K174" s="134">
        <f>+'St 2.1'!K174+'St 2.2'!K174</f>
        <v>347706.63591606147</v>
      </c>
      <c r="L174" s="134">
        <f>+'St 2.1'!L174+'St 2.2'!L174</f>
        <v>367489.16581355059</v>
      </c>
      <c r="M174" s="134">
        <f>+'St 2.1'!M174+'St 2.2'!M174</f>
        <v>423688.71582361078</v>
      </c>
      <c r="N174" s="134">
        <f>+'St 2.1'!N174+'St 2.2'!N174</f>
        <v>408881.83056159527</v>
      </c>
      <c r="O174" s="134">
        <f>+'St 2.1'!O174+'St 2.2'!O174</f>
        <v>400959.27534236561</v>
      </c>
      <c r="P174" s="133"/>
      <c r="Q174" s="134">
        <f>+'St 2.1'!Q174+'St 2.2'!Q174</f>
        <v>26688.675213838538</v>
      </c>
      <c r="R174" s="134">
        <f>+'St 2.1'!R174+'St 2.2'!R174</f>
        <v>22456.372801387173</v>
      </c>
      <c r="S174" s="134">
        <f>+'St 2.1'!S174+'St 2.2'!S174</f>
        <v>19520.168646796024</v>
      </c>
      <c r="T174" s="134">
        <f>+'St 2.1'!T174+'St 2.2'!T174</f>
        <v>14839.24378618636</v>
      </c>
      <c r="U174" s="134">
        <f>+'St 2.1'!U174+'St 2.2'!U174</f>
        <v>24086.892986696577</v>
      </c>
      <c r="V174" s="134">
        <f>+'St 2.1'!V174+'St 2.2'!V174</f>
        <v>-98.64437141968574</v>
      </c>
      <c r="W174" s="134">
        <f>+'St 2.1'!W174+'St 2.2'!W174</f>
        <v>49644.234274853356</v>
      </c>
      <c r="X174" s="134">
        <f>+'St 2.1'!X174+'St 2.2'!X174</f>
        <v>19782.529897489043</v>
      </c>
      <c r="Y174" s="134">
        <f>+'St 2.1'!Y174+'St 2.2'!Y174</f>
        <v>56199.550010060229</v>
      </c>
      <c r="Z174" s="134">
        <f>+'St 2.1'!Z174+'St 2.2'!Z174</f>
        <v>-14806.885262015538</v>
      </c>
      <c r="AA174" s="134">
        <f>+'St 2.1'!AA174+'St 2.2'!AA174</f>
        <v>-7922.55521922964</v>
      </c>
      <c r="AB174" s="140"/>
    </row>
    <row r="175" spans="1:28">
      <c r="B175" s="6" t="s">
        <v>107</v>
      </c>
      <c r="C175" s="186"/>
      <c r="D175" s="134">
        <f>+'St 2.1'!D175+'St 2.2'!D175</f>
        <v>2349027.4563257224</v>
      </c>
      <c r="E175" s="134">
        <f>+'St 2.1'!E175+'St 2.2'!E175</f>
        <v>2971933.1807289417</v>
      </c>
      <c r="F175" s="134">
        <f>+'St 2.1'!F175+'St 2.2'!F175</f>
        <v>2418359.3571139802</v>
      </c>
      <c r="G175" s="134">
        <f>+'St 2.1'!G175+'St 2.2'!G175</f>
        <v>2888106.2294181474</v>
      </c>
      <c r="H175" s="134">
        <f>+'St 2.1'!H175+'St 2.2'!H175</f>
        <v>2806875.9639527355</v>
      </c>
      <c r="I175" s="134">
        <f>+'St 2.1'!I175+'St 2.2'!I175</f>
        <v>3130071.5935608796</v>
      </c>
      <c r="J175" s="134">
        <f>+'St 2.1'!J175+'St 2.2'!J175</f>
        <v>4951801.5396027891</v>
      </c>
      <c r="K175" s="134">
        <f>+'St 2.1'!K175+'St 2.2'!K175</f>
        <v>1729485.0577192754</v>
      </c>
      <c r="L175" s="134">
        <f>+'St 2.1'!L175+'St 2.2'!L175</f>
        <v>2051067.4463788988</v>
      </c>
      <c r="M175" s="134">
        <f>+'St 2.1'!M175+'St 2.2'!M175</f>
        <v>2457495.3635860076</v>
      </c>
      <c r="N175" s="134">
        <f>+'St 2.1'!N175+'St 2.2'!N175</f>
        <v>2556773.9959688722</v>
      </c>
      <c r="O175" s="134">
        <f>+'St 2.1'!O175+'St 2.2'!O175</f>
        <v>2827925.809364113</v>
      </c>
      <c r="P175" s="133"/>
      <c r="Q175" s="134">
        <f>+'St 2.1'!Q175+'St 2.2'!Q175</f>
        <v>622905.7244032193</v>
      </c>
      <c r="R175" s="134">
        <f>+'St 2.1'!R175+'St 2.2'!R175</f>
        <v>-553573.82361496112</v>
      </c>
      <c r="S175" s="134">
        <f>+'St 2.1'!S175+'St 2.2'!S175</f>
        <v>469746.87230416696</v>
      </c>
      <c r="T175" s="134">
        <f>+'St 2.1'!T175+'St 2.2'!T175</f>
        <v>-81230.265465411925</v>
      </c>
      <c r="U175" s="134">
        <f>+'St 2.1'!U175+'St 2.2'!U175</f>
        <v>323195.62960814399</v>
      </c>
      <c r="V175" s="134">
        <f>+'St 2.1'!V175+'St 2.2'!V175</f>
        <v>1821729.9460419093</v>
      </c>
      <c r="W175" s="134">
        <f>+'St 2.1'!W175+'St 2.2'!W175</f>
        <v>-3222316.4818835133</v>
      </c>
      <c r="X175" s="134">
        <f>+'St 2.1'!X175+'St 2.2'!X175</f>
        <v>321582.38865962328</v>
      </c>
      <c r="Y175" s="134">
        <f>+'St 2.1'!Y175+'St 2.2'!Y175</f>
        <v>406427.91720710916</v>
      </c>
      <c r="Z175" s="134">
        <f>+'St 2.1'!Z175+'St 2.2'!Z175</f>
        <v>99278.632382864191</v>
      </c>
      <c r="AA175" s="134">
        <f>+'St 2.1'!AA175+'St 2.2'!AA175</f>
        <v>271151.81339524116</v>
      </c>
      <c r="AB175" s="140"/>
    </row>
    <row r="176" spans="1:28">
      <c r="B176" s="6" t="s">
        <v>48</v>
      </c>
      <c r="C176" s="186"/>
      <c r="D176" s="134">
        <f>+'St 2.1'!D176+'St 2.2'!D176</f>
        <v>0</v>
      </c>
      <c r="E176" s="134">
        <f>+'St 2.1'!E176+'St 2.2'!E176</f>
        <v>0</v>
      </c>
      <c r="F176" s="134">
        <f>+'St 2.1'!F176+'St 2.2'!F176</f>
        <v>0</v>
      </c>
      <c r="G176" s="134">
        <f>+'St 2.1'!G176+'St 2.2'!G176</f>
        <v>0</v>
      </c>
      <c r="H176" s="134">
        <f>+'St 2.1'!H176+'St 2.2'!H176</f>
        <v>0</v>
      </c>
      <c r="I176" s="134">
        <f>+'St 2.1'!I176+'St 2.2'!I176</f>
        <v>0</v>
      </c>
      <c r="J176" s="134">
        <f>+'St 2.1'!J176+'St 2.2'!J176</f>
        <v>0</v>
      </c>
      <c r="K176" s="134">
        <f>+'St 2.1'!K176+'St 2.2'!K176</f>
        <v>0</v>
      </c>
      <c r="L176" s="134">
        <f>+'St 2.1'!L176+'St 2.2'!L176</f>
        <v>0</v>
      </c>
      <c r="M176" s="134">
        <f>+'St 2.1'!M176+'St 2.2'!M176</f>
        <v>0</v>
      </c>
      <c r="N176" s="134">
        <f>+'St 2.1'!N176+'St 2.2'!N176</f>
        <v>0</v>
      </c>
      <c r="O176" s="134">
        <f>+'St 2.1'!O176+'St 2.2'!O176</f>
        <v>0</v>
      </c>
      <c r="P176" s="133"/>
      <c r="Q176" s="134">
        <f>+'St 2.1'!Q176+'St 2.2'!Q176</f>
        <v>0</v>
      </c>
      <c r="R176" s="134">
        <f>+'St 2.1'!R176+'St 2.2'!R176</f>
        <v>0</v>
      </c>
      <c r="S176" s="134">
        <f>+'St 2.1'!S176+'St 2.2'!S176</f>
        <v>0</v>
      </c>
      <c r="T176" s="134">
        <f>+'St 2.1'!T176+'St 2.2'!T176</f>
        <v>0</v>
      </c>
      <c r="U176" s="134">
        <f>+'St 2.1'!U176+'St 2.2'!U176</f>
        <v>0</v>
      </c>
      <c r="V176" s="134">
        <f>+'St 2.1'!V176+'St 2.2'!V176</f>
        <v>0</v>
      </c>
      <c r="W176" s="134">
        <f>+'St 2.1'!W176+'St 2.2'!W176</f>
        <v>0</v>
      </c>
      <c r="X176" s="134">
        <f>+'St 2.1'!X176+'St 2.2'!X176</f>
        <v>0</v>
      </c>
      <c r="Y176" s="134">
        <f>+'St 2.1'!Y176+'St 2.2'!Y176</f>
        <v>0</v>
      </c>
      <c r="Z176" s="134">
        <f>+'St 2.1'!Z176+'St 2.2'!Z176</f>
        <v>0</v>
      </c>
      <c r="AA176" s="134">
        <f>+'St 2.1'!AA176+'St 2.2'!AA176</f>
        <v>0</v>
      </c>
      <c r="AB176" s="140"/>
    </row>
    <row r="177" spans="1:28">
      <c r="B177" s="6" t="s">
        <v>321</v>
      </c>
      <c r="C177" s="186"/>
      <c r="D177" s="134">
        <f>+'St 2.1'!D177+'St 2.2'!D177</f>
        <v>11.923100399061202</v>
      </c>
      <c r="E177" s="134">
        <f>+'St 2.1'!E177+'St 2.2'!E177</f>
        <v>9.4536455062864118</v>
      </c>
      <c r="F177" s="134">
        <f>+'St 2.1'!F177+'St 2.2'!F177</f>
        <v>9.9856732000000008</v>
      </c>
      <c r="G177" s="134">
        <f>+'St 2.1'!G177+'St 2.2'!G177</f>
        <v>8.1911267000000016</v>
      </c>
      <c r="H177" s="134">
        <f>+'St 2.1'!H177+'St 2.2'!H177</f>
        <v>8.2560767999999989</v>
      </c>
      <c r="I177" s="134">
        <f>+'St 2.1'!I177+'St 2.2'!I177</f>
        <v>6.9416826</v>
      </c>
      <c r="J177" s="134">
        <f>+'St 2.1'!J177+'St 2.2'!J177</f>
        <v>6.0676858999999999</v>
      </c>
      <c r="K177" s="134">
        <f>+'St 2.1'!K177+'St 2.2'!K177</f>
        <v>6.3292092999999996</v>
      </c>
      <c r="L177" s="134">
        <f>+'St 2.1'!L177+'St 2.2'!L177</f>
        <v>7.5778328000000004</v>
      </c>
      <c r="M177" s="134">
        <f>+'St 2.1'!M177+'St 2.2'!M177</f>
        <v>5.8182510999999995</v>
      </c>
      <c r="N177" s="134">
        <f>+'St 2.1'!N177+'St 2.2'!N177</f>
        <v>6.6396086000000007</v>
      </c>
      <c r="O177" s="134">
        <f>+'St 2.1'!O177+'St 2.2'!O177</f>
        <v>7.1724465999999998</v>
      </c>
      <c r="P177" s="133"/>
      <c r="Q177" s="134">
        <f>+'St 2.1'!Q177+'St 2.2'!Q177</f>
        <v>-2.469454892774789</v>
      </c>
      <c r="R177" s="134">
        <f>+'St 2.1'!R177+'St 2.2'!R177</f>
        <v>0.53202769371358816</v>
      </c>
      <c r="S177" s="134">
        <f>+'St 2.1'!S177+'St 2.2'!S177</f>
        <v>-1.7945464999999994</v>
      </c>
      <c r="T177" s="134">
        <f>+'St 2.1'!T177+'St 2.2'!T177</f>
        <v>6.495009999999829E-2</v>
      </c>
      <c r="U177" s="134">
        <f>+'St 2.1'!U177+'St 2.2'!U177</f>
        <v>-1.3143941999999993</v>
      </c>
      <c r="V177" s="134">
        <f>+'St 2.1'!V177+'St 2.2'!V177</f>
        <v>-0.87399670000000018</v>
      </c>
      <c r="W177" s="134">
        <f>+'St 2.1'!W177+'St 2.2'!W177</f>
        <v>0.26152339999999941</v>
      </c>
      <c r="X177" s="134">
        <f>+'St 2.1'!X177+'St 2.2'!X177</f>
        <v>1.2486235000000012</v>
      </c>
      <c r="Y177" s="134">
        <f>+'St 2.1'!Y177+'St 2.2'!Y177</f>
        <v>-1.7595817000000014</v>
      </c>
      <c r="Z177" s="134">
        <f>+'St 2.1'!Z177+'St 2.2'!Z177</f>
        <v>0.82135750000000152</v>
      </c>
      <c r="AA177" s="134">
        <f>+'St 2.1'!AA177+'St 2.2'!AA177</f>
        <v>0.53283799999999937</v>
      </c>
      <c r="AB177" s="140"/>
    </row>
    <row r="178" spans="1:28">
      <c r="B178" s="8" t="s">
        <v>100</v>
      </c>
      <c r="C178" s="186"/>
      <c r="D178" s="134">
        <f>+'St 2.1'!D178+'St 2.2'!D178</f>
        <v>7617.22</v>
      </c>
      <c r="E178" s="134">
        <f>+'St 2.1'!E178+'St 2.2'!E178</f>
        <v>7897.8861894410002</v>
      </c>
      <c r="F178" s="134">
        <f>+'St 2.1'!F178+'St 2.2'!F178</f>
        <v>10576.136994999999</v>
      </c>
      <c r="G178" s="134">
        <f>+'St 2.1'!G178+'St 2.2'!G178</f>
        <v>8981.6014226004991</v>
      </c>
      <c r="H178" s="134">
        <f>+'St 2.1'!H178+'St 2.2'!H178</f>
        <v>6814.8129397295834</v>
      </c>
      <c r="I178" s="134">
        <f>+'St 2.1'!I178+'St 2.2'!I178</f>
        <v>10648.743377468258</v>
      </c>
      <c r="J178" s="134">
        <f>+'St 2.1'!J178+'St 2.2'!J178</f>
        <v>9306.3952371997129</v>
      </c>
      <c r="K178" s="134">
        <f>+'St 2.1'!K178+'St 2.2'!K178</f>
        <v>9184.863499576606</v>
      </c>
      <c r="L178" s="134">
        <f>+'St 2.1'!L178+'St 2.2'!L178</f>
        <v>10150.937170139501</v>
      </c>
      <c r="M178" s="134">
        <f>+'St 2.1'!M178+'St 2.2'!M178</f>
        <v>10279.9092527105</v>
      </c>
      <c r="N178" s="134">
        <f>+'St 2.1'!N178+'St 2.2'!N178</f>
        <v>2275.5362999999779</v>
      </c>
      <c r="O178" s="134">
        <f>+'St 2.1'!O178+'St 2.2'!O178</f>
        <v>33646.538800000038</v>
      </c>
      <c r="P178" s="133"/>
      <c r="Q178" s="134">
        <f>+'St 2.1'!Q178+'St 2.2'!Q178</f>
        <v>280.66618944099986</v>
      </c>
      <c r="R178" s="134">
        <f>+'St 2.1'!R178+'St 2.2'!R178</f>
        <v>2678.2508055589988</v>
      </c>
      <c r="S178" s="134">
        <f>+'St 2.1'!S178+'St 2.2'!S178</f>
        <v>-1594.5355723994994</v>
      </c>
      <c r="T178" s="134">
        <f>+'St 2.1'!T178+'St 2.2'!T178</f>
        <v>-2166.7884828709161</v>
      </c>
      <c r="U178" s="134">
        <f>+'St 2.1'!U178+'St 2.2'!U178</f>
        <v>3833.9304377386738</v>
      </c>
      <c r="V178" s="134">
        <f>+'St 2.1'!V178+'St 2.2'!V178</f>
        <v>-1342.3481402685438</v>
      </c>
      <c r="W178" s="134">
        <f>+'St 2.1'!W178+'St 2.2'!W178</f>
        <v>-121.53173762310701</v>
      </c>
      <c r="X178" s="134">
        <f>+'St 2.1'!X178+'St 2.2'!X178</f>
        <v>966.0736705628949</v>
      </c>
      <c r="Y178" s="134">
        <f>+'St 2.1'!Y178+'St 2.2'!Y178</f>
        <v>128.97208257099919</v>
      </c>
      <c r="Z178" s="134">
        <f>+'St 2.1'!Z178+'St 2.2'!Z178</f>
        <v>-8004.3729527105224</v>
      </c>
      <c r="AA178" s="134">
        <f>+'St 2.1'!AA178+'St 2.2'!AA178</f>
        <v>31371.002500000061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37">
        <f>+'St 2.1'!D179+'St 2.2'!D179</f>
        <v>3027759.2528533535</v>
      </c>
      <c r="E179" s="137">
        <f>+'St 2.1'!E179+'St 2.2'!E179</f>
        <v>3045442.3861451261</v>
      </c>
      <c r="F179" s="137">
        <f>+'St 2.1'!F179+'St 2.2'!F179</f>
        <v>1907550.9689532355</v>
      </c>
      <c r="G179" s="137">
        <f>+'St 2.1'!G179+'St 2.2'!G179</f>
        <v>3002639.8883777251</v>
      </c>
      <c r="H179" s="137">
        <f>+'St 2.1'!H179+'St 2.2'!H179</f>
        <v>3306998.9031644762</v>
      </c>
      <c r="I179" s="137">
        <f>+'St 2.1'!I179+'St 2.2'!I179</f>
        <v>3260110.9689816735</v>
      </c>
      <c r="J179" s="137">
        <f>+'St 2.1'!J179+'St 2.2'!J179</f>
        <v>6649767.8941531507</v>
      </c>
      <c r="K179" s="137">
        <f>+'St 2.1'!K179+'St 2.2'!K179</f>
        <v>5736648.6989641683</v>
      </c>
      <c r="L179" s="137">
        <f>+'St 2.1'!L179+'St 2.2'!L179</f>
        <v>5999340.5503613716</v>
      </c>
      <c r="M179" s="137">
        <f>+'St 2.1'!M179+'St 2.2'!M179</f>
        <v>6150791.1669376381</v>
      </c>
      <c r="N179" s="137">
        <f>+'St 2.1'!N179+'St 2.2'!N179</f>
        <v>5595868.5694254776</v>
      </c>
      <c r="O179" s="137">
        <f>+'St 2.1'!O179+'St 2.2'!O179</f>
        <v>5963107.958291647</v>
      </c>
      <c r="P179" s="136"/>
      <c r="Q179" s="137">
        <f>+'St 2.1'!Q179+'St 2.2'!Q179</f>
        <v>17683.133291772137</v>
      </c>
      <c r="R179" s="137">
        <f>+'St 2.1'!R179+'St 2.2'!R179</f>
        <v>-1137891.4171918901</v>
      </c>
      <c r="S179" s="137">
        <f>+'St 2.1'!S179+'St 2.2'!S179</f>
        <v>1095088.9194244896</v>
      </c>
      <c r="T179" s="137">
        <f>+'St 2.1'!T179+'St 2.2'!T179</f>
        <v>304359.01478675083</v>
      </c>
      <c r="U179" s="137">
        <f>+'St 2.1'!U179+'St 2.2'!U179</f>
        <v>-46887.934182802994</v>
      </c>
      <c r="V179" s="137">
        <f>+'St 2.1'!V179+'St 2.2'!V179</f>
        <v>3389656.9251714768</v>
      </c>
      <c r="W179" s="137">
        <f>+'St 2.1'!W179+'St 2.2'!W179</f>
        <v>-913119.19518898183</v>
      </c>
      <c r="X179" s="137">
        <f>+'St 2.1'!X179+'St 2.2'!X179</f>
        <v>262691.85139720392</v>
      </c>
      <c r="Y179" s="137">
        <f>+'St 2.1'!Y179+'St 2.2'!Y179</f>
        <v>151450.61657626659</v>
      </c>
      <c r="Z179" s="137">
        <f>+'St 2.1'!Z179+'St 2.2'!Z179</f>
        <v>-554922.59751216113</v>
      </c>
      <c r="AA179" s="137">
        <f>+'St 2.1'!AA179+'St 2.2'!AA179</f>
        <v>367239.38886616961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37">
        <f>+'St 2.1'!D180+'St 2.2'!D180</f>
        <v>2603574.321406147</v>
      </c>
      <c r="E180" s="137">
        <f>+'St 2.1'!E180+'St 2.2'!E180</f>
        <v>2313350.9267800921</v>
      </c>
      <c r="F180" s="137">
        <f>+'St 2.1'!F180+'St 2.2'!F180</f>
        <v>1333486.0329432653</v>
      </c>
      <c r="G180" s="137">
        <f>+'St 2.1'!G180+'St 2.2'!G180</f>
        <v>2429096.2707807361</v>
      </c>
      <c r="H180" s="137">
        <f>+'St 2.1'!H180+'St 2.2'!H180</f>
        <v>2652240.6681930786</v>
      </c>
      <c r="I180" s="137">
        <f>+'St 2.1'!I180+'St 2.2'!I180</f>
        <v>2454786.7650098125</v>
      </c>
      <c r="J180" s="137">
        <f>+'St 2.1'!J180+'St 2.2'!J180</f>
        <v>4800821.1877133437</v>
      </c>
      <c r="K180" s="137">
        <f>+'St 2.1'!K180+'St 2.2'!K180</f>
        <v>4571045.9930096893</v>
      </c>
      <c r="L180" s="137">
        <f>+'St 2.1'!L180+'St 2.2'!L180</f>
        <v>5051145.9306535376</v>
      </c>
      <c r="M180" s="137">
        <f>+'St 2.1'!M180+'St 2.2'!M180</f>
        <v>5052527.5239254981</v>
      </c>
      <c r="N180" s="137">
        <f>+'St 2.1'!N180+'St 2.2'!N180</f>
        <v>4524987.9904195629</v>
      </c>
      <c r="O180" s="137">
        <f>+'St 2.1'!O180+'St 2.2'!O180</f>
        <v>5011950.8980651824</v>
      </c>
      <c r="P180" s="136"/>
      <c r="Q180" s="137">
        <f>+'St 2.1'!Q180+'St 2.2'!Q180</f>
        <v>-290223.39462605456</v>
      </c>
      <c r="R180" s="137">
        <f>+'St 2.1'!R180+'St 2.2'!R180</f>
        <v>-979864.89383682678</v>
      </c>
      <c r="S180" s="137">
        <f>+'St 2.1'!S180+'St 2.2'!S180</f>
        <v>1095610.2378374706</v>
      </c>
      <c r="T180" s="137">
        <f>+'St 2.1'!T180+'St 2.2'!T180</f>
        <v>223144.39741234272</v>
      </c>
      <c r="U180" s="137">
        <f>+'St 2.1'!U180+'St 2.2'!U180</f>
        <v>-197453.90318326594</v>
      </c>
      <c r="V180" s="137">
        <f>+'St 2.1'!V180+'St 2.2'!V180</f>
        <v>2346034.4227035311</v>
      </c>
      <c r="W180" s="137">
        <f>+'St 2.1'!W180+'St 2.2'!W180</f>
        <v>-229775.19470365462</v>
      </c>
      <c r="X180" s="137">
        <f>+'St 2.1'!X180+'St 2.2'!X180</f>
        <v>480099.93764384859</v>
      </c>
      <c r="Y180" s="137">
        <f>+'St 2.1'!Y180+'St 2.2'!Y180</f>
        <v>1381.5932719603079</v>
      </c>
      <c r="Z180" s="137">
        <f>+'St 2.1'!Z180+'St 2.2'!Z180</f>
        <v>-527539.53350593406</v>
      </c>
      <c r="AA180" s="137">
        <f>+'St 2.1'!AA180+'St 2.2'!AA180</f>
        <v>486962.90764561814</v>
      </c>
      <c r="AB180" s="139"/>
    </row>
    <row r="181" spans="1:28">
      <c r="B181" s="176" t="s">
        <v>40</v>
      </c>
      <c r="C181" s="186"/>
      <c r="D181" s="134">
        <f>+'St 2.1'!D181+'St 2.2'!D181</f>
        <v>2185683.361406147</v>
      </c>
      <c r="E181" s="134">
        <f>+'St 2.1'!E181+'St 2.2'!E181</f>
        <v>1847155.3562750923</v>
      </c>
      <c r="F181" s="134">
        <f>+'St 2.1'!F181+'St 2.2'!F181</f>
        <v>783497.34981326549</v>
      </c>
      <c r="G181" s="134">
        <f>+'St 2.1'!G181+'St 2.2'!G181</f>
        <v>1852357.3476486965</v>
      </c>
      <c r="H181" s="134">
        <f>+'St 2.1'!H181+'St 2.2'!H181</f>
        <v>2001964.7011301578</v>
      </c>
      <c r="I181" s="134">
        <f>+'St 2.1'!I181+'St 2.2'!I181</f>
        <v>1804093.5750499032</v>
      </c>
      <c r="J181" s="134">
        <f>+'St 2.1'!J181+'St 2.2'!J181</f>
        <v>4115969.7655184437</v>
      </c>
      <c r="K181" s="134">
        <f>+'St 2.1'!K181+'St 2.2'!K181</f>
        <v>3799602.5626323996</v>
      </c>
      <c r="L181" s="134">
        <f>+'St 2.1'!L181+'St 2.2'!L181</f>
        <v>4156600.0698199142</v>
      </c>
      <c r="M181" s="134">
        <f>+'St 2.1'!M181+'St 2.2'!M181</f>
        <v>4135671.9882799252</v>
      </c>
      <c r="N181" s="134">
        <f>+'St 2.1'!N181+'St 2.2'!N181</f>
        <v>3506043.6323572695</v>
      </c>
      <c r="O181" s="134">
        <f>+'St 2.1'!O181+'St 2.2'!O181</f>
        <v>3830344.9614034989</v>
      </c>
      <c r="P181" s="133"/>
      <c r="Q181" s="134">
        <f>+'St 2.1'!Q181+'St 2.2'!Q181</f>
        <v>-338528.00513105473</v>
      </c>
      <c r="R181" s="134">
        <f>+'St 2.1'!R181+'St 2.2'!R181</f>
        <v>-1063658.0064618269</v>
      </c>
      <c r="S181" s="134">
        <f>+'St 2.1'!S181+'St 2.2'!S181</f>
        <v>1068859.9978354312</v>
      </c>
      <c r="T181" s="134">
        <f>+'St 2.1'!T181+'St 2.2'!T181</f>
        <v>149607.35348146141</v>
      </c>
      <c r="U181" s="134">
        <f>+'St 2.1'!U181+'St 2.2'!U181</f>
        <v>-197871.12608025459</v>
      </c>
      <c r="V181" s="134">
        <f>+'St 2.1'!V181+'St 2.2'!V181</f>
        <v>2311876.1904685404</v>
      </c>
      <c r="W181" s="134">
        <f>+'St 2.1'!W181+'St 2.2'!W181</f>
        <v>-316367.20288604399</v>
      </c>
      <c r="X181" s="134">
        <f>+'St 2.1'!X181+'St 2.2'!X181</f>
        <v>356997.50718751433</v>
      </c>
      <c r="Y181" s="134">
        <f>+'St 2.1'!Y181+'St 2.2'!Y181</f>
        <v>-20928.081539988707</v>
      </c>
      <c r="Z181" s="134">
        <f>+'St 2.1'!Z181+'St 2.2'!Z181</f>
        <v>-629628.35592265567</v>
      </c>
      <c r="AA181" s="134">
        <f>+'St 2.1'!AA181+'St 2.2'!AA181</f>
        <v>324301.32904622977</v>
      </c>
      <c r="AB181" s="140"/>
    </row>
    <row r="182" spans="1:28">
      <c r="B182" s="6" t="s">
        <v>41</v>
      </c>
      <c r="C182" s="186"/>
      <c r="D182" s="134">
        <f>+'St 2.1'!D182+'St 2.2'!D182</f>
        <v>0</v>
      </c>
      <c r="E182" s="134">
        <f>+'St 2.1'!E182+'St 2.2'!E182</f>
        <v>0</v>
      </c>
      <c r="F182" s="134">
        <f>+'St 2.1'!F182+'St 2.2'!F182</f>
        <v>0</v>
      </c>
      <c r="G182" s="134">
        <f>+'St 2.1'!G182+'St 2.2'!G182</f>
        <v>0</v>
      </c>
      <c r="H182" s="134">
        <f>+'St 2.1'!H182+'St 2.2'!H182</f>
        <v>0</v>
      </c>
      <c r="I182" s="134">
        <f>+'St 2.1'!I182+'St 2.2'!I182</f>
        <v>0</v>
      </c>
      <c r="J182" s="134">
        <f>+'St 2.1'!J182+'St 2.2'!J182</f>
        <v>0</v>
      </c>
      <c r="K182" s="134">
        <f>+'St 2.1'!K182+'St 2.2'!K182</f>
        <v>0</v>
      </c>
      <c r="L182" s="134">
        <f>+'St 2.1'!L182+'St 2.2'!L182</f>
        <v>0</v>
      </c>
      <c r="M182" s="134">
        <f>+'St 2.1'!M182+'St 2.2'!M182</f>
        <v>0</v>
      </c>
      <c r="N182" s="134">
        <f>+'St 2.1'!N182+'St 2.2'!N182</f>
        <v>0</v>
      </c>
      <c r="O182" s="134">
        <f>+'St 2.1'!O182+'St 2.2'!O182</f>
        <v>0</v>
      </c>
      <c r="P182" s="133"/>
      <c r="Q182" s="134">
        <f>+'St 2.1'!Q182+'St 2.2'!Q182</f>
        <v>0</v>
      </c>
      <c r="R182" s="134">
        <f>+'St 2.1'!R182+'St 2.2'!R182</f>
        <v>0</v>
      </c>
      <c r="S182" s="134">
        <f>+'St 2.1'!S182+'St 2.2'!S182</f>
        <v>0</v>
      </c>
      <c r="T182" s="134">
        <f>+'St 2.1'!T182+'St 2.2'!T182</f>
        <v>0</v>
      </c>
      <c r="U182" s="134">
        <f>+'St 2.1'!U182+'St 2.2'!U182</f>
        <v>0</v>
      </c>
      <c r="V182" s="134">
        <f>+'St 2.1'!V182+'St 2.2'!V182</f>
        <v>0</v>
      </c>
      <c r="W182" s="134">
        <f>+'St 2.1'!W182+'St 2.2'!W182</f>
        <v>0</v>
      </c>
      <c r="X182" s="134">
        <f>+'St 2.1'!X182+'St 2.2'!X182</f>
        <v>0</v>
      </c>
      <c r="Y182" s="134">
        <f>+'St 2.1'!Y182+'St 2.2'!Y182</f>
        <v>0</v>
      </c>
      <c r="Z182" s="134">
        <f>+'St 2.1'!Z182+'St 2.2'!Z182</f>
        <v>0</v>
      </c>
      <c r="AA182" s="134">
        <f>+'St 2.1'!AA182+'St 2.2'!AA182</f>
        <v>0</v>
      </c>
      <c r="AB182" s="140"/>
    </row>
    <row r="183" spans="1:28">
      <c r="B183" s="6" t="s">
        <v>42</v>
      </c>
      <c r="C183" s="186"/>
      <c r="D183" s="134">
        <f>+'St 2.1'!D183+'St 2.2'!D183</f>
        <v>2673.2175259019355</v>
      </c>
      <c r="E183" s="134">
        <f>+'St 2.1'!E183+'St 2.2'!E183</f>
        <v>2538.9260873585667</v>
      </c>
      <c r="F183" s="134">
        <f>+'St 2.1'!F183+'St 2.2'!F183</f>
        <v>2236.0614627756049</v>
      </c>
      <c r="G183" s="134">
        <f>+'St 2.1'!G183+'St 2.2'!G183</f>
        <v>1993.9219014124319</v>
      </c>
      <c r="H183" s="134">
        <f>+'St 2.1'!H183+'St 2.2'!H183</f>
        <v>5163.9084879736911</v>
      </c>
      <c r="I183" s="134">
        <f>+'St 2.1'!I183+'St 2.2'!I183</f>
        <v>5949.0502082192379</v>
      </c>
      <c r="J183" s="134">
        <f>+'St 2.1'!J183+'St 2.2'!J183</f>
        <v>8148.8457848013222</v>
      </c>
      <c r="K183" s="134">
        <f>+'St 2.1'!K183+'St 2.2'!K183</f>
        <v>9556.5735461731074</v>
      </c>
      <c r="L183" s="134">
        <f>+'St 2.1'!L183+'St 2.2'!L183</f>
        <v>11140.537504916472</v>
      </c>
      <c r="M183" s="134">
        <f>+'St 2.1'!M183+'St 2.2'!M183</f>
        <v>12341.30332735242</v>
      </c>
      <c r="N183" s="134">
        <f>+'St 2.1'!N183+'St 2.2'!N183</f>
        <v>12312.074545484356</v>
      </c>
      <c r="O183" s="134">
        <f>+'St 2.1'!O183+'St 2.2'!O183</f>
        <v>12472.469435215839</v>
      </c>
      <c r="P183" s="133"/>
      <c r="Q183" s="134">
        <f>+'St 2.1'!Q183+'St 2.2'!Q183</f>
        <v>-134.29143854336871</v>
      </c>
      <c r="R183" s="134">
        <f>+'St 2.1'!R183+'St 2.2'!R183</f>
        <v>-302.86462458296165</v>
      </c>
      <c r="S183" s="134">
        <f>+'St 2.1'!S183+'St 2.2'!S183</f>
        <v>-242.13956136317307</v>
      </c>
      <c r="T183" s="134">
        <f>+'St 2.1'!T183+'St 2.2'!T183</f>
        <v>3169.9865865612592</v>
      </c>
      <c r="U183" s="134">
        <f>+'St 2.1'!U183+'St 2.2'!U183</f>
        <v>785.14172024554659</v>
      </c>
      <c r="V183" s="134">
        <f>+'St 2.1'!V183+'St 2.2'!V183</f>
        <v>2199.7955765820839</v>
      </c>
      <c r="W183" s="134">
        <f>+'St 2.1'!W183+'St 2.2'!W183</f>
        <v>1407.7277613717868</v>
      </c>
      <c r="X183" s="134">
        <f>+'St 2.1'!X183+'St 2.2'!X183</f>
        <v>1583.9639587433637</v>
      </c>
      <c r="Y183" s="134">
        <f>+'St 2.1'!Y183+'St 2.2'!Y183</f>
        <v>1200.7658224359475</v>
      </c>
      <c r="Z183" s="134">
        <f>+'St 2.1'!Z183+'St 2.2'!Z183</f>
        <v>-29.228781868062015</v>
      </c>
      <c r="AA183" s="134">
        <f>+'St 2.1'!AA183+'St 2.2'!AA183</f>
        <v>160.39488973148082</v>
      </c>
      <c r="AB183" s="140"/>
    </row>
    <row r="184" spans="1:28">
      <c r="B184" s="6" t="s">
        <v>43</v>
      </c>
      <c r="C184" s="186"/>
      <c r="D184" s="134">
        <f>+'St 2.1'!D184+'St 2.2'!D184</f>
        <v>16628.071027938433</v>
      </c>
      <c r="E184" s="134">
        <f>+'St 2.1'!E184+'St 2.2'!E184</f>
        <v>18213.260006478304</v>
      </c>
      <c r="F184" s="134">
        <f>+'St 2.1'!F184+'St 2.2'!F184</f>
        <v>18115.519495691904</v>
      </c>
      <c r="G184" s="134">
        <f>+'St 2.1'!G184+'St 2.2'!G184</f>
        <v>18639.201582458991</v>
      </c>
      <c r="H184" s="134">
        <f>+'St 2.1'!H184+'St 2.2'!H184</f>
        <v>21365.38073182755</v>
      </c>
      <c r="I184" s="134">
        <f>+'St 2.1'!I184+'St 2.2'!I184</f>
        <v>23570.940890527178</v>
      </c>
      <c r="J184" s="134">
        <f>+'St 2.1'!J184+'St 2.2'!J184</f>
        <v>27840.8865527417</v>
      </c>
      <c r="K184" s="134">
        <f>+'St 2.1'!K184+'St 2.2'!K184</f>
        <v>30298.637726298766</v>
      </c>
      <c r="L184" s="134">
        <f>+'St 2.1'!L184+'St 2.2'!L184</f>
        <v>35830.132835255296</v>
      </c>
      <c r="M184" s="134">
        <f>+'St 2.1'!M184+'St 2.2'!M184</f>
        <v>36252.573841129648</v>
      </c>
      <c r="N184" s="134">
        <f>+'St 2.1'!N184+'St 2.2'!N184</f>
        <v>34183.929769428651</v>
      </c>
      <c r="O184" s="134">
        <f>+'St 2.1'!O184+'St 2.2'!O184</f>
        <v>37878.036038723927</v>
      </c>
      <c r="P184" s="133"/>
      <c r="Q184" s="134">
        <f>+'St 2.1'!Q184+'St 2.2'!Q184</f>
        <v>1585.1889785398726</v>
      </c>
      <c r="R184" s="134">
        <f>+'St 2.1'!R184+'St 2.2'!R184</f>
        <v>-97.740510786400137</v>
      </c>
      <c r="S184" s="134">
        <f>+'St 2.1'!S184+'St 2.2'!S184</f>
        <v>523.68208676708718</v>
      </c>
      <c r="T184" s="134">
        <f>+'St 2.1'!T184+'St 2.2'!T184</f>
        <v>2726.1791493685591</v>
      </c>
      <c r="U184" s="134">
        <f>+'St 2.1'!U184+'St 2.2'!U184</f>
        <v>2205.5601586996263</v>
      </c>
      <c r="V184" s="134">
        <f>+'St 2.1'!V184+'St 2.2'!V184</f>
        <v>4269.9456622145217</v>
      </c>
      <c r="W184" s="134">
        <f>+'St 2.1'!W184+'St 2.2'!W184</f>
        <v>2457.7511735570679</v>
      </c>
      <c r="X184" s="134">
        <f>+'St 2.1'!X184+'St 2.2'!X184</f>
        <v>5531.4951089565284</v>
      </c>
      <c r="Y184" s="134">
        <f>+'St 2.1'!Y184+'St 2.2'!Y184</f>
        <v>422.44100587435582</v>
      </c>
      <c r="Z184" s="134">
        <f>+'St 2.1'!Z184+'St 2.2'!Z184</f>
        <v>-2068.6440717009987</v>
      </c>
      <c r="AA184" s="134">
        <f>+'St 2.1'!AA184+'St 2.2'!AA184</f>
        <v>3694.1062692952755</v>
      </c>
      <c r="AB184" s="140"/>
    </row>
    <row r="185" spans="1:28">
      <c r="B185" s="6" t="s">
        <v>44</v>
      </c>
      <c r="C185" s="186"/>
      <c r="D185" s="134">
        <f>+'St 2.1'!D185+'St 2.2'!D185</f>
        <v>0</v>
      </c>
      <c r="E185" s="134">
        <f>+'St 2.1'!E185+'St 2.2'!E185</f>
        <v>0</v>
      </c>
      <c r="F185" s="134">
        <f>+'St 2.1'!F185+'St 2.2'!F185</f>
        <v>0</v>
      </c>
      <c r="G185" s="134">
        <f>+'St 2.1'!G185+'St 2.2'!G185</f>
        <v>0</v>
      </c>
      <c r="H185" s="134">
        <f>+'St 2.1'!H185+'St 2.2'!H185</f>
        <v>0</v>
      </c>
      <c r="I185" s="134">
        <f>+'St 2.1'!I185+'St 2.2'!I185</f>
        <v>0</v>
      </c>
      <c r="J185" s="134">
        <f>+'St 2.1'!J185+'St 2.2'!J185</f>
        <v>0</v>
      </c>
      <c r="K185" s="134">
        <f>+'St 2.1'!K185+'St 2.2'!K185</f>
        <v>0</v>
      </c>
      <c r="L185" s="134">
        <f>+'St 2.1'!L185+'St 2.2'!L185</f>
        <v>0</v>
      </c>
      <c r="M185" s="134">
        <f>+'St 2.1'!M185+'St 2.2'!M185</f>
        <v>0</v>
      </c>
      <c r="N185" s="134">
        <f>+'St 2.1'!N185+'St 2.2'!N185</f>
        <v>0</v>
      </c>
      <c r="O185" s="134">
        <f>+'St 2.1'!O185+'St 2.2'!O185</f>
        <v>0</v>
      </c>
      <c r="P185" s="133"/>
      <c r="Q185" s="134">
        <f>+'St 2.1'!Q185+'St 2.2'!Q185</f>
        <v>0</v>
      </c>
      <c r="R185" s="134">
        <f>+'St 2.1'!R185+'St 2.2'!R185</f>
        <v>0</v>
      </c>
      <c r="S185" s="134">
        <f>+'St 2.1'!S185+'St 2.2'!S185</f>
        <v>0</v>
      </c>
      <c r="T185" s="134">
        <f>+'St 2.1'!T185+'St 2.2'!T185</f>
        <v>0</v>
      </c>
      <c r="U185" s="134">
        <f>+'St 2.1'!U185+'St 2.2'!U185</f>
        <v>0</v>
      </c>
      <c r="V185" s="134">
        <f>+'St 2.1'!V185+'St 2.2'!V185</f>
        <v>0</v>
      </c>
      <c r="W185" s="134">
        <f>+'St 2.1'!W185+'St 2.2'!W185</f>
        <v>0</v>
      </c>
      <c r="X185" s="134">
        <f>+'St 2.1'!X185+'St 2.2'!X185</f>
        <v>0</v>
      </c>
      <c r="Y185" s="134">
        <f>+'St 2.1'!Y185+'St 2.2'!Y185</f>
        <v>0</v>
      </c>
      <c r="Z185" s="134">
        <f>+'St 2.1'!Z185+'St 2.2'!Z185</f>
        <v>0</v>
      </c>
      <c r="AA185" s="134">
        <f>+'St 2.1'!AA185+'St 2.2'!AA185</f>
        <v>0</v>
      </c>
      <c r="AB185" s="140"/>
    </row>
    <row r="186" spans="1:28">
      <c r="B186" s="7" t="s">
        <v>45</v>
      </c>
      <c r="C186" s="186"/>
      <c r="D186" s="134">
        <f>+'St 2.1'!D186+'St 2.2'!D186</f>
        <v>0</v>
      </c>
      <c r="E186" s="134">
        <f>+'St 2.1'!E186+'St 2.2'!E186</f>
        <v>0</v>
      </c>
      <c r="F186" s="134">
        <f>+'St 2.1'!F186+'St 2.2'!F186</f>
        <v>0</v>
      </c>
      <c r="G186" s="134">
        <f>+'St 2.1'!G186+'St 2.2'!G186</f>
        <v>0</v>
      </c>
      <c r="H186" s="134">
        <f>+'St 2.1'!H186+'St 2.2'!H186</f>
        <v>0</v>
      </c>
      <c r="I186" s="134">
        <f>+'St 2.1'!I186+'St 2.2'!I186</f>
        <v>0</v>
      </c>
      <c r="J186" s="134">
        <f>+'St 2.1'!J186+'St 2.2'!J186</f>
        <v>0</v>
      </c>
      <c r="K186" s="134">
        <f>+'St 2.1'!K186+'St 2.2'!K186</f>
        <v>0</v>
      </c>
      <c r="L186" s="134">
        <f>+'St 2.1'!L186+'St 2.2'!L186</f>
        <v>0</v>
      </c>
      <c r="M186" s="134">
        <f>+'St 2.1'!M186+'St 2.2'!M186</f>
        <v>0</v>
      </c>
      <c r="N186" s="134">
        <f>+'St 2.1'!N186+'St 2.2'!N186</f>
        <v>0</v>
      </c>
      <c r="O186" s="134">
        <f>+'St 2.1'!O186+'St 2.2'!O186</f>
        <v>0</v>
      </c>
      <c r="P186" s="133"/>
      <c r="Q186" s="134">
        <f>+'St 2.1'!Q186+'St 2.2'!Q186</f>
        <v>0</v>
      </c>
      <c r="R186" s="134">
        <f>+'St 2.1'!R186+'St 2.2'!R186</f>
        <v>0</v>
      </c>
      <c r="S186" s="134">
        <f>+'St 2.1'!S186+'St 2.2'!S186</f>
        <v>0</v>
      </c>
      <c r="T186" s="134">
        <f>+'St 2.1'!T186+'St 2.2'!T186</f>
        <v>0</v>
      </c>
      <c r="U186" s="134">
        <f>+'St 2.1'!U186+'St 2.2'!U186</f>
        <v>0</v>
      </c>
      <c r="V186" s="134">
        <f>+'St 2.1'!V186+'St 2.2'!V186</f>
        <v>0</v>
      </c>
      <c r="W186" s="134">
        <f>+'St 2.1'!W186+'St 2.2'!W186</f>
        <v>0</v>
      </c>
      <c r="X186" s="134">
        <f>+'St 2.1'!X186+'St 2.2'!X186</f>
        <v>0</v>
      </c>
      <c r="Y186" s="134">
        <f>+'St 2.1'!Y186+'St 2.2'!Y186</f>
        <v>0</v>
      </c>
      <c r="Z186" s="134">
        <f>+'St 2.1'!Z186+'St 2.2'!Z186</f>
        <v>0</v>
      </c>
      <c r="AA186" s="134">
        <f>+'St 2.1'!AA186+'St 2.2'!AA186</f>
        <v>0</v>
      </c>
      <c r="AB186" s="140"/>
    </row>
    <row r="187" spans="1:28">
      <c r="B187" s="7" t="s">
        <v>46</v>
      </c>
      <c r="C187" s="186"/>
      <c r="D187" s="134">
        <f>+'St 2.1'!D187+'St 2.2'!D187</f>
        <v>0</v>
      </c>
      <c r="E187" s="134">
        <f>+'St 2.1'!E187+'St 2.2'!E187</f>
        <v>0</v>
      </c>
      <c r="F187" s="134">
        <f>+'St 2.1'!F187+'St 2.2'!F187</f>
        <v>0</v>
      </c>
      <c r="G187" s="134">
        <f>+'St 2.1'!G187+'St 2.2'!G187</f>
        <v>0</v>
      </c>
      <c r="H187" s="134">
        <f>+'St 2.1'!H187+'St 2.2'!H187</f>
        <v>0</v>
      </c>
      <c r="I187" s="134">
        <f>+'St 2.1'!I187+'St 2.2'!I187</f>
        <v>0</v>
      </c>
      <c r="J187" s="134">
        <f>+'St 2.1'!J187+'St 2.2'!J187</f>
        <v>0</v>
      </c>
      <c r="K187" s="134">
        <f>+'St 2.1'!K187+'St 2.2'!K187</f>
        <v>0</v>
      </c>
      <c r="L187" s="134">
        <f>+'St 2.1'!L187+'St 2.2'!L187</f>
        <v>0</v>
      </c>
      <c r="M187" s="134">
        <f>+'St 2.1'!M187+'St 2.2'!M187</f>
        <v>0</v>
      </c>
      <c r="N187" s="134">
        <f>+'St 2.1'!N187+'St 2.2'!N187</f>
        <v>0</v>
      </c>
      <c r="O187" s="134">
        <f>+'St 2.1'!O187+'St 2.2'!O187</f>
        <v>0</v>
      </c>
      <c r="P187" s="133"/>
      <c r="Q187" s="134">
        <f>+'St 2.1'!Q187+'St 2.2'!Q187</f>
        <v>0</v>
      </c>
      <c r="R187" s="134">
        <f>+'St 2.1'!R187+'St 2.2'!R187</f>
        <v>0</v>
      </c>
      <c r="S187" s="134">
        <f>+'St 2.1'!S187+'St 2.2'!S187</f>
        <v>0</v>
      </c>
      <c r="T187" s="134">
        <f>+'St 2.1'!T187+'St 2.2'!T187</f>
        <v>0</v>
      </c>
      <c r="U187" s="134">
        <f>+'St 2.1'!U187+'St 2.2'!U187</f>
        <v>0</v>
      </c>
      <c r="V187" s="134">
        <f>+'St 2.1'!V187+'St 2.2'!V187</f>
        <v>0</v>
      </c>
      <c r="W187" s="134">
        <f>+'St 2.1'!W187+'St 2.2'!W187</f>
        <v>0</v>
      </c>
      <c r="X187" s="134">
        <f>+'St 2.1'!X187+'St 2.2'!X187</f>
        <v>0</v>
      </c>
      <c r="Y187" s="134">
        <f>+'St 2.1'!Y187+'St 2.2'!Y187</f>
        <v>0</v>
      </c>
      <c r="Z187" s="134">
        <f>+'St 2.1'!Z187+'St 2.2'!Z187</f>
        <v>0</v>
      </c>
      <c r="AA187" s="134">
        <f>+'St 2.1'!AA187+'St 2.2'!AA187</f>
        <v>0</v>
      </c>
      <c r="AB187" s="140"/>
    </row>
    <row r="188" spans="1:28">
      <c r="B188" s="6" t="s">
        <v>313</v>
      </c>
      <c r="C188" s="186"/>
      <c r="D188" s="134">
        <f>+'St 2.1'!D188+'St 2.2'!D188</f>
        <v>36431.344907590072</v>
      </c>
      <c r="E188" s="134">
        <f>+'St 2.1'!E188+'St 2.2'!E188</f>
        <v>42359.169804210796</v>
      </c>
      <c r="F188" s="134">
        <f>+'St 2.1'!F188+'St 2.2'!F188</f>
        <v>52605.666138632667</v>
      </c>
      <c r="G188" s="134">
        <f>+'St 2.1'!G188+'St 2.2'!G188</f>
        <v>55956.071718614628</v>
      </c>
      <c r="H188" s="134">
        <f>+'St 2.1'!H188+'St 2.2'!H188</f>
        <v>82763.592910885462</v>
      </c>
      <c r="I188" s="134">
        <f>+'St 2.1'!I188+'St 2.2'!I188</f>
        <v>110714.59253762763</v>
      </c>
      <c r="J188" s="134">
        <f>+'St 2.1'!J188+'St 2.2'!J188</f>
        <v>133868.85311643124</v>
      </c>
      <c r="K188" s="134">
        <f>+'St 2.1'!K188+'St 2.2'!K188</f>
        <v>138163.77899145597</v>
      </c>
      <c r="L188" s="134">
        <f>+'St 2.1'!L188+'St 2.2'!L188</f>
        <v>139617.48496125813</v>
      </c>
      <c r="M188" s="134">
        <f>+'St 2.1'!M188+'St 2.2'!M188</f>
        <v>150576.17230625331</v>
      </c>
      <c r="N188" s="134">
        <f>+'St 2.1'!N188+'St 2.2'!N188</f>
        <v>162098.00205495642</v>
      </c>
      <c r="O188" s="134">
        <f>+'St 2.1'!O188+'St 2.2'!O188</f>
        <v>176084.35994215953</v>
      </c>
      <c r="P188" s="133"/>
      <c r="Q188" s="134">
        <f>+'St 2.1'!Q188+'St 2.2'!Q188</f>
        <v>5927.8248966207257</v>
      </c>
      <c r="R188" s="134">
        <f>+'St 2.1'!R188+'St 2.2'!R188</f>
        <v>10246.496334421878</v>
      </c>
      <c r="S188" s="134">
        <f>+'St 2.1'!S188+'St 2.2'!S188</f>
        <v>3350.4055799819598</v>
      </c>
      <c r="T188" s="134">
        <f>+'St 2.1'!T188+'St 2.2'!T188</f>
        <v>26807.521192270833</v>
      </c>
      <c r="U188" s="134">
        <f>+'St 2.1'!U188+'St 2.2'!U188</f>
        <v>27950.999626742177</v>
      </c>
      <c r="V188" s="134">
        <f>+'St 2.1'!V188+'St 2.2'!V188</f>
        <v>23154.26057880358</v>
      </c>
      <c r="W188" s="134">
        <f>+'St 2.1'!W188+'St 2.2'!W188</f>
        <v>4294.9258750247509</v>
      </c>
      <c r="X188" s="134">
        <f>+'St 2.1'!X188+'St 2.2'!X188</f>
        <v>1453.705969802144</v>
      </c>
      <c r="Y188" s="134">
        <f>+'St 2.1'!Y188+'St 2.2'!Y188</f>
        <v>10958.6873449952</v>
      </c>
      <c r="Z188" s="134">
        <f>+'St 2.1'!Z188+'St 2.2'!Z188</f>
        <v>11521.829748703116</v>
      </c>
      <c r="AA188" s="134">
        <f>+'St 2.1'!AA188+'St 2.2'!AA188</f>
        <v>13986.357887203067</v>
      </c>
      <c r="AB188" s="140"/>
    </row>
    <row r="189" spans="1:28">
      <c r="B189" s="6" t="s">
        <v>107</v>
      </c>
      <c r="C189" s="186"/>
      <c r="D189" s="134">
        <f>+'St 2.1'!D189+'St 2.2'!D189</f>
        <v>2129950.7279447168</v>
      </c>
      <c r="E189" s="134">
        <f>+'St 2.1'!E189+'St 2.2'!E189</f>
        <v>1784044.0003770445</v>
      </c>
      <c r="F189" s="134">
        <f>+'St 2.1'!F189+'St 2.2'!F189</f>
        <v>710540.10271616525</v>
      </c>
      <c r="G189" s="134">
        <f>+'St 2.1'!G189+'St 2.2'!G189</f>
        <v>1775768.1524462104</v>
      </c>
      <c r="H189" s="134">
        <f>+'St 2.1'!H189+'St 2.2'!H189</f>
        <v>1892656.0379994712</v>
      </c>
      <c r="I189" s="134">
        <f>+'St 2.1'!I189+'St 2.2'!I189</f>
        <v>1663843.2104135293</v>
      </c>
      <c r="J189" s="134">
        <f>+'St 2.1'!J189+'St 2.2'!J189</f>
        <v>3946095.3990644692</v>
      </c>
      <c r="K189" s="134">
        <f>+'St 2.1'!K189+'St 2.2'!K189</f>
        <v>3621053.7010664716</v>
      </c>
      <c r="L189" s="134">
        <f>+'St 2.1'!L189+'St 2.2'!L189</f>
        <v>3969482.0432164841</v>
      </c>
      <c r="M189" s="134">
        <f>+'St 2.1'!M189+'St 2.2'!M189</f>
        <v>3935971.3490155898</v>
      </c>
      <c r="N189" s="134">
        <f>+'St 2.1'!N189+'St 2.2'!N189</f>
        <v>3296919.0361978002</v>
      </c>
      <c r="O189" s="134">
        <f>+'St 2.1'!O189+'St 2.2'!O189</f>
        <v>3603379.5061977999</v>
      </c>
      <c r="P189" s="133"/>
      <c r="Q189" s="134">
        <f>+'St 2.1'!Q189+'St 2.2'!Q189</f>
        <v>-345906.72756767197</v>
      </c>
      <c r="R189" s="134">
        <f>+'St 2.1'!R189+'St 2.2'!R189</f>
        <v>-1073503.8976608794</v>
      </c>
      <c r="S189" s="134">
        <f>+'St 2.1'!S189+'St 2.2'!S189</f>
        <v>1065228.0497300453</v>
      </c>
      <c r="T189" s="134">
        <f>+'St 2.1'!T189+'St 2.2'!T189</f>
        <v>116887.88555326074</v>
      </c>
      <c r="U189" s="134">
        <f>+'St 2.1'!U189+'St 2.2'!U189</f>
        <v>-228812.82758594191</v>
      </c>
      <c r="V189" s="134">
        <f>+'St 2.1'!V189+'St 2.2'!V189</f>
        <v>2282252.1886509401</v>
      </c>
      <c r="W189" s="134">
        <f>+'St 2.1'!W189+'St 2.2'!W189</f>
        <v>-325041.69799799757</v>
      </c>
      <c r="X189" s="134">
        <f>+'St 2.1'!X189+'St 2.2'!X189</f>
        <v>348428.34215001232</v>
      </c>
      <c r="Y189" s="134">
        <f>+'St 2.1'!Y189+'St 2.2'!Y189</f>
        <v>-33510.694200894213</v>
      </c>
      <c r="Z189" s="134">
        <f>+'St 2.1'!Z189+'St 2.2'!Z189</f>
        <v>-639052.31281778961</v>
      </c>
      <c r="AA189" s="134">
        <f>+'St 2.1'!AA189+'St 2.2'!AA189</f>
        <v>306460.46999999997</v>
      </c>
      <c r="AB189" s="140"/>
    </row>
    <row r="190" spans="1:28">
      <c r="B190" s="6" t="s">
        <v>48</v>
      </c>
      <c r="C190" s="186"/>
      <c r="D190" s="134">
        <f>+'St 2.1'!D190+'St 2.2'!D190</f>
        <v>0</v>
      </c>
      <c r="E190" s="134">
        <f>+'St 2.1'!E190+'St 2.2'!E190</f>
        <v>0</v>
      </c>
      <c r="F190" s="134">
        <f>+'St 2.1'!F190+'St 2.2'!F190</f>
        <v>0</v>
      </c>
      <c r="G190" s="134">
        <f>+'St 2.1'!G190+'St 2.2'!G190</f>
        <v>0</v>
      </c>
      <c r="H190" s="134">
        <f>+'St 2.1'!H190+'St 2.2'!H190</f>
        <v>15.299999999999999</v>
      </c>
      <c r="I190" s="134">
        <f>+'St 2.1'!I190+'St 2.2'!I190</f>
        <v>15.299999999999999</v>
      </c>
      <c r="J190" s="134">
        <f>+'St 2.1'!J190+'St 2.2'!J190</f>
        <v>15.299999999999999</v>
      </c>
      <c r="K190" s="134">
        <f>+'St 2.1'!K190+'St 2.2'!K190</f>
        <v>272.34515099999999</v>
      </c>
      <c r="L190" s="134">
        <f>+'St 2.1'!L190+'St 2.2'!L190</f>
        <v>272.34515099999999</v>
      </c>
      <c r="M190" s="134">
        <f>+'St 2.1'!M190+'St 2.2'!M190</f>
        <v>272.70439479999999</v>
      </c>
      <c r="N190" s="134">
        <f>+'St 2.1'!N190+'St 2.2'!N190</f>
        <v>272.70439479999999</v>
      </c>
      <c r="O190" s="134">
        <f>+'St 2.1'!O190+'St 2.2'!O190</f>
        <v>272.70439479999999</v>
      </c>
      <c r="P190" s="133"/>
      <c r="Q190" s="134">
        <f>+'St 2.1'!Q190+'St 2.2'!Q190</f>
        <v>0</v>
      </c>
      <c r="R190" s="134">
        <f>+'St 2.1'!R190+'St 2.2'!R190</f>
        <v>0</v>
      </c>
      <c r="S190" s="134">
        <f>+'St 2.1'!S190+'St 2.2'!S190</f>
        <v>0</v>
      </c>
      <c r="T190" s="134">
        <f>+'St 2.1'!T190+'St 2.2'!T190</f>
        <v>15.299999999999999</v>
      </c>
      <c r="U190" s="134">
        <f>+'St 2.1'!U190+'St 2.2'!U190</f>
        <v>0</v>
      </c>
      <c r="V190" s="134">
        <f>+'St 2.1'!V190+'St 2.2'!V190</f>
        <v>0</v>
      </c>
      <c r="W190" s="134">
        <f>+'St 2.1'!W190+'St 2.2'!W190</f>
        <v>257.04515099999998</v>
      </c>
      <c r="X190" s="134">
        <f>+'St 2.1'!X190+'St 2.2'!X190</f>
        <v>0</v>
      </c>
      <c r="Y190" s="134">
        <f>+'St 2.1'!Y190+'St 2.2'!Y190</f>
        <v>0.35924380000000866</v>
      </c>
      <c r="Z190" s="134">
        <f>+'St 2.1'!Z190+'St 2.2'!Z190</f>
        <v>0</v>
      </c>
      <c r="AA190" s="134">
        <f>+'St 2.1'!AA190+'St 2.2'!AA190</f>
        <v>0</v>
      </c>
      <c r="AB190" s="140"/>
    </row>
    <row r="191" spans="1:28">
      <c r="B191" s="6" t="s">
        <v>321</v>
      </c>
      <c r="C191" s="186"/>
      <c r="D191" s="134">
        <f>+'St 2.1'!D191+'St 2.2'!D191</f>
        <v>0</v>
      </c>
      <c r="E191" s="134">
        <f>+'St 2.1'!E191+'St 2.2'!E191</f>
        <v>0</v>
      </c>
      <c r="F191" s="134">
        <f>+'St 2.1'!F191+'St 2.2'!F191</f>
        <v>0</v>
      </c>
      <c r="G191" s="134">
        <f>+'St 2.1'!G191+'St 2.2'!G191</f>
        <v>0</v>
      </c>
      <c r="H191" s="134">
        <f>+'St 2.1'!H191+'St 2.2'!H191</f>
        <v>0.48099999999999998</v>
      </c>
      <c r="I191" s="134">
        <f>+'St 2.1'!I191+'St 2.2'!I191</f>
        <v>0.48099999999999998</v>
      </c>
      <c r="J191" s="134">
        <f>+'St 2.1'!J191+'St 2.2'!J191</f>
        <v>0.48099999999999998</v>
      </c>
      <c r="K191" s="134">
        <f>+'St 2.1'!K191+'St 2.2'!K191</f>
        <v>257.52615100000003</v>
      </c>
      <c r="L191" s="134">
        <f>+'St 2.1'!L191+'St 2.2'!L191</f>
        <v>257.52615100000003</v>
      </c>
      <c r="M191" s="134">
        <f>+'St 2.1'!M191+'St 2.2'!M191</f>
        <v>257.88539479999997</v>
      </c>
      <c r="N191" s="134">
        <f>+'St 2.1'!N191+'St 2.2'!N191</f>
        <v>257.88539479999997</v>
      </c>
      <c r="O191" s="134">
        <f>+'St 2.1'!O191+'St 2.2'!O191</f>
        <v>257.88539479999997</v>
      </c>
      <c r="P191" s="133"/>
      <c r="Q191" s="134">
        <f>+'St 2.1'!Q191+'St 2.2'!Q191</f>
        <v>0</v>
      </c>
      <c r="R191" s="134">
        <f>+'St 2.1'!R191+'St 2.2'!R191</f>
        <v>0</v>
      </c>
      <c r="S191" s="134">
        <f>+'St 2.1'!S191+'St 2.2'!S191</f>
        <v>0</v>
      </c>
      <c r="T191" s="134">
        <f>+'St 2.1'!T191+'St 2.2'!T191</f>
        <v>0.48099999999999998</v>
      </c>
      <c r="U191" s="134">
        <f>+'St 2.1'!U191+'St 2.2'!U191</f>
        <v>0</v>
      </c>
      <c r="V191" s="134">
        <f>+'St 2.1'!V191+'St 2.2'!V191</f>
        <v>0</v>
      </c>
      <c r="W191" s="134">
        <f>+'St 2.1'!W191+'St 2.2'!W191</f>
        <v>257.04515100000003</v>
      </c>
      <c r="X191" s="134">
        <f>+'St 2.1'!X191+'St 2.2'!X191</f>
        <v>0</v>
      </c>
      <c r="Y191" s="134">
        <f>+'St 2.1'!Y191+'St 2.2'!Y191</f>
        <v>0.35924379999996425</v>
      </c>
      <c r="Z191" s="134">
        <f>+'St 2.1'!Z191+'St 2.2'!Z191</f>
        <v>0</v>
      </c>
      <c r="AA191" s="134">
        <f>+'St 2.1'!AA191+'St 2.2'!AA191</f>
        <v>0</v>
      </c>
      <c r="AB191" s="140"/>
    </row>
    <row r="192" spans="1:28">
      <c r="B192" s="8" t="s">
        <v>100</v>
      </c>
      <c r="C192" s="186"/>
      <c r="D192" s="134">
        <f>+'St 2.1'!D192+'St 2.2'!D192</f>
        <v>417890.96</v>
      </c>
      <c r="E192" s="134">
        <f>+'St 2.1'!E192+'St 2.2'!E192</f>
        <v>466195.57050499995</v>
      </c>
      <c r="F192" s="134">
        <f>+'St 2.1'!F192+'St 2.2'!F192</f>
        <v>549988.68313000002</v>
      </c>
      <c r="G192" s="134">
        <f>+'St 2.1'!G192+'St 2.2'!G192</f>
        <v>576738.92313203949</v>
      </c>
      <c r="H192" s="134">
        <f>+'St 2.1'!H192+'St 2.2'!H192</f>
        <v>650275.9670629208</v>
      </c>
      <c r="I192" s="134">
        <f>+'St 2.1'!I192+'St 2.2'!I192</f>
        <v>650693.18995990953</v>
      </c>
      <c r="J192" s="134">
        <f>+'St 2.1'!J192+'St 2.2'!J192</f>
        <v>684851.42219489999</v>
      </c>
      <c r="K192" s="134">
        <f>+'St 2.1'!K192+'St 2.2'!K192</f>
        <v>771443.43037728977</v>
      </c>
      <c r="L192" s="134">
        <f>+'St 2.1'!L192+'St 2.2'!L192</f>
        <v>894545.86083362356</v>
      </c>
      <c r="M192" s="134">
        <f>+'St 2.1'!M192+'St 2.2'!M192</f>
        <v>916855.5356455727</v>
      </c>
      <c r="N192" s="134">
        <f>+'St 2.1'!N192+'St 2.2'!N192</f>
        <v>1018944.3580622945</v>
      </c>
      <c r="O192" s="134">
        <f>+'St 2.1'!O192+'St 2.2'!O192</f>
        <v>1181605.9366616826</v>
      </c>
      <c r="P192" s="133"/>
      <c r="Q192" s="134">
        <f>+'St 2.1'!Q192+'St 2.2'!Q192</f>
        <v>48304.610504999982</v>
      </c>
      <c r="R192" s="134">
        <f>+'St 2.1'!R192+'St 2.2'!R192</f>
        <v>83793.112625000053</v>
      </c>
      <c r="S192" s="134">
        <f>+'St 2.1'!S192+'St 2.2'!S192</f>
        <v>26750.240002039482</v>
      </c>
      <c r="T192" s="134">
        <f>+'St 2.1'!T192+'St 2.2'!T192</f>
        <v>73537.043930881278</v>
      </c>
      <c r="U192" s="134">
        <f>+'St 2.1'!U192+'St 2.2'!U192</f>
        <v>417.22289698873283</v>
      </c>
      <c r="V192" s="134">
        <f>+'St 2.1'!V192+'St 2.2'!V192</f>
        <v>34158.232234990464</v>
      </c>
      <c r="W192" s="134">
        <f>+'St 2.1'!W192+'St 2.2'!W192</f>
        <v>86592.008182389778</v>
      </c>
      <c r="X192" s="134">
        <f>+'St 2.1'!X192+'St 2.2'!X192</f>
        <v>123102.43045633379</v>
      </c>
      <c r="Y192" s="134">
        <f>+'St 2.1'!Y192+'St 2.2'!Y192</f>
        <v>22309.674811949117</v>
      </c>
      <c r="Z192" s="134">
        <f>+'St 2.1'!Z192+'St 2.2'!Z192</f>
        <v>102088.82241672181</v>
      </c>
      <c r="AA192" s="134">
        <f>+'St 2.1'!AA192+'St 2.2'!AA192</f>
        <v>162661.57859938813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37">
        <f>+'St 2.1'!D193+'St 2.2'!D193</f>
        <v>424184.93144720671</v>
      </c>
      <c r="E193" s="137">
        <f>+'St 2.1'!E193+'St 2.2'!E193</f>
        <v>732091.45936503366</v>
      </c>
      <c r="F193" s="137">
        <f>+'St 2.1'!F193+'St 2.2'!F193</f>
        <v>574064.93600997014</v>
      </c>
      <c r="G193" s="137">
        <f>+'St 2.1'!G193+'St 2.2'!G193</f>
        <v>573543.61759698903</v>
      </c>
      <c r="H193" s="137">
        <f>+'St 2.1'!H193+'St 2.2'!H193</f>
        <v>654758.23497139744</v>
      </c>
      <c r="I193" s="137">
        <f>+'St 2.1'!I193+'St 2.2'!I193</f>
        <v>805324.20397186046</v>
      </c>
      <c r="J193" s="137">
        <f>+'St 2.1'!J193+'St 2.2'!J193</f>
        <v>1848946.7064398068</v>
      </c>
      <c r="K193" s="137">
        <f>+'St 2.1'!K193+'St 2.2'!K193</f>
        <v>1165602.7059544793</v>
      </c>
      <c r="L193" s="137">
        <f>+'St 2.1'!L193+'St 2.2'!L193</f>
        <v>948194.61970783467</v>
      </c>
      <c r="M193" s="137">
        <f>+'St 2.1'!M193+'St 2.2'!M193</f>
        <v>1098263.6430121411</v>
      </c>
      <c r="N193" s="137">
        <f>+'St 2.1'!N193+'St 2.2'!N193</f>
        <v>1070880.579005914</v>
      </c>
      <c r="O193" s="137">
        <f>+'St 2.1'!O193+'St 2.2'!O193</f>
        <v>951157.06022646534</v>
      </c>
      <c r="P193" s="136"/>
      <c r="Q193" s="137">
        <f>+'St 2.1'!Q193+'St 2.2'!Q193</f>
        <v>307906.52791782696</v>
      </c>
      <c r="R193" s="137">
        <f>+'St 2.1'!R193+'St 2.2'!R193</f>
        <v>-158026.52335506355</v>
      </c>
      <c r="S193" s="137">
        <f>+'St 2.1'!S193+'St 2.2'!S193</f>
        <v>-521.31841298104962</v>
      </c>
      <c r="T193" s="137">
        <f>+'St 2.1'!T193+'St 2.2'!T193</f>
        <v>81214.617374408379</v>
      </c>
      <c r="U193" s="137">
        <f>+'St 2.1'!U193+'St 2.2'!U193</f>
        <v>150565.96900046302</v>
      </c>
      <c r="V193" s="137">
        <f>+'St 2.1'!V193+'St 2.2'!V193</f>
        <v>1043622.5024679464</v>
      </c>
      <c r="W193" s="137">
        <f>+'St 2.1'!W193+'St 2.2'!W193</f>
        <v>-683344.00048532756</v>
      </c>
      <c r="X193" s="137">
        <f>+'St 2.1'!X193+'St 2.2'!X193</f>
        <v>-217408.08624664464</v>
      </c>
      <c r="Y193" s="137">
        <f>+'St 2.1'!Y193+'St 2.2'!Y193</f>
        <v>150069.02330430664</v>
      </c>
      <c r="Z193" s="137">
        <f>+'St 2.1'!Z193+'St 2.2'!Z193</f>
        <v>-27383.064006227087</v>
      </c>
      <c r="AA193" s="137">
        <f>+'St 2.1'!AA193+'St 2.2'!AA193</f>
        <v>-119723.51877944886</v>
      </c>
      <c r="AB193" s="139"/>
    </row>
    <row r="194" spans="1:28">
      <c r="B194" s="3" t="s">
        <v>12</v>
      </c>
      <c r="C194" s="178" t="s">
        <v>297</v>
      </c>
      <c r="D194" s="134">
        <f>+'St 2.1'!D194+'St 2.2'!D194</f>
        <v>283238.79265963007</v>
      </c>
      <c r="E194" s="134">
        <f>+'St 2.1'!E194+'St 2.2'!E194</f>
        <v>488472.77320024767</v>
      </c>
      <c r="F194" s="134">
        <f>+'St 2.1'!F194+'St 2.2'!F194</f>
        <v>383208.3591011251</v>
      </c>
      <c r="G194" s="134">
        <f>+'St 2.1'!G194+'St 2.2'!G194</f>
        <v>382902.95855126053</v>
      </c>
      <c r="H194" s="134">
        <f>+'St 2.1'!H194+'St 2.2'!H194</f>
        <v>436689.33023769426</v>
      </c>
      <c r="I194" s="134">
        <f>+'St 2.1'!I194+'St 2.2'!I194</f>
        <v>536998.81192847621</v>
      </c>
      <c r="J194" s="134">
        <f>+'St 2.1'!J194+'St 2.2'!J194</f>
        <v>1232725.1977958765</v>
      </c>
      <c r="K194" s="134">
        <f>+'St 2.1'!K194+'St 2.2'!K194</f>
        <v>777201.67039503145</v>
      </c>
      <c r="L194" s="134">
        <f>+'St 2.1'!L194+'St 2.2'!L194</f>
        <v>632263.65539751609</v>
      </c>
      <c r="M194" s="134">
        <f>+'St 2.1'!M194+'St 2.2'!M194</f>
        <v>732621.18361482688</v>
      </c>
      <c r="N194" s="134">
        <f>+'St 2.1'!N194+'St 2.2'!N194</f>
        <v>714135.64243797935</v>
      </c>
      <c r="O194" s="134">
        <f>+'St 2.1'!O194+'St 2.2'!O194</f>
        <v>634318.39537731872</v>
      </c>
      <c r="P194" s="133"/>
      <c r="Q194" s="134">
        <f>+'St 2.1'!Q194+'St 2.2'!Q194</f>
        <v>205233.98054061757</v>
      </c>
      <c r="R194" s="134">
        <f>+'St 2.1'!R194+'St 2.2'!R194</f>
        <v>-105264.41409912251</v>
      </c>
      <c r="S194" s="134">
        <f>+'St 2.1'!S194+'St 2.2'!S194</f>
        <v>-305.40054986463878</v>
      </c>
      <c r="T194" s="134">
        <f>+'St 2.1'!T194+'St 2.2'!T194</f>
        <v>53786.371686433755</v>
      </c>
      <c r="U194" s="134">
        <f>+'St 2.1'!U194+'St 2.2'!U194</f>
        <v>100309.48169078195</v>
      </c>
      <c r="V194" s="134">
        <f>+'St 2.1'!V194+'St 2.2'!V194</f>
        <v>695726.38586740033</v>
      </c>
      <c r="W194" s="134">
        <f>+'St 2.1'!W194+'St 2.2'!W194</f>
        <v>-455523.52740084502</v>
      </c>
      <c r="X194" s="134">
        <f>+'St 2.1'!X194+'St 2.2'!X194</f>
        <v>-144938.01499751539</v>
      </c>
      <c r="Y194" s="134">
        <f>+'St 2.1'!Y194+'St 2.2'!Y194</f>
        <v>100357.52821731073</v>
      </c>
      <c r="Z194" s="134">
        <f>+'St 2.1'!Z194+'St 2.2'!Z194</f>
        <v>-18485.541176847473</v>
      </c>
      <c r="AA194" s="134">
        <f>+'St 2.1'!AA194+'St 2.2'!AA194</f>
        <v>-79817.247060660622</v>
      </c>
      <c r="AB194" s="140"/>
    </row>
    <row r="195" spans="1:28">
      <c r="B195" s="3" t="s">
        <v>13</v>
      </c>
      <c r="C195" s="178" t="s">
        <v>298</v>
      </c>
      <c r="D195" s="134">
        <f>+'St 2.1'!D195+'St 2.2'!D195</f>
        <v>140946.13878757661</v>
      </c>
      <c r="E195" s="134">
        <f>+'St 2.1'!E195+'St 2.2'!E195</f>
        <v>243618.68616478599</v>
      </c>
      <c r="F195" s="134">
        <f>+'St 2.1'!F195+'St 2.2'!F195</f>
        <v>190856.57690884502</v>
      </c>
      <c r="G195" s="134">
        <f>+'St 2.1'!G195+'St 2.2'!G195</f>
        <v>190640.65904572856</v>
      </c>
      <c r="H195" s="134">
        <f>+'St 2.1'!H195+'St 2.2'!H195</f>
        <v>218068.90473370312</v>
      </c>
      <c r="I195" s="134">
        <f>+'St 2.1'!I195+'St 2.2'!I195</f>
        <v>268325.3920433842</v>
      </c>
      <c r="J195" s="134">
        <f>+'St 2.1'!J195+'St 2.2'!J195</f>
        <v>616221.50864393043</v>
      </c>
      <c r="K195" s="134">
        <f>+'St 2.1'!K195+'St 2.2'!K195</f>
        <v>388401.03555944783</v>
      </c>
      <c r="L195" s="134">
        <f>+'St 2.1'!L195+'St 2.2'!L195</f>
        <v>315930.96431031858</v>
      </c>
      <c r="M195" s="134">
        <f>+'St 2.1'!M195+'St 2.2'!M195</f>
        <v>365642.45939731447</v>
      </c>
      <c r="N195" s="134">
        <f>+'St 2.1'!N195+'St 2.2'!N195</f>
        <v>356744.93656793481</v>
      </c>
      <c r="O195" s="134">
        <f>+'St 2.1'!O195+'St 2.2'!O195</f>
        <v>316838.66484914668</v>
      </c>
      <c r="P195" s="133"/>
      <c r="Q195" s="134">
        <f>+'St 2.1'!Q195+'St 2.2'!Q195</f>
        <v>102672.54737720937</v>
      </c>
      <c r="R195" s="134">
        <f>+'St 2.1'!R195+'St 2.2'!R195</f>
        <v>-52762.109255940974</v>
      </c>
      <c r="S195" s="134">
        <f>+'St 2.1'!S195+'St 2.2'!S195</f>
        <v>-215.91786311645635</v>
      </c>
      <c r="T195" s="134">
        <f>+'St 2.1'!T195+'St 2.2'!T195</f>
        <v>27428.245687974588</v>
      </c>
      <c r="U195" s="134">
        <f>+'St 2.1'!U195+'St 2.2'!U195</f>
        <v>50256.487309681099</v>
      </c>
      <c r="V195" s="134">
        <f>+'St 2.1'!V195+'St 2.2'!V195</f>
        <v>347896.11660054623</v>
      </c>
      <c r="W195" s="134">
        <f>+'St 2.1'!W195+'St 2.2'!W195</f>
        <v>-227820.4730844826</v>
      </c>
      <c r="X195" s="134">
        <f>+'St 2.1'!X195+'St 2.2'!X195</f>
        <v>-72470.071249129251</v>
      </c>
      <c r="Y195" s="134">
        <f>+'St 2.1'!Y195+'St 2.2'!Y195</f>
        <v>49711.495086995863</v>
      </c>
      <c r="Z195" s="134">
        <f>+'St 2.1'!Z195+'St 2.2'!Z195</f>
        <v>-8897.522829379659</v>
      </c>
      <c r="AA195" s="134">
        <f>+'St 2.1'!AA195+'St 2.2'!AA195</f>
        <v>-39906.271718788135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37">
        <f>+'St 2.1'!D196+'St 2.2'!D196</f>
        <v>2562.4417812925094</v>
      </c>
      <c r="E196" s="137">
        <f>+'St 2.1'!E196+'St 2.2'!E196</f>
        <v>2758.3250894398216</v>
      </c>
      <c r="F196" s="137">
        <f>+'St 2.1'!F196+'St 2.2'!F196</f>
        <v>795.23733869408659</v>
      </c>
      <c r="G196" s="137">
        <f>+'St 2.1'!G196+'St 2.2'!G196</f>
        <v>1194.6383734250458</v>
      </c>
      <c r="H196" s="137">
        <f>+'St 2.1'!H196+'St 2.2'!H196</f>
        <v>1533.0385075605602</v>
      </c>
      <c r="I196" s="137">
        <f>+'St 2.1'!I196+'St 2.2'!I196</f>
        <v>1063.1770623241971</v>
      </c>
      <c r="J196" s="137">
        <f>+'St 2.1'!J196+'St 2.2'!J196</f>
        <v>405.92777413314491</v>
      </c>
      <c r="K196" s="137">
        <f>+'St 2.1'!K196+'St 2.2'!K196</f>
        <v>567.09055336072913</v>
      </c>
      <c r="L196" s="137">
        <f>+'St 2.1'!L196+'St 2.2'!L196</f>
        <v>614.84986401652031</v>
      </c>
      <c r="M196" s="137">
        <f>+'St 2.1'!M196+'St 2.2'!M196</f>
        <v>939.09353396481595</v>
      </c>
      <c r="N196" s="137">
        <f>+'St 2.1'!N196+'St 2.2'!N196</f>
        <v>822.22021498706181</v>
      </c>
      <c r="O196" s="137">
        <f>+'St 2.1'!O196+'St 2.2'!O196</f>
        <v>630.04692208969323</v>
      </c>
      <c r="P196" s="136"/>
      <c r="Q196" s="137">
        <f>+'St 2.1'!Q196+'St 2.2'!Q196</f>
        <v>195.88330814731199</v>
      </c>
      <c r="R196" s="137">
        <f>+'St 2.1'!R196+'St 2.2'!R196</f>
        <v>-1963.0877507457349</v>
      </c>
      <c r="S196" s="137">
        <f>+'St 2.1'!S196+'St 2.2'!S196</f>
        <v>399.40103473095911</v>
      </c>
      <c r="T196" s="137">
        <f>+'St 2.1'!T196+'St 2.2'!T196</f>
        <v>338.40013413551446</v>
      </c>
      <c r="U196" s="137">
        <f>+'St 2.1'!U196+'St 2.2'!U196</f>
        <v>-469.86144523636301</v>
      </c>
      <c r="V196" s="137">
        <f>+'St 2.1'!V196+'St 2.2'!V196</f>
        <v>-657.24928819105219</v>
      </c>
      <c r="W196" s="137">
        <f>+'St 2.1'!W196+'St 2.2'!W196</f>
        <v>161.16277922758417</v>
      </c>
      <c r="X196" s="137">
        <f>+'St 2.1'!X196+'St 2.2'!X196</f>
        <v>47.759310655791154</v>
      </c>
      <c r="Y196" s="137">
        <f>+'St 2.1'!Y196+'St 2.2'!Y196</f>
        <v>324.24366994829563</v>
      </c>
      <c r="Z196" s="137">
        <f>+'St 2.1'!Z196+'St 2.2'!Z196</f>
        <v>-116.87331897775408</v>
      </c>
      <c r="AA196" s="137">
        <f>+'St 2.1'!AA196+'St 2.2'!AA196</f>
        <v>-192.17329289736858</v>
      </c>
      <c r="AB196" s="139"/>
    </row>
    <row r="197" spans="1:28">
      <c r="B197" s="3" t="s">
        <v>15</v>
      </c>
      <c r="C197" s="178" t="s">
        <v>299</v>
      </c>
      <c r="D197" s="134">
        <f>+'St 2.1'!D197+'St 2.2'!D197</f>
        <v>0</v>
      </c>
      <c r="E197" s="134">
        <f>+'St 2.1'!E197+'St 2.2'!E197</f>
        <v>0</v>
      </c>
      <c r="F197" s="134">
        <f>+'St 2.1'!F197+'St 2.2'!F197</f>
        <v>0</v>
      </c>
      <c r="G197" s="134">
        <f>+'St 2.1'!G197+'St 2.2'!G197</f>
        <v>0</v>
      </c>
      <c r="H197" s="134">
        <f>+'St 2.1'!H197+'St 2.2'!H197</f>
        <v>0</v>
      </c>
      <c r="I197" s="134">
        <f>+'St 2.1'!I197+'St 2.2'!I197</f>
        <v>0</v>
      </c>
      <c r="J197" s="134">
        <f>+'St 2.1'!J197+'St 2.2'!J197</f>
        <v>0</v>
      </c>
      <c r="K197" s="134">
        <f>+'St 2.1'!K197+'St 2.2'!K197</f>
        <v>0</v>
      </c>
      <c r="L197" s="134">
        <f>+'St 2.1'!L197+'St 2.2'!L197</f>
        <v>0</v>
      </c>
      <c r="M197" s="134">
        <f>+'St 2.1'!M197+'St 2.2'!M197</f>
        <v>0</v>
      </c>
      <c r="N197" s="134">
        <f>+'St 2.1'!N197+'St 2.2'!N197</f>
        <v>0</v>
      </c>
      <c r="O197" s="134">
        <f>+'St 2.1'!O197+'St 2.2'!O197</f>
        <v>0</v>
      </c>
      <c r="P197" s="133"/>
      <c r="Q197" s="134">
        <f>+'St 2.1'!Q197+'St 2.2'!Q197</f>
        <v>0</v>
      </c>
      <c r="R197" s="134">
        <f>+'St 2.1'!R197+'St 2.2'!R197</f>
        <v>0</v>
      </c>
      <c r="S197" s="134">
        <f>+'St 2.1'!S197+'St 2.2'!S197</f>
        <v>0</v>
      </c>
      <c r="T197" s="134">
        <f>+'St 2.1'!T197+'St 2.2'!T197</f>
        <v>0</v>
      </c>
      <c r="U197" s="134">
        <f>+'St 2.1'!U197+'St 2.2'!U197</f>
        <v>0</v>
      </c>
      <c r="V197" s="134">
        <f>+'St 2.1'!V197+'St 2.2'!V197</f>
        <v>0</v>
      </c>
      <c r="W197" s="134">
        <f>+'St 2.1'!W197+'St 2.2'!W197</f>
        <v>0</v>
      </c>
      <c r="X197" s="134">
        <f>+'St 2.1'!X197+'St 2.2'!X197</f>
        <v>0</v>
      </c>
      <c r="Y197" s="134">
        <f>+'St 2.1'!Y197+'St 2.2'!Y197</f>
        <v>0</v>
      </c>
      <c r="Z197" s="134">
        <f>+'St 2.1'!Z197+'St 2.2'!Z197</f>
        <v>0</v>
      </c>
      <c r="AA197" s="134">
        <f>+'St 2.1'!AA197+'St 2.2'!AA197</f>
        <v>0</v>
      </c>
      <c r="AB197" s="140"/>
    </row>
    <row r="198" spans="1:28">
      <c r="B198" s="3" t="s">
        <v>16</v>
      </c>
      <c r="C198" s="178" t="s">
        <v>300</v>
      </c>
      <c r="D198" s="134">
        <f>+'St 2.1'!D198+'St 2.2'!D198</f>
        <v>413.16847525158886</v>
      </c>
      <c r="E198" s="134">
        <f>+'St 2.1'!E198+'St 2.2'!E198</f>
        <v>440.26746178745253</v>
      </c>
      <c r="F198" s="134">
        <f>+'St 2.1'!F198+'St 2.2'!F198</f>
        <v>470.12902270000001</v>
      </c>
      <c r="G198" s="134">
        <f>+'St 2.1'!G198+'St 2.2'!G198</f>
        <v>591.7558583</v>
      </c>
      <c r="H198" s="134">
        <f>+'St 2.1'!H198+'St 2.2'!H198</f>
        <v>689.42010389999996</v>
      </c>
      <c r="I198" s="134">
        <f>+'St 2.1'!I198+'St 2.2'!I198</f>
        <v>15.837956699999999</v>
      </c>
      <c r="J198" s="134">
        <f>+'St 2.1'!J198+'St 2.2'!J198</f>
        <v>15.230575200000002</v>
      </c>
      <c r="K198" s="134">
        <f>+'St 2.1'!K198+'St 2.2'!K198</f>
        <v>25.302846699999996</v>
      </c>
      <c r="L198" s="134">
        <f>+'St 2.1'!L198+'St 2.2'!L198</f>
        <v>27.129536600000005</v>
      </c>
      <c r="M198" s="134">
        <f>+'St 2.1'!M198+'St 2.2'!M198</f>
        <v>27.352504499999995</v>
      </c>
      <c r="N198" s="134">
        <f>+'St 2.1'!N198+'St 2.2'!N198</f>
        <v>29.430085299999998</v>
      </c>
      <c r="O198" s="134">
        <f>+'St 2.1'!O198+'St 2.2'!O198</f>
        <v>22.145769999999999</v>
      </c>
      <c r="P198" s="133"/>
      <c r="Q198" s="134">
        <f>+'St 2.1'!Q198+'St 2.2'!Q198</f>
        <v>27.098986535863645</v>
      </c>
      <c r="R198" s="134">
        <f>+'St 2.1'!R198+'St 2.2'!R198</f>
        <v>29.861560912547525</v>
      </c>
      <c r="S198" s="134">
        <f>+'St 2.1'!S198+'St 2.2'!S198</f>
        <v>121.62683559999996</v>
      </c>
      <c r="T198" s="134">
        <f>+'St 2.1'!T198+'St 2.2'!T198</f>
        <v>97.664245599999958</v>
      </c>
      <c r="U198" s="134">
        <f>+'St 2.1'!U198+'St 2.2'!U198</f>
        <v>-673.58214720000001</v>
      </c>
      <c r="V198" s="134">
        <f>+'St 2.1'!V198+'St 2.2'!V198</f>
        <v>-0.60738149999999824</v>
      </c>
      <c r="W198" s="134">
        <f>+'St 2.1'!W198+'St 2.2'!W198</f>
        <v>10.072271499999996</v>
      </c>
      <c r="X198" s="134">
        <f>+'St 2.1'!X198+'St 2.2'!X198</f>
        <v>1.8266899000000059</v>
      </c>
      <c r="Y198" s="134">
        <f>+'St 2.1'!Y198+'St 2.2'!Y198</f>
        <v>0.22296789999999289</v>
      </c>
      <c r="Z198" s="134">
        <f>+'St 2.1'!Z198+'St 2.2'!Z198</f>
        <v>2.0775808000000007</v>
      </c>
      <c r="AA198" s="134">
        <f>+'St 2.1'!AA198+'St 2.2'!AA198</f>
        <v>-7.2843152999999994</v>
      </c>
      <c r="AB198" s="140"/>
    </row>
    <row r="199" spans="1:28">
      <c r="B199" s="3" t="s">
        <v>17</v>
      </c>
      <c r="C199" s="178" t="s">
        <v>301</v>
      </c>
      <c r="D199" s="134">
        <f>+'St 2.1'!D199+'St 2.2'!D199</f>
        <v>2.1092434999999998</v>
      </c>
      <c r="E199" s="134">
        <f>+'St 2.1'!E199+'St 2.2'!E199</f>
        <v>17.471408400000001</v>
      </c>
      <c r="F199" s="134">
        <f>+'St 2.1'!F199+'St 2.2'!F199</f>
        <v>20.4366831</v>
      </c>
      <c r="G199" s="134">
        <f>+'St 2.1'!G199+'St 2.2'!G199</f>
        <v>30.398735599999998</v>
      </c>
      <c r="H199" s="134">
        <f>+'St 2.1'!H199+'St 2.2'!H199</f>
        <v>33.010160999999997</v>
      </c>
      <c r="I199" s="134">
        <f>+'St 2.1'!I199+'St 2.2'!I199</f>
        <v>30.101660800000001</v>
      </c>
      <c r="J199" s="134">
        <f>+'St 2.1'!J199+'St 2.2'!J199</f>
        <v>0</v>
      </c>
      <c r="K199" s="134">
        <f>+'St 2.1'!K199+'St 2.2'!K199</f>
        <v>97.204538257942644</v>
      </c>
      <c r="L199" s="134">
        <f>+'St 2.1'!L199+'St 2.2'!L199</f>
        <v>97.268337221173383</v>
      </c>
      <c r="M199" s="134">
        <f>+'St 2.1'!M199+'St 2.2'!M199</f>
        <v>94.818693170112496</v>
      </c>
      <c r="N199" s="134">
        <f>+'St 2.1'!N199+'St 2.2'!N199</f>
        <v>87.253238392428287</v>
      </c>
      <c r="O199" s="134">
        <f>+'St 2.1'!O199+'St 2.2'!O199</f>
        <v>89.581242304175561</v>
      </c>
      <c r="P199" s="133"/>
      <c r="Q199" s="134">
        <f>+'St 2.1'!Q199+'St 2.2'!Q199</f>
        <v>15.362164900000003</v>
      </c>
      <c r="R199" s="134">
        <f>+'St 2.1'!R199+'St 2.2'!R199</f>
        <v>2.9652746999999979</v>
      </c>
      <c r="S199" s="134">
        <f>+'St 2.1'!S199+'St 2.2'!S199</f>
        <v>9.9620524999999986</v>
      </c>
      <c r="T199" s="134">
        <f>+'St 2.1'!T199+'St 2.2'!T199</f>
        <v>2.6114254000000003</v>
      </c>
      <c r="U199" s="134">
        <f>+'St 2.1'!U199+'St 2.2'!U199</f>
        <v>-2.9085001999999971</v>
      </c>
      <c r="V199" s="134">
        <f>+'St 2.1'!V199+'St 2.2'!V199</f>
        <v>-30.101660800000001</v>
      </c>
      <c r="W199" s="134">
        <f>+'St 2.1'!W199+'St 2.2'!W199</f>
        <v>97.204538257942644</v>
      </c>
      <c r="X199" s="134">
        <f>+'St 2.1'!X199+'St 2.2'!X199</f>
        <v>6.3798963230743411E-2</v>
      </c>
      <c r="Y199" s="134">
        <f>+'St 2.1'!Y199+'St 2.2'!Y199</f>
        <v>-2.4496440510608841</v>
      </c>
      <c r="Z199" s="134">
        <f>+'St 2.1'!Z199+'St 2.2'!Z199</f>
        <v>-7.5654547776842112</v>
      </c>
      <c r="AA199" s="134">
        <f>+'St 2.1'!AA199+'St 2.2'!AA199</f>
        <v>2.3280039117472673</v>
      </c>
      <c r="AB199" s="140"/>
    </row>
    <row r="200" spans="1:28">
      <c r="B200" s="4" t="s">
        <v>34</v>
      </c>
      <c r="C200" s="40"/>
      <c r="D200" s="134">
        <f>+'St 2.1'!D200+'St 2.2'!D200</f>
        <v>2147.1640625409209</v>
      </c>
      <c r="E200" s="134">
        <f>+'St 2.1'!E200+'St 2.2'!E200</f>
        <v>2300.5862192523691</v>
      </c>
      <c r="F200" s="134">
        <f>+'St 2.1'!F200+'St 2.2'!F200</f>
        <v>304.67163289408654</v>
      </c>
      <c r="G200" s="134">
        <f>+'St 2.1'!G200+'St 2.2'!G200</f>
        <v>572.48377952504575</v>
      </c>
      <c r="H200" s="134">
        <f>+'St 2.1'!H200+'St 2.2'!H200</f>
        <v>810.60824266056034</v>
      </c>
      <c r="I200" s="134">
        <f>+'St 2.1'!I200+'St 2.2'!I200</f>
        <v>1017.2374448241972</v>
      </c>
      <c r="J200" s="134">
        <f>+'St 2.1'!J200+'St 2.2'!J200</f>
        <v>390.69719893314493</v>
      </c>
      <c r="K200" s="134">
        <f>+'St 2.1'!K200+'St 2.2'!K200</f>
        <v>444.58316840278644</v>
      </c>
      <c r="L200" s="134">
        <f>+'St 2.1'!L200+'St 2.2'!L200</f>
        <v>490.45199019534687</v>
      </c>
      <c r="M200" s="134">
        <f>+'St 2.1'!M200+'St 2.2'!M200</f>
        <v>816.92233629470343</v>
      </c>
      <c r="N200" s="134">
        <f>+'St 2.1'!N200+'St 2.2'!N200</f>
        <v>705.53689129463351</v>
      </c>
      <c r="O200" s="134">
        <f>+'St 2.1'!O200+'St 2.2'!O200</f>
        <v>518.31990978551778</v>
      </c>
      <c r="P200" s="133"/>
      <c r="Q200" s="134">
        <f>+'St 2.1'!Q200+'St 2.2'!Q200</f>
        <v>153.42215671144822</v>
      </c>
      <c r="R200" s="134">
        <f>+'St 2.1'!R200+'St 2.2'!R200</f>
        <v>-1995.9145863582826</v>
      </c>
      <c r="S200" s="134">
        <f>+'St 2.1'!S200+'St 2.2'!S200</f>
        <v>267.81214663095921</v>
      </c>
      <c r="T200" s="134">
        <f>+'St 2.1'!T200+'St 2.2'!T200</f>
        <v>238.12446313551456</v>
      </c>
      <c r="U200" s="134">
        <f>+'St 2.1'!U200+'St 2.2'!U200</f>
        <v>206.62920216363682</v>
      </c>
      <c r="V200" s="134">
        <f>+'St 2.1'!V200+'St 2.2'!V200</f>
        <v>-626.54024589105222</v>
      </c>
      <c r="W200" s="134">
        <f>+'St 2.1'!W200+'St 2.2'!W200</f>
        <v>53.885969469641552</v>
      </c>
      <c r="X200" s="134">
        <f>+'St 2.1'!X200+'St 2.2'!X200</f>
        <v>45.868821792560425</v>
      </c>
      <c r="Y200" s="134">
        <f>+'St 2.1'!Y200+'St 2.2'!Y200</f>
        <v>326.47034609935656</v>
      </c>
      <c r="Z200" s="134">
        <f>+'St 2.1'!Z200+'St 2.2'!Z200</f>
        <v>-111.38544500006998</v>
      </c>
      <c r="AA200" s="134">
        <f>+'St 2.1'!AA200+'St 2.2'!AA200</f>
        <v>-187.21698150911575</v>
      </c>
      <c r="AB200" s="140"/>
    </row>
    <row r="201" spans="1:28">
      <c r="B201" s="3" t="s">
        <v>19</v>
      </c>
      <c r="C201" s="178" t="s">
        <v>302</v>
      </c>
      <c r="D201" s="134">
        <f>+'St 2.1'!D201+'St 2.2'!D201</f>
        <v>0</v>
      </c>
      <c r="E201" s="134">
        <f>+'St 2.1'!E201+'St 2.2'!E201</f>
        <v>0</v>
      </c>
      <c r="F201" s="134">
        <f>+'St 2.1'!F201+'St 2.2'!F201</f>
        <v>0</v>
      </c>
      <c r="G201" s="134">
        <f>+'St 2.1'!G201+'St 2.2'!G201</f>
        <v>0</v>
      </c>
      <c r="H201" s="134">
        <f>+'St 2.1'!H201+'St 2.2'!H201</f>
        <v>0</v>
      </c>
      <c r="I201" s="134">
        <f>+'St 2.1'!I201+'St 2.2'!I201</f>
        <v>0</v>
      </c>
      <c r="J201" s="134">
        <f>+'St 2.1'!J201+'St 2.2'!J201</f>
        <v>0</v>
      </c>
      <c r="K201" s="134">
        <f>+'St 2.1'!K201+'St 2.2'!K201</f>
        <v>0</v>
      </c>
      <c r="L201" s="134">
        <f>+'St 2.1'!L201+'St 2.2'!L201</f>
        <v>0</v>
      </c>
      <c r="M201" s="134">
        <f>+'St 2.1'!M201+'St 2.2'!M201</f>
        <v>0</v>
      </c>
      <c r="N201" s="134">
        <f>+'St 2.1'!N201+'St 2.2'!N201</f>
        <v>0</v>
      </c>
      <c r="O201" s="134">
        <f>+'St 2.1'!O201+'St 2.2'!O201</f>
        <v>0</v>
      </c>
      <c r="P201" s="133"/>
      <c r="Q201" s="134">
        <f>+'St 2.1'!Q201+'St 2.2'!Q201</f>
        <v>0</v>
      </c>
      <c r="R201" s="134">
        <f>+'St 2.1'!R201+'St 2.2'!R201</f>
        <v>0</v>
      </c>
      <c r="S201" s="134">
        <f>+'St 2.1'!S201+'St 2.2'!S201</f>
        <v>0</v>
      </c>
      <c r="T201" s="134">
        <f>+'St 2.1'!T201+'St 2.2'!T201</f>
        <v>0</v>
      </c>
      <c r="U201" s="134">
        <f>+'St 2.1'!U201+'St 2.2'!U201</f>
        <v>0</v>
      </c>
      <c r="V201" s="134">
        <f>+'St 2.1'!V201+'St 2.2'!V201</f>
        <v>0</v>
      </c>
      <c r="W201" s="134">
        <f>+'St 2.1'!W201+'St 2.2'!W201</f>
        <v>0</v>
      </c>
      <c r="X201" s="134">
        <f>+'St 2.1'!X201+'St 2.2'!X201</f>
        <v>0</v>
      </c>
      <c r="Y201" s="134">
        <f>+'St 2.1'!Y201+'St 2.2'!Y201</f>
        <v>0</v>
      </c>
      <c r="Z201" s="134">
        <f>+'St 2.1'!Z201+'St 2.2'!Z201</f>
        <v>0</v>
      </c>
      <c r="AA201" s="134">
        <f>+'St 2.1'!AA201+'St 2.2'!AA201</f>
        <v>0</v>
      </c>
      <c r="AB201" s="140"/>
    </row>
    <row r="202" spans="1:28">
      <c r="B202" s="3" t="s">
        <v>20</v>
      </c>
      <c r="C202" s="178" t="s">
        <v>303</v>
      </c>
      <c r="D202" s="134">
        <f>+'St 2.1'!D202+'St 2.2'!D202</f>
        <v>0</v>
      </c>
      <c r="E202" s="134">
        <f>+'St 2.1'!E202+'St 2.2'!E202</f>
        <v>0</v>
      </c>
      <c r="F202" s="134">
        <f>+'St 2.1'!F202+'St 2.2'!F202</f>
        <v>0</v>
      </c>
      <c r="G202" s="134">
        <f>+'St 2.1'!G202+'St 2.2'!G202</f>
        <v>0</v>
      </c>
      <c r="H202" s="134">
        <f>+'St 2.1'!H202+'St 2.2'!H202</f>
        <v>0</v>
      </c>
      <c r="I202" s="134">
        <f>+'St 2.1'!I202+'St 2.2'!I202</f>
        <v>0</v>
      </c>
      <c r="J202" s="134">
        <f>+'St 2.1'!J202+'St 2.2'!J202</f>
        <v>0</v>
      </c>
      <c r="K202" s="134">
        <f>+'St 2.1'!K202+'St 2.2'!K202</f>
        <v>0</v>
      </c>
      <c r="L202" s="134">
        <f>+'St 2.1'!L202+'St 2.2'!L202</f>
        <v>0</v>
      </c>
      <c r="M202" s="134">
        <f>+'St 2.1'!M202+'St 2.2'!M202</f>
        <v>0</v>
      </c>
      <c r="N202" s="134">
        <f>+'St 2.1'!N202+'St 2.2'!N202</f>
        <v>0</v>
      </c>
      <c r="O202" s="134">
        <f>+'St 2.1'!O202+'St 2.2'!O202</f>
        <v>0</v>
      </c>
      <c r="P202" s="133"/>
      <c r="Q202" s="134">
        <f>+'St 2.1'!Q202+'St 2.2'!Q202</f>
        <v>0</v>
      </c>
      <c r="R202" s="134">
        <f>+'St 2.1'!R202+'St 2.2'!R202</f>
        <v>0</v>
      </c>
      <c r="S202" s="134">
        <f>+'St 2.1'!S202+'St 2.2'!S202</f>
        <v>0</v>
      </c>
      <c r="T202" s="134">
        <f>+'St 2.1'!T202+'St 2.2'!T202</f>
        <v>0</v>
      </c>
      <c r="U202" s="134">
        <f>+'St 2.1'!U202+'St 2.2'!U202</f>
        <v>0</v>
      </c>
      <c r="V202" s="134">
        <f>+'St 2.1'!V202+'St 2.2'!V202</f>
        <v>0</v>
      </c>
      <c r="W202" s="134">
        <f>+'St 2.1'!W202+'St 2.2'!W202</f>
        <v>0</v>
      </c>
      <c r="X202" s="134">
        <f>+'St 2.1'!X202+'St 2.2'!X202</f>
        <v>0</v>
      </c>
      <c r="Y202" s="134">
        <f>+'St 2.1'!Y202+'St 2.2'!Y202</f>
        <v>0</v>
      </c>
      <c r="Z202" s="134">
        <f>+'St 2.1'!Z202+'St 2.2'!Z202</f>
        <v>0</v>
      </c>
      <c r="AA202" s="134">
        <f>+'St 2.1'!AA202+'St 2.2'!AA202</f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37">
        <f>+'St 2.1'!D203+'St 2.2'!D203</f>
        <v>2872214.1146618505</v>
      </c>
      <c r="E203" s="137">
        <f>+'St 2.1'!E203+'St 2.2'!E203</f>
        <v>3346683.9602056663</v>
      </c>
      <c r="F203" s="137">
        <f>+'St 2.1'!F203+'St 2.2'!F203</f>
        <v>4076511.1249309527</v>
      </c>
      <c r="G203" s="137">
        <f>+'St 2.1'!G203+'St 2.2'!G203</f>
        <v>3325961.2144335546</v>
      </c>
      <c r="H203" s="137">
        <f>+'St 2.1'!H203+'St 2.2'!H203</f>
        <v>3723249.0299224085</v>
      </c>
      <c r="I203" s="137">
        <f>+'St 2.1'!I203+'St 2.2'!I203</f>
        <v>3479293.8122754782</v>
      </c>
      <c r="J203" s="137">
        <f>+'St 2.1'!J203+'St 2.2'!J203</f>
        <v>3777253.1694138413</v>
      </c>
      <c r="K203" s="137">
        <f>+'St 2.1'!K203+'St 2.2'!K203</f>
        <v>4192949.2044919496</v>
      </c>
      <c r="L203" s="137">
        <f>+'St 2.1'!L203+'St 2.2'!L203</f>
        <v>3795088.4256184194</v>
      </c>
      <c r="M203" s="137">
        <f>+'St 2.1'!M203+'St 2.2'!M203</f>
        <v>3693738.1372765144</v>
      </c>
      <c r="N203" s="137">
        <f>+'St 2.1'!N203+'St 2.2'!N203</f>
        <v>4264840.6474514315</v>
      </c>
      <c r="O203" s="137">
        <f>+'St 2.1'!O203+'St 2.2'!O203</f>
        <v>4724929.3899859712</v>
      </c>
      <c r="P203" s="136"/>
      <c r="Q203" s="137">
        <f>+'St 2.1'!Q203+'St 2.2'!Q203</f>
        <v>474469.84554381628</v>
      </c>
      <c r="R203" s="137">
        <f>+'St 2.1'!R203+'St 2.2'!R203</f>
        <v>729827.16472528619</v>
      </c>
      <c r="S203" s="137">
        <f>+'St 2.1'!S203+'St 2.2'!S203</f>
        <v>-750549.91049739777</v>
      </c>
      <c r="T203" s="137">
        <f>+'St 2.1'!T203+'St 2.2'!T203</f>
        <v>397287.81548885378</v>
      </c>
      <c r="U203" s="137">
        <f>+'St 2.1'!U203+'St 2.2'!U203</f>
        <v>-243955.21764693095</v>
      </c>
      <c r="V203" s="137">
        <f>+'St 2.1'!V203+'St 2.2'!V203</f>
        <v>297959.35713836353</v>
      </c>
      <c r="W203" s="137">
        <f>+'St 2.1'!W203+'St 2.2'!W203</f>
        <v>415696.03507810819</v>
      </c>
      <c r="X203" s="137">
        <f>+'St 2.1'!X203+'St 2.2'!X203</f>
        <v>-397860.77887352981</v>
      </c>
      <c r="Y203" s="137">
        <f>+'St 2.1'!Y203+'St 2.2'!Y203</f>
        <v>-101350.28834190546</v>
      </c>
      <c r="Z203" s="137">
        <f>+'St 2.1'!Z203+'St 2.2'!Z203</f>
        <v>571102.51017491717</v>
      </c>
      <c r="AA203" s="137">
        <f>+'St 2.1'!AA203+'St 2.2'!AA203</f>
        <v>460088.74253454007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37">
        <f>+'St 2.1'!D204+'St 2.2'!D204</f>
        <v>1533863.1681748186</v>
      </c>
      <c r="E204" s="137">
        <f>+'St 2.1'!E204+'St 2.2'!E204</f>
        <v>1702718.3226819234</v>
      </c>
      <c r="F204" s="137">
        <f>+'St 2.1'!F204+'St 2.2'!F204</f>
        <v>1936011.5627995336</v>
      </c>
      <c r="G204" s="137">
        <f>+'St 2.1'!G204+'St 2.2'!G204</f>
        <v>1559916.0351043788</v>
      </c>
      <c r="H204" s="137">
        <f>+'St 2.1'!H204+'St 2.2'!H204</f>
        <v>1898920.075543937</v>
      </c>
      <c r="I204" s="137">
        <f>+'St 2.1'!I204+'St 2.2'!I204</f>
        <v>1666999.810210957</v>
      </c>
      <c r="J204" s="137">
        <f>+'St 2.1'!J204+'St 2.2'!J204</f>
        <v>1947017.694401124</v>
      </c>
      <c r="K204" s="137">
        <f>+'St 2.1'!K204+'St 2.2'!K204</f>
        <v>2122130.0652408595</v>
      </c>
      <c r="L204" s="137">
        <f>+'St 2.1'!L204+'St 2.2'!L204</f>
        <v>1693160.1159177402</v>
      </c>
      <c r="M204" s="137">
        <f>+'St 2.1'!M204+'St 2.2'!M204</f>
        <v>1716088.081059526</v>
      </c>
      <c r="N204" s="137">
        <f>+'St 2.1'!N204+'St 2.2'!N204</f>
        <v>2044267.8847144865</v>
      </c>
      <c r="O204" s="137">
        <f>+'St 2.1'!O204+'St 2.2'!O204</f>
        <v>2343967.6776847979</v>
      </c>
      <c r="P204" s="136"/>
      <c r="Q204" s="137">
        <f>+'St 2.1'!Q204+'St 2.2'!Q204</f>
        <v>168855.15450710501</v>
      </c>
      <c r="R204" s="137">
        <f>+'St 2.1'!R204+'St 2.2'!R204</f>
        <v>233293.24011761002</v>
      </c>
      <c r="S204" s="137">
        <f>+'St 2.1'!S204+'St 2.2'!S204</f>
        <v>-376095.52769515471</v>
      </c>
      <c r="T204" s="137">
        <f>+'St 2.1'!T204+'St 2.2'!T204</f>
        <v>339004.04043955833</v>
      </c>
      <c r="U204" s="137">
        <f>+'St 2.1'!U204+'St 2.2'!U204</f>
        <v>-231920.26533298011</v>
      </c>
      <c r="V204" s="137">
        <f>+'St 2.1'!V204+'St 2.2'!V204</f>
        <v>280017.88419016695</v>
      </c>
      <c r="W204" s="137">
        <f>+'St 2.1'!W204+'St 2.2'!W204</f>
        <v>175112.37083973535</v>
      </c>
      <c r="X204" s="137">
        <f>+'St 2.1'!X204+'St 2.2'!X204</f>
        <v>-428969.9493231193</v>
      </c>
      <c r="Y204" s="137">
        <f>+'St 2.1'!Y204+'St 2.2'!Y204</f>
        <v>22927.965141786073</v>
      </c>
      <c r="Z204" s="137">
        <f>+'St 2.1'!Z204+'St 2.2'!Z204</f>
        <v>328179.80365496047</v>
      </c>
      <c r="AA204" s="137">
        <f>+'St 2.1'!AA204+'St 2.2'!AA204</f>
        <v>299699.79297031136</v>
      </c>
      <c r="AB204" s="139"/>
    </row>
    <row r="205" spans="1:28">
      <c r="B205" s="176" t="s">
        <v>40</v>
      </c>
      <c r="C205" s="186"/>
      <c r="D205" s="134">
        <f>+'St 2.1'!D205+'St 2.2'!D205</f>
        <v>1533863.1681748186</v>
      </c>
      <c r="E205" s="134">
        <f>+'St 2.1'!E205+'St 2.2'!E205</f>
        <v>1681481.5626819236</v>
      </c>
      <c r="F205" s="134">
        <f>+'St 2.1'!F205+'St 2.2'!F205</f>
        <v>1881870.4860778737</v>
      </c>
      <c r="G205" s="134">
        <f>+'St 2.1'!G205+'St 2.2'!G205</f>
        <v>1526726.8949719123</v>
      </c>
      <c r="H205" s="134">
        <f>+'St 2.1'!H205+'St 2.2'!H205</f>
        <v>1882876.6640352954</v>
      </c>
      <c r="I205" s="134">
        <f>+'St 2.1'!I205+'St 2.2'!I205</f>
        <v>1655371.0354183891</v>
      </c>
      <c r="J205" s="134">
        <f>+'St 2.1'!J205+'St 2.2'!J205</f>
        <v>1935984.8393192044</v>
      </c>
      <c r="K205" s="134">
        <f>+'St 2.1'!K205+'St 2.2'!K205</f>
        <v>2116513.0113941128</v>
      </c>
      <c r="L205" s="134">
        <f>+'St 2.1'!L205+'St 2.2'!L205</f>
        <v>1683973.9501671323</v>
      </c>
      <c r="M205" s="134">
        <f>+'St 2.1'!M205+'St 2.2'!M205</f>
        <v>1676215.4104595587</v>
      </c>
      <c r="N205" s="134">
        <f>+'St 2.1'!N205+'St 2.2'!N205</f>
        <v>1908032.2630179215</v>
      </c>
      <c r="O205" s="134">
        <f>+'St 2.1'!O205+'St 2.2'!O205</f>
        <v>2136310.4346558931</v>
      </c>
      <c r="P205" s="133"/>
      <c r="Q205" s="134">
        <f>+'St 2.1'!Q205+'St 2.2'!Q205</f>
        <v>147618.39450710497</v>
      </c>
      <c r="R205" s="134">
        <f>+'St 2.1'!R205+'St 2.2'!R205</f>
        <v>200388.92339595003</v>
      </c>
      <c r="S205" s="134">
        <f>+'St 2.1'!S205+'St 2.2'!S205</f>
        <v>-355143.59110596142</v>
      </c>
      <c r="T205" s="134">
        <f>+'St 2.1'!T205+'St 2.2'!T205</f>
        <v>356149.76906338346</v>
      </c>
      <c r="U205" s="134">
        <f>+'St 2.1'!U205+'St 2.2'!U205</f>
        <v>-227505.62861690641</v>
      </c>
      <c r="V205" s="134">
        <f>+'St 2.1'!V205+'St 2.2'!V205</f>
        <v>280613.80390081514</v>
      </c>
      <c r="W205" s="134">
        <f>+'St 2.1'!W205+'St 2.2'!W205</f>
        <v>180528.17207490851</v>
      </c>
      <c r="X205" s="134">
        <f>+'St 2.1'!X205+'St 2.2'!X205</f>
        <v>-432539.06122698064</v>
      </c>
      <c r="Y205" s="134">
        <f>+'St 2.1'!Y205+'St 2.2'!Y205</f>
        <v>-7758.5397075733345</v>
      </c>
      <c r="Z205" s="134">
        <f>+'St 2.1'!Z205+'St 2.2'!Z205</f>
        <v>231816.85255836262</v>
      </c>
      <c r="AA205" s="134">
        <f>+'St 2.1'!AA205+'St 2.2'!AA205</f>
        <v>228278.17163797177</v>
      </c>
      <c r="AB205" s="140"/>
    </row>
    <row r="206" spans="1:28">
      <c r="B206" s="6" t="s">
        <v>41</v>
      </c>
      <c r="C206" s="186"/>
      <c r="D206" s="134">
        <f>+'St 2.1'!D206+'St 2.2'!D206</f>
        <v>0</v>
      </c>
      <c r="E206" s="134">
        <f>+'St 2.1'!E206+'St 2.2'!E206</f>
        <v>0</v>
      </c>
      <c r="F206" s="134">
        <f>+'St 2.1'!F206+'St 2.2'!F206</f>
        <v>0</v>
      </c>
      <c r="G206" s="134">
        <f>+'St 2.1'!G206+'St 2.2'!G206</f>
        <v>0</v>
      </c>
      <c r="H206" s="134">
        <f>+'St 2.1'!H206+'St 2.2'!H206</f>
        <v>0</v>
      </c>
      <c r="I206" s="134">
        <f>+'St 2.1'!I206+'St 2.2'!I206</f>
        <v>0</v>
      </c>
      <c r="J206" s="134">
        <f>+'St 2.1'!J206+'St 2.2'!J206</f>
        <v>0</v>
      </c>
      <c r="K206" s="134">
        <f>+'St 2.1'!K206+'St 2.2'!K206</f>
        <v>0</v>
      </c>
      <c r="L206" s="134">
        <f>+'St 2.1'!L206+'St 2.2'!L206</f>
        <v>0</v>
      </c>
      <c r="M206" s="134">
        <f>+'St 2.1'!M206+'St 2.2'!M206</f>
        <v>0</v>
      </c>
      <c r="N206" s="134">
        <f>+'St 2.1'!N206+'St 2.2'!N206</f>
        <v>0</v>
      </c>
      <c r="O206" s="134">
        <f>+'St 2.1'!O206+'St 2.2'!O206</f>
        <v>0</v>
      </c>
      <c r="P206" s="133"/>
      <c r="Q206" s="134">
        <f>+'St 2.1'!Q206+'St 2.2'!Q206</f>
        <v>0</v>
      </c>
      <c r="R206" s="134">
        <f>+'St 2.1'!R206+'St 2.2'!R206</f>
        <v>0</v>
      </c>
      <c r="S206" s="134">
        <f>+'St 2.1'!S206+'St 2.2'!S206</f>
        <v>0</v>
      </c>
      <c r="T206" s="134">
        <f>+'St 2.1'!T206+'St 2.2'!T206</f>
        <v>0</v>
      </c>
      <c r="U206" s="134">
        <f>+'St 2.1'!U206+'St 2.2'!U206</f>
        <v>0</v>
      </c>
      <c r="V206" s="134">
        <f>+'St 2.1'!V206+'St 2.2'!V206</f>
        <v>0</v>
      </c>
      <c r="W206" s="134">
        <f>+'St 2.1'!W206+'St 2.2'!W206</f>
        <v>0</v>
      </c>
      <c r="X206" s="134">
        <f>+'St 2.1'!X206+'St 2.2'!X206</f>
        <v>0</v>
      </c>
      <c r="Y206" s="134">
        <f>+'St 2.1'!Y206+'St 2.2'!Y206</f>
        <v>0</v>
      </c>
      <c r="Z206" s="134">
        <f>+'St 2.1'!Z206+'St 2.2'!Z206</f>
        <v>0</v>
      </c>
      <c r="AA206" s="134">
        <f>+'St 2.1'!AA206+'St 2.2'!AA206</f>
        <v>0</v>
      </c>
      <c r="AB206" s="140"/>
    </row>
    <row r="207" spans="1:28">
      <c r="B207" s="6" t="s">
        <v>42</v>
      </c>
      <c r="C207" s="186"/>
      <c r="D207" s="134">
        <f>+'St 2.1'!D207+'St 2.2'!D207</f>
        <v>130.26661350135058</v>
      </c>
      <c r="E207" s="134">
        <f>+'St 2.1'!E207+'St 2.2'!E207</f>
        <v>100.3784787018823</v>
      </c>
      <c r="F207" s="134">
        <f>+'St 2.1'!F207+'St 2.2'!F207</f>
        <v>171.9532953786003</v>
      </c>
      <c r="G207" s="134">
        <f>+'St 2.1'!G207+'St 2.2'!G207</f>
        <v>208.54108928652249</v>
      </c>
      <c r="H207" s="134">
        <f>+'St 2.1'!H207+'St 2.2'!H207</f>
        <v>492.85434650179513</v>
      </c>
      <c r="I207" s="134">
        <f>+'St 2.1'!I207+'St 2.2'!I207</f>
        <v>0</v>
      </c>
      <c r="J207" s="134">
        <f>+'St 2.1'!J207+'St 2.2'!J207</f>
        <v>4682.4163158678866</v>
      </c>
      <c r="K207" s="134">
        <f>+'St 2.1'!K207+'St 2.2'!K207</f>
        <v>3446.9650497220196</v>
      </c>
      <c r="L207" s="134">
        <f>+'St 2.1'!L207+'St 2.2'!L207</f>
        <v>2916.7971045640388</v>
      </c>
      <c r="M207" s="134">
        <f>+'St 2.1'!M207+'St 2.2'!M207</f>
        <v>2810.7954033137194</v>
      </c>
      <c r="N207" s="134">
        <f>+'St 2.1'!N207+'St 2.2'!N207</f>
        <v>2591.6675309592702</v>
      </c>
      <c r="O207" s="134">
        <f>+'St 2.1'!O207+'St 2.2'!O207</f>
        <v>4132.3316253564053</v>
      </c>
      <c r="P207" s="133"/>
      <c r="Q207" s="134">
        <f>+'St 2.1'!Q207+'St 2.2'!Q207</f>
        <v>-29.888134799468279</v>
      </c>
      <c r="R207" s="134">
        <f>+'St 2.1'!R207+'St 2.2'!R207</f>
        <v>71.574816676717987</v>
      </c>
      <c r="S207" s="134">
        <f>+'St 2.1'!S207+'St 2.2'!S207</f>
        <v>36.587793907922197</v>
      </c>
      <c r="T207" s="134">
        <f>+'St 2.1'!T207+'St 2.2'!T207</f>
        <v>284.3132572152727</v>
      </c>
      <c r="U207" s="134">
        <f>+'St 2.1'!U207+'St 2.2'!U207</f>
        <v>-492.85434650179513</v>
      </c>
      <c r="V207" s="134">
        <f>+'St 2.1'!V207+'St 2.2'!V207</f>
        <v>4682.4163158678866</v>
      </c>
      <c r="W207" s="134">
        <f>+'St 2.1'!W207+'St 2.2'!W207</f>
        <v>-1235.4512661458671</v>
      </c>
      <c r="X207" s="134">
        <f>+'St 2.1'!X207+'St 2.2'!X207</f>
        <v>-530.16794515798051</v>
      </c>
      <c r="Y207" s="134">
        <f>+'St 2.1'!Y207+'St 2.2'!Y207</f>
        <v>-106.00170125031951</v>
      </c>
      <c r="Z207" s="134">
        <f>+'St 2.1'!Z207+'St 2.2'!Z207</f>
        <v>-219.12787235444924</v>
      </c>
      <c r="AA207" s="134">
        <f>+'St 2.1'!AA207+'St 2.2'!AA207</f>
        <v>1540.6640943971349</v>
      </c>
      <c r="AB207" s="140"/>
    </row>
    <row r="208" spans="1:28">
      <c r="B208" s="6" t="s">
        <v>43</v>
      </c>
      <c r="C208" s="186"/>
      <c r="D208" s="134">
        <f>+'St 2.1'!D208+'St 2.2'!D208</f>
        <v>1088.0905425131075</v>
      </c>
      <c r="E208" s="134">
        <f>+'St 2.1'!E208+'St 2.2'!E208</f>
        <v>961.84392901110095</v>
      </c>
      <c r="F208" s="134">
        <f>+'St 2.1'!F208+'St 2.2'!F208</f>
        <v>839.92693931808924</v>
      </c>
      <c r="G208" s="134">
        <f>+'St 2.1'!G208+'St 2.2'!G208</f>
        <v>707.59320661460936</v>
      </c>
      <c r="H208" s="134">
        <f>+'St 2.1'!H208+'St 2.2'!H208</f>
        <v>1192.0298014147797</v>
      </c>
      <c r="I208" s="134">
        <f>+'St 2.1'!I208+'St 2.2'!I208</f>
        <v>1426.0001638227329</v>
      </c>
      <c r="J208" s="134">
        <f>+'St 2.1'!J208+'St 2.2'!J208</f>
        <v>1738.3510782238477</v>
      </c>
      <c r="K208" s="134">
        <f>+'St 2.1'!K208+'St 2.2'!K208</f>
        <v>2836.0814403392651</v>
      </c>
      <c r="L208" s="134">
        <f>+'St 2.1'!L208+'St 2.2'!L208</f>
        <v>2199.7000271186403</v>
      </c>
      <c r="M208" s="134">
        <f>+'St 2.1'!M208+'St 2.2'!M208</f>
        <v>1848.7938313333395</v>
      </c>
      <c r="N208" s="134">
        <f>+'St 2.1'!N208+'St 2.2'!N208</f>
        <v>2667.7548990339992</v>
      </c>
      <c r="O208" s="134">
        <f>+'St 2.1'!O208+'St 2.2'!O208</f>
        <v>2943.0933350554133</v>
      </c>
      <c r="P208" s="133"/>
      <c r="Q208" s="134">
        <f>+'St 2.1'!Q208+'St 2.2'!Q208</f>
        <v>-126.24661350200661</v>
      </c>
      <c r="R208" s="134">
        <f>+'St 2.1'!R208+'St 2.2'!R208</f>
        <v>-121.91698969301169</v>
      </c>
      <c r="S208" s="134">
        <f>+'St 2.1'!S208+'St 2.2'!S208</f>
        <v>-132.33373270347988</v>
      </c>
      <c r="T208" s="134">
        <f>+'St 2.1'!T208+'St 2.2'!T208</f>
        <v>484.43659480017027</v>
      </c>
      <c r="U208" s="134">
        <f>+'St 2.1'!U208+'St 2.2'!U208</f>
        <v>233.9703624079533</v>
      </c>
      <c r="V208" s="134">
        <f>+'St 2.1'!V208+'St 2.2'!V208</f>
        <v>312.35091440111484</v>
      </c>
      <c r="W208" s="134">
        <f>+'St 2.1'!W208+'St 2.2'!W208</f>
        <v>1097.7303621154174</v>
      </c>
      <c r="X208" s="134">
        <f>+'St 2.1'!X208+'St 2.2'!X208</f>
        <v>-636.38141322062506</v>
      </c>
      <c r="Y208" s="134">
        <f>+'St 2.1'!Y208+'St 2.2'!Y208</f>
        <v>-350.90619578530067</v>
      </c>
      <c r="Z208" s="134">
        <f>+'St 2.1'!Z208+'St 2.2'!Z208</f>
        <v>818.9610677006599</v>
      </c>
      <c r="AA208" s="134">
        <f>+'St 2.1'!AA208+'St 2.2'!AA208</f>
        <v>275.33843602141417</v>
      </c>
      <c r="AB208" s="140"/>
    </row>
    <row r="209" spans="1:28">
      <c r="B209" s="6" t="s">
        <v>44</v>
      </c>
      <c r="C209" s="186"/>
      <c r="D209" s="134">
        <f>+'St 2.1'!D209+'St 2.2'!D209</f>
        <v>1558.6243311139397</v>
      </c>
      <c r="E209" s="134">
        <f>+'St 2.1'!E209+'St 2.2'!E209</f>
        <v>1742.832213398626</v>
      </c>
      <c r="F209" s="134">
        <f>+'St 2.1'!F209+'St 2.2'!F209</f>
        <v>1982.7319796959202</v>
      </c>
      <c r="G209" s="134">
        <f>+'St 2.1'!G209+'St 2.2'!G209</f>
        <v>2369.2908218000002</v>
      </c>
      <c r="H209" s="134">
        <f>+'St 2.1'!H209+'St 2.2'!H209</f>
        <v>2685.3870440000001</v>
      </c>
      <c r="I209" s="134">
        <f>+'St 2.1'!I209+'St 2.2'!I209</f>
        <v>3713.6473336999998</v>
      </c>
      <c r="J209" s="134">
        <f>+'St 2.1'!J209+'St 2.2'!J209</f>
        <v>3822.0040637000002</v>
      </c>
      <c r="K209" s="134">
        <f>+'St 2.1'!K209+'St 2.2'!K209</f>
        <v>3907.6075283999999</v>
      </c>
      <c r="L209" s="134">
        <f>+'St 2.1'!L209+'St 2.2'!L209</f>
        <v>4509.5010545000005</v>
      </c>
      <c r="M209" s="134">
        <f>+'St 2.1'!M209+'St 2.2'!M209</f>
        <v>4740.6928428000001</v>
      </c>
      <c r="N209" s="134">
        <f>+'St 2.1'!N209+'St 2.2'!N209</f>
        <v>5629.2035517000004</v>
      </c>
      <c r="O209" s="134">
        <f>+'St 2.1'!O209+'St 2.2'!O209</f>
        <v>6699.5760893999995</v>
      </c>
      <c r="P209" s="133"/>
      <c r="Q209" s="134">
        <f>+'St 2.1'!Q209+'St 2.2'!Q209</f>
        <v>184.20788228468635</v>
      </c>
      <c r="R209" s="134">
        <f>+'St 2.1'!R209+'St 2.2'!R209</f>
        <v>239.89976629729421</v>
      </c>
      <c r="S209" s="134">
        <f>+'St 2.1'!S209+'St 2.2'!S209</f>
        <v>386.5588421040801</v>
      </c>
      <c r="T209" s="134">
        <f>+'St 2.1'!T209+'St 2.2'!T209</f>
        <v>316.09622219999983</v>
      </c>
      <c r="U209" s="134">
        <f>+'St 2.1'!U209+'St 2.2'!U209</f>
        <v>1028.2602896999997</v>
      </c>
      <c r="V209" s="134">
        <f>+'St 2.1'!V209+'St 2.2'!V209</f>
        <v>108.35673000000057</v>
      </c>
      <c r="W209" s="134">
        <f>+'St 2.1'!W209+'St 2.2'!W209</f>
        <v>85.603464699999421</v>
      </c>
      <c r="X209" s="134">
        <f>+'St 2.1'!X209+'St 2.2'!X209</f>
        <v>601.89352610000105</v>
      </c>
      <c r="Y209" s="134">
        <f>+'St 2.1'!Y209+'St 2.2'!Y209</f>
        <v>231.19178829999925</v>
      </c>
      <c r="Z209" s="134">
        <f>+'St 2.1'!Z209+'St 2.2'!Z209</f>
        <v>888.51070890000017</v>
      </c>
      <c r="AA209" s="134">
        <f>+'St 2.1'!AA209+'St 2.2'!AA209</f>
        <v>1070.3725376999998</v>
      </c>
      <c r="AB209" s="140"/>
    </row>
    <row r="210" spans="1:28">
      <c r="B210" s="7" t="s">
        <v>45</v>
      </c>
      <c r="C210" s="186"/>
      <c r="D210" s="134">
        <f>+'St 2.1'!D210+'St 2.2'!D210</f>
        <v>1479.5038252114368</v>
      </c>
      <c r="E210" s="134">
        <f>+'St 2.1'!E210+'St 2.2'!E210</f>
        <v>1655.0031266671276</v>
      </c>
      <c r="F210" s="134">
        <f>+'St 2.1'!F210+'St 2.2'!F210</f>
        <v>1886.457522888194</v>
      </c>
      <c r="G210" s="134">
        <f>+'St 2.1'!G210+'St 2.2'!G210</f>
        <v>2263.0624484</v>
      </c>
      <c r="H210" s="134">
        <f>+'St 2.1'!H210+'St 2.2'!H210</f>
        <v>2579.1586705999998</v>
      </c>
      <c r="I210" s="134">
        <f>+'St 2.1'!I210+'St 2.2'!I210</f>
        <v>3627.5289603000006</v>
      </c>
      <c r="J210" s="134">
        <f>+'St 2.1'!J210+'St 2.2'!J210</f>
        <v>3707.5708183000002</v>
      </c>
      <c r="K210" s="134">
        <f>+'St 2.1'!K210+'St 2.2'!K210</f>
        <v>3793.1742829999998</v>
      </c>
      <c r="L210" s="134">
        <f>+'St 2.1'!L210+'St 2.2'!L210</f>
        <v>4340.3853681000001</v>
      </c>
      <c r="M210" s="134">
        <f>+'St 2.1'!M210+'St 2.2'!M210</f>
        <v>4562.8371564000008</v>
      </c>
      <c r="N210" s="134">
        <f>+'St 2.1'!N210+'St 2.2'!N210</f>
        <v>5451.4586905000006</v>
      </c>
      <c r="O210" s="134">
        <f>+'St 2.1'!O210+'St 2.2'!O210</f>
        <v>6457.9612281999998</v>
      </c>
      <c r="P210" s="133"/>
      <c r="Q210" s="134">
        <f>+'St 2.1'!Q210+'St 2.2'!Q210</f>
        <v>175.49930145569076</v>
      </c>
      <c r="R210" s="134">
        <f>+'St 2.1'!R210+'St 2.2'!R210</f>
        <v>231.45439622106636</v>
      </c>
      <c r="S210" s="134">
        <f>+'St 2.1'!S210+'St 2.2'!S210</f>
        <v>376.6049255118059</v>
      </c>
      <c r="T210" s="134">
        <f>+'St 2.1'!T210+'St 2.2'!T210</f>
        <v>316.09622219999983</v>
      </c>
      <c r="U210" s="134">
        <f>+'St 2.1'!U210+'St 2.2'!U210</f>
        <v>1048.3702897000007</v>
      </c>
      <c r="V210" s="134">
        <f>+'St 2.1'!V210+'St 2.2'!V210</f>
        <v>80.041857999999877</v>
      </c>
      <c r="W210" s="134">
        <f>+'St 2.1'!W210+'St 2.2'!W210</f>
        <v>85.603464699999421</v>
      </c>
      <c r="X210" s="134">
        <f>+'St 2.1'!X210+'St 2.2'!X210</f>
        <v>547.21108510000033</v>
      </c>
      <c r="Y210" s="134">
        <f>+'St 2.1'!Y210+'St 2.2'!Y210</f>
        <v>222.45178830000043</v>
      </c>
      <c r="Z210" s="134">
        <f>+'St 2.1'!Z210+'St 2.2'!Z210</f>
        <v>888.6215341000003</v>
      </c>
      <c r="AA210" s="134">
        <f>+'St 2.1'!AA210+'St 2.2'!AA210</f>
        <v>1006.502537699999</v>
      </c>
      <c r="AB210" s="140"/>
    </row>
    <row r="211" spans="1:28">
      <c r="B211" s="7" t="s">
        <v>46</v>
      </c>
      <c r="C211" s="186"/>
      <c r="D211" s="134">
        <f>+'St 2.1'!D211+'St 2.2'!D211</f>
        <v>79.120505902502785</v>
      </c>
      <c r="E211" s="134">
        <f>+'St 2.1'!E211+'St 2.2'!E211</f>
        <v>87.82908673149845</v>
      </c>
      <c r="F211" s="134">
        <f>+'St 2.1'!F211+'St 2.2'!F211</f>
        <v>96.274456807726082</v>
      </c>
      <c r="G211" s="134">
        <f>+'St 2.1'!G211+'St 2.2'!G211</f>
        <v>106.2283734</v>
      </c>
      <c r="H211" s="134">
        <f>+'St 2.1'!H211+'St 2.2'!H211</f>
        <v>106.2283734</v>
      </c>
      <c r="I211" s="134">
        <f>+'St 2.1'!I211+'St 2.2'!I211</f>
        <v>86.118373399999996</v>
      </c>
      <c r="J211" s="134">
        <f>+'St 2.1'!J211+'St 2.2'!J211</f>
        <v>114.43324539999999</v>
      </c>
      <c r="K211" s="134">
        <f>+'St 2.1'!K211+'St 2.2'!K211</f>
        <v>114.43324539999999</v>
      </c>
      <c r="L211" s="134">
        <f>+'St 2.1'!L211+'St 2.2'!L211</f>
        <v>169.11568639999999</v>
      </c>
      <c r="M211" s="134">
        <f>+'St 2.1'!M211+'St 2.2'!M211</f>
        <v>177.8556864</v>
      </c>
      <c r="N211" s="134">
        <f>+'St 2.1'!N211+'St 2.2'!N211</f>
        <v>177.7448612</v>
      </c>
      <c r="O211" s="134">
        <f>+'St 2.1'!O211+'St 2.2'!O211</f>
        <v>241.61486120000001</v>
      </c>
      <c r="P211" s="133"/>
      <c r="Q211" s="134">
        <f>+'St 2.1'!Q211+'St 2.2'!Q211</f>
        <v>8.7085808289956717</v>
      </c>
      <c r="R211" s="134">
        <f>+'St 2.1'!R211+'St 2.2'!R211</f>
        <v>8.4453700762276327</v>
      </c>
      <c r="S211" s="134">
        <f>+'St 2.1'!S211+'St 2.2'!S211</f>
        <v>9.9539165922739148</v>
      </c>
      <c r="T211" s="134">
        <f>+'St 2.1'!T211+'St 2.2'!T211</f>
        <v>0</v>
      </c>
      <c r="U211" s="134">
        <f>+'St 2.1'!U211+'St 2.2'!U211</f>
        <v>-20.110000000000007</v>
      </c>
      <c r="V211" s="134">
        <f>+'St 2.1'!V211+'St 2.2'!V211</f>
        <v>28.314872000000001</v>
      </c>
      <c r="W211" s="134">
        <f>+'St 2.1'!W211+'St 2.2'!W211</f>
        <v>0</v>
      </c>
      <c r="X211" s="134">
        <f>+'St 2.1'!X211+'St 2.2'!X211</f>
        <v>54.68244099999999</v>
      </c>
      <c r="Y211" s="134">
        <f>+'St 2.1'!Y211+'St 2.2'!Y211</f>
        <v>8.7400000000000144</v>
      </c>
      <c r="Z211" s="134">
        <f>+'St 2.1'!Z211+'St 2.2'!Z211</f>
        <v>-0.11082520000000873</v>
      </c>
      <c r="AA211" s="134">
        <f>+'St 2.1'!AA211+'St 2.2'!AA211</f>
        <v>63.870000000000026</v>
      </c>
      <c r="AB211" s="140"/>
    </row>
    <row r="212" spans="1:28">
      <c r="B212" s="6" t="s">
        <v>313</v>
      </c>
      <c r="C212" s="186"/>
      <c r="D212" s="134">
        <f>+'St 2.1'!D212+'St 2.2'!D212</f>
        <v>79680.805541882582</v>
      </c>
      <c r="E212" s="134">
        <f>+'St 2.1'!E212+'St 2.2'!E212</f>
        <v>83837.56022156823</v>
      </c>
      <c r="F212" s="134">
        <f>+'St 2.1'!F212+'St 2.2'!F212</f>
        <v>83713.033307133359</v>
      </c>
      <c r="G212" s="134">
        <f>+'St 2.1'!G212+'St 2.2'!G212</f>
        <v>86077.137271746979</v>
      </c>
      <c r="H212" s="134">
        <f>+'St 2.1'!H212+'St 2.2'!H212</f>
        <v>77101.919338649997</v>
      </c>
      <c r="I212" s="134">
        <f>+'St 2.1'!I212+'St 2.2'!I212</f>
        <v>86228.975376532791</v>
      </c>
      <c r="J212" s="134">
        <f>+'St 2.1'!J212+'St 2.2'!J212</f>
        <v>155687.48300745338</v>
      </c>
      <c r="K212" s="134">
        <f>+'St 2.1'!K212+'St 2.2'!K212</f>
        <v>186441.21978386177</v>
      </c>
      <c r="L212" s="134">
        <f>+'St 2.1'!L212+'St 2.2'!L212</f>
        <v>146025.20532029276</v>
      </c>
      <c r="M212" s="134">
        <f>+'St 2.1'!M212+'St 2.2'!M212</f>
        <v>81676.315725474502</v>
      </c>
      <c r="N212" s="134">
        <f>+'St 2.1'!N212+'St 2.2'!N212</f>
        <v>84305.516554556118</v>
      </c>
      <c r="O212" s="134">
        <f>+'St 2.1'!O212+'St 2.2'!O212</f>
        <v>97801.948219958736</v>
      </c>
      <c r="P212" s="133"/>
      <c r="Q212" s="134">
        <f>+'St 2.1'!Q212+'St 2.2'!Q212</f>
        <v>4156.7546796856423</v>
      </c>
      <c r="R212" s="134">
        <f>+'St 2.1'!R212+'St 2.2'!R212</f>
        <v>-124.52691443487322</v>
      </c>
      <c r="S212" s="134">
        <f>+'St 2.1'!S212+'St 2.2'!S212</f>
        <v>2364.1039646136387</v>
      </c>
      <c r="T212" s="134">
        <f>+'St 2.1'!T212+'St 2.2'!T212</f>
        <v>-8975.2179330969975</v>
      </c>
      <c r="U212" s="134">
        <f>+'St 2.1'!U212+'St 2.2'!U212</f>
        <v>9127.0560378827831</v>
      </c>
      <c r="V212" s="134">
        <f>+'St 2.1'!V212+'St 2.2'!V212</f>
        <v>69458.507630920576</v>
      </c>
      <c r="W212" s="134">
        <f>+'St 2.1'!W212+'St 2.2'!W212</f>
        <v>30753.736776408427</v>
      </c>
      <c r="X212" s="134">
        <f>+'St 2.1'!X212+'St 2.2'!X212</f>
        <v>-40416.014463569009</v>
      </c>
      <c r="Y212" s="134">
        <f>+'St 2.1'!Y212+'St 2.2'!Y212</f>
        <v>-64348.889594818247</v>
      </c>
      <c r="Z212" s="134">
        <f>+'St 2.1'!Z212+'St 2.2'!Z212</f>
        <v>2629.2008290816184</v>
      </c>
      <c r="AA212" s="134">
        <f>+'St 2.1'!AA212+'St 2.2'!AA212</f>
        <v>13496.431665402608</v>
      </c>
      <c r="AB212" s="140"/>
    </row>
    <row r="213" spans="1:28">
      <c r="B213" s="6" t="s">
        <v>107</v>
      </c>
      <c r="C213" s="186"/>
      <c r="D213" s="134">
        <f>+'St 2.1'!D213+'St 2.2'!D213</f>
        <v>1451405.3811458074</v>
      </c>
      <c r="E213" s="134">
        <f>+'St 2.1'!E213+'St 2.2'!E213</f>
        <v>1594838.9478392438</v>
      </c>
      <c r="F213" s="134">
        <f>+'St 2.1'!F213+'St 2.2'!F213</f>
        <v>1795162.8405563475</v>
      </c>
      <c r="G213" s="134">
        <f>+'St 2.1'!G213+'St 2.2'!G213</f>
        <v>1437364.332582464</v>
      </c>
      <c r="H213" s="134">
        <f>+'St 2.1'!H213+'St 2.2'!H213</f>
        <v>1801404.4735047291</v>
      </c>
      <c r="I213" s="134">
        <f>+'St 2.1'!I213+'St 2.2'!I213</f>
        <v>1564002.4125443338</v>
      </c>
      <c r="J213" s="134">
        <f>+'St 2.1'!J213+'St 2.2'!J213</f>
        <v>1770054.5848539593</v>
      </c>
      <c r="K213" s="134">
        <f>+'St 2.1'!K213+'St 2.2'!K213</f>
        <v>1919881.1375917899</v>
      </c>
      <c r="L213" s="134">
        <f>+'St 2.1'!L213+'St 2.2'!L213</f>
        <v>1528322.746660657</v>
      </c>
      <c r="M213" s="134">
        <f>+'St 2.1'!M213+'St 2.2'!M213</f>
        <v>1585138.8126566373</v>
      </c>
      <c r="N213" s="134">
        <f>+'St 2.1'!N213+'St 2.2'!N213</f>
        <v>1812838.1204816722</v>
      </c>
      <c r="O213" s="134">
        <f>+'St 2.1'!O213+'St 2.2'!O213</f>
        <v>2024733.4853861227</v>
      </c>
      <c r="P213" s="133"/>
      <c r="Q213" s="134">
        <f>+'St 2.1'!Q213+'St 2.2'!Q213</f>
        <v>143433.56669343609</v>
      </c>
      <c r="R213" s="134">
        <f>+'St 2.1'!R213+'St 2.2'!R213</f>
        <v>200323.89271710391</v>
      </c>
      <c r="S213" s="134">
        <f>+'St 2.1'!S213+'St 2.2'!S213</f>
        <v>-357798.50797388359</v>
      </c>
      <c r="T213" s="134">
        <f>+'St 2.1'!T213+'St 2.2'!T213</f>
        <v>364040.14092226501</v>
      </c>
      <c r="U213" s="134">
        <f>+'St 2.1'!U213+'St 2.2'!U213</f>
        <v>-237402.06096039532</v>
      </c>
      <c r="V213" s="134">
        <f>+'St 2.1'!V213+'St 2.2'!V213</f>
        <v>206052.1723096256</v>
      </c>
      <c r="W213" s="134">
        <f>+'St 2.1'!W213+'St 2.2'!W213</f>
        <v>149826.55273783056</v>
      </c>
      <c r="X213" s="134">
        <f>+'St 2.1'!X213+'St 2.2'!X213</f>
        <v>-391558.39093113301</v>
      </c>
      <c r="Y213" s="134">
        <f>+'St 2.1'!Y213+'St 2.2'!Y213</f>
        <v>56816.065995980534</v>
      </c>
      <c r="Z213" s="134">
        <f>+'St 2.1'!Z213+'St 2.2'!Z213</f>
        <v>227699.30782503478</v>
      </c>
      <c r="AA213" s="134">
        <f>+'St 2.1'!AA213+'St 2.2'!AA213</f>
        <v>211895.3649044506</v>
      </c>
      <c r="AB213" s="140"/>
    </row>
    <row r="214" spans="1:28">
      <c r="B214" s="6" t="s">
        <v>48</v>
      </c>
      <c r="C214" s="186"/>
      <c r="D214" s="134">
        <f>+'St 2.1'!D214+'St 2.2'!D214</f>
        <v>0</v>
      </c>
      <c r="E214" s="134">
        <f>+'St 2.1'!E214+'St 2.2'!E214</f>
        <v>0</v>
      </c>
      <c r="F214" s="134">
        <f>+'St 2.1'!F214+'St 2.2'!F214</f>
        <v>0</v>
      </c>
      <c r="G214" s="134">
        <f>+'St 2.1'!G214+'St 2.2'!G214</f>
        <v>0</v>
      </c>
      <c r="H214" s="134">
        <f>+'St 2.1'!H214+'St 2.2'!H214</f>
        <v>0</v>
      </c>
      <c r="I214" s="134">
        <f>+'St 2.1'!I214+'St 2.2'!I214</f>
        <v>0</v>
      </c>
      <c r="J214" s="134">
        <f>+'St 2.1'!J214+'St 2.2'!J214</f>
        <v>0</v>
      </c>
      <c r="K214" s="134">
        <f>+'St 2.1'!K214+'St 2.2'!K214</f>
        <v>0</v>
      </c>
      <c r="L214" s="134">
        <f>+'St 2.1'!L214+'St 2.2'!L214</f>
        <v>0</v>
      </c>
      <c r="M214" s="134">
        <f>+'St 2.1'!M214+'St 2.2'!M214</f>
        <v>0</v>
      </c>
      <c r="N214" s="134">
        <f>+'St 2.1'!N214+'St 2.2'!N214</f>
        <v>0</v>
      </c>
      <c r="O214" s="134">
        <f>+'St 2.1'!O214+'St 2.2'!O214</f>
        <v>0</v>
      </c>
      <c r="P214" s="133"/>
      <c r="Q214" s="134">
        <f>+'St 2.1'!Q214+'St 2.2'!Q214</f>
        <v>0</v>
      </c>
      <c r="R214" s="134">
        <f>+'St 2.1'!R214+'St 2.2'!R214</f>
        <v>0</v>
      </c>
      <c r="S214" s="134">
        <f>+'St 2.1'!S214+'St 2.2'!S214</f>
        <v>0</v>
      </c>
      <c r="T214" s="134">
        <f>+'St 2.1'!T214+'St 2.2'!T214</f>
        <v>0</v>
      </c>
      <c r="U214" s="134">
        <f>+'St 2.1'!U214+'St 2.2'!U214</f>
        <v>0</v>
      </c>
      <c r="V214" s="134">
        <f>+'St 2.1'!V214+'St 2.2'!V214</f>
        <v>0</v>
      </c>
      <c r="W214" s="134">
        <f>+'St 2.1'!W214+'St 2.2'!W214</f>
        <v>0</v>
      </c>
      <c r="X214" s="134">
        <f>+'St 2.1'!X214+'St 2.2'!X214</f>
        <v>0</v>
      </c>
      <c r="Y214" s="134">
        <f>+'St 2.1'!Y214+'St 2.2'!Y214</f>
        <v>0</v>
      </c>
      <c r="Z214" s="134">
        <f>+'St 2.1'!Z214+'St 2.2'!Z214</f>
        <v>0</v>
      </c>
      <c r="AA214" s="134">
        <f>+'St 2.1'!AA214+'St 2.2'!AA214</f>
        <v>0</v>
      </c>
      <c r="AB214" s="140"/>
    </row>
    <row r="215" spans="1:28">
      <c r="B215" s="6" t="s">
        <v>321</v>
      </c>
      <c r="C215" s="186"/>
      <c r="D215" s="134">
        <f>+'St 2.1'!D215+'St 2.2'!D215</f>
        <v>0</v>
      </c>
      <c r="E215" s="134">
        <f>+'St 2.1'!E215+'St 2.2'!E215</f>
        <v>0</v>
      </c>
      <c r="F215" s="134">
        <f>+'St 2.1'!F215+'St 2.2'!F215</f>
        <v>0</v>
      </c>
      <c r="G215" s="134">
        <f>+'St 2.1'!G215+'St 2.2'!G215</f>
        <v>0</v>
      </c>
      <c r="H215" s="134">
        <f>+'St 2.1'!H215+'St 2.2'!H215</f>
        <v>0</v>
      </c>
      <c r="I215" s="134">
        <f>+'St 2.1'!I215+'St 2.2'!I215</f>
        <v>0</v>
      </c>
      <c r="J215" s="134">
        <f>+'St 2.1'!J215+'St 2.2'!J215</f>
        <v>0</v>
      </c>
      <c r="K215" s="134">
        <f>+'St 2.1'!K215+'St 2.2'!K215</f>
        <v>0</v>
      </c>
      <c r="L215" s="134">
        <f>+'St 2.1'!L215+'St 2.2'!L215</f>
        <v>0</v>
      </c>
      <c r="M215" s="134">
        <f>+'St 2.1'!M215+'St 2.2'!M215</f>
        <v>0</v>
      </c>
      <c r="N215" s="134">
        <f>+'St 2.1'!N215+'St 2.2'!N215</f>
        <v>0</v>
      </c>
      <c r="O215" s="134">
        <f>+'St 2.1'!O215+'St 2.2'!O215</f>
        <v>0</v>
      </c>
      <c r="P215" s="133"/>
      <c r="Q215" s="134">
        <f>+'St 2.1'!Q215+'St 2.2'!Q215</f>
        <v>0</v>
      </c>
      <c r="R215" s="134">
        <f>+'St 2.1'!R215+'St 2.2'!R215</f>
        <v>0</v>
      </c>
      <c r="S215" s="134">
        <f>+'St 2.1'!S215+'St 2.2'!S215</f>
        <v>0</v>
      </c>
      <c r="T215" s="134">
        <f>+'St 2.1'!T215+'St 2.2'!T215</f>
        <v>0</v>
      </c>
      <c r="U215" s="134">
        <f>+'St 2.1'!U215+'St 2.2'!U215</f>
        <v>0</v>
      </c>
      <c r="V215" s="134">
        <f>+'St 2.1'!V215+'St 2.2'!V215</f>
        <v>0</v>
      </c>
      <c r="W215" s="134">
        <f>+'St 2.1'!W215+'St 2.2'!W215</f>
        <v>0</v>
      </c>
      <c r="X215" s="134">
        <f>+'St 2.1'!X215+'St 2.2'!X215</f>
        <v>0</v>
      </c>
      <c r="Y215" s="134">
        <f>+'St 2.1'!Y215+'St 2.2'!Y215</f>
        <v>0</v>
      </c>
      <c r="Z215" s="134">
        <f>+'St 2.1'!Z215+'St 2.2'!Z215</f>
        <v>0</v>
      </c>
      <c r="AA215" s="134">
        <f>+'St 2.1'!AA215+'St 2.2'!AA215</f>
        <v>0</v>
      </c>
      <c r="AB215" s="140"/>
    </row>
    <row r="216" spans="1:28">
      <c r="B216" s="8" t="s">
        <v>100</v>
      </c>
      <c r="C216" s="186"/>
      <c r="D216" s="134">
        <f>+'St 2.1'!D216+'St 2.2'!D216</f>
        <v>0</v>
      </c>
      <c r="E216" s="134">
        <f>+'St 2.1'!E216+'St 2.2'!E216</f>
        <v>21236.760000000002</v>
      </c>
      <c r="F216" s="134">
        <f>+'St 2.1'!F216+'St 2.2'!F216</f>
        <v>54141.07672166</v>
      </c>
      <c r="G216" s="134">
        <f>+'St 2.1'!G216+'St 2.2'!G216</f>
        <v>33189.140132466637</v>
      </c>
      <c r="H216" s="134">
        <f>+'St 2.1'!H216+'St 2.2'!H216</f>
        <v>16043.411508641793</v>
      </c>
      <c r="I216" s="134">
        <f>+'St 2.1'!I216+'St 2.2'!I216</f>
        <v>11628.774792567825</v>
      </c>
      <c r="J216" s="134">
        <f>+'St 2.1'!J216+'St 2.2'!J216</f>
        <v>11032.855081919559</v>
      </c>
      <c r="K216" s="134">
        <f>+'St 2.1'!K216+'St 2.2'!K216</f>
        <v>5617.053846746443</v>
      </c>
      <c r="L216" s="134">
        <f>+'St 2.1'!L216+'St 2.2'!L216</f>
        <v>9186.1657506077536</v>
      </c>
      <c r="M216" s="134">
        <f>+'St 2.1'!M216+'St 2.2'!M216</f>
        <v>39872.670599967234</v>
      </c>
      <c r="N216" s="134">
        <f>+'St 2.1'!N216+'St 2.2'!N216</f>
        <v>136235.62169656501</v>
      </c>
      <c r="O216" s="134">
        <f>+'St 2.1'!O216+'St 2.2'!O216</f>
        <v>207657.24302890466</v>
      </c>
      <c r="P216" s="133"/>
      <c r="Q216" s="134">
        <f>+'St 2.1'!Q216+'St 2.2'!Q216</f>
        <v>21236.760000000002</v>
      </c>
      <c r="R216" s="134">
        <f>+'St 2.1'!R216+'St 2.2'!R216</f>
        <v>32904.316721659998</v>
      </c>
      <c r="S216" s="134">
        <f>+'St 2.1'!S216+'St 2.2'!S216</f>
        <v>-20951.936589193367</v>
      </c>
      <c r="T216" s="134">
        <f>+'St 2.1'!T216+'St 2.2'!T216</f>
        <v>-17145.728623824842</v>
      </c>
      <c r="U216" s="134">
        <f>+'St 2.1'!U216+'St 2.2'!U216</f>
        <v>-4414.6367160739683</v>
      </c>
      <c r="V216" s="134">
        <f>+'St 2.1'!V216+'St 2.2'!V216</f>
        <v>-595.91971064826623</v>
      </c>
      <c r="W216" s="134">
        <f>+'St 2.1'!W216+'St 2.2'!W216</f>
        <v>-5415.8012351731149</v>
      </c>
      <c r="X216" s="134">
        <f>+'St 2.1'!X216+'St 2.2'!X216</f>
        <v>3569.1119038613101</v>
      </c>
      <c r="Y216" s="134">
        <f>+'St 2.1'!Y216+'St 2.2'!Y216</f>
        <v>30686.504849359484</v>
      </c>
      <c r="Z216" s="134">
        <f>+'St 2.1'!Z216+'St 2.2'!Z216</f>
        <v>96362.951096597797</v>
      </c>
      <c r="AA216" s="134">
        <f>+'St 2.1'!AA216+'St 2.2'!AA216</f>
        <v>71421.621332339651</v>
      </c>
      <c r="AB216" s="140"/>
    </row>
    <row r="217" spans="1:28" s="43" customFormat="1">
      <c r="A217" s="36"/>
      <c r="B217" s="9" t="s">
        <v>94</v>
      </c>
      <c r="C217" s="177" t="s">
        <v>306</v>
      </c>
      <c r="D217" s="137">
        <f>+'St 2.1'!D217+'St 2.2'!D217</f>
        <v>1338350.9464870316</v>
      </c>
      <c r="E217" s="137">
        <f>+'St 2.1'!E217+'St 2.2'!E217</f>
        <v>1643965.6375237429</v>
      </c>
      <c r="F217" s="137">
        <f>+'St 2.1'!F217+'St 2.2'!F217</f>
        <v>2140499.5621314193</v>
      </c>
      <c r="G217" s="137">
        <f>+'St 2.1'!G217+'St 2.2'!G217</f>
        <v>1766045.1793291762</v>
      </c>
      <c r="H217" s="137">
        <f>+'St 2.1'!H217+'St 2.2'!H217</f>
        <v>1824328.9543784717</v>
      </c>
      <c r="I217" s="137">
        <f>+'St 2.1'!I217+'St 2.2'!I217</f>
        <v>1812294.0020645207</v>
      </c>
      <c r="J217" s="137">
        <f>+'St 2.1'!J217+'St 2.2'!J217</f>
        <v>1830235.4750127173</v>
      </c>
      <c r="K217" s="137">
        <f>+'St 2.1'!K217+'St 2.2'!K217</f>
        <v>2070819.1392510901</v>
      </c>
      <c r="L217" s="137">
        <f>+'St 2.1'!L217+'St 2.2'!L217</f>
        <v>2101928.3097006795</v>
      </c>
      <c r="M217" s="137">
        <f>+'St 2.1'!M217+'St 2.2'!M217</f>
        <v>1977650.0562169882</v>
      </c>
      <c r="N217" s="137">
        <f>+'St 2.1'!N217+'St 2.2'!N217</f>
        <v>2220572.7627369445</v>
      </c>
      <c r="O217" s="137">
        <f>+'St 2.1'!O217+'St 2.2'!O217</f>
        <v>2380961.7123011732</v>
      </c>
      <c r="P217" s="136"/>
      <c r="Q217" s="137">
        <f>+'St 2.1'!Q217+'St 2.2'!Q217</f>
        <v>305614.69103671139</v>
      </c>
      <c r="R217" s="137">
        <f>+'St 2.1'!R217+'St 2.2'!R217</f>
        <v>496533.92460767657</v>
      </c>
      <c r="S217" s="137">
        <f>+'St 2.1'!S217+'St 2.2'!S217</f>
        <v>-374454.38280224334</v>
      </c>
      <c r="T217" s="137">
        <f>+'St 2.1'!T217+'St 2.2'!T217</f>
        <v>58283.775049295284</v>
      </c>
      <c r="U217" s="137">
        <f>+'St 2.1'!U217+'St 2.2'!U217</f>
        <v>-12034.952313950669</v>
      </c>
      <c r="V217" s="137">
        <f>+'St 2.1'!V217+'St 2.2'!V217</f>
        <v>17941.472948196446</v>
      </c>
      <c r="W217" s="137">
        <f>+'St 2.1'!W217+'St 2.2'!W217</f>
        <v>240583.66423837282</v>
      </c>
      <c r="X217" s="137">
        <f>+'St 2.1'!X217+'St 2.2'!X217</f>
        <v>31109.170449589466</v>
      </c>
      <c r="Y217" s="137">
        <f>+'St 2.1'!Y217+'St 2.2'!Y217</f>
        <v>-124278.25348369131</v>
      </c>
      <c r="Z217" s="137">
        <f>+'St 2.1'!Z217+'St 2.2'!Z217</f>
        <v>242922.7065199565</v>
      </c>
      <c r="AA217" s="137">
        <f>+'St 2.1'!AA217+'St 2.2'!AA217</f>
        <v>160388.94956422833</v>
      </c>
      <c r="AB217" s="139"/>
    </row>
    <row r="218" spans="1:28">
      <c r="B218" s="176" t="s">
        <v>40</v>
      </c>
      <c r="C218" s="17"/>
      <c r="D218" s="134">
        <f>+'St 2.1'!D218+'St 2.2'!D218</f>
        <v>1332325.5364870315</v>
      </c>
      <c r="E218" s="134">
        <f>+'St 2.1'!E218+'St 2.2'!E218</f>
        <v>1636247.6216548283</v>
      </c>
      <c r="F218" s="134">
        <f>+'St 2.1'!F218+'St 2.2'!F218</f>
        <v>2125024.9297564193</v>
      </c>
      <c r="G218" s="134">
        <f>+'St 2.1'!G218+'St 2.2'!G218</f>
        <v>1745781.5592266156</v>
      </c>
      <c r="H218" s="134">
        <f>+'St 2.1'!H218+'St 2.2'!H218</f>
        <v>1794530.0030569823</v>
      </c>
      <c r="I218" s="134">
        <f>+'St 2.1'!I218+'St 2.2'!I218</f>
        <v>1773388.7468195017</v>
      </c>
      <c r="J218" s="134">
        <f>+'St 2.1'!J218+'St 2.2'!J218</f>
        <v>1794561.7494141024</v>
      </c>
      <c r="K218" s="134">
        <f>+'St 2.1'!K218+'St 2.2'!K218</f>
        <v>2033814.9986349265</v>
      </c>
      <c r="L218" s="134">
        <f>+'St 2.1'!L218+'St 2.2'!L218</f>
        <v>2066997.9738980343</v>
      </c>
      <c r="M218" s="134">
        <f>+'St 2.1'!M218+'St 2.2'!M218</f>
        <v>1940305.4526150653</v>
      </c>
      <c r="N218" s="134">
        <f>+'St 2.1'!N218+'St 2.2'!N218</f>
        <v>2157079.749380745</v>
      </c>
      <c r="O218" s="134">
        <f>+'St 2.1'!O218+'St 2.2'!O218</f>
        <v>2243756.5000085016</v>
      </c>
      <c r="P218" s="133"/>
      <c r="Q218" s="134">
        <f>+'St 2.1'!Q218+'St 2.2'!Q218</f>
        <v>303922.0851677967</v>
      </c>
      <c r="R218" s="134">
        <f>+'St 2.1'!R218+'St 2.2'!R218</f>
        <v>488777.30810159101</v>
      </c>
      <c r="S218" s="134">
        <f>+'St 2.1'!S218+'St 2.2'!S218</f>
        <v>-379243.37052980385</v>
      </c>
      <c r="T218" s="134">
        <f>+'St 2.1'!T218+'St 2.2'!T218</f>
        <v>48748.443830366821</v>
      </c>
      <c r="U218" s="134">
        <f>+'St 2.1'!U218+'St 2.2'!U218</f>
        <v>-21141.256237480353</v>
      </c>
      <c r="V218" s="134">
        <f>+'St 2.1'!V218+'St 2.2'!V218</f>
        <v>21173.002594600555</v>
      </c>
      <c r="W218" s="134">
        <f>+'St 2.1'!W218+'St 2.2'!W218</f>
        <v>239253.24922082399</v>
      </c>
      <c r="X218" s="134">
        <f>+'St 2.1'!X218+'St 2.2'!X218</f>
        <v>33182.975263107917</v>
      </c>
      <c r="Y218" s="134">
        <f>+'St 2.1'!Y218+'St 2.2'!Y218</f>
        <v>-126692.52128296906</v>
      </c>
      <c r="Z218" s="134">
        <f>+'St 2.1'!Z218+'St 2.2'!Z218</f>
        <v>216774.29676567926</v>
      </c>
      <c r="AA218" s="134">
        <f>+'St 2.1'!AA218+'St 2.2'!AA218</f>
        <v>86676.750627757137</v>
      </c>
      <c r="AB218" s="140"/>
    </row>
    <row r="219" spans="1:28">
      <c r="B219" s="6" t="s">
        <v>41</v>
      </c>
      <c r="C219" s="17"/>
      <c r="D219" s="134">
        <f>+'St 2.1'!D219+'St 2.2'!D219</f>
        <v>0</v>
      </c>
      <c r="E219" s="134">
        <f>+'St 2.1'!E219+'St 2.2'!E219</f>
        <v>0</v>
      </c>
      <c r="F219" s="134">
        <f>+'St 2.1'!F219+'St 2.2'!F219</f>
        <v>0</v>
      </c>
      <c r="G219" s="134">
        <f>+'St 2.1'!G219+'St 2.2'!G219</f>
        <v>0</v>
      </c>
      <c r="H219" s="134">
        <f>+'St 2.1'!H219+'St 2.2'!H219</f>
        <v>0</v>
      </c>
      <c r="I219" s="134">
        <f>+'St 2.1'!I219+'St 2.2'!I219</f>
        <v>0</v>
      </c>
      <c r="J219" s="134">
        <f>+'St 2.1'!J219+'St 2.2'!J219</f>
        <v>0</v>
      </c>
      <c r="K219" s="134">
        <f>+'St 2.1'!K219+'St 2.2'!K219</f>
        <v>0</v>
      </c>
      <c r="L219" s="134">
        <f>+'St 2.1'!L219+'St 2.2'!L219</f>
        <v>0</v>
      </c>
      <c r="M219" s="134">
        <f>+'St 2.1'!M219+'St 2.2'!M219</f>
        <v>0</v>
      </c>
      <c r="N219" s="134">
        <f>+'St 2.1'!N219+'St 2.2'!N219</f>
        <v>0</v>
      </c>
      <c r="O219" s="134">
        <f>+'St 2.1'!O219+'St 2.2'!O219</f>
        <v>0</v>
      </c>
      <c r="P219" s="133"/>
      <c r="Q219" s="134">
        <f>+'St 2.1'!Q219+'St 2.2'!Q219</f>
        <v>0</v>
      </c>
      <c r="R219" s="134">
        <f>+'St 2.1'!R219+'St 2.2'!R219</f>
        <v>0</v>
      </c>
      <c r="S219" s="134">
        <f>+'St 2.1'!S219+'St 2.2'!S219</f>
        <v>0</v>
      </c>
      <c r="T219" s="134">
        <f>+'St 2.1'!T219+'St 2.2'!T219</f>
        <v>0</v>
      </c>
      <c r="U219" s="134">
        <f>+'St 2.1'!U219+'St 2.2'!U219</f>
        <v>0</v>
      </c>
      <c r="V219" s="134">
        <f>+'St 2.1'!V219+'St 2.2'!V219</f>
        <v>0</v>
      </c>
      <c r="W219" s="134">
        <f>+'St 2.1'!W219+'St 2.2'!W219</f>
        <v>0</v>
      </c>
      <c r="X219" s="134">
        <f>+'St 2.1'!X219+'St 2.2'!X219</f>
        <v>0</v>
      </c>
      <c r="Y219" s="134">
        <f>+'St 2.1'!Y219+'St 2.2'!Y219</f>
        <v>0</v>
      </c>
      <c r="Z219" s="134">
        <f>+'St 2.1'!Z219+'St 2.2'!Z219</f>
        <v>0</v>
      </c>
      <c r="AA219" s="134">
        <f>+'St 2.1'!AA219+'St 2.2'!AA219</f>
        <v>0</v>
      </c>
      <c r="AB219" s="140"/>
    </row>
    <row r="220" spans="1:28">
      <c r="B220" s="6" t="s">
        <v>42</v>
      </c>
      <c r="C220" s="17"/>
      <c r="D220" s="134">
        <f>+'St 2.1'!D220+'St 2.2'!D220</f>
        <v>6811.9200620089287</v>
      </c>
      <c r="E220" s="134">
        <f>+'St 2.1'!E220+'St 2.2'!E220</f>
        <v>6312.7633765751079</v>
      </c>
      <c r="F220" s="134">
        <f>+'St 2.1'!F220+'St 2.2'!F220</f>
        <v>5654.8481904562859</v>
      </c>
      <c r="G220" s="134">
        <f>+'St 2.1'!G220+'St 2.2'!G220</f>
        <v>6694.2995833411242</v>
      </c>
      <c r="H220" s="134">
        <f>+'St 2.1'!H220+'St 2.2'!H220</f>
        <v>7436.6842736786039</v>
      </c>
      <c r="I220" s="134">
        <f>+'St 2.1'!I220+'St 2.2'!I220</f>
        <v>6014.7432271223634</v>
      </c>
      <c r="J220" s="134">
        <f>+'St 2.1'!J220+'St 2.2'!J220</f>
        <v>6275.6342459368361</v>
      </c>
      <c r="K220" s="134">
        <f>+'St 2.1'!K220+'St 2.2'!K220</f>
        <v>7010.943398505292</v>
      </c>
      <c r="L220" s="134">
        <f>+'St 2.1'!L220+'St 2.2'!L220</f>
        <v>7519.6124020981033</v>
      </c>
      <c r="M220" s="134">
        <f>+'St 2.1'!M220+'St 2.2'!M220</f>
        <v>7930.4712888881832</v>
      </c>
      <c r="N220" s="134">
        <f>+'St 2.1'!N220+'St 2.2'!N220</f>
        <v>8708.9389484159547</v>
      </c>
      <c r="O220" s="134">
        <f>+'St 2.1'!O220+'St 2.2'!O220</f>
        <v>12557.774957359636</v>
      </c>
      <c r="P220" s="133"/>
      <c r="Q220" s="134">
        <f>+'St 2.1'!Q220+'St 2.2'!Q220</f>
        <v>-499.15668543382111</v>
      </c>
      <c r="R220" s="134">
        <f>+'St 2.1'!R220+'St 2.2'!R220</f>
        <v>-657.91518611882248</v>
      </c>
      <c r="S220" s="134">
        <f>+'St 2.1'!S220+'St 2.2'!S220</f>
        <v>1039.4513928848392</v>
      </c>
      <c r="T220" s="134">
        <f>+'St 2.1'!T220+'St 2.2'!T220</f>
        <v>742.38469033747901</v>
      </c>
      <c r="U220" s="134">
        <f>+'St 2.1'!U220+'St 2.2'!U220</f>
        <v>-1421.9410465562394</v>
      </c>
      <c r="V220" s="134">
        <f>+'St 2.1'!V220+'St 2.2'!V220</f>
        <v>260.89101881447209</v>
      </c>
      <c r="W220" s="134">
        <f>+'St 2.1'!W220+'St 2.2'!W220</f>
        <v>735.30915256845583</v>
      </c>
      <c r="X220" s="134">
        <f>+'St 2.1'!X220+'St 2.2'!X220</f>
        <v>508.66900359281135</v>
      </c>
      <c r="Y220" s="134">
        <f>+'St 2.1'!Y220+'St 2.2'!Y220</f>
        <v>410.85888679007985</v>
      </c>
      <c r="Z220" s="134">
        <f>+'St 2.1'!Z220+'St 2.2'!Z220</f>
        <v>778.46765952777037</v>
      </c>
      <c r="AA220" s="134">
        <f>+'St 2.1'!AA220+'St 2.2'!AA220</f>
        <v>3848.8360089436815</v>
      </c>
      <c r="AB220" s="140"/>
    </row>
    <row r="221" spans="1:28">
      <c r="B221" s="6" t="s">
        <v>43</v>
      </c>
      <c r="C221" s="17"/>
      <c r="D221" s="134">
        <f>+'St 2.1'!D221+'St 2.2'!D221</f>
        <v>3464.5012602554311</v>
      </c>
      <c r="E221" s="134">
        <f>+'St 2.1'!E221+'St 2.2'!E221</f>
        <v>4075.8873543291129</v>
      </c>
      <c r="F221" s="134">
        <f>+'St 2.1'!F221+'St 2.2'!F221</f>
        <v>4100.7453169093005</v>
      </c>
      <c r="G221" s="134">
        <f>+'St 2.1'!G221+'St 2.2'!G221</f>
        <v>3696.0327186793215</v>
      </c>
      <c r="H221" s="134">
        <f>+'St 2.1'!H221+'St 2.2'!H221</f>
        <v>4840.324933144133</v>
      </c>
      <c r="I221" s="134">
        <f>+'St 2.1'!I221+'St 2.2'!I221</f>
        <v>4936.0822683578617</v>
      </c>
      <c r="J221" s="134">
        <f>+'St 2.1'!J221+'St 2.2'!J221</f>
        <v>7810.8045732948967</v>
      </c>
      <c r="K221" s="134">
        <f>+'St 2.1'!K221+'St 2.2'!K221</f>
        <v>14119.075125380559</v>
      </c>
      <c r="L221" s="134">
        <f>+'St 2.1'!L221+'St 2.2'!L221</f>
        <v>11060.61008215228</v>
      </c>
      <c r="M221" s="134">
        <f>+'St 2.1'!M221+'St 2.2'!M221</f>
        <v>9862.0492016642202</v>
      </c>
      <c r="N221" s="134">
        <f>+'St 2.1'!N221+'St 2.2'!N221</f>
        <v>13661.226869283455</v>
      </c>
      <c r="O221" s="134">
        <f>+'St 2.1'!O221+'St 2.2'!O221</f>
        <v>14147.381130447166</v>
      </c>
      <c r="P221" s="133"/>
      <c r="Q221" s="134">
        <f>+'St 2.1'!Q221+'St 2.2'!Q221</f>
        <v>611.38609407368187</v>
      </c>
      <c r="R221" s="134">
        <f>+'St 2.1'!R221+'St 2.2'!R221</f>
        <v>24.857962580187642</v>
      </c>
      <c r="S221" s="134">
        <f>+'St 2.1'!S221+'St 2.2'!S221</f>
        <v>-404.71259822997894</v>
      </c>
      <c r="T221" s="134">
        <f>+'St 2.1'!T221+'St 2.2'!T221</f>
        <v>1144.2922144648107</v>
      </c>
      <c r="U221" s="134">
        <f>+'St 2.1'!U221+'St 2.2'!U221</f>
        <v>95.757335213729192</v>
      </c>
      <c r="V221" s="134">
        <f>+'St 2.1'!V221+'St 2.2'!V221</f>
        <v>2874.722304937035</v>
      </c>
      <c r="W221" s="134">
        <f>+'St 2.1'!W221+'St 2.2'!W221</f>
        <v>6308.2705520856616</v>
      </c>
      <c r="X221" s="134">
        <f>+'St 2.1'!X221+'St 2.2'!X221</f>
        <v>-3058.4650432282801</v>
      </c>
      <c r="Y221" s="134">
        <f>+'St 2.1'!Y221+'St 2.2'!Y221</f>
        <v>-1198.560880488058</v>
      </c>
      <c r="Z221" s="134">
        <f>+'St 2.1'!Z221+'St 2.2'!Z221</f>
        <v>3799.177667619233</v>
      </c>
      <c r="AA221" s="134">
        <f>+'St 2.1'!AA221+'St 2.2'!AA221</f>
        <v>486.15426116371191</v>
      </c>
      <c r="AB221" s="140"/>
    </row>
    <row r="222" spans="1:28">
      <c r="B222" s="6" t="s">
        <v>44</v>
      </c>
      <c r="C222" s="17"/>
      <c r="D222" s="134">
        <f>+'St 2.1'!D222+'St 2.2'!D222</f>
        <v>2222.5362920031371</v>
      </c>
      <c r="E222" s="134">
        <f>+'St 2.1'!E222+'St 2.2'!E222</f>
        <v>2493.4020729280123</v>
      </c>
      <c r="F222" s="134">
        <f>+'St 2.1'!F222+'St 2.2'!F222</f>
        <v>2740.1622183269815</v>
      </c>
      <c r="G222" s="134">
        <f>+'St 2.1'!G222+'St 2.2'!G222</f>
        <v>3205.5614421247756</v>
      </c>
      <c r="H222" s="134">
        <f>+'St 2.1'!H222+'St 2.2'!H222</f>
        <v>3268.6161786383118</v>
      </c>
      <c r="I222" s="134">
        <f>+'St 2.1'!I222+'St 2.2'!I222</f>
        <v>3384.2339740413854</v>
      </c>
      <c r="J222" s="134">
        <f>+'St 2.1'!J222+'St 2.2'!J222</f>
        <v>3747.7870763892852</v>
      </c>
      <c r="K222" s="134">
        <f>+'St 2.1'!K222+'St 2.2'!K222</f>
        <v>4191.5737656464798</v>
      </c>
      <c r="L222" s="134">
        <f>+'St 2.1'!L222+'St 2.2'!L222</f>
        <v>4459.9593025159684</v>
      </c>
      <c r="M222" s="134">
        <f>+'St 2.1'!M222+'St 2.2'!M222</f>
        <v>4466.2210289628656</v>
      </c>
      <c r="N222" s="134">
        <f>+'St 2.1'!N222+'St 2.2'!N222</f>
        <v>4472.0653222686105</v>
      </c>
      <c r="O222" s="134">
        <f>+'St 2.1'!O222+'St 2.2'!O222</f>
        <v>3957.6203638338457</v>
      </c>
      <c r="P222" s="133"/>
      <c r="Q222" s="134">
        <f>+'St 2.1'!Q222+'St 2.2'!Q222</f>
        <v>270.86578092487559</v>
      </c>
      <c r="R222" s="134">
        <f>+'St 2.1'!R222+'St 2.2'!R222</f>
        <v>246.76014539896903</v>
      </c>
      <c r="S222" s="134">
        <f>+'St 2.1'!S222+'St 2.2'!S222</f>
        <v>465.39922379779387</v>
      </c>
      <c r="T222" s="134">
        <f>+'St 2.1'!T222+'St 2.2'!T222</f>
        <v>63.054736513536369</v>
      </c>
      <c r="U222" s="134">
        <f>+'St 2.1'!U222+'St 2.2'!U222</f>
        <v>115.61779540307384</v>
      </c>
      <c r="V222" s="134">
        <f>+'St 2.1'!V222+'St 2.2'!V222</f>
        <v>363.55310234789965</v>
      </c>
      <c r="W222" s="134">
        <f>+'St 2.1'!W222+'St 2.2'!W222</f>
        <v>443.78668925719467</v>
      </c>
      <c r="X222" s="134">
        <f>+'St 2.1'!X222+'St 2.2'!X222</f>
        <v>268.38553686948853</v>
      </c>
      <c r="Y222" s="134">
        <f>+'St 2.1'!Y222+'St 2.2'!Y222</f>
        <v>6.261726446896887</v>
      </c>
      <c r="Z222" s="134">
        <f>+'St 2.1'!Z222+'St 2.2'!Z222</f>
        <v>5.8442933057449409</v>
      </c>
      <c r="AA222" s="134">
        <f>+'St 2.1'!AA222+'St 2.2'!AA222</f>
        <v>-514.44495843476477</v>
      </c>
      <c r="AB222" s="140"/>
    </row>
    <row r="223" spans="1:28">
      <c r="B223" s="7" t="s">
        <v>45</v>
      </c>
      <c r="C223" s="17"/>
      <c r="D223" s="134">
        <f>+'St 2.1'!D223+'St 2.2'!D223</f>
        <v>2220.7711156210416</v>
      </c>
      <c r="E223" s="134">
        <f>+'St 2.1'!E223+'St 2.2'!E223</f>
        <v>2489.0537199845066</v>
      </c>
      <c r="F223" s="134">
        <f>+'St 2.1'!F223+'St 2.2'!F223</f>
        <v>2737.442512040097</v>
      </c>
      <c r="G223" s="134">
        <f>+'St 2.1'!G223+'St 2.2'!G223</f>
        <v>3203.0583803576319</v>
      </c>
      <c r="H223" s="134">
        <f>+'St 2.1'!H223+'St 2.2'!H223</f>
        <v>3268.2798344388161</v>
      </c>
      <c r="I223" s="134">
        <f>+'St 2.1'!I223+'St 2.2'!I223</f>
        <v>3384.1804078902642</v>
      </c>
      <c r="J223" s="134">
        <f>+'St 2.1'!J223+'St 2.2'!J223</f>
        <v>3747.7870763892852</v>
      </c>
      <c r="K223" s="134">
        <f>+'St 2.1'!K223+'St 2.2'!K223</f>
        <v>4191.5737656464798</v>
      </c>
      <c r="L223" s="134">
        <f>+'St 2.1'!L223+'St 2.2'!L223</f>
        <v>4459.9593025159684</v>
      </c>
      <c r="M223" s="134">
        <f>+'St 2.1'!M223+'St 2.2'!M223</f>
        <v>4466.2210289628656</v>
      </c>
      <c r="N223" s="134">
        <f>+'St 2.1'!N223+'St 2.2'!N223</f>
        <v>4472.0653222686105</v>
      </c>
      <c r="O223" s="134">
        <f>+'St 2.1'!O223+'St 2.2'!O223</f>
        <v>3957.6203638338457</v>
      </c>
      <c r="P223" s="133"/>
      <c r="Q223" s="134">
        <f>+'St 2.1'!Q223+'St 2.2'!Q223</f>
        <v>268.28260436346517</v>
      </c>
      <c r="R223" s="134">
        <f>+'St 2.1'!R223+'St 2.2'!R223</f>
        <v>248.38879205559044</v>
      </c>
      <c r="S223" s="134">
        <f>+'St 2.1'!S223+'St 2.2'!S223</f>
        <v>465.61586831753488</v>
      </c>
      <c r="T223" s="134">
        <f>+'St 2.1'!T223+'St 2.2'!T223</f>
        <v>65.221454081184049</v>
      </c>
      <c r="U223" s="134">
        <f>+'St 2.1'!U223+'St 2.2'!U223</f>
        <v>115.900573451448</v>
      </c>
      <c r="V223" s="134">
        <f>+'St 2.1'!V223+'St 2.2'!V223</f>
        <v>363.60666849902117</v>
      </c>
      <c r="W223" s="134">
        <f>+'St 2.1'!W223+'St 2.2'!W223</f>
        <v>443.78668925719467</v>
      </c>
      <c r="X223" s="134">
        <f>+'St 2.1'!X223+'St 2.2'!X223</f>
        <v>268.38553686948853</v>
      </c>
      <c r="Y223" s="134">
        <f>+'St 2.1'!Y223+'St 2.2'!Y223</f>
        <v>6.261726446896887</v>
      </c>
      <c r="Z223" s="134">
        <f>+'St 2.1'!Z223+'St 2.2'!Z223</f>
        <v>5.8442933057449409</v>
      </c>
      <c r="AA223" s="134">
        <f>+'St 2.1'!AA223+'St 2.2'!AA223</f>
        <v>-514.44495843476477</v>
      </c>
      <c r="AB223" s="140"/>
    </row>
    <row r="224" spans="1:28">
      <c r="B224" s="7" t="s">
        <v>46</v>
      </c>
      <c r="C224" s="17"/>
      <c r="D224" s="134">
        <f>+'St 2.1'!D224+'St 2.2'!D224</f>
        <v>1.7651763820953892</v>
      </c>
      <c r="E224" s="134">
        <f>+'St 2.1'!E224+'St 2.2'!E224</f>
        <v>4.3483529435057315</v>
      </c>
      <c r="F224" s="134">
        <f>+'St 2.1'!F224+'St 2.2'!F224</f>
        <v>2.7197062868842474</v>
      </c>
      <c r="G224" s="134">
        <f>+'St 2.1'!G224+'St 2.2'!G224</f>
        <v>2.5030617671433815</v>
      </c>
      <c r="H224" s="134">
        <f>+'St 2.1'!H224+'St 2.2'!H224</f>
        <v>0.33634419949584138</v>
      </c>
      <c r="I224" s="134">
        <f>+'St 2.1'!I224+'St 2.2'!I224</f>
        <v>5.3566151121821892E-2</v>
      </c>
      <c r="J224" s="134">
        <f>+'St 2.1'!J224+'St 2.2'!J224</f>
        <v>0</v>
      </c>
      <c r="K224" s="134">
        <f>+'St 2.1'!K224+'St 2.2'!K224</f>
        <v>0</v>
      </c>
      <c r="L224" s="134">
        <f>+'St 2.1'!L224+'St 2.2'!L224</f>
        <v>0</v>
      </c>
      <c r="M224" s="134">
        <f>+'St 2.1'!M224+'St 2.2'!M224</f>
        <v>0</v>
      </c>
      <c r="N224" s="134">
        <f>+'St 2.1'!N224+'St 2.2'!N224</f>
        <v>0</v>
      </c>
      <c r="O224" s="134">
        <f>+'St 2.1'!O224+'St 2.2'!O224</f>
        <v>0</v>
      </c>
      <c r="P224" s="133"/>
      <c r="Q224" s="134">
        <f>+'St 2.1'!Q224+'St 2.2'!Q224</f>
        <v>2.5831765614103426</v>
      </c>
      <c r="R224" s="134">
        <f>+'St 2.1'!R224+'St 2.2'!R224</f>
        <v>-1.6286466566214841</v>
      </c>
      <c r="S224" s="134">
        <f>+'St 2.1'!S224+'St 2.2'!S224</f>
        <v>-0.21664451974086585</v>
      </c>
      <c r="T224" s="134">
        <f>+'St 2.1'!T224+'St 2.2'!T224</f>
        <v>-2.1667175676475403</v>
      </c>
      <c r="U224" s="134">
        <f>+'St 2.1'!U224+'St 2.2'!U224</f>
        <v>-0.28277804837401949</v>
      </c>
      <c r="V224" s="134">
        <f>+'St 2.1'!V224+'St 2.2'!V224</f>
        <v>-5.3566151121821892E-2</v>
      </c>
      <c r="W224" s="134">
        <f>+'St 2.1'!W224+'St 2.2'!W224</f>
        <v>0</v>
      </c>
      <c r="X224" s="134">
        <f>+'St 2.1'!X224+'St 2.2'!X224</f>
        <v>0</v>
      </c>
      <c r="Y224" s="134">
        <f>+'St 2.1'!Y224+'St 2.2'!Y224</f>
        <v>0</v>
      </c>
      <c r="Z224" s="134">
        <f>+'St 2.1'!Z224+'St 2.2'!Z224</f>
        <v>0</v>
      </c>
      <c r="AA224" s="134">
        <f>+'St 2.1'!AA224+'St 2.2'!AA224</f>
        <v>0</v>
      </c>
      <c r="AB224" s="140"/>
    </row>
    <row r="225" spans="1:28">
      <c r="B225" s="6" t="s">
        <v>313</v>
      </c>
      <c r="C225" s="17"/>
      <c r="D225" s="134">
        <f>+'St 2.1'!D225+'St 2.2'!D225</f>
        <v>113025.69826758622</v>
      </c>
      <c r="E225" s="134">
        <f>+'St 2.1'!E225+'St 2.2'!E225</f>
        <v>115259.11371351825</v>
      </c>
      <c r="F225" s="134">
        <f>+'St 2.1'!F225+'St 2.2'!F225</f>
        <v>120957.59352475672</v>
      </c>
      <c r="G225" s="134">
        <f>+'St 2.1'!G225+'St 2.2'!G225</f>
        <v>114513.90924802115</v>
      </c>
      <c r="H225" s="134">
        <f>+'St 2.1'!H225+'St 2.2'!H225</f>
        <v>106280.822255094</v>
      </c>
      <c r="I225" s="134">
        <f>+'St 2.1'!I225+'St 2.2'!I225</f>
        <v>114116.93372276101</v>
      </c>
      <c r="J225" s="134">
        <f>+'St 2.1'!J225+'St 2.2'!J225</f>
        <v>103698.8072059374</v>
      </c>
      <c r="K225" s="134">
        <f>+'St 2.1'!K225+'St 2.2'!K225</f>
        <v>134649.84553405739</v>
      </c>
      <c r="L225" s="134">
        <f>+'St 2.1'!L225+'St 2.2'!L225</f>
        <v>205125.12582920556</v>
      </c>
      <c r="M225" s="134">
        <f>+'St 2.1'!M225+'St 2.2'!M225</f>
        <v>188882.54001970935</v>
      </c>
      <c r="N225" s="134">
        <f>+'St 2.1'!N225+'St 2.2'!N225</f>
        <v>190210.56839705471</v>
      </c>
      <c r="O225" s="134">
        <f>+'St 2.1'!O225+'St 2.2'!O225</f>
        <v>220310.79031693295</v>
      </c>
      <c r="P225" s="133"/>
      <c r="Q225" s="134">
        <f>+'St 2.1'!Q225+'St 2.2'!Q225</f>
        <v>2233.4154459320389</v>
      </c>
      <c r="R225" s="134">
        <f>+'St 2.1'!R225+'St 2.2'!R225</f>
        <v>5698.4798112384515</v>
      </c>
      <c r="S225" s="134">
        <f>+'St 2.1'!S225+'St 2.2'!S225</f>
        <v>-6443.6842767355702</v>
      </c>
      <c r="T225" s="134">
        <f>+'St 2.1'!T225+'St 2.2'!T225</f>
        <v>-8233.0869929271557</v>
      </c>
      <c r="U225" s="134">
        <f>+'St 2.1'!U225+'St 2.2'!U225</f>
        <v>7836.1114676670122</v>
      </c>
      <c r="V225" s="134">
        <f>+'St 2.1'!V225+'St 2.2'!V225</f>
        <v>-10418.126516823602</v>
      </c>
      <c r="W225" s="134">
        <f>+'St 2.1'!W225+'St 2.2'!W225</f>
        <v>30951.038328119979</v>
      </c>
      <c r="X225" s="134">
        <f>+'St 2.1'!X225+'St 2.2'!X225</f>
        <v>70475.280295148143</v>
      </c>
      <c r="Y225" s="134">
        <f>+'St 2.1'!Y225+'St 2.2'!Y225</f>
        <v>-16242.585809496155</v>
      </c>
      <c r="Z225" s="134">
        <f>+'St 2.1'!Z225+'St 2.2'!Z225</f>
        <v>1328.0283773453402</v>
      </c>
      <c r="AA225" s="134">
        <f>+'St 2.1'!AA225+'St 2.2'!AA225</f>
        <v>30100.221919878222</v>
      </c>
      <c r="AB225" s="140"/>
    </row>
    <row r="226" spans="1:28">
      <c r="B226" s="6" t="s">
        <v>107</v>
      </c>
      <c r="C226" s="17"/>
      <c r="D226" s="134">
        <f>+'St 2.1'!D226+'St 2.2'!D226</f>
        <v>1206800.8706416776</v>
      </c>
      <c r="E226" s="134">
        <f>+'St 2.1'!E226+'St 2.2'!E226</f>
        <v>1508106.4551374777</v>
      </c>
      <c r="F226" s="134">
        <f>+'St 2.1'!F226+'St 2.2'!F226</f>
        <v>1991571.5739269699</v>
      </c>
      <c r="G226" s="134">
        <f>+'St 2.1'!G226+'St 2.2'!G226</f>
        <v>1617671.7515544491</v>
      </c>
      <c r="H226" s="134">
        <f>+'St 2.1'!H226+'St 2.2'!H226</f>
        <v>1672703.5550250274</v>
      </c>
      <c r="I226" s="134">
        <f>+'St 2.1'!I226+'St 2.2'!I226</f>
        <v>1644936.7521020193</v>
      </c>
      <c r="J226" s="134">
        <f>+'St 2.1'!J226+'St 2.2'!J226</f>
        <v>1673028.7137732441</v>
      </c>
      <c r="K226" s="134">
        <f>+'St 2.1'!K226+'St 2.2'!K226</f>
        <v>1873843.5585320368</v>
      </c>
      <c r="L226" s="134">
        <f>+'St 2.1'!L226+'St 2.2'!L226</f>
        <v>1838832.6532066625</v>
      </c>
      <c r="M226" s="134">
        <f>+'St 2.1'!M226+'St 2.2'!M226</f>
        <v>1729164.1649741405</v>
      </c>
      <c r="N226" s="134">
        <f>+'St 2.1'!N226+'St 2.2'!N226</f>
        <v>1940026.9474393218</v>
      </c>
      <c r="O226" s="134">
        <f>+'St 2.1'!O226+'St 2.2'!O226</f>
        <v>1992782.9080325281</v>
      </c>
      <c r="P226" s="133"/>
      <c r="Q226" s="134">
        <f>+'St 2.1'!Q226+'St 2.2'!Q226</f>
        <v>301305.58449579991</v>
      </c>
      <c r="R226" s="134">
        <f>+'St 2.1'!R226+'St 2.2'!R226</f>
        <v>483465.11878949223</v>
      </c>
      <c r="S226" s="134">
        <f>+'St 2.1'!S226+'St 2.2'!S226</f>
        <v>-373899.82237252092</v>
      </c>
      <c r="T226" s="134">
        <f>+'St 2.1'!T226+'St 2.2'!T226</f>
        <v>55031.803470578147</v>
      </c>
      <c r="U226" s="134">
        <f>+'St 2.1'!U226+'St 2.2'!U226</f>
        <v>-27766.802923007926</v>
      </c>
      <c r="V226" s="134">
        <f>+'St 2.1'!V226+'St 2.2'!V226</f>
        <v>28091.961671224759</v>
      </c>
      <c r="W226" s="134">
        <f>+'St 2.1'!W226+'St 2.2'!W226</f>
        <v>200814.84475879272</v>
      </c>
      <c r="X226" s="134">
        <f>+'St 2.1'!X226+'St 2.2'!X226</f>
        <v>-35010.905325374246</v>
      </c>
      <c r="Y226" s="134">
        <f>+'St 2.1'!Y226+'St 2.2'!Y226</f>
        <v>-109668.48823252184</v>
      </c>
      <c r="Z226" s="134">
        <f>+'St 2.1'!Z226+'St 2.2'!Z226</f>
        <v>210862.78246518114</v>
      </c>
      <c r="AA226" s="134">
        <f>+'St 2.1'!AA226+'St 2.2'!AA226</f>
        <v>52755.960593206284</v>
      </c>
      <c r="AB226" s="140"/>
    </row>
    <row r="227" spans="1:28">
      <c r="B227" s="6" t="s">
        <v>48</v>
      </c>
      <c r="C227" s="17"/>
      <c r="D227" s="134">
        <f>+'St 2.1'!D227+'St 2.2'!D227</f>
        <v>0</v>
      </c>
      <c r="E227" s="134">
        <f>+'St 2.1'!E227+'St 2.2'!E227</f>
        <v>0</v>
      </c>
      <c r="F227" s="134">
        <f>+'St 2.1'!F227+'St 2.2'!F227</f>
        <v>0</v>
      </c>
      <c r="G227" s="134">
        <f>+'St 2.1'!G227+'St 2.2'!G227</f>
        <v>0</v>
      </c>
      <c r="H227" s="134">
        <f>+'St 2.1'!H227+'St 2.2'!H227</f>
        <v>0</v>
      </c>
      <c r="I227" s="134">
        <f>+'St 2.1'!I227+'St 2.2'!I227</f>
        <v>0</v>
      </c>
      <c r="J227" s="134">
        <f>+'St 2.1'!J227+'St 2.2'!J227</f>
        <v>0</v>
      </c>
      <c r="K227" s="134">
        <f>+'St 2.1'!K227+'St 2.2'!K227</f>
        <v>0</v>
      </c>
      <c r="L227" s="134">
        <f>+'St 2.1'!L227+'St 2.2'!L227</f>
        <v>0</v>
      </c>
      <c r="M227" s="134">
        <f>+'St 2.1'!M227+'St 2.2'!M227</f>
        <v>0</v>
      </c>
      <c r="N227" s="134">
        <f>+'St 2.1'!N227+'St 2.2'!N227</f>
        <v>0</v>
      </c>
      <c r="O227" s="134">
        <f>+'St 2.1'!O227+'St 2.2'!O227</f>
        <v>0</v>
      </c>
      <c r="P227" s="133"/>
      <c r="Q227" s="134">
        <f>+'St 2.1'!Q227+'St 2.2'!Q227</f>
        <v>0</v>
      </c>
      <c r="R227" s="134">
        <f>+'St 2.1'!R227+'St 2.2'!R227</f>
        <v>0</v>
      </c>
      <c r="S227" s="134">
        <f>+'St 2.1'!S227+'St 2.2'!S227</f>
        <v>0</v>
      </c>
      <c r="T227" s="134">
        <f>+'St 2.1'!T227+'St 2.2'!T227</f>
        <v>0</v>
      </c>
      <c r="U227" s="134">
        <f>+'St 2.1'!U227+'St 2.2'!U227</f>
        <v>0</v>
      </c>
      <c r="V227" s="134">
        <f>+'St 2.1'!V227+'St 2.2'!V227</f>
        <v>0</v>
      </c>
      <c r="W227" s="134">
        <f>+'St 2.1'!W227+'St 2.2'!W227</f>
        <v>0</v>
      </c>
      <c r="X227" s="134">
        <f>+'St 2.1'!X227+'St 2.2'!X227</f>
        <v>0</v>
      </c>
      <c r="Y227" s="134">
        <f>+'St 2.1'!Y227+'St 2.2'!Y227</f>
        <v>0</v>
      </c>
      <c r="Z227" s="134">
        <f>+'St 2.1'!Z227+'St 2.2'!Z227</f>
        <v>0</v>
      </c>
      <c r="AA227" s="134">
        <f>+'St 2.1'!AA227+'St 2.2'!AA227</f>
        <v>0</v>
      </c>
      <c r="AB227" s="140"/>
    </row>
    <row r="228" spans="1:28">
      <c r="B228" s="6" t="s">
        <v>321</v>
      </c>
      <c r="C228" s="17"/>
      <c r="D228" s="134">
        <f>+'St 2.1'!D228+'St 2.2'!D228</f>
        <v>9.9635000000000001E-3</v>
      </c>
      <c r="E228" s="134">
        <f>+'St 2.1'!E228+'St 2.2'!E228</f>
        <v>0</v>
      </c>
      <c r="F228" s="134">
        <f>+'St 2.1'!F228+'St 2.2'!F228</f>
        <v>6.5789999999999989E-3</v>
      </c>
      <c r="G228" s="134">
        <f>+'St 2.1'!G228+'St 2.2'!G228</f>
        <v>4.6800000000000001E-3</v>
      </c>
      <c r="H228" s="134">
        <f>+'St 2.1'!H228+'St 2.2'!H228</f>
        <v>3.9140000000000003E-4</v>
      </c>
      <c r="I228" s="134">
        <f>+'St 2.1'!I228+'St 2.2'!I228</f>
        <v>1.5252E-3</v>
      </c>
      <c r="J228" s="134">
        <f>+'St 2.1'!J228+'St 2.2'!J228</f>
        <v>2.5393E-3</v>
      </c>
      <c r="K228" s="134">
        <f>+'St 2.1'!K228+'St 2.2'!K228</f>
        <v>2.2793000000000002E-3</v>
      </c>
      <c r="L228" s="134">
        <f>+'St 2.1'!L228+'St 2.2'!L228</f>
        <v>1.3075399999999999E-2</v>
      </c>
      <c r="M228" s="134">
        <f>+'St 2.1'!M228+'St 2.2'!M228</f>
        <v>6.1016999999999998E-3</v>
      </c>
      <c r="N228" s="134">
        <f>+'St 2.1'!N228+'St 2.2'!N228</f>
        <v>2.4044000000000001E-3</v>
      </c>
      <c r="O228" s="134">
        <f>+'St 2.1'!O228+'St 2.2'!O228</f>
        <v>2.5207400000000001E-2</v>
      </c>
      <c r="P228" s="133"/>
      <c r="Q228" s="134">
        <f>+'St 2.1'!Q228+'St 2.2'!Q228</f>
        <v>-9.9635000000000001E-3</v>
      </c>
      <c r="R228" s="134">
        <f>+'St 2.1'!R228+'St 2.2'!R228</f>
        <v>6.5789999999999989E-3</v>
      </c>
      <c r="S228" s="134">
        <f>+'St 2.1'!S228+'St 2.2'!S228</f>
        <v>-1.8989999999999992E-3</v>
      </c>
      <c r="T228" s="134">
        <f>+'St 2.1'!T228+'St 2.2'!T228</f>
        <v>-4.2885999999999992E-3</v>
      </c>
      <c r="U228" s="134">
        <f>+'St 2.1'!U228+'St 2.2'!U228</f>
        <v>1.1338000000000001E-3</v>
      </c>
      <c r="V228" s="134">
        <f>+'St 2.1'!V228+'St 2.2'!V228</f>
        <v>1.0140999999999998E-3</v>
      </c>
      <c r="W228" s="134">
        <f>+'St 2.1'!W228+'St 2.2'!W228</f>
        <v>-2.5999999999999987E-4</v>
      </c>
      <c r="X228" s="134">
        <f>+'St 2.1'!X228+'St 2.2'!X228</f>
        <v>1.0796099999999999E-2</v>
      </c>
      <c r="Y228" s="134">
        <f>+'St 2.1'!Y228+'St 2.2'!Y228</f>
        <v>-6.9737000000000002E-3</v>
      </c>
      <c r="Z228" s="134">
        <f>+'St 2.1'!Z228+'St 2.2'!Z228</f>
        <v>-3.6972999999999993E-3</v>
      </c>
      <c r="AA228" s="134">
        <f>+'St 2.1'!AA228+'St 2.2'!AA228</f>
        <v>2.2803000000000004E-2</v>
      </c>
      <c r="AB228" s="140"/>
    </row>
    <row r="229" spans="1:28">
      <c r="B229" s="8" t="s">
        <v>100</v>
      </c>
      <c r="C229" s="17"/>
      <c r="D229" s="134">
        <f>+'St 2.1'!D229+'St 2.2'!D229</f>
        <v>6025.41</v>
      </c>
      <c r="E229" s="134">
        <f>+'St 2.1'!E229+'St 2.2'!E229</f>
        <v>7718.0158689147502</v>
      </c>
      <c r="F229" s="134">
        <f>+'St 2.1'!F229+'St 2.2'!F229</f>
        <v>15474.63237499999</v>
      </c>
      <c r="G229" s="134">
        <f>+'St 2.1'!G229+'St 2.2'!G229</f>
        <v>20263.620102560737</v>
      </c>
      <c r="H229" s="134">
        <f>+'St 2.1'!H229+'St 2.2'!H229</f>
        <v>29798.951321489239</v>
      </c>
      <c r="I229" s="134">
        <f>+'St 2.1'!I229+'St 2.2'!I229</f>
        <v>38905.255245018918</v>
      </c>
      <c r="J229" s="134">
        <f>+'St 2.1'!J229+'St 2.2'!J229</f>
        <v>35673.725598614787</v>
      </c>
      <c r="K229" s="134">
        <f>+'St 2.1'!K229+'St 2.2'!K229</f>
        <v>37004.140616163611</v>
      </c>
      <c r="L229" s="134">
        <f>+'St 2.1'!L229+'St 2.2'!L229</f>
        <v>34930.335802645168</v>
      </c>
      <c r="M229" s="134">
        <f>+'St 2.1'!M229+'St 2.2'!M229</f>
        <v>37344.603601923031</v>
      </c>
      <c r="N229" s="134">
        <f>+'St 2.1'!N229+'St 2.2'!N229</f>
        <v>63493.013356200026</v>
      </c>
      <c r="O229" s="134">
        <f>+'St 2.1'!O229+'St 2.2'!O229</f>
        <v>137205.21229267141</v>
      </c>
      <c r="P229" s="133"/>
      <c r="Q229" s="134">
        <f>+'St 2.1'!Q229+'St 2.2'!Q229</f>
        <v>1692.6058689147503</v>
      </c>
      <c r="R229" s="134">
        <f>+'St 2.1'!R229+'St 2.2'!R229</f>
        <v>7756.61650608524</v>
      </c>
      <c r="S229" s="134">
        <f>+'St 2.1'!S229+'St 2.2'!S229</f>
        <v>4788.987727560746</v>
      </c>
      <c r="T229" s="134">
        <f>+'St 2.1'!T229+'St 2.2'!T229</f>
        <v>9535.3312189285025</v>
      </c>
      <c r="U229" s="134">
        <f>+'St 2.1'!U229+'St 2.2'!U229</f>
        <v>9106.3039235296801</v>
      </c>
      <c r="V229" s="134">
        <f>+'St 2.1'!V229+'St 2.2'!V229</f>
        <v>-3231.5296464041294</v>
      </c>
      <c r="W229" s="134">
        <f>+'St 2.1'!W229+'St 2.2'!W229</f>
        <v>1330.4150175488246</v>
      </c>
      <c r="X229" s="134">
        <f>+'St 2.1'!X229+'St 2.2'!X229</f>
        <v>-2073.8048135184445</v>
      </c>
      <c r="Y229" s="134">
        <f>+'St 2.1'!Y229+'St 2.2'!Y229</f>
        <v>2414.2677992778599</v>
      </c>
      <c r="Z229" s="134">
        <f>+'St 2.1'!Z229+'St 2.2'!Z229</f>
        <v>26148.409754276996</v>
      </c>
      <c r="AA229" s="134">
        <f>+'St 2.1'!AA229+'St 2.2'!AA229</f>
        <v>73712.198936471366</v>
      </c>
      <c r="AB229" s="140"/>
    </row>
    <row r="230" spans="1:28" s="43" customFormat="1">
      <c r="A230" s="36"/>
      <c r="B230" s="5" t="s">
        <v>29</v>
      </c>
      <c r="C230" s="2"/>
      <c r="D230" s="137">
        <f>+'St 2.1'!D230+'St 2.2'!D230</f>
        <v>2106111.3523834199</v>
      </c>
      <c r="E230" s="137">
        <f>+'St 2.1'!E230+'St 2.2'!E230</f>
        <v>1362401.7593856801</v>
      </c>
      <c r="F230" s="137">
        <f>+'St 2.1'!F230+'St 2.2'!F230</f>
        <v>1464234.7686382579</v>
      </c>
      <c r="G230" s="137">
        <f>+'St 2.1'!G230+'St 2.2'!G230</f>
        <v>1339805.8592388821</v>
      </c>
      <c r="H230" s="137">
        <f>+'St 2.1'!H230+'St 2.2'!H230</f>
        <v>1711768.1675539706</v>
      </c>
      <c r="I230" s="137">
        <f>+'St 2.1'!I230+'St 2.2'!I230</f>
        <v>1783009.971609951</v>
      </c>
      <c r="J230" s="137">
        <f>+'St 2.1'!J230+'St 2.2'!J230</f>
        <v>2173710.0891514402</v>
      </c>
      <c r="K230" s="137">
        <f>+'St 2.1'!K230+'St 2.2'!K230</f>
        <v>2299182.5026884498</v>
      </c>
      <c r="L230" s="137">
        <f>+'St 2.1'!L230+'St 2.2'!L230</f>
        <v>2086107.8078906203</v>
      </c>
      <c r="M230" s="137">
        <f>+'St 2.1'!M230+'St 2.2'!M230</f>
        <v>1950095.5815233202</v>
      </c>
      <c r="N230" s="137">
        <f>+'St 2.1'!N230+'St 2.2'!N230</f>
        <v>2250011.4016590002</v>
      </c>
      <c r="O230" s="137">
        <f>+'St 2.1'!O230+'St 2.2'!O230</f>
        <v>1950010.4157336</v>
      </c>
      <c r="P230" s="136"/>
      <c r="Q230" s="137">
        <f>+'St 2.1'!Q230+'St 2.2'!Q230</f>
        <v>-743709.59299773991</v>
      </c>
      <c r="R230" s="137">
        <f>+'St 2.1'!R230+'St 2.2'!R230</f>
        <v>101833.00925257769</v>
      </c>
      <c r="S230" s="137">
        <f>+'St 2.1'!S230+'St 2.2'!S230</f>
        <v>-124428.90939937555</v>
      </c>
      <c r="T230" s="137">
        <f>+'St 2.1'!T230+'St 2.2'!T230</f>
        <v>371962.30831508845</v>
      </c>
      <c r="U230" s="137">
        <f>+'St 2.1'!U230+'St 2.2'!U230</f>
        <v>71241.804055980596</v>
      </c>
      <c r="V230" s="137">
        <f>+'St 2.1'!V230+'St 2.2'!V230</f>
        <v>390700.11754148902</v>
      </c>
      <c r="W230" s="137">
        <f>+'St 2.1'!W230+'St 2.2'!W230</f>
        <v>125472.41353700969</v>
      </c>
      <c r="X230" s="137">
        <f>+'St 2.1'!X230+'St 2.2'!X230</f>
        <v>-213074.6947978297</v>
      </c>
      <c r="Y230" s="137">
        <f>+'St 2.1'!Y230+'St 2.2'!Y230</f>
        <v>-136012.22636730014</v>
      </c>
      <c r="Z230" s="137">
        <f>+'St 2.1'!Z230+'St 2.2'!Z230</f>
        <v>299915.82013567997</v>
      </c>
      <c r="AA230" s="137">
        <f>+'St 2.1'!AA230+'St 2.2'!AA230</f>
        <v>-300000.98592539999</v>
      </c>
      <c r="AB230" s="139"/>
    </row>
    <row r="231" spans="1:28" s="43" customFormat="1">
      <c r="A231" s="36"/>
      <c r="B231" s="5" t="s">
        <v>95</v>
      </c>
      <c r="C231" s="2"/>
      <c r="D231" s="137">
        <f>+'St 2.1'!D231+'St 2.2'!D231</f>
        <v>0</v>
      </c>
      <c r="E231" s="137">
        <f>+'St 2.1'!E231+'St 2.2'!E231</f>
        <v>0</v>
      </c>
      <c r="F231" s="137">
        <f>+'St 2.1'!F231+'St 2.2'!F231</f>
        <v>0</v>
      </c>
      <c r="G231" s="137">
        <f>+'St 2.1'!G231+'St 2.2'!G231</f>
        <v>0</v>
      </c>
      <c r="H231" s="137">
        <f>+'St 2.1'!H231+'St 2.2'!H231</f>
        <v>0</v>
      </c>
      <c r="I231" s="137">
        <f>+'St 2.1'!I231+'St 2.2'!I231</f>
        <v>0</v>
      </c>
      <c r="J231" s="137">
        <f>+'St 2.1'!J231+'St 2.2'!J231</f>
        <v>0</v>
      </c>
      <c r="K231" s="137">
        <f>+'St 2.1'!K231+'St 2.2'!K231</f>
        <v>0</v>
      </c>
      <c r="L231" s="137">
        <f>+'St 2.1'!L231+'St 2.2'!L231</f>
        <v>0</v>
      </c>
      <c r="M231" s="137">
        <f>+'St 2.1'!M231+'St 2.2'!M231</f>
        <v>0</v>
      </c>
      <c r="N231" s="137">
        <f>+'St 2.1'!N231+'St 2.2'!N231</f>
        <v>0</v>
      </c>
      <c r="O231" s="137">
        <f>+'St 2.1'!O231+'St 2.2'!O231</f>
        <v>0</v>
      </c>
      <c r="P231" s="136"/>
      <c r="Q231" s="137">
        <f>+'St 2.1'!Q231+'St 2.2'!Q231</f>
        <v>0</v>
      </c>
      <c r="R231" s="137">
        <f>+'St 2.1'!R231+'St 2.2'!R231</f>
        <v>0</v>
      </c>
      <c r="S231" s="137">
        <f>+'St 2.1'!S231+'St 2.2'!S231</f>
        <v>0</v>
      </c>
      <c r="T231" s="137">
        <f>+'St 2.1'!T231+'St 2.2'!T231</f>
        <v>0</v>
      </c>
      <c r="U231" s="137">
        <f>+'St 2.1'!U231+'St 2.2'!U231</f>
        <v>0</v>
      </c>
      <c r="V231" s="137">
        <f>+'St 2.1'!V231+'St 2.2'!V231</f>
        <v>0</v>
      </c>
      <c r="W231" s="137">
        <f>+'St 2.1'!W231+'St 2.2'!W231</f>
        <v>0</v>
      </c>
      <c r="X231" s="137">
        <f>+'St 2.1'!X231+'St 2.2'!X231</f>
        <v>0</v>
      </c>
      <c r="Y231" s="137">
        <f>+'St 2.1'!Y231+'St 2.2'!Y231</f>
        <v>0</v>
      </c>
      <c r="Z231" s="137">
        <f>+'St 2.1'!Z231+'St 2.2'!Z231</f>
        <v>0</v>
      </c>
      <c r="AA231" s="137">
        <f>+'St 2.1'!AA231+'St 2.2'!AA231</f>
        <v>0</v>
      </c>
      <c r="AB231" s="139"/>
    </row>
    <row r="232" spans="1:28" s="43" customFormat="1">
      <c r="A232" s="36"/>
      <c r="B232" s="5" t="s">
        <v>99</v>
      </c>
      <c r="C232" s="2"/>
      <c r="D232" s="137">
        <f>+'St 2.1'!D232+'St 2.2'!D232</f>
        <v>12133602.074451534</v>
      </c>
      <c r="E232" s="137">
        <f>+'St 2.1'!E232+'St 2.2'!E232</f>
        <v>12552228.456103189</v>
      </c>
      <c r="F232" s="137">
        <f>+'St 2.1'!F232+'St 2.2'!F232</f>
        <v>11675001.338556951</v>
      </c>
      <c r="G232" s="137">
        <f>+'St 2.1'!G232+'St 2.2'!G232</f>
        <v>12546273.99673832</v>
      </c>
      <c r="H232" s="137">
        <f>+'St 2.1'!H232+'St 2.2'!H232</f>
        <v>13765581.028308297</v>
      </c>
      <c r="I232" s="137">
        <f>+'St 2.1'!I232+'St 2.2'!I232</f>
        <v>13950874.566418706</v>
      </c>
      <c r="J232" s="137">
        <f>+'St 2.1'!J232+'St 2.2'!J232</f>
        <v>19952313.430322427</v>
      </c>
      <c r="K232" s="137">
        <f>+'St 2.1'!K232+'St 2.2'!K232</f>
        <v>16638303.623625915</v>
      </c>
      <c r="L232" s="137">
        <f>+'St 2.1'!L232+'St 2.2'!L232</f>
        <v>16957241.221358992</v>
      </c>
      <c r="M232" s="137">
        <f>+'St 2.1'!M232+'St 2.2'!M232</f>
        <v>17870647.658936534</v>
      </c>
      <c r="N232" s="137">
        <f>+'St 2.1'!N232+'St 2.2'!N232</f>
        <v>18807437.732088841</v>
      </c>
      <c r="O232" s="137">
        <f>+'St 2.1'!O232+'St 2.2'!O232</f>
        <v>20171949.9137627</v>
      </c>
      <c r="P232" s="136"/>
      <c r="Q232" s="137">
        <f>+'St 2.1'!Q232+'St 2.2'!Q232</f>
        <v>418626.38165165373</v>
      </c>
      <c r="R232" s="137">
        <f>+'St 2.1'!R232+'St 2.2'!R232</f>
        <v>-877227.11754623824</v>
      </c>
      <c r="S232" s="137">
        <f>+'St 2.1'!S232+'St 2.2'!S232</f>
        <v>871272.65818136965</v>
      </c>
      <c r="T232" s="137">
        <f>+'St 2.1'!T232+'St 2.2'!T232</f>
        <v>1219307.0315699778</v>
      </c>
      <c r="U232" s="137">
        <f>+'St 2.1'!U232+'St 2.2'!U232</f>
        <v>185293.53811040788</v>
      </c>
      <c r="V232" s="137">
        <f>+'St 2.1'!V232+'St 2.2'!V232</f>
        <v>6001438.8639037218</v>
      </c>
      <c r="W232" s="137">
        <f>+'St 2.1'!W232+'St 2.2'!W232</f>
        <v>-3314009.8066965099</v>
      </c>
      <c r="X232" s="137">
        <f>+'St 2.1'!X232+'St 2.2'!X232</f>
        <v>318937.5977330762</v>
      </c>
      <c r="Y232" s="137">
        <f>+'St 2.1'!Y232+'St 2.2'!Y232</f>
        <v>913406.43757754075</v>
      </c>
      <c r="Z232" s="137">
        <f>+'St 2.1'!Z232+'St 2.2'!Z232</f>
        <v>936790.07315231021</v>
      </c>
      <c r="AA232" s="137">
        <f>+'St 2.1'!AA232+'St 2.2'!AA232</f>
        <v>1364512.1816738574</v>
      </c>
      <c r="AB232" s="139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1500-000000000000}"/>
  </hyperlinks>
  <pageMargins left="0.7" right="0.7" top="0.75" bottom="0.75" header="0.3" footer="0.3"/>
  <pageSetup scale="1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AC136" sqref="AC136"/>
    </sheetView>
  </sheetViews>
  <sheetFormatPr defaultColWidth="9.140625" defaultRowHeight="14.25"/>
  <cols>
    <col min="1" max="1" width="6.5703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39">
      <c r="A1" s="174" t="s">
        <v>311</v>
      </c>
    </row>
    <row r="2" spans="1:39" s="43" customFormat="1" ht="15" customHeight="1">
      <c r="A2" s="36"/>
      <c r="B2" s="168" t="s">
        <v>96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1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f>'St 2.1.1'!D6+'St 2.1.2'!D6+'St 2.1.3'!D6</f>
        <v>0</v>
      </c>
      <c r="E6" s="129">
        <f>'St 2.1.1'!E6+'St 2.1.2'!E6+'St 2.1.3'!E6</f>
        <v>0</v>
      </c>
      <c r="F6" s="129">
        <f>'St 2.1.1'!F6+'St 2.1.2'!F6+'St 2.1.3'!F6</f>
        <v>0</v>
      </c>
      <c r="G6" s="129">
        <f>'St 2.1.1'!G6+'St 2.1.2'!G6+'St 2.1.3'!G6</f>
        <v>0</v>
      </c>
      <c r="H6" s="129">
        <f>'St 2.1.1'!H6+'St 2.1.2'!H6+'St 2.1.3'!H6</f>
        <v>0</v>
      </c>
      <c r="I6" s="129">
        <f>'St 2.1.1'!I6+'St 2.1.2'!I6+'St 2.1.3'!I6</f>
        <v>0</v>
      </c>
      <c r="J6" s="129">
        <f>'St 2.1.1'!J6+'St 2.1.2'!J6+'St 2.1.3'!J6</f>
        <v>0</v>
      </c>
      <c r="K6" s="129">
        <f>'St 2.1.1'!K6+'St 2.1.2'!K6+'St 2.1.3'!K6</f>
        <v>0</v>
      </c>
      <c r="L6" s="129">
        <f>'St 2.1.1'!L6+'St 2.1.2'!L6+'St 2.1.3'!L6</f>
        <v>0</v>
      </c>
      <c r="M6" s="129">
        <f>'St 2.1.1'!M6+'St 2.1.2'!M6+'St 2.1.3'!M6</f>
        <v>0</v>
      </c>
      <c r="N6" s="129">
        <f>'St 2.1.1'!N6+'St 2.1.2'!N6+'St 2.1.3'!N6</f>
        <v>0</v>
      </c>
      <c r="O6" s="129">
        <f>'St 2.1.1'!O6+'St 2.1.2'!O6+'St 2.1.3'!O6</f>
        <v>0</v>
      </c>
      <c r="P6" s="136"/>
      <c r="Q6" s="129">
        <f>'St 2.1.1'!Q6+'St 2.1.2'!Q6+'St 2.1.3'!Q6</f>
        <v>0</v>
      </c>
      <c r="R6" s="129">
        <f>'St 2.1.1'!R6+'St 2.1.2'!R6+'St 2.1.3'!R6</f>
        <v>0</v>
      </c>
      <c r="S6" s="129">
        <f>'St 2.1.1'!S6+'St 2.1.2'!S6+'St 2.1.3'!S6</f>
        <v>0</v>
      </c>
      <c r="T6" s="129">
        <f>'St 2.1.1'!T6+'St 2.1.2'!T6+'St 2.1.3'!T6</f>
        <v>0</v>
      </c>
      <c r="U6" s="129">
        <f>'St 2.1.1'!U6+'St 2.1.2'!U6+'St 2.1.3'!U6</f>
        <v>0</v>
      </c>
      <c r="V6" s="129">
        <f>'St 2.1.1'!V6+'St 2.1.2'!V6+'St 2.1.3'!V6</f>
        <v>0</v>
      </c>
      <c r="W6" s="129">
        <f>'St 2.1.1'!W6+'St 2.1.2'!W6+'St 2.1.3'!W6</f>
        <v>0</v>
      </c>
      <c r="X6" s="129">
        <f>'St 2.1.1'!X6+'St 2.1.2'!X6+'St 2.1.3'!X6</f>
        <v>0</v>
      </c>
      <c r="Y6" s="129">
        <f>'St 2.1.1'!Y6+'St 2.1.2'!Y6+'St 2.1.3'!Y6</f>
        <v>0</v>
      </c>
      <c r="Z6" s="129">
        <f>'St 2.1.1'!Z6+'St 2.1.2'!Z6+'St 2.1.3'!Z6</f>
        <v>0</v>
      </c>
      <c r="AA6" s="129">
        <f>'St 2.1.1'!AA6+'St 2.1.2'!AA6+'St 2.1.3'!AA6</f>
        <v>0</v>
      </c>
      <c r="AB6" s="139"/>
    </row>
    <row r="7" spans="1:39">
      <c r="B7" s="1" t="s">
        <v>35</v>
      </c>
      <c r="C7" s="178" t="s">
        <v>287</v>
      </c>
      <c r="D7" s="132">
        <f>'St 2.1.1'!D7+'St 2.1.2'!D7+'St 2.1.3'!D7</f>
        <v>0</v>
      </c>
      <c r="E7" s="132">
        <f>'St 2.1.1'!E7+'St 2.1.2'!E7+'St 2.1.3'!E7</f>
        <v>0</v>
      </c>
      <c r="F7" s="132">
        <f>'St 2.1.1'!F7+'St 2.1.2'!F7+'St 2.1.3'!F7</f>
        <v>0</v>
      </c>
      <c r="G7" s="132">
        <f>'St 2.1.1'!G7+'St 2.1.2'!G7+'St 2.1.3'!G7</f>
        <v>0</v>
      </c>
      <c r="H7" s="132">
        <f>'St 2.1.1'!H7+'St 2.1.2'!H7+'St 2.1.3'!H7</f>
        <v>0</v>
      </c>
      <c r="I7" s="132">
        <f>'St 2.1.1'!I7+'St 2.1.2'!I7+'St 2.1.3'!I7</f>
        <v>0</v>
      </c>
      <c r="J7" s="132">
        <f>'St 2.1.1'!J7+'St 2.1.2'!J7+'St 2.1.3'!J7</f>
        <v>0</v>
      </c>
      <c r="K7" s="132">
        <f>'St 2.1.1'!K7+'St 2.1.2'!K7+'St 2.1.3'!K7</f>
        <v>0</v>
      </c>
      <c r="L7" s="132">
        <f>'St 2.1.1'!L7+'St 2.1.2'!L7+'St 2.1.3'!L7</f>
        <v>0</v>
      </c>
      <c r="M7" s="132">
        <f>'St 2.1.1'!M7+'St 2.1.2'!M7+'St 2.1.3'!M7</f>
        <v>0</v>
      </c>
      <c r="N7" s="132">
        <f>'St 2.1.1'!N7+'St 2.1.2'!N7+'St 2.1.3'!N7</f>
        <v>0</v>
      </c>
      <c r="O7" s="132">
        <f>'St 2.1.1'!O7+'St 2.1.2'!O7+'St 2.1.3'!O7</f>
        <v>0</v>
      </c>
      <c r="P7" s="133"/>
      <c r="Q7" s="132">
        <f>'St 2.1.1'!Q7+'St 2.1.2'!Q7+'St 2.1.3'!Q7</f>
        <v>0</v>
      </c>
      <c r="R7" s="132">
        <f>'St 2.1.1'!R7+'St 2.1.2'!R7+'St 2.1.3'!R7</f>
        <v>0</v>
      </c>
      <c r="S7" s="132">
        <f>'St 2.1.1'!S7+'St 2.1.2'!S7+'St 2.1.3'!S7</f>
        <v>0</v>
      </c>
      <c r="T7" s="132">
        <f>'St 2.1.1'!T7+'St 2.1.2'!T7+'St 2.1.3'!T7</f>
        <v>0</v>
      </c>
      <c r="U7" s="132">
        <f>'St 2.1.1'!U7+'St 2.1.2'!U7+'St 2.1.3'!U7</f>
        <v>0</v>
      </c>
      <c r="V7" s="132">
        <f>'St 2.1.1'!V7+'St 2.1.2'!V7+'St 2.1.3'!V7</f>
        <v>0</v>
      </c>
      <c r="W7" s="132">
        <f>'St 2.1.1'!W7+'St 2.1.2'!W7+'St 2.1.3'!W7</f>
        <v>0</v>
      </c>
      <c r="X7" s="132">
        <f>'St 2.1.1'!X7+'St 2.1.2'!X7+'St 2.1.3'!X7</f>
        <v>0</v>
      </c>
      <c r="Y7" s="132">
        <f>'St 2.1.1'!Y7+'St 2.1.2'!Y7+'St 2.1.3'!Y7</f>
        <v>0</v>
      </c>
      <c r="Z7" s="132">
        <f>'St 2.1.1'!Z7+'St 2.1.2'!Z7+'St 2.1.3'!Z7</f>
        <v>0</v>
      </c>
      <c r="AA7" s="132">
        <f>'St 2.1.1'!AA7+'St 2.1.2'!AA7+'St 2.1.3'!AA7</f>
        <v>0</v>
      </c>
      <c r="AB7" s="140"/>
    </row>
    <row r="8" spans="1:39">
      <c r="B8" s="1" t="s">
        <v>36</v>
      </c>
      <c r="C8" s="178" t="s">
        <v>288</v>
      </c>
      <c r="D8" s="132">
        <f>'St 2.1.1'!D8+'St 2.1.2'!D8+'St 2.1.3'!D8</f>
        <v>0</v>
      </c>
      <c r="E8" s="132">
        <f>'St 2.1.1'!E8+'St 2.1.2'!E8+'St 2.1.3'!E8</f>
        <v>0</v>
      </c>
      <c r="F8" s="132">
        <f>'St 2.1.1'!F8+'St 2.1.2'!F8+'St 2.1.3'!F8</f>
        <v>0</v>
      </c>
      <c r="G8" s="132">
        <f>'St 2.1.1'!G8+'St 2.1.2'!G8+'St 2.1.3'!G8</f>
        <v>0</v>
      </c>
      <c r="H8" s="132">
        <f>'St 2.1.1'!H8+'St 2.1.2'!H8+'St 2.1.3'!H8</f>
        <v>0</v>
      </c>
      <c r="I8" s="132">
        <f>'St 2.1.1'!I8+'St 2.1.2'!I8+'St 2.1.3'!I8</f>
        <v>0</v>
      </c>
      <c r="J8" s="132">
        <f>'St 2.1.1'!J8+'St 2.1.2'!J8+'St 2.1.3'!J8</f>
        <v>0</v>
      </c>
      <c r="K8" s="132">
        <f>'St 2.1.1'!K8+'St 2.1.2'!K8+'St 2.1.3'!K8</f>
        <v>0</v>
      </c>
      <c r="L8" s="132">
        <f>'St 2.1.1'!L8+'St 2.1.2'!L8+'St 2.1.3'!L8</f>
        <v>0</v>
      </c>
      <c r="M8" s="132">
        <f>'St 2.1.1'!M8+'St 2.1.2'!M8+'St 2.1.3'!M8</f>
        <v>0</v>
      </c>
      <c r="N8" s="132">
        <f>'St 2.1.1'!N8+'St 2.1.2'!N8+'St 2.1.3'!N8</f>
        <v>0</v>
      </c>
      <c r="O8" s="132">
        <f>'St 2.1.1'!O8+'St 2.1.2'!O8+'St 2.1.3'!O8</f>
        <v>0</v>
      </c>
      <c r="P8" s="133"/>
      <c r="Q8" s="132">
        <f>'St 2.1.1'!Q8+'St 2.1.2'!Q8+'St 2.1.3'!Q8</f>
        <v>0</v>
      </c>
      <c r="R8" s="132">
        <f>'St 2.1.1'!R8+'St 2.1.2'!R8+'St 2.1.3'!R8</f>
        <v>0</v>
      </c>
      <c r="S8" s="132">
        <f>'St 2.1.1'!S8+'St 2.1.2'!S8+'St 2.1.3'!S8</f>
        <v>0</v>
      </c>
      <c r="T8" s="132">
        <f>'St 2.1.1'!T8+'St 2.1.2'!T8+'St 2.1.3'!T8</f>
        <v>0</v>
      </c>
      <c r="U8" s="132">
        <f>'St 2.1.1'!U8+'St 2.1.2'!U8+'St 2.1.3'!U8</f>
        <v>0</v>
      </c>
      <c r="V8" s="132">
        <f>'St 2.1.1'!V8+'St 2.1.2'!V8+'St 2.1.3'!V8</f>
        <v>0</v>
      </c>
      <c r="W8" s="132">
        <f>'St 2.1.1'!W8+'St 2.1.2'!W8+'St 2.1.3'!W8</f>
        <v>0</v>
      </c>
      <c r="X8" s="132">
        <f>'St 2.1.1'!X8+'St 2.1.2'!X8+'St 2.1.3'!X8</f>
        <v>0</v>
      </c>
      <c r="Y8" s="132">
        <f>'St 2.1.1'!Y8+'St 2.1.2'!Y8+'St 2.1.3'!Y8</f>
        <v>0</v>
      </c>
      <c r="Z8" s="132">
        <f>'St 2.1.1'!Z8+'St 2.1.2'!Z8+'St 2.1.3'!Z8</f>
        <v>0</v>
      </c>
      <c r="AA8" s="132">
        <f>'St 2.1.1'!AA8+'St 2.1.2'!AA8+'St 2.1.3'!AA8</f>
        <v>0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f>'St 2.1.1'!D9+'St 2.1.2'!D9+'St 2.1.3'!D9</f>
        <v>873.11999999999989</v>
      </c>
      <c r="E9" s="129">
        <f>'St 2.1.1'!E9+'St 2.1.2'!E9+'St 2.1.3'!E9</f>
        <v>1160.07</v>
      </c>
      <c r="F9" s="129">
        <f>'St 2.1.1'!F9+'St 2.1.2'!F9+'St 2.1.3'!F9</f>
        <v>1259.1099999999999</v>
      </c>
      <c r="G9" s="129">
        <f>'St 2.1.1'!G9+'St 2.1.2'!G9+'St 2.1.3'!G9</f>
        <v>1492.39</v>
      </c>
      <c r="H9" s="129">
        <f>'St 2.1.1'!H9+'St 2.1.2'!H9+'St 2.1.3'!H9</f>
        <v>1738.39</v>
      </c>
      <c r="I9" s="129">
        <f>'St 2.1.1'!I9+'St 2.1.2'!I9+'St 2.1.3'!I9</f>
        <v>2003.84</v>
      </c>
      <c r="J9" s="129">
        <f>'St 2.1.1'!J9+'St 2.1.2'!J9+'St 2.1.3'!J9</f>
        <v>2278.1959000000002</v>
      </c>
      <c r="K9" s="129">
        <f>'St 2.1.1'!K9+'St 2.1.2'!K9+'St 2.1.3'!K9</f>
        <v>2375.2314000000001</v>
      </c>
      <c r="L9" s="129">
        <f>'St 2.1.1'!L9+'St 2.1.2'!L9+'St 2.1.3'!L9</f>
        <v>2628.5888</v>
      </c>
      <c r="M9" s="129">
        <f>'St 2.1.1'!M9+'St 2.1.2'!M9+'St 2.1.3'!M9</f>
        <v>2941.8321000000001</v>
      </c>
      <c r="N9" s="129">
        <f>'St 2.1.1'!N9+'St 2.1.2'!N9+'St 2.1.3'!N9</f>
        <v>3275.3978000000002</v>
      </c>
      <c r="O9" s="129">
        <f>'St 2.1.1'!O9+'St 2.1.2'!O9+'St 2.1.3'!O9</f>
        <v>3727.7973240000001</v>
      </c>
      <c r="P9" s="136"/>
      <c r="Q9" s="129">
        <f>'St 2.1.1'!Q9+'St 2.1.2'!Q9+'St 2.1.3'!Q9</f>
        <v>286.95000000000005</v>
      </c>
      <c r="R9" s="129">
        <f>'St 2.1.1'!R9+'St 2.1.2'!R9+'St 2.1.3'!R9</f>
        <v>99.039999999999935</v>
      </c>
      <c r="S9" s="129">
        <f>'St 2.1.1'!S9+'St 2.1.2'!S9+'St 2.1.3'!S9</f>
        <v>233.28000000000026</v>
      </c>
      <c r="T9" s="129">
        <f>'St 2.1.1'!T9+'St 2.1.2'!T9+'St 2.1.3'!T9</f>
        <v>245.99999999999991</v>
      </c>
      <c r="U9" s="129">
        <f>'St 2.1.1'!U9+'St 2.1.2'!U9+'St 2.1.3'!U9</f>
        <v>265.44999999999987</v>
      </c>
      <c r="V9" s="129">
        <f>'St 2.1.1'!V9+'St 2.1.2'!V9+'St 2.1.3'!V9</f>
        <v>274.35590000000013</v>
      </c>
      <c r="W9" s="129">
        <f>'St 2.1.1'!W9+'St 2.1.2'!W9+'St 2.1.3'!W9</f>
        <v>97.035500000000141</v>
      </c>
      <c r="X9" s="129">
        <f>'St 2.1.1'!X9+'St 2.1.2'!X9+'St 2.1.3'!X9</f>
        <v>253.35739999999981</v>
      </c>
      <c r="Y9" s="129">
        <f>'St 2.1.1'!Y9+'St 2.1.2'!Y9+'St 2.1.3'!Y9</f>
        <v>313.24330000000026</v>
      </c>
      <c r="Z9" s="129">
        <f>'St 2.1.1'!Z9+'St 2.1.2'!Z9+'St 2.1.3'!Z9</f>
        <v>333.56570000000011</v>
      </c>
      <c r="AA9" s="129">
        <f>'St 2.1.1'!AA9+'St 2.1.2'!AA9+'St 2.1.3'!AA9</f>
        <v>452.39952399999981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f>'St 2.1.1'!D10+'St 2.1.2'!D10+'St 2.1.3'!D10</f>
        <v>0</v>
      </c>
      <c r="E10" s="129">
        <f>'St 2.1.1'!E10+'St 2.1.2'!E10+'St 2.1.3'!E10</f>
        <v>0</v>
      </c>
      <c r="F10" s="129">
        <f>'St 2.1.1'!F10+'St 2.1.2'!F10+'St 2.1.3'!F10</f>
        <v>0</v>
      </c>
      <c r="G10" s="129">
        <f>'St 2.1.1'!G10+'St 2.1.2'!G10+'St 2.1.3'!G10</f>
        <v>0</v>
      </c>
      <c r="H10" s="129">
        <f>'St 2.1.1'!H10+'St 2.1.2'!H10+'St 2.1.3'!H10</f>
        <v>0</v>
      </c>
      <c r="I10" s="129">
        <f>'St 2.1.1'!I10+'St 2.1.2'!I10+'St 2.1.3'!I10</f>
        <v>0</v>
      </c>
      <c r="J10" s="129">
        <f>'St 2.1.1'!J10+'St 2.1.2'!J10+'St 2.1.3'!J10</f>
        <v>0</v>
      </c>
      <c r="K10" s="129">
        <f>'St 2.1.1'!K10+'St 2.1.2'!K10+'St 2.1.3'!K10</f>
        <v>0</v>
      </c>
      <c r="L10" s="129">
        <f>'St 2.1.1'!L10+'St 2.1.2'!L10+'St 2.1.3'!L10</f>
        <v>0</v>
      </c>
      <c r="M10" s="129">
        <f>'St 2.1.1'!M10+'St 2.1.2'!M10+'St 2.1.3'!M10</f>
        <v>0</v>
      </c>
      <c r="N10" s="129">
        <f>'St 2.1.1'!N10+'St 2.1.2'!N10+'St 2.1.3'!N10</f>
        <v>0</v>
      </c>
      <c r="O10" s="129">
        <f>'St 2.1.1'!O10+'St 2.1.2'!O10+'St 2.1.3'!O10</f>
        <v>0</v>
      </c>
      <c r="P10" s="136"/>
      <c r="Q10" s="129">
        <f>'St 2.1.1'!Q10+'St 2.1.2'!Q10+'St 2.1.3'!Q10</f>
        <v>0</v>
      </c>
      <c r="R10" s="129">
        <f>'St 2.1.1'!R10+'St 2.1.2'!R10+'St 2.1.3'!R10</f>
        <v>0</v>
      </c>
      <c r="S10" s="129">
        <f>'St 2.1.1'!S10+'St 2.1.2'!S10+'St 2.1.3'!S10</f>
        <v>0</v>
      </c>
      <c r="T10" s="129">
        <f>'St 2.1.1'!T10+'St 2.1.2'!T10+'St 2.1.3'!T10</f>
        <v>0</v>
      </c>
      <c r="U10" s="129">
        <f>'St 2.1.1'!U10+'St 2.1.2'!U10+'St 2.1.3'!U10</f>
        <v>0</v>
      </c>
      <c r="V10" s="129">
        <f>'St 2.1.1'!V10+'St 2.1.2'!V10+'St 2.1.3'!V10</f>
        <v>0</v>
      </c>
      <c r="W10" s="129">
        <f>'St 2.1.1'!W10+'St 2.1.2'!W10+'St 2.1.3'!W10</f>
        <v>0</v>
      </c>
      <c r="X10" s="129">
        <f>'St 2.1.1'!X10+'St 2.1.2'!X10+'St 2.1.3'!X10</f>
        <v>0</v>
      </c>
      <c r="Y10" s="129">
        <f>'St 2.1.1'!Y10+'St 2.1.2'!Y10+'St 2.1.3'!Y10</f>
        <v>0</v>
      </c>
      <c r="Z10" s="129">
        <f>'St 2.1.1'!Z10+'St 2.1.2'!Z10+'St 2.1.3'!Z10</f>
        <v>0</v>
      </c>
      <c r="AA10" s="129">
        <f>'St 2.1.1'!AA10+'St 2.1.2'!AA10+'St 2.1.3'!AA10</f>
        <v>0</v>
      </c>
      <c r="AB10" s="139"/>
    </row>
    <row r="11" spans="1:39">
      <c r="A11" s="48"/>
      <c r="B11" s="176" t="s">
        <v>40</v>
      </c>
      <c r="C11" s="186"/>
      <c r="D11" s="132">
        <f>'St 2.1.1'!D11+'St 2.1.2'!D11+'St 2.1.3'!D11</f>
        <v>0</v>
      </c>
      <c r="E11" s="132">
        <f>'St 2.1.1'!E11+'St 2.1.2'!E11+'St 2.1.3'!E11</f>
        <v>0</v>
      </c>
      <c r="F11" s="132">
        <f>'St 2.1.1'!F11+'St 2.1.2'!F11+'St 2.1.3'!F11</f>
        <v>0</v>
      </c>
      <c r="G11" s="132">
        <f>'St 2.1.1'!G11+'St 2.1.2'!G11+'St 2.1.3'!G11</f>
        <v>0</v>
      </c>
      <c r="H11" s="132">
        <f>'St 2.1.1'!H11+'St 2.1.2'!H11+'St 2.1.3'!H11</f>
        <v>0</v>
      </c>
      <c r="I11" s="132">
        <f>'St 2.1.1'!I11+'St 2.1.2'!I11+'St 2.1.3'!I11</f>
        <v>0</v>
      </c>
      <c r="J11" s="132">
        <f>'St 2.1.1'!J11+'St 2.1.2'!J11+'St 2.1.3'!J11</f>
        <v>0</v>
      </c>
      <c r="K11" s="132">
        <f>'St 2.1.1'!K11+'St 2.1.2'!K11+'St 2.1.3'!K11</f>
        <v>0</v>
      </c>
      <c r="L11" s="132">
        <f>'St 2.1.1'!L11+'St 2.1.2'!L11+'St 2.1.3'!L11</f>
        <v>0</v>
      </c>
      <c r="M11" s="132">
        <f>'St 2.1.1'!M11+'St 2.1.2'!M11+'St 2.1.3'!M11</f>
        <v>0</v>
      </c>
      <c r="N11" s="132">
        <f>'St 2.1.1'!N11+'St 2.1.2'!N11+'St 2.1.3'!N11</f>
        <v>0</v>
      </c>
      <c r="O11" s="132">
        <f>'St 2.1.1'!O11+'St 2.1.2'!O11+'St 2.1.3'!O11</f>
        <v>0</v>
      </c>
      <c r="P11" s="133"/>
      <c r="Q11" s="132">
        <f>'St 2.1.1'!Q11+'St 2.1.2'!Q11+'St 2.1.3'!Q11</f>
        <v>0</v>
      </c>
      <c r="R11" s="132">
        <f>'St 2.1.1'!R11+'St 2.1.2'!R11+'St 2.1.3'!R11</f>
        <v>0</v>
      </c>
      <c r="S11" s="132">
        <f>'St 2.1.1'!S11+'St 2.1.2'!S11+'St 2.1.3'!S11</f>
        <v>0</v>
      </c>
      <c r="T11" s="132">
        <f>'St 2.1.1'!T11+'St 2.1.2'!T11+'St 2.1.3'!T11</f>
        <v>0</v>
      </c>
      <c r="U11" s="132">
        <f>'St 2.1.1'!U11+'St 2.1.2'!U11+'St 2.1.3'!U11</f>
        <v>0</v>
      </c>
      <c r="V11" s="132">
        <f>'St 2.1.1'!V11+'St 2.1.2'!V11+'St 2.1.3'!V11</f>
        <v>0</v>
      </c>
      <c r="W11" s="132">
        <f>'St 2.1.1'!W11+'St 2.1.2'!W11+'St 2.1.3'!W11</f>
        <v>0</v>
      </c>
      <c r="X11" s="132">
        <f>'St 2.1.1'!X11+'St 2.1.2'!X11+'St 2.1.3'!X11</f>
        <v>0</v>
      </c>
      <c r="Y11" s="132">
        <f>'St 2.1.1'!Y11+'St 2.1.2'!Y11+'St 2.1.3'!Y11</f>
        <v>0</v>
      </c>
      <c r="Z11" s="132">
        <f>'St 2.1.1'!Z11+'St 2.1.2'!Z11+'St 2.1.3'!Z11</f>
        <v>0</v>
      </c>
      <c r="AA11" s="132">
        <f>'St 2.1.1'!AA11+'St 2.1.2'!AA11+'St 2.1.3'!AA11</f>
        <v>0</v>
      </c>
      <c r="AB11" s="140"/>
    </row>
    <row r="12" spans="1:39">
      <c r="A12" s="48"/>
      <c r="B12" s="6" t="s">
        <v>41</v>
      </c>
      <c r="C12" s="186"/>
      <c r="D12" s="132">
        <f>'St 2.1.1'!D12+'St 2.1.2'!D12+'St 2.1.3'!D12</f>
        <v>0</v>
      </c>
      <c r="E12" s="132">
        <f>'St 2.1.1'!E12+'St 2.1.2'!E12+'St 2.1.3'!E12</f>
        <v>0</v>
      </c>
      <c r="F12" s="132">
        <f>'St 2.1.1'!F12+'St 2.1.2'!F12+'St 2.1.3'!F12</f>
        <v>0</v>
      </c>
      <c r="G12" s="132">
        <f>'St 2.1.1'!G12+'St 2.1.2'!G12+'St 2.1.3'!G12</f>
        <v>0</v>
      </c>
      <c r="H12" s="132">
        <f>'St 2.1.1'!H12+'St 2.1.2'!H12+'St 2.1.3'!H12</f>
        <v>0</v>
      </c>
      <c r="I12" s="132">
        <f>'St 2.1.1'!I12+'St 2.1.2'!I12+'St 2.1.3'!I12</f>
        <v>0</v>
      </c>
      <c r="J12" s="132">
        <f>'St 2.1.1'!J12+'St 2.1.2'!J12+'St 2.1.3'!J12</f>
        <v>0</v>
      </c>
      <c r="K12" s="132">
        <f>'St 2.1.1'!K12+'St 2.1.2'!K12+'St 2.1.3'!K12</f>
        <v>0</v>
      </c>
      <c r="L12" s="132">
        <f>'St 2.1.1'!L12+'St 2.1.2'!L12+'St 2.1.3'!L12</f>
        <v>0</v>
      </c>
      <c r="M12" s="132">
        <f>'St 2.1.1'!M12+'St 2.1.2'!M12+'St 2.1.3'!M12</f>
        <v>0</v>
      </c>
      <c r="N12" s="132">
        <f>'St 2.1.1'!N12+'St 2.1.2'!N12+'St 2.1.3'!N12</f>
        <v>0</v>
      </c>
      <c r="O12" s="132">
        <f>'St 2.1.1'!O12+'St 2.1.2'!O12+'St 2.1.3'!O12</f>
        <v>0</v>
      </c>
      <c r="P12" s="133"/>
      <c r="Q12" s="132">
        <f>'St 2.1.1'!Q12+'St 2.1.2'!Q12+'St 2.1.3'!Q12</f>
        <v>0</v>
      </c>
      <c r="R12" s="132">
        <f>'St 2.1.1'!R12+'St 2.1.2'!R12+'St 2.1.3'!R12</f>
        <v>0</v>
      </c>
      <c r="S12" s="132">
        <f>'St 2.1.1'!S12+'St 2.1.2'!S12+'St 2.1.3'!S12</f>
        <v>0</v>
      </c>
      <c r="T12" s="132">
        <f>'St 2.1.1'!T12+'St 2.1.2'!T12+'St 2.1.3'!T12</f>
        <v>0</v>
      </c>
      <c r="U12" s="132">
        <f>'St 2.1.1'!U12+'St 2.1.2'!U12+'St 2.1.3'!U12</f>
        <v>0</v>
      </c>
      <c r="V12" s="132">
        <f>'St 2.1.1'!V12+'St 2.1.2'!V12+'St 2.1.3'!V12</f>
        <v>0</v>
      </c>
      <c r="W12" s="132">
        <f>'St 2.1.1'!W12+'St 2.1.2'!W12+'St 2.1.3'!W12</f>
        <v>0</v>
      </c>
      <c r="X12" s="132">
        <f>'St 2.1.1'!X12+'St 2.1.2'!X12+'St 2.1.3'!X12</f>
        <v>0</v>
      </c>
      <c r="Y12" s="132">
        <f>'St 2.1.1'!Y12+'St 2.1.2'!Y12+'St 2.1.3'!Y12</f>
        <v>0</v>
      </c>
      <c r="Z12" s="132">
        <f>'St 2.1.1'!Z12+'St 2.1.2'!Z12+'St 2.1.3'!Z12</f>
        <v>0</v>
      </c>
      <c r="AA12" s="132">
        <f>'St 2.1.1'!AA12+'St 2.1.2'!AA12+'St 2.1.3'!AA12</f>
        <v>0</v>
      </c>
      <c r="AB12" s="140"/>
    </row>
    <row r="13" spans="1:39">
      <c r="A13" s="48"/>
      <c r="B13" s="6" t="s">
        <v>42</v>
      </c>
      <c r="C13" s="186"/>
      <c r="D13" s="132">
        <f>'St 2.1.1'!D13+'St 2.1.2'!D13+'St 2.1.3'!D13</f>
        <v>0</v>
      </c>
      <c r="E13" s="132">
        <f>'St 2.1.1'!E13+'St 2.1.2'!E13+'St 2.1.3'!E13</f>
        <v>0</v>
      </c>
      <c r="F13" s="132">
        <f>'St 2.1.1'!F13+'St 2.1.2'!F13+'St 2.1.3'!F13</f>
        <v>0</v>
      </c>
      <c r="G13" s="132">
        <f>'St 2.1.1'!G13+'St 2.1.2'!G13+'St 2.1.3'!G13</f>
        <v>0</v>
      </c>
      <c r="H13" s="132">
        <f>'St 2.1.1'!H13+'St 2.1.2'!H13+'St 2.1.3'!H13</f>
        <v>0</v>
      </c>
      <c r="I13" s="132">
        <f>'St 2.1.1'!I13+'St 2.1.2'!I13+'St 2.1.3'!I13</f>
        <v>0</v>
      </c>
      <c r="J13" s="132">
        <f>'St 2.1.1'!J13+'St 2.1.2'!J13+'St 2.1.3'!J13</f>
        <v>0</v>
      </c>
      <c r="K13" s="132">
        <f>'St 2.1.1'!K13+'St 2.1.2'!K13+'St 2.1.3'!K13</f>
        <v>0</v>
      </c>
      <c r="L13" s="132">
        <f>'St 2.1.1'!L13+'St 2.1.2'!L13+'St 2.1.3'!L13</f>
        <v>0</v>
      </c>
      <c r="M13" s="132">
        <f>'St 2.1.1'!M13+'St 2.1.2'!M13+'St 2.1.3'!M13</f>
        <v>0</v>
      </c>
      <c r="N13" s="132">
        <f>'St 2.1.1'!N13+'St 2.1.2'!N13+'St 2.1.3'!N13</f>
        <v>0</v>
      </c>
      <c r="O13" s="132">
        <f>'St 2.1.1'!O13+'St 2.1.2'!O13+'St 2.1.3'!O13</f>
        <v>0</v>
      </c>
      <c r="P13" s="133"/>
      <c r="Q13" s="132">
        <f>'St 2.1.1'!Q13+'St 2.1.2'!Q13+'St 2.1.3'!Q13</f>
        <v>0</v>
      </c>
      <c r="R13" s="132">
        <f>'St 2.1.1'!R13+'St 2.1.2'!R13+'St 2.1.3'!R13</f>
        <v>0</v>
      </c>
      <c r="S13" s="132">
        <f>'St 2.1.1'!S13+'St 2.1.2'!S13+'St 2.1.3'!S13</f>
        <v>0</v>
      </c>
      <c r="T13" s="132">
        <f>'St 2.1.1'!T13+'St 2.1.2'!T13+'St 2.1.3'!T13</f>
        <v>0</v>
      </c>
      <c r="U13" s="132">
        <f>'St 2.1.1'!U13+'St 2.1.2'!U13+'St 2.1.3'!U13</f>
        <v>0</v>
      </c>
      <c r="V13" s="132">
        <f>'St 2.1.1'!V13+'St 2.1.2'!V13+'St 2.1.3'!V13</f>
        <v>0</v>
      </c>
      <c r="W13" s="132">
        <f>'St 2.1.1'!W13+'St 2.1.2'!W13+'St 2.1.3'!W13</f>
        <v>0</v>
      </c>
      <c r="X13" s="132">
        <f>'St 2.1.1'!X13+'St 2.1.2'!X13+'St 2.1.3'!X13</f>
        <v>0</v>
      </c>
      <c r="Y13" s="132">
        <f>'St 2.1.1'!Y13+'St 2.1.2'!Y13+'St 2.1.3'!Y13</f>
        <v>0</v>
      </c>
      <c r="Z13" s="132">
        <f>'St 2.1.1'!Z13+'St 2.1.2'!Z13+'St 2.1.3'!Z13</f>
        <v>0</v>
      </c>
      <c r="AA13" s="132">
        <f>'St 2.1.1'!AA13+'St 2.1.2'!AA13+'St 2.1.3'!AA13</f>
        <v>0</v>
      </c>
      <c r="AB13" s="140"/>
    </row>
    <row r="14" spans="1:39">
      <c r="A14" s="48"/>
      <c r="B14" s="6" t="s">
        <v>43</v>
      </c>
      <c r="C14" s="186"/>
      <c r="D14" s="132">
        <f>'St 2.1.1'!D14+'St 2.1.2'!D14+'St 2.1.3'!D14</f>
        <v>0</v>
      </c>
      <c r="E14" s="132">
        <f>'St 2.1.1'!E14+'St 2.1.2'!E14+'St 2.1.3'!E14</f>
        <v>0</v>
      </c>
      <c r="F14" s="132">
        <f>'St 2.1.1'!F14+'St 2.1.2'!F14+'St 2.1.3'!F14</f>
        <v>0</v>
      </c>
      <c r="G14" s="132">
        <f>'St 2.1.1'!G14+'St 2.1.2'!G14+'St 2.1.3'!G14</f>
        <v>0</v>
      </c>
      <c r="H14" s="132">
        <f>'St 2.1.1'!H14+'St 2.1.2'!H14+'St 2.1.3'!H14</f>
        <v>0</v>
      </c>
      <c r="I14" s="132">
        <f>'St 2.1.1'!I14+'St 2.1.2'!I14+'St 2.1.3'!I14</f>
        <v>0</v>
      </c>
      <c r="J14" s="132">
        <f>'St 2.1.1'!J14+'St 2.1.2'!J14+'St 2.1.3'!J14</f>
        <v>0</v>
      </c>
      <c r="K14" s="132">
        <f>'St 2.1.1'!K14+'St 2.1.2'!K14+'St 2.1.3'!K14</f>
        <v>0</v>
      </c>
      <c r="L14" s="132">
        <f>'St 2.1.1'!L14+'St 2.1.2'!L14+'St 2.1.3'!L14</f>
        <v>0</v>
      </c>
      <c r="M14" s="132">
        <f>'St 2.1.1'!M14+'St 2.1.2'!M14+'St 2.1.3'!M14</f>
        <v>0</v>
      </c>
      <c r="N14" s="132">
        <f>'St 2.1.1'!N14+'St 2.1.2'!N14+'St 2.1.3'!N14</f>
        <v>0</v>
      </c>
      <c r="O14" s="132">
        <f>'St 2.1.1'!O14+'St 2.1.2'!O14+'St 2.1.3'!O14</f>
        <v>0</v>
      </c>
      <c r="P14" s="133"/>
      <c r="Q14" s="132">
        <f>'St 2.1.1'!Q14+'St 2.1.2'!Q14+'St 2.1.3'!Q14</f>
        <v>0</v>
      </c>
      <c r="R14" s="132">
        <f>'St 2.1.1'!R14+'St 2.1.2'!R14+'St 2.1.3'!R14</f>
        <v>0</v>
      </c>
      <c r="S14" s="132">
        <f>'St 2.1.1'!S14+'St 2.1.2'!S14+'St 2.1.3'!S14</f>
        <v>0</v>
      </c>
      <c r="T14" s="132">
        <f>'St 2.1.1'!T14+'St 2.1.2'!T14+'St 2.1.3'!T14</f>
        <v>0</v>
      </c>
      <c r="U14" s="132">
        <f>'St 2.1.1'!U14+'St 2.1.2'!U14+'St 2.1.3'!U14</f>
        <v>0</v>
      </c>
      <c r="V14" s="132">
        <f>'St 2.1.1'!V14+'St 2.1.2'!V14+'St 2.1.3'!V14</f>
        <v>0</v>
      </c>
      <c r="W14" s="132">
        <f>'St 2.1.1'!W14+'St 2.1.2'!W14+'St 2.1.3'!W14</f>
        <v>0</v>
      </c>
      <c r="X14" s="132">
        <f>'St 2.1.1'!X14+'St 2.1.2'!X14+'St 2.1.3'!X14</f>
        <v>0</v>
      </c>
      <c r="Y14" s="132">
        <f>'St 2.1.1'!Y14+'St 2.1.2'!Y14+'St 2.1.3'!Y14</f>
        <v>0</v>
      </c>
      <c r="Z14" s="132">
        <f>'St 2.1.1'!Z14+'St 2.1.2'!Z14+'St 2.1.3'!Z14</f>
        <v>0</v>
      </c>
      <c r="AA14" s="132">
        <f>'St 2.1.1'!AA14+'St 2.1.2'!AA14+'St 2.1.3'!AA14</f>
        <v>0</v>
      </c>
      <c r="AB14" s="140"/>
    </row>
    <row r="15" spans="1:39">
      <c r="A15" s="48"/>
      <c r="B15" s="6" t="s">
        <v>44</v>
      </c>
      <c r="C15" s="186"/>
      <c r="D15" s="132">
        <f>'St 2.1.1'!D15+'St 2.1.2'!D15+'St 2.1.3'!D15</f>
        <v>0</v>
      </c>
      <c r="E15" s="132">
        <f>'St 2.1.1'!E15+'St 2.1.2'!E15+'St 2.1.3'!E15</f>
        <v>0</v>
      </c>
      <c r="F15" s="132">
        <f>'St 2.1.1'!F15+'St 2.1.2'!F15+'St 2.1.3'!F15</f>
        <v>0</v>
      </c>
      <c r="G15" s="132">
        <f>'St 2.1.1'!G15+'St 2.1.2'!G15+'St 2.1.3'!G15</f>
        <v>0</v>
      </c>
      <c r="H15" s="132">
        <f>'St 2.1.1'!H15+'St 2.1.2'!H15+'St 2.1.3'!H15</f>
        <v>0</v>
      </c>
      <c r="I15" s="132">
        <f>'St 2.1.1'!I15+'St 2.1.2'!I15+'St 2.1.3'!I15</f>
        <v>0</v>
      </c>
      <c r="J15" s="132">
        <f>'St 2.1.1'!J15+'St 2.1.2'!J15+'St 2.1.3'!J15</f>
        <v>0</v>
      </c>
      <c r="K15" s="132">
        <f>'St 2.1.1'!K15+'St 2.1.2'!K15+'St 2.1.3'!K15</f>
        <v>0</v>
      </c>
      <c r="L15" s="132">
        <f>'St 2.1.1'!L15+'St 2.1.2'!L15+'St 2.1.3'!L15</f>
        <v>0</v>
      </c>
      <c r="M15" s="132">
        <f>'St 2.1.1'!M15+'St 2.1.2'!M15+'St 2.1.3'!M15</f>
        <v>0</v>
      </c>
      <c r="N15" s="132">
        <f>'St 2.1.1'!N15+'St 2.1.2'!N15+'St 2.1.3'!N15</f>
        <v>0</v>
      </c>
      <c r="O15" s="132">
        <f>'St 2.1.1'!O15+'St 2.1.2'!O15+'St 2.1.3'!O15</f>
        <v>0</v>
      </c>
      <c r="P15" s="133"/>
      <c r="Q15" s="132">
        <f>'St 2.1.1'!Q15+'St 2.1.2'!Q15+'St 2.1.3'!Q15</f>
        <v>0</v>
      </c>
      <c r="R15" s="132">
        <f>'St 2.1.1'!R15+'St 2.1.2'!R15+'St 2.1.3'!R15</f>
        <v>0</v>
      </c>
      <c r="S15" s="132">
        <f>'St 2.1.1'!S15+'St 2.1.2'!S15+'St 2.1.3'!S15</f>
        <v>0</v>
      </c>
      <c r="T15" s="132">
        <f>'St 2.1.1'!T15+'St 2.1.2'!T15+'St 2.1.3'!T15</f>
        <v>0</v>
      </c>
      <c r="U15" s="132">
        <f>'St 2.1.1'!U15+'St 2.1.2'!U15+'St 2.1.3'!U15</f>
        <v>0</v>
      </c>
      <c r="V15" s="132">
        <f>'St 2.1.1'!V15+'St 2.1.2'!V15+'St 2.1.3'!V15</f>
        <v>0</v>
      </c>
      <c r="W15" s="132">
        <f>'St 2.1.1'!W15+'St 2.1.2'!W15+'St 2.1.3'!W15</f>
        <v>0</v>
      </c>
      <c r="X15" s="132">
        <f>'St 2.1.1'!X15+'St 2.1.2'!X15+'St 2.1.3'!X15</f>
        <v>0</v>
      </c>
      <c r="Y15" s="132">
        <f>'St 2.1.1'!Y15+'St 2.1.2'!Y15+'St 2.1.3'!Y15</f>
        <v>0</v>
      </c>
      <c r="Z15" s="132">
        <f>'St 2.1.1'!Z15+'St 2.1.2'!Z15+'St 2.1.3'!Z15</f>
        <v>0</v>
      </c>
      <c r="AA15" s="132">
        <f>'St 2.1.1'!AA15+'St 2.1.2'!AA15+'St 2.1.3'!AA15</f>
        <v>0</v>
      </c>
      <c r="AB15" s="140"/>
    </row>
    <row r="16" spans="1:39">
      <c r="A16" s="48"/>
      <c r="B16" s="7" t="s">
        <v>45</v>
      </c>
      <c r="C16" s="186"/>
      <c r="D16" s="132">
        <f>'St 2.1.1'!D16+'St 2.1.2'!D16+'St 2.1.3'!D16</f>
        <v>0</v>
      </c>
      <c r="E16" s="132">
        <f>'St 2.1.1'!E16+'St 2.1.2'!E16+'St 2.1.3'!E16</f>
        <v>0</v>
      </c>
      <c r="F16" s="132">
        <f>'St 2.1.1'!F16+'St 2.1.2'!F16+'St 2.1.3'!F16</f>
        <v>0</v>
      </c>
      <c r="G16" s="132">
        <f>'St 2.1.1'!G16+'St 2.1.2'!G16+'St 2.1.3'!G16</f>
        <v>0</v>
      </c>
      <c r="H16" s="132">
        <f>'St 2.1.1'!H16+'St 2.1.2'!H16+'St 2.1.3'!H16</f>
        <v>0</v>
      </c>
      <c r="I16" s="132">
        <f>'St 2.1.1'!I16+'St 2.1.2'!I16+'St 2.1.3'!I16</f>
        <v>0</v>
      </c>
      <c r="J16" s="132">
        <f>'St 2.1.1'!J16+'St 2.1.2'!J16+'St 2.1.3'!J16</f>
        <v>0</v>
      </c>
      <c r="K16" s="132">
        <f>'St 2.1.1'!K16+'St 2.1.2'!K16+'St 2.1.3'!K16</f>
        <v>0</v>
      </c>
      <c r="L16" s="132">
        <f>'St 2.1.1'!L16+'St 2.1.2'!L16+'St 2.1.3'!L16</f>
        <v>0</v>
      </c>
      <c r="M16" s="132">
        <f>'St 2.1.1'!M16+'St 2.1.2'!M16+'St 2.1.3'!M16</f>
        <v>0</v>
      </c>
      <c r="N16" s="132">
        <f>'St 2.1.1'!N16+'St 2.1.2'!N16+'St 2.1.3'!N16</f>
        <v>0</v>
      </c>
      <c r="O16" s="132">
        <f>'St 2.1.1'!O16+'St 2.1.2'!O16+'St 2.1.3'!O16</f>
        <v>0</v>
      </c>
      <c r="P16" s="133"/>
      <c r="Q16" s="132">
        <f>'St 2.1.1'!Q16+'St 2.1.2'!Q16+'St 2.1.3'!Q16</f>
        <v>0</v>
      </c>
      <c r="R16" s="132">
        <f>'St 2.1.1'!R16+'St 2.1.2'!R16+'St 2.1.3'!R16</f>
        <v>0</v>
      </c>
      <c r="S16" s="132">
        <f>'St 2.1.1'!S16+'St 2.1.2'!S16+'St 2.1.3'!S16</f>
        <v>0</v>
      </c>
      <c r="T16" s="132">
        <f>'St 2.1.1'!T16+'St 2.1.2'!T16+'St 2.1.3'!T16</f>
        <v>0</v>
      </c>
      <c r="U16" s="132">
        <f>'St 2.1.1'!U16+'St 2.1.2'!U16+'St 2.1.3'!U16</f>
        <v>0</v>
      </c>
      <c r="V16" s="132">
        <f>'St 2.1.1'!V16+'St 2.1.2'!V16+'St 2.1.3'!V16</f>
        <v>0</v>
      </c>
      <c r="W16" s="132">
        <f>'St 2.1.1'!W16+'St 2.1.2'!W16+'St 2.1.3'!W16</f>
        <v>0</v>
      </c>
      <c r="X16" s="132">
        <f>'St 2.1.1'!X16+'St 2.1.2'!X16+'St 2.1.3'!X16</f>
        <v>0</v>
      </c>
      <c r="Y16" s="132">
        <f>'St 2.1.1'!Y16+'St 2.1.2'!Y16+'St 2.1.3'!Y16</f>
        <v>0</v>
      </c>
      <c r="Z16" s="132">
        <f>'St 2.1.1'!Z16+'St 2.1.2'!Z16+'St 2.1.3'!Z16</f>
        <v>0</v>
      </c>
      <c r="AA16" s="132">
        <f>'St 2.1.1'!AA16+'St 2.1.2'!AA16+'St 2.1.3'!AA16</f>
        <v>0</v>
      </c>
      <c r="AB16" s="140"/>
    </row>
    <row r="17" spans="1:28">
      <c r="A17" s="48"/>
      <c r="B17" s="7" t="s">
        <v>46</v>
      </c>
      <c r="C17" s="186"/>
      <c r="D17" s="132">
        <f>'St 2.1.1'!D17+'St 2.1.2'!D17+'St 2.1.3'!D17</f>
        <v>0</v>
      </c>
      <c r="E17" s="132">
        <f>'St 2.1.1'!E17+'St 2.1.2'!E17+'St 2.1.3'!E17</f>
        <v>0</v>
      </c>
      <c r="F17" s="132">
        <f>'St 2.1.1'!F17+'St 2.1.2'!F17+'St 2.1.3'!F17</f>
        <v>0</v>
      </c>
      <c r="G17" s="132">
        <f>'St 2.1.1'!G17+'St 2.1.2'!G17+'St 2.1.3'!G17</f>
        <v>0</v>
      </c>
      <c r="H17" s="132">
        <f>'St 2.1.1'!H17+'St 2.1.2'!H17+'St 2.1.3'!H17</f>
        <v>0</v>
      </c>
      <c r="I17" s="132">
        <f>'St 2.1.1'!I17+'St 2.1.2'!I17+'St 2.1.3'!I17</f>
        <v>0</v>
      </c>
      <c r="J17" s="132">
        <f>'St 2.1.1'!J17+'St 2.1.2'!J17+'St 2.1.3'!J17</f>
        <v>0</v>
      </c>
      <c r="K17" s="132">
        <f>'St 2.1.1'!K17+'St 2.1.2'!K17+'St 2.1.3'!K17</f>
        <v>0</v>
      </c>
      <c r="L17" s="132">
        <f>'St 2.1.1'!L17+'St 2.1.2'!L17+'St 2.1.3'!L17</f>
        <v>0</v>
      </c>
      <c r="M17" s="132">
        <f>'St 2.1.1'!M17+'St 2.1.2'!M17+'St 2.1.3'!M17</f>
        <v>0</v>
      </c>
      <c r="N17" s="132">
        <f>'St 2.1.1'!N17+'St 2.1.2'!N17+'St 2.1.3'!N17</f>
        <v>0</v>
      </c>
      <c r="O17" s="132">
        <f>'St 2.1.1'!O17+'St 2.1.2'!O17+'St 2.1.3'!O17</f>
        <v>0</v>
      </c>
      <c r="P17" s="133"/>
      <c r="Q17" s="132">
        <f>'St 2.1.1'!Q17+'St 2.1.2'!Q17+'St 2.1.3'!Q17</f>
        <v>0</v>
      </c>
      <c r="R17" s="132">
        <f>'St 2.1.1'!R17+'St 2.1.2'!R17+'St 2.1.3'!R17</f>
        <v>0</v>
      </c>
      <c r="S17" s="132">
        <f>'St 2.1.1'!S17+'St 2.1.2'!S17+'St 2.1.3'!S17</f>
        <v>0</v>
      </c>
      <c r="T17" s="132">
        <f>'St 2.1.1'!T17+'St 2.1.2'!T17+'St 2.1.3'!T17</f>
        <v>0</v>
      </c>
      <c r="U17" s="132">
        <f>'St 2.1.1'!U17+'St 2.1.2'!U17+'St 2.1.3'!U17</f>
        <v>0</v>
      </c>
      <c r="V17" s="132">
        <f>'St 2.1.1'!V17+'St 2.1.2'!V17+'St 2.1.3'!V17</f>
        <v>0</v>
      </c>
      <c r="W17" s="132">
        <f>'St 2.1.1'!W17+'St 2.1.2'!W17+'St 2.1.3'!W17</f>
        <v>0</v>
      </c>
      <c r="X17" s="132">
        <f>'St 2.1.1'!X17+'St 2.1.2'!X17+'St 2.1.3'!X17</f>
        <v>0</v>
      </c>
      <c r="Y17" s="132">
        <f>'St 2.1.1'!Y17+'St 2.1.2'!Y17+'St 2.1.3'!Y17</f>
        <v>0</v>
      </c>
      <c r="Z17" s="132">
        <f>'St 2.1.1'!Z17+'St 2.1.2'!Z17+'St 2.1.3'!Z17</f>
        <v>0</v>
      </c>
      <c r="AA17" s="132">
        <f>'St 2.1.1'!AA17+'St 2.1.2'!AA17+'St 2.1.3'!AA17</f>
        <v>0</v>
      </c>
      <c r="AB17" s="140"/>
    </row>
    <row r="18" spans="1:28">
      <c r="A18" s="48"/>
      <c r="B18" s="6" t="s">
        <v>313</v>
      </c>
      <c r="C18" s="186"/>
      <c r="D18" s="132">
        <f>'St 2.1.1'!D18+'St 2.1.2'!D18+'St 2.1.3'!D18</f>
        <v>0</v>
      </c>
      <c r="E18" s="132">
        <f>'St 2.1.1'!E18+'St 2.1.2'!E18+'St 2.1.3'!E18</f>
        <v>0</v>
      </c>
      <c r="F18" s="132">
        <f>'St 2.1.1'!F18+'St 2.1.2'!F18+'St 2.1.3'!F18</f>
        <v>0</v>
      </c>
      <c r="G18" s="132">
        <f>'St 2.1.1'!G18+'St 2.1.2'!G18+'St 2.1.3'!G18</f>
        <v>0</v>
      </c>
      <c r="H18" s="132">
        <f>'St 2.1.1'!H18+'St 2.1.2'!H18+'St 2.1.3'!H18</f>
        <v>0</v>
      </c>
      <c r="I18" s="132">
        <f>'St 2.1.1'!I18+'St 2.1.2'!I18+'St 2.1.3'!I18</f>
        <v>0</v>
      </c>
      <c r="J18" s="132">
        <f>'St 2.1.1'!J18+'St 2.1.2'!J18+'St 2.1.3'!J18</f>
        <v>0</v>
      </c>
      <c r="K18" s="132">
        <f>'St 2.1.1'!K18+'St 2.1.2'!K18+'St 2.1.3'!K18</f>
        <v>0</v>
      </c>
      <c r="L18" s="132">
        <f>'St 2.1.1'!L18+'St 2.1.2'!L18+'St 2.1.3'!L18</f>
        <v>0</v>
      </c>
      <c r="M18" s="132">
        <f>'St 2.1.1'!M18+'St 2.1.2'!M18+'St 2.1.3'!M18</f>
        <v>0</v>
      </c>
      <c r="N18" s="132">
        <f>'St 2.1.1'!N18+'St 2.1.2'!N18+'St 2.1.3'!N18</f>
        <v>0</v>
      </c>
      <c r="O18" s="132">
        <f>'St 2.1.1'!O18+'St 2.1.2'!O18+'St 2.1.3'!O18</f>
        <v>0</v>
      </c>
      <c r="P18" s="133"/>
      <c r="Q18" s="132">
        <f>'St 2.1.1'!Q18+'St 2.1.2'!Q18+'St 2.1.3'!Q18</f>
        <v>0</v>
      </c>
      <c r="R18" s="132">
        <f>'St 2.1.1'!R18+'St 2.1.2'!R18+'St 2.1.3'!R18</f>
        <v>0</v>
      </c>
      <c r="S18" s="132">
        <f>'St 2.1.1'!S18+'St 2.1.2'!S18+'St 2.1.3'!S18</f>
        <v>0</v>
      </c>
      <c r="T18" s="132">
        <f>'St 2.1.1'!T18+'St 2.1.2'!T18+'St 2.1.3'!T18</f>
        <v>0</v>
      </c>
      <c r="U18" s="132">
        <f>'St 2.1.1'!U18+'St 2.1.2'!U18+'St 2.1.3'!U18</f>
        <v>0</v>
      </c>
      <c r="V18" s="132">
        <f>'St 2.1.1'!V18+'St 2.1.2'!V18+'St 2.1.3'!V18</f>
        <v>0</v>
      </c>
      <c r="W18" s="132">
        <f>'St 2.1.1'!W18+'St 2.1.2'!W18+'St 2.1.3'!W18</f>
        <v>0</v>
      </c>
      <c r="X18" s="132">
        <f>'St 2.1.1'!X18+'St 2.1.2'!X18+'St 2.1.3'!X18</f>
        <v>0</v>
      </c>
      <c r="Y18" s="132">
        <f>'St 2.1.1'!Y18+'St 2.1.2'!Y18+'St 2.1.3'!Y18</f>
        <v>0</v>
      </c>
      <c r="Z18" s="132">
        <f>'St 2.1.1'!Z18+'St 2.1.2'!Z18+'St 2.1.3'!Z18</f>
        <v>0</v>
      </c>
      <c r="AA18" s="132">
        <f>'St 2.1.1'!AA18+'St 2.1.2'!AA18+'St 2.1.3'!AA18</f>
        <v>0</v>
      </c>
      <c r="AB18" s="140"/>
    </row>
    <row r="19" spans="1:28">
      <c r="A19" s="48"/>
      <c r="B19" s="6" t="s">
        <v>107</v>
      </c>
      <c r="C19" s="178"/>
      <c r="D19" s="132">
        <f>'St 2.1.1'!D19+'St 2.1.2'!D19+'St 2.1.3'!D19</f>
        <v>0</v>
      </c>
      <c r="E19" s="132">
        <f>'St 2.1.1'!E19+'St 2.1.2'!E19+'St 2.1.3'!E19</f>
        <v>0</v>
      </c>
      <c r="F19" s="132">
        <f>'St 2.1.1'!F19+'St 2.1.2'!F19+'St 2.1.3'!F19</f>
        <v>0</v>
      </c>
      <c r="G19" s="132">
        <f>'St 2.1.1'!G19+'St 2.1.2'!G19+'St 2.1.3'!G19</f>
        <v>0</v>
      </c>
      <c r="H19" s="132">
        <f>'St 2.1.1'!H19+'St 2.1.2'!H19+'St 2.1.3'!H19</f>
        <v>0</v>
      </c>
      <c r="I19" s="132">
        <f>'St 2.1.1'!I19+'St 2.1.2'!I19+'St 2.1.3'!I19</f>
        <v>0</v>
      </c>
      <c r="J19" s="132">
        <f>'St 2.1.1'!J19+'St 2.1.2'!J19+'St 2.1.3'!J19</f>
        <v>0</v>
      </c>
      <c r="K19" s="132">
        <f>'St 2.1.1'!K19+'St 2.1.2'!K19+'St 2.1.3'!K19</f>
        <v>0</v>
      </c>
      <c r="L19" s="132">
        <f>'St 2.1.1'!L19+'St 2.1.2'!L19+'St 2.1.3'!L19</f>
        <v>0</v>
      </c>
      <c r="M19" s="132">
        <f>'St 2.1.1'!M19+'St 2.1.2'!M19+'St 2.1.3'!M19</f>
        <v>0</v>
      </c>
      <c r="N19" s="132">
        <f>'St 2.1.1'!N19+'St 2.1.2'!N19+'St 2.1.3'!N19</f>
        <v>0</v>
      </c>
      <c r="O19" s="132">
        <f>'St 2.1.1'!O19+'St 2.1.2'!O19+'St 2.1.3'!O19</f>
        <v>0</v>
      </c>
      <c r="P19" s="133"/>
      <c r="Q19" s="132">
        <f>'St 2.1.1'!Q19+'St 2.1.2'!Q19+'St 2.1.3'!Q19</f>
        <v>0</v>
      </c>
      <c r="R19" s="132">
        <f>'St 2.1.1'!R19+'St 2.1.2'!R19+'St 2.1.3'!R19</f>
        <v>0</v>
      </c>
      <c r="S19" s="132">
        <f>'St 2.1.1'!S19+'St 2.1.2'!S19+'St 2.1.3'!S19</f>
        <v>0</v>
      </c>
      <c r="T19" s="132">
        <f>'St 2.1.1'!T19+'St 2.1.2'!T19+'St 2.1.3'!T19</f>
        <v>0</v>
      </c>
      <c r="U19" s="132">
        <f>'St 2.1.1'!U19+'St 2.1.2'!U19+'St 2.1.3'!U19</f>
        <v>0</v>
      </c>
      <c r="V19" s="132">
        <f>'St 2.1.1'!V19+'St 2.1.2'!V19+'St 2.1.3'!V19</f>
        <v>0</v>
      </c>
      <c r="W19" s="132">
        <f>'St 2.1.1'!W19+'St 2.1.2'!W19+'St 2.1.3'!W19</f>
        <v>0</v>
      </c>
      <c r="X19" s="132">
        <f>'St 2.1.1'!X19+'St 2.1.2'!X19+'St 2.1.3'!X19</f>
        <v>0</v>
      </c>
      <c r="Y19" s="132">
        <f>'St 2.1.1'!Y19+'St 2.1.2'!Y19+'St 2.1.3'!Y19</f>
        <v>0</v>
      </c>
      <c r="Z19" s="132">
        <f>'St 2.1.1'!Z19+'St 2.1.2'!Z19+'St 2.1.3'!Z19</f>
        <v>0</v>
      </c>
      <c r="AA19" s="132">
        <f>'St 2.1.1'!AA19+'St 2.1.2'!AA19+'St 2.1.3'!AA19</f>
        <v>0</v>
      </c>
      <c r="AB19" s="140"/>
    </row>
    <row r="20" spans="1:28">
      <c r="A20" s="48"/>
      <c r="B20" s="6" t="s">
        <v>48</v>
      </c>
      <c r="C20" s="186"/>
      <c r="D20" s="132">
        <f>'St 2.1.1'!D20+'St 2.1.2'!D20+'St 2.1.3'!D20</f>
        <v>0</v>
      </c>
      <c r="E20" s="132">
        <f>'St 2.1.1'!E20+'St 2.1.2'!E20+'St 2.1.3'!E20</f>
        <v>0</v>
      </c>
      <c r="F20" s="132">
        <f>'St 2.1.1'!F20+'St 2.1.2'!F20+'St 2.1.3'!F20</f>
        <v>0</v>
      </c>
      <c r="G20" s="132">
        <f>'St 2.1.1'!G20+'St 2.1.2'!G20+'St 2.1.3'!G20</f>
        <v>0</v>
      </c>
      <c r="H20" s="132">
        <f>'St 2.1.1'!H20+'St 2.1.2'!H20+'St 2.1.3'!H20</f>
        <v>0</v>
      </c>
      <c r="I20" s="132">
        <f>'St 2.1.1'!I20+'St 2.1.2'!I20+'St 2.1.3'!I20</f>
        <v>0</v>
      </c>
      <c r="J20" s="132">
        <f>'St 2.1.1'!J20+'St 2.1.2'!J20+'St 2.1.3'!J20</f>
        <v>0</v>
      </c>
      <c r="K20" s="132">
        <f>'St 2.1.1'!K20+'St 2.1.2'!K20+'St 2.1.3'!K20</f>
        <v>0</v>
      </c>
      <c r="L20" s="132">
        <f>'St 2.1.1'!L20+'St 2.1.2'!L20+'St 2.1.3'!L20</f>
        <v>0</v>
      </c>
      <c r="M20" s="132">
        <f>'St 2.1.1'!M20+'St 2.1.2'!M20+'St 2.1.3'!M20</f>
        <v>0</v>
      </c>
      <c r="N20" s="132">
        <f>'St 2.1.1'!N20+'St 2.1.2'!N20+'St 2.1.3'!N20</f>
        <v>0</v>
      </c>
      <c r="O20" s="132">
        <f>'St 2.1.1'!O20+'St 2.1.2'!O20+'St 2.1.3'!O20</f>
        <v>0</v>
      </c>
      <c r="P20" s="133"/>
      <c r="Q20" s="132">
        <f>'St 2.1.1'!Q20+'St 2.1.2'!Q20+'St 2.1.3'!Q20</f>
        <v>0</v>
      </c>
      <c r="R20" s="132">
        <f>'St 2.1.1'!R20+'St 2.1.2'!R20+'St 2.1.3'!R20</f>
        <v>0</v>
      </c>
      <c r="S20" s="132">
        <f>'St 2.1.1'!S20+'St 2.1.2'!S20+'St 2.1.3'!S20</f>
        <v>0</v>
      </c>
      <c r="T20" s="132">
        <f>'St 2.1.1'!T20+'St 2.1.2'!T20+'St 2.1.3'!T20</f>
        <v>0</v>
      </c>
      <c r="U20" s="132">
        <f>'St 2.1.1'!U20+'St 2.1.2'!U20+'St 2.1.3'!U20</f>
        <v>0</v>
      </c>
      <c r="V20" s="132">
        <f>'St 2.1.1'!V20+'St 2.1.2'!V20+'St 2.1.3'!V20</f>
        <v>0</v>
      </c>
      <c r="W20" s="132">
        <f>'St 2.1.1'!W20+'St 2.1.2'!W20+'St 2.1.3'!W20</f>
        <v>0</v>
      </c>
      <c r="X20" s="132">
        <f>'St 2.1.1'!X20+'St 2.1.2'!X20+'St 2.1.3'!X20</f>
        <v>0</v>
      </c>
      <c r="Y20" s="132">
        <f>'St 2.1.1'!Y20+'St 2.1.2'!Y20+'St 2.1.3'!Y20</f>
        <v>0</v>
      </c>
      <c r="Z20" s="132">
        <f>'St 2.1.1'!Z20+'St 2.1.2'!Z20+'St 2.1.3'!Z20</f>
        <v>0</v>
      </c>
      <c r="AA20" s="132">
        <f>'St 2.1.1'!AA20+'St 2.1.2'!AA20+'St 2.1.3'!AA20</f>
        <v>0</v>
      </c>
      <c r="AB20" s="140"/>
    </row>
    <row r="21" spans="1:28">
      <c r="A21" s="48"/>
      <c r="B21" s="6" t="s">
        <v>321</v>
      </c>
      <c r="C21" s="186"/>
      <c r="D21" s="132">
        <f>'St 2.1.1'!D21+'St 2.1.2'!D21+'St 2.1.3'!D21</f>
        <v>0</v>
      </c>
      <c r="E21" s="132">
        <f>'St 2.1.1'!E21+'St 2.1.2'!E21+'St 2.1.3'!E21</f>
        <v>0</v>
      </c>
      <c r="F21" s="132">
        <f>'St 2.1.1'!F21+'St 2.1.2'!F21+'St 2.1.3'!F21</f>
        <v>0</v>
      </c>
      <c r="G21" s="132">
        <f>'St 2.1.1'!G21+'St 2.1.2'!G21+'St 2.1.3'!G21</f>
        <v>0</v>
      </c>
      <c r="H21" s="132">
        <f>'St 2.1.1'!H21+'St 2.1.2'!H21+'St 2.1.3'!H21</f>
        <v>0</v>
      </c>
      <c r="I21" s="132">
        <f>'St 2.1.1'!I21+'St 2.1.2'!I21+'St 2.1.3'!I21</f>
        <v>0</v>
      </c>
      <c r="J21" s="132">
        <f>'St 2.1.1'!J21+'St 2.1.2'!J21+'St 2.1.3'!J21</f>
        <v>0</v>
      </c>
      <c r="K21" s="132">
        <f>'St 2.1.1'!K21+'St 2.1.2'!K21+'St 2.1.3'!K21</f>
        <v>0</v>
      </c>
      <c r="L21" s="132">
        <f>'St 2.1.1'!L21+'St 2.1.2'!L21+'St 2.1.3'!L21</f>
        <v>0</v>
      </c>
      <c r="M21" s="132">
        <f>'St 2.1.1'!M21+'St 2.1.2'!M21+'St 2.1.3'!M21</f>
        <v>0</v>
      </c>
      <c r="N21" s="132">
        <f>'St 2.1.1'!N21+'St 2.1.2'!N21+'St 2.1.3'!N21</f>
        <v>0</v>
      </c>
      <c r="O21" s="132">
        <f>'St 2.1.1'!O21+'St 2.1.2'!O21+'St 2.1.3'!O21</f>
        <v>0</v>
      </c>
      <c r="P21" s="133"/>
      <c r="Q21" s="132">
        <f>'St 2.1.1'!Q21+'St 2.1.2'!Q21+'St 2.1.3'!Q21</f>
        <v>0</v>
      </c>
      <c r="R21" s="132">
        <f>'St 2.1.1'!R21+'St 2.1.2'!R21+'St 2.1.3'!R21</f>
        <v>0</v>
      </c>
      <c r="S21" s="132">
        <f>'St 2.1.1'!S21+'St 2.1.2'!S21+'St 2.1.3'!S21</f>
        <v>0</v>
      </c>
      <c r="T21" s="132">
        <f>'St 2.1.1'!T21+'St 2.1.2'!T21+'St 2.1.3'!T21</f>
        <v>0</v>
      </c>
      <c r="U21" s="132">
        <f>'St 2.1.1'!U21+'St 2.1.2'!U21+'St 2.1.3'!U21</f>
        <v>0</v>
      </c>
      <c r="V21" s="132">
        <f>'St 2.1.1'!V21+'St 2.1.2'!V21+'St 2.1.3'!V21</f>
        <v>0</v>
      </c>
      <c r="W21" s="132">
        <f>'St 2.1.1'!W21+'St 2.1.2'!W21+'St 2.1.3'!W21</f>
        <v>0</v>
      </c>
      <c r="X21" s="132">
        <f>'St 2.1.1'!X21+'St 2.1.2'!X21+'St 2.1.3'!X21</f>
        <v>0</v>
      </c>
      <c r="Y21" s="132">
        <f>'St 2.1.1'!Y21+'St 2.1.2'!Y21+'St 2.1.3'!Y21</f>
        <v>0</v>
      </c>
      <c r="Z21" s="132">
        <f>'St 2.1.1'!Z21+'St 2.1.2'!Z21+'St 2.1.3'!Z21</f>
        <v>0</v>
      </c>
      <c r="AA21" s="132">
        <f>'St 2.1.1'!AA21+'St 2.1.2'!AA21+'St 2.1.3'!AA21</f>
        <v>0</v>
      </c>
      <c r="AB21" s="140"/>
    </row>
    <row r="22" spans="1:28">
      <c r="A22" s="48"/>
      <c r="B22" s="8" t="s">
        <v>100</v>
      </c>
      <c r="C22" s="186"/>
      <c r="D22" s="132">
        <f>'St 2.1.1'!D22+'St 2.1.2'!D22+'St 2.1.3'!D22</f>
        <v>0</v>
      </c>
      <c r="E22" s="132">
        <f>'St 2.1.1'!E22+'St 2.1.2'!E22+'St 2.1.3'!E22</f>
        <v>0</v>
      </c>
      <c r="F22" s="132">
        <f>'St 2.1.1'!F22+'St 2.1.2'!F22+'St 2.1.3'!F22</f>
        <v>0</v>
      </c>
      <c r="G22" s="132">
        <f>'St 2.1.1'!G22+'St 2.1.2'!G22+'St 2.1.3'!G22</f>
        <v>0</v>
      </c>
      <c r="H22" s="132">
        <f>'St 2.1.1'!H22+'St 2.1.2'!H22+'St 2.1.3'!H22</f>
        <v>0</v>
      </c>
      <c r="I22" s="132">
        <f>'St 2.1.1'!I22+'St 2.1.2'!I22+'St 2.1.3'!I22</f>
        <v>0</v>
      </c>
      <c r="J22" s="132">
        <f>'St 2.1.1'!J22+'St 2.1.2'!J22+'St 2.1.3'!J22</f>
        <v>0</v>
      </c>
      <c r="K22" s="132">
        <f>'St 2.1.1'!K22+'St 2.1.2'!K22+'St 2.1.3'!K22</f>
        <v>0</v>
      </c>
      <c r="L22" s="132">
        <f>'St 2.1.1'!L22+'St 2.1.2'!L22+'St 2.1.3'!L22</f>
        <v>0</v>
      </c>
      <c r="M22" s="132">
        <f>'St 2.1.1'!M22+'St 2.1.2'!M22+'St 2.1.3'!M22</f>
        <v>0</v>
      </c>
      <c r="N22" s="132">
        <f>'St 2.1.1'!N22+'St 2.1.2'!N22+'St 2.1.3'!N22</f>
        <v>0</v>
      </c>
      <c r="O22" s="132">
        <f>'St 2.1.1'!O22+'St 2.1.2'!O22+'St 2.1.3'!O22</f>
        <v>0</v>
      </c>
      <c r="P22" s="133"/>
      <c r="Q22" s="132">
        <f>'St 2.1.1'!Q22+'St 2.1.2'!Q22+'St 2.1.3'!Q22</f>
        <v>0</v>
      </c>
      <c r="R22" s="132">
        <f>'St 2.1.1'!R22+'St 2.1.2'!R22+'St 2.1.3'!R22</f>
        <v>0</v>
      </c>
      <c r="S22" s="132">
        <f>'St 2.1.1'!S22+'St 2.1.2'!S22+'St 2.1.3'!S22</f>
        <v>0</v>
      </c>
      <c r="T22" s="132">
        <f>'St 2.1.1'!T22+'St 2.1.2'!T22+'St 2.1.3'!T22</f>
        <v>0</v>
      </c>
      <c r="U22" s="132">
        <f>'St 2.1.1'!U22+'St 2.1.2'!U22+'St 2.1.3'!U22</f>
        <v>0</v>
      </c>
      <c r="V22" s="132">
        <f>'St 2.1.1'!V22+'St 2.1.2'!V22+'St 2.1.3'!V22</f>
        <v>0</v>
      </c>
      <c r="W22" s="132">
        <f>'St 2.1.1'!W22+'St 2.1.2'!W22+'St 2.1.3'!W22</f>
        <v>0</v>
      </c>
      <c r="X22" s="132">
        <f>'St 2.1.1'!X22+'St 2.1.2'!X22+'St 2.1.3'!X22</f>
        <v>0</v>
      </c>
      <c r="Y22" s="132">
        <f>'St 2.1.1'!Y22+'St 2.1.2'!Y22+'St 2.1.3'!Y22</f>
        <v>0</v>
      </c>
      <c r="Z22" s="132">
        <f>'St 2.1.1'!Z22+'St 2.1.2'!Z22+'St 2.1.3'!Z22</f>
        <v>0</v>
      </c>
      <c r="AA22" s="132">
        <f>'St 2.1.1'!AA22+'St 2.1.2'!AA22+'St 2.1.3'!AA22</f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f>'St 2.1.1'!D23+'St 2.1.2'!D23+'St 2.1.3'!D23</f>
        <v>873.11999999999989</v>
      </c>
      <c r="E23" s="129">
        <f>'St 2.1.1'!E23+'St 2.1.2'!E23+'St 2.1.3'!E23</f>
        <v>1160.07</v>
      </c>
      <c r="F23" s="129">
        <f>'St 2.1.1'!F23+'St 2.1.2'!F23+'St 2.1.3'!F23</f>
        <v>1259.1099999999999</v>
      </c>
      <c r="G23" s="129">
        <f>'St 2.1.1'!G23+'St 2.1.2'!G23+'St 2.1.3'!G23</f>
        <v>1492.39</v>
      </c>
      <c r="H23" s="129">
        <f>'St 2.1.1'!H23+'St 2.1.2'!H23+'St 2.1.3'!H23</f>
        <v>1738.39</v>
      </c>
      <c r="I23" s="129">
        <f>'St 2.1.1'!I23+'St 2.1.2'!I23+'St 2.1.3'!I23</f>
        <v>2003.84</v>
      </c>
      <c r="J23" s="129">
        <f>'St 2.1.1'!J23+'St 2.1.2'!J23+'St 2.1.3'!J23</f>
        <v>2278.1959000000002</v>
      </c>
      <c r="K23" s="129">
        <f>'St 2.1.1'!K23+'St 2.1.2'!K23+'St 2.1.3'!K23</f>
        <v>2375.2314000000001</v>
      </c>
      <c r="L23" s="129">
        <f>'St 2.1.1'!L23+'St 2.1.2'!L23+'St 2.1.3'!L23</f>
        <v>2628.5888</v>
      </c>
      <c r="M23" s="129">
        <f>'St 2.1.1'!M23+'St 2.1.2'!M23+'St 2.1.3'!M23</f>
        <v>2941.8321000000001</v>
      </c>
      <c r="N23" s="129">
        <f>'St 2.1.1'!N23+'St 2.1.2'!N23+'St 2.1.3'!N23</f>
        <v>3275.3978000000002</v>
      </c>
      <c r="O23" s="129">
        <f>'St 2.1.1'!O23+'St 2.1.2'!O23+'St 2.1.3'!O23</f>
        <v>3727.7973240000001</v>
      </c>
      <c r="P23" s="136"/>
      <c r="Q23" s="129">
        <f>'St 2.1.1'!Q23+'St 2.1.2'!Q23+'St 2.1.3'!Q23</f>
        <v>286.95000000000005</v>
      </c>
      <c r="R23" s="129">
        <f>'St 2.1.1'!R23+'St 2.1.2'!R23+'St 2.1.3'!R23</f>
        <v>99.039999999999935</v>
      </c>
      <c r="S23" s="129">
        <f>'St 2.1.1'!S23+'St 2.1.2'!S23+'St 2.1.3'!S23</f>
        <v>233.28000000000026</v>
      </c>
      <c r="T23" s="129">
        <f>'St 2.1.1'!T23+'St 2.1.2'!T23+'St 2.1.3'!T23</f>
        <v>245.99999999999991</v>
      </c>
      <c r="U23" s="129">
        <f>'St 2.1.1'!U23+'St 2.1.2'!U23+'St 2.1.3'!U23</f>
        <v>265.44999999999987</v>
      </c>
      <c r="V23" s="129">
        <f>'St 2.1.1'!V23+'St 2.1.2'!V23+'St 2.1.3'!V23</f>
        <v>274.35590000000013</v>
      </c>
      <c r="W23" s="129">
        <f>'St 2.1.1'!W23+'St 2.1.2'!W23+'St 2.1.3'!W23</f>
        <v>97.035500000000141</v>
      </c>
      <c r="X23" s="129">
        <f>'St 2.1.1'!X23+'St 2.1.2'!X23+'St 2.1.3'!X23</f>
        <v>253.35739999999981</v>
      </c>
      <c r="Y23" s="129">
        <f>'St 2.1.1'!Y23+'St 2.1.2'!Y23+'St 2.1.3'!Y23</f>
        <v>313.24330000000026</v>
      </c>
      <c r="Z23" s="129">
        <f>'St 2.1.1'!Z23+'St 2.1.2'!Z23+'St 2.1.3'!Z23</f>
        <v>333.56570000000011</v>
      </c>
      <c r="AA23" s="129">
        <f>'St 2.1.1'!AA23+'St 2.1.2'!AA23+'St 2.1.3'!AA23</f>
        <v>452.39952399999981</v>
      </c>
      <c r="AB23" s="139"/>
    </row>
    <row r="24" spans="1:28">
      <c r="B24" s="176" t="s">
        <v>40</v>
      </c>
      <c r="C24" s="186"/>
      <c r="D24" s="132">
        <f>'St 2.1.1'!D24+'St 2.1.2'!D24+'St 2.1.3'!D24</f>
        <v>873.11999999999989</v>
      </c>
      <c r="E24" s="132">
        <f>'St 2.1.1'!E24+'St 2.1.2'!E24+'St 2.1.3'!E24</f>
        <v>1160.07</v>
      </c>
      <c r="F24" s="132">
        <f>'St 2.1.1'!F24+'St 2.1.2'!F24+'St 2.1.3'!F24</f>
        <v>1259.1099999999999</v>
      </c>
      <c r="G24" s="132">
        <f>'St 2.1.1'!G24+'St 2.1.2'!G24+'St 2.1.3'!G24</f>
        <v>1492.39</v>
      </c>
      <c r="H24" s="132">
        <f>'St 2.1.1'!H24+'St 2.1.2'!H24+'St 2.1.3'!H24</f>
        <v>1738.39</v>
      </c>
      <c r="I24" s="132">
        <f>'St 2.1.1'!I24+'St 2.1.2'!I24+'St 2.1.3'!I24</f>
        <v>2003.84</v>
      </c>
      <c r="J24" s="132">
        <f>'St 2.1.1'!J24+'St 2.1.2'!J24+'St 2.1.3'!J24</f>
        <v>2278.1959000000002</v>
      </c>
      <c r="K24" s="132">
        <f>'St 2.1.1'!K24+'St 2.1.2'!K24+'St 2.1.3'!K24</f>
        <v>2375.2314000000001</v>
      </c>
      <c r="L24" s="132">
        <f>'St 2.1.1'!L24+'St 2.1.2'!L24+'St 2.1.3'!L24</f>
        <v>2628.5888</v>
      </c>
      <c r="M24" s="132">
        <f>'St 2.1.1'!M24+'St 2.1.2'!M24+'St 2.1.3'!M24</f>
        <v>2941.8321000000001</v>
      </c>
      <c r="N24" s="132">
        <f>'St 2.1.1'!N24+'St 2.1.2'!N24+'St 2.1.3'!N24</f>
        <v>3275.3978000000002</v>
      </c>
      <c r="O24" s="132">
        <f>'St 2.1.1'!O24+'St 2.1.2'!O24+'St 2.1.3'!O24</f>
        <v>3727.7973240000001</v>
      </c>
      <c r="P24" s="133"/>
      <c r="Q24" s="132">
        <f>'St 2.1.1'!Q24+'St 2.1.2'!Q24+'St 2.1.3'!Q24</f>
        <v>286.95000000000005</v>
      </c>
      <c r="R24" s="132">
        <f>'St 2.1.1'!R24+'St 2.1.2'!R24+'St 2.1.3'!R24</f>
        <v>99.039999999999935</v>
      </c>
      <c r="S24" s="132">
        <f>'St 2.1.1'!S24+'St 2.1.2'!S24+'St 2.1.3'!S24</f>
        <v>233.28000000000026</v>
      </c>
      <c r="T24" s="132">
        <f>'St 2.1.1'!T24+'St 2.1.2'!T24+'St 2.1.3'!T24</f>
        <v>245.99999999999991</v>
      </c>
      <c r="U24" s="132">
        <f>'St 2.1.1'!U24+'St 2.1.2'!U24+'St 2.1.3'!U24</f>
        <v>265.44999999999987</v>
      </c>
      <c r="V24" s="132">
        <f>'St 2.1.1'!V24+'St 2.1.2'!V24+'St 2.1.3'!V24</f>
        <v>274.35590000000013</v>
      </c>
      <c r="W24" s="132">
        <f>'St 2.1.1'!W24+'St 2.1.2'!W24+'St 2.1.3'!W24</f>
        <v>97.035500000000141</v>
      </c>
      <c r="X24" s="132">
        <f>'St 2.1.1'!X24+'St 2.1.2'!X24+'St 2.1.3'!X24</f>
        <v>253.35739999999981</v>
      </c>
      <c r="Y24" s="132">
        <f>'St 2.1.1'!Y24+'St 2.1.2'!Y24+'St 2.1.3'!Y24</f>
        <v>313.24330000000026</v>
      </c>
      <c r="Z24" s="132">
        <f>'St 2.1.1'!Z24+'St 2.1.2'!Z24+'St 2.1.3'!Z24</f>
        <v>333.56570000000011</v>
      </c>
      <c r="AA24" s="132">
        <f>'St 2.1.1'!AA24+'St 2.1.2'!AA24+'St 2.1.3'!AA24</f>
        <v>452.39952399999981</v>
      </c>
      <c r="AB24" s="140"/>
    </row>
    <row r="25" spans="1:28">
      <c r="B25" s="6" t="s">
        <v>41</v>
      </c>
      <c r="C25" s="186"/>
      <c r="D25" s="132">
        <f>'St 2.1.1'!D25+'St 2.1.2'!D25+'St 2.1.3'!D25</f>
        <v>0</v>
      </c>
      <c r="E25" s="132">
        <f>'St 2.1.1'!E25+'St 2.1.2'!E25+'St 2.1.3'!E25</f>
        <v>0</v>
      </c>
      <c r="F25" s="132">
        <f>'St 2.1.1'!F25+'St 2.1.2'!F25+'St 2.1.3'!F25</f>
        <v>0</v>
      </c>
      <c r="G25" s="132">
        <f>'St 2.1.1'!G25+'St 2.1.2'!G25+'St 2.1.3'!G25</f>
        <v>0</v>
      </c>
      <c r="H25" s="132">
        <f>'St 2.1.1'!H25+'St 2.1.2'!H25+'St 2.1.3'!H25</f>
        <v>0</v>
      </c>
      <c r="I25" s="132">
        <f>'St 2.1.1'!I25+'St 2.1.2'!I25+'St 2.1.3'!I25</f>
        <v>0</v>
      </c>
      <c r="J25" s="132">
        <f>'St 2.1.1'!J25+'St 2.1.2'!J25+'St 2.1.3'!J25</f>
        <v>0</v>
      </c>
      <c r="K25" s="132">
        <f>'St 2.1.1'!K25+'St 2.1.2'!K25+'St 2.1.3'!K25</f>
        <v>0</v>
      </c>
      <c r="L25" s="132">
        <f>'St 2.1.1'!L25+'St 2.1.2'!L25+'St 2.1.3'!L25</f>
        <v>0</v>
      </c>
      <c r="M25" s="132">
        <f>'St 2.1.1'!M25+'St 2.1.2'!M25+'St 2.1.3'!M25</f>
        <v>0</v>
      </c>
      <c r="N25" s="132">
        <f>'St 2.1.1'!N25+'St 2.1.2'!N25+'St 2.1.3'!N25</f>
        <v>0</v>
      </c>
      <c r="O25" s="132">
        <f>'St 2.1.1'!O25+'St 2.1.2'!O25+'St 2.1.3'!O25</f>
        <v>0</v>
      </c>
      <c r="P25" s="133"/>
      <c r="Q25" s="132">
        <f>'St 2.1.1'!Q25+'St 2.1.2'!Q25+'St 2.1.3'!Q25</f>
        <v>0</v>
      </c>
      <c r="R25" s="132">
        <f>'St 2.1.1'!R25+'St 2.1.2'!R25+'St 2.1.3'!R25</f>
        <v>0</v>
      </c>
      <c r="S25" s="132">
        <f>'St 2.1.1'!S25+'St 2.1.2'!S25+'St 2.1.3'!S25</f>
        <v>0</v>
      </c>
      <c r="T25" s="132">
        <f>'St 2.1.1'!T25+'St 2.1.2'!T25+'St 2.1.3'!T25</f>
        <v>0</v>
      </c>
      <c r="U25" s="132">
        <f>'St 2.1.1'!U25+'St 2.1.2'!U25+'St 2.1.3'!U25</f>
        <v>0</v>
      </c>
      <c r="V25" s="132">
        <f>'St 2.1.1'!V25+'St 2.1.2'!V25+'St 2.1.3'!V25</f>
        <v>0</v>
      </c>
      <c r="W25" s="132">
        <f>'St 2.1.1'!W25+'St 2.1.2'!W25+'St 2.1.3'!W25</f>
        <v>0</v>
      </c>
      <c r="X25" s="132">
        <f>'St 2.1.1'!X25+'St 2.1.2'!X25+'St 2.1.3'!X25</f>
        <v>0</v>
      </c>
      <c r="Y25" s="132">
        <f>'St 2.1.1'!Y25+'St 2.1.2'!Y25+'St 2.1.3'!Y25</f>
        <v>0</v>
      </c>
      <c r="Z25" s="132">
        <f>'St 2.1.1'!Z25+'St 2.1.2'!Z25+'St 2.1.3'!Z25</f>
        <v>0</v>
      </c>
      <c r="AA25" s="132">
        <f>'St 2.1.1'!AA25+'St 2.1.2'!AA25+'St 2.1.3'!AA25</f>
        <v>0</v>
      </c>
      <c r="AB25" s="140"/>
    </row>
    <row r="26" spans="1:28">
      <c r="B26" s="6" t="s">
        <v>42</v>
      </c>
      <c r="C26" s="186"/>
      <c r="D26" s="132">
        <f>'St 2.1.1'!D26+'St 2.1.2'!D26+'St 2.1.3'!D26</f>
        <v>873.11999999999989</v>
      </c>
      <c r="E26" s="132">
        <f>'St 2.1.1'!E26+'St 2.1.2'!E26+'St 2.1.3'!E26</f>
        <v>1160.07</v>
      </c>
      <c r="F26" s="132">
        <f>'St 2.1.1'!F26+'St 2.1.2'!F26+'St 2.1.3'!F26</f>
        <v>1259.1099999999999</v>
      </c>
      <c r="G26" s="132">
        <f>'St 2.1.1'!G26+'St 2.1.2'!G26+'St 2.1.3'!G26</f>
        <v>1492.39</v>
      </c>
      <c r="H26" s="132">
        <f>'St 2.1.1'!H26+'St 2.1.2'!H26+'St 2.1.3'!H26</f>
        <v>1738.39</v>
      </c>
      <c r="I26" s="132">
        <f>'St 2.1.1'!I26+'St 2.1.2'!I26+'St 2.1.3'!I26</f>
        <v>2003.84</v>
      </c>
      <c r="J26" s="132">
        <f>'St 2.1.1'!J26+'St 2.1.2'!J26+'St 2.1.3'!J26</f>
        <v>2278.1959000000002</v>
      </c>
      <c r="K26" s="132">
        <f>'St 2.1.1'!K26+'St 2.1.2'!K26+'St 2.1.3'!K26</f>
        <v>2375.2314000000001</v>
      </c>
      <c r="L26" s="132">
        <f>'St 2.1.1'!L26+'St 2.1.2'!L26+'St 2.1.3'!L26</f>
        <v>2628.5888</v>
      </c>
      <c r="M26" s="132">
        <f>'St 2.1.1'!M26+'St 2.1.2'!M26+'St 2.1.3'!M26</f>
        <v>2941.8321000000001</v>
      </c>
      <c r="N26" s="132">
        <f>'St 2.1.1'!N26+'St 2.1.2'!N26+'St 2.1.3'!N26</f>
        <v>3275.3978000000002</v>
      </c>
      <c r="O26" s="132">
        <f>'St 2.1.1'!O26+'St 2.1.2'!O26+'St 2.1.3'!O26</f>
        <v>3727.7973240000001</v>
      </c>
      <c r="P26" s="133"/>
      <c r="Q26" s="132">
        <f>'St 2.1.1'!Q26+'St 2.1.2'!Q26+'St 2.1.3'!Q26</f>
        <v>286.95000000000005</v>
      </c>
      <c r="R26" s="132">
        <f>'St 2.1.1'!R26+'St 2.1.2'!R26+'St 2.1.3'!R26</f>
        <v>99.039999999999935</v>
      </c>
      <c r="S26" s="132">
        <f>'St 2.1.1'!S26+'St 2.1.2'!S26+'St 2.1.3'!S26</f>
        <v>233.28000000000026</v>
      </c>
      <c r="T26" s="132">
        <f>'St 2.1.1'!T26+'St 2.1.2'!T26+'St 2.1.3'!T26</f>
        <v>245.99999999999991</v>
      </c>
      <c r="U26" s="132">
        <f>'St 2.1.1'!U26+'St 2.1.2'!U26+'St 2.1.3'!U26</f>
        <v>265.44999999999987</v>
      </c>
      <c r="V26" s="132">
        <f>'St 2.1.1'!V26+'St 2.1.2'!V26+'St 2.1.3'!V26</f>
        <v>274.35590000000013</v>
      </c>
      <c r="W26" s="132">
        <f>'St 2.1.1'!W26+'St 2.1.2'!W26+'St 2.1.3'!W26</f>
        <v>97.035500000000141</v>
      </c>
      <c r="X26" s="132">
        <f>'St 2.1.1'!X26+'St 2.1.2'!X26+'St 2.1.3'!X26</f>
        <v>253.35739999999981</v>
      </c>
      <c r="Y26" s="132">
        <f>'St 2.1.1'!Y26+'St 2.1.2'!Y26+'St 2.1.3'!Y26</f>
        <v>313.24330000000026</v>
      </c>
      <c r="Z26" s="132">
        <f>'St 2.1.1'!Z26+'St 2.1.2'!Z26+'St 2.1.3'!Z26</f>
        <v>333.56570000000011</v>
      </c>
      <c r="AA26" s="132">
        <f>'St 2.1.1'!AA26+'St 2.1.2'!AA26+'St 2.1.3'!AA26</f>
        <v>452.39952399999981</v>
      </c>
      <c r="AB26" s="140"/>
    </row>
    <row r="27" spans="1:28">
      <c r="B27" s="6" t="s">
        <v>43</v>
      </c>
      <c r="C27" s="186"/>
      <c r="D27" s="132">
        <f>'St 2.1.1'!D27+'St 2.1.2'!D27+'St 2.1.3'!D27</f>
        <v>0</v>
      </c>
      <c r="E27" s="132">
        <f>'St 2.1.1'!E27+'St 2.1.2'!E27+'St 2.1.3'!E27</f>
        <v>0</v>
      </c>
      <c r="F27" s="132">
        <f>'St 2.1.1'!F27+'St 2.1.2'!F27+'St 2.1.3'!F27</f>
        <v>0</v>
      </c>
      <c r="G27" s="132">
        <f>'St 2.1.1'!G27+'St 2.1.2'!G27+'St 2.1.3'!G27</f>
        <v>0</v>
      </c>
      <c r="H27" s="132">
        <f>'St 2.1.1'!H27+'St 2.1.2'!H27+'St 2.1.3'!H27</f>
        <v>0</v>
      </c>
      <c r="I27" s="132">
        <f>'St 2.1.1'!I27+'St 2.1.2'!I27+'St 2.1.3'!I27</f>
        <v>0</v>
      </c>
      <c r="J27" s="132">
        <f>'St 2.1.1'!J27+'St 2.1.2'!J27+'St 2.1.3'!J27</f>
        <v>0</v>
      </c>
      <c r="K27" s="132">
        <f>'St 2.1.1'!K27+'St 2.1.2'!K27+'St 2.1.3'!K27</f>
        <v>0</v>
      </c>
      <c r="L27" s="132">
        <f>'St 2.1.1'!L27+'St 2.1.2'!L27+'St 2.1.3'!L27</f>
        <v>0</v>
      </c>
      <c r="M27" s="132">
        <f>'St 2.1.1'!M27+'St 2.1.2'!M27+'St 2.1.3'!M27</f>
        <v>0</v>
      </c>
      <c r="N27" s="132">
        <f>'St 2.1.1'!N27+'St 2.1.2'!N27+'St 2.1.3'!N27</f>
        <v>0</v>
      </c>
      <c r="O27" s="132">
        <f>'St 2.1.1'!O27+'St 2.1.2'!O27+'St 2.1.3'!O27</f>
        <v>0</v>
      </c>
      <c r="P27" s="133"/>
      <c r="Q27" s="132">
        <f>'St 2.1.1'!Q27+'St 2.1.2'!Q27+'St 2.1.3'!Q27</f>
        <v>0</v>
      </c>
      <c r="R27" s="132">
        <f>'St 2.1.1'!R27+'St 2.1.2'!R27+'St 2.1.3'!R27</f>
        <v>0</v>
      </c>
      <c r="S27" s="132">
        <f>'St 2.1.1'!S27+'St 2.1.2'!S27+'St 2.1.3'!S27</f>
        <v>0</v>
      </c>
      <c r="T27" s="132">
        <f>'St 2.1.1'!T27+'St 2.1.2'!T27+'St 2.1.3'!T27</f>
        <v>0</v>
      </c>
      <c r="U27" s="132">
        <f>'St 2.1.1'!U27+'St 2.1.2'!U27+'St 2.1.3'!U27</f>
        <v>0</v>
      </c>
      <c r="V27" s="132">
        <f>'St 2.1.1'!V27+'St 2.1.2'!V27+'St 2.1.3'!V27</f>
        <v>0</v>
      </c>
      <c r="W27" s="132">
        <f>'St 2.1.1'!W27+'St 2.1.2'!W27+'St 2.1.3'!W27</f>
        <v>0</v>
      </c>
      <c r="X27" s="132">
        <f>'St 2.1.1'!X27+'St 2.1.2'!X27+'St 2.1.3'!X27</f>
        <v>0</v>
      </c>
      <c r="Y27" s="132">
        <f>'St 2.1.1'!Y27+'St 2.1.2'!Y27+'St 2.1.3'!Y27</f>
        <v>0</v>
      </c>
      <c r="Z27" s="132">
        <f>'St 2.1.1'!Z27+'St 2.1.2'!Z27+'St 2.1.3'!Z27</f>
        <v>0</v>
      </c>
      <c r="AA27" s="132">
        <f>'St 2.1.1'!AA27+'St 2.1.2'!AA27+'St 2.1.3'!AA27</f>
        <v>0</v>
      </c>
      <c r="AB27" s="140"/>
    </row>
    <row r="28" spans="1:28">
      <c r="B28" s="6" t="s">
        <v>44</v>
      </c>
      <c r="C28" s="186"/>
      <c r="D28" s="132">
        <f>'St 2.1.1'!D28+'St 2.1.2'!D28+'St 2.1.3'!D28</f>
        <v>0</v>
      </c>
      <c r="E28" s="132">
        <f>'St 2.1.1'!E28+'St 2.1.2'!E28+'St 2.1.3'!E28</f>
        <v>0</v>
      </c>
      <c r="F28" s="132">
        <f>'St 2.1.1'!F28+'St 2.1.2'!F28+'St 2.1.3'!F28</f>
        <v>0</v>
      </c>
      <c r="G28" s="132">
        <f>'St 2.1.1'!G28+'St 2.1.2'!G28+'St 2.1.3'!G28</f>
        <v>0</v>
      </c>
      <c r="H28" s="132">
        <f>'St 2.1.1'!H28+'St 2.1.2'!H28+'St 2.1.3'!H28</f>
        <v>0</v>
      </c>
      <c r="I28" s="132">
        <f>'St 2.1.1'!I28+'St 2.1.2'!I28+'St 2.1.3'!I28</f>
        <v>0</v>
      </c>
      <c r="J28" s="132">
        <f>'St 2.1.1'!J28+'St 2.1.2'!J28+'St 2.1.3'!J28</f>
        <v>0</v>
      </c>
      <c r="K28" s="132">
        <f>'St 2.1.1'!K28+'St 2.1.2'!K28+'St 2.1.3'!K28</f>
        <v>0</v>
      </c>
      <c r="L28" s="132">
        <f>'St 2.1.1'!L28+'St 2.1.2'!L28+'St 2.1.3'!L28</f>
        <v>0</v>
      </c>
      <c r="M28" s="132">
        <f>'St 2.1.1'!M28+'St 2.1.2'!M28+'St 2.1.3'!M28</f>
        <v>0</v>
      </c>
      <c r="N28" s="132">
        <f>'St 2.1.1'!N28+'St 2.1.2'!N28+'St 2.1.3'!N28</f>
        <v>0</v>
      </c>
      <c r="O28" s="132">
        <f>'St 2.1.1'!O28+'St 2.1.2'!O28+'St 2.1.3'!O28</f>
        <v>0</v>
      </c>
      <c r="P28" s="133"/>
      <c r="Q28" s="132">
        <f>'St 2.1.1'!Q28+'St 2.1.2'!Q28+'St 2.1.3'!Q28</f>
        <v>0</v>
      </c>
      <c r="R28" s="132">
        <f>'St 2.1.1'!R28+'St 2.1.2'!R28+'St 2.1.3'!R28</f>
        <v>0</v>
      </c>
      <c r="S28" s="132">
        <f>'St 2.1.1'!S28+'St 2.1.2'!S28+'St 2.1.3'!S28</f>
        <v>0</v>
      </c>
      <c r="T28" s="132">
        <f>'St 2.1.1'!T28+'St 2.1.2'!T28+'St 2.1.3'!T28</f>
        <v>0</v>
      </c>
      <c r="U28" s="132">
        <f>'St 2.1.1'!U28+'St 2.1.2'!U28+'St 2.1.3'!U28</f>
        <v>0</v>
      </c>
      <c r="V28" s="132">
        <f>'St 2.1.1'!V28+'St 2.1.2'!V28+'St 2.1.3'!V28</f>
        <v>0</v>
      </c>
      <c r="W28" s="132">
        <f>'St 2.1.1'!W28+'St 2.1.2'!W28+'St 2.1.3'!W28</f>
        <v>0</v>
      </c>
      <c r="X28" s="132">
        <f>'St 2.1.1'!X28+'St 2.1.2'!X28+'St 2.1.3'!X28</f>
        <v>0</v>
      </c>
      <c r="Y28" s="132">
        <f>'St 2.1.1'!Y28+'St 2.1.2'!Y28+'St 2.1.3'!Y28</f>
        <v>0</v>
      </c>
      <c r="Z28" s="132">
        <f>'St 2.1.1'!Z28+'St 2.1.2'!Z28+'St 2.1.3'!Z28</f>
        <v>0</v>
      </c>
      <c r="AA28" s="132">
        <f>'St 2.1.1'!AA28+'St 2.1.2'!AA28+'St 2.1.3'!AA28</f>
        <v>0</v>
      </c>
      <c r="AB28" s="140"/>
    </row>
    <row r="29" spans="1:28">
      <c r="B29" s="7" t="s">
        <v>45</v>
      </c>
      <c r="C29" s="186"/>
      <c r="D29" s="132">
        <f>'St 2.1.1'!D29+'St 2.1.2'!D29+'St 2.1.3'!D29</f>
        <v>0</v>
      </c>
      <c r="E29" s="132">
        <f>'St 2.1.1'!E29+'St 2.1.2'!E29+'St 2.1.3'!E29</f>
        <v>0</v>
      </c>
      <c r="F29" s="132">
        <f>'St 2.1.1'!F29+'St 2.1.2'!F29+'St 2.1.3'!F29</f>
        <v>0</v>
      </c>
      <c r="G29" s="132">
        <f>'St 2.1.1'!G29+'St 2.1.2'!G29+'St 2.1.3'!G29</f>
        <v>0</v>
      </c>
      <c r="H29" s="132">
        <f>'St 2.1.1'!H29+'St 2.1.2'!H29+'St 2.1.3'!H29</f>
        <v>0</v>
      </c>
      <c r="I29" s="132">
        <f>'St 2.1.1'!I29+'St 2.1.2'!I29+'St 2.1.3'!I29</f>
        <v>0</v>
      </c>
      <c r="J29" s="132">
        <f>'St 2.1.1'!J29+'St 2.1.2'!J29+'St 2.1.3'!J29</f>
        <v>0</v>
      </c>
      <c r="K29" s="132">
        <f>'St 2.1.1'!K29+'St 2.1.2'!K29+'St 2.1.3'!K29</f>
        <v>0</v>
      </c>
      <c r="L29" s="132">
        <f>'St 2.1.1'!L29+'St 2.1.2'!L29+'St 2.1.3'!L29</f>
        <v>0</v>
      </c>
      <c r="M29" s="132">
        <f>'St 2.1.1'!M29+'St 2.1.2'!M29+'St 2.1.3'!M29</f>
        <v>0</v>
      </c>
      <c r="N29" s="132">
        <f>'St 2.1.1'!N29+'St 2.1.2'!N29+'St 2.1.3'!N29</f>
        <v>0</v>
      </c>
      <c r="O29" s="132">
        <f>'St 2.1.1'!O29+'St 2.1.2'!O29+'St 2.1.3'!O29</f>
        <v>0</v>
      </c>
      <c r="P29" s="133"/>
      <c r="Q29" s="132">
        <f>'St 2.1.1'!Q29+'St 2.1.2'!Q29+'St 2.1.3'!Q29</f>
        <v>0</v>
      </c>
      <c r="R29" s="132">
        <f>'St 2.1.1'!R29+'St 2.1.2'!R29+'St 2.1.3'!R29</f>
        <v>0</v>
      </c>
      <c r="S29" s="132">
        <f>'St 2.1.1'!S29+'St 2.1.2'!S29+'St 2.1.3'!S29</f>
        <v>0</v>
      </c>
      <c r="T29" s="132">
        <f>'St 2.1.1'!T29+'St 2.1.2'!T29+'St 2.1.3'!T29</f>
        <v>0</v>
      </c>
      <c r="U29" s="132">
        <f>'St 2.1.1'!U29+'St 2.1.2'!U29+'St 2.1.3'!U29</f>
        <v>0</v>
      </c>
      <c r="V29" s="132">
        <f>'St 2.1.1'!V29+'St 2.1.2'!V29+'St 2.1.3'!V29</f>
        <v>0</v>
      </c>
      <c r="W29" s="132">
        <f>'St 2.1.1'!W29+'St 2.1.2'!W29+'St 2.1.3'!W29</f>
        <v>0</v>
      </c>
      <c r="X29" s="132">
        <f>'St 2.1.1'!X29+'St 2.1.2'!X29+'St 2.1.3'!X29</f>
        <v>0</v>
      </c>
      <c r="Y29" s="132">
        <f>'St 2.1.1'!Y29+'St 2.1.2'!Y29+'St 2.1.3'!Y29</f>
        <v>0</v>
      </c>
      <c r="Z29" s="132">
        <f>'St 2.1.1'!Z29+'St 2.1.2'!Z29+'St 2.1.3'!Z29</f>
        <v>0</v>
      </c>
      <c r="AA29" s="132">
        <f>'St 2.1.1'!AA29+'St 2.1.2'!AA29+'St 2.1.3'!AA29</f>
        <v>0</v>
      </c>
      <c r="AB29" s="140"/>
    </row>
    <row r="30" spans="1:28">
      <c r="B30" s="7" t="s">
        <v>46</v>
      </c>
      <c r="C30" s="186"/>
      <c r="D30" s="132">
        <f>'St 2.1.1'!D30+'St 2.1.2'!D30+'St 2.1.3'!D30</f>
        <v>0</v>
      </c>
      <c r="E30" s="132">
        <f>'St 2.1.1'!E30+'St 2.1.2'!E30+'St 2.1.3'!E30</f>
        <v>0</v>
      </c>
      <c r="F30" s="132">
        <f>'St 2.1.1'!F30+'St 2.1.2'!F30+'St 2.1.3'!F30</f>
        <v>0</v>
      </c>
      <c r="G30" s="132">
        <f>'St 2.1.1'!G30+'St 2.1.2'!G30+'St 2.1.3'!G30</f>
        <v>0</v>
      </c>
      <c r="H30" s="132">
        <f>'St 2.1.1'!H30+'St 2.1.2'!H30+'St 2.1.3'!H30</f>
        <v>0</v>
      </c>
      <c r="I30" s="132">
        <f>'St 2.1.1'!I30+'St 2.1.2'!I30+'St 2.1.3'!I30</f>
        <v>0</v>
      </c>
      <c r="J30" s="132">
        <f>'St 2.1.1'!J30+'St 2.1.2'!J30+'St 2.1.3'!J30</f>
        <v>0</v>
      </c>
      <c r="K30" s="132">
        <f>'St 2.1.1'!K30+'St 2.1.2'!K30+'St 2.1.3'!K30</f>
        <v>0</v>
      </c>
      <c r="L30" s="132">
        <f>'St 2.1.1'!L30+'St 2.1.2'!L30+'St 2.1.3'!L30</f>
        <v>0</v>
      </c>
      <c r="M30" s="132">
        <f>'St 2.1.1'!M30+'St 2.1.2'!M30+'St 2.1.3'!M30</f>
        <v>0</v>
      </c>
      <c r="N30" s="132">
        <f>'St 2.1.1'!N30+'St 2.1.2'!N30+'St 2.1.3'!N30</f>
        <v>0</v>
      </c>
      <c r="O30" s="132">
        <f>'St 2.1.1'!O30+'St 2.1.2'!O30+'St 2.1.3'!O30</f>
        <v>0</v>
      </c>
      <c r="P30" s="133"/>
      <c r="Q30" s="132">
        <f>'St 2.1.1'!Q30+'St 2.1.2'!Q30+'St 2.1.3'!Q30</f>
        <v>0</v>
      </c>
      <c r="R30" s="132">
        <f>'St 2.1.1'!R30+'St 2.1.2'!R30+'St 2.1.3'!R30</f>
        <v>0</v>
      </c>
      <c r="S30" s="132">
        <f>'St 2.1.1'!S30+'St 2.1.2'!S30+'St 2.1.3'!S30</f>
        <v>0</v>
      </c>
      <c r="T30" s="132">
        <f>'St 2.1.1'!T30+'St 2.1.2'!T30+'St 2.1.3'!T30</f>
        <v>0</v>
      </c>
      <c r="U30" s="132">
        <f>'St 2.1.1'!U30+'St 2.1.2'!U30+'St 2.1.3'!U30</f>
        <v>0</v>
      </c>
      <c r="V30" s="132">
        <f>'St 2.1.1'!V30+'St 2.1.2'!V30+'St 2.1.3'!V30</f>
        <v>0</v>
      </c>
      <c r="W30" s="132">
        <f>'St 2.1.1'!W30+'St 2.1.2'!W30+'St 2.1.3'!W30</f>
        <v>0</v>
      </c>
      <c r="X30" s="132">
        <f>'St 2.1.1'!X30+'St 2.1.2'!X30+'St 2.1.3'!X30</f>
        <v>0</v>
      </c>
      <c r="Y30" s="132">
        <f>'St 2.1.1'!Y30+'St 2.1.2'!Y30+'St 2.1.3'!Y30</f>
        <v>0</v>
      </c>
      <c r="Z30" s="132">
        <f>'St 2.1.1'!Z30+'St 2.1.2'!Z30+'St 2.1.3'!Z30</f>
        <v>0</v>
      </c>
      <c r="AA30" s="132">
        <f>'St 2.1.1'!AA30+'St 2.1.2'!AA30+'St 2.1.3'!AA30</f>
        <v>0</v>
      </c>
      <c r="AB30" s="140"/>
    </row>
    <row r="31" spans="1:28">
      <c r="B31" s="6" t="s">
        <v>313</v>
      </c>
      <c r="C31" s="186"/>
      <c r="D31" s="132">
        <f>'St 2.1.1'!D31+'St 2.1.2'!D31+'St 2.1.3'!D31</f>
        <v>0</v>
      </c>
      <c r="E31" s="132">
        <f>'St 2.1.1'!E31+'St 2.1.2'!E31+'St 2.1.3'!E31</f>
        <v>0</v>
      </c>
      <c r="F31" s="132">
        <f>'St 2.1.1'!F31+'St 2.1.2'!F31+'St 2.1.3'!F31</f>
        <v>0</v>
      </c>
      <c r="G31" s="132">
        <f>'St 2.1.1'!G31+'St 2.1.2'!G31+'St 2.1.3'!G31</f>
        <v>0</v>
      </c>
      <c r="H31" s="132">
        <f>'St 2.1.1'!H31+'St 2.1.2'!H31+'St 2.1.3'!H31</f>
        <v>0</v>
      </c>
      <c r="I31" s="132">
        <f>'St 2.1.1'!I31+'St 2.1.2'!I31+'St 2.1.3'!I31</f>
        <v>0</v>
      </c>
      <c r="J31" s="132">
        <f>'St 2.1.1'!J31+'St 2.1.2'!J31+'St 2.1.3'!J31</f>
        <v>0</v>
      </c>
      <c r="K31" s="132">
        <f>'St 2.1.1'!K31+'St 2.1.2'!K31+'St 2.1.3'!K31</f>
        <v>0</v>
      </c>
      <c r="L31" s="132">
        <f>'St 2.1.1'!L31+'St 2.1.2'!L31+'St 2.1.3'!L31</f>
        <v>0</v>
      </c>
      <c r="M31" s="132">
        <f>'St 2.1.1'!M31+'St 2.1.2'!M31+'St 2.1.3'!M31</f>
        <v>0</v>
      </c>
      <c r="N31" s="132">
        <f>'St 2.1.1'!N31+'St 2.1.2'!N31+'St 2.1.3'!N31</f>
        <v>0</v>
      </c>
      <c r="O31" s="132">
        <f>'St 2.1.1'!O31+'St 2.1.2'!O31+'St 2.1.3'!O31</f>
        <v>0</v>
      </c>
      <c r="P31" s="133"/>
      <c r="Q31" s="132">
        <f>'St 2.1.1'!Q31+'St 2.1.2'!Q31+'St 2.1.3'!Q31</f>
        <v>0</v>
      </c>
      <c r="R31" s="132">
        <f>'St 2.1.1'!R31+'St 2.1.2'!R31+'St 2.1.3'!R31</f>
        <v>0</v>
      </c>
      <c r="S31" s="132">
        <f>'St 2.1.1'!S31+'St 2.1.2'!S31+'St 2.1.3'!S31</f>
        <v>0</v>
      </c>
      <c r="T31" s="132">
        <f>'St 2.1.1'!T31+'St 2.1.2'!T31+'St 2.1.3'!T31</f>
        <v>0</v>
      </c>
      <c r="U31" s="132">
        <f>'St 2.1.1'!U31+'St 2.1.2'!U31+'St 2.1.3'!U31</f>
        <v>0</v>
      </c>
      <c r="V31" s="132">
        <f>'St 2.1.1'!V31+'St 2.1.2'!V31+'St 2.1.3'!V31</f>
        <v>0</v>
      </c>
      <c r="W31" s="132">
        <f>'St 2.1.1'!W31+'St 2.1.2'!W31+'St 2.1.3'!W31</f>
        <v>0</v>
      </c>
      <c r="X31" s="132">
        <f>'St 2.1.1'!X31+'St 2.1.2'!X31+'St 2.1.3'!X31</f>
        <v>0</v>
      </c>
      <c r="Y31" s="132">
        <f>'St 2.1.1'!Y31+'St 2.1.2'!Y31+'St 2.1.3'!Y31</f>
        <v>0</v>
      </c>
      <c r="Z31" s="132">
        <f>'St 2.1.1'!Z31+'St 2.1.2'!Z31+'St 2.1.3'!Z31</f>
        <v>0</v>
      </c>
      <c r="AA31" s="132">
        <f>'St 2.1.1'!AA31+'St 2.1.2'!AA31+'St 2.1.3'!AA31</f>
        <v>0</v>
      </c>
      <c r="AB31" s="140"/>
    </row>
    <row r="32" spans="1:28">
      <c r="B32" s="6" t="s">
        <v>107</v>
      </c>
      <c r="C32" s="186"/>
      <c r="D32" s="132">
        <f>'St 2.1.1'!D32+'St 2.1.2'!D32+'St 2.1.3'!D32</f>
        <v>0</v>
      </c>
      <c r="E32" s="132">
        <f>'St 2.1.1'!E32+'St 2.1.2'!E32+'St 2.1.3'!E32</f>
        <v>0</v>
      </c>
      <c r="F32" s="132">
        <f>'St 2.1.1'!F32+'St 2.1.2'!F32+'St 2.1.3'!F32</f>
        <v>0</v>
      </c>
      <c r="G32" s="132">
        <f>'St 2.1.1'!G32+'St 2.1.2'!G32+'St 2.1.3'!G32</f>
        <v>0</v>
      </c>
      <c r="H32" s="132">
        <f>'St 2.1.1'!H32+'St 2.1.2'!H32+'St 2.1.3'!H32</f>
        <v>0</v>
      </c>
      <c r="I32" s="132">
        <f>'St 2.1.1'!I32+'St 2.1.2'!I32+'St 2.1.3'!I32</f>
        <v>0</v>
      </c>
      <c r="J32" s="132">
        <f>'St 2.1.1'!J32+'St 2.1.2'!J32+'St 2.1.3'!J32</f>
        <v>0</v>
      </c>
      <c r="K32" s="132">
        <f>'St 2.1.1'!K32+'St 2.1.2'!K32+'St 2.1.3'!K32</f>
        <v>0</v>
      </c>
      <c r="L32" s="132">
        <f>'St 2.1.1'!L32+'St 2.1.2'!L32+'St 2.1.3'!L32</f>
        <v>0</v>
      </c>
      <c r="M32" s="132">
        <f>'St 2.1.1'!M32+'St 2.1.2'!M32+'St 2.1.3'!M32</f>
        <v>0</v>
      </c>
      <c r="N32" s="132">
        <f>'St 2.1.1'!N32+'St 2.1.2'!N32+'St 2.1.3'!N32</f>
        <v>0</v>
      </c>
      <c r="O32" s="132">
        <f>'St 2.1.1'!O32+'St 2.1.2'!O32+'St 2.1.3'!O32</f>
        <v>0</v>
      </c>
      <c r="P32" s="133"/>
      <c r="Q32" s="132">
        <f>'St 2.1.1'!Q32+'St 2.1.2'!Q32+'St 2.1.3'!Q32</f>
        <v>0</v>
      </c>
      <c r="R32" s="132">
        <f>'St 2.1.1'!R32+'St 2.1.2'!R32+'St 2.1.3'!R32</f>
        <v>0</v>
      </c>
      <c r="S32" s="132">
        <f>'St 2.1.1'!S32+'St 2.1.2'!S32+'St 2.1.3'!S32</f>
        <v>0</v>
      </c>
      <c r="T32" s="132">
        <f>'St 2.1.1'!T32+'St 2.1.2'!T32+'St 2.1.3'!T32</f>
        <v>0</v>
      </c>
      <c r="U32" s="132">
        <f>'St 2.1.1'!U32+'St 2.1.2'!U32+'St 2.1.3'!U32</f>
        <v>0</v>
      </c>
      <c r="V32" s="132">
        <f>'St 2.1.1'!V32+'St 2.1.2'!V32+'St 2.1.3'!V32</f>
        <v>0</v>
      </c>
      <c r="W32" s="132">
        <f>'St 2.1.1'!W32+'St 2.1.2'!W32+'St 2.1.3'!W32</f>
        <v>0</v>
      </c>
      <c r="X32" s="132">
        <f>'St 2.1.1'!X32+'St 2.1.2'!X32+'St 2.1.3'!X32</f>
        <v>0</v>
      </c>
      <c r="Y32" s="132">
        <f>'St 2.1.1'!Y32+'St 2.1.2'!Y32+'St 2.1.3'!Y32</f>
        <v>0</v>
      </c>
      <c r="Z32" s="132">
        <f>'St 2.1.1'!Z32+'St 2.1.2'!Z32+'St 2.1.3'!Z32</f>
        <v>0</v>
      </c>
      <c r="AA32" s="132">
        <f>'St 2.1.1'!AA32+'St 2.1.2'!AA32+'St 2.1.3'!AA32</f>
        <v>0</v>
      </c>
      <c r="AB32" s="140"/>
    </row>
    <row r="33" spans="1:28">
      <c r="B33" s="6" t="s">
        <v>48</v>
      </c>
      <c r="C33" s="186"/>
      <c r="D33" s="132">
        <f>'St 2.1.1'!D33+'St 2.1.2'!D33+'St 2.1.3'!D33</f>
        <v>0</v>
      </c>
      <c r="E33" s="132">
        <f>'St 2.1.1'!E33+'St 2.1.2'!E33+'St 2.1.3'!E33</f>
        <v>0</v>
      </c>
      <c r="F33" s="132">
        <f>'St 2.1.1'!F33+'St 2.1.2'!F33+'St 2.1.3'!F33</f>
        <v>0</v>
      </c>
      <c r="G33" s="132">
        <f>'St 2.1.1'!G33+'St 2.1.2'!G33+'St 2.1.3'!G33</f>
        <v>0</v>
      </c>
      <c r="H33" s="132">
        <f>'St 2.1.1'!H33+'St 2.1.2'!H33+'St 2.1.3'!H33</f>
        <v>0</v>
      </c>
      <c r="I33" s="132">
        <f>'St 2.1.1'!I33+'St 2.1.2'!I33+'St 2.1.3'!I33</f>
        <v>0</v>
      </c>
      <c r="J33" s="132">
        <f>'St 2.1.1'!J33+'St 2.1.2'!J33+'St 2.1.3'!J33</f>
        <v>0</v>
      </c>
      <c r="K33" s="132">
        <f>'St 2.1.1'!K33+'St 2.1.2'!K33+'St 2.1.3'!K33</f>
        <v>0</v>
      </c>
      <c r="L33" s="132">
        <f>'St 2.1.1'!L33+'St 2.1.2'!L33+'St 2.1.3'!L33</f>
        <v>0</v>
      </c>
      <c r="M33" s="132">
        <f>'St 2.1.1'!M33+'St 2.1.2'!M33+'St 2.1.3'!M33</f>
        <v>0</v>
      </c>
      <c r="N33" s="132">
        <f>'St 2.1.1'!N33+'St 2.1.2'!N33+'St 2.1.3'!N33</f>
        <v>0</v>
      </c>
      <c r="O33" s="132">
        <f>'St 2.1.1'!O33+'St 2.1.2'!O33+'St 2.1.3'!O33</f>
        <v>0</v>
      </c>
      <c r="P33" s="133"/>
      <c r="Q33" s="132">
        <f>'St 2.1.1'!Q33+'St 2.1.2'!Q33+'St 2.1.3'!Q33</f>
        <v>0</v>
      </c>
      <c r="R33" s="132">
        <f>'St 2.1.1'!R33+'St 2.1.2'!R33+'St 2.1.3'!R33</f>
        <v>0</v>
      </c>
      <c r="S33" s="132">
        <f>'St 2.1.1'!S33+'St 2.1.2'!S33+'St 2.1.3'!S33</f>
        <v>0</v>
      </c>
      <c r="T33" s="132">
        <f>'St 2.1.1'!T33+'St 2.1.2'!T33+'St 2.1.3'!T33</f>
        <v>0</v>
      </c>
      <c r="U33" s="132">
        <f>'St 2.1.1'!U33+'St 2.1.2'!U33+'St 2.1.3'!U33</f>
        <v>0</v>
      </c>
      <c r="V33" s="132">
        <f>'St 2.1.1'!V33+'St 2.1.2'!V33+'St 2.1.3'!V33</f>
        <v>0</v>
      </c>
      <c r="W33" s="132">
        <f>'St 2.1.1'!W33+'St 2.1.2'!W33+'St 2.1.3'!W33</f>
        <v>0</v>
      </c>
      <c r="X33" s="132">
        <f>'St 2.1.1'!X33+'St 2.1.2'!X33+'St 2.1.3'!X33</f>
        <v>0</v>
      </c>
      <c r="Y33" s="132">
        <f>'St 2.1.1'!Y33+'St 2.1.2'!Y33+'St 2.1.3'!Y33</f>
        <v>0</v>
      </c>
      <c r="Z33" s="132">
        <f>'St 2.1.1'!Z33+'St 2.1.2'!Z33+'St 2.1.3'!Z33</f>
        <v>0</v>
      </c>
      <c r="AA33" s="132">
        <f>'St 2.1.1'!AA33+'St 2.1.2'!AA33+'St 2.1.3'!AA33</f>
        <v>0</v>
      </c>
      <c r="AB33" s="140"/>
    </row>
    <row r="34" spans="1:28">
      <c r="B34" s="6" t="s">
        <v>321</v>
      </c>
      <c r="C34" s="186"/>
      <c r="D34" s="132">
        <f>'St 2.1.1'!D34+'St 2.1.2'!D34+'St 2.1.3'!D34</f>
        <v>0</v>
      </c>
      <c r="E34" s="132">
        <f>'St 2.1.1'!E34+'St 2.1.2'!E34+'St 2.1.3'!E34</f>
        <v>0</v>
      </c>
      <c r="F34" s="132">
        <f>'St 2.1.1'!F34+'St 2.1.2'!F34+'St 2.1.3'!F34</f>
        <v>0</v>
      </c>
      <c r="G34" s="132">
        <f>'St 2.1.1'!G34+'St 2.1.2'!G34+'St 2.1.3'!G34</f>
        <v>0</v>
      </c>
      <c r="H34" s="132">
        <f>'St 2.1.1'!H34+'St 2.1.2'!H34+'St 2.1.3'!H34</f>
        <v>0</v>
      </c>
      <c r="I34" s="132">
        <f>'St 2.1.1'!I34+'St 2.1.2'!I34+'St 2.1.3'!I34</f>
        <v>0</v>
      </c>
      <c r="J34" s="132">
        <f>'St 2.1.1'!J34+'St 2.1.2'!J34+'St 2.1.3'!J34</f>
        <v>0</v>
      </c>
      <c r="K34" s="132">
        <f>'St 2.1.1'!K34+'St 2.1.2'!K34+'St 2.1.3'!K34</f>
        <v>0</v>
      </c>
      <c r="L34" s="132">
        <f>'St 2.1.1'!L34+'St 2.1.2'!L34+'St 2.1.3'!L34</f>
        <v>0</v>
      </c>
      <c r="M34" s="132">
        <f>'St 2.1.1'!M34+'St 2.1.2'!M34+'St 2.1.3'!M34</f>
        <v>0</v>
      </c>
      <c r="N34" s="132">
        <f>'St 2.1.1'!N34+'St 2.1.2'!N34+'St 2.1.3'!N34</f>
        <v>0</v>
      </c>
      <c r="O34" s="132">
        <f>'St 2.1.1'!O34+'St 2.1.2'!O34+'St 2.1.3'!O34</f>
        <v>0</v>
      </c>
      <c r="P34" s="133"/>
      <c r="Q34" s="132">
        <f>'St 2.1.1'!Q34+'St 2.1.2'!Q34+'St 2.1.3'!Q34</f>
        <v>0</v>
      </c>
      <c r="R34" s="132">
        <f>'St 2.1.1'!R34+'St 2.1.2'!R34+'St 2.1.3'!R34</f>
        <v>0</v>
      </c>
      <c r="S34" s="132">
        <f>'St 2.1.1'!S34+'St 2.1.2'!S34+'St 2.1.3'!S34</f>
        <v>0</v>
      </c>
      <c r="T34" s="132">
        <f>'St 2.1.1'!T34+'St 2.1.2'!T34+'St 2.1.3'!T34</f>
        <v>0</v>
      </c>
      <c r="U34" s="132">
        <f>'St 2.1.1'!U34+'St 2.1.2'!U34+'St 2.1.3'!U34</f>
        <v>0</v>
      </c>
      <c r="V34" s="132">
        <f>'St 2.1.1'!V34+'St 2.1.2'!V34+'St 2.1.3'!V34</f>
        <v>0</v>
      </c>
      <c r="W34" s="132">
        <f>'St 2.1.1'!W34+'St 2.1.2'!W34+'St 2.1.3'!W34</f>
        <v>0</v>
      </c>
      <c r="X34" s="132">
        <f>'St 2.1.1'!X34+'St 2.1.2'!X34+'St 2.1.3'!X34</f>
        <v>0</v>
      </c>
      <c r="Y34" s="132">
        <f>'St 2.1.1'!Y34+'St 2.1.2'!Y34+'St 2.1.3'!Y34</f>
        <v>0</v>
      </c>
      <c r="Z34" s="132">
        <f>'St 2.1.1'!Z34+'St 2.1.2'!Z34+'St 2.1.3'!Z34</f>
        <v>0</v>
      </c>
      <c r="AA34" s="132">
        <f>'St 2.1.1'!AA34+'St 2.1.2'!AA34+'St 2.1.3'!AA34</f>
        <v>0</v>
      </c>
      <c r="AB34" s="140"/>
    </row>
    <row r="35" spans="1:28">
      <c r="B35" s="8" t="s">
        <v>100</v>
      </c>
      <c r="C35" s="186"/>
      <c r="D35" s="132">
        <f>'St 2.1.1'!D35+'St 2.1.2'!D35+'St 2.1.3'!D35</f>
        <v>0</v>
      </c>
      <c r="E35" s="132">
        <f>'St 2.1.1'!E35+'St 2.1.2'!E35+'St 2.1.3'!E35</f>
        <v>0</v>
      </c>
      <c r="F35" s="132">
        <f>'St 2.1.1'!F35+'St 2.1.2'!F35+'St 2.1.3'!F35</f>
        <v>0</v>
      </c>
      <c r="G35" s="132">
        <f>'St 2.1.1'!G35+'St 2.1.2'!G35+'St 2.1.3'!G35</f>
        <v>0</v>
      </c>
      <c r="H35" s="132">
        <f>'St 2.1.1'!H35+'St 2.1.2'!H35+'St 2.1.3'!H35</f>
        <v>0</v>
      </c>
      <c r="I35" s="132">
        <f>'St 2.1.1'!I35+'St 2.1.2'!I35+'St 2.1.3'!I35</f>
        <v>0</v>
      </c>
      <c r="J35" s="132">
        <f>'St 2.1.1'!J35+'St 2.1.2'!J35+'St 2.1.3'!J35</f>
        <v>0</v>
      </c>
      <c r="K35" s="132">
        <f>'St 2.1.1'!K35+'St 2.1.2'!K35+'St 2.1.3'!K35</f>
        <v>0</v>
      </c>
      <c r="L35" s="132">
        <f>'St 2.1.1'!L35+'St 2.1.2'!L35+'St 2.1.3'!L35</f>
        <v>0</v>
      </c>
      <c r="M35" s="132">
        <f>'St 2.1.1'!M35+'St 2.1.2'!M35+'St 2.1.3'!M35</f>
        <v>0</v>
      </c>
      <c r="N35" s="132">
        <f>'St 2.1.1'!N35+'St 2.1.2'!N35+'St 2.1.3'!N35</f>
        <v>0</v>
      </c>
      <c r="O35" s="132">
        <f>'St 2.1.1'!O35+'St 2.1.2'!O35+'St 2.1.3'!O35</f>
        <v>0</v>
      </c>
      <c r="P35" s="133"/>
      <c r="Q35" s="132">
        <f>'St 2.1.1'!Q35+'St 2.1.2'!Q35+'St 2.1.3'!Q35</f>
        <v>0</v>
      </c>
      <c r="R35" s="132">
        <f>'St 2.1.1'!R35+'St 2.1.2'!R35+'St 2.1.3'!R35</f>
        <v>0</v>
      </c>
      <c r="S35" s="132">
        <f>'St 2.1.1'!S35+'St 2.1.2'!S35+'St 2.1.3'!S35</f>
        <v>0</v>
      </c>
      <c r="T35" s="132">
        <f>'St 2.1.1'!T35+'St 2.1.2'!T35+'St 2.1.3'!T35</f>
        <v>0</v>
      </c>
      <c r="U35" s="132">
        <f>'St 2.1.1'!U35+'St 2.1.2'!U35+'St 2.1.3'!U35</f>
        <v>0</v>
      </c>
      <c r="V35" s="132">
        <f>'St 2.1.1'!V35+'St 2.1.2'!V35+'St 2.1.3'!V35</f>
        <v>0</v>
      </c>
      <c r="W35" s="132">
        <f>'St 2.1.1'!W35+'St 2.1.2'!W35+'St 2.1.3'!W35</f>
        <v>0</v>
      </c>
      <c r="X35" s="132">
        <f>'St 2.1.1'!X35+'St 2.1.2'!X35+'St 2.1.3'!X35</f>
        <v>0</v>
      </c>
      <c r="Y35" s="132">
        <f>'St 2.1.1'!Y35+'St 2.1.2'!Y35+'St 2.1.3'!Y35</f>
        <v>0</v>
      </c>
      <c r="Z35" s="132">
        <f>'St 2.1.1'!Z35+'St 2.1.2'!Z35+'St 2.1.3'!Z35</f>
        <v>0</v>
      </c>
      <c r="AA35" s="132">
        <f>'St 2.1.1'!AA35+'St 2.1.2'!AA35+'St 2.1.3'!AA35</f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f>'St 2.1.1'!D36+'St 2.1.2'!D36+'St 2.1.3'!D36</f>
        <v>0</v>
      </c>
      <c r="E36" s="129">
        <f>'St 2.1.1'!E36+'St 2.1.2'!E36+'St 2.1.3'!E36</f>
        <v>71.319600000000008</v>
      </c>
      <c r="F36" s="129">
        <f>'St 2.1.1'!F36+'St 2.1.2'!F36+'St 2.1.3'!F36</f>
        <v>71.319600000000008</v>
      </c>
      <c r="G36" s="129">
        <f>'St 2.1.1'!G36+'St 2.1.2'!G36+'St 2.1.3'!G36</f>
        <v>71.319600000000008</v>
      </c>
      <c r="H36" s="129">
        <f>'St 2.1.1'!H36+'St 2.1.2'!H36+'St 2.1.3'!H36</f>
        <v>71.319600000000008</v>
      </c>
      <c r="I36" s="129">
        <f>'St 2.1.1'!I36+'St 2.1.2'!I36+'St 2.1.3'!I36</f>
        <v>71.319600000000008</v>
      </c>
      <c r="J36" s="129">
        <f>'St 2.1.1'!J36+'St 2.1.2'!J36+'St 2.1.3'!J36</f>
        <v>71.319600000000008</v>
      </c>
      <c r="K36" s="129">
        <f>'St 2.1.1'!K36+'St 2.1.2'!K36+'St 2.1.3'!K36</f>
        <v>71.319600000000008</v>
      </c>
      <c r="L36" s="129">
        <f>'St 2.1.1'!L36+'St 2.1.2'!L36+'St 2.1.3'!L36</f>
        <v>71.319600000000008</v>
      </c>
      <c r="M36" s="129">
        <f>'St 2.1.1'!M36+'St 2.1.2'!M36+'St 2.1.3'!M36</f>
        <v>71.319600000000008</v>
      </c>
      <c r="N36" s="129">
        <f>'St 2.1.1'!N36+'St 2.1.2'!N36+'St 2.1.3'!N36</f>
        <v>71.319600000000008</v>
      </c>
      <c r="O36" s="129">
        <f>'St 2.1.1'!O36+'St 2.1.2'!O36+'St 2.1.3'!O36</f>
        <v>0</v>
      </c>
      <c r="P36" s="136"/>
      <c r="Q36" s="129">
        <f>'St 2.1.1'!Q36+'St 2.1.2'!Q36+'St 2.1.3'!Q36</f>
        <v>71.319600000000008</v>
      </c>
      <c r="R36" s="129">
        <f>'St 2.1.1'!R36+'St 2.1.2'!R36+'St 2.1.3'!R36</f>
        <v>0</v>
      </c>
      <c r="S36" s="129">
        <f>'St 2.1.1'!S36+'St 2.1.2'!S36+'St 2.1.3'!S36</f>
        <v>0</v>
      </c>
      <c r="T36" s="129">
        <f>'St 2.1.1'!T36+'St 2.1.2'!T36+'St 2.1.3'!T36</f>
        <v>0</v>
      </c>
      <c r="U36" s="129">
        <f>'St 2.1.1'!U36+'St 2.1.2'!U36+'St 2.1.3'!U36</f>
        <v>0</v>
      </c>
      <c r="V36" s="129">
        <f>'St 2.1.1'!V36+'St 2.1.2'!V36+'St 2.1.3'!V36</f>
        <v>0</v>
      </c>
      <c r="W36" s="129">
        <f>'St 2.1.1'!W36+'St 2.1.2'!W36+'St 2.1.3'!W36</f>
        <v>0</v>
      </c>
      <c r="X36" s="129">
        <f>'St 2.1.1'!X36+'St 2.1.2'!X36+'St 2.1.3'!X36</f>
        <v>0</v>
      </c>
      <c r="Y36" s="129">
        <f>'St 2.1.1'!Y36+'St 2.1.2'!Y36+'St 2.1.3'!Y36</f>
        <v>0</v>
      </c>
      <c r="Z36" s="129">
        <f>'St 2.1.1'!Z36+'St 2.1.2'!Z36+'St 2.1.3'!Z36</f>
        <v>0</v>
      </c>
      <c r="AA36" s="129">
        <f>'St 2.1.1'!AA36+'St 2.1.2'!AA36+'St 2.1.3'!AA36</f>
        <v>-71.319600000000008</v>
      </c>
      <c r="AB36" s="139"/>
    </row>
    <row r="37" spans="1:28">
      <c r="B37" s="176" t="s">
        <v>40</v>
      </c>
      <c r="C37" s="186"/>
      <c r="D37" s="132">
        <f>'St 2.1.1'!D37+'St 2.1.2'!D37+'St 2.1.3'!D37</f>
        <v>0</v>
      </c>
      <c r="E37" s="132">
        <f>'St 2.1.1'!E37+'St 2.1.2'!E37+'St 2.1.3'!E37</f>
        <v>71.319600000000008</v>
      </c>
      <c r="F37" s="132">
        <f>'St 2.1.1'!F37+'St 2.1.2'!F37+'St 2.1.3'!F37</f>
        <v>71.319600000000008</v>
      </c>
      <c r="G37" s="132">
        <f>'St 2.1.1'!G37+'St 2.1.2'!G37+'St 2.1.3'!G37</f>
        <v>71.319600000000008</v>
      </c>
      <c r="H37" s="132">
        <f>'St 2.1.1'!H37+'St 2.1.2'!H37+'St 2.1.3'!H37</f>
        <v>71.319600000000008</v>
      </c>
      <c r="I37" s="132">
        <f>'St 2.1.1'!I37+'St 2.1.2'!I37+'St 2.1.3'!I37</f>
        <v>71.319600000000008</v>
      </c>
      <c r="J37" s="132">
        <f>'St 2.1.1'!J37+'St 2.1.2'!J37+'St 2.1.3'!J37</f>
        <v>71.319600000000008</v>
      </c>
      <c r="K37" s="132">
        <f>'St 2.1.1'!K37+'St 2.1.2'!K37+'St 2.1.3'!K37</f>
        <v>71.319600000000008</v>
      </c>
      <c r="L37" s="132">
        <f>'St 2.1.1'!L37+'St 2.1.2'!L37+'St 2.1.3'!L37</f>
        <v>71.319600000000008</v>
      </c>
      <c r="M37" s="132">
        <f>'St 2.1.1'!M37+'St 2.1.2'!M37+'St 2.1.3'!M37</f>
        <v>71.319600000000008</v>
      </c>
      <c r="N37" s="132">
        <f>'St 2.1.1'!N37+'St 2.1.2'!N37+'St 2.1.3'!N37</f>
        <v>71.319600000000008</v>
      </c>
      <c r="O37" s="132">
        <f>'St 2.1.1'!O37+'St 2.1.2'!O37+'St 2.1.3'!O37</f>
        <v>0</v>
      </c>
      <c r="P37" s="133"/>
      <c r="Q37" s="132">
        <f>'St 2.1.1'!Q37+'St 2.1.2'!Q37+'St 2.1.3'!Q37</f>
        <v>71.319600000000008</v>
      </c>
      <c r="R37" s="132">
        <f>'St 2.1.1'!R37+'St 2.1.2'!R37+'St 2.1.3'!R37</f>
        <v>0</v>
      </c>
      <c r="S37" s="132">
        <f>'St 2.1.1'!S37+'St 2.1.2'!S37+'St 2.1.3'!S37</f>
        <v>0</v>
      </c>
      <c r="T37" s="132">
        <f>'St 2.1.1'!T37+'St 2.1.2'!T37+'St 2.1.3'!T37</f>
        <v>0</v>
      </c>
      <c r="U37" s="132">
        <f>'St 2.1.1'!U37+'St 2.1.2'!U37+'St 2.1.3'!U37</f>
        <v>0</v>
      </c>
      <c r="V37" s="132">
        <f>'St 2.1.1'!V37+'St 2.1.2'!V37+'St 2.1.3'!V37</f>
        <v>0</v>
      </c>
      <c r="W37" s="132">
        <f>'St 2.1.1'!W37+'St 2.1.2'!W37+'St 2.1.3'!W37</f>
        <v>0</v>
      </c>
      <c r="X37" s="132">
        <f>'St 2.1.1'!X37+'St 2.1.2'!X37+'St 2.1.3'!X37</f>
        <v>0</v>
      </c>
      <c r="Y37" s="132">
        <f>'St 2.1.1'!Y37+'St 2.1.2'!Y37+'St 2.1.3'!Y37</f>
        <v>0</v>
      </c>
      <c r="Z37" s="132">
        <f>'St 2.1.1'!Z37+'St 2.1.2'!Z37+'St 2.1.3'!Z37</f>
        <v>0</v>
      </c>
      <c r="AA37" s="132">
        <f>'St 2.1.1'!AA37+'St 2.1.2'!AA37+'St 2.1.3'!AA37</f>
        <v>-71.319600000000008</v>
      </c>
      <c r="AB37" s="140"/>
    </row>
    <row r="38" spans="1:28">
      <c r="B38" s="6" t="s">
        <v>41</v>
      </c>
      <c r="C38" s="186"/>
      <c r="D38" s="132">
        <f>'St 2.1.1'!D38+'St 2.1.2'!D38+'St 2.1.3'!D38</f>
        <v>0</v>
      </c>
      <c r="E38" s="132">
        <f>'St 2.1.1'!E38+'St 2.1.2'!E38+'St 2.1.3'!E38</f>
        <v>0</v>
      </c>
      <c r="F38" s="132">
        <f>'St 2.1.1'!F38+'St 2.1.2'!F38+'St 2.1.3'!F38</f>
        <v>0</v>
      </c>
      <c r="G38" s="132">
        <f>'St 2.1.1'!G38+'St 2.1.2'!G38+'St 2.1.3'!G38</f>
        <v>0</v>
      </c>
      <c r="H38" s="132">
        <f>'St 2.1.1'!H38+'St 2.1.2'!H38+'St 2.1.3'!H38</f>
        <v>0</v>
      </c>
      <c r="I38" s="132">
        <f>'St 2.1.1'!I38+'St 2.1.2'!I38+'St 2.1.3'!I38</f>
        <v>0</v>
      </c>
      <c r="J38" s="132">
        <f>'St 2.1.1'!J38+'St 2.1.2'!J38+'St 2.1.3'!J38</f>
        <v>0</v>
      </c>
      <c r="K38" s="132">
        <f>'St 2.1.1'!K38+'St 2.1.2'!K38+'St 2.1.3'!K38</f>
        <v>0</v>
      </c>
      <c r="L38" s="132">
        <f>'St 2.1.1'!L38+'St 2.1.2'!L38+'St 2.1.3'!L38</f>
        <v>0</v>
      </c>
      <c r="M38" s="132">
        <f>'St 2.1.1'!M38+'St 2.1.2'!M38+'St 2.1.3'!M38</f>
        <v>0</v>
      </c>
      <c r="N38" s="132">
        <f>'St 2.1.1'!N38+'St 2.1.2'!N38+'St 2.1.3'!N38</f>
        <v>0</v>
      </c>
      <c r="O38" s="132">
        <f>'St 2.1.1'!O38+'St 2.1.2'!O38+'St 2.1.3'!O38</f>
        <v>0</v>
      </c>
      <c r="P38" s="133"/>
      <c r="Q38" s="132">
        <f>'St 2.1.1'!Q38+'St 2.1.2'!Q38+'St 2.1.3'!Q38</f>
        <v>0</v>
      </c>
      <c r="R38" s="132">
        <f>'St 2.1.1'!R38+'St 2.1.2'!R38+'St 2.1.3'!R38</f>
        <v>0</v>
      </c>
      <c r="S38" s="132">
        <f>'St 2.1.1'!S38+'St 2.1.2'!S38+'St 2.1.3'!S38</f>
        <v>0</v>
      </c>
      <c r="T38" s="132">
        <f>'St 2.1.1'!T38+'St 2.1.2'!T38+'St 2.1.3'!T38</f>
        <v>0</v>
      </c>
      <c r="U38" s="132">
        <f>'St 2.1.1'!U38+'St 2.1.2'!U38+'St 2.1.3'!U38</f>
        <v>0</v>
      </c>
      <c r="V38" s="132">
        <f>'St 2.1.1'!V38+'St 2.1.2'!V38+'St 2.1.3'!V38</f>
        <v>0</v>
      </c>
      <c r="W38" s="132">
        <f>'St 2.1.1'!W38+'St 2.1.2'!W38+'St 2.1.3'!W38</f>
        <v>0</v>
      </c>
      <c r="X38" s="132">
        <f>'St 2.1.1'!X38+'St 2.1.2'!X38+'St 2.1.3'!X38</f>
        <v>0</v>
      </c>
      <c r="Y38" s="132">
        <f>'St 2.1.1'!Y38+'St 2.1.2'!Y38+'St 2.1.3'!Y38</f>
        <v>0</v>
      </c>
      <c r="Z38" s="132">
        <f>'St 2.1.1'!Z38+'St 2.1.2'!Z38+'St 2.1.3'!Z38</f>
        <v>0</v>
      </c>
      <c r="AA38" s="132">
        <f>'St 2.1.1'!AA38+'St 2.1.2'!AA38+'St 2.1.3'!AA38</f>
        <v>0</v>
      </c>
      <c r="AB38" s="140"/>
    </row>
    <row r="39" spans="1:28">
      <c r="B39" s="6" t="s">
        <v>42</v>
      </c>
      <c r="C39" s="186"/>
      <c r="D39" s="132">
        <f>'St 2.1.1'!D39+'St 2.1.2'!D39+'St 2.1.3'!D39</f>
        <v>0</v>
      </c>
      <c r="E39" s="132">
        <f>'St 2.1.1'!E39+'St 2.1.2'!E39+'St 2.1.3'!E39</f>
        <v>0</v>
      </c>
      <c r="F39" s="132">
        <f>'St 2.1.1'!F39+'St 2.1.2'!F39+'St 2.1.3'!F39</f>
        <v>0</v>
      </c>
      <c r="G39" s="132">
        <f>'St 2.1.1'!G39+'St 2.1.2'!G39+'St 2.1.3'!G39</f>
        <v>0</v>
      </c>
      <c r="H39" s="132">
        <f>'St 2.1.1'!H39+'St 2.1.2'!H39+'St 2.1.3'!H39</f>
        <v>0</v>
      </c>
      <c r="I39" s="132">
        <f>'St 2.1.1'!I39+'St 2.1.2'!I39+'St 2.1.3'!I39</f>
        <v>0</v>
      </c>
      <c r="J39" s="132">
        <f>'St 2.1.1'!J39+'St 2.1.2'!J39+'St 2.1.3'!J39</f>
        <v>0</v>
      </c>
      <c r="K39" s="132">
        <f>'St 2.1.1'!K39+'St 2.1.2'!K39+'St 2.1.3'!K39</f>
        <v>0</v>
      </c>
      <c r="L39" s="132">
        <f>'St 2.1.1'!L39+'St 2.1.2'!L39+'St 2.1.3'!L39</f>
        <v>0</v>
      </c>
      <c r="M39" s="132">
        <f>'St 2.1.1'!M39+'St 2.1.2'!M39+'St 2.1.3'!M39</f>
        <v>0</v>
      </c>
      <c r="N39" s="132">
        <f>'St 2.1.1'!N39+'St 2.1.2'!N39+'St 2.1.3'!N39</f>
        <v>0</v>
      </c>
      <c r="O39" s="132">
        <f>'St 2.1.1'!O39+'St 2.1.2'!O39+'St 2.1.3'!O39</f>
        <v>0</v>
      </c>
      <c r="P39" s="133"/>
      <c r="Q39" s="132">
        <f>'St 2.1.1'!Q39+'St 2.1.2'!Q39+'St 2.1.3'!Q39</f>
        <v>0</v>
      </c>
      <c r="R39" s="132">
        <f>'St 2.1.1'!R39+'St 2.1.2'!R39+'St 2.1.3'!R39</f>
        <v>0</v>
      </c>
      <c r="S39" s="132">
        <f>'St 2.1.1'!S39+'St 2.1.2'!S39+'St 2.1.3'!S39</f>
        <v>0</v>
      </c>
      <c r="T39" s="132">
        <f>'St 2.1.1'!T39+'St 2.1.2'!T39+'St 2.1.3'!T39</f>
        <v>0</v>
      </c>
      <c r="U39" s="132">
        <f>'St 2.1.1'!U39+'St 2.1.2'!U39+'St 2.1.3'!U39</f>
        <v>0</v>
      </c>
      <c r="V39" s="132">
        <f>'St 2.1.1'!V39+'St 2.1.2'!V39+'St 2.1.3'!V39</f>
        <v>0</v>
      </c>
      <c r="W39" s="132">
        <f>'St 2.1.1'!W39+'St 2.1.2'!W39+'St 2.1.3'!W39</f>
        <v>0</v>
      </c>
      <c r="X39" s="132">
        <f>'St 2.1.1'!X39+'St 2.1.2'!X39+'St 2.1.3'!X39</f>
        <v>0</v>
      </c>
      <c r="Y39" s="132">
        <f>'St 2.1.1'!Y39+'St 2.1.2'!Y39+'St 2.1.3'!Y39</f>
        <v>0</v>
      </c>
      <c r="Z39" s="132">
        <f>'St 2.1.1'!Z39+'St 2.1.2'!Z39+'St 2.1.3'!Z39</f>
        <v>0</v>
      </c>
      <c r="AA39" s="132">
        <f>'St 2.1.1'!AA39+'St 2.1.2'!AA39+'St 2.1.3'!AA39</f>
        <v>0</v>
      </c>
      <c r="AB39" s="140"/>
    </row>
    <row r="40" spans="1:28">
      <c r="B40" s="6" t="s">
        <v>43</v>
      </c>
      <c r="C40" s="186"/>
      <c r="D40" s="132">
        <f>'St 2.1.1'!D40+'St 2.1.2'!D40+'St 2.1.3'!D40</f>
        <v>0</v>
      </c>
      <c r="E40" s="132">
        <f>'St 2.1.1'!E40+'St 2.1.2'!E40+'St 2.1.3'!E40</f>
        <v>0</v>
      </c>
      <c r="F40" s="132">
        <f>'St 2.1.1'!F40+'St 2.1.2'!F40+'St 2.1.3'!F40</f>
        <v>0</v>
      </c>
      <c r="G40" s="132">
        <f>'St 2.1.1'!G40+'St 2.1.2'!G40+'St 2.1.3'!G40</f>
        <v>0</v>
      </c>
      <c r="H40" s="132">
        <f>'St 2.1.1'!H40+'St 2.1.2'!H40+'St 2.1.3'!H40</f>
        <v>0</v>
      </c>
      <c r="I40" s="132">
        <f>'St 2.1.1'!I40+'St 2.1.2'!I40+'St 2.1.3'!I40</f>
        <v>0</v>
      </c>
      <c r="J40" s="132">
        <f>'St 2.1.1'!J40+'St 2.1.2'!J40+'St 2.1.3'!J40</f>
        <v>0</v>
      </c>
      <c r="K40" s="132">
        <f>'St 2.1.1'!K40+'St 2.1.2'!K40+'St 2.1.3'!K40</f>
        <v>0</v>
      </c>
      <c r="L40" s="132">
        <f>'St 2.1.1'!L40+'St 2.1.2'!L40+'St 2.1.3'!L40</f>
        <v>0</v>
      </c>
      <c r="M40" s="132">
        <f>'St 2.1.1'!M40+'St 2.1.2'!M40+'St 2.1.3'!M40</f>
        <v>0</v>
      </c>
      <c r="N40" s="132">
        <f>'St 2.1.1'!N40+'St 2.1.2'!N40+'St 2.1.3'!N40</f>
        <v>0</v>
      </c>
      <c r="O40" s="132">
        <f>'St 2.1.1'!O40+'St 2.1.2'!O40+'St 2.1.3'!O40</f>
        <v>0</v>
      </c>
      <c r="P40" s="133"/>
      <c r="Q40" s="132">
        <f>'St 2.1.1'!Q40+'St 2.1.2'!Q40+'St 2.1.3'!Q40</f>
        <v>0</v>
      </c>
      <c r="R40" s="132">
        <f>'St 2.1.1'!R40+'St 2.1.2'!R40+'St 2.1.3'!R40</f>
        <v>0</v>
      </c>
      <c r="S40" s="132">
        <f>'St 2.1.1'!S40+'St 2.1.2'!S40+'St 2.1.3'!S40</f>
        <v>0</v>
      </c>
      <c r="T40" s="132">
        <f>'St 2.1.1'!T40+'St 2.1.2'!T40+'St 2.1.3'!T40</f>
        <v>0</v>
      </c>
      <c r="U40" s="132">
        <f>'St 2.1.1'!U40+'St 2.1.2'!U40+'St 2.1.3'!U40</f>
        <v>0</v>
      </c>
      <c r="V40" s="132">
        <f>'St 2.1.1'!V40+'St 2.1.2'!V40+'St 2.1.3'!V40</f>
        <v>0</v>
      </c>
      <c r="W40" s="132">
        <f>'St 2.1.1'!W40+'St 2.1.2'!W40+'St 2.1.3'!W40</f>
        <v>0</v>
      </c>
      <c r="X40" s="132">
        <f>'St 2.1.1'!X40+'St 2.1.2'!X40+'St 2.1.3'!X40</f>
        <v>0</v>
      </c>
      <c r="Y40" s="132">
        <f>'St 2.1.1'!Y40+'St 2.1.2'!Y40+'St 2.1.3'!Y40</f>
        <v>0</v>
      </c>
      <c r="Z40" s="132">
        <f>'St 2.1.1'!Z40+'St 2.1.2'!Z40+'St 2.1.3'!Z40</f>
        <v>0</v>
      </c>
      <c r="AA40" s="132">
        <f>'St 2.1.1'!AA40+'St 2.1.2'!AA40+'St 2.1.3'!AA40</f>
        <v>0</v>
      </c>
      <c r="AB40" s="140"/>
    </row>
    <row r="41" spans="1:28">
      <c r="B41" s="6" t="s">
        <v>44</v>
      </c>
      <c r="C41" s="186"/>
      <c r="D41" s="132">
        <f>'St 2.1.1'!D41+'St 2.1.2'!D41+'St 2.1.3'!D41</f>
        <v>0</v>
      </c>
      <c r="E41" s="132">
        <f>'St 2.1.1'!E41+'St 2.1.2'!E41+'St 2.1.3'!E41</f>
        <v>0</v>
      </c>
      <c r="F41" s="132">
        <f>'St 2.1.1'!F41+'St 2.1.2'!F41+'St 2.1.3'!F41</f>
        <v>0</v>
      </c>
      <c r="G41" s="132">
        <f>'St 2.1.1'!G41+'St 2.1.2'!G41+'St 2.1.3'!G41</f>
        <v>0</v>
      </c>
      <c r="H41" s="132">
        <f>'St 2.1.1'!H41+'St 2.1.2'!H41+'St 2.1.3'!H41</f>
        <v>0</v>
      </c>
      <c r="I41" s="132">
        <f>'St 2.1.1'!I41+'St 2.1.2'!I41+'St 2.1.3'!I41</f>
        <v>0</v>
      </c>
      <c r="J41" s="132">
        <f>'St 2.1.1'!J41+'St 2.1.2'!J41+'St 2.1.3'!J41</f>
        <v>0</v>
      </c>
      <c r="K41" s="132">
        <f>'St 2.1.1'!K41+'St 2.1.2'!K41+'St 2.1.3'!K41</f>
        <v>0</v>
      </c>
      <c r="L41" s="132">
        <f>'St 2.1.1'!L41+'St 2.1.2'!L41+'St 2.1.3'!L41</f>
        <v>0</v>
      </c>
      <c r="M41" s="132">
        <f>'St 2.1.1'!M41+'St 2.1.2'!M41+'St 2.1.3'!M41</f>
        <v>0</v>
      </c>
      <c r="N41" s="132">
        <f>'St 2.1.1'!N41+'St 2.1.2'!N41+'St 2.1.3'!N41</f>
        <v>0</v>
      </c>
      <c r="O41" s="132">
        <f>'St 2.1.1'!O41+'St 2.1.2'!O41+'St 2.1.3'!O41</f>
        <v>0</v>
      </c>
      <c r="P41" s="133"/>
      <c r="Q41" s="132">
        <f>'St 2.1.1'!Q41+'St 2.1.2'!Q41+'St 2.1.3'!Q41</f>
        <v>0</v>
      </c>
      <c r="R41" s="132">
        <f>'St 2.1.1'!R41+'St 2.1.2'!R41+'St 2.1.3'!R41</f>
        <v>0</v>
      </c>
      <c r="S41" s="132">
        <f>'St 2.1.1'!S41+'St 2.1.2'!S41+'St 2.1.3'!S41</f>
        <v>0</v>
      </c>
      <c r="T41" s="132">
        <f>'St 2.1.1'!T41+'St 2.1.2'!T41+'St 2.1.3'!T41</f>
        <v>0</v>
      </c>
      <c r="U41" s="132">
        <f>'St 2.1.1'!U41+'St 2.1.2'!U41+'St 2.1.3'!U41</f>
        <v>0</v>
      </c>
      <c r="V41" s="132">
        <f>'St 2.1.1'!V41+'St 2.1.2'!V41+'St 2.1.3'!V41</f>
        <v>0</v>
      </c>
      <c r="W41" s="132">
        <f>'St 2.1.1'!W41+'St 2.1.2'!W41+'St 2.1.3'!W41</f>
        <v>0</v>
      </c>
      <c r="X41" s="132">
        <f>'St 2.1.1'!X41+'St 2.1.2'!X41+'St 2.1.3'!X41</f>
        <v>0</v>
      </c>
      <c r="Y41" s="132">
        <f>'St 2.1.1'!Y41+'St 2.1.2'!Y41+'St 2.1.3'!Y41</f>
        <v>0</v>
      </c>
      <c r="Z41" s="132">
        <f>'St 2.1.1'!Z41+'St 2.1.2'!Z41+'St 2.1.3'!Z41</f>
        <v>0</v>
      </c>
      <c r="AA41" s="132">
        <f>'St 2.1.1'!AA41+'St 2.1.2'!AA41+'St 2.1.3'!AA41</f>
        <v>0</v>
      </c>
      <c r="AB41" s="140"/>
    </row>
    <row r="42" spans="1:28">
      <c r="B42" s="7" t="s">
        <v>45</v>
      </c>
      <c r="C42" s="186"/>
      <c r="D42" s="132">
        <f>'St 2.1.1'!D42+'St 2.1.2'!D42+'St 2.1.3'!D42</f>
        <v>0</v>
      </c>
      <c r="E42" s="132">
        <f>'St 2.1.1'!E42+'St 2.1.2'!E42+'St 2.1.3'!E42</f>
        <v>0</v>
      </c>
      <c r="F42" s="132">
        <f>'St 2.1.1'!F42+'St 2.1.2'!F42+'St 2.1.3'!F42</f>
        <v>0</v>
      </c>
      <c r="G42" s="132">
        <f>'St 2.1.1'!G42+'St 2.1.2'!G42+'St 2.1.3'!G42</f>
        <v>0</v>
      </c>
      <c r="H42" s="132">
        <f>'St 2.1.1'!H42+'St 2.1.2'!H42+'St 2.1.3'!H42</f>
        <v>0</v>
      </c>
      <c r="I42" s="132">
        <f>'St 2.1.1'!I42+'St 2.1.2'!I42+'St 2.1.3'!I42</f>
        <v>0</v>
      </c>
      <c r="J42" s="132">
        <f>'St 2.1.1'!J42+'St 2.1.2'!J42+'St 2.1.3'!J42</f>
        <v>0</v>
      </c>
      <c r="K42" s="132">
        <f>'St 2.1.1'!K42+'St 2.1.2'!K42+'St 2.1.3'!K42</f>
        <v>0</v>
      </c>
      <c r="L42" s="132">
        <f>'St 2.1.1'!L42+'St 2.1.2'!L42+'St 2.1.3'!L42</f>
        <v>0</v>
      </c>
      <c r="M42" s="132">
        <f>'St 2.1.1'!M42+'St 2.1.2'!M42+'St 2.1.3'!M42</f>
        <v>0</v>
      </c>
      <c r="N42" s="132">
        <f>'St 2.1.1'!N42+'St 2.1.2'!N42+'St 2.1.3'!N42</f>
        <v>0</v>
      </c>
      <c r="O42" s="132">
        <f>'St 2.1.1'!O42+'St 2.1.2'!O42+'St 2.1.3'!O42</f>
        <v>0</v>
      </c>
      <c r="P42" s="133"/>
      <c r="Q42" s="132">
        <f>'St 2.1.1'!Q42+'St 2.1.2'!Q42+'St 2.1.3'!Q42</f>
        <v>0</v>
      </c>
      <c r="R42" s="132">
        <f>'St 2.1.1'!R42+'St 2.1.2'!R42+'St 2.1.3'!R42</f>
        <v>0</v>
      </c>
      <c r="S42" s="132">
        <f>'St 2.1.1'!S42+'St 2.1.2'!S42+'St 2.1.3'!S42</f>
        <v>0</v>
      </c>
      <c r="T42" s="132">
        <f>'St 2.1.1'!T42+'St 2.1.2'!T42+'St 2.1.3'!T42</f>
        <v>0</v>
      </c>
      <c r="U42" s="132">
        <f>'St 2.1.1'!U42+'St 2.1.2'!U42+'St 2.1.3'!U42</f>
        <v>0</v>
      </c>
      <c r="V42" s="132">
        <f>'St 2.1.1'!V42+'St 2.1.2'!V42+'St 2.1.3'!V42</f>
        <v>0</v>
      </c>
      <c r="W42" s="132">
        <f>'St 2.1.1'!W42+'St 2.1.2'!W42+'St 2.1.3'!W42</f>
        <v>0</v>
      </c>
      <c r="X42" s="132">
        <f>'St 2.1.1'!X42+'St 2.1.2'!X42+'St 2.1.3'!X42</f>
        <v>0</v>
      </c>
      <c r="Y42" s="132">
        <f>'St 2.1.1'!Y42+'St 2.1.2'!Y42+'St 2.1.3'!Y42</f>
        <v>0</v>
      </c>
      <c r="Z42" s="132">
        <f>'St 2.1.1'!Z42+'St 2.1.2'!Z42+'St 2.1.3'!Z42</f>
        <v>0</v>
      </c>
      <c r="AA42" s="132">
        <f>'St 2.1.1'!AA42+'St 2.1.2'!AA42+'St 2.1.3'!AA42</f>
        <v>0</v>
      </c>
      <c r="AB42" s="140"/>
    </row>
    <row r="43" spans="1:28">
      <c r="B43" s="7" t="s">
        <v>46</v>
      </c>
      <c r="C43" s="186"/>
      <c r="D43" s="132">
        <f>'St 2.1.1'!D43+'St 2.1.2'!D43+'St 2.1.3'!D43</f>
        <v>0</v>
      </c>
      <c r="E43" s="132">
        <f>'St 2.1.1'!E43+'St 2.1.2'!E43+'St 2.1.3'!E43</f>
        <v>0</v>
      </c>
      <c r="F43" s="132">
        <f>'St 2.1.1'!F43+'St 2.1.2'!F43+'St 2.1.3'!F43</f>
        <v>0</v>
      </c>
      <c r="G43" s="132">
        <f>'St 2.1.1'!G43+'St 2.1.2'!G43+'St 2.1.3'!G43</f>
        <v>0</v>
      </c>
      <c r="H43" s="132">
        <f>'St 2.1.1'!H43+'St 2.1.2'!H43+'St 2.1.3'!H43</f>
        <v>0</v>
      </c>
      <c r="I43" s="132">
        <f>'St 2.1.1'!I43+'St 2.1.2'!I43+'St 2.1.3'!I43</f>
        <v>0</v>
      </c>
      <c r="J43" s="132">
        <f>'St 2.1.1'!J43+'St 2.1.2'!J43+'St 2.1.3'!J43</f>
        <v>0</v>
      </c>
      <c r="K43" s="132">
        <f>'St 2.1.1'!K43+'St 2.1.2'!K43+'St 2.1.3'!K43</f>
        <v>0</v>
      </c>
      <c r="L43" s="132">
        <f>'St 2.1.1'!L43+'St 2.1.2'!L43+'St 2.1.3'!L43</f>
        <v>0</v>
      </c>
      <c r="M43" s="132">
        <f>'St 2.1.1'!M43+'St 2.1.2'!M43+'St 2.1.3'!M43</f>
        <v>0</v>
      </c>
      <c r="N43" s="132">
        <f>'St 2.1.1'!N43+'St 2.1.2'!N43+'St 2.1.3'!N43</f>
        <v>0</v>
      </c>
      <c r="O43" s="132">
        <f>'St 2.1.1'!O43+'St 2.1.2'!O43+'St 2.1.3'!O43</f>
        <v>0</v>
      </c>
      <c r="P43" s="133"/>
      <c r="Q43" s="132">
        <f>'St 2.1.1'!Q43+'St 2.1.2'!Q43+'St 2.1.3'!Q43</f>
        <v>0</v>
      </c>
      <c r="R43" s="132">
        <f>'St 2.1.1'!R43+'St 2.1.2'!R43+'St 2.1.3'!R43</f>
        <v>0</v>
      </c>
      <c r="S43" s="132">
        <f>'St 2.1.1'!S43+'St 2.1.2'!S43+'St 2.1.3'!S43</f>
        <v>0</v>
      </c>
      <c r="T43" s="132">
        <f>'St 2.1.1'!T43+'St 2.1.2'!T43+'St 2.1.3'!T43</f>
        <v>0</v>
      </c>
      <c r="U43" s="132">
        <f>'St 2.1.1'!U43+'St 2.1.2'!U43+'St 2.1.3'!U43</f>
        <v>0</v>
      </c>
      <c r="V43" s="132">
        <f>'St 2.1.1'!V43+'St 2.1.2'!V43+'St 2.1.3'!V43</f>
        <v>0</v>
      </c>
      <c r="W43" s="132">
        <f>'St 2.1.1'!W43+'St 2.1.2'!W43+'St 2.1.3'!W43</f>
        <v>0</v>
      </c>
      <c r="X43" s="132">
        <f>'St 2.1.1'!X43+'St 2.1.2'!X43+'St 2.1.3'!X43</f>
        <v>0</v>
      </c>
      <c r="Y43" s="132">
        <f>'St 2.1.1'!Y43+'St 2.1.2'!Y43+'St 2.1.3'!Y43</f>
        <v>0</v>
      </c>
      <c r="Z43" s="132">
        <f>'St 2.1.1'!Z43+'St 2.1.2'!Z43+'St 2.1.3'!Z43</f>
        <v>0</v>
      </c>
      <c r="AA43" s="132">
        <f>'St 2.1.1'!AA43+'St 2.1.2'!AA43+'St 2.1.3'!AA43</f>
        <v>0</v>
      </c>
      <c r="AB43" s="140"/>
    </row>
    <row r="44" spans="1:28">
      <c r="B44" s="6" t="s">
        <v>313</v>
      </c>
      <c r="C44" s="186"/>
      <c r="D44" s="132">
        <f>'St 2.1.1'!D44+'St 2.1.2'!D44+'St 2.1.3'!D44</f>
        <v>0</v>
      </c>
      <c r="E44" s="132">
        <f>'St 2.1.1'!E44+'St 2.1.2'!E44+'St 2.1.3'!E44</f>
        <v>71.319600000000008</v>
      </c>
      <c r="F44" s="132">
        <f>'St 2.1.1'!F44+'St 2.1.2'!F44+'St 2.1.3'!F44</f>
        <v>71.319600000000008</v>
      </c>
      <c r="G44" s="132">
        <f>'St 2.1.1'!G44+'St 2.1.2'!G44+'St 2.1.3'!G44</f>
        <v>71.319600000000008</v>
      </c>
      <c r="H44" s="132">
        <f>'St 2.1.1'!H44+'St 2.1.2'!H44+'St 2.1.3'!H44</f>
        <v>71.319600000000008</v>
      </c>
      <c r="I44" s="132">
        <f>'St 2.1.1'!I44+'St 2.1.2'!I44+'St 2.1.3'!I44</f>
        <v>71.319600000000008</v>
      </c>
      <c r="J44" s="132">
        <f>'St 2.1.1'!J44+'St 2.1.2'!J44+'St 2.1.3'!J44</f>
        <v>71.319600000000008</v>
      </c>
      <c r="K44" s="132">
        <f>'St 2.1.1'!K44+'St 2.1.2'!K44+'St 2.1.3'!K44</f>
        <v>71.319600000000008</v>
      </c>
      <c r="L44" s="132">
        <f>'St 2.1.1'!L44+'St 2.1.2'!L44+'St 2.1.3'!L44</f>
        <v>71.319600000000008</v>
      </c>
      <c r="M44" s="132">
        <f>'St 2.1.1'!M44+'St 2.1.2'!M44+'St 2.1.3'!M44</f>
        <v>71.319600000000008</v>
      </c>
      <c r="N44" s="132">
        <f>'St 2.1.1'!N44+'St 2.1.2'!N44+'St 2.1.3'!N44</f>
        <v>71.319600000000008</v>
      </c>
      <c r="O44" s="132">
        <f>'St 2.1.1'!O44+'St 2.1.2'!O44+'St 2.1.3'!O44</f>
        <v>0</v>
      </c>
      <c r="P44" s="133"/>
      <c r="Q44" s="132">
        <f>'St 2.1.1'!Q44+'St 2.1.2'!Q44+'St 2.1.3'!Q44</f>
        <v>71.319600000000008</v>
      </c>
      <c r="R44" s="132">
        <f>'St 2.1.1'!R44+'St 2.1.2'!R44+'St 2.1.3'!R44</f>
        <v>0</v>
      </c>
      <c r="S44" s="132">
        <f>'St 2.1.1'!S44+'St 2.1.2'!S44+'St 2.1.3'!S44</f>
        <v>0</v>
      </c>
      <c r="T44" s="132">
        <f>'St 2.1.1'!T44+'St 2.1.2'!T44+'St 2.1.3'!T44</f>
        <v>0</v>
      </c>
      <c r="U44" s="132">
        <f>'St 2.1.1'!U44+'St 2.1.2'!U44+'St 2.1.3'!U44</f>
        <v>0</v>
      </c>
      <c r="V44" s="132">
        <f>'St 2.1.1'!V44+'St 2.1.2'!V44+'St 2.1.3'!V44</f>
        <v>0</v>
      </c>
      <c r="W44" s="132">
        <f>'St 2.1.1'!W44+'St 2.1.2'!W44+'St 2.1.3'!W44</f>
        <v>0</v>
      </c>
      <c r="X44" s="132">
        <f>'St 2.1.1'!X44+'St 2.1.2'!X44+'St 2.1.3'!X44</f>
        <v>0</v>
      </c>
      <c r="Y44" s="132">
        <f>'St 2.1.1'!Y44+'St 2.1.2'!Y44+'St 2.1.3'!Y44</f>
        <v>0</v>
      </c>
      <c r="Z44" s="132">
        <f>'St 2.1.1'!Z44+'St 2.1.2'!Z44+'St 2.1.3'!Z44</f>
        <v>0</v>
      </c>
      <c r="AA44" s="132">
        <f>'St 2.1.1'!AA44+'St 2.1.2'!AA44+'St 2.1.3'!AA44</f>
        <v>-71.319600000000008</v>
      </c>
      <c r="AB44" s="140"/>
    </row>
    <row r="45" spans="1:28">
      <c r="B45" s="6" t="s">
        <v>107</v>
      </c>
      <c r="C45" s="186"/>
      <c r="D45" s="132">
        <f>'St 2.1.1'!D45+'St 2.1.2'!D45+'St 2.1.3'!D45</f>
        <v>0</v>
      </c>
      <c r="E45" s="132">
        <f>'St 2.1.1'!E45+'St 2.1.2'!E45+'St 2.1.3'!E45</f>
        <v>0</v>
      </c>
      <c r="F45" s="132">
        <f>'St 2.1.1'!F45+'St 2.1.2'!F45+'St 2.1.3'!F45</f>
        <v>0</v>
      </c>
      <c r="G45" s="132">
        <f>'St 2.1.1'!G45+'St 2.1.2'!G45+'St 2.1.3'!G45</f>
        <v>0</v>
      </c>
      <c r="H45" s="132">
        <f>'St 2.1.1'!H45+'St 2.1.2'!H45+'St 2.1.3'!H45</f>
        <v>0</v>
      </c>
      <c r="I45" s="132">
        <f>'St 2.1.1'!I45+'St 2.1.2'!I45+'St 2.1.3'!I45</f>
        <v>0</v>
      </c>
      <c r="J45" s="132">
        <f>'St 2.1.1'!J45+'St 2.1.2'!J45+'St 2.1.3'!J45</f>
        <v>0</v>
      </c>
      <c r="K45" s="132">
        <f>'St 2.1.1'!K45+'St 2.1.2'!K45+'St 2.1.3'!K45</f>
        <v>0</v>
      </c>
      <c r="L45" s="132">
        <f>'St 2.1.1'!L45+'St 2.1.2'!L45+'St 2.1.3'!L45</f>
        <v>0</v>
      </c>
      <c r="M45" s="132">
        <f>'St 2.1.1'!M45+'St 2.1.2'!M45+'St 2.1.3'!M45</f>
        <v>0</v>
      </c>
      <c r="N45" s="132">
        <f>'St 2.1.1'!N45+'St 2.1.2'!N45+'St 2.1.3'!N45</f>
        <v>0</v>
      </c>
      <c r="O45" s="132">
        <f>'St 2.1.1'!O45+'St 2.1.2'!O45+'St 2.1.3'!O45</f>
        <v>0</v>
      </c>
      <c r="P45" s="133"/>
      <c r="Q45" s="132">
        <f>'St 2.1.1'!Q45+'St 2.1.2'!Q45+'St 2.1.3'!Q45</f>
        <v>0</v>
      </c>
      <c r="R45" s="132">
        <f>'St 2.1.1'!R45+'St 2.1.2'!R45+'St 2.1.3'!R45</f>
        <v>0</v>
      </c>
      <c r="S45" s="132">
        <f>'St 2.1.1'!S45+'St 2.1.2'!S45+'St 2.1.3'!S45</f>
        <v>0</v>
      </c>
      <c r="T45" s="132">
        <f>'St 2.1.1'!T45+'St 2.1.2'!T45+'St 2.1.3'!T45</f>
        <v>0</v>
      </c>
      <c r="U45" s="132">
        <f>'St 2.1.1'!U45+'St 2.1.2'!U45+'St 2.1.3'!U45</f>
        <v>0</v>
      </c>
      <c r="V45" s="132">
        <f>'St 2.1.1'!V45+'St 2.1.2'!V45+'St 2.1.3'!V45</f>
        <v>0</v>
      </c>
      <c r="W45" s="132">
        <f>'St 2.1.1'!W45+'St 2.1.2'!W45+'St 2.1.3'!W45</f>
        <v>0</v>
      </c>
      <c r="X45" s="132">
        <f>'St 2.1.1'!X45+'St 2.1.2'!X45+'St 2.1.3'!X45</f>
        <v>0</v>
      </c>
      <c r="Y45" s="132">
        <f>'St 2.1.1'!Y45+'St 2.1.2'!Y45+'St 2.1.3'!Y45</f>
        <v>0</v>
      </c>
      <c r="Z45" s="132">
        <f>'St 2.1.1'!Z45+'St 2.1.2'!Z45+'St 2.1.3'!Z45</f>
        <v>0</v>
      </c>
      <c r="AA45" s="132">
        <f>'St 2.1.1'!AA45+'St 2.1.2'!AA45+'St 2.1.3'!AA45</f>
        <v>0</v>
      </c>
      <c r="AB45" s="140"/>
    </row>
    <row r="46" spans="1:28">
      <c r="B46" s="6" t="s">
        <v>48</v>
      </c>
      <c r="C46" s="186"/>
      <c r="D46" s="132">
        <f>'St 2.1.1'!D46+'St 2.1.2'!D46+'St 2.1.3'!D46</f>
        <v>0</v>
      </c>
      <c r="E46" s="132">
        <f>'St 2.1.1'!E46+'St 2.1.2'!E46+'St 2.1.3'!E46</f>
        <v>0</v>
      </c>
      <c r="F46" s="132">
        <f>'St 2.1.1'!F46+'St 2.1.2'!F46+'St 2.1.3'!F46</f>
        <v>0</v>
      </c>
      <c r="G46" s="132">
        <f>'St 2.1.1'!G46+'St 2.1.2'!G46+'St 2.1.3'!G46</f>
        <v>0</v>
      </c>
      <c r="H46" s="132">
        <f>'St 2.1.1'!H46+'St 2.1.2'!H46+'St 2.1.3'!H46</f>
        <v>0</v>
      </c>
      <c r="I46" s="132">
        <f>'St 2.1.1'!I46+'St 2.1.2'!I46+'St 2.1.3'!I46</f>
        <v>0</v>
      </c>
      <c r="J46" s="132">
        <f>'St 2.1.1'!J46+'St 2.1.2'!J46+'St 2.1.3'!J46</f>
        <v>0</v>
      </c>
      <c r="K46" s="132">
        <f>'St 2.1.1'!K46+'St 2.1.2'!K46+'St 2.1.3'!K46</f>
        <v>0</v>
      </c>
      <c r="L46" s="132">
        <f>'St 2.1.1'!L46+'St 2.1.2'!L46+'St 2.1.3'!L46</f>
        <v>0</v>
      </c>
      <c r="M46" s="132">
        <f>'St 2.1.1'!M46+'St 2.1.2'!M46+'St 2.1.3'!M46</f>
        <v>0</v>
      </c>
      <c r="N46" s="132">
        <f>'St 2.1.1'!N46+'St 2.1.2'!N46+'St 2.1.3'!N46</f>
        <v>0</v>
      </c>
      <c r="O46" s="132">
        <f>'St 2.1.1'!O46+'St 2.1.2'!O46+'St 2.1.3'!O46</f>
        <v>0</v>
      </c>
      <c r="P46" s="133"/>
      <c r="Q46" s="132">
        <f>'St 2.1.1'!Q46+'St 2.1.2'!Q46+'St 2.1.3'!Q46</f>
        <v>0</v>
      </c>
      <c r="R46" s="132">
        <f>'St 2.1.1'!R46+'St 2.1.2'!R46+'St 2.1.3'!R46</f>
        <v>0</v>
      </c>
      <c r="S46" s="132">
        <f>'St 2.1.1'!S46+'St 2.1.2'!S46+'St 2.1.3'!S46</f>
        <v>0</v>
      </c>
      <c r="T46" s="132">
        <f>'St 2.1.1'!T46+'St 2.1.2'!T46+'St 2.1.3'!T46</f>
        <v>0</v>
      </c>
      <c r="U46" s="132">
        <f>'St 2.1.1'!U46+'St 2.1.2'!U46+'St 2.1.3'!U46</f>
        <v>0</v>
      </c>
      <c r="V46" s="132">
        <f>'St 2.1.1'!V46+'St 2.1.2'!V46+'St 2.1.3'!V46</f>
        <v>0</v>
      </c>
      <c r="W46" s="132">
        <f>'St 2.1.1'!W46+'St 2.1.2'!W46+'St 2.1.3'!W46</f>
        <v>0</v>
      </c>
      <c r="X46" s="132">
        <f>'St 2.1.1'!X46+'St 2.1.2'!X46+'St 2.1.3'!X46</f>
        <v>0</v>
      </c>
      <c r="Y46" s="132">
        <f>'St 2.1.1'!Y46+'St 2.1.2'!Y46+'St 2.1.3'!Y46</f>
        <v>0</v>
      </c>
      <c r="Z46" s="132">
        <f>'St 2.1.1'!Z46+'St 2.1.2'!Z46+'St 2.1.3'!Z46</f>
        <v>0</v>
      </c>
      <c r="AA46" s="132">
        <f>'St 2.1.1'!AA46+'St 2.1.2'!AA46+'St 2.1.3'!AA46</f>
        <v>0</v>
      </c>
      <c r="AB46" s="140"/>
    </row>
    <row r="47" spans="1:28">
      <c r="B47" s="6" t="s">
        <v>321</v>
      </c>
      <c r="C47" s="186"/>
      <c r="D47" s="132">
        <f>'St 2.1.1'!D47+'St 2.1.2'!D47+'St 2.1.3'!D47</f>
        <v>0</v>
      </c>
      <c r="E47" s="132">
        <f>'St 2.1.1'!E47+'St 2.1.2'!E47+'St 2.1.3'!E47</f>
        <v>0</v>
      </c>
      <c r="F47" s="132">
        <f>'St 2.1.1'!F47+'St 2.1.2'!F47+'St 2.1.3'!F47</f>
        <v>0</v>
      </c>
      <c r="G47" s="132">
        <f>'St 2.1.1'!G47+'St 2.1.2'!G47+'St 2.1.3'!G47</f>
        <v>0</v>
      </c>
      <c r="H47" s="132">
        <f>'St 2.1.1'!H47+'St 2.1.2'!H47+'St 2.1.3'!H47</f>
        <v>0</v>
      </c>
      <c r="I47" s="132">
        <f>'St 2.1.1'!I47+'St 2.1.2'!I47+'St 2.1.3'!I47</f>
        <v>0</v>
      </c>
      <c r="J47" s="132">
        <f>'St 2.1.1'!J47+'St 2.1.2'!J47+'St 2.1.3'!J47</f>
        <v>0</v>
      </c>
      <c r="K47" s="132">
        <f>'St 2.1.1'!K47+'St 2.1.2'!K47+'St 2.1.3'!K47</f>
        <v>0</v>
      </c>
      <c r="L47" s="132">
        <f>'St 2.1.1'!L47+'St 2.1.2'!L47+'St 2.1.3'!L47</f>
        <v>0</v>
      </c>
      <c r="M47" s="132">
        <f>'St 2.1.1'!M47+'St 2.1.2'!M47+'St 2.1.3'!M47</f>
        <v>0</v>
      </c>
      <c r="N47" s="132">
        <f>'St 2.1.1'!N47+'St 2.1.2'!N47+'St 2.1.3'!N47</f>
        <v>0</v>
      </c>
      <c r="O47" s="132">
        <f>'St 2.1.1'!O47+'St 2.1.2'!O47+'St 2.1.3'!O47</f>
        <v>0</v>
      </c>
      <c r="P47" s="133"/>
      <c r="Q47" s="132">
        <f>'St 2.1.1'!Q47+'St 2.1.2'!Q47+'St 2.1.3'!Q47</f>
        <v>0</v>
      </c>
      <c r="R47" s="132">
        <f>'St 2.1.1'!R47+'St 2.1.2'!R47+'St 2.1.3'!R47</f>
        <v>0</v>
      </c>
      <c r="S47" s="132">
        <f>'St 2.1.1'!S47+'St 2.1.2'!S47+'St 2.1.3'!S47</f>
        <v>0</v>
      </c>
      <c r="T47" s="132">
        <f>'St 2.1.1'!T47+'St 2.1.2'!T47+'St 2.1.3'!T47</f>
        <v>0</v>
      </c>
      <c r="U47" s="132">
        <f>'St 2.1.1'!U47+'St 2.1.2'!U47+'St 2.1.3'!U47</f>
        <v>0</v>
      </c>
      <c r="V47" s="132">
        <f>'St 2.1.1'!V47+'St 2.1.2'!V47+'St 2.1.3'!V47</f>
        <v>0</v>
      </c>
      <c r="W47" s="132">
        <f>'St 2.1.1'!W47+'St 2.1.2'!W47+'St 2.1.3'!W47</f>
        <v>0</v>
      </c>
      <c r="X47" s="132">
        <f>'St 2.1.1'!X47+'St 2.1.2'!X47+'St 2.1.3'!X47</f>
        <v>0</v>
      </c>
      <c r="Y47" s="132">
        <f>'St 2.1.1'!Y47+'St 2.1.2'!Y47+'St 2.1.3'!Y47</f>
        <v>0</v>
      </c>
      <c r="Z47" s="132">
        <f>'St 2.1.1'!Z47+'St 2.1.2'!Z47+'St 2.1.3'!Z47</f>
        <v>0</v>
      </c>
      <c r="AA47" s="132">
        <f>'St 2.1.1'!AA47+'St 2.1.2'!AA47+'St 2.1.3'!AA47</f>
        <v>0</v>
      </c>
      <c r="AB47" s="140"/>
    </row>
    <row r="48" spans="1:28">
      <c r="B48" s="8" t="s">
        <v>100</v>
      </c>
      <c r="C48" s="186"/>
      <c r="D48" s="132">
        <f>'St 2.1.1'!D48+'St 2.1.2'!D48+'St 2.1.3'!D48</f>
        <v>0</v>
      </c>
      <c r="E48" s="132">
        <f>'St 2.1.1'!E48+'St 2.1.2'!E48+'St 2.1.3'!E48</f>
        <v>0</v>
      </c>
      <c r="F48" s="132">
        <f>'St 2.1.1'!F48+'St 2.1.2'!F48+'St 2.1.3'!F48</f>
        <v>0</v>
      </c>
      <c r="G48" s="132">
        <f>'St 2.1.1'!G48+'St 2.1.2'!G48+'St 2.1.3'!G48</f>
        <v>0</v>
      </c>
      <c r="H48" s="132">
        <f>'St 2.1.1'!H48+'St 2.1.2'!H48+'St 2.1.3'!H48</f>
        <v>0</v>
      </c>
      <c r="I48" s="132">
        <f>'St 2.1.1'!I48+'St 2.1.2'!I48+'St 2.1.3'!I48</f>
        <v>0</v>
      </c>
      <c r="J48" s="132">
        <f>'St 2.1.1'!J48+'St 2.1.2'!J48+'St 2.1.3'!J48</f>
        <v>0</v>
      </c>
      <c r="K48" s="132">
        <f>'St 2.1.1'!K48+'St 2.1.2'!K48+'St 2.1.3'!K48</f>
        <v>0</v>
      </c>
      <c r="L48" s="132">
        <f>'St 2.1.1'!L48+'St 2.1.2'!L48+'St 2.1.3'!L48</f>
        <v>0</v>
      </c>
      <c r="M48" s="132">
        <f>'St 2.1.1'!M48+'St 2.1.2'!M48+'St 2.1.3'!M48</f>
        <v>0</v>
      </c>
      <c r="N48" s="132">
        <f>'St 2.1.1'!N48+'St 2.1.2'!N48+'St 2.1.3'!N48</f>
        <v>0</v>
      </c>
      <c r="O48" s="132">
        <f>'St 2.1.1'!O48+'St 2.1.2'!O48+'St 2.1.3'!O48</f>
        <v>0</v>
      </c>
      <c r="P48" s="133"/>
      <c r="Q48" s="132">
        <f>'St 2.1.1'!Q48+'St 2.1.2'!Q48+'St 2.1.3'!Q48</f>
        <v>0</v>
      </c>
      <c r="R48" s="132">
        <f>'St 2.1.1'!R48+'St 2.1.2'!R48+'St 2.1.3'!R48</f>
        <v>0</v>
      </c>
      <c r="S48" s="132">
        <f>'St 2.1.1'!S48+'St 2.1.2'!S48+'St 2.1.3'!S48</f>
        <v>0</v>
      </c>
      <c r="T48" s="132">
        <f>'St 2.1.1'!T48+'St 2.1.2'!T48+'St 2.1.3'!T48</f>
        <v>0</v>
      </c>
      <c r="U48" s="132">
        <f>'St 2.1.1'!U48+'St 2.1.2'!U48+'St 2.1.3'!U48</f>
        <v>0</v>
      </c>
      <c r="V48" s="132">
        <f>'St 2.1.1'!V48+'St 2.1.2'!V48+'St 2.1.3'!V48</f>
        <v>0</v>
      </c>
      <c r="W48" s="132">
        <f>'St 2.1.1'!W48+'St 2.1.2'!W48+'St 2.1.3'!W48</f>
        <v>0</v>
      </c>
      <c r="X48" s="132">
        <f>'St 2.1.1'!X48+'St 2.1.2'!X48+'St 2.1.3'!X48</f>
        <v>0</v>
      </c>
      <c r="Y48" s="132">
        <f>'St 2.1.1'!Y48+'St 2.1.2'!Y48+'St 2.1.3'!Y48</f>
        <v>0</v>
      </c>
      <c r="Z48" s="132">
        <f>'St 2.1.1'!Z48+'St 2.1.2'!Z48+'St 2.1.3'!Z48</f>
        <v>0</v>
      </c>
      <c r="AA48" s="132">
        <f>'St 2.1.1'!AA48+'St 2.1.2'!AA48+'St 2.1.3'!AA48</f>
        <v>0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f>'St 2.1.1'!D49+'St 2.1.2'!D49+'St 2.1.3'!D49</f>
        <v>818326.92556559993</v>
      </c>
      <c r="E49" s="129">
        <f>'St 2.1.1'!E49+'St 2.1.2'!E49+'St 2.1.3'!E49</f>
        <v>886700.96348319994</v>
      </c>
      <c r="F49" s="129">
        <f>'St 2.1.1'!F49+'St 2.1.2'!F49+'St 2.1.3'!F49</f>
        <v>973958.61142550001</v>
      </c>
      <c r="G49" s="129">
        <f>'St 2.1.1'!G49+'St 2.1.2'!G49+'St 2.1.3'!G49</f>
        <v>1001027.4929247</v>
      </c>
      <c r="H49" s="129">
        <f>'St 2.1.1'!H49+'St 2.1.2'!H49+'St 2.1.3'!H49</f>
        <v>1052377.8040560002</v>
      </c>
      <c r="I49" s="129">
        <f>'St 2.1.1'!I49+'St 2.1.2'!I49+'St 2.1.3'!I49</f>
        <v>1119186.8328853282</v>
      </c>
      <c r="J49" s="129">
        <f>'St 2.1.1'!J49+'St 2.1.2'!J49+'St 2.1.3'!J49</f>
        <v>1256055.8738338943</v>
      </c>
      <c r="K49" s="129">
        <f>'St 2.1.1'!K49+'St 2.1.2'!K49+'St 2.1.3'!K49</f>
        <v>1394538.3674136077</v>
      </c>
      <c r="L49" s="129">
        <f>'St 2.1.1'!L49+'St 2.1.2'!L49+'St 2.1.3'!L49</f>
        <v>1626924.3252086919</v>
      </c>
      <c r="M49" s="129">
        <f>'St 2.1.1'!M49+'St 2.1.2'!M49+'St 2.1.3'!M49</f>
        <v>1572735.0514307937</v>
      </c>
      <c r="N49" s="129">
        <f>'St 2.1.1'!N49+'St 2.1.2'!N49+'St 2.1.3'!N49</f>
        <v>1535576.8903745112</v>
      </c>
      <c r="O49" s="129">
        <f>'St 2.1.1'!O49+'St 2.1.2'!O49+'St 2.1.3'!O49</f>
        <v>1666728.8709001991</v>
      </c>
      <c r="P49" s="136"/>
      <c r="Q49" s="129">
        <f>'St 2.1.1'!Q49+'St 2.1.2'!Q49+'St 2.1.3'!Q49</f>
        <v>68374.037917600028</v>
      </c>
      <c r="R49" s="129">
        <f>'St 2.1.1'!R49+'St 2.1.2'!R49+'St 2.1.3'!R49</f>
        <v>87257.647942300042</v>
      </c>
      <c r="S49" s="129">
        <f>'St 2.1.1'!S49+'St 2.1.2'!S49+'St 2.1.3'!S49</f>
        <v>27068.88149920007</v>
      </c>
      <c r="T49" s="129">
        <f>'St 2.1.1'!T49+'St 2.1.2'!T49+'St 2.1.3'!T49</f>
        <v>51350.311131299975</v>
      </c>
      <c r="U49" s="129">
        <f>'St 2.1.1'!U49+'St 2.1.2'!U49+'St 2.1.3'!U49</f>
        <v>66809.028829328163</v>
      </c>
      <c r="V49" s="129">
        <f>'St 2.1.1'!V49+'St 2.1.2'!V49+'St 2.1.3'!V49</f>
        <v>136869.04094856617</v>
      </c>
      <c r="W49" s="129">
        <f>'St 2.1.1'!W49+'St 2.1.2'!W49+'St 2.1.3'!W49</f>
        <v>138482.49357971339</v>
      </c>
      <c r="X49" s="129">
        <f>'St 2.1.1'!X49+'St 2.1.2'!X49+'St 2.1.3'!X49</f>
        <v>232385.9577950839</v>
      </c>
      <c r="Y49" s="129">
        <f>'St 2.1.1'!Y49+'St 2.1.2'!Y49+'St 2.1.3'!Y49</f>
        <v>-54189.273777897877</v>
      </c>
      <c r="Z49" s="129">
        <f>'St 2.1.1'!Z49+'St 2.1.2'!Z49+'St 2.1.3'!Z49</f>
        <v>-37158.161056282777</v>
      </c>
      <c r="AA49" s="129">
        <f>'St 2.1.1'!AA49+'St 2.1.2'!AA49+'St 2.1.3'!AA49</f>
        <v>131151.98052568815</v>
      </c>
      <c r="AB49" s="139"/>
    </row>
    <row r="50" spans="1:28">
      <c r="B50" s="176" t="s">
        <v>40</v>
      </c>
      <c r="C50" s="186"/>
      <c r="D50" s="132">
        <f>'St 2.1.1'!D50+'St 2.1.2'!D50+'St 2.1.3'!D50</f>
        <v>671293.90793000883</v>
      </c>
      <c r="E50" s="132">
        <f>'St 2.1.1'!E50+'St 2.1.2'!E50+'St 2.1.3'!E50</f>
        <v>712611.12316378031</v>
      </c>
      <c r="F50" s="132">
        <f>'St 2.1.1'!F50+'St 2.1.2'!F50+'St 2.1.3'!F50</f>
        <v>802452.97207591357</v>
      </c>
      <c r="G50" s="132">
        <f>'St 2.1.1'!G50+'St 2.1.2'!G50+'St 2.1.3'!G50</f>
        <v>877284.54426186602</v>
      </c>
      <c r="H50" s="132">
        <f>'St 2.1.1'!H50+'St 2.1.2'!H50+'St 2.1.3'!H50</f>
        <v>910716.82163105649</v>
      </c>
      <c r="I50" s="132">
        <f>'St 2.1.1'!I50+'St 2.1.2'!I50+'St 2.1.3'!I50</f>
        <v>928730.78331779991</v>
      </c>
      <c r="J50" s="132">
        <f>'St 2.1.1'!J50+'St 2.1.2'!J50+'St 2.1.3'!J50</f>
        <v>1090342.949083749</v>
      </c>
      <c r="K50" s="132">
        <f>'St 2.1.1'!K50+'St 2.1.2'!K50+'St 2.1.3'!K50</f>
        <v>1246483.7864121958</v>
      </c>
      <c r="L50" s="132">
        <f>'St 2.1.1'!L50+'St 2.1.2'!L50+'St 2.1.3'!L50</f>
        <v>1419589.2801140386</v>
      </c>
      <c r="M50" s="132">
        <f>'St 2.1.1'!M50+'St 2.1.2'!M50+'St 2.1.3'!M50</f>
        <v>1372378.4271647525</v>
      </c>
      <c r="N50" s="132">
        <f>'St 2.1.1'!N50+'St 2.1.2'!N50+'St 2.1.3'!N50</f>
        <v>1304324.6537688307</v>
      </c>
      <c r="O50" s="132">
        <f>'St 2.1.1'!O50+'St 2.1.2'!O50+'St 2.1.3'!O50</f>
        <v>1422150.7722083272</v>
      </c>
      <c r="P50" s="133"/>
      <c r="Q50" s="132">
        <f>'St 2.1.1'!Q50+'St 2.1.2'!Q50+'St 2.1.3'!Q50</f>
        <v>41317.215233771414</v>
      </c>
      <c r="R50" s="132">
        <f>'St 2.1.1'!R50+'St 2.1.2'!R50+'St 2.1.3'!R50</f>
        <v>89841.848912133239</v>
      </c>
      <c r="S50" s="132">
        <f>'St 2.1.1'!S50+'St 2.1.2'!S50+'St 2.1.3'!S50</f>
        <v>74831.572185952522</v>
      </c>
      <c r="T50" s="132">
        <f>'St 2.1.1'!T50+'St 2.1.2'!T50+'St 2.1.3'!T50</f>
        <v>33432.277369190422</v>
      </c>
      <c r="U50" s="132">
        <f>'St 2.1.1'!U50+'St 2.1.2'!U50+'St 2.1.3'!U50</f>
        <v>18013.961686743427</v>
      </c>
      <c r="V50" s="132">
        <f>'St 2.1.1'!V50+'St 2.1.2'!V50+'St 2.1.3'!V50</f>
        <v>161612.16576594918</v>
      </c>
      <c r="W50" s="132">
        <f>'St 2.1.1'!W50+'St 2.1.2'!W50+'St 2.1.3'!W50</f>
        <v>156140.83732844662</v>
      </c>
      <c r="X50" s="132">
        <f>'St 2.1.1'!X50+'St 2.1.2'!X50+'St 2.1.3'!X50</f>
        <v>173105.49370184285</v>
      </c>
      <c r="Y50" s="132">
        <f>'St 2.1.1'!Y50+'St 2.1.2'!Y50+'St 2.1.3'!Y50</f>
        <v>-47210.852949286214</v>
      </c>
      <c r="Z50" s="132">
        <f>'St 2.1.1'!Z50+'St 2.1.2'!Z50+'St 2.1.3'!Z50</f>
        <v>-68053.773395921642</v>
      </c>
      <c r="AA50" s="132">
        <f>'St 2.1.1'!AA50+'St 2.1.2'!AA50+'St 2.1.3'!AA50</f>
        <v>117826.11843949647</v>
      </c>
      <c r="AB50" s="140"/>
    </row>
    <row r="51" spans="1:28">
      <c r="B51" s="6" t="s">
        <v>41</v>
      </c>
      <c r="C51" s="186"/>
      <c r="D51" s="132">
        <f>'St 2.1.1'!D51+'St 2.1.2'!D51+'St 2.1.3'!D51</f>
        <v>0</v>
      </c>
      <c r="E51" s="132">
        <f>'St 2.1.1'!E51+'St 2.1.2'!E51+'St 2.1.3'!E51</f>
        <v>0</v>
      </c>
      <c r="F51" s="132">
        <f>'St 2.1.1'!F51+'St 2.1.2'!F51+'St 2.1.3'!F51</f>
        <v>0</v>
      </c>
      <c r="G51" s="132">
        <f>'St 2.1.1'!G51+'St 2.1.2'!G51+'St 2.1.3'!G51</f>
        <v>0</v>
      </c>
      <c r="H51" s="132">
        <f>'St 2.1.1'!H51+'St 2.1.2'!H51+'St 2.1.3'!H51</f>
        <v>0</v>
      </c>
      <c r="I51" s="132">
        <f>'St 2.1.1'!I51+'St 2.1.2'!I51+'St 2.1.3'!I51</f>
        <v>0</v>
      </c>
      <c r="J51" s="132">
        <f>'St 2.1.1'!J51+'St 2.1.2'!J51+'St 2.1.3'!J51</f>
        <v>0</v>
      </c>
      <c r="K51" s="132">
        <f>'St 2.1.1'!K51+'St 2.1.2'!K51+'St 2.1.3'!K51</f>
        <v>0</v>
      </c>
      <c r="L51" s="132">
        <f>'St 2.1.1'!L51+'St 2.1.2'!L51+'St 2.1.3'!L51</f>
        <v>0</v>
      </c>
      <c r="M51" s="132">
        <f>'St 2.1.1'!M51+'St 2.1.2'!M51+'St 2.1.3'!M51</f>
        <v>0</v>
      </c>
      <c r="N51" s="132">
        <f>'St 2.1.1'!N51+'St 2.1.2'!N51+'St 2.1.3'!N51</f>
        <v>0</v>
      </c>
      <c r="O51" s="132">
        <f>'St 2.1.1'!O51+'St 2.1.2'!O51+'St 2.1.3'!O51</f>
        <v>0</v>
      </c>
      <c r="P51" s="133"/>
      <c r="Q51" s="132">
        <f>'St 2.1.1'!Q51+'St 2.1.2'!Q51+'St 2.1.3'!Q51</f>
        <v>0</v>
      </c>
      <c r="R51" s="132">
        <f>'St 2.1.1'!R51+'St 2.1.2'!R51+'St 2.1.3'!R51</f>
        <v>0</v>
      </c>
      <c r="S51" s="132">
        <f>'St 2.1.1'!S51+'St 2.1.2'!S51+'St 2.1.3'!S51</f>
        <v>0</v>
      </c>
      <c r="T51" s="132">
        <f>'St 2.1.1'!T51+'St 2.1.2'!T51+'St 2.1.3'!T51</f>
        <v>0</v>
      </c>
      <c r="U51" s="132">
        <f>'St 2.1.1'!U51+'St 2.1.2'!U51+'St 2.1.3'!U51</f>
        <v>0</v>
      </c>
      <c r="V51" s="132">
        <f>'St 2.1.1'!V51+'St 2.1.2'!V51+'St 2.1.3'!V51</f>
        <v>0</v>
      </c>
      <c r="W51" s="132">
        <f>'St 2.1.1'!W51+'St 2.1.2'!W51+'St 2.1.3'!W51</f>
        <v>0</v>
      </c>
      <c r="X51" s="132">
        <f>'St 2.1.1'!X51+'St 2.1.2'!X51+'St 2.1.3'!X51</f>
        <v>0</v>
      </c>
      <c r="Y51" s="132">
        <f>'St 2.1.1'!Y51+'St 2.1.2'!Y51+'St 2.1.3'!Y51</f>
        <v>0</v>
      </c>
      <c r="Z51" s="132">
        <f>'St 2.1.1'!Z51+'St 2.1.2'!Z51+'St 2.1.3'!Z51</f>
        <v>0</v>
      </c>
      <c r="AA51" s="132">
        <f>'St 2.1.1'!AA51+'St 2.1.2'!AA51+'St 2.1.3'!AA51</f>
        <v>0</v>
      </c>
      <c r="AB51" s="140"/>
    </row>
    <row r="52" spans="1:28">
      <c r="B52" s="6" t="s">
        <v>42</v>
      </c>
      <c r="C52" s="186"/>
      <c r="D52" s="132">
        <f>'St 2.1.1'!D52+'St 2.1.2'!D52+'St 2.1.3'!D52</f>
        <v>355691.69200903678</v>
      </c>
      <c r="E52" s="132">
        <f>'St 2.1.1'!E52+'St 2.1.2'!E52+'St 2.1.3'!E52</f>
        <v>379920.07812245993</v>
      </c>
      <c r="F52" s="132">
        <f>'St 2.1.1'!F52+'St 2.1.2'!F52+'St 2.1.3'!F52</f>
        <v>437435.52523055568</v>
      </c>
      <c r="G52" s="132">
        <f>'St 2.1.1'!G52+'St 2.1.2'!G52+'St 2.1.3'!G52</f>
        <v>454374.70380468777</v>
      </c>
      <c r="H52" s="132">
        <f>'St 2.1.1'!H52+'St 2.1.2'!H52+'St 2.1.3'!H52</f>
        <v>427969.78372973029</v>
      </c>
      <c r="I52" s="132">
        <f>'St 2.1.1'!I52+'St 2.1.2'!I52+'St 2.1.3'!I52</f>
        <v>370228.26217770792</v>
      </c>
      <c r="J52" s="132">
        <f>'St 2.1.1'!J52+'St 2.1.2'!J52+'St 2.1.3'!J52</f>
        <v>500151.72261665121</v>
      </c>
      <c r="K52" s="132">
        <f>'St 2.1.1'!K52+'St 2.1.2'!K52+'St 2.1.3'!K52</f>
        <v>439659.34264902241</v>
      </c>
      <c r="L52" s="132">
        <f>'St 2.1.1'!L52+'St 2.1.2'!L52+'St 2.1.3'!L52</f>
        <v>681356.48556752689</v>
      </c>
      <c r="M52" s="132">
        <f>'St 2.1.1'!M52+'St 2.1.2'!M52+'St 2.1.3'!M52</f>
        <v>605677.46540931077</v>
      </c>
      <c r="N52" s="132">
        <f>'St 2.1.1'!N52+'St 2.1.2'!N52+'St 2.1.3'!N52</f>
        <v>570965.0926917569</v>
      </c>
      <c r="O52" s="132">
        <f>'St 2.1.1'!O52+'St 2.1.2'!O52+'St 2.1.3'!O52</f>
        <v>694586.20976458106</v>
      </c>
      <c r="P52" s="133"/>
      <c r="Q52" s="132">
        <f>'St 2.1.1'!Q52+'St 2.1.2'!Q52+'St 2.1.3'!Q52</f>
        <v>24228.386113423177</v>
      </c>
      <c r="R52" s="132">
        <f>'St 2.1.1'!R52+'St 2.1.2'!R52+'St 2.1.3'!R52</f>
        <v>57515.44710809573</v>
      </c>
      <c r="S52" s="132">
        <f>'St 2.1.1'!S52+'St 2.1.2'!S52+'St 2.1.3'!S52</f>
        <v>16939.178574132096</v>
      </c>
      <c r="T52" s="132">
        <f>'St 2.1.1'!T52+'St 2.1.2'!T52+'St 2.1.3'!T52</f>
        <v>-26404.920074957492</v>
      </c>
      <c r="U52" s="132">
        <f>'St 2.1.1'!U52+'St 2.1.2'!U52+'St 2.1.3'!U52</f>
        <v>-57741.521552022379</v>
      </c>
      <c r="V52" s="132">
        <f>'St 2.1.1'!V52+'St 2.1.2'!V52+'St 2.1.3'!V52</f>
        <v>129923.46043894332</v>
      </c>
      <c r="W52" s="132">
        <f>'St 2.1.1'!W52+'St 2.1.2'!W52+'St 2.1.3'!W52</f>
        <v>-60492.379967628774</v>
      </c>
      <c r="X52" s="132">
        <f>'St 2.1.1'!X52+'St 2.1.2'!X52+'St 2.1.3'!X52</f>
        <v>241697.14291850457</v>
      </c>
      <c r="Y52" s="132">
        <f>'St 2.1.1'!Y52+'St 2.1.2'!Y52+'St 2.1.3'!Y52</f>
        <v>-75679.020158216168</v>
      </c>
      <c r="Z52" s="132">
        <f>'St 2.1.1'!Z52+'St 2.1.2'!Z52+'St 2.1.3'!Z52</f>
        <v>-34712.372717553932</v>
      </c>
      <c r="AA52" s="132">
        <f>'St 2.1.1'!AA52+'St 2.1.2'!AA52+'St 2.1.3'!AA52</f>
        <v>123621.11707282417</v>
      </c>
      <c r="AB52" s="140"/>
    </row>
    <row r="53" spans="1:28">
      <c r="B53" s="6" t="s">
        <v>43</v>
      </c>
      <c r="C53" s="186"/>
      <c r="D53" s="132">
        <f>'St 2.1.1'!D53+'St 2.1.2'!D53+'St 2.1.3'!D53</f>
        <v>24943.973113450469</v>
      </c>
      <c r="E53" s="132">
        <f>'St 2.1.1'!E53+'St 2.1.2'!E53+'St 2.1.3'!E53</f>
        <v>19043.989848716439</v>
      </c>
      <c r="F53" s="132">
        <f>'St 2.1.1'!F53+'St 2.1.2'!F53+'St 2.1.3'!F53</f>
        <v>12815.853190771746</v>
      </c>
      <c r="G53" s="132">
        <f>'St 2.1.1'!G53+'St 2.1.2'!G53+'St 2.1.3'!G53</f>
        <v>16259.235122898801</v>
      </c>
      <c r="H53" s="132">
        <f>'St 2.1.1'!H53+'St 2.1.2'!H53+'St 2.1.3'!H53</f>
        <v>12157.305359813474</v>
      </c>
      <c r="I53" s="132">
        <f>'St 2.1.1'!I53+'St 2.1.2'!I53+'St 2.1.3'!I53</f>
        <v>13684.416855656096</v>
      </c>
      <c r="J53" s="132">
        <f>'St 2.1.1'!J53+'St 2.1.2'!J53+'St 2.1.3'!J53</f>
        <v>15133.169236873551</v>
      </c>
      <c r="K53" s="132">
        <f>'St 2.1.1'!K53+'St 2.1.2'!K53+'St 2.1.3'!K53</f>
        <v>15884.15825678164</v>
      </c>
      <c r="L53" s="132">
        <f>'St 2.1.1'!L53+'St 2.1.2'!L53+'St 2.1.3'!L53</f>
        <v>37012.800318905138</v>
      </c>
      <c r="M53" s="132">
        <f>'St 2.1.1'!M53+'St 2.1.2'!M53+'St 2.1.3'!M53</f>
        <v>37266.473487260846</v>
      </c>
      <c r="N53" s="132">
        <f>'St 2.1.1'!N53+'St 2.1.2'!N53+'St 2.1.3'!N53</f>
        <v>11848.193035151129</v>
      </c>
      <c r="O53" s="132">
        <f>'St 2.1.1'!O53+'St 2.1.2'!O53+'St 2.1.3'!O53</f>
        <v>11944.86479205584</v>
      </c>
      <c r="P53" s="133"/>
      <c r="Q53" s="132">
        <f>'St 2.1.1'!Q53+'St 2.1.2'!Q53+'St 2.1.3'!Q53</f>
        <v>-5899.9832647340272</v>
      </c>
      <c r="R53" s="132">
        <f>'St 2.1.1'!R53+'St 2.1.2'!R53+'St 2.1.3'!R53</f>
        <v>-6228.1366579446949</v>
      </c>
      <c r="S53" s="132">
        <f>'St 2.1.1'!S53+'St 2.1.2'!S53+'St 2.1.3'!S53</f>
        <v>3443.3819321270539</v>
      </c>
      <c r="T53" s="132">
        <f>'St 2.1.1'!T53+'St 2.1.2'!T53+'St 2.1.3'!T53</f>
        <v>-4101.9297630853271</v>
      </c>
      <c r="U53" s="132">
        <f>'St 2.1.1'!U53+'St 2.1.2'!U53+'St 2.1.3'!U53</f>
        <v>1527.1114958426231</v>
      </c>
      <c r="V53" s="132">
        <f>'St 2.1.1'!V53+'St 2.1.2'!V53+'St 2.1.3'!V53</f>
        <v>1448.752381217455</v>
      </c>
      <c r="W53" s="132">
        <f>'St 2.1.1'!W53+'St 2.1.2'!W53+'St 2.1.3'!W53</f>
        <v>750.98901990808781</v>
      </c>
      <c r="X53" s="132">
        <f>'St 2.1.1'!X53+'St 2.1.2'!X53+'St 2.1.3'!X53</f>
        <v>21128.642062123505</v>
      </c>
      <c r="Y53" s="132">
        <f>'St 2.1.1'!Y53+'St 2.1.2'!Y53+'St 2.1.3'!Y53</f>
        <v>253.67316835570682</v>
      </c>
      <c r="Z53" s="132">
        <f>'St 2.1.1'!Z53+'St 2.1.2'!Z53+'St 2.1.3'!Z53</f>
        <v>-25418.28045210972</v>
      </c>
      <c r="AA53" s="132">
        <f>'St 2.1.1'!AA53+'St 2.1.2'!AA53+'St 2.1.3'!AA53</f>
        <v>96.671756904710577</v>
      </c>
      <c r="AB53" s="140"/>
    </row>
    <row r="54" spans="1:28">
      <c r="B54" s="6" t="s">
        <v>44</v>
      </c>
      <c r="C54" s="186"/>
      <c r="D54" s="132">
        <f>'St 2.1.1'!D54+'St 2.1.2'!D54+'St 2.1.3'!D54</f>
        <v>30552.208244577814</v>
      </c>
      <c r="E54" s="132">
        <f>'St 2.1.1'!E54+'St 2.1.2'!E54+'St 2.1.3'!E54</f>
        <v>24209.080782251502</v>
      </c>
      <c r="F54" s="132">
        <f>'St 2.1.1'!F54+'St 2.1.2'!F54+'St 2.1.3'!F54</f>
        <v>16751.054494842851</v>
      </c>
      <c r="G54" s="132">
        <f>'St 2.1.1'!G54+'St 2.1.2'!G54+'St 2.1.3'!G54</f>
        <v>38575.718250262427</v>
      </c>
      <c r="H54" s="132">
        <f>'St 2.1.1'!H54+'St 2.1.2'!H54+'St 2.1.3'!H54</f>
        <v>52470.888450950282</v>
      </c>
      <c r="I54" s="132">
        <f>'St 2.1.1'!I54+'St 2.1.2'!I54+'St 2.1.3'!I54</f>
        <v>59049.376787971589</v>
      </c>
      <c r="J54" s="132">
        <f>'St 2.1.1'!J54+'St 2.1.2'!J54+'St 2.1.3'!J54</f>
        <v>83009.22269404387</v>
      </c>
      <c r="K54" s="132">
        <f>'St 2.1.1'!K54+'St 2.1.2'!K54+'St 2.1.3'!K54</f>
        <v>197393.51716516176</v>
      </c>
      <c r="L54" s="132">
        <f>'St 2.1.1'!L54+'St 2.1.2'!L54+'St 2.1.3'!L54</f>
        <v>114883.52999044869</v>
      </c>
      <c r="M54" s="132">
        <f>'St 2.1.1'!M54+'St 2.1.2'!M54+'St 2.1.3'!M54</f>
        <v>36526.812868234803</v>
      </c>
      <c r="N54" s="132">
        <f>'St 2.1.1'!N54+'St 2.1.2'!N54+'St 2.1.3'!N54</f>
        <v>72885.710245676441</v>
      </c>
      <c r="O54" s="132">
        <f>'St 2.1.1'!O54+'St 2.1.2'!O54+'St 2.1.3'!O54</f>
        <v>75809.837224385672</v>
      </c>
      <c r="P54" s="133"/>
      <c r="Q54" s="132">
        <f>'St 2.1.1'!Q54+'St 2.1.2'!Q54+'St 2.1.3'!Q54</f>
        <v>-6343.1274623263125</v>
      </c>
      <c r="R54" s="132">
        <f>'St 2.1.1'!R54+'St 2.1.2'!R54+'St 2.1.3'!R54</f>
        <v>-7458.0262874086493</v>
      </c>
      <c r="S54" s="132">
        <f>'St 2.1.1'!S54+'St 2.1.2'!S54+'St 2.1.3'!S54</f>
        <v>21824.663755419573</v>
      </c>
      <c r="T54" s="132">
        <f>'St 2.1.1'!T54+'St 2.1.2'!T54+'St 2.1.3'!T54</f>
        <v>13895.170200687857</v>
      </c>
      <c r="U54" s="132">
        <f>'St 2.1.1'!U54+'St 2.1.2'!U54+'St 2.1.3'!U54</f>
        <v>6578.4883370213065</v>
      </c>
      <c r="V54" s="132">
        <f>'St 2.1.1'!V54+'St 2.1.2'!V54+'St 2.1.3'!V54</f>
        <v>23959.845906072282</v>
      </c>
      <c r="W54" s="132">
        <f>'St 2.1.1'!W54+'St 2.1.2'!W54+'St 2.1.3'!W54</f>
        <v>114384.29447111792</v>
      </c>
      <c r="X54" s="132">
        <f>'St 2.1.1'!X54+'St 2.1.2'!X54+'St 2.1.3'!X54</f>
        <v>-82509.987174713111</v>
      </c>
      <c r="Y54" s="132">
        <f>'St 2.1.1'!Y54+'St 2.1.2'!Y54+'St 2.1.3'!Y54</f>
        <v>-78356.717122213886</v>
      </c>
      <c r="Z54" s="132">
        <f>'St 2.1.1'!Z54+'St 2.1.2'!Z54+'St 2.1.3'!Z54</f>
        <v>36358.897377441659</v>
      </c>
      <c r="AA54" s="132">
        <f>'St 2.1.1'!AA54+'St 2.1.2'!AA54+'St 2.1.3'!AA54</f>
        <v>2924.1269787092278</v>
      </c>
      <c r="AB54" s="140"/>
    </row>
    <row r="55" spans="1:28">
      <c r="B55" s="7" t="s">
        <v>45</v>
      </c>
      <c r="C55" s="186"/>
      <c r="D55" s="132">
        <f>'St 2.1.1'!D55+'St 2.1.2'!D55+'St 2.1.3'!D55</f>
        <v>30500.965400587542</v>
      </c>
      <c r="E55" s="132">
        <f>'St 2.1.1'!E55+'St 2.1.2'!E55+'St 2.1.3'!E55</f>
        <v>24151.100520033091</v>
      </c>
      <c r="F55" s="132">
        <f>'St 2.1.1'!F55+'St 2.1.2'!F55+'St 2.1.3'!F55</f>
        <v>16591.460500354566</v>
      </c>
      <c r="G55" s="132">
        <f>'St 2.1.1'!G55+'St 2.1.2'!G55+'St 2.1.3'!G55</f>
        <v>38418.810878343873</v>
      </c>
      <c r="H55" s="132">
        <f>'St 2.1.1'!H55+'St 2.1.2'!H55+'St 2.1.3'!H55</f>
        <v>51838.191191273734</v>
      </c>
      <c r="I55" s="132">
        <f>'St 2.1.1'!I55+'St 2.1.2'!I55+'St 2.1.3'!I55</f>
        <v>59030.284907664209</v>
      </c>
      <c r="J55" s="132">
        <f>'St 2.1.1'!J55+'St 2.1.2'!J55+'St 2.1.3'!J55</f>
        <v>82551.62597714852</v>
      </c>
      <c r="K55" s="132">
        <f>'St 2.1.1'!K55+'St 2.1.2'!K55+'St 2.1.3'!K55</f>
        <v>196910.43750491826</v>
      </c>
      <c r="L55" s="132">
        <f>'St 2.1.1'!L55+'St 2.1.2'!L55+'St 2.1.3'!L55</f>
        <v>114358.09627839678</v>
      </c>
      <c r="M55" s="132">
        <f>'St 2.1.1'!M55+'St 2.1.2'!M55+'St 2.1.3'!M55</f>
        <v>35296.822435928858</v>
      </c>
      <c r="N55" s="132">
        <f>'St 2.1.1'!N55+'St 2.1.2'!N55+'St 2.1.3'!N55</f>
        <v>72462.928211664926</v>
      </c>
      <c r="O55" s="132">
        <f>'St 2.1.1'!O55+'St 2.1.2'!O55+'St 2.1.3'!O55</f>
        <v>75343.099597510751</v>
      </c>
      <c r="P55" s="133"/>
      <c r="Q55" s="132">
        <f>'St 2.1.1'!Q55+'St 2.1.2'!Q55+'St 2.1.3'!Q55</f>
        <v>-6349.8648805544544</v>
      </c>
      <c r="R55" s="132">
        <f>'St 2.1.1'!R55+'St 2.1.2'!R55+'St 2.1.3'!R55</f>
        <v>-7559.6400196785216</v>
      </c>
      <c r="S55" s="132">
        <f>'St 2.1.1'!S55+'St 2.1.2'!S55+'St 2.1.3'!S55</f>
        <v>21827.350377989307</v>
      </c>
      <c r="T55" s="132">
        <f>'St 2.1.1'!T55+'St 2.1.2'!T55+'St 2.1.3'!T55</f>
        <v>13419.380312929861</v>
      </c>
      <c r="U55" s="132">
        <f>'St 2.1.1'!U55+'St 2.1.2'!U55+'St 2.1.3'!U55</f>
        <v>7192.0937163904746</v>
      </c>
      <c r="V55" s="132">
        <f>'St 2.1.1'!V55+'St 2.1.2'!V55+'St 2.1.3'!V55</f>
        <v>23521.341069484311</v>
      </c>
      <c r="W55" s="132">
        <f>'St 2.1.1'!W55+'St 2.1.2'!W55+'St 2.1.3'!W55</f>
        <v>114358.81152776974</v>
      </c>
      <c r="X55" s="132">
        <f>'St 2.1.1'!X55+'St 2.1.2'!X55+'St 2.1.3'!X55</f>
        <v>-82552.341226521487</v>
      </c>
      <c r="Y55" s="132">
        <f>'St 2.1.1'!Y55+'St 2.1.2'!Y55+'St 2.1.3'!Y55</f>
        <v>-79061.273842467941</v>
      </c>
      <c r="Z55" s="132">
        <f>'St 2.1.1'!Z55+'St 2.1.2'!Z55+'St 2.1.3'!Z55</f>
        <v>37166.105775736076</v>
      </c>
      <c r="AA55" s="132">
        <f>'St 2.1.1'!AA55+'St 2.1.2'!AA55+'St 2.1.3'!AA55</f>
        <v>2880.1713858458329</v>
      </c>
      <c r="AB55" s="140"/>
    </row>
    <row r="56" spans="1:28">
      <c r="B56" s="7" t="s">
        <v>46</v>
      </c>
      <c r="C56" s="186"/>
      <c r="D56" s="132">
        <f>'St 2.1.1'!D56+'St 2.1.2'!D56+'St 2.1.3'!D56</f>
        <v>51.242843990266913</v>
      </c>
      <c r="E56" s="132">
        <f>'St 2.1.1'!E56+'St 2.1.2'!E56+'St 2.1.3'!E56</f>
        <v>57.980262218408981</v>
      </c>
      <c r="F56" s="132">
        <f>'St 2.1.1'!F56+'St 2.1.2'!F56+'St 2.1.3'!F56</f>
        <v>159.59399448828378</v>
      </c>
      <c r="G56" s="132">
        <f>'St 2.1.1'!G56+'St 2.1.2'!G56+'St 2.1.3'!G56</f>
        <v>156.90737191855379</v>
      </c>
      <c r="H56" s="132">
        <f>'St 2.1.1'!H56+'St 2.1.2'!H56+'St 2.1.3'!H56</f>
        <v>632.69725967654961</v>
      </c>
      <c r="I56" s="132">
        <f>'St 2.1.1'!I56+'St 2.1.2'!I56+'St 2.1.3'!I56</f>
        <v>19.09188030737787</v>
      </c>
      <c r="J56" s="132">
        <f>'St 2.1.1'!J56+'St 2.1.2'!J56+'St 2.1.3'!J56</f>
        <v>457.59671689534554</v>
      </c>
      <c r="K56" s="132">
        <f>'St 2.1.1'!K56+'St 2.1.2'!K56+'St 2.1.3'!K56</f>
        <v>483.07966024350117</v>
      </c>
      <c r="L56" s="132">
        <f>'St 2.1.1'!L56+'St 2.1.2'!L56+'St 2.1.3'!L56</f>
        <v>525.43371205190181</v>
      </c>
      <c r="M56" s="132">
        <f>'St 2.1.1'!M56+'St 2.1.2'!M56+'St 2.1.3'!M56</f>
        <v>1229.9904323059397</v>
      </c>
      <c r="N56" s="132">
        <f>'St 2.1.1'!N56+'St 2.1.2'!N56+'St 2.1.3'!N56</f>
        <v>422.78203401151802</v>
      </c>
      <c r="O56" s="132">
        <f>'St 2.1.1'!O56+'St 2.1.2'!O56+'St 2.1.3'!O56</f>
        <v>466.73762687491649</v>
      </c>
      <c r="P56" s="133"/>
      <c r="Q56" s="132">
        <f>'St 2.1.1'!Q56+'St 2.1.2'!Q56+'St 2.1.3'!Q56</f>
        <v>6.7374182281420643</v>
      </c>
      <c r="R56" s="132">
        <f>'St 2.1.1'!R56+'St 2.1.2'!R56+'St 2.1.3'!R56</f>
        <v>101.61373226987482</v>
      </c>
      <c r="S56" s="132">
        <f>'St 2.1.1'!S56+'St 2.1.2'!S56+'St 2.1.3'!S56</f>
        <v>-2.6866225697300239</v>
      </c>
      <c r="T56" s="132">
        <f>'St 2.1.1'!T56+'St 2.1.2'!T56+'St 2.1.3'!T56</f>
        <v>475.78988775799587</v>
      </c>
      <c r="U56" s="132">
        <f>'St 2.1.1'!U56+'St 2.1.2'!U56+'St 2.1.3'!U56</f>
        <v>-613.60537936917171</v>
      </c>
      <c r="V56" s="132">
        <f>'St 2.1.1'!V56+'St 2.1.2'!V56+'St 2.1.3'!V56</f>
        <v>438.5048365879677</v>
      </c>
      <c r="W56" s="132">
        <f>'St 2.1.1'!W56+'St 2.1.2'!W56+'St 2.1.3'!W56</f>
        <v>25.482943348155597</v>
      </c>
      <c r="X56" s="132">
        <f>'St 2.1.1'!X56+'St 2.1.2'!X56+'St 2.1.3'!X56</f>
        <v>42.354051808400691</v>
      </c>
      <c r="Y56" s="132">
        <f>'St 2.1.1'!Y56+'St 2.1.2'!Y56+'St 2.1.3'!Y56</f>
        <v>704.55672025403805</v>
      </c>
      <c r="Z56" s="132">
        <f>'St 2.1.1'!Z56+'St 2.1.2'!Z56+'St 2.1.3'!Z56</f>
        <v>-807.20839829442184</v>
      </c>
      <c r="AA56" s="132">
        <f>'St 2.1.1'!AA56+'St 2.1.2'!AA56+'St 2.1.3'!AA56</f>
        <v>43.955592863398479</v>
      </c>
      <c r="AB56" s="140"/>
    </row>
    <row r="57" spans="1:28">
      <c r="B57" s="6" t="s">
        <v>313</v>
      </c>
      <c r="C57" s="186"/>
      <c r="D57" s="132">
        <f>'St 2.1.1'!D57+'St 2.1.2'!D57+'St 2.1.3'!D57</f>
        <v>130053.01728147198</v>
      </c>
      <c r="E57" s="132">
        <f>'St 2.1.1'!E57+'St 2.1.2'!E57+'St 2.1.3'!E57</f>
        <v>144718.98720517626</v>
      </c>
      <c r="F57" s="132">
        <f>'St 2.1.1'!F57+'St 2.1.2'!F57+'St 2.1.3'!F57</f>
        <v>167732.76957987164</v>
      </c>
      <c r="G57" s="132">
        <f>'St 2.1.1'!G57+'St 2.1.2'!G57+'St 2.1.3'!G57</f>
        <v>184044.94354200852</v>
      </c>
      <c r="H57" s="132">
        <f>'St 2.1.1'!H57+'St 2.1.2'!H57+'St 2.1.3'!H57</f>
        <v>209103.67204528124</v>
      </c>
      <c r="I57" s="132">
        <f>'St 2.1.1'!I57+'St 2.1.2'!I57+'St 2.1.3'!I57</f>
        <v>242965.36374823219</v>
      </c>
      <c r="J57" s="132">
        <f>'St 2.1.1'!J57+'St 2.1.2'!J57+'St 2.1.3'!J57</f>
        <v>246119.49726809026</v>
      </c>
      <c r="K57" s="132">
        <f>'St 2.1.1'!K57+'St 2.1.2'!K57+'St 2.1.3'!K57</f>
        <v>296922.47417061491</v>
      </c>
      <c r="L57" s="132">
        <f>'St 2.1.1'!L57+'St 2.1.2'!L57+'St 2.1.3'!L57</f>
        <v>293315.3971185789</v>
      </c>
      <c r="M57" s="132">
        <f>'St 2.1.1'!M57+'St 2.1.2'!M57+'St 2.1.3'!M57</f>
        <v>346461.33769997291</v>
      </c>
      <c r="N57" s="132">
        <f>'St 2.1.1'!N57+'St 2.1.2'!N57+'St 2.1.3'!N57</f>
        <v>324317.82889812317</v>
      </c>
      <c r="O57" s="132">
        <f>'St 2.1.1'!O57+'St 2.1.2'!O57+'St 2.1.3'!O57</f>
        <v>319904.93021365238</v>
      </c>
      <c r="P57" s="133"/>
      <c r="Q57" s="132">
        <f>'St 2.1.1'!Q57+'St 2.1.2'!Q57+'St 2.1.3'!Q57</f>
        <v>14665.969923704295</v>
      </c>
      <c r="R57" s="132">
        <f>'St 2.1.1'!R57+'St 2.1.2'!R57+'St 2.1.3'!R57</f>
        <v>23013.782374695373</v>
      </c>
      <c r="S57" s="132">
        <f>'St 2.1.1'!S57+'St 2.1.2'!S57+'St 2.1.3'!S57</f>
        <v>16312.173962136876</v>
      </c>
      <c r="T57" s="132">
        <f>'St 2.1.1'!T57+'St 2.1.2'!T57+'St 2.1.3'!T57</f>
        <v>25058.72850327272</v>
      </c>
      <c r="U57" s="132">
        <f>'St 2.1.1'!U57+'St 2.1.2'!U57+'St 2.1.3'!U57</f>
        <v>33861.691702950935</v>
      </c>
      <c r="V57" s="132">
        <f>'St 2.1.1'!V57+'St 2.1.2'!V57+'St 2.1.3'!V57</f>
        <v>3154.1335198580746</v>
      </c>
      <c r="W57" s="132">
        <f>'St 2.1.1'!W57+'St 2.1.2'!W57+'St 2.1.3'!W57</f>
        <v>50802.97690252465</v>
      </c>
      <c r="X57" s="132">
        <f>'St 2.1.1'!X57+'St 2.1.2'!X57+'St 2.1.3'!X57</f>
        <v>-3607.0770520360506</v>
      </c>
      <c r="Y57" s="132">
        <f>'St 2.1.1'!Y57+'St 2.1.2'!Y57+'St 2.1.3'!Y57</f>
        <v>53145.94058139401</v>
      </c>
      <c r="Z57" s="132">
        <f>'St 2.1.1'!Z57+'St 2.1.2'!Z57+'St 2.1.3'!Z57</f>
        <v>-22143.50880184973</v>
      </c>
      <c r="AA57" s="132">
        <f>'St 2.1.1'!AA57+'St 2.1.2'!AA57+'St 2.1.3'!AA57</f>
        <v>-4412.8986844707561</v>
      </c>
      <c r="AB57" s="140"/>
    </row>
    <row r="58" spans="1:28">
      <c r="B58" s="6" t="s">
        <v>107</v>
      </c>
      <c r="C58" s="186"/>
      <c r="D58" s="132">
        <f>'St 2.1.1'!D58+'St 2.1.2'!D58+'St 2.1.3'!D58</f>
        <v>130053.01728147198</v>
      </c>
      <c r="E58" s="132">
        <f>'St 2.1.1'!E58+'St 2.1.2'!E58+'St 2.1.3'!E58</f>
        <v>144718.98720517626</v>
      </c>
      <c r="F58" s="132">
        <f>'St 2.1.1'!F58+'St 2.1.2'!F58+'St 2.1.3'!F58</f>
        <v>167717.76957987164</v>
      </c>
      <c r="G58" s="132">
        <f>'St 2.1.1'!G58+'St 2.1.2'!G58+'St 2.1.3'!G58</f>
        <v>184029.94354200852</v>
      </c>
      <c r="H58" s="132">
        <f>'St 2.1.1'!H58+'St 2.1.2'!H58+'St 2.1.3'!H58</f>
        <v>209015.17204528124</v>
      </c>
      <c r="I58" s="132">
        <f>'St 2.1.1'!I58+'St 2.1.2'!I58+'St 2.1.3'!I58</f>
        <v>242803.36374823219</v>
      </c>
      <c r="J58" s="132">
        <f>'St 2.1.1'!J58+'St 2.1.2'!J58+'St 2.1.3'!J58</f>
        <v>245929.33726809025</v>
      </c>
      <c r="K58" s="132">
        <f>'St 2.1.1'!K58+'St 2.1.2'!K58+'St 2.1.3'!K58</f>
        <v>296624.29417061491</v>
      </c>
      <c r="L58" s="132">
        <f>'St 2.1.1'!L58+'St 2.1.2'!L58+'St 2.1.3'!L58</f>
        <v>293021.06711857888</v>
      </c>
      <c r="M58" s="132">
        <f>'St 2.1.1'!M58+'St 2.1.2'!M58+'St 2.1.3'!M58</f>
        <v>346446.33769997291</v>
      </c>
      <c r="N58" s="132">
        <f>'St 2.1.1'!N58+'St 2.1.2'!N58+'St 2.1.3'!N58</f>
        <v>324307.82889812317</v>
      </c>
      <c r="O58" s="132">
        <f>'St 2.1.1'!O58+'St 2.1.2'!O58+'St 2.1.3'!O58</f>
        <v>319904.93021365238</v>
      </c>
      <c r="P58" s="133"/>
      <c r="Q58" s="132">
        <f>'St 2.1.1'!Q58+'St 2.1.2'!Q58+'St 2.1.3'!Q58</f>
        <v>14665.969923704295</v>
      </c>
      <c r="R58" s="132">
        <f>'St 2.1.1'!R58+'St 2.1.2'!R58+'St 2.1.3'!R58</f>
        <v>22998.782374695373</v>
      </c>
      <c r="S58" s="132">
        <f>'St 2.1.1'!S58+'St 2.1.2'!S58+'St 2.1.3'!S58</f>
        <v>16312.173962136876</v>
      </c>
      <c r="T58" s="132">
        <f>'St 2.1.1'!T58+'St 2.1.2'!T58+'St 2.1.3'!T58</f>
        <v>24985.22850327272</v>
      </c>
      <c r="U58" s="132">
        <f>'St 2.1.1'!U58+'St 2.1.2'!U58+'St 2.1.3'!U58</f>
        <v>33788.191702950935</v>
      </c>
      <c r="V58" s="132">
        <f>'St 2.1.1'!V58+'St 2.1.2'!V58+'St 2.1.3'!V58</f>
        <v>3125.9735198580747</v>
      </c>
      <c r="W58" s="132">
        <f>'St 2.1.1'!W58+'St 2.1.2'!W58+'St 2.1.3'!W58</f>
        <v>50694.956902524653</v>
      </c>
      <c r="X58" s="132">
        <f>'St 2.1.1'!X58+'St 2.1.2'!X58+'St 2.1.3'!X58</f>
        <v>-3603.2270520360507</v>
      </c>
      <c r="Y58" s="132">
        <f>'St 2.1.1'!Y58+'St 2.1.2'!Y58+'St 2.1.3'!Y58</f>
        <v>53425.270581394012</v>
      </c>
      <c r="Z58" s="132">
        <f>'St 2.1.1'!Z58+'St 2.1.2'!Z58+'St 2.1.3'!Z58</f>
        <v>-22138.50880184973</v>
      </c>
      <c r="AA58" s="132">
        <f>'St 2.1.1'!AA58+'St 2.1.2'!AA58+'St 2.1.3'!AA58</f>
        <v>-4402.8986844707561</v>
      </c>
      <c r="AB58" s="140"/>
    </row>
    <row r="59" spans="1:28">
      <c r="B59" s="6" t="s">
        <v>48</v>
      </c>
      <c r="C59" s="186"/>
      <c r="D59" s="132">
        <f>'St 2.1.1'!D59+'St 2.1.2'!D59+'St 2.1.3'!D59</f>
        <v>0</v>
      </c>
      <c r="E59" s="132">
        <f>'St 2.1.1'!E59+'St 2.1.2'!E59+'St 2.1.3'!E59</f>
        <v>0</v>
      </c>
      <c r="F59" s="132">
        <f>'St 2.1.1'!F59+'St 2.1.2'!F59+'St 2.1.3'!F59</f>
        <v>0</v>
      </c>
      <c r="G59" s="132">
        <f>'St 2.1.1'!G59+'St 2.1.2'!G59+'St 2.1.3'!G59</f>
        <v>0</v>
      </c>
      <c r="H59" s="132">
        <f>'St 2.1.1'!H59+'St 2.1.2'!H59+'St 2.1.3'!H59</f>
        <v>0</v>
      </c>
      <c r="I59" s="132">
        <f>'St 2.1.1'!I59+'St 2.1.2'!I59+'St 2.1.3'!I59</f>
        <v>0</v>
      </c>
      <c r="J59" s="132">
        <f>'St 2.1.1'!J59+'St 2.1.2'!J59+'St 2.1.3'!J59</f>
        <v>0</v>
      </c>
      <c r="K59" s="132">
        <f>'St 2.1.1'!K59+'St 2.1.2'!K59+'St 2.1.3'!K59</f>
        <v>0</v>
      </c>
      <c r="L59" s="132">
        <f>'St 2.1.1'!L59+'St 2.1.2'!L59+'St 2.1.3'!L59</f>
        <v>0</v>
      </c>
      <c r="M59" s="132">
        <f>'St 2.1.1'!M59+'St 2.1.2'!M59+'St 2.1.3'!M59</f>
        <v>0</v>
      </c>
      <c r="N59" s="132">
        <f>'St 2.1.1'!N59+'St 2.1.2'!N59+'St 2.1.3'!N59</f>
        <v>0</v>
      </c>
      <c r="O59" s="132">
        <f>'St 2.1.1'!O59+'St 2.1.2'!O59+'St 2.1.3'!O59</f>
        <v>0</v>
      </c>
      <c r="P59" s="133"/>
      <c r="Q59" s="132">
        <f>'St 2.1.1'!Q59+'St 2.1.2'!Q59+'St 2.1.3'!Q59</f>
        <v>0</v>
      </c>
      <c r="R59" s="132">
        <f>'St 2.1.1'!R59+'St 2.1.2'!R59+'St 2.1.3'!R59</f>
        <v>0</v>
      </c>
      <c r="S59" s="132">
        <f>'St 2.1.1'!S59+'St 2.1.2'!S59+'St 2.1.3'!S59</f>
        <v>0</v>
      </c>
      <c r="T59" s="132">
        <f>'St 2.1.1'!T59+'St 2.1.2'!T59+'St 2.1.3'!T59</f>
        <v>0</v>
      </c>
      <c r="U59" s="132">
        <f>'St 2.1.1'!U59+'St 2.1.2'!U59+'St 2.1.3'!U59</f>
        <v>0</v>
      </c>
      <c r="V59" s="132">
        <f>'St 2.1.1'!V59+'St 2.1.2'!V59+'St 2.1.3'!V59</f>
        <v>0</v>
      </c>
      <c r="W59" s="132">
        <f>'St 2.1.1'!W59+'St 2.1.2'!W59+'St 2.1.3'!W59</f>
        <v>0</v>
      </c>
      <c r="X59" s="132">
        <f>'St 2.1.1'!X59+'St 2.1.2'!X59+'St 2.1.3'!X59</f>
        <v>0</v>
      </c>
      <c r="Y59" s="132">
        <f>'St 2.1.1'!Y59+'St 2.1.2'!Y59+'St 2.1.3'!Y59</f>
        <v>0</v>
      </c>
      <c r="Z59" s="132">
        <f>'St 2.1.1'!Z59+'St 2.1.2'!Z59+'St 2.1.3'!Z59</f>
        <v>0</v>
      </c>
      <c r="AA59" s="132">
        <f>'St 2.1.1'!AA59+'St 2.1.2'!AA59+'St 2.1.3'!AA59</f>
        <v>0</v>
      </c>
      <c r="AB59" s="140"/>
    </row>
    <row r="60" spans="1:28">
      <c r="B60" s="6" t="s">
        <v>321</v>
      </c>
      <c r="C60" s="186"/>
      <c r="D60" s="132">
        <f>'St 2.1.1'!D60+'St 2.1.2'!D60+'St 2.1.3'!D60</f>
        <v>0</v>
      </c>
      <c r="E60" s="132">
        <f>'St 2.1.1'!E60+'St 2.1.2'!E60+'St 2.1.3'!E60</f>
        <v>0</v>
      </c>
      <c r="F60" s="132">
        <f>'St 2.1.1'!F60+'St 2.1.2'!F60+'St 2.1.3'!F60</f>
        <v>0</v>
      </c>
      <c r="G60" s="132">
        <f>'St 2.1.1'!G60+'St 2.1.2'!G60+'St 2.1.3'!G60</f>
        <v>0</v>
      </c>
      <c r="H60" s="132">
        <f>'St 2.1.1'!H60+'St 2.1.2'!H60+'St 2.1.3'!H60</f>
        <v>0</v>
      </c>
      <c r="I60" s="132">
        <f>'St 2.1.1'!I60+'St 2.1.2'!I60+'St 2.1.3'!I60</f>
        <v>0</v>
      </c>
      <c r="J60" s="132">
        <f>'St 2.1.1'!J60+'St 2.1.2'!J60+'St 2.1.3'!J60</f>
        <v>0</v>
      </c>
      <c r="K60" s="132">
        <f>'St 2.1.1'!K60+'St 2.1.2'!K60+'St 2.1.3'!K60</f>
        <v>0</v>
      </c>
      <c r="L60" s="132">
        <f>'St 2.1.1'!L60+'St 2.1.2'!L60+'St 2.1.3'!L60</f>
        <v>0</v>
      </c>
      <c r="M60" s="132">
        <f>'St 2.1.1'!M60+'St 2.1.2'!M60+'St 2.1.3'!M60</f>
        <v>0</v>
      </c>
      <c r="N60" s="132">
        <f>'St 2.1.1'!N60+'St 2.1.2'!N60+'St 2.1.3'!N60</f>
        <v>0</v>
      </c>
      <c r="O60" s="132">
        <f>'St 2.1.1'!O60+'St 2.1.2'!O60+'St 2.1.3'!O60</f>
        <v>0</v>
      </c>
      <c r="P60" s="133"/>
      <c r="Q60" s="132">
        <f>'St 2.1.1'!Q60+'St 2.1.2'!Q60+'St 2.1.3'!Q60</f>
        <v>0</v>
      </c>
      <c r="R60" s="132">
        <f>'St 2.1.1'!R60+'St 2.1.2'!R60+'St 2.1.3'!R60</f>
        <v>0</v>
      </c>
      <c r="S60" s="132">
        <f>'St 2.1.1'!S60+'St 2.1.2'!S60+'St 2.1.3'!S60</f>
        <v>0</v>
      </c>
      <c r="T60" s="132">
        <f>'St 2.1.1'!T60+'St 2.1.2'!T60+'St 2.1.3'!T60</f>
        <v>0</v>
      </c>
      <c r="U60" s="132">
        <f>'St 2.1.1'!U60+'St 2.1.2'!U60+'St 2.1.3'!U60</f>
        <v>0</v>
      </c>
      <c r="V60" s="132">
        <f>'St 2.1.1'!V60+'St 2.1.2'!V60+'St 2.1.3'!V60</f>
        <v>0</v>
      </c>
      <c r="W60" s="132">
        <f>'St 2.1.1'!W60+'St 2.1.2'!W60+'St 2.1.3'!W60</f>
        <v>0</v>
      </c>
      <c r="X60" s="132">
        <f>'St 2.1.1'!X60+'St 2.1.2'!X60+'St 2.1.3'!X60</f>
        <v>0</v>
      </c>
      <c r="Y60" s="132">
        <f>'St 2.1.1'!Y60+'St 2.1.2'!Y60+'St 2.1.3'!Y60</f>
        <v>0</v>
      </c>
      <c r="Z60" s="132">
        <f>'St 2.1.1'!Z60+'St 2.1.2'!Z60+'St 2.1.3'!Z60</f>
        <v>0</v>
      </c>
      <c r="AA60" s="132">
        <f>'St 2.1.1'!AA60+'St 2.1.2'!AA60+'St 2.1.3'!AA60</f>
        <v>0</v>
      </c>
      <c r="AB60" s="140"/>
    </row>
    <row r="61" spans="1:28">
      <c r="B61" s="8" t="s">
        <v>100</v>
      </c>
      <c r="C61" s="186"/>
      <c r="D61" s="132">
        <f>'St 2.1.1'!D61+'St 2.1.2'!D61+'St 2.1.3'!D61</f>
        <v>147033.01763559104</v>
      </c>
      <c r="E61" s="132">
        <f>'St 2.1.1'!E61+'St 2.1.2'!E61+'St 2.1.3'!E61</f>
        <v>174089.84031941966</v>
      </c>
      <c r="F61" s="132">
        <f>'St 2.1.1'!F61+'St 2.1.2'!F61+'St 2.1.3'!F61</f>
        <v>171505.63934958645</v>
      </c>
      <c r="G61" s="132">
        <f>'St 2.1.1'!G61+'St 2.1.2'!G61+'St 2.1.3'!G61</f>
        <v>123742.94866283402</v>
      </c>
      <c r="H61" s="132">
        <f>'St 2.1.1'!H61+'St 2.1.2'!H61+'St 2.1.3'!H61</f>
        <v>141660.98242494359</v>
      </c>
      <c r="I61" s="132">
        <f>'St 2.1.1'!I61+'St 2.1.2'!I61+'St 2.1.3'!I61</f>
        <v>190456.0495675283</v>
      </c>
      <c r="J61" s="132">
        <f>'St 2.1.1'!J61+'St 2.1.2'!J61+'St 2.1.3'!J61</f>
        <v>165712.92475014538</v>
      </c>
      <c r="K61" s="132">
        <f>'St 2.1.1'!K61+'St 2.1.2'!K61+'St 2.1.3'!K61</f>
        <v>148054.58100141198</v>
      </c>
      <c r="L61" s="132">
        <f>'St 2.1.1'!L61+'St 2.1.2'!L61+'St 2.1.3'!L61</f>
        <v>207335.04509465321</v>
      </c>
      <c r="M61" s="132">
        <f>'St 2.1.1'!M61+'St 2.1.2'!M61+'St 2.1.3'!M61</f>
        <v>200356.62426604136</v>
      </c>
      <c r="N61" s="132">
        <f>'St 2.1.1'!N61+'St 2.1.2'!N61+'St 2.1.3'!N61</f>
        <v>231252.23660568029</v>
      </c>
      <c r="O61" s="132">
        <f>'St 2.1.1'!O61+'St 2.1.2'!O61+'St 2.1.3'!O61</f>
        <v>244578.09869187206</v>
      </c>
      <c r="P61" s="133"/>
      <c r="Q61" s="132">
        <f>'St 2.1.1'!Q61+'St 2.1.2'!Q61+'St 2.1.3'!Q61</f>
        <v>27056.822683828632</v>
      </c>
      <c r="R61" s="132">
        <f>'St 2.1.1'!R61+'St 2.1.2'!R61+'St 2.1.3'!R61</f>
        <v>-2584.2009698331931</v>
      </c>
      <c r="S61" s="132">
        <f>'St 2.1.1'!S61+'St 2.1.2'!S61+'St 2.1.3'!S61</f>
        <v>-47762.690686752438</v>
      </c>
      <c r="T61" s="132">
        <f>'St 2.1.1'!T61+'St 2.1.2'!T61+'St 2.1.3'!T61</f>
        <v>17918.033762109571</v>
      </c>
      <c r="U61" s="132">
        <f>'St 2.1.1'!U61+'St 2.1.2'!U61+'St 2.1.3'!U61</f>
        <v>48795.067142584696</v>
      </c>
      <c r="V61" s="132">
        <f>'St 2.1.1'!V61+'St 2.1.2'!V61+'St 2.1.3'!V61</f>
        <v>-24743.124817382923</v>
      </c>
      <c r="W61" s="132">
        <f>'St 2.1.1'!W61+'St 2.1.2'!W61+'St 2.1.3'!W61</f>
        <v>-17658.343748733423</v>
      </c>
      <c r="X61" s="132">
        <f>'St 2.1.1'!X61+'St 2.1.2'!X61+'St 2.1.3'!X61</f>
        <v>59280.464093241237</v>
      </c>
      <c r="Y61" s="132">
        <f>'St 2.1.1'!Y61+'St 2.1.2'!Y61+'St 2.1.3'!Y61</f>
        <v>-6978.4208286118565</v>
      </c>
      <c r="Z61" s="132">
        <f>'St 2.1.1'!Z61+'St 2.1.2'!Z61+'St 2.1.3'!Z61</f>
        <v>30895.612339638948</v>
      </c>
      <c r="AA61" s="132">
        <f>'St 2.1.1'!AA61+'St 2.1.2'!AA61+'St 2.1.3'!AA61</f>
        <v>13325.862086191755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f>'St 2.1.1'!D62+'St 2.1.2'!D62+'St 2.1.3'!D62</f>
        <v>144977.63000000003</v>
      </c>
      <c r="E62" s="129">
        <f>'St 2.1.1'!E62+'St 2.1.2'!E62+'St 2.1.3'!E62</f>
        <v>161645.43</v>
      </c>
      <c r="F62" s="129">
        <f>'St 2.1.1'!F62+'St 2.1.2'!F62+'St 2.1.3'!F62</f>
        <v>175313.05</v>
      </c>
      <c r="G62" s="129">
        <f>'St 2.1.1'!G62+'St 2.1.2'!G62+'St 2.1.3'!G62</f>
        <v>183858.68</v>
      </c>
      <c r="H62" s="129">
        <f>'St 2.1.1'!H62+'St 2.1.2'!H62+'St 2.1.3'!H62</f>
        <v>169550.61648999999</v>
      </c>
      <c r="I62" s="129">
        <f>'St 2.1.1'!I62+'St 2.1.2'!I62+'St 2.1.3'!I62</f>
        <v>187561.40648999999</v>
      </c>
      <c r="J62" s="129">
        <f>'St 2.1.1'!J62+'St 2.1.2'!J62+'St 2.1.3'!J62</f>
        <v>208108.34649</v>
      </c>
      <c r="K62" s="129">
        <f>'St 2.1.1'!K62+'St 2.1.2'!K62+'St 2.1.3'!K62</f>
        <v>215450.56631900006</v>
      </c>
      <c r="L62" s="129">
        <f>'St 2.1.1'!L62+'St 2.1.2'!L62+'St 2.1.3'!L62</f>
        <v>236534.10221596796</v>
      </c>
      <c r="M62" s="129">
        <f>'St 2.1.1'!M62+'St 2.1.2'!M62+'St 2.1.3'!M62</f>
        <v>206057.68945200005</v>
      </c>
      <c r="N62" s="129">
        <f>'St 2.1.1'!N62+'St 2.1.2'!N62+'St 2.1.3'!N62</f>
        <v>209330.84945199999</v>
      </c>
      <c r="O62" s="129">
        <f>'St 2.1.1'!O62+'St 2.1.2'!O62+'St 2.1.3'!O62</f>
        <v>345958.39945200004</v>
      </c>
      <c r="P62" s="136"/>
      <c r="Q62" s="129">
        <f>'St 2.1.1'!Q62+'St 2.1.2'!Q62+'St 2.1.3'!Q62</f>
        <v>16667.799999999977</v>
      </c>
      <c r="R62" s="129">
        <f>'St 2.1.1'!R62+'St 2.1.2'!R62+'St 2.1.3'!R62</f>
        <v>13667.619999999999</v>
      </c>
      <c r="S62" s="129">
        <f>'St 2.1.1'!S62+'St 2.1.2'!S62+'St 2.1.3'!S62</f>
        <v>8545.6299999999719</v>
      </c>
      <c r="T62" s="129">
        <f>'St 2.1.1'!T62+'St 2.1.2'!T62+'St 2.1.3'!T62</f>
        <v>-14308.063510000011</v>
      </c>
      <c r="U62" s="129">
        <f>'St 2.1.1'!U62+'St 2.1.2'!U62+'St 2.1.3'!U62</f>
        <v>18010.79000000003</v>
      </c>
      <c r="V62" s="129">
        <f>'St 2.1.1'!V62+'St 2.1.2'!V62+'St 2.1.3'!V62</f>
        <v>20546.940000000006</v>
      </c>
      <c r="W62" s="129">
        <f>'St 2.1.1'!W62+'St 2.1.2'!W62+'St 2.1.3'!W62</f>
        <v>7342.2198290000233</v>
      </c>
      <c r="X62" s="129">
        <f>'St 2.1.1'!X62+'St 2.1.2'!X62+'St 2.1.3'!X62</f>
        <v>21083.535896967918</v>
      </c>
      <c r="Y62" s="129">
        <f>'St 2.1.1'!Y62+'St 2.1.2'!Y62+'St 2.1.3'!Y62</f>
        <v>-30476.412763967914</v>
      </c>
      <c r="Z62" s="129">
        <f>'St 2.1.1'!Z62+'St 2.1.2'!Z62+'St 2.1.3'!Z62</f>
        <v>3273.1599999999539</v>
      </c>
      <c r="AA62" s="129">
        <f>'St 2.1.1'!AA62+'St 2.1.2'!AA62+'St 2.1.3'!AA62</f>
        <v>136627.55000000005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f>'St 2.1.1'!D63+'St 2.1.2'!D63+'St 2.1.3'!D63</f>
        <v>144977.63000000003</v>
      </c>
      <c r="E63" s="129">
        <f>'St 2.1.1'!E63+'St 2.1.2'!E63+'St 2.1.3'!E63</f>
        <v>161645.43</v>
      </c>
      <c r="F63" s="129">
        <f>'St 2.1.1'!F63+'St 2.1.2'!F63+'St 2.1.3'!F63</f>
        <v>175313.05</v>
      </c>
      <c r="G63" s="129">
        <f>'St 2.1.1'!G63+'St 2.1.2'!G63+'St 2.1.3'!G63</f>
        <v>183858.68</v>
      </c>
      <c r="H63" s="129">
        <f>'St 2.1.1'!H63+'St 2.1.2'!H63+'St 2.1.3'!H63</f>
        <v>169550.61648999999</v>
      </c>
      <c r="I63" s="129">
        <f>'St 2.1.1'!I63+'St 2.1.2'!I63+'St 2.1.3'!I63</f>
        <v>187561.40648999999</v>
      </c>
      <c r="J63" s="129">
        <f>'St 2.1.1'!J63+'St 2.1.2'!J63+'St 2.1.3'!J63</f>
        <v>208108.34649</v>
      </c>
      <c r="K63" s="129">
        <f>'St 2.1.1'!K63+'St 2.1.2'!K63+'St 2.1.3'!K63</f>
        <v>215450.56631900006</v>
      </c>
      <c r="L63" s="129">
        <f>'St 2.1.1'!L63+'St 2.1.2'!L63+'St 2.1.3'!L63</f>
        <v>236534.10221596796</v>
      </c>
      <c r="M63" s="129">
        <f>'St 2.1.1'!M63+'St 2.1.2'!M63+'St 2.1.3'!M63</f>
        <v>206057.68945200005</v>
      </c>
      <c r="N63" s="129">
        <f>'St 2.1.1'!N63+'St 2.1.2'!N63+'St 2.1.3'!N63</f>
        <v>209330.84945199999</v>
      </c>
      <c r="O63" s="129">
        <f>'St 2.1.1'!O63+'St 2.1.2'!O63+'St 2.1.3'!O63</f>
        <v>345958.39945200004</v>
      </c>
      <c r="P63" s="136"/>
      <c r="Q63" s="129">
        <f>'St 2.1.1'!Q63+'St 2.1.2'!Q63+'St 2.1.3'!Q63</f>
        <v>16667.799999999977</v>
      </c>
      <c r="R63" s="129">
        <f>'St 2.1.1'!R63+'St 2.1.2'!R63+'St 2.1.3'!R63</f>
        <v>13667.619999999999</v>
      </c>
      <c r="S63" s="129">
        <f>'St 2.1.1'!S63+'St 2.1.2'!S63+'St 2.1.3'!S63</f>
        <v>8545.6299999999719</v>
      </c>
      <c r="T63" s="129">
        <f>'St 2.1.1'!T63+'St 2.1.2'!T63+'St 2.1.3'!T63</f>
        <v>-14308.063510000011</v>
      </c>
      <c r="U63" s="129">
        <f>'St 2.1.1'!U63+'St 2.1.2'!U63+'St 2.1.3'!U63</f>
        <v>18010.79000000003</v>
      </c>
      <c r="V63" s="129">
        <f>'St 2.1.1'!V63+'St 2.1.2'!V63+'St 2.1.3'!V63</f>
        <v>20546.940000000006</v>
      </c>
      <c r="W63" s="129">
        <f>'St 2.1.1'!W63+'St 2.1.2'!W63+'St 2.1.3'!W63</f>
        <v>7342.2198290000233</v>
      </c>
      <c r="X63" s="129">
        <f>'St 2.1.1'!X63+'St 2.1.2'!X63+'St 2.1.3'!X63</f>
        <v>21083.535896967918</v>
      </c>
      <c r="Y63" s="129">
        <f>'St 2.1.1'!Y63+'St 2.1.2'!Y63+'St 2.1.3'!Y63</f>
        <v>-30476.412763967914</v>
      </c>
      <c r="Z63" s="129">
        <f>'St 2.1.1'!Z63+'St 2.1.2'!Z63+'St 2.1.3'!Z63</f>
        <v>3273.1599999999539</v>
      </c>
      <c r="AA63" s="129">
        <f>'St 2.1.1'!AA63+'St 2.1.2'!AA63+'St 2.1.3'!AA63</f>
        <v>136627.55000000005</v>
      </c>
      <c r="AB63" s="139"/>
    </row>
    <row r="64" spans="1:28">
      <c r="B64" s="176" t="s">
        <v>40</v>
      </c>
      <c r="C64" s="186"/>
      <c r="D64" s="132">
        <f>'St 2.1.1'!D64+'St 2.1.2'!D64+'St 2.1.3'!D64</f>
        <v>143180.89990705103</v>
      </c>
      <c r="E64" s="132">
        <f>'St 2.1.1'!E64+'St 2.1.2'!E64+'St 2.1.3'!E64</f>
        <v>159512.97843590728</v>
      </c>
      <c r="F64" s="132">
        <f>'St 2.1.1'!F64+'St 2.1.2'!F64+'St 2.1.3'!F64</f>
        <v>172304.70471107261</v>
      </c>
      <c r="G64" s="132">
        <f>'St 2.1.1'!G64+'St 2.1.2'!G64+'St 2.1.3'!G64</f>
        <v>180743.5691812213</v>
      </c>
      <c r="H64" s="132">
        <f>'St 2.1.1'!H64+'St 2.1.2'!H64+'St 2.1.3'!H64</f>
        <v>166570.3401960755</v>
      </c>
      <c r="I64" s="132">
        <f>'St 2.1.1'!I64+'St 2.1.2'!I64+'St 2.1.3'!I64</f>
        <v>183826.58192451962</v>
      </c>
      <c r="J64" s="132">
        <f>'St 2.1.1'!J64+'St 2.1.2'!J64+'St 2.1.3'!J64</f>
        <v>203204.17834223679</v>
      </c>
      <c r="K64" s="132">
        <f>'St 2.1.1'!K64+'St 2.1.2'!K64+'St 2.1.3'!K64</f>
        <v>211591.41953151106</v>
      </c>
      <c r="L64" s="132">
        <f>'St 2.1.1'!L64+'St 2.1.2'!L64+'St 2.1.3'!L64</f>
        <v>233374.70498152805</v>
      </c>
      <c r="M64" s="132">
        <f>'St 2.1.1'!M64+'St 2.1.2'!M64+'St 2.1.3'!M64</f>
        <v>203247.91625349419</v>
      </c>
      <c r="N64" s="132">
        <f>'St 2.1.1'!N64+'St 2.1.2'!N64+'St 2.1.3'!N64</f>
        <v>206051.78415584168</v>
      </c>
      <c r="O64" s="132">
        <f>'St 2.1.1'!O64+'St 2.1.2'!O64+'St 2.1.3'!O64</f>
        <v>341784.95536381204</v>
      </c>
      <c r="P64" s="133"/>
      <c r="Q64" s="132">
        <f>'St 2.1.1'!Q64+'St 2.1.2'!Q64+'St 2.1.3'!Q64</f>
        <v>16332.07852885622</v>
      </c>
      <c r="R64" s="132">
        <f>'St 2.1.1'!R64+'St 2.1.2'!R64+'St 2.1.3'!R64</f>
        <v>12791.726275165347</v>
      </c>
      <c r="S64" s="132">
        <f>'St 2.1.1'!S64+'St 2.1.2'!S64+'St 2.1.3'!S64</f>
        <v>8438.8644701487119</v>
      </c>
      <c r="T64" s="132">
        <f>'St 2.1.1'!T64+'St 2.1.2'!T64+'St 2.1.3'!T64</f>
        <v>-14173.228985145804</v>
      </c>
      <c r="U64" s="132">
        <f>'St 2.1.1'!U64+'St 2.1.2'!U64+'St 2.1.3'!U64</f>
        <v>17256.241728444118</v>
      </c>
      <c r="V64" s="132">
        <f>'St 2.1.1'!V64+'St 2.1.2'!V64+'St 2.1.3'!V64</f>
        <v>19377.596417717177</v>
      </c>
      <c r="W64" s="132">
        <f>'St 2.1.1'!W64+'St 2.1.2'!W64+'St 2.1.3'!W64</f>
        <v>8387.2411892742348</v>
      </c>
      <c r="X64" s="132">
        <f>'St 2.1.1'!X64+'St 2.1.2'!X64+'St 2.1.3'!X64</f>
        <v>21783.285450017036</v>
      </c>
      <c r="Y64" s="132">
        <f>'St 2.1.1'!Y64+'St 2.1.2'!Y64+'St 2.1.3'!Y64</f>
        <v>-30126.788728033884</v>
      </c>
      <c r="Z64" s="132">
        <f>'St 2.1.1'!Z64+'St 2.1.2'!Z64+'St 2.1.3'!Z64</f>
        <v>2803.867902347512</v>
      </c>
      <c r="AA64" s="132">
        <f>'St 2.1.1'!AA64+'St 2.1.2'!AA64+'St 2.1.3'!AA64</f>
        <v>135733.1712079703</v>
      </c>
      <c r="AB64" s="140"/>
    </row>
    <row r="65" spans="1:28">
      <c r="B65" s="6" t="s">
        <v>41</v>
      </c>
      <c r="C65" s="186"/>
      <c r="D65" s="132">
        <f>'St 2.1.1'!D65+'St 2.1.2'!D65+'St 2.1.3'!D65</f>
        <v>0</v>
      </c>
      <c r="E65" s="132">
        <f>'St 2.1.1'!E65+'St 2.1.2'!E65+'St 2.1.3'!E65</f>
        <v>0</v>
      </c>
      <c r="F65" s="132">
        <f>'St 2.1.1'!F65+'St 2.1.2'!F65+'St 2.1.3'!F65</f>
        <v>0</v>
      </c>
      <c r="G65" s="132">
        <f>'St 2.1.1'!G65+'St 2.1.2'!G65+'St 2.1.3'!G65</f>
        <v>0</v>
      </c>
      <c r="H65" s="132">
        <f>'St 2.1.1'!H65+'St 2.1.2'!H65+'St 2.1.3'!H65</f>
        <v>0</v>
      </c>
      <c r="I65" s="132">
        <f>'St 2.1.1'!I65+'St 2.1.2'!I65+'St 2.1.3'!I65</f>
        <v>0</v>
      </c>
      <c r="J65" s="132">
        <f>'St 2.1.1'!J65+'St 2.1.2'!J65+'St 2.1.3'!J65</f>
        <v>0</v>
      </c>
      <c r="K65" s="132">
        <f>'St 2.1.1'!K65+'St 2.1.2'!K65+'St 2.1.3'!K65</f>
        <v>0</v>
      </c>
      <c r="L65" s="132">
        <f>'St 2.1.1'!L65+'St 2.1.2'!L65+'St 2.1.3'!L65</f>
        <v>0</v>
      </c>
      <c r="M65" s="132">
        <f>'St 2.1.1'!M65+'St 2.1.2'!M65+'St 2.1.3'!M65</f>
        <v>0</v>
      </c>
      <c r="N65" s="132">
        <f>'St 2.1.1'!N65+'St 2.1.2'!N65+'St 2.1.3'!N65</f>
        <v>0</v>
      </c>
      <c r="O65" s="132">
        <f>'St 2.1.1'!O65+'St 2.1.2'!O65+'St 2.1.3'!O65</f>
        <v>0</v>
      </c>
      <c r="P65" s="133"/>
      <c r="Q65" s="132">
        <f>'St 2.1.1'!Q65+'St 2.1.2'!Q65+'St 2.1.3'!Q65</f>
        <v>0</v>
      </c>
      <c r="R65" s="132">
        <f>'St 2.1.1'!R65+'St 2.1.2'!R65+'St 2.1.3'!R65</f>
        <v>0</v>
      </c>
      <c r="S65" s="132">
        <f>'St 2.1.1'!S65+'St 2.1.2'!S65+'St 2.1.3'!S65</f>
        <v>0</v>
      </c>
      <c r="T65" s="132">
        <f>'St 2.1.1'!T65+'St 2.1.2'!T65+'St 2.1.3'!T65</f>
        <v>0</v>
      </c>
      <c r="U65" s="132">
        <f>'St 2.1.1'!U65+'St 2.1.2'!U65+'St 2.1.3'!U65</f>
        <v>0</v>
      </c>
      <c r="V65" s="132">
        <f>'St 2.1.1'!V65+'St 2.1.2'!V65+'St 2.1.3'!V65</f>
        <v>0</v>
      </c>
      <c r="W65" s="132">
        <f>'St 2.1.1'!W65+'St 2.1.2'!W65+'St 2.1.3'!W65</f>
        <v>0</v>
      </c>
      <c r="X65" s="132">
        <f>'St 2.1.1'!X65+'St 2.1.2'!X65+'St 2.1.3'!X65</f>
        <v>0</v>
      </c>
      <c r="Y65" s="132">
        <f>'St 2.1.1'!Y65+'St 2.1.2'!Y65+'St 2.1.3'!Y65</f>
        <v>0</v>
      </c>
      <c r="Z65" s="132">
        <f>'St 2.1.1'!Z65+'St 2.1.2'!Z65+'St 2.1.3'!Z65</f>
        <v>0</v>
      </c>
      <c r="AA65" s="132">
        <f>'St 2.1.1'!AA65+'St 2.1.2'!AA65+'St 2.1.3'!AA65</f>
        <v>0</v>
      </c>
      <c r="AB65" s="140"/>
    </row>
    <row r="66" spans="1:28">
      <c r="B66" s="6" t="s">
        <v>42</v>
      </c>
      <c r="C66" s="186"/>
      <c r="D66" s="132">
        <f>'St 2.1.1'!D66+'St 2.1.2'!D66+'St 2.1.3'!D66</f>
        <v>3191.2789855203428</v>
      </c>
      <c r="E66" s="132">
        <f>'St 2.1.1'!E66+'St 2.1.2'!E66+'St 2.1.3'!E66</f>
        <v>3544.6364414648069</v>
      </c>
      <c r="F66" s="132">
        <f>'St 2.1.1'!F66+'St 2.1.2'!F66+'St 2.1.3'!F66</f>
        <v>4906.9675123835541</v>
      </c>
      <c r="G66" s="132">
        <f>'St 2.1.1'!G66+'St 2.1.2'!G66+'St 2.1.3'!G66</f>
        <v>4817.4852137893777</v>
      </c>
      <c r="H66" s="132">
        <f>'St 2.1.1'!H66+'St 2.1.2'!H66+'St 2.1.3'!H66</f>
        <v>4279.791541756711</v>
      </c>
      <c r="I66" s="132">
        <f>'St 2.1.1'!I66+'St 2.1.2'!I66+'St 2.1.3'!I66</f>
        <v>5547.8829152367816</v>
      </c>
      <c r="J66" s="132">
        <f>'St 2.1.1'!J66+'St 2.1.2'!J66+'St 2.1.3'!J66</f>
        <v>5938.8610561174446</v>
      </c>
      <c r="K66" s="132">
        <f>'St 2.1.1'!K66+'St 2.1.2'!K66+'St 2.1.3'!K66</f>
        <v>7793.6849996097098</v>
      </c>
      <c r="L66" s="132">
        <f>'St 2.1.1'!L66+'St 2.1.2'!L66+'St 2.1.3'!L66</f>
        <v>8437.3132940901778</v>
      </c>
      <c r="M66" s="132">
        <f>'St 2.1.1'!M66+'St 2.1.2'!M66+'St 2.1.3'!M66</f>
        <v>4831.0372729146638</v>
      </c>
      <c r="N66" s="132">
        <f>'St 2.1.1'!N66+'St 2.1.2'!N66+'St 2.1.3'!N66</f>
        <v>4636.8029105345577</v>
      </c>
      <c r="O66" s="132">
        <f>'St 2.1.1'!O66+'St 2.1.2'!O66+'St 2.1.3'!O66</f>
        <v>7948.8186699359167</v>
      </c>
      <c r="P66" s="133"/>
      <c r="Q66" s="132">
        <f>'St 2.1.1'!Q66+'St 2.1.2'!Q66+'St 2.1.3'!Q66</f>
        <v>353.3574559444645</v>
      </c>
      <c r="R66" s="132">
        <f>'St 2.1.1'!R66+'St 2.1.2'!R66+'St 2.1.3'!R66</f>
        <v>1362.3310709187469</v>
      </c>
      <c r="S66" s="132">
        <f>'St 2.1.1'!S66+'St 2.1.2'!S66+'St 2.1.3'!S66</f>
        <v>-89.482298594176143</v>
      </c>
      <c r="T66" s="132">
        <f>'St 2.1.1'!T66+'St 2.1.2'!T66+'St 2.1.3'!T66</f>
        <v>-537.69367203266688</v>
      </c>
      <c r="U66" s="132">
        <f>'St 2.1.1'!U66+'St 2.1.2'!U66+'St 2.1.3'!U66</f>
        <v>1268.0913734800702</v>
      </c>
      <c r="V66" s="132">
        <f>'St 2.1.1'!V66+'St 2.1.2'!V66+'St 2.1.3'!V66</f>
        <v>390.97814088066389</v>
      </c>
      <c r="W66" s="132">
        <f>'St 2.1.1'!W66+'St 2.1.2'!W66+'St 2.1.3'!W66</f>
        <v>1854.8239434922652</v>
      </c>
      <c r="X66" s="132">
        <f>'St 2.1.1'!X66+'St 2.1.2'!X66+'St 2.1.3'!X66</f>
        <v>643.62829448046773</v>
      </c>
      <c r="Y66" s="132">
        <f>'St 2.1.1'!Y66+'St 2.1.2'!Y66+'St 2.1.3'!Y66</f>
        <v>-3606.276021175514</v>
      </c>
      <c r="Z66" s="132">
        <f>'St 2.1.1'!Z66+'St 2.1.2'!Z66+'St 2.1.3'!Z66</f>
        <v>-194.23436238010581</v>
      </c>
      <c r="AA66" s="132">
        <f>'St 2.1.1'!AA66+'St 2.1.2'!AA66+'St 2.1.3'!AA66</f>
        <v>3312.0157594013585</v>
      </c>
      <c r="AB66" s="140"/>
    </row>
    <row r="67" spans="1:28">
      <c r="B67" s="6" t="s">
        <v>43</v>
      </c>
      <c r="C67" s="186"/>
      <c r="D67" s="132">
        <f>'St 2.1.1'!D67+'St 2.1.2'!D67+'St 2.1.3'!D67</f>
        <v>13521.983193330123</v>
      </c>
      <c r="E67" s="132">
        <f>'St 2.1.1'!E67+'St 2.1.2'!E67+'St 2.1.3'!E67</f>
        <v>20280.66285563328</v>
      </c>
      <c r="F67" s="132">
        <f>'St 2.1.1'!F67+'St 2.1.2'!F67+'St 2.1.3'!F67</f>
        <v>27026.56522761122</v>
      </c>
      <c r="G67" s="132">
        <f>'St 2.1.1'!G67+'St 2.1.2'!G67+'St 2.1.3'!G67</f>
        <v>29541.690649074866</v>
      </c>
      <c r="H67" s="132">
        <f>'St 2.1.1'!H67+'St 2.1.2'!H67+'St 2.1.3'!H67</f>
        <v>30194.623578201761</v>
      </c>
      <c r="I67" s="132">
        <f>'St 2.1.1'!I67+'St 2.1.2'!I67+'St 2.1.3'!I67</f>
        <v>30886.770931350846</v>
      </c>
      <c r="J67" s="132">
        <f>'St 2.1.1'!J67+'St 2.1.2'!J67+'St 2.1.3'!J67</f>
        <v>36445.228271875487</v>
      </c>
      <c r="K67" s="132">
        <f>'St 2.1.1'!K67+'St 2.1.2'!K67+'St 2.1.3'!K67</f>
        <v>40059.263331729002</v>
      </c>
      <c r="L67" s="132">
        <f>'St 2.1.1'!L67+'St 2.1.2'!L67+'St 2.1.3'!L67</f>
        <v>47058.220499871881</v>
      </c>
      <c r="M67" s="132">
        <f>'St 2.1.1'!M67+'St 2.1.2'!M67+'St 2.1.3'!M67</f>
        <v>46745.169712394047</v>
      </c>
      <c r="N67" s="132">
        <f>'St 2.1.1'!N67+'St 2.1.2'!N67+'St 2.1.3'!N67</f>
        <v>47186.443167344616</v>
      </c>
      <c r="O67" s="132">
        <f>'St 2.1.1'!O67+'St 2.1.2'!O67+'St 2.1.3'!O67</f>
        <v>64281.792760170327</v>
      </c>
      <c r="P67" s="133"/>
      <c r="Q67" s="132">
        <f>'St 2.1.1'!Q67+'St 2.1.2'!Q67+'St 2.1.3'!Q67</f>
        <v>6758.6796623031578</v>
      </c>
      <c r="R67" s="132">
        <f>'St 2.1.1'!R67+'St 2.1.2'!R67+'St 2.1.3'!R67</f>
        <v>6745.9023719779379</v>
      </c>
      <c r="S67" s="132">
        <f>'St 2.1.1'!S67+'St 2.1.2'!S67+'St 2.1.3'!S67</f>
        <v>2515.1254214636451</v>
      </c>
      <c r="T67" s="132">
        <f>'St 2.1.1'!T67+'St 2.1.2'!T67+'St 2.1.3'!T67</f>
        <v>652.93292912689958</v>
      </c>
      <c r="U67" s="132">
        <f>'St 2.1.1'!U67+'St 2.1.2'!U67+'St 2.1.3'!U67</f>
        <v>692.14735314908444</v>
      </c>
      <c r="V67" s="132">
        <f>'St 2.1.1'!V67+'St 2.1.2'!V67+'St 2.1.3'!V67</f>
        <v>5558.4573405246392</v>
      </c>
      <c r="W67" s="132">
        <f>'St 2.1.1'!W67+'St 2.1.2'!W67+'St 2.1.3'!W67</f>
        <v>3614.0350598535106</v>
      </c>
      <c r="X67" s="132">
        <f>'St 2.1.1'!X67+'St 2.1.2'!X67+'St 2.1.3'!X67</f>
        <v>6998.9571681428843</v>
      </c>
      <c r="Y67" s="132">
        <f>'St 2.1.1'!Y67+'St 2.1.2'!Y67+'St 2.1.3'!Y67</f>
        <v>-313.05078747783318</v>
      </c>
      <c r="Z67" s="132">
        <f>'St 2.1.1'!Z67+'St 2.1.2'!Z67+'St 2.1.3'!Z67</f>
        <v>441.27345495056716</v>
      </c>
      <c r="AA67" s="132">
        <f>'St 2.1.1'!AA67+'St 2.1.2'!AA67+'St 2.1.3'!AA67</f>
        <v>17095.349592825711</v>
      </c>
      <c r="AB67" s="140"/>
    </row>
    <row r="68" spans="1:28">
      <c r="B68" s="6" t="s">
        <v>44</v>
      </c>
      <c r="C68" s="186"/>
      <c r="D68" s="132">
        <f>'St 2.1.1'!D68+'St 2.1.2'!D68+'St 2.1.3'!D68</f>
        <v>119969.39371792221</v>
      </c>
      <c r="E68" s="132">
        <f>'St 2.1.1'!E68+'St 2.1.2'!E68+'St 2.1.3'!E68</f>
        <v>126255.34406437153</v>
      </c>
      <c r="F68" s="132">
        <f>'St 2.1.1'!F68+'St 2.1.2'!F68+'St 2.1.3'!F68</f>
        <v>133986.52702379756</v>
      </c>
      <c r="G68" s="132">
        <f>'St 2.1.1'!G68+'St 2.1.2'!G68+'St 2.1.3'!G68</f>
        <v>139725.03673544311</v>
      </c>
      <c r="H68" s="132">
        <f>'St 2.1.1'!H68+'St 2.1.2'!H68+'St 2.1.3'!H68</f>
        <v>124981.30864442012</v>
      </c>
      <c r="I68" s="132">
        <f>'St 2.1.1'!I68+'St 2.1.2'!I68+'St 2.1.3'!I68</f>
        <v>138386.91871518054</v>
      </c>
      <c r="J68" s="132">
        <f>'St 2.1.1'!J68+'St 2.1.2'!J68+'St 2.1.3'!J68</f>
        <v>148554.15296649947</v>
      </c>
      <c r="K68" s="132">
        <f>'St 2.1.1'!K68+'St 2.1.2'!K68+'St 2.1.3'!K68</f>
        <v>151461.49014061561</v>
      </c>
      <c r="L68" s="132">
        <f>'St 2.1.1'!L68+'St 2.1.2'!L68+'St 2.1.3'!L68</f>
        <v>164193.23953732537</v>
      </c>
      <c r="M68" s="132">
        <f>'St 2.1.1'!M68+'St 2.1.2'!M68+'St 2.1.3'!M68</f>
        <v>137191.6444982776</v>
      </c>
      <c r="N68" s="132">
        <f>'St 2.1.1'!N68+'St 2.1.2'!N68+'St 2.1.3'!N68</f>
        <v>139786.79021776101</v>
      </c>
      <c r="O68" s="132">
        <f>'St 2.1.1'!O68+'St 2.1.2'!O68+'St 2.1.3'!O68</f>
        <v>249058.78021005832</v>
      </c>
      <c r="P68" s="133"/>
      <c r="Q68" s="132">
        <f>'St 2.1.1'!Q68+'St 2.1.2'!Q68+'St 2.1.3'!Q68</f>
        <v>6285.9503464493237</v>
      </c>
      <c r="R68" s="132">
        <f>'St 2.1.1'!R68+'St 2.1.2'!R68+'St 2.1.3'!R68</f>
        <v>7731.1829594260416</v>
      </c>
      <c r="S68" s="132">
        <f>'St 2.1.1'!S68+'St 2.1.2'!S68+'St 2.1.3'!S68</f>
        <v>5738.5097116455263</v>
      </c>
      <c r="T68" s="132">
        <f>'St 2.1.1'!T68+'St 2.1.2'!T68+'St 2.1.3'!T68</f>
        <v>-14743.728091022978</v>
      </c>
      <c r="U68" s="132">
        <f>'St 2.1.1'!U68+'St 2.1.2'!U68+'St 2.1.3'!U68</f>
        <v>13405.6100707604</v>
      </c>
      <c r="V68" s="132">
        <f>'St 2.1.1'!V68+'St 2.1.2'!V68+'St 2.1.3'!V68</f>
        <v>10167.234251318956</v>
      </c>
      <c r="W68" s="132">
        <f>'St 2.1.1'!W68+'St 2.1.2'!W68+'St 2.1.3'!W68</f>
        <v>2907.3371741161336</v>
      </c>
      <c r="X68" s="132">
        <f>'St 2.1.1'!X68+'St 2.1.2'!X68+'St 2.1.3'!X68</f>
        <v>12731.749396709754</v>
      </c>
      <c r="Y68" s="132">
        <f>'St 2.1.1'!Y68+'St 2.1.2'!Y68+'St 2.1.3'!Y68</f>
        <v>-27001.595039047759</v>
      </c>
      <c r="Z68" s="132">
        <f>'St 2.1.1'!Z68+'St 2.1.2'!Z68+'St 2.1.3'!Z68</f>
        <v>2595.1457194833893</v>
      </c>
      <c r="AA68" s="132">
        <f>'St 2.1.1'!AA68+'St 2.1.2'!AA68+'St 2.1.3'!AA68</f>
        <v>109271.98999229733</v>
      </c>
      <c r="AB68" s="140"/>
    </row>
    <row r="69" spans="1:28">
      <c r="B69" s="7" t="s">
        <v>45</v>
      </c>
      <c r="C69" s="186"/>
      <c r="D69" s="132">
        <f>'St 2.1.1'!D69+'St 2.1.2'!D69+'St 2.1.3'!D69</f>
        <v>116639.6150136191</v>
      </c>
      <c r="E69" s="132">
        <f>'St 2.1.1'!E69+'St 2.1.2'!E69+'St 2.1.3'!E69</f>
        <v>123060.29499513457</v>
      </c>
      <c r="F69" s="132">
        <f>'St 2.1.1'!F69+'St 2.1.2'!F69+'St 2.1.3'!F69</f>
        <v>130573.69708045063</v>
      </c>
      <c r="G69" s="132">
        <f>'St 2.1.1'!G69+'St 2.1.2'!G69+'St 2.1.3'!G69</f>
        <v>135802.0959744594</v>
      </c>
      <c r="H69" s="132">
        <f>'St 2.1.1'!H69+'St 2.1.2'!H69+'St 2.1.3'!H69</f>
        <v>121820.98532421901</v>
      </c>
      <c r="I69" s="132">
        <f>'St 2.1.1'!I69+'St 2.1.2'!I69+'St 2.1.3'!I69</f>
        <v>134280.30998662216</v>
      </c>
      <c r="J69" s="132">
        <f>'St 2.1.1'!J69+'St 2.1.2'!J69+'St 2.1.3'!J69</f>
        <v>144746.56699209896</v>
      </c>
      <c r="K69" s="132">
        <f>'St 2.1.1'!K69+'St 2.1.2'!K69+'St 2.1.3'!K69</f>
        <v>147580.51377122148</v>
      </c>
      <c r="L69" s="132">
        <f>'St 2.1.1'!L69+'St 2.1.2'!L69+'St 2.1.3'!L69</f>
        <v>160323.63041173841</v>
      </c>
      <c r="M69" s="132">
        <f>'St 2.1.1'!M69+'St 2.1.2'!M69+'St 2.1.3'!M69</f>
        <v>133896.32373338728</v>
      </c>
      <c r="N69" s="132">
        <f>'St 2.1.1'!N69+'St 2.1.2'!N69+'St 2.1.3'!N69</f>
        <v>136326.7392959143</v>
      </c>
      <c r="O69" s="132">
        <f>'St 2.1.1'!O69+'St 2.1.2'!O69+'St 2.1.3'!O69</f>
        <v>243606.11010922902</v>
      </c>
      <c r="P69" s="133"/>
      <c r="Q69" s="132">
        <f>'St 2.1.1'!Q69+'St 2.1.2'!Q69+'St 2.1.3'!Q69</f>
        <v>6420.6799815154791</v>
      </c>
      <c r="R69" s="132">
        <f>'St 2.1.1'!R69+'St 2.1.2'!R69+'St 2.1.3'!R69</f>
        <v>7513.4020853160455</v>
      </c>
      <c r="S69" s="132">
        <f>'St 2.1.1'!S69+'St 2.1.2'!S69+'St 2.1.3'!S69</f>
        <v>5228.3988940087747</v>
      </c>
      <c r="T69" s="132">
        <f>'St 2.1.1'!T69+'St 2.1.2'!T69+'St 2.1.3'!T69</f>
        <v>-13981.110650240367</v>
      </c>
      <c r="U69" s="132">
        <f>'St 2.1.1'!U69+'St 2.1.2'!U69+'St 2.1.3'!U69</f>
        <v>12459.324662403127</v>
      </c>
      <c r="V69" s="132">
        <f>'St 2.1.1'!V69+'St 2.1.2'!V69+'St 2.1.3'!V69</f>
        <v>10466.257005476798</v>
      </c>
      <c r="W69" s="132">
        <f>'St 2.1.1'!W69+'St 2.1.2'!W69+'St 2.1.3'!W69</f>
        <v>2833.9467791225279</v>
      </c>
      <c r="X69" s="132">
        <f>'St 2.1.1'!X69+'St 2.1.2'!X69+'St 2.1.3'!X69</f>
        <v>12743.11664051695</v>
      </c>
      <c r="Y69" s="132">
        <f>'St 2.1.1'!Y69+'St 2.1.2'!Y69+'St 2.1.3'!Y69</f>
        <v>-26427.306678351146</v>
      </c>
      <c r="Z69" s="132">
        <f>'St 2.1.1'!Z69+'St 2.1.2'!Z69+'St 2.1.3'!Z69</f>
        <v>2430.4155625270314</v>
      </c>
      <c r="AA69" s="132">
        <f>'St 2.1.1'!AA69+'St 2.1.2'!AA69+'St 2.1.3'!AA69</f>
        <v>107279.3708133147</v>
      </c>
      <c r="AB69" s="140"/>
    </row>
    <row r="70" spans="1:28">
      <c r="B70" s="7" t="s">
        <v>46</v>
      </c>
      <c r="C70" s="186"/>
      <c r="D70" s="132">
        <f>'St 2.1.1'!D70+'St 2.1.2'!D70+'St 2.1.3'!D70</f>
        <v>3329.778704303114</v>
      </c>
      <c r="E70" s="132">
        <f>'St 2.1.1'!E70+'St 2.1.2'!E70+'St 2.1.3'!E70</f>
        <v>3195.0490692369613</v>
      </c>
      <c r="F70" s="132">
        <f>'St 2.1.1'!F70+'St 2.1.2'!F70+'St 2.1.3'!F70</f>
        <v>3412.8299433469533</v>
      </c>
      <c r="G70" s="132">
        <f>'St 2.1.1'!G70+'St 2.1.2'!G70+'St 2.1.3'!G70</f>
        <v>3922.9407609837072</v>
      </c>
      <c r="H70" s="132">
        <f>'St 2.1.1'!H70+'St 2.1.2'!H70+'St 2.1.3'!H70</f>
        <v>3160.3233202011015</v>
      </c>
      <c r="I70" s="132">
        <f>'St 2.1.1'!I70+'St 2.1.2'!I70+'St 2.1.3'!I70</f>
        <v>4106.6087285583708</v>
      </c>
      <c r="J70" s="132">
        <f>'St 2.1.1'!J70+'St 2.1.2'!J70+'St 2.1.3'!J70</f>
        <v>3807.5859744005529</v>
      </c>
      <c r="K70" s="132">
        <f>'St 2.1.1'!K70+'St 2.1.2'!K70+'St 2.1.3'!K70</f>
        <v>3880.9763693941422</v>
      </c>
      <c r="L70" s="132">
        <f>'St 2.1.1'!L70+'St 2.1.2'!L70+'St 2.1.3'!L70</f>
        <v>3869.6091255869369</v>
      </c>
      <c r="M70" s="132">
        <f>'St 2.1.1'!M70+'St 2.1.2'!M70+'St 2.1.3'!M70</f>
        <v>3295.3207648903135</v>
      </c>
      <c r="N70" s="132">
        <f>'St 2.1.1'!N70+'St 2.1.2'!N70+'St 2.1.3'!N70</f>
        <v>3460.0509218466946</v>
      </c>
      <c r="O70" s="132">
        <f>'St 2.1.1'!O70+'St 2.1.2'!O70+'St 2.1.3'!O70</f>
        <v>5452.6701008292939</v>
      </c>
      <c r="P70" s="133"/>
      <c r="Q70" s="132">
        <f>'St 2.1.1'!Q70+'St 2.1.2'!Q70+'St 2.1.3'!Q70</f>
        <v>-134.72963506615247</v>
      </c>
      <c r="R70" s="132">
        <f>'St 2.1.1'!R70+'St 2.1.2'!R70+'St 2.1.3'!R70</f>
        <v>217.7808741099918</v>
      </c>
      <c r="S70" s="132">
        <f>'St 2.1.1'!S70+'St 2.1.2'!S70+'St 2.1.3'!S70</f>
        <v>510.11081763675412</v>
      </c>
      <c r="T70" s="132">
        <f>'St 2.1.1'!T70+'St 2.1.2'!T70+'St 2.1.3'!T70</f>
        <v>-762.6174407826062</v>
      </c>
      <c r="U70" s="132">
        <f>'St 2.1.1'!U70+'St 2.1.2'!U70+'St 2.1.3'!U70</f>
        <v>946.28540835726949</v>
      </c>
      <c r="V70" s="132">
        <f>'St 2.1.1'!V70+'St 2.1.2'!V70+'St 2.1.3'!V70</f>
        <v>-299.0227541578177</v>
      </c>
      <c r="W70" s="132">
        <f>'St 2.1.1'!W70+'St 2.1.2'!W70+'St 2.1.3'!W70</f>
        <v>73.39039499358914</v>
      </c>
      <c r="X70" s="132">
        <f>'St 2.1.1'!X70+'St 2.1.2'!X70+'St 2.1.3'!X70</f>
        <v>-11.36724380720544</v>
      </c>
      <c r="Y70" s="132">
        <f>'St 2.1.1'!Y70+'St 2.1.2'!Y70+'St 2.1.3'!Y70</f>
        <v>-574.2883606966235</v>
      </c>
      <c r="Z70" s="132">
        <f>'St 2.1.1'!Z70+'St 2.1.2'!Z70+'St 2.1.3'!Z70</f>
        <v>164.73015695638117</v>
      </c>
      <c r="AA70" s="132">
        <f>'St 2.1.1'!AA70+'St 2.1.2'!AA70+'St 2.1.3'!AA70</f>
        <v>1992.6191789825994</v>
      </c>
      <c r="AB70" s="140"/>
    </row>
    <row r="71" spans="1:28">
      <c r="B71" s="6" t="s">
        <v>313</v>
      </c>
      <c r="C71" s="186"/>
      <c r="D71" s="132">
        <f>'St 2.1.1'!D71+'St 2.1.2'!D71+'St 2.1.3'!D71</f>
        <v>3301.3595436194119</v>
      </c>
      <c r="E71" s="132">
        <f>'St 2.1.1'!E71+'St 2.1.2'!E71+'St 2.1.3'!E71</f>
        <v>3373.7903669602674</v>
      </c>
      <c r="F71" s="132">
        <f>'St 2.1.1'!F71+'St 2.1.2'!F71+'St 2.1.3'!F71</f>
        <v>3268.9383986326698</v>
      </c>
      <c r="G71" s="132">
        <f>'St 2.1.1'!G71+'St 2.1.2'!G71+'St 2.1.3'!G71</f>
        <v>3329.6189786146278</v>
      </c>
      <c r="H71" s="132">
        <f>'St 2.1.1'!H71+'St 2.1.2'!H71+'St 2.1.3'!H71</f>
        <v>3574.0838578854718</v>
      </c>
      <c r="I71" s="132">
        <f>'St 2.1.1'!I71+'St 2.1.2'!I71+'St 2.1.3'!I71</f>
        <v>4585.5752876276247</v>
      </c>
      <c r="J71" s="132">
        <f>'St 2.1.1'!J71+'St 2.1.2'!J71+'St 2.1.3'!J71</f>
        <v>6222.2947148312251</v>
      </c>
      <c r="K71" s="132">
        <f>'St 2.1.1'!K71+'St 2.1.2'!K71+'St 2.1.3'!K71</f>
        <v>6511.3428578559806</v>
      </c>
      <c r="L71" s="132">
        <f>'St 2.1.1'!L71+'St 2.1.2'!L71+'St 2.1.3'!L71</f>
        <v>7200.7788142581103</v>
      </c>
      <c r="M71" s="132">
        <f>'St 2.1.1'!M71+'St 2.1.2'!M71+'St 2.1.3'!M71</f>
        <v>7666.7072734533267</v>
      </c>
      <c r="N71" s="132">
        <f>'St 2.1.1'!N71+'St 2.1.2'!N71+'St 2.1.3'!N71</f>
        <v>7641.6020221564077</v>
      </c>
      <c r="O71" s="132">
        <f>'St 2.1.1'!O71+'St 2.1.2'!O71+'St 2.1.3'!O71</f>
        <v>10667.472099159495</v>
      </c>
      <c r="P71" s="133"/>
      <c r="Q71" s="132">
        <f>'St 2.1.1'!Q71+'St 2.1.2'!Q71+'St 2.1.3'!Q71</f>
        <v>72.43082334085554</v>
      </c>
      <c r="R71" s="132">
        <f>'St 2.1.1'!R71+'St 2.1.2'!R71+'St 2.1.3'!R71</f>
        <v>-104.85196832759731</v>
      </c>
      <c r="S71" s="132">
        <f>'St 2.1.1'!S71+'St 2.1.2'!S71+'St 2.1.3'!S71</f>
        <v>60.680579981958346</v>
      </c>
      <c r="T71" s="132">
        <f>'St 2.1.1'!T71+'St 2.1.2'!T71+'St 2.1.3'!T71</f>
        <v>244.46487927084402</v>
      </c>
      <c r="U71" s="132">
        <f>'St 2.1.1'!U71+'St 2.1.2'!U71+'St 2.1.3'!U71</f>
        <v>1011.4914297421528</v>
      </c>
      <c r="V71" s="132">
        <f>'St 2.1.1'!V71+'St 2.1.2'!V71+'St 2.1.3'!V71</f>
        <v>1636.7194272036002</v>
      </c>
      <c r="W71" s="132">
        <f>'St 2.1.1'!W71+'St 2.1.2'!W71+'St 2.1.3'!W71</f>
        <v>289.04814302475552</v>
      </c>
      <c r="X71" s="132">
        <f>'St 2.1.1'!X71+'St 2.1.2'!X71+'St 2.1.3'!X71</f>
        <v>689.4359564021305</v>
      </c>
      <c r="Y71" s="132">
        <f>'St 2.1.1'!Y71+'St 2.1.2'!Y71+'St 2.1.3'!Y71</f>
        <v>465.92845919521585</v>
      </c>
      <c r="Z71" s="132">
        <f>'St 2.1.1'!Z71+'St 2.1.2'!Z71+'St 2.1.3'!Z71</f>
        <v>-25.105251296918851</v>
      </c>
      <c r="AA71" s="132">
        <f>'St 2.1.1'!AA71+'St 2.1.2'!AA71+'St 2.1.3'!AA71</f>
        <v>3025.8700770030864</v>
      </c>
      <c r="AB71" s="140"/>
    </row>
    <row r="72" spans="1:28">
      <c r="B72" s="6" t="s">
        <v>107</v>
      </c>
      <c r="C72" s="186"/>
      <c r="D72" s="132">
        <f>'St 2.1.1'!D72+'St 2.1.2'!D72+'St 2.1.3'!D72</f>
        <v>3155.8595436194119</v>
      </c>
      <c r="E72" s="132">
        <f>'St 2.1.1'!E72+'St 2.1.2'!E72+'St 2.1.3'!E72</f>
        <v>3228.2903669602674</v>
      </c>
      <c r="F72" s="132">
        <f>'St 2.1.1'!F72+'St 2.1.2'!F72+'St 2.1.3'!F72</f>
        <v>3099.9383986326698</v>
      </c>
      <c r="G72" s="132">
        <f>'St 2.1.1'!G72+'St 2.1.2'!G72+'St 2.1.3'!G72</f>
        <v>3160.6189786146278</v>
      </c>
      <c r="H72" s="132">
        <f>'St 2.1.1'!H72+'St 2.1.2'!H72+'St 2.1.3'!H72</f>
        <v>3380.5773678854721</v>
      </c>
      <c r="I72" s="132">
        <f>'St 2.1.1'!I72+'St 2.1.2'!I72+'St 2.1.3'!I72</f>
        <v>4392.0687976276249</v>
      </c>
      <c r="J72" s="132">
        <f>'St 2.1.1'!J72+'St 2.1.2'!J72+'St 2.1.3'!J72</f>
        <v>6028.7882248312253</v>
      </c>
      <c r="K72" s="132">
        <f>'St 2.1.1'!K72+'St 2.1.2'!K72+'St 2.1.3'!K72</f>
        <v>5749.7065388559804</v>
      </c>
      <c r="L72" s="132">
        <f>'St 2.1.1'!L72+'St 2.1.2'!L72+'St 2.1.3'!L72</f>
        <v>6431.1307052581105</v>
      </c>
      <c r="M72" s="132">
        <f>'St 2.1.1'!M72+'St 2.1.2'!M72+'St 2.1.3'!M72</f>
        <v>6798.8778214533268</v>
      </c>
      <c r="N72" s="132">
        <f>'St 2.1.1'!N72+'St 2.1.2'!N72+'St 2.1.3'!N72</f>
        <v>6792.3725701564081</v>
      </c>
      <c r="O72" s="132">
        <f>'St 2.1.1'!O72+'St 2.1.2'!O72+'St 2.1.3'!O72</f>
        <v>9818.2426471594954</v>
      </c>
      <c r="P72" s="133"/>
      <c r="Q72" s="132">
        <f>'St 2.1.1'!Q72+'St 2.1.2'!Q72+'St 2.1.3'!Q72</f>
        <v>72.43082334085554</v>
      </c>
      <c r="R72" s="132">
        <f>'St 2.1.1'!R72+'St 2.1.2'!R72+'St 2.1.3'!R72</f>
        <v>-128.35196832759729</v>
      </c>
      <c r="S72" s="132">
        <f>'St 2.1.1'!S72+'St 2.1.2'!S72+'St 2.1.3'!S72</f>
        <v>60.680579981958346</v>
      </c>
      <c r="T72" s="132">
        <f>'St 2.1.1'!T72+'St 2.1.2'!T72+'St 2.1.3'!T72</f>
        <v>219.95838927084404</v>
      </c>
      <c r="U72" s="132">
        <f>'St 2.1.1'!U72+'St 2.1.2'!U72+'St 2.1.3'!U72</f>
        <v>1011.4914297421528</v>
      </c>
      <c r="V72" s="132">
        <f>'St 2.1.1'!V72+'St 2.1.2'!V72+'St 2.1.3'!V72</f>
        <v>1636.7194272036002</v>
      </c>
      <c r="W72" s="132">
        <f>'St 2.1.1'!W72+'St 2.1.2'!W72+'St 2.1.3'!W72</f>
        <v>-279.08168597524445</v>
      </c>
      <c r="X72" s="132">
        <f>'St 2.1.1'!X72+'St 2.1.2'!X72+'St 2.1.3'!X72</f>
        <v>681.42416640213048</v>
      </c>
      <c r="Y72" s="132">
        <f>'St 2.1.1'!Y72+'St 2.1.2'!Y72+'St 2.1.3'!Y72</f>
        <v>367.74711619521588</v>
      </c>
      <c r="Z72" s="132">
        <f>'St 2.1.1'!Z72+'St 2.1.2'!Z72+'St 2.1.3'!Z72</f>
        <v>-6.505251296918857</v>
      </c>
      <c r="AA72" s="132">
        <f>'St 2.1.1'!AA72+'St 2.1.2'!AA72+'St 2.1.3'!AA72</f>
        <v>3025.8700770030864</v>
      </c>
      <c r="AB72" s="140"/>
    </row>
    <row r="73" spans="1:28">
      <c r="B73" s="6" t="s">
        <v>48</v>
      </c>
      <c r="C73" s="186"/>
      <c r="D73" s="132">
        <f>'St 2.1.1'!D73+'St 2.1.2'!D73+'St 2.1.3'!D73</f>
        <v>0</v>
      </c>
      <c r="E73" s="132">
        <f>'St 2.1.1'!E73+'St 2.1.2'!E73+'St 2.1.3'!E73</f>
        <v>0</v>
      </c>
      <c r="F73" s="132">
        <f>'St 2.1.1'!F73+'St 2.1.2'!F73+'St 2.1.3'!F73</f>
        <v>0</v>
      </c>
      <c r="G73" s="132">
        <f>'St 2.1.1'!G73+'St 2.1.2'!G73+'St 2.1.3'!G73</f>
        <v>0</v>
      </c>
      <c r="H73" s="132">
        <f>'St 2.1.1'!H73+'St 2.1.2'!H73+'St 2.1.3'!H73</f>
        <v>0</v>
      </c>
      <c r="I73" s="132">
        <f>'St 2.1.1'!I73+'St 2.1.2'!I73+'St 2.1.3'!I73</f>
        <v>0</v>
      </c>
      <c r="J73" s="132">
        <f>'St 2.1.1'!J73+'St 2.1.2'!J73+'St 2.1.3'!J73</f>
        <v>0</v>
      </c>
      <c r="K73" s="132">
        <f>'St 2.1.1'!K73+'St 2.1.2'!K73+'St 2.1.3'!K73</f>
        <v>0</v>
      </c>
      <c r="L73" s="132">
        <f>'St 2.1.1'!L73+'St 2.1.2'!L73+'St 2.1.3'!L73</f>
        <v>0</v>
      </c>
      <c r="M73" s="132">
        <f>'St 2.1.1'!M73+'St 2.1.2'!M73+'St 2.1.3'!M73</f>
        <v>0</v>
      </c>
      <c r="N73" s="132">
        <f>'St 2.1.1'!N73+'St 2.1.2'!N73+'St 2.1.3'!N73</f>
        <v>0</v>
      </c>
      <c r="O73" s="132">
        <f>'St 2.1.1'!O73+'St 2.1.2'!O73+'St 2.1.3'!O73</f>
        <v>0</v>
      </c>
      <c r="P73" s="133"/>
      <c r="Q73" s="132">
        <f>'St 2.1.1'!Q73+'St 2.1.2'!Q73+'St 2.1.3'!Q73</f>
        <v>0</v>
      </c>
      <c r="R73" s="132">
        <f>'St 2.1.1'!R73+'St 2.1.2'!R73+'St 2.1.3'!R73</f>
        <v>0</v>
      </c>
      <c r="S73" s="132">
        <f>'St 2.1.1'!S73+'St 2.1.2'!S73+'St 2.1.3'!S73</f>
        <v>0</v>
      </c>
      <c r="T73" s="132">
        <f>'St 2.1.1'!T73+'St 2.1.2'!T73+'St 2.1.3'!T73</f>
        <v>0</v>
      </c>
      <c r="U73" s="132">
        <f>'St 2.1.1'!U73+'St 2.1.2'!U73+'St 2.1.3'!U73</f>
        <v>0</v>
      </c>
      <c r="V73" s="132">
        <f>'St 2.1.1'!V73+'St 2.1.2'!V73+'St 2.1.3'!V73</f>
        <v>0</v>
      </c>
      <c r="W73" s="132">
        <f>'St 2.1.1'!W73+'St 2.1.2'!W73+'St 2.1.3'!W73</f>
        <v>0</v>
      </c>
      <c r="X73" s="132">
        <f>'St 2.1.1'!X73+'St 2.1.2'!X73+'St 2.1.3'!X73</f>
        <v>0</v>
      </c>
      <c r="Y73" s="132">
        <f>'St 2.1.1'!Y73+'St 2.1.2'!Y73+'St 2.1.3'!Y73</f>
        <v>0</v>
      </c>
      <c r="Z73" s="132">
        <f>'St 2.1.1'!Z73+'St 2.1.2'!Z73+'St 2.1.3'!Z73</f>
        <v>0</v>
      </c>
      <c r="AA73" s="132">
        <f>'St 2.1.1'!AA73+'St 2.1.2'!AA73+'St 2.1.3'!AA73</f>
        <v>0</v>
      </c>
      <c r="AB73" s="140"/>
    </row>
    <row r="74" spans="1:28">
      <c r="B74" s="6" t="s">
        <v>321</v>
      </c>
      <c r="C74" s="186"/>
      <c r="D74" s="132">
        <f>'St 2.1.1'!D74+'St 2.1.2'!D74+'St 2.1.3'!D74</f>
        <v>41.024923039546863</v>
      </c>
      <c r="E74" s="132">
        <f>'St 2.1.1'!E74+'St 2.1.2'!E74+'St 2.1.3'!E74</f>
        <v>2830.2543405171014</v>
      </c>
      <c r="F74" s="132">
        <f>'St 2.1.1'!F74+'St 2.1.2'!F74+'St 2.1.3'!F74</f>
        <v>15.768150014923553</v>
      </c>
      <c r="G74" s="132">
        <f>'St 2.1.1'!G74+'St 2.1.2'!G74+'St 2.1.3'!G74</f>
        <v>169.11862568472651</v>
      </c>
      <c r="H74" s="132">
        <f>'St 2.1.1'!H74+'St 2.1.2'!H74+'St 2.1.3'!H74</f>
        <v>159.95520592597705</v>
      </c>
      <c r="I74" s="132">
        <f>'St 2.1.1'!I74+'St 2.1.2'!I74+'St 2.1.3'!I74</f>
        <v>27.365277496226977</v>
      </c>
      <c r="J74" s="132">
        <f>'St 2.1.1'!J74+'St 2.1.2'!J74+'St 2.1.3'!J74</f>
        <v>14.853108081930287</v>
      </c>
      <c r="K74" s="132">
        <f>'St 2.1.1'!K74+'St 2.1.2'!K74+'St 2.1.3'!K74</f>
        <v>15.931662844717417</v>
      </c>
      <c r="L74" s="132">
        <f>'St 2.1.1'!L74+'St 2.1.2'!L74+'St 2.1.3'!L74</f>
        <v>54.022130724438732</v>
      </c>
      <c r="M74" s="132">
        <f>'St 2.1.1'!M74+'St 2.1.2'!M74+'St 2.1.3'!M74</f>
        <v>14.479675001222082</v>
      </c>
      <c r="N74" s="132">
        <f>'St 2.1.1'!N74+'St 2.1.2'!N74+'St 2.1.3'!N74</f>
        <v>7.7732678887288547</v>
      </c>
      <c r="O74" s="132">
        <f>'St 2.1.1'!O74+'St 2.1.2'!O74+'St 2.1.3'!O74</f>
        <v>9.8489773284432438</v>
      </c>
      <c r="P74" s="133"/>
      <c r="Q74" s="132">
        <f>'St 2.1.1'!Q74+'St 2.1.2'!Q74+'St 2.1.3'!Q74</f>
        <v>2789.2294174775548</v>
      </c>
      <c r="R74" s="132">
        <f>'St 2.1.1'!R74+'St 2.1.2'!R74+'St 2.1.3'!R74</f>
        <v>-2814.4861905021776</v>
      </c>
      <c r="S74" s="132">
        <f>'St 2.1.1'!S74+'St 2.1.2'!S74+'St 2.1.3'!S74</f>
        <v>153.35047566980296</v>
      </c>
      <c r="T74" s="132">
        <f>'St 2.1.1'!T74+'St 2.1.2'!T74+'St 2.1.3'!T74</f>
        <v>-9.1634197587494484</v>
      </c>
      <c r="U74" s="132">
        <f>'St 2.1.1'!U74+'St 2.1.2'!U74+'St 2.1.3'!U74</f>
        <v>-132.5899284297501</v>
      </c>
      <c r="V74" s="132">
        <f>'St 2.1.1'!V74+'St 2.1.2'!V74+'St 2.1.3'!V74</f>
        <v>-12.512169414296689</v>
      </c>
      <c r="W74" s="132">
        <f>'St 2.1.1'!W74+'St 2.1.2'!W74+'St 2.1.3'!W74</f>
        <v>1.0785547627871304</v>
      </c>
      <c r="X74" s="132">
        <f>'St 2.1.1'!X74+'St 2.1.2'!X74+'St 2.1.3'!X74</f>
        <v>38.090467879721317</v>
      </c>
      <c r="Y74" s="132">
        <f>'St 2.1.1'!Y74+'St 2.1.2'!Y74+'St 2.1.3'!Y74</f>
        <v>-39.542455723216655</v>
      </c>
      <c r="Z74" s="132">
        <f>'St 2.1.1'!Z74+'St 2.1.2'!Z74+'St 2.1.3'!Z74</f>
        <v>-6.7064071124932267</v>
      </c>
      <c r="AA74" s="132">
        <f>'St 2.1.1'!AA74+'St 2.1.2'!AA74+'St 2.1.3'!AA74</f>
        <v>2.0757094397143878</v>
      </c>
      <c r="AB74" s="140"/>
    </row>
    <row r="75" spans="1:28">
      <c r="B75" s="8" t="s">
        <v>100</v>
      </c>
      <c r="C75" s="186"/>
      <c r="D75" s="132">
        <f>'St 2.1.1'!D75+'St 2.1.2'!D75+'St 2.1.3'!D75</f>
        <v>1796.7300929489879</v>
      </c>
      <c r="E75" s="132">
        <f>'St 2.1.1'!E75+'St 2.1.2'!E75+'St 2.1.3'!E75</f>
        <v>2132.4515640927548</v>
      </c>
      <c r="F75" s="132">
        <f>'St 2.1.1'!F75+'St 2.1.2'!F75+'St 2.1.3'!F75</f>
        <v>3008.3452889273858</v>
      </c>
      <c r="G75" s="132">
        <f>'St 2.1.1'!G75+'St 2.1.2'!G75+'St 2.1.3'!G75</f>
        <v>3115.110818778669</v>
      </c>
      <c r="H75" s="132">
        <f>'St 2.1.1'!H75+'St 2.1.2'!H75+'St 2.1.3'!H75</f>
        <v>2980.2762939244531</v>
      </c>
      <c r="I75" s="132">
        <f>'St 2.1.1'!I75+'St 2.1.2'!I75+'St 2.1.3'!I75</f>
        <v>3734.824565480375</v>
      </c>
      <c r="J75" s="132">
        <f>'St 2.1.1'!J75+'St 2.1.2'!J75+'St 2.1.3'!J75</f>
        <v>4904.168147763201</v>
      </c>
      <c r="K75" s="132">
        <f>'St 2.1.1'!K75+'St 2.1.2'!K75+'St 2.1.3'!K75</f>
        <v>3859.1467874889954</v>
      </c>
      <c r="L75" s="132">
        <f>'St 2.1.1'!L75+'St 2.1.2'!L75+'St 2.1.3'!L75</f>
        <v>3159.3972344398571</v>
      </c>
      <c r="M75" s="132">
        <f>'St 2.1.1'!M75+'St 2.1.2'!M75+'St 2.1.3'!M75</f>
        <v>2809.7731985058431</v>
      </c>
      <c r="N75" s="132">
        <f>'St 2.1.1'!N75+'St 2.1.2'!N75+'St 2.1.3'!N75</f>
        <v>3279.0652961582978</v>
      </c>
      <c r="O75" s="132">
        <f>'St 2.1.1'!O75+'St 2.1.2'!O75+'St 2.1.3'!O75</f>
        <v>4173.4440881880164</v>
      </c>
      <c r="P75" s="133"/>
      <c r="Q75" s="132">
        <f>'St 2.1.1'!Q75+'St 2.1.2'!Q75+'St 2.1.3'!Q75</f>
        <v>335.72147114376685</v>
      </c>
      <c r="R75" s="132">
        <f>'St 2.1.1'!R75+'St 2.1.2'!R75+'St 2.1.3'!R75</f>
        <v>875.8937248346308</v>
      </c>
      <c r="S75" s="132">
        <f>'St 2.1.1'!S75+'St 2.1.2'!S75+'St 2.1.3'!S75</f>
        <v>106.76552985128316</v>
      </c>
      <c r="T75" s="132">
        <f>'St 2.1.1'!T75+'St 2.1.2'!T75+'St 2.1.3'!T75</f>
        <v>-134.83452485421583</v>
      </c>
      <c r="U75" s="132">
        <f>'St 2.1.1'!U75+'St 2.1.2'!U75+'St 2.1.3'!U75</f>
        <v>754.54827155592204</v>
      </c>
      <c r="V75" s="132">
        <f>'St 2.1.1'!V75+'St 2.1.2'!V75+'St 2.1.3'!V75</f>
        <v>1169.343582282826</v>
      </c>
      <c r="W75" s="132">
        <f>'St 2.1.1'!W75+'St 2.1.2'!W75+'St 2.1.3'!W75</f>
        <v>-1045.0213602742058</v>
      </c>
      <c r="X75" s="132">
        <f>'St 2.1.1'!X75+'St 2.1.2'!X75+'St 2.1.3'!X75</f>
        <v>-699.74955304913829</v>
      </c>
      <c r="Y75" s="132">
        <f>'St 2.1.1'!Y75+'St 2.1.2'!Y75+'St 2.1.3'!Y75</f>
        <v>-349.62403593401393</v>
      </c>
      <c r="Z75" s="132">
        <f>'St 2.1.1'!Z75+'St 2.1.2'!Z75+'St 2.1.3'!Z75</f>
        <v>469.29209765245491</v>
      </c>
      <c r="AA75" s="132">
        <f>'St 2.1.1'!AA75+'St 2.1.2'!AA75+'St 2.1.3'!AA75</f>
        <v>894.37879202971806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f>'St 2.1.1'!D76+'St 2.1.2'!D76+'St 2.1.3'!D76</f>
        <v>0</v>
      </c>
      <c r="E76" s="129">
        <f>'St 2.1.1'!E76+'St 2.1.2'!E76+'St 2.1.3'!E76</f>
        <v>0</v>
      </c>
      <c r="F76" s="129">
        <f>'St 2.1.1'!F76+'St 2.1.2'!F76+'St 2.1.3'!F76</f>
        <v>0</v>
      </c>
      <c r="G76" s="129">
        <f>'St 2.1.1'!G76+'St 2.1.2'!G76+'St 2.1.3'!G76</f>
        <v>0</v>
      </c>
      <c r="H76" s="129">
        <f>'St 2.1.1'!H76+'St 2.1.2'!H76+'St 2.1.3'!H76</f>
        <v>0</v>
      </c>
      <c r="I76" s="129">
        <f>'St 2.1.1'!I76+'St 2.1.2'!I76+'St 2.1.3'!I76</f>
        <v>0</v>
      </c>
      <c r="J76" s="129">
        <f>'St 2.1.1'!J76+'St 2.1.2'!J76+'St 2.1.3'!J76</f>
        <v>0</v>
      </c>
      <c r="K76" s="129">
        <f>'St 2.1.1'!K76+'St 2.1.2'!K76+'St 2.1.3'!K76</f>
        <v>0</v>
      </c>
      <c r="L76" s="129">
        <f>'St 2.1.1'!L76+'St 2.1.2'!L76+'St 2.1.3'!L76</f>
        <v>0</v>
      </c>
      <c r="M76" s="129">
        <f>'St 2.1.1'!M76+'St 2.1.2'!M76+'St 2.1.3'!M76</f>
        <v>0</v>
      </c>
      <c r="N76" s="129">
        <f>'St 2.1.1'!N76+'St 2.1.2'!N76+'St 2.1.3'!N76</f>
        <v>0</v>
      </c>
      <c r="O76" s="129">
        <f>'St 2.1.1'!O76+'St 2.1.2'!O76+'St 2.1.3'!O76</f>
        <v>0</v>
      </c>
      <c r="P76" s="136"/>
      <c r="Q76" s="129">
        <f>'St 2.1.1'!Q76+'St 2.1.2'!Q76+'St 2.1.3'!Q76</f>
        <v>0</v>
      </c>
      <c r="R76" s="129">
        <f>'St 2.1.1'!R76+'St 2.1.2'!R76+'St 2.1.3'!R76</f>
        <v>0</v>
      </c>
      <c r="S76" s="129">
        <f>'St 2.1.1'!S76+'St 2.1.2'!S76+'St 2.1.3'!S76</f>
        <v>0</v>
      </c>
      <c r="T76" s="129">
        <f>'St 2.1.1'!T76+'St 2.1.2'!T76+'St 2.1.3'!T76</f>
        <v>0</v>
      </c>
      <c r="U76" s="129">
        <f>'St 2.1.1'!U76+'St 2.1.2'!U76+'St 2.1.3'!U76</f>
        <v>0</v>
      </c>
      <c r="V76" s="129">
        <f>'St 2.1.1'!V76+'St 2.1.2'!V76+'St 2.1.3'!V76</f>
        <v>0</v>
      </c>
      <c r="W76" s="129">
        <f>'St 2.1.1'!W76+'St 2.1.2'!W76+'St 2.1.3'!W76</f>
        <v>0</v>
      </c>
      <c r="X76" s="129">
        <f>'St 2.1.1'!X76+'St 2.1.2'!X76+'St 2.1.3'!X76</f>
        <v>0</v>
      </c>
      <c r="Y76" s="129">
        <f>'St 2.1.1'!Y76+'St 2.1.2'!Y76+'St 2.1.3'!Y76</f>
        <v>0</v>
      </c>
      <c r="Z76" s="129">
        <f>'St 2.1.1'!Z76+'St 2.1.2'!Z76+'St 2.1.3'!Z76</f>
        <v>0</v>
      </c>
      <c r="AA76" s="129">
        <f>'St 2.1.1'!AA76+'St 2.1.2'!AA76+'St 2.1.3'!AA76</f>
        <v>0</v>
      </c>
      <c r="AB76" s="139"/>
    </row>
    <row r="77" spans="1:28">
      <c r="B77" s="3" t="s">
        <v>12</v>
      </c>
      <c r="C77" s="178" t="s">
        <v>297</v>
      </c>
      <c r="D77" s="132">
        <f>'St 2.1.1'!D77+'St 2.1.2'!D77+'St 2.1.3'!D77</f>
        <v>0</v>
      </c>
      <c r="E77" s="132">
        <f>'St 2.1.1'!E77+'St 2.1.2'!E77+'St 2.1.3'!E77</f>
        <v>0</v>
      </c>
      <c r="F77" s="132">
        <f>'St 2.1.1'!F77+'St 2.1.2'!F77+'St 2.1.3'!F77</f>
        <v>0</v>
      </c>
      <c r="G77" s="132">
        <f>'St 2.1.1'!G77+'St 2.1.2'!G77+'St 2.1.3'!G77</f>
        <v>0</v>
      </c>
      <c r="H77" s="132">
        <f>'St 2.1.1'!H77+'St 2.1.2'!H77+'St 2.1.3'!H77</f>
        <v>0</v>
      </c>
      <c r="I77" s="132">
        <f>'St 2.1.1'!I77+'St 2.1.2'!I77+'St 2.1.3'!I77</f>
        <v>0</v>
      </c>
      <c r="J77" s="132">
        <f>'St 2.1.1'!J77+'St 2.1.2'!J77+'St 2.1.3'!J77</f>
        <v>0</v>
      </c>
      <c r="K77" s="132">
        <f>'St 2.1.1'!K77+'St 2.1.2'!K77+'St 2.1.3'!K77</f>
        <v>0</v>
      </c>
      <c r="L77" s="132">
        <f>'St 2.1.1'!L77+'St 2.1.2'!L77+'St 2.1.3'!L77</f>
        <v>0</v>
      </c>
      <c r="M77" s="132">
        <f>'St 2.1.1'!M77+'St 2.1.2'!M77+'St 2.1.3'!M77</f>
        <v>0</v>
      </c>
      <c r="N77" s="132">
        <f>'St 2.1.1'!N77+'St 2.1.2'!N77+'St 2.1.3'!N77</f>
        <v>0</v>
      </c>
      <c r="O77" s="132">
        <f>'St 2.1.1'!O77+'St 2.1.2'!O77+'St 2.1.3'!O77</f>
        <v>0</v>
      </c>
      <c r="P77" s="133"/>
      <c r="Q77" s="132">
        <f>'St 2.1.1'!Q77+'St 2.1.2'!Q77+'St 2.1.3'!Q77</f>
        <v>0</v>
      </c>
      <c r="R77" s="132">
        <f>'St 2.1.1'!R77+'St 2.1.2'!R77+'St 2.1.3'!R77</f>
        <v>0</v>
      </c>
      <c r="S77" s="132">
        <f>'St 2.1.1'!S77+'St 2.1.2'!S77+'St 2.1.3'!S77</f>
        <v>0</v>
      </c>
      <c r="T77" s="132">
        <f>'St 2.1.1'!T77+'St 2.1.2'!T77+'St 2.1.3'!T77</f>
        <v>0</v>
      </c>
      <c r="U77" s="132">
        <f>'St 2.1.1'!U77+'St 2.1.2'!U77+'St 2.1.3'!U77</f>
        <v>0</v>
      </c>
      <c r="V77" s="132">
        <f>'St 2.1.1'!V77+'St 2.1.2'!V77+'St 2.1.3'!V77</f>
        <v>0</v>
      </c>
      <c r="W77" s="132">
        <f>'St 2.1.1'!W77+'St 2.1.2'!W77+'St 2.1.3'!W77</f>
        <v>0</v>
      </c>
      <c r="X77" s="132">
        <f>'St 2.1.1'!X77+'St 2.1.2'!X77+'St 2.1.3'!X77</f>
        <v>0</v>
      </c>
      <c r="Y77" s="132">
        <f>'St 2.1.1'!Y77+'St 2.1.2'!Y77+'St 2.1.3'!Y77</f>
        <v>0</v>
      </c>
      <c r="Z77" s="132">
        <f>'St 2.1.1'!Z77+'St 2.1.2'!Z77+'St 2.1.3'!Z77</f>
        <v>0</v>
      </c>
      <c r="AA77" s="132">
        <f>'St 2.1.1'!AA77+'St 2.1.2'!AA77+'St 2.1.3'!AA77</f>
        <v>0</v>
      </c>
      <c r="AB77" s="140"/>
    </row>
    <row r="78" spans="1:28">
      <c r="B78" s="3" t="s">
        <v>13</v>
      </c>
      <c r="C78" s="178" t="s">
        <v>298</v>
      </c>
      <c r="D78" s="132">
        <f>'St 2.1.1'!D78+'St 2.1.2'!D78+'St 2.1.3'!D78</f>
        <v>0</v>
      </c>
      <c r="E78" s="132">
        <f>'St 2.1.1'!E78+'St 2.1.2'!E78+'St 2.1.3'!E78</f>
        <v>0</v>
      </c>
      <c r="F78" s="132">
        <f>'St 2.1.1'!F78+'St 2.1.2'!F78+'St 2.1.3'!F78</f>
        <v>0</v>
      </c>
      <c r="G78" s="132">
        <f>'St 2.1.1'!G78+'St 2.1.2'!G78+'St 2.1.3'!G78</f>
        <v>0</v>
      </c>
      <c r="H78" s="132">
        <f>'St 2.1.1'!H78+'St 2.1.2'!H78+'St 2.1.3'!H78</f>
        <v>0</v>
      </c>
      <c r="I78" s="132">
        <f>'St 2.1.1'!I78+'St 2.1.2'!I78+'St 2.1.3'!I78</f>
        <v>0</v>
      </c>
      <c r="J78" s="132">
        <f>'St 2.1.1'!J78+'St 2.1.2'!J78+'St 2.1.3'!J78</f>
        <v>0</v>
      </c>
      <c r="K78" s="132">
        <f>'St 2.1.1'!K78+'St 2.1.2'!K78+'St 2.1.3'!K78</f>
        <v>0</v>
      </c>
      <c r="L78" s="132">
        <f>'St 2.1.1'!L78+'St 2.1.2'!L78+'St 2.1.3'!L78</f>
        <v>0</v>
      </c>
      <c r="M78" s="132">
        <f>'St 2.1.1'!M78+'St 2.1.2'!M78+'St 2.1.3'!M78</f>
        <v>0</v>
      </c>
      <c r="N78" s="132">
        <f>'St 2.1.1'!N78+'St 2.1.2'!N78+'St 2.1.3'!N78</f>
        <v>0</v>
      </c>
      <c r="O78" s="132">
        <f>'St 2.1.1'!O78+'St 2.1.2'!O78+'St 2.1.3'!O78</f>
        <v>0</v>
      </c>
      <c r="P78" s="133"/>
      <c r="Q78" s="132">
        <f>'St 2.1.1'!Q78+'St 2.1.2'!Q78+'St 2.1.3'!Q78</f>
        <v>0</v>
      </c>
      <c r="R78" s="132">
        <f>'St 2.1.1'!R78+'St 2.1.2'!R78+'St 2.1.3'!R78</f>
        <v>0</v>
      </c>
      <c r="S78" s="132">
        <f>'St 2.1.1'!S78+'St 2.1.2'!S78+'St 2.1.3'!S78</f>
        <v>0</v>
      </c>
      <c r="T78" s="132">
        <f>'St 2.1.1'!T78+'St 2.1.2'!T78+'St 2.1.3'!T78</f>
        <v>0</v>
      </c>
      <c r="U78" s="132">
        <f>'St 2.1.1'!U78+'St 2.1.2'!U78+'St 2.1.3'!U78</f>
        <v>0</v>
      </c>
      <c r="V78" s="132">
        <f>'St 2.1.1'!V78+'St 2.1.2'!V78+'St 2.1.3'!V78</f>
        <v>0</v>
      </c>
      <c r="W78" s="132">
        <f>'St 2.1.1'!W78+'St 2.1.2'!W78+'St 2.1.3'!W78</f>
        <v>0</v>
      </c>
      <c r="X78" s="132">
        <f>'St 2.1.1'!X78+'St 2.1.2'!X78+'St 2.1.3'!X78</f>
        <v>0</v>
      </c>
      <c r="Y78" s="132">
        <f>'St 2.1.1'!Y78+'St 2.1.2'!Y78+'St 2.1.3'!Y78</f>
        <v>0</v>
      </c>
      <c r="Z78" s="132">
        <f>'St 2.1.1'!Z78+'St 2.1.2'!Z78+'St 2.1.3'!Z78</f>
        <v>0</v>
      </c>
      <c r="AA78" s="132">
        <f>'St 2.1.1'!AA78+'St 2.1.2'!AA78+'St 2.1.3'!AA78</f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f>'St 2.1.1'!D79+'St 2.1.2'!D79+'St 2.1.3'!D79</f>
        <v>0</v>
      </c>
      <c r="E79" s="129">
        <f>'St 2.1.1'!E79+'St 2.1.2'!E79+'St 2.1.3'!E79</f>
        <v>0</v>
      </c>
      <c r="F79" s="129">
        <f>'St 2.1.1'!F79+'St 2.1.2'!F79+'St 2.1.3'!F79</f>
        <v>0</v>
      </c>
      <c r="G79" s="129">
        <f>'St 2.1.1'!G79+'St 2.1.2'!G79+'St 2.1.3'!G79</f>
        <v>0</v>
      </c>
      <c r="H79" s="129">
        <f>'St 2.1.1'!H79+'St 2.1.2'!H79+'St 2.1.3'!H79</f>
        <v>0</v>
      </c>
      <c r="I79" s="129">
        <f>'St 2.1.1'!I79+'St 2.1.2'!I79+'St 2.1.3'!I79</f>
        <v>0</v>
      </c>
      <c r="J79" s="129">
        <f>'St 2.1.1'!J79+'St 2.1.2'!J79+'St 2.1.3'!J79</f>
        <v>0</v>
      </c>
      <c r="K79" s="129">
        <f>'St 2.1.1'!K79+'St 2.1.2'!K79+'St 2.1.3'!K79</f>
        <v>0</v>
      </c>
      <c r="L79" s="129">
        <f>'St 2.1.1'!L79+'St 2.1.2'!L79+'St 2.1.3'!L79</f>
        <v>0</v>
      </c>
      <c r="M79" s="129">
        <f>'St 2.1.1'!M79+'St 2.1.2'!M79+'St 2.1.3'!M79</f>
        <v>0</v>
      </c>
      <c r="N79" s="129">
        <f>'St 2.1.1'!N79+'St 2.1.2'!N79+'St 2.1.3'!N79</f>
        <v>0</v>
      </c>
      <c r="O79" s="129">
        <f>'St 2.1.1'!O79+'St 2.1.2'!O79+'St 2.1.3'!O79</f>
        <v>0</v>
      </c>
      <c r="P79" s="136"/>
      <c r="Q79" s="129">
        <f>'St 2.1.1'!Q79+'St 2.1.2'!Q79+'St 2.1.3'!Q79</f>
        <v>0</v>
      </c>
      <c r="R79" s="129">
        <f>'St 2.1.1'!R79+'St 2.1.2'!R79+'St 2.1.3'!R79</f>
        <v>0</v>
      </c>
      <c r="S79" s="129">
        <f>'St 2.1.1'!S79+'St 2.1.2'!S79+'St 2.1.3'!S79</f>
        <v>0</v>
      </c>
      <c r="T79" s="129">
        <f>'St 2.1.1'!T79+'St 2.1.2'!T79+'St 2.1.3'!T79</f>
        <v>0</v>
      </c>
      <c r="U79" s="129">
        <f>'St 2.1.1'!U79+'St 2.1.2'!U79+'St 2.1.3'!U79</f>
        <v>0</v>
      </c>
      <c r="V79" s="129">
        <f>'St 2.1.1'!V79+'St 2.1.2'!V79+'St 2.1.3'!V79</f>
        <v>0</v>
      </c>
      <c r="W79" s="129">
        <f>'St 2.1.1'!W79+'St 2.1.2'!W79+'St 2.1.3'!W79</f>
        <v>0</v>
      </c>
      <c r="X79" s="129">
        <f>'St 2.1.1'!X79+'St 2.1.2'!X79+'St 2.1.3'!X79</f>
        <v>0</v>
      </c>
      <c r="Y79" s="129">
        <f>'St 2.1.1'!Y79+'St 2.1.2'!Y79+'St 2.1.3'!Y79</f>
        <v>0</v>
      </c>
      <c r="Z79" s="129">
        <f>'St 2.1.1'!Z79+'St 2.1.2'!Z79+'St 2.1.3'!Z79</f>
        <v>0</v>
      </c>
      <c r="AA79" s="129">
        <f>'St 2.1.1'!AA79+'St 2.1.2'!AA79+'St 2.1.3'!AA79</f>
        <v>0</v>
      </c>
      <c r="AB79" s="139"/>
    </row>
    <row r="80" spans="1:28">
      <c r="B80" s="3" t="s">
        <v>15</v>
      </c>
      <c r="C80" s="178" t="s">
        <v>299</v>
      </c>
      <c r="D80" s="132">
        <f>'St 2.1.1'!D80+'St 2.1.2'!D80+'St 2.1.3'!D80</f>
        <v>0</v>
      </c>
      <c r="E80" s="132">
        <f>'St 2.1.1'!E80+'St 2.1.2'!E80+'St 2.1.3'!E80</f>
        <v>0</v>
      </c>
      <c r="F80" s="132">
        <f>'St 2.1.1'!F80+'St 2.1.2'!F80+'St 2.1.3'!F80</f>
        <v>0</v>
      </c>
      <c r="G80" s="132">
        <f>'St 2.1.1'!G80+'St 2.1.2'!G80+'St 2.1.3'!G80</f>
        <v>0</v>
      </c>
      <c r="H80" s="132">
        <f>'St 2.1.1'!H80+'St 2.1.2'!H80+'St 2.1.3'!H80</f>
        <v>0</v>
      </c>
      <c r="I80" s="132">
        <f>'St 2.1.1'!I80+'St 2.1.2'!I80+'St 2.1.3'!I80</f>
        <v>0</v>
      </c>
      <c r="J80" s="132">
        <f>'St 2.1.1'!J80+'St 2.1.2'!J80+'St 2.1.3'!J80</f>
        <v>0</v>
      </c>
      <c r="K80" s="132">
        <f>'St 2.1.1'!K80+'St 2.1.2'!K80+'St 2.1.3'!K80</f>
        <v>0</v>
      </c>
      <c r="L80" s="132">
        <f>'St 2.1.1'!L80+'St 2.1.2'!L80+'St 2.1.3'!L80</f>
        <v>0</v>
      </c>
      <c r="M80" s="132">
        <f>'St 2.1.1'!M80+'St 2.1.2'!M80+'St 2.1.3'!M80</f>
        <v>0</v>
      </c>
      <c r="N80" s="132">
        <f>'St 2.1.1'!N80+'St 2.1.2'!N80+'St 2.1.3'!N80</f>
        <v>0</v>
      </c>
      <c r="O80" s="132">
        <f>'St 2.1.1'!O80+'St 2.1.2'!O80+'St 2.1.3'!O80</f>
        <v>0</v>
      </c>
      <c r="P80" s="133"/>
      <c r="Q80" s="132">
        <f>'St 2.1.1'!Q80+'St 2.1.2'!Q80+'St 2.1.3'!Q80</f>
        <v>0</v>
      </c>
      <c r="R80" s="132">
        <f>'St 2.1.1'!R80+'St 2.1.2'!R80+'St 2.1.3'!R80</f>
        <v>0</v>
      </c>
      <c r="S80" s="132">
        <f>'St 2.1.1'!S80+'St 2.1.2'!S80+'St 2.1.3'!S80</f>
        <v>0</v>
      </c>
      <c r="T80" s="132">
        <f>'St 2.1.1'!T80+'St 2.1.2'!T80+'St 2.1.3'!T80</f>
        <v>0</v>
      </c>
      <c r="U80" s="132">
        <f>'St 2.1.1'!U80+'St 2.1.2'!U80+'St 2.1.3'!U80</f>
        <v>0</v>
      </c>
      <c r="V80" s="132">
        <f>'St 2.1.1'!V80+'St 2.1.2'!V80+'St 2.1.3'!V80</f>
        <v>0</v>
      </c>
      <c r="W80" s="132">
        <f>'St 2.1.1'!W80+'St 2.1.2'!W80+'St 2.1.3'!W80</f>
        <v>0</v>
      </c>
      <c r="X80" s="132">
        <f>'St 2.1.1'!X80+'St 2.1.2'!X80+'St 2.1.3'!X80</f>
        <v>0</v>
      </c>
      <c r="Y80" s="132">
        <f>'St 2.1.1'!Y80+'St 2.1.2'!Y80+'St 2.1.3'!Y80</f>
        <v>0</v>
      </c>
      <c r="Z80" s="132">
        <f>'St 2.1.1'!Z80+'St 2.1.2'!Z80+'St 2.1.3'!Z80</f>
        <v>0</v>
      </c>
      <c r="AA80" s="132">
        <f>'St 2.1.1'!AA80+'St 2.1.2'!AA80+'St 2.1.3'!AA80</f>
        <v>0</v>
      </c>
      <c r="AB80" s="140"/>
    </row>
    <row r="81" spans="1:28">
      <c r="B81" s="3" t="s">
        <v>16</v>
      </c>
      <c r="C81" s="178" t="s">
        <v>300</v>
      </c>
      <c r="D81" s="132">
        <f>'St 2.1.1'!D81+'St 2.1.2'!D81+'St 2.1.3'!D81</f>
        <v>0</v>
      </c>
      <c r="E81" s="132">
        <f>'St 2.1.1'!E81+'St 2.1.2'!E81+'St 2.1.3'!E81</f>
        <v>0</v>
      </c>
      <c r="F81" s="132">
        <f>'St 2.1.1'!F81+'St 2.1.2'!F81+'St 2.1.3'!F81</f>
        <v>0</v>
      </c>
      <c r="G81" s="132">
        <f>'St 2.1.1'!G81+'St 2.1.2'!G81+'St 2.1.3'!G81</f>
        <v>0</v>
      </c>
      <c r="H81" s="132">
        <f>'St 2.1.1'!H81+'St 2.1.2'!H81+'St 2.1.3'!H81</f>
        <v>0</v>
      </c>
      <c r="I81" s="132">
        <f>'St 2.1.1'!I81+'St 2.1.2'!I81+'St 2.1.3'!I81</f>
        <v>0</v>
      </c>
      <c r="J81" s="132">
        <f>'St 2.1.1'!J81+'St 2.1.2'!J81+'St 2.1.3'!J81</f>
        <v>0</v>
      </c>
      <c r="K81" s="132">
        <f>'St 2.1.1'!K81+'St 2.1.2'!K81+'St 2.1.3'!K81</f>
        <v>0</v>
      </c>
      <c r="L81" s="132">
        <f>'St 2.1.1'!L81+'St 2.1.2'!L81+'St 2.1.3'!L81</f>
        <v>0</v>
      </c>
      <c r="M81" s="132">
        <f>'St 2.1.1'!M81+'St 2.1.2'!M81+'St 2.1.3'!M81</f>
        <v>0</v>
      </c>
      <c r="N81" s="132">
        <f>'St 2.1.1'!N81+'St 2.1.2'!N81+'St 2.1.3'!N81</f>
        <v>0</v>
      </c>
      <c r="O81" s="132">
        <f>'St 2.1.1'!O81+'St 2.1.2'!O81+'St 2.1.3'!O81</f>
        <v>0</v>
      </c>
      <c r="P81" s="133"/>
      <c r="Q81" s="132">
        <f>'St 2.1.1'!Q81+'St 2.1.2'!Q81+'St 2.1.3'!Q81</f>
        <v>0</v>
      </c>
      <c r="R81" s="132">
        <f>'St 2.1.1'!R81+'St 2.1.2'!R81+'St 2.1.3'!R81</f>
        <v>0</v>
      </c>
      <c r="S81" s="132">
        <f>'St 2.1.1'!S81+'St 2.1.2'!S81+'St 2.1.3'!S81</f>
        <v>0</v>
      </c>
      <c r="T81" s="132">
        <f>'St 2.1.1'!T81+'St 2.1.2'!T81+'St 2.1.3'!T81</f>
        <v>0</v>
      </c>
      <c r="U81" s="132">
        <f>'St 2.1.1'!U81+'St 2.1.2'!U81+'St 2.1.3'!U81</f>
        <v>0</v>
      </c>
      <c r="V81" s="132">
        <f>'St 2.1.1'!V81+'St 2.1.2'!V81+'St 2.1.3'!V81</f>
        <v>0</v>
      </c>
      <c r="W81" s="132">
        <f>'St 2.1.1'!W81+'St 2.1.2'!W81+'St 2.1.3'!W81</f>
        <v>0</v>
      </c>
      <c r="X81" s="132">
        <f>'St 2.1.1'!X81+'St 2.1.2'!X81+'St 2.1.3'!X81</f>
        <v>0</v>
      </c>
      <c r="Y81" s="132">
        <f>'St 2.1.1'!Y81+'St 2.1.2'!Y81+'St 2.1.3'!Y81</f>
        <v>0</v>
      </c>
      <c r="Z81" s="132">
        <f>'St 2.1.1'!Z81+'St 2.1.2'!Z81+'St 2.1.3'!Z81</f>
        <v>0</v>
      </c>
      <c r="AA81" s="132">
        <f>'St 2.1.1'!AA81+'St 2.1.2'!AA81+'St 2.1.3'!AA81</f>
        <v>0</v>
      </c>
      <c r="AB81" s="140"/>
    </row>
    <row r="82" spans="1:28">
      <c r="B82" s="3" t="s">
        <v>17</v>
      </c>
      <c r="C82" s="178" t="s">
        <v>301</v>
      </c>
      <c r="D82" s="132">
        <f>'St 2.1.1'!D82+'St 2.1.2'!D82+'St 2.1.3'!D82</f>
        <v>0</v>
      </c>
      <c r="E82" s="132">
        <f>'St 2.1.1'!E82+'St 2.1.2'!E82+'St 2.1.3'!E82</f>
        <v>0</v>
      </c>
      <c r="F82" s="132">
        <f>'St 2.1.1'!F82+'St 2.1.2'!F82+'St 2.1.3'!F82</f>
        <v>0</v>
      </c>
      <c r="G82" s="132">
        <f>'St 2.1.1'!G82+'St 2.1.2'!G82+'St 2.1.3'!G82</f>
        <v>0</v>
      </c>
      <c r="H82" s="132">
        <f>'St 2.1.1'!H82+'St 2.1.2'!H82+'St 2.1.3'!H82</f>
        <v>0</v>
      </c>
      <c r="I82" s="132">
        <f>'St 2.1.1'!I82+'St 2.1.2'!I82+'St 2.1.3'!I82</f>
        <v>0</v>
      </c>
      <c r="J82" s="132">
        <f>'St 2.1.1'!J82+'St 2.1.2'!J82+'St 2.1.3'!J82</f>
        <v>0</v>
      </c>
      <c r="K82" s="132">
        <f>'St 2.1.1'!K82+'St 2.1.2'!K82+'St 2.1.3'!K82</f>
        <v>0</v>
      </c>
      <c r="L82" s="132">
        <f>'St 2.1.1'!L82+'St 2.1.2'!L82+'St 2.1.3'!L82</f>
        <v>0</v>
      </c>
      <c r="M82" s="132">
        <f>'St 2.1.1'!M82+'St 2.1.2'!M82+'St 2.1.3'!M82</f>
        <v>0</v>
      </c>
      <c r="N82" s="132">
        <f>'St 2.1.1'!N82+'St 2.1.2'!N82+'St 2.1.3'!N82</f>
        <v>0</v>
      </c>
      <c r="O82" s="132">
        <f>'St 2.1.1'!O82+'St 2.1.2'!O82+'St 2.1.3'!O82</f>
        <v>0</v>
      </c>
      <c r="P82" s="133"/>
      <c r="Q82" s="132">
        <f>'St 2.1.1'!Q82+'St 2.1.2'!Q82+'St 2.1.3'!Q82</f>
        <v>0</v>
      </c>
      <c r="R82" s="132">
        <f>'St 2.1.1'!R82+'St 2.1.2'!R82+'St 2.1.3'!R82</f>
        <v>0</v>
      </c>
      <c r="S82" s="132">
        <f>'St 2.1.1'!S82+'St 2.1.2'!S82+'St 2.1.3'!S82</f>
        <v>0</v>
      </c>
      <c r="T82" s="132">
        <f>'St 2.1.1'!T82+'St 2.1.2'!T82+'St 2.1.3'!T82</f>
        <v>0</v>
      </c>
      <c r="U82" s="132">
        <f>'St 2.1.1'!U82+'St 2.1.2'!U82+'St 2.1.3'!U82</f>
        <v>0</v>
      </c>
      <c r="V82" s="132">
        <f>'St 2.1.1'!V82+'St 2.1.2'!V82+'St 2.1.3'!V82</f>
        <v>0</v>
      </c>
      <c r="W82" s="132">
        <f>'St 2.1.1'!W82+'St 2.1.2'!W82+'St 2.1.3'!W82</f>
        <v>0</v>
      </c>
      <c r="X82" s="132">
        <f>'St 2.1.1'!X82+'St 2.1.2'!X82+'St 2.1.3'!X82</f>
        <v>0</v>
      </c>
      <c r="Y82" s="132">
        <f>'St 2.1.1'!Y82+'St 2.1.2'!Y82+'St 2.1.3'!Y82</f>
        <v>0</v>
      </c>
      <c r="Z82" s="132">
        <f>'St 2.1.1'!Z82+'St 2.1.2'!Z82+'St 2.1.3'!Z82</f>
        <v>0</v>
      </c>
      <c r="AA82" s="132">
        <f>'St 2.1.1'!AA82+'St 2.1.2'!AA82+'St 2.1.3'!AA82</f>
        <v>0</v>
      </c>
      <c r="AB82" s="140"/>
    </row>
    <row r="83" spans="1:28">
      <c r="B83" s="4" t="s">
        <v>18</v>
      </c>
      <c r="C83" s="40"/>
      <c r="D83" s="132">
        <f>'St 2.1.1'!D83+'St 2.1.2'!D83+'St 2.1.3'!D83</f>
        <v>0</v>
      </c>
      <c r="E83" s="132">
        <f>'St 2.1.1'!E83+'St 2.1.2'!E83+'St 2.1.3'!E83</f>
        <v>0</v>
      </c>
      <c r="F83" s="132">
        <f>'St 2.1.1'!F83+'St 2.1.2'!F83+'St 2.1.3'!F83</f>
        <v>0</v>
      </c>
      <c r="G83" s="132">
        <f>'St 2.1.1'!G83+'St 2.1.2'!G83+'St 2.1.3'!G83</f>
        <v>0</v>
      </c>
      <c r="H83" s="132">
        <f>'St 2.1.1'!H83+'St 2.1.2'!H83+'St 2.1.3'!H83</f>
        <v>0</v>
      </c>
      <c r="I83" s="132">
        <f>'St 2.1.1'!I83+'St 2.1.2'!I83+'St 2.1.3'!I83</f>
        <v>0</v>
      </c>
      <c r="J83" s="132">
        <f>'St 2.1.1'!J83+'St 2.1.2'!J83+'St 2.1.3'!J83</f>
        <v>0</v>
      </c>
      <c r="K83" s="132">
        <f>'St 2.1.1'!K83+'St 2.1.2'!K83+'St 2.1.3'!K83</f>
        <v>0</v>
      </c>
      <c r="L83" s="132">
        <f>'St 2.1.1'!L83+'St 2.1.2'!L83+'St 2.1.3'!L83</f>
        <v>0</v>
      </c>
      <c r="M83" s="132">
        <f>'St 2.1.1'!M83+'St 2.1.2'!M83+'St 2.1.3'!M83</f>
        <v>0</v>
      </c>
      <c r="N83" s="132">
        <f>'St 2.1.1'!N83+'St 2.1.2'!N83+'St 2.1.3'!N83</f>
        <v>0</v>
      </c>
      <c r="O83" s="132">
        <f>'St 2.1.1'!O83+'St 2.1.2'!O83+'St 2.1.3'!O83</f>
        <v>0</v>
      </c>
      <c r="P83" s="133"/>
      <c r="Q83" s="132">
        <f>'St 2.1.1'!Q83+'St 2.1.2'!Q83+'St 2.1.3'!Q83</f>
        <v>0</v>
      </c>
      <c r="R83" s="132">
        <f>'St 2.1.1'!R83+'St 2.1.2'!R83+'St 2.1.3'!R83</f>
        <v>0</v>
      </c>
      <c r="S83" s="132">
        <f>'St 2.1.1'!S83+'St 2.1.2'!S83+'St 2.1.3'!S83</f>
        <v>0</v>
      </c>
      <c r="T83" s="132">
        <f>'St 2.1.1'!T83+'St 2.1.2'!T83+'St 2.1.3'!T83</f>
        <v>0</v>
      </c>
      <c r="U83" s="132">
        <f>'St 2.1.1'!U83+'St 2.1.2'!U83+'St 2.1.3'!U83</f>
        <v>0</v>
      </c>
      <c r="V83" s="132">
        <f>'St 2.1.1'!V83+'St 2.1.2'!V83+'St 2.1.3'!V83</f>
        <v>0</v>
      </c>
      <c r="W83" s="132">
        <f>'St 2.1.1'!W83+'St 2.1.2'!W83+'St 2.1.3'!W83</f>
        <v>0</v>
      </c>
      <c r="X83" s="132">
        <f>'St 2.1.1'!X83+'St 2.1.2'!X83+'St 2.1.3'!X83</f>
        <v>0</v>
      </c>
      <c r="Y83" s="132">
        <f>'St 2.1.1'!Y83+'St 2.1.2'!Y83+'St 2.1.3'!Y83</f>
        <v>0</v>
      </c>
      <c r="Z83" s="132">
        <f>'St 2.1.1'!Z83+'St 2.1.2'!Z83+'St 2.1.3'!Z83</f>
        <v>0</v>
      </c>
      <c r="AA83" s="132">
        <f>'St 2.1.1'!AA83+'St 2.1.2'!AA83+'St 2.1.3'!AA83</f>
        <v>0</v>
      </c>
      <c r="AB83" s="140"/>
    </row>
    <row r="84" spans="1:28">
      <c r="B84" s="3" t="s">
        <v>19</v>
      </c>
      <c r="C84" s="178" t="s">
        <v>302</v>
      </c>
      <c r="D84" s="132">
        <f>'St 2.1.1'!D84+'St 2.1.2'!D84+'St 2.1.3'!D84</f>
        <v>0</v>
      </c>
      <c r="E84" s="132">
        <f>'St 2.1.1'!E84+'St 2.1.2'!E84+'St 2.1.3'!E84</f>
        <v>0</v>
      </c>
      <c r="F84" s="132">
        <f>'St 2.1.1'!F84+'St 2.1.2'!F84+'St 2.1.3'!F84</f>
        <v>0</v>
      </c>
      <c r="G84" s="132">
        <f>'St 2.1.1'!G84+'St 2.1.2'!G84+'St 2.1.3'!G84</f>
        <v>0</v>
      </c>
      <c r="H84" s="132">
        <f>'St 2.1.1'!H84+'St 2.1.2'!H84+'St 2.1.3'!H84</f>
        <v>0</v>
      </c>
      <c r="I84" s="132">
        <f>'St 2.1.1'!I84+'St 2.1.2'!I84+'St 2.1.3'!I84</f>
        <v>0</v>
      </c>
      <c r="J84" s="132">
        <f>'St 2.1.1'!J84+'St 2.1.2'!J84+'St 2.1.3'!J84</f>
        <v>0</v>
      </c>
      <c r="K84" s="132">
        <f>'St 2.1.1'!K84+'St 2.1.2'!K84+'St 2.1.3'!K84</f>
        <v>0</v>
      </c>
      <c r="L84" s="132">
        <f>'St 2.1.1'!L84+'St 2.1.2'!L84+'St 2.1.3'!L84</f>
        <v>0</v>
      </c>
      <c r="M84" s="132">
        <f>'St 2.1.1'!M84+'St 2.1.2'!M84+'St 2.1.3'!M84</f>
        <v>0</v>
      </c>
      <c r="N84" s="132">
        <f>'St 2.1.1'!N84+'St 2.1.2'!N84+'St 2.1.3'!N84</f>
        <v>0</v>
      </c>
      <c r="O84" s="132">
        <f>'St 2.1.1'!O84+'St 2.1.2'!O84+'St 2.1.3'!O84</f>
        <v>0</v>
      </c>
      <c r="P84" s="133"/>
      <c r="Q84" s="132">
        <f>'St 2.1.1'!Q84+'St 2.1.2'!Q84+'St 2.1.3'!Q84</f>
        <v>0</v>
      </c>
      <c r="R84" s="132">
        <f>'St 2.1.1'!R84+'St 2.1.2'!R84+'St 2.1.3'!R84</f>
        <v>0</v>
      </c>
      <c r="S84" s="132">
        <f>'St 2.1.1'!S84+'St 2.1.2'!S84+'St 2.1.3'!S84</f>
        <v>0</v>
      </c>
      <c r="T84" s="132">
        <f>'St 2.1.1'!T84+'St 2.1.2'!T84+'St 2.1.3'!T84</f>
        <v>0</v>
      </c>
      <c r="U84" s="132">
        <f>'St 2.1.1'!U84+'St 2.1.2'!U84+'St 2.1.3'!U84</f>
        <v>0</v>
      </c>
      <c r="V84" s="132">
        <f>'St 2.1.1'!V84+'St 2.1.2'!V84+'St 2.1.3'!V84</f>
        <v>0</v>
      </c>
      <c r="W84" s="132">
        <f>'St 2.1.1'!W84+'St 2.1.2'!W84+'St 2.1.3'!W84</f>
        <v>0</v>
      </c>
      <c r="X84" s="132">
        <f>'St 2.1.1'!X84+'St 2.1.2'!X84+'St 2.1.3'!X84</f>
        <v>0</v>
      </c>
      <c r="Y84" s="132">
        <f>'St 2.1.1'!Y84+'St 2.1.2'!Y84+'St 2.1.3'!Y84</f>
        <v>0</v>
      </c>
      <c r="Z84" s="132">
        <f>'St 2.1.1'!Z84+'St 2.1.2'!Z84+'St 2.1.3'!Z84</f>
        <v>0</v>
      </c>
      <c r="AA84" s="132">
        <f>'St 2.1.1'!AA84+'St 2.1.2'!AA84+'St 2.1.3'!AA84</f>
        <v>0</v>
      </c>
      <c r="AB84" s="140"/>
    </row>
    <row r="85" spans="1:28">
      <c r="B85" s="3" t="s">
        <v>20</v>
      </c>
      <c r="C85" s="178" t="s">
        <v>303</v>
      </c>
      <c r="D85" s="132">
        <f>'St 2.1.1'!D85+'St 2.1.2'!D85+'St 2.1.3'!D85</f>
        <v>0</v>
      </c>
      <c r="E85" s="132">
        <f>'St 2.1.1'!E85+'St 2.1.2'!E85+'St 2.1.3'!E85</f>
        <v>0</v>
      </c>
      <c r="F85" s="132">
        <f>'St 2.1.1'!F85+'St 2.1.2'!F85+'St 2.1.3'!F85</f>
        <v>0</v>
      </c>
      <c r="G85" s="132">
        <f>'St 2.1.1'!G85+'St 2.1.2'!G85+'St 2.1.3'!G85</f>
        <v>0</v>
      </c>
      <c r="H85" s="132">
        <f>'St 2.1.1'!H85+'St 2.1.2'!H85+'St 2.1.3'!H85</f>
        <v>0</v>
      </c>
      <c r="I85" s="132">
        <f>'St 2.1.1'!I85+'St 2.1.2'!I85+'St 2.1.3'!I85</f>
        <v>0</v>
      </c>
      <c r="J85" s="132">
        <f>'St 2.1.1'!J85+'St 2.1.2'!J85+'St 2.1.3'!J85</f>
        <v>0</v>
      </c>
      <c r="K85" s="132">
        <f>'St 2.1.1'!K85+'St 2.1.2'!K85+'St 2.1.3'!K85</f>
        <v>0</v>
      </c>
      <c r="L85" s="132">
        <f>'St 2.1.1'!L85+'St 2.1.2'!L85+'St 2.1.3'!L85</f>
        <v>0</v>
      </c>
      <c r="M85" s="132">
        <f>'St 2.1.1'!M85+'St 2.1.2'!M85+'St 2.1.3'!M85</f>
        <v>0</v>
      </c>
      <c r="N85" s="132">
        <f>'St 2.1.1'!N85+'St 2.1.2'!N85+'St 2.1.3'!N85</f>
        <v>0</v>
      </c>
      <c r="O85" s="132">
        <f>'St 2.1.1'!O85+'St 2.1.2'!O85+'St 2.1.3'!O85</f>
        <v>0</v>
      </c>
      <c r="P85" s="133"/>
      <c r="Q85" s="132">
        <f>'St 2.1.1'!Q85+'St 2.1.2'!Q85+'St 2.1.3'!Q85</f>
        <v>0</v>
      </c>
      <c r="R85" s="132">
        <f>'St 2.1.1'!R85+'St 2.1.2'!R85+'St 2.1.3'!R85</f>
        <v>0</v>
      </c>
      <c r="S85" s="132">
        <f>'St 2.1.1'!S85+'St 2.1.2'!S85+'St 2.1.3'!S85</f>
        <v>0</v>
      </c>
      <c r="T85" s="132">
        <f>'St 2.1.1'!T85+'St 2.1.2'!T85+'St 2.1.3'!T85</f>
        <v>0</v>
      </c>
      <c r="U85" s="132">
        <f>'St 2.1.1'!U85+'St 2.1.2'!U85+'St 2.1.3'!U85</f>
        <v>0</v>
      </c>
      <c r="V85" s="132">
        <f>'St 2.1.1'!V85+'St 2.1.2'!V85+'St 2.1.3'!V85</f>
        <v>0</v>
      </c>
      <c r="W85" s="132">
        <f>'St 2.1.1'!W85+'St 2.1.2'!W85+'St 2.1.3'!W85</f>
        <v>0</v>
      </c>
      <c r="X85" s="132">
        <f>'St 2.1.1'!X85+'St 2.1.2'!X85+'St 2.1.3'!X85</f>
        <v>0</v>
      </c>
      <c r="Y85" s="132">
        <f>'St 2.1.1'!Y85+'St 2.1.2'!Y85+'St 2.1.3'!Y85</f>
        <v>0</v>
      </c>
      <c r="Z85" s="132">
        <f>'St 2.1.1'!Z85+'St 2.1.2'!Z85+'St 2.1.3'!Z85</f>
        <v>0</v>
      </c>
      <c r="AA85" s="132">
        <f>'St 2.1.1'!AA85+'St 2.1.2'!AA85+'St 2.1.3'!AA85</f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f>'St 2.1.1'!D86+'St 2.1.2'!D86+'St 2.1.3'!D86</f>
        <v>169299.22081340424</v>
      </c>
      <c r="E86" s="129">
        <f>'St 2.1.1'!E86+'St 2.1.2'!E86+'St 2.1.3'!E86</f>
        <v>159303.3787899497</v>
      </c>
      <c r="F86" s="129">
        <f>'St 2.1.1'!F86+'St 2.1.2'!F86+'St 2.1.3'!F86</f>
        <v>180794.92381094082</v>
      </c>
      <c r="G86" s="129">
        <f>'St 2.1.1'!G86+'St 2.1.2'!G86+'St 2.1.3'!G86</f>
        <v>174644.58889679995</v>
      </c>
      <c r="H86" s="129">
        <f>'St 2.1.1'!H86+'St 2.1.2'!H86+'St 2.1.3'!H86</f>
        <v>166532.90142190302</v>
      </c>
      <c r="I86" s="129">
        <f>'St 2.1.1'!I86+'St 2.1.2'!I86+'St 2.1.3'!I86</f>
        <v>169314.51620881367</v>
      </c>
      <c r="J86" s="129">
        <f>'St 2.1.1'!J86+'St 2.1.2'!J86+'St 2.1.3'!J86</f>
        <v>196423.91137003453</v>
      </c>
      <c r="K86" s="129">
        <f>'St 2.1.1'!K86+'St 2.1.2'!K86+'St 2.1.3'!K86</f>
        <v>217721.58404920532</v>
      </c>
      <c r="L86" s="129">
        <f>'St 2.1.1'!L86+'St 2.1.2'!L86+'St 2.1.3'!L86</f>
        <v>196564.88715134136</v>
      </c>
      <c r="M86" s="129">
        <f>'St 2.1.1'!M86+'St 2.1.2'!M86+'St 2.1.3'!M86</f>
        <v>206164.45987363646</v>
      </c>
      <c r="N86" s="129">
        <f>'St 2.1.1'!N86+'St 2.1.2'!N86+'St 2.1.3'!N86</f>
        <v>301868.16620690911</v>
      </c>
      <c r="O86" s="129">
        <f>'St 2.1.1'!O86+'St 2.1.2'!O86+'St 2.1.3'!O86</f>
        <v>290405.51509877091</v>
      </c>
      <c r="P86" s="136"/>
      <c r="Q86" s="129">
        <f>'St 2.1.1'!Q86+'St 2.1.2'!Q86+'St 2.1.3'!Q86</f>
        <v>-9995.8420234545592</v>
      </c>
      <c r="R86" s="129">
        <f>'St 2.1.1'!R86+'St 2.1.2'!R86+'St 2.1.3'!R86</f>
        <v>21491.545020991132</v>
      </c>
      <c r="S86" s="129">
        <f>'St 2.1.1'!S86+'St 2.1.2'!S86+'St 2.1.3'!S86</f>
        <v>-6150.3349141408489</v>
      </c>
      <c r="T86" s="129">
        <f>'St 2.1.1'!T86+'St 2.1.2'!T86+'St 2.1.3'!T86</f>
        <v>-8111.6874748969531</v>
      </c>
      <c r="U86" s="129">
        <f>'St 2.1.1'!U86+'St 2.1.2'!U86+'St 2.1.3'!U86</f>
        <v>2781.6147869106699</v>
      </c>
      <c r="V86" s="129">
        <f>'St 2.1.1'!V86+'St 2.1.2'!V86+'St 2.1.3'!V86</f>
        <v>27109.395161220855</v>
      </c>
      <c r="W86" s="129">
        <f>'St 2.1.1'!W86+'St 2.1.2'!W86+'St 2.1.3'!W86</f>
        <v>21297.672679170784</v>
      </c>
      <c r="X86" s="129">
        <f>'St 2.1.1'!X86+'St 2.1.2'!X86+'St 2.1.3'!X86</f>
        <v>-21156.696897863956</v>
      </c>
      <c r="Y86" s="129">
        <f>'St 2.1.1'!Y86+'St 2.1.2'!Y86+'St 2.1.3'!Y86</f>
        <v>9599.5727222951027</v>
      </c>
      <c r="Z86" s="129">
        <f>'St 2.1.1'!Z86+'St 2.1.2'!Z86+'St 2.1.3'!Z86</f>
        <v>95703.706333272668</v>
      </c>
      <c r="AA86" s="129">
        <f>'St 2.1.1'!AA86+'St 2.1.2'!AA86+'St 2.1.3'!AA86</f>
        <v>-11462.651108138203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f>'St 2.1.1'!D87+'St 2.1.2'!D87+'St 2.1.3'!D87</f>
        <v>164096.7295481826</v>
      </c>
      <c r="E87" s="129">
        <f>'St 2.1.1'!E87+'St 2.1.2'!E87+'St 2.1.3'!E87</f>
        <v>152890.72584676821</v>
      </c>
      <c r="F87" s="129">
        <f>'St 2.1.1'!F87+'St 2.1.2'!F87+'St 2.1.3'!F87</f>
        <v>173816.38009973336</v>
      </c>
      <c r="G87" s="129">
        <f>'St 2.1.1'!G87+'St 2.1.2'!G87+'St 2.1.3'!G87</f>
        <v>166932.59495854695</v>
      </c>
      <c r="H87" s="129">
        <f>'St 2.1.1'!H87+'St 2.1.2'!H87+'St 2.1.3'!H87</f>
        <v>157334.32251655002</v>
      </c>
      <c r="I87" s="129">
        <f>'St 2.1.1'!I87+'St 2.1.2'!I87+'St 2.1.3'!I87</f>
        <v>158882.46299796269</v>
      </c>
      <c r="J87" s="129">
        <f>'St 2.1.1'!J87+'St 2.1.2'!J87+'St 2.1.3'!J87</f>
        <v>185277.00923102052</v>
      </c>
      <c r="K87" s="129">
        <f>'St 2.1.1'!K87+'St 2.1.2'!K87+'St 2.1.3'!K87</f>
        <v>206022.90313226031</v>
      </c>
      <c r="L87" s="129">
        <f>'St 2.1.1'!L87+'St 2.1.2'!L87+'St 2.1.3'!L87</f>
        <v>183457.69152396035</v>
      </c>
      <c r="M87" s="129">
        <f>'St 2.1.1'!M87+'St 2.1.2'!M87+'St 2.1.3'!M87</f>
        <v>192246.34834569646</v>
      </c>
      <c r="N87" s="129">
        <f>'St 2.1.1'!N87+'St 2.1.2'!N87+'St 2.1.3'!N87</f>
        <v>287086.87153834716</v>
      </c>
      <c r="O87" s="129">
        <f>'St 2.1.1'!O87+'St 2.1.2'!O87+'St 2.1.3'!O87</f>
        <v>273395.08195377694</v>
      </c>
      <c r="P87" s="136"/>
      <c r="Q87" s="129">
        <f>'St 2.1.1'!Q87+'St 2.1.2'!Q87+'St 2.1.3'!Q87</f>
        <v>-11206.003701414418</v>
      </c>
      <c r="R87" s="129">
        <f>'St 2.1.1'!R87+'St 2.1.2'!R87+'St 2.1.3'!R87</f>
        <v>20925.654252965152</v>
      </c>
      <c r="S87" s="129">
        <f>'St 2.1.1'!S87+'St 2.1.2'!S87+'St 2.1.3'!S87</f>
        <v>-6883.785141186394</v>
      </c>
      <c r="T87" s="129">
        <f>'St 2.1.1'!T87+'St 2.1.2'!T87+'St 2.1.3'!T87</f>
        <v>-9598.2724419969527</v>
      </c>
      <c r="U87" s="129">
        <f>'St 2.1.1'!U87+'St 2.1.2'!U87+'St 2.1.3'!U87</f>
        <v>1548.1404814126706</v>
      </c>
      <c r="V87" s="129">
        <f>'St 2.1.1'!V87+'St 2.1.2'!V87+'St 2.1.3'!V87</f>
        <v>26394.546233057856</v>
      </c>
      <c r="W87" s="129">
        <f>'St 2.1.1'!W87+'St 2.1.2'!W87+'St 2.1.3'!W87</f>
        <v>20745.893901239786</v>
      </c>
      <c r="X87" s="129">
        <f>'St 2.1.1'!X87+'St 2.1.2'!X87+'St 2.1.3'!X87</f>
        <v>-22565.211608299956</v>
      </c>
      <c r="Y87" s="129">
        <f>'St 2.1.1'!Y87+'St 2.1.2'!Y87+'St 2.1.3'!Y87</f>
        <v>8788.6568217361037</v>
      </c>
      <c r="Z87" s="129">
        <f>'St 2.1.1'!Z87+'St 2.1.2'!Z87+'St 2.1.3'!Z87</f>
        <v>94840.523192650668</v>
      </c>
      <c r="AA87" s="129">
        <f>'St 2.1.1'!AA87+'St 2.1.2'!AA87+'St 2.1.3'!AA87</f>
        <v>-13691.789584570208</v>
      </c>
      <c r="AB87" s="139"/>
    </row>
    <row r="88" spans="1:28">
      <c r="B88" s="176" t="s">
        <v>40</v>
      </c>
      <c r="C88" s="186"/>
      <c r="D88" s="132">
        <f>'St 2.1.1'!D88+'St 2.1.2'!D88+'St 2.1.3'!D88</f>
        <v>164096.7295481826</v>
      </c>
      <c r="E88" s="132">
        <f>'St 2.1.1'!E88+'St 2.1.2'!E88+'St 2.1.3'!E88</f>
        <v>152890.72584676821</v>
      </c>
      <c r="F88" s="132">
        <f>'St 2.1.1'!F88+'St 2.1.2'!F88+'St 2.1.3'!F88</f>
        <v>173816.38009973336</v>
      </c>
      <c r="G88" s="132">
        <f>'St 2.1.1'!G88+'St 2.1.2'!G88+'St 2.1.3'!G88</f>
        <v>166932.59495854695</v>
      </c>
      <c r="H88" s="132">
        <f>'St 2.1.1'!H88+'St 2.1.2'!H88+'St 2.1.3'!H88</f>
        <v>157334.32251655002</v>
      </c>
      <c r="I88" s="132">
        <f>'St 2.1.1'!I88+'St 2.1.2'!I88+'St 2.1.3'!I88</f>
        <v>158882.46299796269</v>
      </c>
      <c r="J88" s="132">
        <f>'St 2.1.1'!J88+'St 2.1.2'!J88+'St 2.1.3'!J88</f>
        <v>185277.00923102052</v>
      </c>
      <c r="K88" s="132">
        <f>'St 2.1.1'!K88+'St 2.1.2'!K88+'St 2.1.3'!K88</f>
        <v>206022.90313226031</v>
      </c>
      <c r="L88" s="132">
        <f>'St 2.1.1'!L88+'St 2.1.2'!L88+'St 2.1.3'!L88</f>
        <v>183457.69152396035</v>
      </c>
      <c r="M88" s="132">
        <f>'St 2.1.1'!M88+'St 2.1.2'!M88+'St 2.1.3'!M88</f>
        <v>192246.34834569646</v>
      </c>
      <c r="N88" s="132">
        <f>'St 2.1.1'!N88+'St 2.1.2'!N88+'St 2.1.3'!N88</f>
        <v>287086.87153834716</v>
      </c>
      <c r="O88" s="132">
        <f>'St 2.1.1'!O88+'St 2.1.2'!O88+'St 2.1.3'!O88</f>
        <v>273395.08195377694</v>
      </c>
      <c r="P88" s="133"/>
      <c r="Q88" s="132">
        <f>'St 2.1.1'!Q88+'St 2.1.2'!Q88+'St 2.1.3'!Q88</f>
        <v>-11206.003701414418</v>
      </c>
      <c r="R88" s="132">
        <f>'St 2.1.1'!R88+'St 2.1.2'!R88+'St 2.1.3'!R88</f>
        <v>20925.654252965152</v>
      </c>
      <c r="S88" s="132">
        <f>'St 2.1.1'!S88+'St 2.1.2'!S88+'St 2.1.3'!S88</f>
        <v>-6883.785141186394</v>
      </c>
      <c r="T88" s="132">
        <f>'St 2.1.1'!T88+'St 2.1.2'!T88+'St 2.1.3'!T88</f>
        <v>-9598.2724419969527</v>
      </c>
      <c r="U88" s="132">
        <f>'St 2.1.1'!U88+'St 2.1.2'!U88+'St 2.1.3'!U88</f>
        <v>1548.1404814126706</v>
      </c>
      <c r="V88" s="132">
        <f>'St 2.1.1'!V88+'St 2.1.2'!V88+'St 2.1.3'!V88</f>
        <v>26394.546233057856</v>
      </c>
      <c r="W88" s="132">
        <f>'St 2.1.1'!W88+'St 2.1.2'!W88+'St 2.1.3'!W88</f>
        <v>20745.893901239786</v>
      </c>
      <c r="X88" s="132">
        <f>'St 2.1.1'!X88+'St 2.1.2'!X88+'St 2.1.3'!X88</f>
        <v>-22565.211608299956</v>
      </c>
      <c r="Y88" s="132">
        <f>'St 2.1.1'!Y88+'St 2.1.2'!Y88+'St 2.1.3'!Y88</f>
        <v>8788.6568217361037</v>
      </c>
      <c r="Z88" s="132">
        <f>'St 2.1.1'!Z88+'St 2.1.2'!Z88+'St 2.1.3'!Z88</f>
        <v>94840.523192650668</v>
      </c>
      <c r="AA88" s="132">
        <f>'St 2.1.1'!AA88+'St 2.1.2'!AA88+'St 2.1.3'!AA88</f>
        <v>-13691.789584570208</v>
      </c>
      <c r="AB88" s="140"/>
    </row>
    <row r="89" spans="1:28">
      <c r="B89" s="6" t="s">
        <v>41</v>
      </c>
      <c r="C89" s="186"/>
      <c r="D89" s="132">
        <f>'St 2.1.1'!D89+'St 2.1.2'!D89+'St 2.1.3'!D89</f>
        <v>0</v>
      </c>
      <c r="E89" s="132">
        <f>'St 2.1.1'!E89+'St 2.1.2'!E89+'St 2.1.3'!E89</f>
        <v>0</v>
      </c>
      <c r="F89" s="132">
        <f>'St 2.1.1'!F89+'St 2.1.2'!F89+'St 2.1.3'!F89</f>
        <v>0</v>
      </c>
      <c r="G89" s="132">
        <f>'St 2.1.1'!G89+'St 2.1.2'!G89+'St 2.1.3'!G89</f>
        <v>0</v>
      </c>
      <c r="H89" s="132">
        <f>'St 2.1.1'!H89+'St 2.1.2'!H89+'St 2.1.3'!H89</f>
        <v>0</v>
      </c>
      <c r="I89" s="132">
        <f>'St 2.1.1'!I89+'St 2.1.2'!I89+'St 2.1.3'!I89</f>
        <v>0</v>
      </c>
      <c r="J89" s="132">
        <f>'St 2.1.1'!J89+'St 2.1.2'!J89+'St 2.1.3'!J89</f>
        <v>0</v>
      </c>
      <c r="K89" s="132">
        <f>'St 2.1.1'!K89+'St 2.1.2'!K89+'St 2.1.3'!K89</f>
        <v>0</v>
      </c>
      <c r="L89" s="132">
        <f>'St 2.1.1'!L89+'St 2.1.2'!L89+'St 2.1.3'!L89</f>
        <v>0</v>
      </c>
      <c r="M89" s="132">
        <f>'St 2.1.1'!M89+'St 2.1.2'!M89+'St 2.1.3'!M89</f>
        <v>0</v>
      </c>
      <c r="N89" s="132">
        <f>'St 2.1.1'!N89+'St 2.1.2'!N89+'St 2.1.3'!N89</f>
        <v>0</v>
      </c>
      <c r="O89" s="132">
        <f>'St 2.1.1'!O89+'St 2.1.2'!O89+'St 2.1.3'!O89</f>
        <v>0</v>
      </c>
      <c r="P89" s="133"/>
      <c r="Q89" s="132">
        <f>'St 2.1.1'!Q89+'St 2.1.2'!Q89+'St 2.1.3'!Q89</f>
        <v>0</v>
      </c>
      <c r="R89" s="132">
        <f>'St 2.1.1'!R89+'St 2.1.2'!R89+'St 2.1.3'!R89</f>
        <v>0</v>
      </c>
      <c r="S89" s="132">
        <f>'St 2.1.1'!S89+'St 2.1.2'!S89+'St 2.1.3'!S89</f>
        <v>0</v>
      </c>
      <c r="T89" s="132">
        <f>'St 2.1.1'!T89+'St 2.1.2'!T89+'St 2.1.3'!T89</f>
        <v>0</v>
      </c>
      <c r="U89" s="132">
        <f>'St 2.1.1'!U89+'St 2.1.2'!U89+'St 2.1.3'!U89</f>
        <v>0</v>
      </c>
      <c r="V89" s="132">
        <f>'St 2.1.1'!V89+'St 2.1.2'!V89+'St 2.1.3'!V89</f>
        <v>0</v>
      </c>
      <c r="W89" s="132">
        <f>'St 2.1.1'!W89+'St 2.1.2'!W89+'St 2.1.3'!W89</f>
        <v>0</v>
      </c>
      <c r="X89" s="132">
        <f>'St 2.1.1'!X89+'St 2.1.2'!X89+'St 2.1.3'!X89</f>
        <v>0</v>
      </c>
      <c r="Y89" s="132">
        <f>'St 2.1.1'!Y89+'St 2.1.2'!Y89+'St 2.1.3'!Y89</f>
        <v>0</v>
      </c>
      <c r="Z89" s="132">
        <f>'St 2.1.1'!Z89+'St 2.1.2'!Z89+'St 2.1.3'!Z89</f>
        <v>0</v>
      </c>
      <c r="AA89" s="132">
        <f>'St 2.1.1'!AA89+'St 2.1.2'!AA89+'St 2.1.3'!AA89</f>
        <v>0</v>
      </c>
      <c r="AB89" s="140"/>
    </row>
    <row r="90" spans="1:28">
      <c r="B90" s="6" t="s">
        <v>42</v>
      </c>
      <c r="C90" s="186"/>
      <c r="D90" s="132">
        <f>'St 2.1.1'!D90+'St 2.1.2'!D90+'St 2.1.3'!D90</f>
        <v>0</v>
      </c>
      <c r="E90" s="132">
        <f>'St 2.1.1'!E90+'St 2.1.2'!E90+'St 2.1.3'!E90</f>
        <v>0</v>
      </c>
      <c r="F90" s="132">
        <f>'St 2.1.1'!F90+'St 2.1.2'!F90+'St 2.1.3'!F90</f>
        <v>0</v>
      </c>
      <c r="G90" s="132">
        <f>'St 2.1.1'!G90+'St 2.1.2'!G90+'St 2.1.3'!G90</f>
        <v>0</v>
      </c>
      <c r="H90" s="132">
        <f>'St 2.1.1'!H90+'St 2.1.2'!H90+'St 2.1.3'!H90</f>
        <v>0</v>
      </c>
      <c r="I90" s="132">
        <f>'St 2.1.1'!I90+'St 2.1.2'!I90+'St 2.1.3'!I90</f>
        <v>0</v>
      </c>
      <c r="J90" s="132">
        <f>'St 2.1.1'!J90+'St 2.1.2'!J90+'St 2.1.3'!J90</f>
        <v>0</v>
      </c>
      <c r="K90" s="132">
        <f>'St 2.1.1'!K90+'St 2.1.2'!K90+'St 2.1.3'!K90</f>
        <v>0</v>
      </c>
      <c r="L90" s="132">
        <f>'St 2.1.1'!L90+'St 2.1.2'!L90+'St 2.1.3'!L90</f>
        <v>0</v>
      </c>
      <c r="M90" s="132">
        <f>'St 2.1.1'!M90+'St 2.1.2'!M90+'St 2.1.3'!M90</f>
        <v>0</v>
      </c>
      <c r="N90" s="132">
        <f>'St 2.1.1'!N90+'St 2.1.2'!N90+'St 2.1.3'!N90</f>
        <v>0</v>
      </c>
      <c r="O90" s="132">
        <f>'St 2.1.1'!O90+'St 2.1.2'!O90+'St 2.1.3'!O90</f>
        <v>0</v>
      </c>
      <c r="P90" s="133"/>
      <c r="Q90" s="132">
        <f>'St 2.1.1'!Q90+'St 2.1.2'!Q90+'St 2.1.3'!Q90</f>
        <v>0</v>
      </c>
      <c r="R90" s="132">
        <f>'St 2.1.1'!R90+'St 2.1.2'!R90+'St 2.1.3'!R90</f>
        <v>0</v>
      </c>
      <c r="S90" s="132">
        <f>'St 2.1.1'!S90+'St 2.1.2'!S90+'St 2.1.3'!S90</f>
        <v>0</v>
      </c>
      <c r="T90" s="132">
        <f>'St 2.1.1'!T90+'St 2.1.2'!T90+'St 2.1.3'!T90</f>
        <v>0</v>
      </c>
      <c r="U90" s="132">
        <f>'St 2.1.1'!U90+'St 2.1.2'!U90+'St 2.1.3'!U90</f>
        <v>0</v>
      </c>
      <c r="V90" s="132">
        <f>'St 2.1.1'!V90+'St 2.1.2'!V90+'St 2.1.3'!V90</f>
        <v>0</v>
      </c>
      <c r="W90" s="132">
        <f>'St 2.1.1'!W90+'St 2.1.2'!W90+'St 2.1.3'!W90</f>
        <v>0</v>
      </c>
      <c r="X90" s="132">
        <f>'St 2.1.1'!X90+'St 2.1.2'!X90+'St 2.1.3'!X90</f>
        <v>0</v>
      </c>
      <c r="Y90" s="132">
        <f>'St 2.1.1'!Y90+'St 2.1.2'!Y90+'St 2.1.3'!Y90</f>
        <v>0</v>
      </c>
      <c r="Z90" s="132">
        <f>'St 2.1.1'!Z90+'St 2.1.2'!Z90+'St 2.1.3'!Z90</f>
        <v>0</v>
      </c>
      <c r="AA90" s="132">
        <f>'St 2.1.1'!AA90+'St 2.1.2'!AA90+'St 2.1.3'!AA90</f>
        <v>0</v>
      </c>
      <c r="AB90" s="140"/>
    </row>
    <row r="91" spans="1:28">
      <c r="B91" s="6" t="s">
        <v>43</v>
      </c>
      <c r="C91" s="186"/>
      <c r="D91" s="132">
        <f>'St 2.1.1'!D91+'St 2.1.2'!D91+'St 2.1.3'!D91</f>
        <v>0</v>
      </c>
      <c r="E91" s="132">
        <f>'St 2.1.1'!E91+'St 2.1.2'!E91+'St 2.1.3'!E91</f>
        <v>0</v>
      </c>
      <c r="F91" s="132">
        <f>'St 2.1.1'!F91+'St 2.1.2'!F91+'St 2.1.3'!F91</f>
        <v>0</v>
      </c>
      <c r="G91" s="132">
        <f>'St 2.1.1'!G91+'St 2.1.2'!G91+'St 2.1.3'!G91</f>
        <v>0</v>
      </c>
      <c r="H91" s="132">
        <f>'St 2.1.1'!H91+'St 2.1.2'!H91+'St 2.1.3'!H91</f>
        <v>0</v>
      </c>
      <c r="I91" s="132">
        <f>'St 2.1.1'!I91+'St 2.1.2'!I91+'St 2.1.3'!I91</f>
        <v>0</v>
      </c>
      <c r="J91" s="132">
        <f>'St 2.1.1'!J91+'St 2.1.2'!J91+'St 2.1.3'!J91</f>
        <v>0</v>
      </c>
      <c r="K91" s="132">
        <f>'St 2.1.1'!K91+'St 2.1.2'!K91+'St 2.1.3'!K91</f>
        <v>0</v>
      </c>
      <c r="L91" s="132">
        <f>'St 2.1.1'!L91+'St 2.1.2'!L91+'St 2.1.3'!L91</f>
        <v>0</v>
      </c>
      <c r="M91" s="132">
        <f>'St 2.1.1'!M91+'St 2.1.2'!M91+'St 2.1.3'!M91</f>
        <v>0</v>
      </c>
      <c r="N91" s="132">
        <f>'St 2.1.1'!N91+'St 2.1.2'!N91+'St 2.1.3'!N91</f>
        <v>0</v>
      </c>
      <c r="O91" s="132">
        <f>'St 2.1.1'!O91+'St 2.1.2'!O91+'St 2.1.3'!O91</f>
        <v>0</v>
      </c>
      <c r="P91" s="133"/>
      <c r="Q91" s="132">
        <f>'St 2.1.1'!Q91+'St 2.1.2'!Q91+'St 2.1.3'!Q91</f>
        <v>0</v>
      </c>
      <c r="R91" s="132">
        <f>'St 2.1.1'!R91+'St 2.1.2'!R91+'St 2.1.3'!R91</f>
        <v>0</v>
      </c>
      <c r="S91" s="132">
        <f>'St 2.1.1'!S91+'St 2.1.2'!S91+'St 2.1.3'!S91</f>
        <v>0</v>
      </c>
      <c r="T91" s="132">
        <f>'St 2.1.1'!T91+'St 2.1.2'!T91+'St 2.1.3'!T91</f>
        <v>0</v>
      </c>
      <c r="U91" s="132">
        <f>'St 2.1.1'!U91+'St 2.1.2'!U91+'St 2.1.3'!U91</f>
        <v>0</v>
      </c>
      <c r="V91" s="132">
        <f>'St 2.1.1'!V91+'St 2.1.2'!V91+'St 2.1.3'!V91</f>
        <v>0</v>
      </c>
      <c r="W91" s="132">
        <f>'St 2.1.1'!W91+'St 2.1.2'!W91+'St 2.1.3'!W91</f>
        <v>0</v>
      </c>
      <c r="X91" s="132">
        <f>'St 2.1.1'!X91+'St 2.1.2'!X91+'St 2.1.3'!X91</f>
        <v>0</v>
      </c>
      <c r="Y91" s="132">
        <f>'St 2.1.1'!Y91+'St 2.1.2'!Y91+'St 2.1.3'!Y91</f>
        <v>0</v>
      </c>
      <c r="Z91" s="132">
        <f>'St 2.1.1'!Z91+'St 2.1.2'!Z91+'St 2.1.3'!Z91</f>
        <v>0</v>
      </c>
      <c r="AA91" s="132">
        <f>'St 2.1.1'!AA91+'St 2.1.2'!AA91+'St 2.1.3'!AA91</f>
        <v>0</v>
      </c>
      <c r="AB91" s="140"/>
    </row>
    <row r="92" spans="1:28">
      <c r="B92" s="6" t="s">
        <v>44</v>
      </c>
      <c r="C92" s="186"/>
      <c r="D92" s="132">
        <f>'St 2.1.1'!D92+'St 2.1.2'!D92+'St 2.1.3'!D92</f>
        <v>0</v>
      </c>
      <c r="E92" s="132">
        <f>'St 2.1.1'!E92+'St 2.1.2'!E92+'St 2.1.3'!E92</f>
        <v>0</v>
      </c>
      <c r="F92" s="132">
        <f>'St 2.1.1'!F92+'St 2.1.2'!F92+'St 2.1.3'!F92</f>
        <v>0</v>
      </c>
      <c r="G92" s="132">
        <f>'St 2.1.1'!G92+'St 2.1.2'!G92+'St 2.1.3'!G92</f>
        <v>0</v>
      </c>
      <c r="H92" s="132">
        <f>'St 2.1.1'!H92+'St 2.1.2'!H92+'St 2.1.3'!H92</f>
        <v>0</v>
      </c>
      <c r="I92" s="132">
        <f>'St 2.1.1'!I92+'St 2.1.2'!I92+'St 2.1.3'!I92</f>
        <v>0</v>
      </c>
      <c r="J92" s="132">
        <f>'St 2.1.1'!J92+'St 2.1.2'!J92+'St 2.1.3'!J92</f>
        <v>0</v>
      </c>
      <c r="K92" s="132">
        <f>'St 2.1.1'!K92+'St 2.1.2'!K92+'St 2.1.3'!K92</f>
        <v>0</v>
      </c>
      <c r="L92" s="132">
        <f>'St 2.1.1'!L92+'St 2.1.2'!L92+'St 2.1.3'!L92</f>
        <v>0</v>
      </c>
      <c r="M92" s="132">
        <f>'St 2.1.1'!M92+'St 2.1.2'!M92+'St 2.1.3'!M92</f>
        <v>0</v>
      </c>
      <c r="N92" s="132">
        <f>'St 2.1.1'!N92+'St 2.1.2'!N92+'St 2.1.3'!N92</f>
        <v>0</v>
      </c>
      <c r="O92" s="132">
        <f>'St 2.1.1'!O92+'St 2.1.2'!O92+'St 2.1.3'!O92</f>
        <v>0</v>
      </c>
      <c r="P92" s="133"/>
      <c r="Q92" s="132">
        <f>'St 2.1.1'!Q92+'St 2.1.2'!Q92+'St 2.1.3'!Q92</f>
        <v>0</v>
      </c>
      <c r="R92" s="132">
        <f>'St 2.1.1'!R92+'St 2.1.2'!R92+'St 2.1.3'!R92</f>
        <v>0</v>
      </c>
      <c r="S92" s="132">
        <f>'St 2.1.1'!S92+'St 2.1.2'!S92+'St 2.1.3'!S92</f>
        <v>0</v>
      </c>
      <c r="T92" s="132">
        <f>'St 2.1.1'!T92+'St 2.1.2'!T92+'St 2.1.3'!T92</f>
        <v>0</v>
      </c>
      <c r="U92" s="132">
        <f>'St 2.1.1'!U92+'St 2.1.2'!U92+'St 2.1.3'!U92</f>
        <v>0</v>
      </c>
      <c r="V92" s="132">
        <f>'St 2.1.1'!V92+'St 2.1.2'!V92+'St 2.1.3'!V92</f>
        <v>0</v>
      </c>
      <c r="W92" s="132">
        <f>'St 2.1.1'!W92+'St 2.1.2'!W92+'St 2.1.3'!W92</f>
        <v>0</v>
      </c>
      <c r="X92" s="132">
        <f>'St 2.1.1'!X92+'St 2.1.2'!X92+'St 2.1.3'!X92</f>
        <v>0</v>
      </c>
      <c r="Y92" s="132">
        <f>'St 2.1.1'!Y92+'St 2.1.2'!Y92+'St 2.1.3'!Y92</f>
        <v>0</v>
      </c>
      <c r="Z92" s="132">
        <f>'St 2.1.1'!Z92+'St 2.1.2'!Z92+'St 2.1.3'!Z92</f>
        <v>0</v>
      </c>
      <c r="AA92" s="132">
        <f>'St 2.1.1'!AA92+'St 2.1.2'!AA92+'St 2.1.3'!AA92</f>
        <v>0</v>
      </c>
      <c r="AB92" s="140"/>
    </row>
    <row r="93" spans="1:28">
      <c r="B93" s="7" t="s">
        <v>45</v>
      </c>
      <c r="C93" s="186"/>
      <c r="D93" s="132">
        <f>'St 2.1.1'!D93+'St 2.1.2'!D93+'St 2.1.3'!D93</f>
        <v>0</v>
      </c>
      <c r="E93" s="132">
        <f>'St 2.1.1'!E93+'St 2.1.2'!E93+'St 2.1.3'!E93</f>
        <v>0</v>
      </c>
      <c r="F93" s="132">
        <f>'St 2.1.1'!F93+'St 2.1.2'!F93+'St 2.1.3'!F93</f>
        <v>0</v>
      </c>
      <c r="G93" s="132">
        <f>'St 2.1.1'!G93+'St 2.1.2'!G93+'St 2.1.3'!G93</f>
        <v>0</v>
      </c>
      <c r="H93" s="132">
        <f>'St 2.1.1'!H93+'St 2.1.2'!H93+'St 2.1.3'!H93</f>
        <v>0</v>
      </c>
      <c r="I93" s="132">
        <f>'St 2.1.1'!I93+'St 2.1.2'!I93+'St 2.1.3'!I93</f>
        <v>0</v>
      </c>
      <c r="J93" s="132">
        <f>'St 2.1.1'!J93+'St 2.1.2'!J93+'St 2.1.3'!J93</f>
        <v>0</v>
      </c>
      <c r="K93" s="132">
        <f>'St 2.1.1'!K93+'St 2.1.2'!K93+'St 2.1.3'!K93</f>
        <v>0</v>
      </c>
      <c r="L93" s="132">
        <f>'St 2.1.1'!L93+'St 2.1.2'!L93+'St 2.1.3'!L93</f>
        <v>0</v>
      </c>
      <c r="M93" s="132">
        <f>'St 2.1.1'!M93+'St 2.1.2'!M93+'St 2.1.3'!M93</f>
        <v>0</v>
      </c>
      <c r="N93" s="132">
        <f>'St 2.1.1'!N93+'St 2.1.2'!N93+'St 2.1.3'!N93</f>
        <v>0</v>
      </c>
      <c r="O93" s="132">
        <f>'St 2.1.1'!O93+'St 2.1.2'!O93+'St 2.1.3'!O93</f>
        <v>0</v>
      </c>
      <c r="P93" s="133"/>
      <c r="Q93" s="132">
        <f>'St 2.1.1'!Q93+'St 2.1.2'!Q93+'St 2.1.3'!Q93</f>
        <v>0</v>
      </c>
      <c r="R93" s="132">
        <f>'St 2.1.1'!R93+'St 2.1.2'!R93+'St 2.1.3'!R93</f>
        <v>0</v>
      </c>
      <c r="S93" s="132">
        <f>'St 2.1.1'!S93+'St 2.1.2'!S93+'St 2.1.3'!S93</f>
        <v>0</v>
      </c>
      <c r="T93" s="132">
        <f>'St 2.1.1'!T93+'St 2.1.2'!T93+'St 2.1.3'!T93</f>
        <v>0</v>
      </c>
      <c r="U93" s="132">
        <f>'St 2.1.1'!U93+'St 2.1.2'!U93+'St 2.1.3'!U93</f>
        <v>0</v>
      </c>
      <c r="V93" s="132">
        <f>'St 2.1.1'!V93+'St 2.1.2'!V93+'St 2.1.3'!V93</f>
        <v>0</v>
      </c>
      <c r="W93" s="132">
        <f>'St 2.1.1'!W93+'St 2.1.2'!W93+'St 2.1.3'!W93</f>
        <v>0</v>
      </c>
      <c r="X93" s="132">
        <f>'St 2.1.1'!X93+'St 2.1.2'!X93+'St 2.1.3'!X93</f>
        <v>0</v>
      </c>
      <c r="Y93" s="132">
        <f>'St 2.1.1'!Y93+'St 2.1.2'!Y93+'St 2.1.3'!Y93</f>
        <v>0</v>
      </c>
      <c r="Z93" s="132">
        <f>'St 2.1.1'!Z93+'St 2.1.2'!Z93+'St 2.1.3'!Z93</f>
        <v>0</v>
      </c>
      <c r="AA93" s="132">
        <f>'St 2.1.1'!AA93+'St 2.1.2'!AA93+'St 2.1.3'!AA93</f>
        <v>0</v>
      </c>
      <c r="AB93" s="140"/>
    </row>
    <row r="94" spans="1:28">
      <c r="B94" s="7" t="s">
        <v>46</v>
      </c>
      <c r="C94" s="186"/>
      <c r="D94" s="132">
        <f>'St 2.1.1'!D94+'St 2.1.2'!D94+'St 2.1.3'!D94</f>
        <v>0</v>
      </c>
      <c r="E94" s="132">
        <f>'St 2.1.1'!E94+'St 2.1.2'!E94+'St 2.1.3'!E94</f>
        <v>0</v>
      </c>
      <c r="F94" s="132">
        <f>'St 2.1.1'!F94+'St 2.1.2'!F94+'St 2.1.3'!F94</f>
        <v>0</v>
      </c>
      <c r="G94" s="132">
        <f>'St 2.1.1'!G94+'St 2.1.2'!G94+'St 2.1.3'!G94</f>
        <v>0</v>
      </c>
      <c r="H94" s="132">
        <f>'St 2.1.1'!H94+'St 2.1.2'!H94+'St 2.1.3'!H94</f>
        <v>0</v>
      </c>
      <c r="I94" s="132">
        <f>'St 2.1.1'!I94+'St 2.1.2'!I94+'St 2.1.3'!I94</f>
        <v>0</v>
      </c>
      <c r="J94" s="132">
        <f>'St 2.1.1'!J94+'St 2.1.2'!J94+'St 2.1.3'!J94</f>
        <v>0</v>
      </c>
      <c r="K94" s="132">
        <f>'St 2.1.1'!K94+'St 2.1.2'!K94+'St 2.1.3'!K94</f>
        <v>0</v>
      </c>
      <c r="L94" s="132">
        <f>'St 2.1.1'!L94+'St 2.1.2'!L94+'St 2.1.3'!L94</f>
        <v>0</v>
      </c>
      <c r="M94" s="132">
        <f>'St 2.1.1'!M94+'St 2.1.2'!M94+'St 2.1.3'!M94</f>
        <v>0</v>
      </c>
      <c r="N94" s="132">
        <f>'St 2.1.1'!N94+'St 2.1.2'!N94+'St 2.1.3'!N94</f>
        <v>0</v>
      </c>
      <c r="O94" s="132">
        <f>'St 2.1.1'!O94+'St 2.1.2'!O94+'St 2.1.3'!O94</f>
        <v>0</v>
      </c>
      <c r="P94" s="133"/>
      <c r="Q94" s="132">
        <f>'St 2.1.1'!Q94+'St 2.1.2'!Q94+'St 2.1.3'!Q94</f>
        <v>0</v>
      </c>
      <c r="R94" s="132">
        <f>'St 2.1.1'!R94+'St 2.1.2'!R94+'St 2.1.3'!R94</f>
        <v>0</v>
      </c>
      <c r="S94" s="132">
        <f>'St 2.1.1'!S94+'St 2.1.2'!S94+'St 2.1.3'!S94</f>
        <v>0</v>
      </c>
      <c r="T94" s="132">
        <f>'St 2.1.1'!T94+'St 2.1.2'!T94+'St 2.1.3'!T94</f>
        <v>0</v>
      </c>
      <c r="U94" s="132">
        <f>'St 2.1.1'!U94+'St 2.1.2'!U94+'St 2.1.3'!U94</f>
        <v>0</v>
      </c>
      <c r="V94" s="132">
        <f>'St 2.1.1'!V94+'St 2.1.2'!V94+'St 2.1.3'!V94</f>
        <v>0</v>
      </c>
      <c r="W94" s="132">
        <f>'St 2.1.1'!W94+'St 2.1.2'!W94+'St 2.1.3'!W94</f>
        <v>0</v>
      </c>
      <c r="X94" s="132">
        <f>'St 2.1.1'!X94+'St 2.1.2'!X94+'St 2.1.3'!X94</f>
        <v>0</v>
      </c>
      <c r="Y94" s="132">
        <f>'St 2.1.1'!Y94+'St 2.1.2'!Y94+'St 2.1.3'!Y94</f>
        <v>0</v>
      </c>
      <c r="Z94" s="132">
        <f>'St 2.1.1'!Z94+'St 2.1.2'!Z94+'St 2.1.3'!Z94</f>
        <v>0</v>
      </c>
      <c r="AA94" s="132">
        <f>'St 2.1.1'!AA94+'St 2.1.2'!AA94+'St 2.1.3'!AA94</f>
        <v>0</v>
      </c>
      <c r="AB94" s="140"/>
    </row>
    <row r="95" spans="1:28">
      <c r="B95" s="6" t="s">
        <v>313</v>
      </c>
      <c r="C95" s="186"/>
      <c r="D95" s="132">
        <f>'St 2.1.1'!D95+'St 2.1.2'!D95+'St 2.1.3'!D95</f>
        <v>161665.39314730003</v>
      </c>
      <c r="E95" s="132">
        <f>'St 2.1.1'!E95+'St 2.1.2'!E95+'St 2.1.3'!E95</f>
        <v>150273.25980969996</v>
      </c>
      <c r="F95" s="132">
        <f>'St 2.1.1'!F95+'St 2.1.2'!F95+'St 2.1.3'!F95</f>
        <v>170662.06187359997</v>
      </c>
      <c r="G95" s="132">
        <f>'St 2.1.1'!G95+'St 2.1.2'!G95+'St 2.1.3'!G95</f>
        <v>163488.55044259995</v>
      </c>
      <c r="H95" s="132">
        <f>'St 2.1.1'!H95+'St 2.1.2'!H95+'St 2.1.3'!H95</f>
        <v>152816.131054</v>
      </c>
      <c r="I95" s="132">
        <f>'St 2.1.1'!I95+'St 2.1.2'!I95+'St 2.1.3'!I95</f>
        <v>154152.56168307169</v>
      </c>
      <c r="J95" s="132">
        <f>'St 2.1.1'!J95+'St 2.1.2'!J95+'St 2.1.3'!J95</f>
        <v>179144.42816245754</v>
      </c>
      <c r="K95" s="132">
        <f>'St 2.1.1'!K95+'St 2.1.2'!K95+'St 2.1.3'!K95</f>
        <v>198586.43051586431</v>
      </c>
      <c r="L95" s="132">
        <f>'St 2.1.1'!L95+'St 2.1.2'!L95+'St 2.1.3'!L95</f>
        <v>176079.95208210836</v>
      </c>
      <c r="M95" s="132">
        <f>'St 2.1.1'!M95+'St 2.1.2'!M95+'St 2.1.3'!M95</f>
        <v>183793.95106390645</v>
      </c>
      <c r="N95" s="132">
        <f>'St 2.1.1'!N95+'St 2.1.2'!N95+'St 2.1.3'!N95</f>
        <v>278517.96304848912</v>
      </c>
      <c r="O95" s="132">
        <f>'St 2.1.1'!O95+'St 2.1.2'!O95+'St 2.1.3'!O95</f>
        <v>262950.07116160094</v>
      </c>
      <c r="P95" s="133"/>
      <c r="Q95" s="132">
        <f>'St 2.1.1'!Q95+'St 2.1.2'!Q95+'St 2.1.3'!Q95</f>
        <v>-11392.133337600068</v>
      </c>
      <c r="R95" s="132">
        <f>'St 2.1.1'!R95+'St 2.1.2'!R95+'St 2.1.3'!R95</f>
        <v>20388.802063900031</v>
      </c>
      <c r="S95" s="132">
        <f>'St 2.1.1'!S95+'St 2.1.2'!S95+'St 2.1.3'!S95</f>
        <v>-7173.5114310000308</v>
      </c>
      <c r="T95" s="132">
        <f>'St 2.1.1'!T95+'St 2.1.2'!T95+'St 2.1.3'!T95</f>
        <v>-10672.419388599954</v>
      </c>
      <c r="U95" s="132">
        <f>'St 2.1.1'!U95+'St 2.1.2'!U95+'St 2.1.3'!U95</f>
        <v>1336.4306290716713</v>
      </c>
      <c r="V95" s="132">
        <f>'St 2.1.1'!V95+'St 2.1.2'!V95+'St 2.1.3'!V95</f>
        <v>24991.866479385855</v>
      </c>
      <c r="W95" s="132">
        <f>'St 2.1.1'!W95+'St 2.1.2'!W95+'St 2.1.3'!W95</f>
        <v>19442.002353406784</v>
      </c>
      <c r="X95" s="132">
        <f>'St 2.1.1'!X95+'St 2.1.2'!X95+'St 2.1.3'!X95</f>
        <v>-22506.478433755958</v>
      </c>
      <c r="Y95" s="132">
        <f>'St 2.1.1'!Y95+'St 2.1.2'!Y95+'St 2.1.3'!Y95</f>
        <v>7713.9989817981059</v>
      </c>
      <c r="Z95" s="132">
        <f>'St 2.1.1'!Z95+'St 2.1.2'!Z95+'St 2.1.3'!Z95</f>
        <v>94724.01198458267</v>
      </c>
      <c r="AA95" s="132">
        <f>'St 2.1.1'!AA95+'St 2.1.2'!AA95+'St 2.1.3'!AA95</f>
        <v>-15567.89188688821</v>
      </c>
      <c r="AB95" s="140"/>
    </row>
    <row r="96" spans="1:28">
      <c r="B96" s="6" t="s">
        <v>107</v>
      </c>
      <c r="C96" s="186"/>
      <c r="D96" s="132">
        <f>'St 2.1.1'!D96+'St 2.1.2'!D96+'St 2.1.3'!D96</f>
        <v>2431.3364008825902</v>
      </c>
      <c r="E96" s="132">
        <f>'St 2.1.1'!E96+'St 2.1.2'!E96+'St 2.1.3'!E96</f>
        <v>2617.46603706824</v>
      </c>
      <c r="F96" s="132">
        <f>'St 2.1.1'!F96+'St 2.1.2'!F96+'St 2.1.3'!F96</f>
        <v>3154.3182261333627</v>
      </c>
      <c r="G96" s="132">
        <f>'St 2.1.1'!G96+'St 2.1.2'!G96+'St 2.1.3'!G96</f>
        <v>3444.044515947</v>
      </c>
      <c r="H96" s="132">
        <f>'St 2.1.1'!H96+'St 2.1.2'!H96+'St 2.1.3'!H96</f>
        <v>4518.1914625500003</v>
      </c>
      <c r="I96" s="132">
        <f>'St 2.1.1'!I96+'St 2.1.2'!I96+'St 2.1.3'!I96</f>
        <v>4729.9013148909999</v>
      </c>
      <c r="J96" s="132">
        <f>'St 2.1.1'!J96+'St 2.1.2'!J96+'St 2.1.3'!J96</f>
        <v>6132.5810685630004</v>
      </c>
      <c r="K96" s="132">
        <f>'St 2.1.1'!K96+'St 2.1.2'!K96+'St 2.1.3'!K96</f>
        <v>7436.4726163960004</v>
      </c>
      <c r="L96" s="132">
        <f>'St 2.1.1'!L96+'St 2.1.2'!L96+'St 2.1.3'!L96</f>
        <v>7377.7394418520007</v>
      </c>
      <c r="M96" s="132">
        <f>'St 2.1.1'!M96+'St 2.1.2'!M96+'St 2.1.3'!M96</f>
        <v>8452.3972817899994</v>
      </c>
      <c r="N96" s="132">
        <f>'St 2.1.1'!N96+'St 2.1.2'!N96+'St 2.1.3'!N96</f>
        <v>8568.9084898580004</v>
      </c>
      <c r="O96" s="132">
        <f>'St 2.1.1'!O96+'St 2.1.2'!O96+'St 2.1.3'!O96</f>
        <v>10445.010792176001</v>
      </c>
      <c r="P96" s="133"/>
      <c r="Q96" s="132">
        <f>'St 2.1.1'!Q96+'St 2.1.2'!Q96+'St 2.1.3'!Q96</f>
        <v>186.12963618564999</v>
      </c>
      <c r="R96" s="132">
        <f>'St 2.1.1'!R96+'St 2.1.2'!R96+'St 2.1.3'!R96</f>
        <v>536.85218906512273</v>
      </c>
      <c r="S96" s="132">
        <f>'St 2.1.1'!S96+'St 2.1.2'!S96+'St 2.1.3'!S96</f>
        <v>289.72628981363755</v>
      </c>
      <c r="T96" s="132">
        <f>'St 2.1.1'!T96+'St 2.1.2'!T96+'St 2.1.3'!T96</f>
        <v>1074.1469466030005</v>
      </c>
      <c r="U96" s="132">
        <f>'St 2.1.1'!U96+'St 2.1.2'!U96+'St 2.1.3'!U96</f>
        <v>211.7098523409993</v>
      </c>
      <c r="V96" s="132">
        <f>'St 2.1.1'!V96+'St 2.1.2'!V96+'St 2.1.3'!V96</f>
        <v>1402.6797536720003</v>
      </c>
      <c r="W96" s="132">
        <f>'St 2.1.1'!W96+'St 2.1.2'!W96+'St 2.1.3'!W96</f>
        <v>1303.8915478329998</v>
      </c>
      <c r="X96" s="132">
        <f>'St 2.1.1'!X96+'St 2.1.2'!X96+'St 2.1.3'!X96</f>
        <v>-58.733174543999667</v>
      </c>
      <c r="Y96" s="132">
        <f>'St 2.1.1'!Y96+'St 2.1.2'!Y96+'St 2.1.3'!Y96</f>
        <v>1074.6578399379985</v>
      </c>
      <c r="Z96" s="132">
        <f>'St 2.1.1'!Z96+'St 2.1.2'!Z96+'St 2.1.3'!Z96</f>
        <v>116.51120806800179</v>
      </c>
      <c r="AA96" s="132">
        <f>'St 2.1.1'!AA96+'St 2.1.2'!AA96+'St 2.1.3'!AA96</f>
        <v>1876.1023023180001</v>
      </c>
      <c r="AB96" s="140"/>
    </row>
    <row r="97" spans="1:28">
      <c r="B97" s="6" t="s">
        <v>48</v>
      </c>
      <c r="C97" s="186"/>
      <c r="D97" s="132">
        <f>'St 2.1.1'!D97+'St 2.1.2'!D97+'St 2.1.3'!D97</f>
        <v>0</v>
      </c>
      <c r="E97" s="132">
        <f>'St 2.1.1'!E97+'St 2.1.2'!E97+'St 2.1.3'!E97</f>
        <v>0</v>
      </c>
      <c r="F97" s="132">
        <f>'St 2.1.1'!F97+'St 2.1.2'!F97+'St 2.1.3'!F97</f>
        <v>0</v>
      </c>
      <c r="G97" s="132">
        <f>'St 2.1.1'!G97+'St 2.1.2'!G97+'St 2.1.3'!G97</f>
        <v>0</v>
      </c>
      <c r="H97" s="132">
        <f>'St 2.1.1'!H97+'St 2.1.2'!H97+'St 2.1.3'!H97</f>
        <v>0</v>
      </c>
      <c r="I97" s="132">
        <f>'St 2.1.1'!I97+'St 2.1.2'!I97+'St 2.1.3'!I97</f>
        <v>0</v>
      </c>
      <c r="J97" s="132">
        <f>'St 2.1.1'!J97+'St 2.1.2'!J97+'St 2.1.3'!J97</f>
        <v>0</v>
      </c>
      <c r="K97" s="132">
        <f>'St 2.1.1'!K97+'St 2.1.2'!K97+'St 2.1.3'!K97</f>
        <v>0</v>
      </c>
      <c r="L97" s="132">
        <f>'St 2.1.1'!L97+'St 2.1.2'!L97+'St 2.1.3'!L97</f>
        <v>0</v>
      </c>
      <c r="M97" s="132">
        <f>'St 2.1.1'!M97+'St 2.1.2'!M97+'St 2.1.3'!M97</f>
        <v>0</v>
      </c>
      <c r="N97" s="132">
        <f>'St 2.1.1'!N97+'St 2.1.2'!N97+'St 2.1.3'!N97</f>
        <v>0</v>
      </c>
      <c r="O97" s="132">
        <f>'St 2.1.1'!O97+'St 2.1.2'!O97+'St 2.1.3'!O97</f>
        <v>0</v>
      </c>
      <c r="P97" s="133"/>
      <c r="Q97" s="132">
        <f>'St 2.1.1'!Q97+'St 2.1.2'!Q97+'St 2.1.3'!Q97</f>
        <v>0</v>
      </c>
      <c r="R97" s="132">
        <f>'St 2.1.1'!R97+'St 2.1.2'!R97+'St 2.1.3'!R97</f>
        <v>0</v>
      </c>
      <c r="S97" s="132">
        <f>'St 2.1.1'!S97+'St 2.1.2'!S97+'St 2.1.3'!S97</f>
        <v>0</v>
      </c>
      <c r="T97" s="132">
        <f>'St 2.1.1'!T97+'St 2.1.2'!T97+'St 2.1.3'!T97</f>
        <v>0</v>
      </c>
      <c r="U97" s="132">
        <f>'St 2.1.1'!U97+'St 2.1.2'!U97+'St 2.1.3'!U97</f>
        <v>0</v>
      </c>
      <c r="V97" s="132">
        <f>'St 2.1.1'!V97+'St 2.1.2'!V97+'St 2.1.3'!V97</f>
        <v>0</v>
      </c>
      <c r="W97" s="132">
        <f>'St 2.1.1'!W97+'St 2.1.2'!W97+'St 2.1.3'!W97</f>
        <v>0</v>
      </c>
      <c r="X97" s="132">
        <f>'St 2.1.1'!X97+'St 2.1.2'!X97+'St 2.1.3'!X97</f>
        <v>0</v>
      </c>
      <c r="Y97" s="132">
        <f>'St 2.1.1'!Y97+'St 2.1.2'!Y97+'St 2.1.3'!Y97</f>
        <v>0</v>
      </c>
      <c r="Z97" s="132">
        <f>'St 2.1.1'!Z97+'St 2.1.2'!Z97+'St 2.1.3'!Z97</f>
        <v>0</v>
      </c>
      <c r="AA97" s="132">
        <f>'St 2.1.1'!AA97+'St 2.1.2'!AA97+'St 2.1.3'!AA97</f>
        <v>0</v>
      </c>
      <c r="AB97" s="140"/>
    </row>
    <row r="98" spans="1:28">
      <c r="B98" s="6" t="s">
        <v>321</v>
      </c>
      <c r="C98" s="186"/>
      <c r="D98" s="132">
        <f>'St 2.1.1'!D98+'St 2.1.2'!D98+'St 2.1.3'!D98</f>
        <v>0</v>
      </c>
      <c r="E98" s="132">
        <f>'St 2.1.1'!E98+'St 2.1.2'!E98+'St 2.1.3'!E98</f>
        <v>0</v>
      </c>
      <c r="F98" s="132">
        <f>'St 2.1.1'!F98+'St 2.1.2'!F98+'St 2.1.3'!F98</f>
        <v>0</v>
      </c>
      <c r="G98" s="132">
        <f>'St 2.1.1'!G98+'St 2.1.2'!G98+'St 2.1.3'!G98</f>
        <v>0</v>
      </c>
      <c r="H98" s="132">
        <f>'St 2.1.1'!H98+'St 2.1.2'!H98+'St 2.1.3'!H98</f>
        <v>0</v>
      </c>
      <c r="I98" s="132">
        <f>'St 2.1.1'!I98+'St 2.1.2'!I98+'St 2.1.3'!I98</f>
        <v>0</v>
      </c>
      <c r="J98" s="132">
        <f>'St 2.1.1'!J98+'St 2.1.2'!J98+'St 2.1.3'!J98</f>
        <v>0</v>
      </c>
      <c r="K98" s="132">
        <f>'St 2.1.1'!K98+'St 2.1.2'!K98+'St 2.1.3'!K98</f>
        <v>0</v>
      </c>
      <c r="L98" s="132">
        <f>'St 2.1.1'!L98+'St 2.1.2'!L98+'St 2.1.3'!L98</f>
        <v>0</v>
      </c>
      <c r="M98" s="132">
        <f>'St 2.1.1'!M98+'St 2.1.2'!M98+'St 2.1.3'!M98</f>
        <v>0</v>
      </c>
      <c r="N98" s="132">
        <f>'St 2.1.1'!N98+'St 2.1.2'!N98+'St 2.1.3'!N98</f>
        <v>0</v>
      </c>
      <c r="O98" s="132">
        <f>'St 2.1.1'!O98+'St 2.1.2'!O98+'St 2.1.3'!O98</f>
        <v>0</v>
      </c>
      <c r="P98" s="133"/>
      <c r="Q98" s="132">
        <f>'St 2.1.1'!Q98+'St 2.1.2'!Q98+'St 2.1.3'!Q98</f>
        <v>0</v>
      </c>
      <c r="R98" s="132">
        <f>'St 2.1.1'!R98+'St 2.1.2'!R98+'St 2.1.3'!R98</f>
        <v>0</v>
      </c>
      <c r="S98" s="132">
        <f>'St 2.1.1'!S98+'St 2.1.2'!S98+'St 2.1.3'!S98</f>
        <v>0</v>
      </c>
      <c r="T98" s="132">
        <f>'St 2.1.1'!T98+'St 2.1.2'!T98+'St 2.1.3'!T98</f>
        <v>0</v>
      </c>
      <c r="U98" s="132">
        <f>'St 2.1.1'!U98+'St 2.1.2'!U98+'St 2.1.3'!U98</f>
        <v>0</v>
      </c>
      <c r="V98" s="132">
        <f>'St 2.1.1'!V98+'St 2.1.2'!V98+'St 2.1.3'!V98</f>
        <v>0</v>
      </c>
      <c r="W98" s="132">
        <f>'St 2.1.1'!W98+'St 2.1.2'!W98+'St 2.1.3'!W98</f>
        <v>0</v>
      </c>
      <c r="X98" s="132">
        <f>'St 2.1.1'!X98+'St 2.1.2'!X98+'St 2.1.3'!X98</f>
        <v>0</v>
      </c>
      <c r="Y98" s="132">
        <f>'St 2.1.1'!Y98+'St 2.1.2'!Y98+'St 2.1.3'!Y98</f>
        <v>0</v>
      </c>
      <c r="Z98" s="132">
        <f>'St 2.1.1'!Z98+'St 2.1.2'!Z98+'St 2.1.3'!Z98</f>
        <v>0</v>
      </c>
      <c r="AA98" s="132">
        <f>'St 2.1.1'!AA98+'St 2.1.2'!AA98+'St 2.1.3'!AA98</f>
        <v>0</v>
      </c>
      <c r="AB98" s="140"/>
    </row>
    <row r="99" spans="1:28">
      <c r="B99" s="8" t="s">
        <v>100</v>
      </c>
      <c r="C99" s="186"/>
      <c r="D99" s="132">
        <f>'St 2.1.1'!D99+'St 2.1.2'!D99+'St 2.1.3'!D99</f>
        <v>0</v>
      </c>
      <c r="E99" s="132">
        <f>'St 2.1.1'!E99+'St 2.1.2'!E99+'St 2.1.3'!E99</f>
        <v>0</v>
      </c>
      <c r="F99" s="132">
        <f>'St 2.1.1'!F99+'St 2.1.2'!F99+'St 2.1.3'!F99</f>
        <v>0</v>
      </c>
      <c r="G99" s="132">
        <f>'St 2.1.1'!G99+'St 2.1.2'!G99+'St 2.1.3'!G99</f>
        <v>0</v>
      </c>
      <c r="H99" s="132">
        <f>'St 2.1.1'!H99+'St 2.1.2'!H99+'St 2.1.3'!H99</f>
        <v>0</v>
      </c>
      <c r="I99" s="132">
        <f>'St 2.1.1'!I99+'St 2.1.2'!I99+'St 2.1.3'!I99</f>
        <v>0</v>
      </c>
      <c r="J99" s="132">
        <f>'St 2.1.1'!J99+'St 2.1.2'!J99+'St 2.1.3'!J99</f>
        <v>0</v>
      </c>
      <c r="K99" s="132">
        <f>'St 2.1.1'!K99+'St 2.1.2'!K99+'St 2.1.3'!K99</f>
        <v>0</v>
      </c>
      <c r="L99" s="132">
        <f>'St 2.1.1'!L99+'St 2.1.2'!L99+'St 2.1.3'!L99</f>
        <v>0</v>
      </c>
      <c r="M99" s="132">
        <f>'St 2.1.1'!M99+'St 2.1.2'!M99+'St 2.1.3'!M99</f>
        <v>0</v>
      </c>
      <c r="N99" s="132">
        <f>'St 2.1.1'!N99+'St 2.1.2'!N99+'St 2.1.3'!N99</f>
        <v>0</v>
      </c>
      <c r="O99" s="132">
        <f>'St 2.1.1'!O99+'St 2.1.2'!O99+'St 2.1.3'!O99</f>
        <v>0</v>
      </c>
      <c r="P99" s="133"/>
      <c r="Q99" s="132">
        <f>'St 2.1.1'!Q99+'St 2.1.2'!Q99+'St 2.1.3'!Q99</f>
        <v>0</v>
      </c>
      <c r="R99" s="132">
        <f>'St 2.1.1'!R99+'St 2.1.2'!R99+'St 2.1.3'!R99</f>
        <v>0</v>
      </c>
      <c r="S99" s="132">
        <f>'St 2.1.1'!S99+'St 2.1.2'!S99+'St 2.1.3'!S99</f>
        <v>0</v>
      </c>
      <c r="T99" s="132">
        <f>'St 2.1.1'!T99+'St 2.1.2'!T99+'St 2.1.3'!T99</f>
        <v>0</v>
      </c>
      <c r="U99" s="132">
        <f>'St 2.1.1'!U99+'St 2.1.2'!U99+'St 2.1.3'!U99</f>
        <v>0</v>
      </c>
      <c r="V99" s="132">
        <f>'St 2.1.1'!V99+'St 2.1.2'!V99+'St 2.1.3'!V99</f>
        <v>0</v>
      </c>
      <c r="W99" s="132">
        <f>'St 2.1.1'!W99+'St 2.1.2'!W99+'St 2.1.3'!W99</f>
        <v>0</v>
      </c>
      <c r="X99" s="132">
        <f>'St 2.1.1'!X99+'St 2.1.2'!X99+'St 2.1.3'!X99</f>
        <v>0</v>
      </c>
      <c r="Y99" s="132">
        <f>'St 2.1.1'!Y99+'St 2.1.2'!Y99+'St 2.1.3'!Y99</f>
        <v>0</v>
      </c>
      <c r="Z99" s="132">
        <f>'St 2.1.1'!Z99+'St 2.1.2'!Z99+'St 2.1.3'!Z99</f>
        <v>0</v>
      </c>
      <c r="AA99" s="132">
        <f>'St 2.1.1'!AA99+'St 2.1.2'!AA99+'St 2.1.3'!AA99</f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f>'St 2.1.1'!D100+'St 2.1.2'!D100+'St 2.1.3'!D100</f>
        <v>5202.4912652216217</v>
      </c>
      <c r="E100" s="129">
        <f>'St 2.1.1'!E100+'St 2.1.2'!E100+'St 2.1.3'!E100</f>
        <v>6412.6529431814788</v>
      </c>
      <c r="F100" s="129">
        <f>'St 2.1.1'!F100+'St 2.1.2'!F100+'St 2.1.3'!F100</f>
        <v>6978.543711207456</v>
      </c>
      <c r="G100" s="129">
        <f>'St 2.1.1'!G100+'St 2.1.2'!G100+'St 2.1.3'!G100</f>
        <v>7711.993938253001</v>
      </c>
      <c r="H100" s="129">
        <f>'St 2.1.1'!H100+'St 2.1.2'!H100+'St 2.1.3'!H100</f>
        <v>9198.5789053530007</v>
      </c>
      <c r="I100" s="129">
        <f>'St 2.1.1'!I100+'St 2.1.2'!I100+'St 2.1.3'!I100</f>
        <v>10432.053210851001</v>
      </c>
      <c r="J100" s="129">
        <f>'St 2.1.1'!J100+'St 2.1.2'!J100+'St 2.1.3'!J100</f>
        <v>11146.902139014001</v>
      </c>
      <c r="K100" s="129">
        <f>'St 2.1.1'!K100+'St 2.1.2'!K100+'St 2.1.3'!K100</f>
        <v>11698.680916944999</v>
      </c>
      <c r="L100" s="129">
        <f>'St 2.1.1'!L100+'St 2.1.2'!L100+'St 2.1.3'!L100</f>
        <v>13107.195627381001</v>
      </c>
      <c r="M100" s="129">
        <f>'St 2.1.1'!M100+'St 2.1.2'!M100+'St 2.1.3'!M100</f>
        <v>13918.111527939998</v>
      </c>
      <c r="N100" s="129">
        <f>'St 2.1.1'!N100+'St 2.1.2'!N100+'St 2.1.3'!N100</f>
        <v>14781.294668561995</v>
      </c>
      <c r="O100" s="129">
        <f>'St 2.1.1'!O100+'St 2.1.2'!O100+'St 2.1.3'!O100</f>
        <v>17010.433144994004</v>
      </c>
      <c r="P100" s="136"/>
      <c r="Q100" s="129">
        <f>'St 2.1.1'!Q100+'St 2.1.2'!Q100+'St 2.1.3'!Q100</f>
        <v>1210.1616779598571</v>
      </c>
      <c r="R100" s="129">
        <f>'St 2.1.1'!R100+'St 2.1.2'!R100+'St 2.1.3'!R100</f>
        <v>565.89076802597731</v>
      </c>
      <c r="S100" s="129">
        <f>'St 2.1.1'!S100+'St 2.1.2'!S100+'St 2.1.3'!S100</f>
        <v>733.45022704554458</v>
      </c>
      <c r="T100" s="129">
        <f>'St 2.1.1'!T100+'St 2.1.2'!T100+'St 2.1.3'!T100</f>
        <v>1486.5849671000005</v>
      </c>
      <c r="U100" s="129">
        <f>'St 2.1.1'!U100+'St 2.1.2'!U100+'St 2.1.3'!U100</f>
        <v>1233.4743054979995</v>
      </c>
      <c r="V100" s="129">
        <f>'St 2.1.1'!V100+'St 2.1.2'!V100+'St 2.1.3'!V100</f>
        <v>714.84892816299919</v>
      </c>
      <c r="W100" s="129">
        <f>'St 2.1.1'!W100+'St 2.1.2'!W100+'St 2.1.3'!W100</f>
        <v>551.77877793099981</v>
      </c>
      <c r="X100" s="129">
        <f>'St 2.1.1'!X100+'St 2.1.2'!X100+'St 2.1.3'!X100</f>
        <v>1408.5147104360003</v>
      </c>
      <c r="Y100" s="129">
        <f>'St 2.1.1'!Y100+'St 2.1.2'!Y100+'St 2.1.3'!Y100</f>
        <v>810.91590055899871</v>
      </c>
      <c r="Z100" s="129">
        <f>'St 2.1.1'!Z100+'St 2.1.2'!Z100+'St 2.1.3'!Z100</f>
        <v>863.1831406219959</v>
      </c>
      <c r="AA100" s="129">
        <f>'St 2.1.1'!AA100+'St 2.1.2'!AA100+'St 2.1.3'!AA100</f>
        <v>2229.1384764320073</v>
      </c>
      <c r="AB100" s="139"/>
    </row>
    <row r="101" spans="1:28">
      <c r="B101" s="176" t="s">
        <v>40</v>
      </c>
      <c r="C101" s="186"/>
      <c r="D101" s="132">
        <f>'St 2.1.1'!D101+'St 2.1.2'!D101+'St 2.1.3'!D101</f>
        <v>5202.4912652216217</v>
      </c>
      <c r="E101" s="132">
        <f>'St 2.1.1'!E101+'St 2.1.2'!E101+'St 2.1.3'!E101</f>
        <v>6412.6529431814788</v>
      </c>
      <c r="F101" s="132">
        <f>'St 2.1.1'!F101+'St 2.1.2'!F101+'St 2.1.3'!F101</f>
        <v>6978.543711207456</v>
      </c>
      <c r="G101" s="132">
        <f>'St 2.1.1'!G101+'St 2.1.2'!G101+'St 2.1.3'!G101</f>
        <v>7711.993938253001</v>
      </c>
      <c r="H101" s="132">
        <f>'St 2.1.1'!H101+'St 2.1.2'!H101+'St 2.1.3'!H101</f>
        <v>9198.5789053530007</v>
      </c>
      <c r="I101" s="132">
        <f>'St 2.1.1'!I101+'St 2.1.2'!I101+'St 2.1.3'!I101</f>
        <v>10432.053210851001</v>
      </c>
      <c r="J101" s="132">
        <f>'St 2.1.1'!J101+'St 2.1.2'!J101+'St 2.1.3'!J101</f>
        <v>11146.902139014001</v>
      </c>
      <c r="K101" s="132">
        <f>'St 2.1.1'!K101+'St 2.1.2'!K101+'St 2.1.3'!K101</f>
        <v>11698.680916944999</v>
      </c>
      <c r="L101" s="132">
        <f>'St 2.1.1'!L101+'St 2.1.2'!L101+'St 2.1.3'!L101</f>
        <v>13107.195627381001</v>
      </c>
      <c r="M101" s="132">
        <f>'St 2.1.1'!M101+'St 2.1.2'!M101+'St 2.1.3'!M101</f>
        <v>13918.111527939998</v>
      </c>
      <c r="N101" s="132">
        <f>'St 2.1.1'!N101+'St 2.1.2'!N101+'St 2.1.3'!N101</f>
        <v>14781.294668561995</v>
      </c>
      <c r="O101" s="132">
        <f>'St 2.1.1'!O101+'St 2.1.2'!O101+'St 2.1.3'!O101</f>
        <v>17010.433144994004</v>
      </c>
      <c r="P101" s="133"/>
      <c r="Q101" s="132">
        <f>'St 2.1.1'!Q101+'St 2.1.2'!Q101+'St 2.1.3'!Q101</f>
        <v>1210.1616779598571</v>
      </c>
      <c r="R101" s="132">
        <f>'St 2.1.1'!R101+'St 2.1.2'!R101+'St 2.1.3'!R101</f>
        <v>565.89076802597731</v>
      </c>
      <c r="S101" s="132">
        <f>'St 2.1.1'!S101+'St 2.1.2'!S101+'St 2.1.3'!S101</f>
        <v>733.45022704554458</v>
      </c>
      <c r="T101" s="132">
        <f>'St 2.1.1'!T101+'St 2.1.2'!T101+'St 2.1.3'!T101</f>
        <v>1486.5849671000005</v>
      </c>
      <c r="U101" s="132">
        <f>'St 2.1.1'!U101+'St 2.1.2'!U101+'St 2.1.3'!U101</f>
        <v>1233.4743054979995</v>
      </c>
      <c r="V101" s="132">
        <f>'St 2.1.1'!V101+'St 2.1.2'!V101+'St 2.1.3'!V101</f>
        <v>714.84892816299919</v>
      </c>
      <c r="W101" s="132">
        <f>'St 2.1.1'!W101+'St 2.1.2'!W101+'St 2.1.3'!W101</f>
        <v>551.77877793099981</v>
      </c>
      <c r="X101" s="132">
        <f>'St 2.1.1'!X101+'St 2.1.2'!X101+'St 2.1.3'!X101</f>
        <v>1408.5147104360003</v>
      </c>
      <c r="Y101" s="132">
        <f>'St 2.1.1'!Y101+'St 2.1.2'!Y101+'St 2.1.3'!Y101</f>
        <v>810.91590055899871</v>
      </c>
      <c r="Z101" s="132">
        <f>'St 2.1.1'!Z101+'St 2.1.2'!Z101+'St 2.1.3'!Z101</f>
        <v>863.1831406219959</v>
      </c>
      <c r="AA101" s="132">
        <f>'St 2.1.1'!AA101+'St 2.1.2'!AA101+'St 2.1.3'!AA101</f>
        <v>2229.1384764320073</v>
      </c>
      <c r="AB101" s="140"/>
    </row>
    <row r="102" spans="1:28">
      <c r="B102" s="6" t="s">
        <v>41</v>
      </c>
      <c r="C102" s="186"/>
      <c r="D102" s="132">
        <f>'St 2.1.1'!D102+'St 2.1.2'!D102+'St 2.1.3'!D102</f>
        <v>0</v>
      </c>
      <c r="E102" s="132">
        <f>'St 2.1.1'!E102+'St 2.1.2'!E102+'St 2.1.3'!E102</f>
        <v>0</v>
      </c>
      <c r="F102" s="132">
        <f>'St 2.1.1'!F102+'St 2.1.2'!F102+'St 2.1.3'!F102</f>
        <v>0</v>
      </c>
      <c r="G102" s="132">
        <f>'St 2.1.1'!G102+'St 2.1.2'!G102+'St 2.1.3'!G102</f>
        <v>0</v>
      </c>
      <c r="H102" s="132">
        <f>'St 2.1.1'!H102+'St 2.1.2'!H102+'St 2.1.3'!H102</f>
        <v>0</v>
      </c>
      <c r="I102" s="132">
        <f>'St 2.1.1'!I102+'St 2.1.2'!I102+'St 2.1.3'!I102</f>
        <v>0</v>
      </c>
      <c r="J102" s="132">
        <f>'St 2.1.1'!J102+'St 2.1.2'!J102+'St 2.1.3'!J102</f>
        <v>0</v>
      </c>
      <c r="K102" s="132">
        <f>'St 2.1.1'!K102+'St 2.1.2'!K102+'St 2.1.3'!K102</f>
        <v>0</v>
      </c>
      <c r="L102" s="132">
        <f>'St 2.1.1'!L102+'St 2.1.2'!L102+'St 2.1.3'!L102</f>
        <v>0</v>
      </c>
      <c r="M102" s="132">
        <f>'St 2.1.1'!M102+'St 2.1.2'!M102+'St 2.1.3'!M102</f>
        <v>0</v>
      </c>
      <c r="N102" s="132">
        <f>'St 2.1.1'!N102+'St 2.1.2'!N102+'St 2.1.3'!N102</f>
        <v>0</v>
      </c>
      <c r="O102" s="132">
        <f>'St 2.1.1'!O102+'St 2.1.2'!O102+'St 2.1.3'!O102</f>
        <v>0</v>
      </c>
      <c r="P102" s="133"/>
      <c r="Q102" s="132">
        <f>'St 2.1.1'!Q102+'St 2.1.2'!Q102+'St 2.1.3'!Q102</f>
        <v>0</v>
      </c>
      <c r="R102" s="132">
        <f>'St 2.1.1'!R102+'St 2.1.2'!R102+'St 2.1.3'!R102</f>
        <v>0</v>
      </c>
      <c r="S102" s="132">
        <f>'St 2.1.1'!S102+'St 2.1.2'!S102+'St 2.1.3'!S102</f>
        <v>0</v>
      </c>
      <c r="T102" s="132">
        <f>'St 2.1.1'!T102+'St 2.1.2'!T102+'St 2.1.3'!T102</f>
        <v>0</v>
      </c>
      <c r="U102" s="132">
        <f>'St 2.1.1'!U102+'St 2.1.2'!U102+'St 2.1.3'!U102</f>
        <v>0</v>
      </c>
      <c r="V102" s="132">
        <f>'St 2.1.1'!V102+'St 2.1.2'!V102+'St 2.1.3'!V102</f>
        <v>0</v>
      </c>
      <c r="W102" s="132">
        <f>'St 2.1.1'!W102+'St 2.1.2'!W102+'St 2.1.3'!W102</f>
        <v>0</v>
      </c>
      <c r="X102" s="132">
        <f>'St 2.1.1'!X102+'St 2.1.2'!X102+'St 2.1.3'!X102</f>
        <v>0</v>
      </c>
      <c r="Y102" s="132">
        <f>'St 2.1.1'!Y102+'St 2.1.2'!Y102+'St 2.1.3'!Y102</f>
        <v>0</v>
      </c>
      <c r="Z102" s="132">
        <f>'St 2.1.1'!Z102+'St 2.1.2'!Z102+'St 2.1.3'!Z102</f>
        <v>0</v>
      </c>
      <c r="AA102" s="132">
        <f>'St 2.1.1'!AA102+'St 2.1.2'!AA102+'St 2.1.3'!AA102</f>
        <v>0</v>
      </c>
      <c r="AB102" s="140"/>
    </row>
    <row r="103" spans="1:28">
      <c r="B103" s="6" t="s">
        <v>42</v>
      </c>
      <c r="C103" s="186"/>
      <c r="D103" s="132">
        <f>'St 2.1.1'!D103+'St 2.1.2'!D103+'St 2.1.3'!D103</f>
        <v>1.3091199999999999E-2</v>
      </c>
      <c r="E103" s="132">
        <f>'St 2.1.1'!E103+'St 2.1.2'!E103+'St 2.1.3'!E103</f>
        <v>0</v>
      </c>
      <c r="F103" s="132">
        <f>'St 2.1.1'!F103+'St 2.1.2'!F103+'St 2.1.3'!F103</f>
        <v>0</v>
      </c>
      <c r="G103" s="132">
        <f>'St 2.1.1'!G103+'St 2.1.2'!G103+'St 2.1.3'!G103</f>
        <v>0</v>
      </c>
      <c r="H103" s="132">
        <f>'St 2.1.1'!H103+'St 2.1.2'!H103+'St 2.1.3'!H103</f>
        <v>0</v>
      </c>
      <c r="I103" s="132">
        <f>'St 2.1.1'!I103+'St 2.1.2'!I103+'St 2.1.3'!I103</f>
        <v>0</v>
      </c>
      <c r="J103" s="132">
        <f>'St 2.1.1'!J103+'St 2.1.2'!J103+'St 2.1.3'!J103</f>
        <v>0</v>
      </c>
      <c r="K103" s="132">
        <f>'St 2.1.1'!K103+'St 2.1.2'!K103+'St 2.1.3'!K103</f>
        <v>13.616438499999999</v>
      </c>
      <c r="L103" s="132">
        <f>'St 2.1.1'!L103+'St 2.1.2'!L103+'St 2.1.3'!L103</f>
        <v>81.477363099999991</v>
      </c>
      <c r="M103" s="132">
        <f>'St 2.1.1'!M103+'St 2.1.2'!M103+'St 2.1.3'!M103</f>
        <v>73.657899700000002</v>
      </c>
      <c r="N103" s="132">
        <f>'St 2.1.1'!N103+'St 2.1.2'!N103+'St 2.1.3'!N103</f>
        <v>0</v>
      </c>
      <c r="O103" s="132">
        <f>'St 2.1.1'!O103+'St 2.1.2'!O103+'St 2.1.3'!O103</f>
        <v>0</v>
      </c>
      <c r="P103" s="133"/>
      <c r="Q103" s="132">
        <f>'St 2.1.1'!Q103+'St 2.1.2'!Q103+'St 2.1.3'!Q103</f>
        <v>-1.3091199999999999E-2</v>
      </c>
      <c r="R103" s="132">
        <f>'St 2.1.1'!R103+'St 2.1.2'!R103+'St 2.1.3'!R103</f>
        <v>0</v>
      </c>
      <c r="S103" s="132">
        <f>'St 2.1.1'!S103+'St 2.1.2'!S103+'St 2.1.3'!S103</f>
        <v>0</v>
      </c>
      <c r="T103" s="132">
        <f>'St 2.1.1'!T103+'St 2.1.2'!T103+'St 2.1.3'!T103</f>
        <v>0</v>
      </c>
      <c r="U103" s="132">
        <f>'St 2.1.1'!U103+'St 2.1.2'!U103+'St 2.1.3'!U103</f>
        <v>0</v>
      </c>
      <c r="V103" s="132">
        <f>'St 2.1.1'!V103+'St 2.1.2'!V103+'St 2.1.3'!V103</f>
        <v>0</v>
      </c>
      <c r="W103" s="132">
        <f>'St 2.1.1'!W103+'St 2.1.2'!W103+'St 2.1.3'!W103</f>
        <v>13.616438499999999</v>
      </c>
      <c r="X103" s="132">
        <f>'St 2.1.1'!X103+'St 2.1.2'!X103+'St 2.1.3'!X103</f>
        <v>67.86092459999999</v>
      </c>
      <c r="Y103" s="132">
        <f>'St 2.1.1'!Y103+'St 2.1.2'!Y103+'St 2.1.3'!Y103</f>
        <v>-7.8194633999999823</v>
      </c>
      <c r="Z103" s="132">
        <f>'St 2.1.1'!Z103+'St 2.1.2'!Z103+'St 2.1.3'!Z103</f>
        <v>-73.657899700000002</v>
      </c>
      <c r="AA103" s="132">
        <f>'St 2.1.1'!AA103+'St 2.1.2'!AA103+'St 2.1.3'!AA103</f>
        <v>0</v>
      </c>
      <c r="AB103" s="140"/>
    </row>
    <row r="104" spans="1:28">
      <c r="B104" s="6" t="s">
        <v>43</v>
      </c>
      <c r="C104" s="186"/>
      <c r="D104" s="132">
        <f>'St 2.1.1'!D104+'St 2.1.2'!D104+'St 2.1.3'!D104</f>
        <v>0.81566365509499628</v>
      </c>
      <c r="E104" s="132">
        <f>'St 2.1.1'!E104+'St 2.1.2'!E104+'St 2.1.3'!E104</f>
        <v>0.86916158567586443</v>
      </c>
      <c r="F104" s="132">
        <f>'St 2.1.1'!F104+'St 2.1.2'!F104+'St 2.1.3'!F104</f>
        <v>0.92811330000000003</v>
      </c>
      <c r="G104" s="132">
        <f>'St 2.1.1'!G104+'St 2.1.2'!G104+'St 2.1.3'!G104</f>
        <v>0.95146580000000003</v>
      </c>
      <c r="H104" s="132">
        <f>'St 2.1.1'!H104+'St 2.1.2'!H104+'St 2.1.3'!H104</f>
        <v>0.91614050000000014</v>
      </c>
      <c r="I104" s="132">
        <f>'St 2.1.1'!I104+'St 2.1.2'!I104+'St 2.1.3'!I104</f>
        <v>1.0279123999999999</v>
      </c>
      <c r="J104" s="132">
        <f>'St 2.1.1'!J104+'St 2.1.2'!J104+'St 2.1.3'!J104</f>
        <v>0.78200660000000011</v>
      </c>
      <c r="K104" s="132">
        <f>'St 2.1.1'!K104+'St 2.1.2'!K104+'St 2.1.3'!K104</f>
        <v>0.76281339999999997</v>
      </c>
      <c r="L104" s="132">
        <f>'St 2.1.1'!L104+'St 2.1.2'!L104+'St 2.1.3'!L104</f>
        <v>0.81735630000000004</v>
      </c>
      <c r="M104" s="132">
        <f>'St 2.1.1'!M104+'St 2.1.2'!M104+'St 2.1.3'!M104</f>
        <v>0.7613491</v>
      </c>
      <c r="N104" s="132">
        <f>'St 2.1.1'!N104+'St 2.1.2'!N104+'St 2.1.3'!N104</f>
        <v>0.67396089999999997</v>
      </c>
      <c r="O104" s="132">
        <f>'St 2.1.1'!O104+'St 2.1.2'!O104+'St 2.1.3'!O104</f>
        <v>0.68860259999999995</v>
      </c>
      <c r="P104" s="133"/>
      <c r="Q104" s="132">
        <f>'St 2.1.1'!Q104+'St 2.1.2'!Q104+'St 2.1.3'!Q104</f>
        <v>5.3497930580868186E-2</v>
      </c>
      <c r="R104" s="132">
        <f>'St 2.1.1'!R104+'St 2.1.2'!R104+'St 2.1.3'!R104</f>
        <v>5.8951714324135575E-2</v>
      </c>
      <c r="S104" s="132">
        <f>'St 2.1.1'!S104+'St 2.1.2'!S104+'St 2.1.3'!S104</f>
        <v>2.3352500000000005E-2</v>
      </c>
      <c r="T104" s="132">
        <f>'St 2.1.1'!T104+'St 2.1.2'!T104+'St 2.1.3'!T104</f>
        <v>-3.5325299999999955E-2</v>
      </c>
      <c r="U104" s="132">
        <f>'St 2.1.1'!U104+'St 2.1.2'!U104+'St 2.1.3'!U104</f>
        <v>0.11177189999999979</v>
      </c>
      <c r="V104" s="132">
        <f>'St 2.1.1'!V104+'St 2.1.2'!V104+'St 2.1.3'!V104</f>
        <v>-0.24590579999999984</v>
      </c>
      <c r="W104" s="132">
        <f>'St 2.1.1'!W104+'St 2.1.2'!W104+'St 2.1.3'!W104</f>
        <v>-1.9193200000000056E-2</v>
      </c>
      <c r="X104" s="132">
        <f>'St 2.1.1'!X104+'St 2.1.2'!X104+'St 2.1.3'!X104</f>
        <v>5.4542900000000005E-2</v>
      </c>
      <c r="Y104" s="132">
        <f>'St 2.1.1'!Y104+'St 2.1.2'!Y104+'St 2.1.3'!Y104</f>
        <v>-5.60072E-2</v>
      </c>
      <c r="Z104" s="132">
        <f>'St 2.1.1'!Z104+'St 2.1.2'!Z104+'St 2.1.3'!Z104</f>
        <v>-8.7388200000000027E-2</v>
      </c>
      <c r="AA104" s="132">
        <f>'St 2.1.1'!AA104+'St 2.1.2'!AA104+'St 2.1.3'!AA104</f>
        <v>1.4641700000000025E-2</v>
      </c>
      <c r="AB104" s="140"/>
    </row>
    <row r="105" spans="1:28">
      <c r="B105" s="6" t="s">
        <v>44</v>
      </c>
      <c r="C105" s="186"/>
      <c r="D105" s="132">
        <f>'St 2.1.1'!D105+'St 2.1.2'!D105+'St 2.1.3'!D105</f>
        <v>3266.6005278430384</v>
      </c>
      <c r="E105" s="132">
        <f>'St 2.1.1'!E105+'St 2.1.2'!E105+'St 2.1.3'!E105</f>
        <v>3691.8140370501733</v>
      </c>
      <c r="F105" s="132">
        <f>'St 2.1.1'!F105+'St 2.1.2'!F105+'St 2.1.3'!F105</f>
        <v>4162.0618990436087</v>
      </c>
      <c r="G105" s="132">
        <f>'St 2.1.1'!G105+'St 2.1.2'!G105+'St 2.1.3'!G105</f>
        <v>4747.3817311820003</v>
      </c>
      <c r="H105" s="132">
        <f>'St 2.1.1'!H105+'St 2.1.2'!H105+'St 2.1.3'!H105</f>
        <v>5451.2882614990003</v>
      </c>
      <c r="I105" s="132">
        <f>'St 2.1.1'!I105+'St 2.1.2'!I105+'St 2.1.3'!I105</f>
        <v>6197.0730232860005</v>
      </c>
      <c r="J105" s="132">
        <f>'St 2.1.1'!J105+'St 2.1.2'!J105+'St 2.1.3'!J105</f>
        <v>6476.0049615030002</v>
      </c>
      <c r="K105" s="132">
        <f>'St 2.1.1'!K105+'St 2.1.2'!K105+'St 2.1.3'!K105</f>
        <v>6983.2595150349998</v>
      </c>
      <c r="L105" s="132">
        <f>'St 2.1.1'!L105+'St 2.1.2'!L105+'St 2.1.3'!L105</f>
        <v>7790.7018201380015</v>
      </c>
      <c r="M105" s="132">
        <f>'St 2.1.1'!M105+'St 2.1.2'!M105+'St 2.1.3'!M105</f>
        <v>8604.2810192349989</v>
      </c>
      <c r="N105" s="132">
        <f>'St 2.1.1'!N105+'St 2.1.2'!N105+'St 2.1.3'!N105</f>
        <v>9525.9536985209979</v>
      </c>
      <c r="O105" s="132">
        <f>'St 2.1.1'!O105+'St 2.1.2'!O105+'St 2.1.3'!O105</f>
        <v>11283.790168163001</v>
      </c>
      <c r="P105" s="133"/>
      <c r="Q105" s="132">
        <f>'St 2.1.1'!Q105+'St 2.1.2'!Q105+'St 2.1.3'!Q105</f>
        <v>425.21350920713485</v>
      </c>
      <c r="R105" s="132">
        <f>'St 2.1.1'!R105+'St 2.1.2'!R105+'St 2.1.3'!R105</f>
        <v>470.24786199343538</v>
      </c>
      <c r="S105" s="132">
        <f>'St 2.1.1'!S105+'St 2.1.2'!S105+'St 2.1.3'!S105</f>
        <v>585.31983213839135</v>
      </c>
      <c r="T105" s="132">
        <f>'St 2.1.1'!T105+'St 2.1.2'!T105+'St 2.1.3'!T105</f>
        <v>703.90653031700049</v>
      </c>
      <c r="U105" s="132">
        <f>'St 2.1.1'!U105+'St 2.1.2'!U105+'St 2.1.3'!U105</f>
        <v>745.78476178700021</v>
      </c>
      <c r="V105" s="132">
        <f>'St 2.1.1'!V105+'St 2.1.2'!V105+'St 2.1.3'!V105</f>
        <v>278.93193821699924</v>
      </c>
      <c r="W105" s="132">
        <f>'St 2.1.1'!W105+'St 2.1.2'!W105+'St 2.1.3'!W105</f>
        <v>507.25455353200033</v>
      </c>
      <c r="X105" s="132">
        <f>'St 2.1.1'!X105+'St 2.1.2'!X105+'St 2.1.3'!X105</f>
        <v>807.44230510300099</v>
      </c>
      <c r="Y105" s="132">
        <f>'St 2.1.1'!Y105+'St 2.1.2'!Y105+'St 2.1.3'!Y105</f>
        <v>813.57919909699774</v>
      </c>
      <c r="Z105" s="132">
        <f>'St 2.1.1'!Z105+'St 2.1.2'!Z105+'St 2.1.3'!Z105</f>
        <v>921.6726792859987</v>
      </c>
      <c r="AA105" s="132">
        <f>'St 2.1.1'!AA105+'St 2.1.2'!AA105+'St 2.1.3'!AA105</f>
        <v>1757.836469642004</v>
      </c>
      <c r="AB105" s="140"/>
    </row>
    <row r="106" spans="1:28">
      <c r="B106" s="7" t="s">
        <v>45</v>
      </c>
      <c r="C106" s="186"/>
      <c r="D106" s="132">
        <f>'St 2.1.1'!D106+'St 2.1.2'!D106+'St 2.1.3'!D106</f>
        <v>3266.6005278430384</v>
      </c>
      <c r="E106" s="132">
        <f>'St 2.1.1'!E106+'St 2.1.2'!E106+'St 2.1.3'!E106</f>
        <v>3691.8140370501733</v>
      </c>
      <c r="F106" s="132">
        <f>'St 2.1.1'!F106+'St 2.1.2'!F106+'St 2.1.3'!F106</f>
        <v>4162.0618990436087</v>
      </c>
      <c r="G106" s="132">
        <f>'St 2.1.1'!G106+'St 2.1.2'!G106+'St 2.1.3'!G106</f>
        <v>4747.3817311820003</v>
      </c>
      <c r="H106" s="132">
        <f>'St 2.1.1'!H106+'St 2.1.2'!H106+'St 2.1.3'!H106</f>
        <v>5451.2882614990003</v>
      </c>
      <c r="I106" s="132">
        <f>'St 2.1.1'!I106+'St 2.1.2'!I106+'St 2.1.3'!I106</f>
        <v>6197.0730232860005</v>
      </c>
      <c r="J106" s="132">
        <f>'St 2.1.1'!J106+'St 2.1.2'!J106+'St 2.1.3'!J106</f>
        <v>6476.0049615030002</v>
      </c>
      <c r="K106" s="132">
        <f>'St 2.1.1'!K106+'St 2.1.2'!K106+'St 2.1.3'!K106</f>
        <v>6983.2595150349998</v>
      </c>
      <c r="L106" s="132">
        <f>'St 2.1.1'!L106+'St 2.1.2'!L106+'St 2.1.3'!L106</f>
        <v>7790.7018201380015</v>
      </c>
      <c r="M106" s="132">
        <f>'St 2.1.1'!M106+'St 2.1.2'!M106+'St 2.1.3'!M106</f>
        <v>8604.2810192349989</v>
      </c>
      <c r="N106" s="132">
        <f>'St 2.1.1'!N106+'St 2.1.2'!N106+'St 2.1.3'!N106</f>
        <v>9525.9536985209979</v>
      </c>
      <c r="O106" s="132">
        <f>'St 2.1.1'!O106+'St 2.1.2'!O106+'St 2.1.3'!O106</f>
        <v>11283.790168163001</v>
      </c>
      <c r="P106" s="133"/>
      <c r="Q106" s="132">
        <f>'St 2.1.1'!Q106+'St 2.1.2'!Q106+'St 2.1.3'!Q106</f>
        <v>425.21350920713485</v>
      </c>
      <c r="R106" s="132">
        <f>'St 2.1.1'!R106+'St 2.1.2'!R106+'St 2.1.3'!R106</f>
        <v>470.24786199343538</v>
      </c>
      <c r="S106" s="132">
        <f>'St 2.1.1'!S106+'St 2.1.2'!S106+'St 2.1.3'!S106</f>
        <v>585.31983213839135</v>
      </c>
      <c r="T106" s="132">
        <f>'St 2.1.1'!T106+'St 2.1.2'!T106+'St 2.1.3'!T106</f>
        <v>703.90653031700049</v>
      </c>
      <c r="U106" s="132">
        <f>'St 2.1.1'!U106+'St 2.1.2'!U106+'St 2.1.3'!U106</f>
        <v>745.78476178700021</v>
      </c>
      <c r="V106" s="132">
        <f>'St 2.1.1'!V106+'St 2.1.2'!V106+'St 2.1.3'!V106</f>
        <v>278.93193821699924</v>
      </c>
      <c r="W106" s="132">
        <f>'St 2.1.1'!W106+'St 2.1.2'!W106+'St 2.1.3'!W106</f>
        <v>507.25455353200033</v>
      </c>
      <c r="X106" s="132">
        <f>'St 2.1.1'!X106+'St 2.1.2'!X106+'St 2.1.3'!X106</f>
        <v>807.44230510300099</v>
      </c>
      <c r="Y106" s="132">
        <f>'St 2.1.1'!Y106+'St 2.1.2'!Y106+'St 2.1.3'!Y106</f>
        <v>813.57919909699774</v>
      </c>
      <c r="Z106" s="132">
        <f>'St 2.1.1'!Z106+'St 2.1.2'!Z106+'St 2.1.3'!Z106</f>
        <v>921.6726792859987</v>
      </c>
      <c r="AA106" s="132">
        <f>'St 2.1.1'!AA106+'St 2.1.2'!AA106+'St 2.1.3'!AA106</f>
        <v>1757.836469642004</v>
      </c>
      <c r="AB106" s="140"/>
    </row>
    <row r="107" spans="1:28">
      <c r="B107" s="7" t="s">
        <v>46</v>
      </c>
      <c r="C107" s="186"/>
      <c r="D107" s="132">
        <f>'St 2.1.1'!D107+'St 2.1.2'!D107+'St 2.1.3'!D107</f>
        <v>0</v>
      </c>
      <c r="E107" s="132">
        <f>'St 2.1.1'!E107+'St 2.1.2'!E107+'St 2.1.3'!E107</f>
        <v>0</v>
      </c>
      <c r="F107" s="132">
        <f>'St 2.1.1'!F107+'St 2.1.2'!F107+'St 2.1.3'!F107</f>
        <v>0</v>
      </c>
      <c r="G107" s="132">
        <f>'St 2.1.1'!G107+'St 2.1.2'!G107+'St 2.1.3'!G107</f>
        <v>0</v>
      </c>
      <c r="H107" s="132">
        <f>'St 2.1.1'!H107+'St 2.1.2'!H107+'St 2.1.3'!H107</f>
        <v>0</v>
      </c>
      <c r="I107" s="132">
        <f>'St 2.1.1'!I107+'St 2.1.2'!I107+'St 2.1.3'!I107</f>
        <v>0</v>
      </c>
      <c r="J107" s="132">
        <f>'St 2.1.1'!J107+'St 2.1.2'!J107+'St 2.1.3'!J107</f>
        <v>0</v>
      </c>
      <c r="K107" s="132">
        <f>'St 2.1.1'!K107+'St 2.1.2'!K107+'St 2.1.3'!K107</f>
        <v>0</v>
      </c>
      <c r="L107" s="132">
        <f>'St 2.1.1'!L107+'St 2.1.2'!L107+'St 2.1.3'!L107</f>
        <v>0</v>
      </c>
      <c r="M107" s="132">
        <f>'St 2.1.1'!M107+'St 2.1.2'!M107+'St 2.1.3'!M107</f>
        <v>0</v>
      </c>
      <c r="N107" s="132">
        <f>'St 2.1.1'!N107+'St 2.1.2'!N107+'St 2.1.3'!N107</f>
        <v>0</v>
      </c>
      <c r="O107" s="132">
        <f>'St 2.1.1'!O107+'St 2.1.2'!O107+'St 2.1.3'!O107</f>
        <v>0</v>
      </c>
      <c r="P107" s="133"/>
      <c r="Q107" s="132">
        <f>'St 2.1.1'!Q107+'St 2.1.2'!Q107+'St 2.1.3'!Q107</f>
        <v>0</v>
      </c>
      <c r="R107" s="132">
        <f>'St 2.1.1'!R107+'St 2.1.2'!R107+'St 2.1.3'!R107</f>
        <v>0</v>
      </c>
      <c r="S107" s="132">
        <f>'St 2.1.1'!S107+'St 2.1.2'!S107+'St 2.1.3'!S107</f>
        <v>0</v>
      </c>
      <c r="T107" s="132">
        <f>'St 2.1.1'!T107+'St 2.1.2'!T107+'St 2.1.3'!T107</f>
        <v>0</v>
      </c>
      <c r="U107" s="132">
        <f>'St 2.1.1'!U107+'St 2.1.2'!U107+'St 2.1.3'!U107</f>
        <v>0</v>
      </c>
      <c r="V107" s="132">
        <f>'St 2.1.1'!V107+'St 2.1.2'!V107+'St 2.1.3'!V107</f>
        <v>0</v>
      </c>
      <c r="W107" s="132">
        <f>'St 2.1.1'!W107+'St 2.1.2'!W107+'St 2.1.3'!W107</f>
        <v>0</v>
      </c>
      <c r="X107" s="132">
        <f>'St 2.1.1'!X107+'St 2.1.2'!X107+'St 2.1.3'!X107</f>
        <v>0</v>
      </c>
      <c r="Y107" s="132">
        <f>'St 2.1.1'!Y107+'St 2.1.2'!Y107+'St 2.1.3'!Y107</f>
        <v>0</v>
      </c>
      <c r="Z107" s="132">
        <f>'St 2.1.1'!Z107+'St 2.1.2'!Z107+'St 2.1.3'!Z107</f>
        <v>0</v>
      </c>
      <c r="AA107" s="132">
        <f>'St 2.1.1'!AA107+'St 2.1.2'!AA107+'St 2.1.3'!AA107</f>
        <v>0</v>
      </c>
      <c r="AB107" s="140"/>
    </row>
    <row r="108" spans="1:28">
      <c r="B108" s="6" t="s">
        <v>47</v>
      </c>
      <c r="C108" s="186"/>
      <c r="D108" s="132">
        <f>'St 2.1.1'!D108+'St 2.1.2'!D108+'St 2.1.3'!D108</f>
        <v>165.13218920133227</v>
      </c>
      <c r="E108" s="132">
        <f>'St 2.1.1'!E108+'St 2.1.2'!E108+'St 2.1.3'!E108</f>
        <v>168.25497872175907</v>
      </c>
      <c r="F108" s="132">
        <f>'St 2.1.1'!F108+'St 2.1.2'!F108+'St 2.1.3'!F108</f>
        <v>287.26337737767733</v>
      </c>
      <c r="G108" s="132">
        <f>'St 2.1.1'!G108+'St 2.1.2'!G108+'St 2.1.3'!G108</f>
        <v>231.54198929</v>
      </c>
      <c r="H108" s="132">
        <f>'St 2.1.1'!H108+'St 2.1.2'!H108+'St 2.1.3'!H108</f>
        <v>290.73530885500003</v>
      </c>
      <c r="I108" s="132">
        <f>'St 2.1.1'!I108+'St 2.1.2'!I108+'St 2.1.3'!I108</f>
        <v>421.7161064010001</v>
      </c>
      <c r="J108" s="132">
        <f>'St 2.1.1'!J108+'St 2.1.2'!J108+'St 2.1.3'!J108</f>
        <v>464.67243617600002</v>
      </c>
      <c r="K108" s="132">
        <f>'St 2.1.1'!K108+'St 2.1.2'!K108+'St 2.1.3'!K108</f>
        <v>365.89144729699996</v>
      </c>
      <c r="L108" s="132">
        <f>'St 2.1.1'!L108+'St 2.1.2'!L108+'St 2.1.3'!L108</f>
        <v>452.00676206150001</v>
      </c>
      <c r="M108" s="132">
        <f>'St 2.1.1'!M108+'St 2.1.2'!M108+'St 2.1.3'!M108</f>
        <v>502.62809692049996</v>
      </c>
      <c r="N108" s="132">
        <f>'St 2.1.1'!N108+'St 2.1.2'!N108+'St 2.1.3'!N108</f>
        <v>483.99180101949992</v>
      </c>
      <c r="O108" s="132">
        <f>'St 2.1.1'!O108+'St 2.1.2'!O108+'St 2.1.3'!O108</f>
        <v>438.44005899300004</v>
      </c>
      <c r="P108" s="133"/>
      <c r="Q108" s="132">
        <f>'St 2.1.1'!Q108+'St 2.1.2'!Q108+'St 2.1.3'!Q108</f>
        <v>3.1227895204268163</v>
      </c>
      <c r="R108" s="132">
        <f>'St 2.1.1'!R108+'St 2.1.2'!R108+'St 2.1.3'!R108</f>
        <v>119.00839865591826</v>
      </c>
      <c r="S108" s="132">
        <f>'St 2.1.1'!S108+'St 2.1.2'!S108+'St 2.1.3'!S108</f>
        <v>-55.721388087677326</v>
      </c>
      <c r="T108" s="132">
        <f>'St 2.1.1'!T108+'St 2.1.2'!T108+'St 2.1.3'!T108</f>
        <v>59.193319565000024</v>
      </c>
      <c r="U108" s="132">
        <f>'St 2.1.1'!U108+'St 2.1.2'!U108+'St 2.1.3'!U108</f>
        <v>130.98079754600005</v>
      </c>
      <c r="V108" s="132">
        <f>'St 2.1.1'!V108+'St 2.1.2'!V108+'St 2.1.3'!V108</f>
        <v>42.956329774999972</v>
      </c>
      <c r="W108" s="132">
        <f>'St 2.1.1'!W108+'St 2.1.2'!W108+'St 2.1.3'!W108</f>
        <v>-98.780988879000105</v>
      </c>
      <c r="X108" s="132">
        <f>'St 2.1.1'!X108+'St 2.1.2'!X108+'St 2.1.3'!X108</f>
        <v>86.115314764500098</v>
      </c>
      <c r="Y108" s="132">
        <f>'St 2.1.1'!Y108+'St 2.1.2'!Y108+'St 2.1.3'!Y108</f>
        <v>50.62133485899993</v>
      </c>
      <c r="Z108" s="132">
        <f>'St 2.1.1'!Z108+'St 2.1.2'!Z108+'St 2.1.3'!Z108</f>
        <v>-18.636295901000022</v>
      </c>
      <c r="AA108" s="132">
        <f>'St 2.1.1'!AA108+'St 2.1.2'!AA108+'St 2.1.3'!AA108</f>
        <v>-45.551742026499923</v>
      </c>
      <c r="AB108" s="140"/>
    </row>
    <row r="109" spans="1:28">
      <c r="B109" s="6" t="s">
        <v>245</v>
      </c>
      <c r="C109" s="186"/>
      <c r="D109" s="132">
        <f>'St 2.1.1'!D109+'St 2.1.2'!D109+'St 2.1.3'!D109</f>
        <v>1355.2551516990159</v>
      </c>
      <c r="E109" s="132">
        <f>'St 2.1.1'!E109+'St 2.1.2'!E109+'St 2.1.3'!E109</f>
        <v>1753.2643822471641</v>
      </c>
      <c r="F109" s="132">
        <f>'St 2.1.1'!F109+'St 2.1.2'!F109+'St 2.1.3'!F109</f>
        <v>1850.9301717366839</v>
      </c>
      <c r="G109" s="132">
        <f>'St 2.1.1'!G109+'St 2.1.2'!G109+'St 2.1.3'!G109</f>
        <v>2198.1182037409999</v>
      </c>
      <c r="H109" s="132">
        <f>'St 2.1.1'!H109+'St 2.1.2'!H109+'St 2.1.3'!H109</f>
        <v>2896.448640006</v>
      </c>
      <c r="I109" s="132">
        <f>'St 2.1.1'!I109+'St 2.1.2'!I109+'St 2.1.3'!I109</f>
        <v>3289.7776329519997</v>
      </c>
      <c r="J109" s="132">
        <f>'St 2.1.1'!J109+'St 2.1.2'!J109+'St 2.1.3'!J109</f>
        <v>3335.461335982</v>
      </c>
      <c r="K109" s="132">
        <f>'St 2.1.1'!K109+'St 2.1.2'!K109+'St 2.1.3'!K109</f>
        <v>3199.8518323449998</v>
      </c>
      <c r="L109" s="132">
        <f>'St 2.1.1'!L109+'St 2.1.2'!L109+'St 2.1.3'!L109</f>
        <v>3944.5918969694999</v>
      </c>
      <c r="M109" s="132">
        <f>'St 2.1.1'!M109+'St 2.1.2'!M109+'St 2.1.3'!M109</f>
        <v>3918.1277188684994</v>
      </c>
      <c r="N109" s="132">
        <f>'St 2.1.1'!N109+'St 2.1.2'!N109+'St 2.1.3'!N109</f>
        <v>4053.4284361914997</v>
      </c>
      <c r="O109" s="132">
        <f>'St 2.1.1'!O109+'St 2.1.2'!O109+'St 2.1.3'!O109</f>
        <v>4304.3597120410004</v>
      </c>
      <c r="P109" s="133"/>
      <c r="Q109" s="132">
        <f>'St 2.1.1'!Q109+'St 2.1.2'!Q109+'St 2.1.3'!Q109</f>
        <v>398.00923054814825</v>
      </c>
      <c r="R109" s="132">
        <f>'St 2.1.1'!R109+'St 2.1.2'!R109+'St 2.1.3'!R109</f>
        <v>97.665789489519739</v>
      </c>
      <c r="S109" s="132">
        <f>'St 2.1.1'!S109+'St 2.1.2'!S109+'St 2.1.3'!S109</f>
        <v>347.18803200431586</v>
      </c>
      <c r="T109" s="132">
        <f>'St 2.1.1'!T109+'St 2.1.2'!T109+'St 2.1.3'!T109</f>
        <v>698.33043626500034</v>
      </c>
      <c r="U109" s="132">
        <f>'St 2.1.1'!U109+'St 2.1.2'!U109+'St 2.1.3'!U109</f>
        <v>393.32899294599991</v>
      </c>
      <c r="V109" s="132">
        <f>'St 2.1.1'!V109+'St 2.1.2'!V109+'St 2.1.3'!V109</f>
        <v>45.683703030000089</v>
      </c>
      <c r="W109" s="132">
        <f>'St 2.1.1'!W109+'St 2.1.2'!W109+'St 2.1.3'!W109</f>
        <v>-135.60950363700002</v>
      </c>
      <c r="X109" s="132">
        <f>'St 2.1.1'!X109+'St 2.1.2'!X109+'St 2.1.3'!X109</f>
        <v>744.74006462450006</v>
      </c>
      <c r="Y109" s="132">
        <f>'St 2.1.1'!Y109+'St 2.1.2'!Y109+'St 2.1.3'!Y109</f>
        <v>-26.464178101000613</v>
      </c>
      <c r="Z109" s="132">
        <f>'St 2.1.1'!Z109+'St 2.1.2'!Z109+'St 2.1.3'!Z109</f>
        <v>135.30071732300044</v>
      </c>
      <c r="AA109" s="132">
        <f>'St 2.1.1'!AA109+'St 2.1.2'!AA109+'St 2.1.3'!AA109</f>
        <v>250.93127584950068</v>
      </c>
      <c r="AB109" s="140"/>
    </row>
    <row r="110" spans="1:28">
      <c r="B110" s="6" t="s">
        <v>48</v>
      </c>
      <c r="C110" s="186"/>
      <c r="D110" s="132">
        <f>'St 2.1.1'!D110+'St 2.1.2'!D110+'St 2.1.3'!D110</f>
        <v>0</v>
      </c>
      <c r="E110" s="132">
        <f>'St 2.1.1'!E110+'St 2.1.2'!E110+'St 2.1.3'!E110</f>
        <v>0</v>
      </c>
      <c r="F110" s="132">
        <f>'St 2.1.1'!F110+'St 2.1.2'!F110+'St 2.1.3'!F110</f>
        <v>0</v>
      </c>
      <c r="G110" s="132">
        <f>'St 2.1.1'!G110+'St 2.1.2'!G110+'St 2.1.3'!G110</f>
        <v>0</v>
      </c>
      <c r="H110" s="132">
        <f>'St 2.1.1'!H110+'St 2.1.2'!H110+'St 2.1.3'!H110</f>
        <v>0</v>
      </c>
      <c r="I110" s="132">
        <f>'St 2.1.1'!I110+'St 2.1.2'!I110+'St 2.1.3'!I110</f>
        <v>0</v>
      </c>
      <c r="J110" s="132">
        <f>'St 2.1.1'!J110+'St 2.1.2'!J110+'St 2.1.3'!J110</f>
        <v>0</v>
      </c>
      <c r="K110" s="132">
        <f>'St 2.1.1'!K110+'St 2.1.2'!K110+'St 2.1.3'!K110</f>
        <v>0</v>
      </c>
      <c r="L110" s="132">
        <f>'St 2.1.1'!L110+'St 2.1.2'!L110+'St 2.1.3'!L110</f>
        <v>0</v>
      </c>
      <c r="M110" s="132">
        <f>'St 2.1.1'!M110+'St 2.1.2'!M110+'St 2.1.3'!M110</f>
        <v>0</v>
      </c>
      <c r="N110" s="132">
        <f>'St 2.1.1'!N110+'St 2.1.2'!N110+'St 2.1.3'!N110</f>
        <v>0</v>
      </c>
      <c r="O110" s="132">
        <f>'St 2.1.1'!O110+'St 2.1.2'!O110+'St 2.1.3'!O110</f>
        <v>0</v>
      </c>
      <c r="P110" s="133"/>
      <c r="Q110" s="132">
        <f>'St 2.1.1'!Q110+'St 2.1.2'!Q110+'St 2.1.3'!Q110</f>
        <v>0</v>
      </c>
      <c r="R110" s="132">
        <f>'St 2.1.1'!R110+'St 2.1.2'!R110+'St 2.1.3'!R110</f>
        <v>0</v>
      </c>
      <c r="S110" s="132">
        <f>'St 2.1.1'!S110+'St 2.1.2'!S110+'St 2.1.3'!S110</f>
        <v>0</v>
      </c>
      <c r="T110" s="132">
        <f>'St 2.1.1'!T110+'St 2.1.2'!T110+'St 2.1.3'!T110</f>
        <v>0</v>
      </c>
      <c r="U110" s="132">
        <f>'St 2.1.1'!U110+'St 2.1.2'!U110+'St 2.1.3'!U110</f>
        <v>0</v>
      </c>
      <c r="V110" s="132">
        <f>'St 2.1.1'!V110+'St 2.1.2'!V110+'St 2.1.3'!V110</f>
        <v>0</v>
      </c>
      <c r="W110" s="132">
        <f>'St 2.1.1'!W110+'St 2.1.2'!W110+'St 2.1.3'!W110</f>
        <v>0</v>
      </c>
      <c r="X110" s="132">
        <f>'St 2.1.1'!X110+'St 2.1.2'!X110+'St 2.1.3'!X110</f>
        <v>0</v>
      </c>
      <c r="Y110" s="132">
        <f>'St 2.1.1'!Y110+'St 2.1.2'!Y110+'St 2.1.3'!Y110</f>
        <v>0</v>
      </c>
      <c r="Z110" s="132">
        <f>'St 2.1.1'!Z110+'St 2.1.2'!Z110+'St 2.1.3'!Z110</f>
        <v>0</v>
      </c>
      <c r="AA110" s="132">
        <f>'St 2.1.1'!AA110+'St 2.1.2'!AA110+'St 2.1.3'!AA110</f>
        <v>0</v>
      </c>
      <c r="AB110" s="140"/>
    </row>
    <row r="111" spans="1:28">
      <c r="B111" s="6" t="s">
        <v>321</v>
      </c>
      <c r="C111" s="186"/>
      <c r="D111" s="132">
        <f>'St 2.1.1'!D111+'St 2.1.2'!D111+'St 2.1.3'!D111</f>
        <v>414.67464162314042</v>
      </c>
      <c r="E111" s="132">
        <f>'St 2.1.1'!E111+'St 2.1.2'!E111+'St 2.1.3'!E111</f>
        <v>798.45038357670694</v>
      </c>
      <c r="F111" s="132">
        <f>'St 2.1.1'!F111+'St 2.1.2'!F111+'St 2.1.3'!F111</f>
        <v>677.3601497494858</v>
      </c>
      <c r="G111" s="132">
        <f>'St 2.1.1'!G111+'St 2.1.2'!G111+'St 2.1.3'!G111</f>
        <v>534.00054824000006</v>
      </c>
      <c r="H111" s="132">
        <f>'St 2.1.1'!H111+'St 2.1.2'!H111+'St 2.1.3'!H111</f>
        <v>559.19055449299992</v>
      </c>
      <c r="I111" s="132">
        <f>'St 2.1.1'!I111+'St 2.1.2'!I111+'St 2.1.3'!I111</f>
        <v>522.45853581199992</v>
      </c>
      <c r="J111" s="132">
        <f>'St 2.1.1'!J111+'St 2.1.2'!J111+'St 2.1.3'!J111</f>
        <v>869.98139875300001</v>
      </c>
      <c r="K111" s="132">
        <f>'St 2.1.1'!K111+'St 2.1.2'!K111+'St 2.1.3'!K111</f>
        <v>1135.2988703680001</v>
      </c>
      <c r="L111" s="132">
        <f>'St 2.1.1'!L111+'St 2.1.2'!L111+'St 2.1.3'!L111</f>
        <v>837.6004288119999</v>
      </c>
      <c r="M111" s="132">
        <f>'St 2.1.1'!M111+'St 2.1.2'!M111+'St 2.1.3'!M111</f>
        <v>818.65544411600001</v>
      </c>
      <c r="N111" s="132">
        <f>'St 2.1.1'!N111+'St 2.1.2'!N111+'St 2.1.3'!N111</f>
        <v>717.24677193000014</v>
      </c>
      <c r="O111" s="132">
        <f>'St 2.1.1'!O111+'St 2.1.2'!O111+'St 2.1.3'!O111</f>
        <v>983.15460319699991</v>
      </c>
      <c r="P111" s="133"/>
      <c r="Q111" s="132">
        <f>'St 2.1.1'!Q111+'St 2.1.2'!Q111+'St 2.1.3'!Q111</f>
        <v>383.77574195356647</v>
      </c>
      <c r="R111" s="132">
        <f>'St 2.1.1'!R111+'St 2.1.2'!R111+'St 2.1.3'!R111</f>
        <v>-121.09023382722111</v>
      </c>
      <c r="S111" s="132">
        <f>'St 2.1.1'!S111+'St 2.1.2'!S111+'St 2.1.3'!S111</f>
        <v>-143.35960150948574</v>
      </c>
      <c r="T111" s="132">
        <f>'St 2.1.1'!T111+'St 2.1.2'!T111+'St 2.1.3'!T111</f>
        <v>25.190006252999897</v>
      </c>
      <c r="U111" s="132">
        <f>'St 2.1.1'!U111+'St 2.1.2'!U111+'St 2.1.3'!U111</f>
        <v>-36.732018681000071</v>
      </c>
      <c r="V111" s="132">
        <f>'St 2.1.1'!V111+'St 2.1.2'!V111+'St 2.1.3'!V111</f>
        <v>347.52286294100008</v>
      </c>
      <c r="W111" s="132">
        <f>'St 2.1.1'!W111+'St 2.1.2'!W111+'St 2.1.3'!W111</f>
        <v>265.31747161500016</v>
      </c>
      <c r="X111" s="132">
        <f>'St 2.1.1'!X111+'St 2.1.2'!X111+'St 2.1.3'!X111</f>
        <v>-297.6984415560002</v>
      </c>
      <c r="Y111" s="132">
        <f>'St 2.1.1'!Y111+'St 2.1.2'!Y111+'St 2.1.3'!Y111</f>
        <v>-18.944984695999878</v>
      </c>
      <c r="Z111" s="132">
        <f>'St 2.1.1'!Z111+'St 2.1.2'!Z111+'St 2.1.3'!Z111</f>
        <v>-101.40867218599992</v>
      </c>
      <c r="AA111" s="132">
        <f>'St 2.1.1'!AA111+'St 2.1.2'!AA111+'St 2.1.3'!AA111</f>
        <v>265.90783126699984</v>
      </c>
      <c r="AB111" s="140"/>
    </row>
    <row r="112" spans="1:28">
      <c r="B112" s="8" t="s">
        <v>100</v>
      </c>
      <c r="C112" s="186"/>
      <c r="D112" s="132">
        <f>'St 2.1.1'!D112+'St 2.1.2'!D112+'St 2.1.3'!D112</f>
        <v>0</v>
      </c>
      <c r="E112" s="132">
        <f>'St 2.1.1'!E112+'St 2.1.2'!E112+'St 2.1.3'!E112</f>
        <v>0</v>
      </c>
      <c r="F112" s="132">
        <f>'St 2.1.1'!F112+'St 2.1.2'!F112+'St 2.1.3'!F112</f>
        <v>0</v>
      </c>
      <c r="G112" s="132">
        <f>'St 2.1.1'!G112+'St 2.1.2'!G112+'St 2.1.3'!G112</f>
        <v>0</v>
      </c>
      <c r="H112" s="132">
        <f>'St 2.1.1'!H112+'St 2.1.2'!H112+'St 2.1.3'!H112</f>
        <v>0</v>
      </c>
      <c r="I112" s="132">
        <f>'St 2.1.1'!I112+'St 2.1.2'!I112+'St 2.1.3'!I112</f>
        <v>0</v>
      </c>
      <c r="J112" s="132">
        <f>'St 2.1.1'!J112+'St 2.1.2'!J112+'St 2.1.3'!J112</f>
        <v>0</v>
      </c>
      <c r="K112" s="132">
        <f>'St 2.1.1'!K112+'St 2.1.2'!K112+'St 2.1.3'!K112</f>
        <v>0</v>
      </c>
      <c r="L112" s="132">
        <f>'St 2.1.1'!L112+'St 2.1.2'!L112+'St 2.1.3'!L112</f>
        <v>0</v>
      </c>
      <c r="M112" s="132">
        <f>'St 2.1.1'!M112+'St 2.1.2'!M112+'St 2.1.3'!M112</f>
        <v>0</v>
      </c>
      <c r="N112" s="132">
        <f>'St 2.1.1'!N112+'St 2.1.2'!N112+'St 2.1.3'!N112</f>
        <v>0</v>
      </c>
      <c r="O112" s="132">
        <f>'St 2.1.1'!O112+'St 2.1.2'!O112+'St 2.1.3'!O112</f>
        <v>0</v>
      </c>
      <c r="P112" s="133"/>
      <c r="Q112" s="132">
        <f>'St 2.1.1'!Q112+'St 2.1.2'!Q112+'St 2.1.3'!Q112</f>
        <v>0</v>
      </c>
      <c r="R112" s="132">
        <f>'St 2.1.1'!R112+'St 2.1.2'!R112+'St 2.1.3'!R112</f>
        <v>0</v>
      </c>
      <c r="S112" s="132">
        <f>'St 2.1.1'!S112+'St 2.1.2'!S112+'St 2.1.3'!S112</f>
        <v>0</v>
      </c>
      <c r="T112" s="132">
        <f>'St 2.1.1'!T112+'St 2.1.2'!T112+'St 2.1.3'!T112</f>
        <v>0</v>
      </c>
      <c r="U112" s="132">
        <f>'St 2.1.1'!U112+'St 2.1.2'!U112+'St 2.1.3'!U112</f>
        <v>0</v>
      </c>
      <c r="V112" s="132">
        <f>'St 2.1.1'!V112+'St 2.1.2'!V112+'St 2.1.3'!V112</f>
        <v>0</v>
      </c>
      <c r="W112" s="132">
        <f>'St 2.1.1'!W112+'St 2.1.2'!W112+'St 2.1.3'!W112</f>
        <v>0</v>
      </c>
      <c r="X112" s="132">
        <f>'St 2.1.1'!X112+'St 2.1.2'!X112+'St 2.1.3'!X112</f>
        <v>0</v>
      </c>
      <c r="Y112" s="132">
        <f>'St 2.1.1'!Y112+'St 2.1.2'!Y112+'St 2.1.3'!Y112</f>
        <v>0</v>
      </c>
      <c r="Z112" s="132">
        <f>'St 2.1.1'!Z112+'St 2.1.2'!Z112+'St 2.1.3'!Z112</f>
        <v>0</v>
      </c>
      <c r="AA112" s="132">
        <f>'St 2.1.1'!AA112+'St 2.1.2'!AA112+'St 2.1.3'!AA112</f>
        <v>0</v>
      </c>
      <c r="AB112" s="140"/>
    </row>
    <row r="113" spans="1:39" s="43" customFormat="1">
      <c r="A113" s="36"/>
      <c r="B113" s="5" t="s">
        <v>22</v>
      </c>
      <c r="C113" s="181"/>
      <c r="D113" s="129">
        <f>'St 2.1.1'!D113+'St 2.1.2'!D113+'St 2.1.3'!D113</f>
        <v>2593.4612433565258</v>
      </c>
      <c r="E113" s="129">
        <f>'St 2.1.1'!E113+'St 2.1.2'!E113+'St 2.1.3'!E113</f>
        <v>2363.0381685869334</v>
      </c>
      <c r="F113" s="129">
        <f>'St 2.1.1'!F113+'St 2.1.2'!F113+'St 2.1.3'!F113</f>
        <v>4134.5791438242832</v>
      </c>
      <c r="G113" s="129">
        <f>'St 2.1.1'!G113+'St 2.1.2'!G113+'St 2.1.3'!G113</f>
        <v>8124.8327809090006</v>
      </c>
      <c r="H113" s="129">
        <f>'St 2.1.1'!H113+'St 2.1.2'!H113+'St 2.1.3'!H113</f>
        <v>4876.9273613349997</v>
      </c>
      <c r="I113" s="129">
        <f>'St 2.1.1'!I113+'St 2.1.2'!I113+'St 2.1.3'!I113</f>
        <v>7019.6962216440006</v>
      </c>
      <c r="J113" s="129">
        <f>'St 2.1.1'!J113+'St 2.1.2'!J113+'St 2.1.3'!J113</f>
        <v>2492.6985510439999</v>
      </c>
      <c r="K113" s="129">
        <f>'St 2.1.1'!K113+'St 2.1.2'!K113+'St 2.1.3'!K113</f>
        <v>2834.2054664750003</v>
      </c>
      <c r="L113" s="129">
        <f>'St 2.1.1'!L113+'St 2.1.2'!L113+'St 2.1.3'!L113</f>
        <v>1691.7363844369997</v>
      </c>
      <c r="M113" s="129">
        <f>'St 2.1.1'!M113+'St 2.1.2'!M113+'St 2.1.3'!M113</f>
        <v>1781.745834586</v>
      </c>
      <c r="N113" s="129">
        <f>'St 2.1.1'!N113+'St 2.1.2'!N113+'St 2.1.3'!N113</f>
        <v>48645.126926434998</v>
      </c>
      <c r="O113" s="129">
        <f>'St 2.1.1'!O113+'St 2.1.2'!O113+'St 2.1.3'!O113</f>
        <v>6003.9588498319999</v>
      </c>
      <c r="P113" s="136"/>
      <c r="Q113" s="129">
        <f>'St 2.1.1'!Q113+'St 2.1.2'!Q113+'St 2.1.3'!Q113</f>
        <v>-230.4230747695926</v>
      </c>
      <c r="R113" s="129">
        <f>'St 2.1.1'!R113+'St 2.1.2'!R113+'St 2.1.3'!R113</f>
        <v>1771.54097523735</v>
      </c>
      <c r="S113" s="129">
        <f>'St 2.1.1'!S113+'St 2.1.2'!S113+'St 2.1.3'!S113</f>
        <v>3990.2536370847165</v>
      </c>
      <c r="T113" s="129">
        <f>'St 2.1.1'!T113+'St 2.1.2'!T113+'St 2.1.3'!T113</f>
        <v>-3247.9054195740005</v>
      </c>
      <c r="U113" s="129">
        <f>'St 2.1.1'!U113+'St 2.1.2'!U113+'St 2.1.3'!U113</f>
        <v>2142.7688603090014</v>
      </c>
      <c r="V113" s="129">
        <f>'St 2.1.1'!V113+'St 2.1.2'!V113+'St 2.1.3'!V113</f>
        <v>-4526.9976706000016</v>
      </c>
      <c r="W113" s="129">
        <f>'St 2.1.1'!W113+'St 2.1.2'!W113+'St 2.1.3'!W113</f>
        <v>341.50691543100038</v>
      </c>
      <c r="X113" s="129">
        <f>'St 2.1.1'!X113+'St 2.1.2'!X113+'St 2.1.3'!X113</f>
        <v>-1142.4690820380001</v>
      </c>
      <c r="Y113" s="129">
        <f>'St 2.1.1'!Y113+'St 2.1.2'!Y113+'St 2.1.3'!Y113</f>
        <v>90.009450149000216</v>
      </c>
      <c r="Z113" s="129">
        <f>'St 2.1.1'!Z113+'St 2.1.2'!Z113+'St 2.1.3'!Z113</f>
        <v>46863.381091849005</v>
      </c>
      <c r="AA113" s="129">
        <f>'St 2.1.1'!AA113+'St 2.1.2'!AA113+'St 2.1.3'!AA113</f>
        <v>-42641.168076603004</v>
      </c>
      <c r="AB113" s="139"/>
    </row>
    <row r="114" spans="1:39" s="43" customFormat="1">
      <c r="A114" s="36"/>
      <c r="B114" s="5" t="s">
        <v>95</v>
      </c>
      <c r="C114" s="181"/>
      <c r="D114" s="129">
        <f>'St 2.1.1'!D114+'St 2.1.2'!D114+'St 2.1.3'!D114</f>
        <v>0</v>
      </c>
      <c r="E114" s="129">
        <f>'St 2.1.1'!E114+'St 2.1.2'!E114+'St 2.1.3'!E114</f>
        <v>0</v>
      </c>
      <c r="F114" s="129">
        <f>'St 2.1.1'!F114+'St 2.1.2'!F114+'St 2.1.3'!F114</f>
        <v>0</v>
      </c>
      <c r="G114" s="129">
        <f>'St 2.1.1'!G114+'St 2.1.2'!G114+'St 2.1.3'!G114</f>
        <v>0</v>
      </c>
      <c r="H114" s="129">
        <f>'St 2.1.1'!H114+'St 2.1.2'!H114+'St 2.1.3'!H114</f>
        <v>0</v>
      </c>
      <c r="I114" s="129">
        <f>'St 2.1.1'!I114+'St 2.1.2'!I114+'St 2.1.3'!I114</f>
        <v>0</v>
      </c>
      <c r="J114" s="129">
        <f>'St 2.1.1'!J114+'St 2.1.2'!J114+'St 2.1.3'!J114</f>
        <v>0</v>
      </c>
      <c r="K114" s="129">
        <f>'St 2.1.1'!K114+'St 2.1.2'!K114+'St 2.1.3'!K114</f>
        <v>0</v>
      </c>
      <c r="L114" s="129">
        <f>'St 2.1.1'!L114+'St 2.1.2'!L114+'St 2.1.3'!L114</f>
        <v>0</v>
      </c>
      <c r="M114" s="129">
        <f>'St 2.1.1'!M114+'St 2.1.2'!M114+'St 2.1.3'!M114</f>
        <v>0</v>
      </c>
      <c r="N114" s="129">
        <f>'St 2.1.1'!N114+'St 2.1.2'!N114+'St 2.1.3'!N114</f>
        <v>0</v>
      </c>
      <c r="O114" s="129">
        <f>'St 2.1.1'!O114+'St 2.1.2'!O114+'St 2.1.3'!O114</f>
        <v>0</v>
      </c>
      <c r="P114" s="136"/>
      <c r="Q114" s="129">
        <f>'St 2.1.1'!Q114+'St 2.1.2'!Q114+'St 2.1.3'!Q114</f>
        <v>0</v>
      </c>
      <c r="R114" s="129">
        <f>'St 2.1.1'!R114+'St 2.1.2'!R114+'St 2.1.3'!R114</f>
        <v>0</v>
      </c>
      <c r="S114" s="129">
        <f>'St 2.1.1'!S114+'St 2.1.2'!S114+'St 2.1.3'!S114</f>
        <v>0</v>
      </c>
      <c r="T114" s="129">
        <f>'St 2.1.1'!T114+'St 2.1.2'!T114+'St 2.1.3'!T114</f>
        <v>0</v>
      </c>
      <c r="U114" s="129">
        <f>'St 2.1.1'!U114+'St 2.1.2'!U114+'St 2.1.3'!U114</f>
        <v>0</v>
      </c>
      <c r="V114" s="129">
        <f>'St 2.1.1'!V114+'St 2.1.2'!V114+'St 2.1.3'!V114</f>
        <v>0</v>
      </c>
      <c r="W114" s="129">
        <f>'St 2.1.1'!W114+'St 2.1.2'!W114+'St 2.1.3'!W114</f>
        <v>0</v>
      </c>
      <c r="X114" s="129">
        <f>'St 2.1.1'!X114+'St 2.1.2'!X114+'St 2.1.3'!X114</f>
        <v>0</v>
      </c>
      <c r="Y114" s="129">
        <f>'St 2.1.1'!Y114+'St 2.1.2'!Y114+'St 2.1.3'!Y114</f>
        <v>0</v>
      </c>
      <c r="Z114" s="129">
        <f>'St 2.1.1'!Z114+'St 2.1.2'!Z114+'St 2.1.3'!Z114</f>
        <v>0</v>
      </c>
      <c r="AA114" s="129">
        <f>'St 2.1.1'!AA114+'St 2.1.2'!AA114+'St 2.1.3'!AA114</f>
        <v>0</v>
      </c>
      <c r="AB114" s="139"/>
    </row>
    <row r="115" spans="1:39" s="43" customFormat="1">
      <c r="A115" s="36"/>
      <c r="B115" s="5" t="s">
        <v>54</v>
      </c>
      <c r="C115" s="181"/>
      <c r="D115" s="129">
        <f>'St 2.1.1'!D115+'St 2.1.2'!D115+'St 2.1.3'!D115</f>
        <v>1136070.3576223608</v>
      </c>
      <c r="E115" s="129">
        <f>'St 2.1.1'!E115+'St 2.1.2'!E115+'St 2.1.3'!E115</f>
        <v>1211244.2000417365</v>
      </c>
      <c r="F115" s="129">
        <f>'St 2.1.1'!F115+'St 2.1.2'!F115+'St 2.1.3'!F115</f>
        <v>1335531.5939802653</v>
      </c>
      <c r="G115" s="129">
        <f>'St 2.1.1'!G115+'St 2.1.2'!G115+'St 2.1.3'!G115</f>
        <v>1369219.3042024088</v>
      </c>
      <c r="H115" s="129">
        <f>'St 2.1.1'!H115+'St 2.1.2'!H115+'St 2.1.3'!H115</f>
        <v>1395147.9589292379</v>
      </c>
      <c r="I115" s="129">
        <f>'St 2.1.1'!I115+'St 2.1.2'!I115+'St 2.1.3'!I115</f>
        <v>1485157.6114057861</v>
      </c>
      <c r="J115" s="129">
        <f>'St 2.1.1'!J115+'St 2.1.2'!J115+'St 2.1.3'!J115</f>
        <v>1665430.3457449728</v>
      </c>
      <c r="K115" s="129">
        <f>'St 2.1.1'!K115+'St 2.1.2'!K115+'St 2.1.3'!K115</f>
        <v>1832991.274248288</v>
      </c>
      <c r="L115" s="129">
        <f>'St 2.1.1'!L115+'St 2.1.2'!L115+'St 2.1.3'!L115</f>
        <v>2064414.9593604382</v>
      </c>
      <c r="M115" s="129">
        <f>'St 2.1.1'!M115+'St 2.1.2'!M115+'St 2.1.3'!M115</f>
        <v>1989752.0982910162</v>
      </c>
      <c r="N115" s="129">
        <f>'St 2.1.1'!N115+'St 2.1.2'!N115+'St 2.1.3'!N115</f>
        <v>2098767.7503598551</v>
      </c>
      <c r="O115" s="129">
        <f>'St 2.1.1'!O115+'St 2.1.2'!O115+'St 2.1.3'!O115</f>
        <v>2312824.5416248026</v>
      </c>
      <c r="P115" s="136"/>
      <c r="Q115" s="129">
        <f>'St 2.1.1'!Q115+'St 2.1.2'!Q115+'St 2.1.3'!Q115</f>
        <v>75173.842419375767</v>
      </c>
      <c r="R115" s="129">
        <f>'St 2.1.1'!R115+'St 2.1.2'!R115+'St 2.1.3'!R115</f>
        <v>124287.39393852874</v>
      </c>
      <c r="S115" s="129">
        <f>'St 2.1.1'!S115+'St 2.1.2'!S115+'St 2.1.3'!S115</f>
        <v>33687.710222143687</v>
      </c>
      <c r="T115" s="129">
        <f>'St 2.1.1'!T115+'St 2.1.2'!T115+'St 2.1.3'!T115</f>
        <v>25928.654726829012</v>
      </c>
      <c r="U115" s="129">
        <f>'St 2.1.1'!U115+'St 2.1.2'!U115+'St 2.1.3'!U115</f>
        <v>90009.652476547999</v>
      </c>
      <c r="V115" s="129">
        <f>'St 2.1.1'!V115+'St 2.1.2'!V115+'St 2.1.3'!V115</f>
        <v>180272.73433918701</v>
      </c>
      <c r="W115" s="129">
        <f>'St 2.1.1'!W115+'St 2.1.2'!W115+'St 2.1.3'!W115</f>
        <v>167560.92850331505</v>
      </c>
      <c r="X115" s="129">
        <f>'St 2.1.1'!X115+'St 2.1.2'!X115+'St 2.1.3'!X115</f>
        <v>231423.68511215001</v>
      </c>
      <c r="Y115" s="129">
        <f>'St 2.1.1'!Y115+'St 2.1.2'!Y115+'St 2.1.3'!Y115</f>
        <v>-74662.861069421793</v>
      </c>
      <c r="Z115" s="129">
        <f>'St 2.1.1'!Z115+'St 2.1.2'!Z115+'St 2.1.3'!Z115</f>
        <v>109015.6520688388</v>
      </c>
      <c r="AA115" s="129">
        <f>'St 2.1.1'!AA115+'St 2.1.2'!AA115+'St 2.1.3'!AA115</f>
        <v>214056.7912649471</v>
      </c>
      <c r="AB115" s="139"/>
    </row>
    <row r="116" spans="1:39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"/>
      <c r="Q116" s="49"/>
      <c r="R116" s="49"/>
      <c r="S116" s="49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9" s="43" customFormat="1">
      <c r="A119" s="36"/>
      <c r="B119" s="159" t="s">
        <v>182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1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f>'St 2.1.1'!D123+'St 2.1.2'!D123+'St 2.1.3'!D123</f>
        <v>0</v>
      </c>
      <c r="E123" s="129">
        <f>'St 2.1.1'!E123+'St 2.1.2'!E123+'St 2.1.3'!E123</f>
        <v>0</v>
      </c>
      <c r="F123" s="129">
        <f>'St 2.1.1'!F123+'St 2.1.2'!F123+'St 2.1.3'!F123</f>
        <v>0</v>
      </c>
      <c r="G123" s="129">
        <f>'St 2.1.1'!G123+'St 2.1.2'!G123+'St 2.1.3'!G123</f>
        <v>0</v>
      </c>
      <c r="H123" s="129">
        <f>'St 2.1.1'!H123+'St 2.1.2'!H123+'St 2.1.3'!H123</f>
        <v>0</v>
      </c>
      <c r="I123" s="129">
        <f>'St 2.1.1'!I123+'St 2.1.2'!I123+'St 2.1.3'!I123</f>
        <v>0</v>
      </c>
      <c r="J123" s="129">
        <f>'St 2.1.1'!J123+'St 2.1.2'!J123+'St 2.1.3'!J123</f>
        <v>0</v>
      </c>
      <c r="K123" s="129">
        <f>'St 2.1.1'!K123+'St 2.1.2'!K123+'St 2.1.3'!K123</f>
        <v>0</v>
      </c>
      <c r="L123" s="129">
        <f>'St 2.1.1'!L123+'St 2.1.2'!L123+'St 2.1.3'!L123</f>
        <v>0</v>
      </c>
      <c r="M123" s="129">
        <f>'St 2.1.1'!M123+'St 2.1.2'!M123+'St 2.1.3'!M123</f>
        <v>0</v>
      </c>
      <c r="N123" s="129">
        <f>'St 2.1.1'!N123+'St 2.1.2'!N123+'St 2.1.3'!N123</f>
        <v>0</v>
      </c>
      <c r="O123" s="129">
        <f>'St 2.1.1'!O123+'St 2.1.2'!O123+'St 2.1.3'!O123</f>
        <v>0</v>
      </c>
      <c r="P123" s="136"/>
      <c r="Q123" s="129">
        <f>'St 2.1.1'!Q123+'St 2.1.2'!Q123+'St 2.1.3'!Q123</f>
        <v>0</v>
      </c>
      <c r="R123" s="129">
        <f>'St 2.1.1'!R123+'St 2.1.2'!R123+'St 2.1.3'!R123</f>
        <v>0</v>
      </c>
      <c r="S123" s="129">
        <f>'St 2.1.1'!S123+'St 2.1.2'!S123+'St 2.1.3'!S123</f>
        <v>0</v>
      </c>
      <c r="T123" s="129">
        <f>'St 2.1.1'!T123+'St 2.1.2'!T123+'St 2.1.3'!T123</f>
        <v>0</v>
      </c>
      <c r="U123" s="129">
        <f>'St 2.1.1'!U123+'St 2.1.2'!U123+'St 2.1.3'!U123</f>
        <v>0</v>
      </c>
      <c r="V123" s="129">
        <f>'St 2.1.1'!V123+'St 2.1.2'!V123+'St 2.1.3'!V123</f>
        <v>0</v>
      </c>
      <c r="W123" s="129">
        <f>'St 2.1.1'!W123+'St 2.1.2'!W123+'St 2.1.3'!W123</f>
        <v>0</v>
      </c>
      <c r="X123" s="129">
        <f>'St 2.1.1'!X123+'St 2.1.2'!X123+'St 2.1.3'!X123</f>
        <v>0</v>
      </c>
      <c r="Y123" s="129">
        <f>'St 2.1.1'!Y123+'St 2.1.2'!Y123+'St 2.1.3'!Y123</f>
        <v>0</v>
      </c>
      <c r="Z123" s="129">
        <f>'St 2.1.1'!Z123+'St 2.1.2'!Z123+'St 2.1.3'!Z123</f>
        <v>0</v>
      </c>
      <c r="AA123" s="129">
        <f>'St 2.1.1'!AA123+'St 2.1.2'!AA123+'St 2.1.3'!AA123</f>
        <v>0</v>
      </c>
      <c r="AB123" s="139"/>
    </row>
    <row r="124" spans="1:39">
      <c r="B124" s="1" t="s">
        <v>35</v>
      </c>
      <c r="C124" s="178" t="s">
        <v>287</v>
      </c>
      <c r="D124" s="132">
        <f>'St 2.1.1'!D124+'St 2.1.2'!D124+'St 2.1.3'!D124</f>
        <v>0</v>
      </c>
      <c r="E124" s="132">
        <f>'St 2.1.1'!E124+'St 2.1.2'!E124+'St 2.1.3'!E124</f>
        <v>0</v>
      </c>
      <c r="F124" s="132">
        <f>'St 2.1.1'!F124+'St 2.1.2'!F124+'St 2.1.3'!F124</f>
        <v>0</v>
      </c>
      <c r="G124" s="132">
        <f>'St 2.1.1'!G124+'St 2.1.2'!G124+'St 2.1.3'!G124</f>
        <v>0</v>
      </c>
      <c r="H124" s="132">
        <f>'St 2.1.1'!H124+'St 2.1.2'!H124+'St 2.1.3'!H124</f>
        <v>0</v>
      </c>
      <c r="I124" s="132">
        <f>'St 2.1.1'!I124+'St 2.1.2'!I124+'St 2.1.3'!I124</f>
        <v>0</v>
      </c>
      <c r="J124" s="132">
        <f>'St 2.1.1'!J124+'St 2.1.2'!J124+'St 2.1.3'!J124</f>
        <v>0</v>
      </c>
      <c r="K124" s="132">
        <f>'St 2.1.1'!K124+'St 2.1.2'!K124+'St 2.1.3'!K124</f>
        <v>0</v>
      </c>
      <c r="L124" s="132">
        <f>'St 2.1.1'!L124+'St 2.1.2'!L124+'St 2.1.3'!L124</f>
        <v>0</v>
      </c>
      <c r="M124" s="132">
        <f>'St 2.1.1'!M124+'St 2.1.2'!M124+'St 2.1.3'!M124</f>
        <v>0</v>
      </c>
      <c r="N124" s="132">
        <f>'St 2.1.1'!N124+'St 2.1.2'!N124+'St 2.1.3'!N124</f>
        <v>0</v>
      </c>
      <c r="O124" s="132">
        <f>'St 2.1.1'!O124+'St 2.1.2'!O124+'St 2.1.3'!O124</f>
        <v>0</v>
      </c>
      <c r="P124" s="133"/>
      <c r="Q124" s="132">
        <f>'St 2.1.1'!Q124+'St 2.1.2'!Q124+'St 2.1.3'!Q124</f>
        <v>0</v>
      </c>
      <c r="R124" s="132">
        <f>'St 2.1.1'!R124+'St 2.1.2'!R124+'St 2.1.3'!R124</f>
        <v>0</v>
      </c>
      <c r="S124" s="132">
        <f>'St 2.1.1'!S124+'St 2.1.2'!S124+'St 2.1.3'!S124</f>
        <v>0</v>
      </c>
      <c r="T124" s="132">
        <f>'St 2.1.1'!T124+'St 2.1.2'!T124+'St 2.1.3'!T124</f>
        <v>0</v>
      </c>
      <c r="U124" s="132">
        <f>'St 2.1.1'!U124+'St 2.1.2'!U124+'St 2.1.3'!U124</f>
        <v>0</v>
      </c>
      <c r="V124" s="132">
        <f>'St 2.1.1'!V124+'St 2.1.2'!V124+'St 2.1.3'!V124</f>
        <v>0</v>
      </c>
      <c r="W124" s="132">
        <f>'St 2.1.1'!W124+'St 2.1.2'!W124+'St 2.1.3'!W124</f>
        <v>0</v>
      </c>
      <c r="X124" s="132">
        <f>'St 2.1.1'!X124+'St 2.1.2'!X124+'St 2.1.3'!X124</f>
        <v>0</v>
      </c>
      <c r="Y124" s="132">
        <f>'St 2.1.1'!Y124+'St 2.1.2'!Y124+'St 2.1.3'!Y124</f>
        <v>0</v>
      </c>
      <c r="Z124" s="132">
        <f>'St 2.1.1'!Z124+'St 2.1.2'!Z124+'St 2.1.3'!Z124</f>
        <v>0</v>
      </c>
      <c r="AA124" s="132">
        <f>'St 2.1.1'!AA124+'St 2.1.2'!AA124+'St 2.1.3'!AA124</f>
        <v>0</v>
      </c>
      <c r="AB124" s="140"/>
    </row>
    <row r="125" spans="1:39">
      <c r="B125" s="1" t="s">
        <v>36</v>
      </c>
      <c r="C125" s="178" t="s">
        <v>288</v>
      </c>
      <c r="D125" s="132">
        <f>'St 2.1.1'!D125+'St 2.1.2'!D125+'St 2.1.3'!D125</f>
        <v>0</v>
      </c>
      <c r="E125" s="132">
        <f>'St 2.1.1'!E125+'St 2.1.2'!E125+'St 2.1.3'!E125</f>
        <v>0</v>
      </c>
      <c r="F125" s="132">
        <f>'St 2.1.1'!F125+'St 2.1.2'!F125+'St 2.1.3'!F125</f>
        <v>0</v>
      </c>
      <c r="G125" s="132">
        <f>'St 2.1.1'!G125+'St 2.1.2'!G125+'St 2.1.3'!G125</f>
        <v>0</v>
      </c>
      <c r="H125" s="132">
        <f>'St 2.1.1'!H125+'St 2.1.2'!H125+'St 2.1.3'!H125</f>
        <v>0</v>
      </c>
      <c r="I125" s="132">
        <f>'St 2.1.1'!I125+'St 2.1.2'!I125+'St 2.1.3'!I125</f>
        <v>0</v>
      </c>
      <c r="J125" s="132">
        <f>'St 2.1.1'!J125+'St 2.1.2'!J125+'St 2.1.3'!J125</f>
        <v>0</v>
      </c>
      <c r="K125" s="132">
        <f>'St 2.1.1'!K125+'St 2.1.2'!K125+'St 2.1.3'!K125</f>
        <v>0</v>
      </c>
      <c r="L125" s="132">
        <f>'St 2.1.1'!L125+'St 2.1.2'!L125+'St 2.1.3'!L125</f>
        <v>0</v>
      </c>
      <c r="M125" s="132">
        <f>'St 2.1.1'!M125+'St 2.1.2'!M125+'St 2.1.3'!M125</f>
        <v>0</v>
      </c>
      <c r="N125" s="132">
        <f>'St 2.1.1'!N125+'St 2.1.2'!N125+'St 2.1.3'!N125</f>
        <v>0</v>
      </c>
      <c r="O125" s="132">
        <f>'St 2.1.1'!O125+'St 2.1.2'!O125+'St 2.1.3'!O125</f>
        <v>0</v>
      </c>
      <c r="P125" s="133"/>
      <c r="Q125" s="132">
        <f>'St 2.1.1'!Q125+'St 2.1.2'!Q125+'St 2.1.3'!Q125</f>
        <v>0</v>
      </c>
      <c r="R125" s="132">
        <f>'St 2.1.1'!R125+'St 2.1.2'!R125+'St 2.1.3'!R125</f>
        <v>0</v>
      </c>
      <c r="S125" s="132">
        <f>'St 2.1.1'!S125+'St 2.1.2'!S125+'St 2.1.3'!S125</f>
        <v>0</v>
      </c>
      <c r="T125" s="132">
        <f>'St 2.1.1'!T125+'St 2.1.2'!T125+'St 2.1.3'!T125</f>
        <v>0</v>
      </c>
      <c r="U125" s="132">
        <f>'St 2.1.1'!U125+'St 2.1.2'!U125+'St 2.1.3'!U125</f>
        <v>0</v>
      </c>
      <c r="V125" s="132">
        <f>'St 2.1.1'!V125+'St 2.1.2'!V125+'St 2.1.3'!V125</f>
        <v>0</v>
      </c>
      <c r="W125" s="132">
        <f>'St 2.1.1'!W125+'St 2.1.2'!W125+'St 2.1.3'!W125</f>
        <v>0</v>
      </c>
      <c r="X125" s="132">
        <f>'St 2.1.1'!X125+'St 2.1.2'!X125+'St 2.1.3'!X125</f>
        <v>0</v>
      </c>
      <c r="Y125" s="132">
        <f>'St 2.1.1'!Y125+'St 2.1.2'!Y125+'St 2.1.3'!Y125</f>
        <v>0</v>
      </c>
      <c r="Z125" s="132">
        <f>'St 2.1.1'!Z125+'St 2.1.2'!Z125+'St 2.1.3'!Z125</f>
        <v>0</v>
      </c>
      <c r="AA125" s="132">
        <f>'St 2.1.1'!AA125+'St 2.1.2'!AA125+'St 2.1.3'!AA125</f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f>'St 2.1.1'!D126+'St 2.1.2'!D126+'St 2.1.3'!D126</f>
        <v>277939.4560417076</v>
      </c>
      <c r="E126" s="129">
        <f>'St 2.1.1'!E126+'St 2.1.2'!E126+'St 2.1.3'!E126</f>
        <v>262201.28349345963</v>
      </c>
      <c r="F126" s="129">
        <f>'St 2.1.1'!F126+'St 2.1.2'!F126+'St 2.1.3'!F126</f>
        <v>260524.55361304848</v>
      </c>
      <c r="G126" s="129">
        <f>'St 2.1.1'!G126+'St 2.1.2'!G126+'St 2.1.3'!G126</f>
        <v>252545.81461118802</v>
      </c>
      <c r="H126" s="129">
        <f>'St 2.1.1'!H126+'St 2.1.2'!H126+'St 2.1.3'!H126</f>
        <v>241542.00625399902</v>
      </c>
      <c r="I126" s="129">
        <f>'St 2.1.1'!I126+'St 2.1.2'!I126+'St 2.1.3'!I126</f>
        <v>197707.23276763802</v>
      </c>
      <c r="J126" s="129">
        <f>'St 2.1.1'!J126+'St 2.1.2'!J126+'St 2.1.3'!J126</f>
        <v>178467.47311335799</v>
      </c>
      <c r="K126" s="129">
        <f>'St 2.1.1'!K126+'St 2.1.2'!K126+'St 2.1.3'!K126</f>
        <v>164625.41487196099</v>
      </c>
      <c r="L126" s="129">
        <f>'St 2.1.1'!L126+'St 2.1.2'!L126+'St 2.1.3'!L126</f>
        <v>161228.875493842</v>
      </c>
      <c r="M126" s="129">
        <f>'St 2.1.1'!M126+'St 2.1.2'!M126+'St 2.1.3'!M126</f>
        <v>186176.05743028203</v>
      </c>
      <c r="N126" s="129">
        <f>'St 2.1.1'!N126+'St 2.1.2'!N126+'St 2.1.3'!N126</f>
        <v>230186.00296469202</v>
      </c>
      <c r="O126" s="129">
        <f>'St 2.1.1'!O126+'St 2.1.2'!O126+'St 2.1.3'!O126</f>
        <v>284847.81733538402</v>
      </c>
      <c r="P126" s="136"/>
      <c r="Q126" s="129">
        <f>'St 2.1.1'!Q126+'St 2.1.2'!Q126+'St 2.1.3'!Q126</f>
        <v>-15738.172548247991</v>
      </c>
      <c r="R126" s="129">
        <f>'St 2.1.1'!R126+'St 2.1.2'!R126+'St 2.1.3'!R126</f>
        <v>-1676.7298804111392</v>
      </c>
      <c r="S126" s="129">
        <f>'St 2.1.1'!S126+'St 2.1.2'!S126+'St 2.1.3'!S126</f>
        <v>-7978.7390018604692</v>
      </c>
      <c r="T126" s="129">
        <f>'St 2.1.1'!T126+'St 2.1.2'!T126+'St 2.1.3'!T126</f>
        <v>-11003.808357188998</v>
      </c>
      <c r="U126" s="129">
        <f>'St 2.1.1'!U126+'St 2.1.2'!U126+'St 2.1.3'!U126</f>
        <v>-43834.773486361002</v>
      </c>
      <c r="V126" s="129">
        <f>'St 2.1.1'!V126+'St 2.1.2'!V126+'St 2.1.3'!V126</f>
        <v>-19239.759654280027</v>
      </c>
      <c r="W126" s="129">
        <f>'St 2.1.1'!W126+'St 2.1.2'!W126+'St 2.1.3'!W126</f>
        <v>-13842.058241397008</v>
      </c>
      <c r="X126" s="129">
        <f>'St 2.1.1'!X126+'St 2.1.2'!X126+'St 2.1.3'!X126</f>
        <v>-3396.539378118996</v>
      </c>
      <c r="Y126" s="129">
        <f>'St 2.1.1'!Y126+'St 2.1.2'!Y126+'St 2.1.3'!Y126</f>
        <v>24947.18193644004</v>
      </c>
      <c r="Z126" s="129">
        <f>'St 2.1.1'!Z126+'St 2.1.2'!Z126+'St 2.1.3'!Z126</f>
        <v>44009.945534409977</v>
      </c>
      <c r="AA126" s="129">
        <f>'St 2.1.1'!AA126+'St 2.1.2'!AA126+'St 2.1.3'!AA126</f>
        <v>54661.81437069198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f>'St 2.1.1'!D127+'St 2.1.2'!D127+'St 2.1.3'!D127</f>
        <v>2.0125246627090898</v>
      </c>
      <c r="E127" s="129">
        <f>'St 2.1.1'!E127+'St 2.1.2'!E127+'St 2.1.3'!E127</f>
        <v>2.700174427870365</v>
      </c>
      <c r="F127" s="129">
        <f>'St 2.1.1'!F127+'St 2.1.2'!F127+'St 2.1.3'!F127</f>
        <v>2.90818578164652</v>
      </c>
      <c r="G127" s="129">
        <f>'St 2.1.1'!G127+'St 2.1.2'!G127+'St 2.1.3'!G127</f>
        <v>2.7619453430000003</v>
      </c>
      <c r="H127" s="129">
        <f>'St 2.1.1'!H127+'St 2.1.2'!H127+'St 2.1.3'!H127</f>
        <v>2.7011574530000004</v>
      </c>
      <c r="I127" s="129">
        <f>'St 2.1.1'!I127+'St 2.1.2'!I127+'St 2.1.3'!I127</f>
        <v>2.4673254930000001</v>
      </c>
      <c r="J127" s="129">
        <f>'St 2.1.1'!J127+'St 2.1.2'!J127+'St 2.1.3'!J127</f>
        <v>2.3262409929999994</v>
      </c>
      <c r="K127" s="129">
        <f>'St 2.1.1'!K127+'St 2.1.2'!K127+'St 2.1.3'!K127</f>
        <v>2.4596212629999998</v>
      </c>
      <c r="L127" s="129">
        <f>'St 2.1.1'!L127+'St 2.1.2'!L127+'St 2.1.3'!L127</f>
        <v>2.7893813729999999</v>
      </c>
      <c r="M127" s="129">
        <f>'St 2.1.1'!M127+'St 2.1.2'!M127+'St 2.1.3'!M127</f>
        <v>2.9136184730000001</v>
      </c>
      <c r="N127" s="129">
        <f>'St 2.1.1'!N127+'St 2.1.2'!N127+'St 2.1.3'!N127</f>
        <v>2.4625744730000001</v>
      </c>
      <c r="O127" s="129">
        <f>'St 2.1.1'!O127+'St 2.1.2'!O127+'St 2.1.3'!O127</f>
        <v>0.86804897300000006</v>
      </c>
      <c r="P127" s="136"/>
      <c r="Q127" s="129">
        <f>'St 2.1.1'!Q127+'St 2.1.2'!Q127+'St 2.1.3'!Q127</f>
        <v>0.68764976516127518</v>
      </c>
      <c r="R127" s="129">
        <f>'St 2.1.1'!R127+'St 2.1.2'!R127+'St 2.1.3'!R127</f>
        <v>0.20801135377615487</v>
      </c>
      <c r="S127" s="129">
        <f>'St 2.1.1'!S127+'St 2.1.2'!S127+'St 2.1.3'!S127</f>
        <v>-0.1462404386465197</v>
      </c>
      <c r="T127" s="129">
        <f>'St 2.1.1'!T127+'St 2.1.2'!T127+'St 2.1.3'!T127</f>
        <v>-6.0787889999999734E-2</v>
      </c>
      <c r="U127" s="129">
        <f>'St 2.1.1'!U127+'St 2.1.2'!U127+'St 2.1.3'!U127</f>
        <v>-0.23383196000000028</v>
      </c>
      <c r="V127" s="129">
        <f>'St 2.1.1'!V127+'St 2.1.2'!V127+'St 2.1.3'!V127</f>
        <v>-0.14108450000000078</v>
      </c>
      <c r="W127" s="129">
        <f>'St 2.1.1'!W127+'St 2.1.2'!W127+'St 2.1.3'!W127</f>
        <v>0.13338027000000044</v>
      </c>
      <c r="X127" s="129">
        <f>'St 2.1.1'!X127+'St 2.1.2'!X127+'St 2.1.3'!X127</f>
        <v>0.32976010999999983</v>
      </c>
      <c r="Y127" s="129">
        <f>'St 2.1.1'!Y127+'St 2.1.2'!Y127+'St 2.1.3'!Y127</f>
        <v>0.12423710000000025</v>
      </c>
      <c r="Z127" s="129">
        <f>'St 2.1.1'!Z127+'St 2.1.2'!Z127+'St 2.1.3'!Z127</f>
        <v>-0.45104400000000011</v>
      </c>
      <c r="AA127" s="129">
        <f>'St 2.1.1'!AA127+'St 2.1.2'!AA127+'St 2.1.3'!AA127</f>
        <v>-1.5945254999999998</v>
      </c>
      <c r="AB127" s="139"/>
    </row>
    <row r="128" spans="1:39">
      <c r="B128" s="176" t="s">
        <v>40</v>
      </c>
      <c r="C128" s="186"/>
      <c r="D128" s="132">
        <f>'St 2.1.1'!D128+'St 2.1.2'!D128+'St 2.1.3'!D128</f>
        <v>2.0125246627090898</v>
      </c>
      <c r="E128" s="132">
        <f>'St 2.1.1'!E128+'St 2.1.2'!E128+'St 2.1.3'!E128</f>
        <v>2.700174427870365</v>
      </c>
      <c r="F128" s="132">
        <f>'St 2.1.1'!F128+'St 2.1.2'!F128+'St 2.1.3'!F128</f>
        <v>2.90818578164652</v>
      </c>
      <c r="G128" s="132">
        <f>'St 2.1.1'!G128+'St 2.1.2'!G128+'St 2.1.3'!G128</f>
        <v>2.7619453430000003</v>
      </c>
      <c r="H128" s="132">
        <f>'St 2.1.1'!H128+'St 2.1.2'!H128+'St 2.1.3'!H128</f>
        <v>2.7011574530000004</v>
      </c>
      <c r="I128" s="132">
        <f>'St 2.1.1'!I128+'St 2.1.2'!I128+'St 2.1.3'!I128</f>
        <v>2.4673254930000001</v>
      </c>
      <c r="J128" s="132">
        <f>'St 2.1.1'!J128+'St 2.1.2'!J128+'St 2.1.3'!J128</f>
        <v>2.3262409929999994</v>
      </c>
      <c r="K128" s="132">
        <f>'St 2.1.1'!K128+'St 2.1.2'!K128+'St 2.1.3'!K128</f>
        <v>2.4596212629999998</v>
      </c>
      <c r="L128" s="132">
        <f>'St 2.1.1'!L128+'St 2.1.2'!L128+'St 2.1.3'!L128</f>
        <v>2.7893813729999999</v>
      </c>
      <c r="M128" s="132">
        <f>'St 2.1.1'!M128+'St 2.1.2'!M128+'St 2.1.3'!M128</f>
        <v>2.9136184730000001</v>
      </c>
      <c r="N128" s="132">
        <f>'St 2.1.1'!N128+'St 2.1.2'!N128+'St 2.1.3'!N128</f>
        <v>2.4625744730000001</v>
      </c>
      <c r="O128" s="132">
        <f>'St 2.1.1'!O128+'St 2.1.2'!O128+'St 2.1.3'!O128</f>
        <v>0.86804897300000006</v>
      </c>
      <c r="P128" s="133"/>
      <c r="Q128" s="132">
        <f>'St 2.1.1'!Q128+'St 2.1.2'!Q128+'St 2.1.3'!Q128</f>
        <v>0.68764976516127518</v>
      </c>
      <c r="R128" s="132">
        <f>'St 2.1.1'!R128+'St 2.1.2'!R128+'St 2.1.3'!R128</f>
        <v>0.20801135377615487</v>
      </c>
      <c r="S128" s="132">
        <f>'St 2.1.1'!S128+'St 2.1.2'!S128+'St 2.1.3'!S128</f>
        <v>-0.1462404386465197</v>
      </c>
      <c r="T128" s="132">
        <f>'St 2.1.1'!T128+'St 2.1.2'!T128+'St 2.1.3'!T128</f>
        <v>-6.0787889999999734E-2</v>
      </c>
      <c r="U128" s="132">
        <f>'St 2.1.1'!U128+'St 2.1.2'!U128+'St 2.1.3'!U128</f>
        <v>-0.23383196000000028</v>
      </c>
      <c r="V128" s="132">
        <f>'St 2.1.1'!V128+'St 2.1.2'!V128+'St 2.1.3'!V128</f>
        <v>-0.14108450000000078</v>
      </c>
      <c r="W128" s="132">
        <f>'St 2.1.1'!W128+'St 2.1.2'!W128+'St 2.1.3'!W128</f>
        <v>0.13338027000000044</v>
      </c>
      <c r="X128" s="132">
        <f>'St 2.1.1'!X128+'St 2.1.2'!X128+'St 2.1.3'!X128</f>
        <v>0.32976010999999983</v>
      </c>
      <c r="Y128" s="132">
        <f>'St 2.1.1'!Y128+'St 2.1.2'!Y128+'St 2.1.3'!Y128</f>
        <v>0.12423710000000025</v>
      </c>
      <c r="Z128" s="132">
        <f>'St 2.1.1'!Z128+'St 2.1.2'!Z128+'St 2.1.3'!Z128</f>
        <v>-0.45104400000000011</v>
      </c>
      <c r="AA128" s="132">
        <f>'St 2.1.1'!AA128+'St 2.1.2'!AA128+'St 2.1.3'!AA128</f>
        <v>-1.5945254999999998</v>
      </c>
      <c r="AB128" s="140"/>
    </row>
    <row r="129" spans="1:28">
      <c r="B129" s="6" t="s">
        <v>41</v>
      </c>
      <c r="C129" s="186"/>
      <c r="D129" s="132">
        <f>'St 2.1.1'!D129+'St 2.1.2'!D129+'St 2.1.3'!D129</f>
        <v>2.0125246627090898</v>
      </c>
      <c r="E129" s="132">
        <f>'St 2.1.1'!E129+'St 2.1.2'!E129+'St 2.1.3'!E129</f>
        <v>2.700174427870365</v>
      </c>
      <c r="F129" s="132">
        <f>'St 2.1.1'!F129+'St 2.1.2'!F129+'St 2.1.3'!F129</f>
        <v>2.90818578164652</v>
      </c>
      <c r="G129" s="132">
        <f>'St 2.1.1'!G129+'St 2.1.2'!G129+'St 2.1.3'!G129</f>
        <v>2.7619453430000003</v>
      </c>
      <c r="H129" s="132">
        <f>'St 2.1.1'!H129+'St 2.1.2'!H129+'St 2.1.3'!H129</f>
        <v>2.7011574530000004</v>
      </c>
      <c r="I129" s="132">
        <f>'St 2.1.1'!I129+'St 2.1.2'!I129+'St 2.1.3'!I129</f>
        <v>2.4673254930000001</v>
      </c>
      <c r="J129" s="132">
        <f>'St 2.1.1'!J129+'St 2.1.2'!J129+'St 2.1.3'!J129</f>
        <v>2.3262409929999994</v>
      </c>
      <c r="K129" s="132">
        <f>'St 2.1.1'!K129+'St 2.1.2'!K129+'St 2.1.3'!K129</f>
        <v>2.4596212629999998</v>
      </c>
      <c r="L129" s="132">
        <f>'St 2.1.1'!L129+'St 2.1.2'!L129+'St 2.1.3'!L129</f>
        <v>2.7893813729999999</v>
      </c>
      <c r="M129" s="132">
        <f>'St 2.1.1'!M129+'St 2.1.2'!M129+'St 2.1.3'!M129</f>
        <v>2.9136184730000001</v>
      </c>
      <c r="N129" s="132">
        <f>'St 2.1.1'!N129+'St 2.1.2'!N129+'St 2.1.3'!N129</f>
        <v>2.4625744730000001</v>
      </c>
      <c r="O129" s="132">
        <f>'St 2.1.1'!O129+'St 2.1.2'!O129+'St 2.1.3'!O129</f>
        <v>0.86804897300000006</v>
      </c>
      <c r="P129" s="133"/>
      <c r="Q129" s="132">
        <f>'St 2.1.1'!Q129+'St 2.1.2'!Q129+'St 2.1.3'!Q129</f>
        <v>0.68764976516127518</v>
      </c>
      <c r="R129" s="132">
        <f>'St 2.1.1'!R129+'St 2.1.2'!R129+'St 2.1.3'!R129</f>
        <v>0.20801135377615487</v>
      </c>
      <c r="S129" s="132">
        <f>'St 2.1.1'!S129+'St 2.1.2'!S129+'St 2.1.3'!S129</f>
        <v>-0.1462404386465197</v>
      </c>
      <c r="T129" s="132">
        <f>'St 2.1.1'!T129+'St 2.1.2'!T129+'St 2.1.3'!T129</f>
        <v>-6.0787889999999734E-2</v>
      </c>
      <c r="U129" s="132">
        <f>'St 2.1.1'!U129+'St 2.1.2'!U129+'St 2.1.3'!U129</f>
        <v>-0.23383196000000028</v>
      </c>
      <c r="V129" s="132">
        <f>'St 2.1.1'!V129+'St 2.1.2'!V129+'St 2.1.3'!V129</f>
        <v>-0.14108450000000078</v>
      </c>
      <c r="W129" s="132">
        <f>'St 2.1.1'!W129+'St 2.1.2'!W129+'St 2.1.3'!W129</f>
        <v>0.13338027000000044</v>
      </c>
      <c r="X129" s="132">
        <f>'St 2.1.1'!X129+'St 2.1.2'!X129+'St 2.1.3'!X129</f>
        <v>0.32976010999999983</v>
      </c>
      <c r="Y129" s="132">
        <f>'St 2.1.1'!Y129+'St 2.1.2'!Y129+'St 2.1.3'!Y129</f>
        <v>0.12423710000000025</v>
      </c>
      <c r="Z129" s="132">
        <f>'St 2.1.1'!Z129+'St 2.1.2'!Z129+'St 2.1.3'!Z129</f>
        <v>-0.45104400000000011</v>
      </c>
      <c r="AA129" s="132">
        <f>'St 2.1.1'!AA129+'St 2.1.2'!AA129+'St 2.1.3'!AA129</f>
        <v>-1.5945254999999998</v>
      </c>
      <c r="AB129" s="140"/>
    </row>
    <row r="130" spans="1:28">
      <c r="B130" s="6" t="s">
        <v>42</v>
      </c>
      <c r="C130" s="186"/>
      <c r="D130" s="132">
        <f>'St 2.1.1'!D130+'St 2.1.2'!D130+'St 2.1.3'!D130</f>
        <v>0</v>
      </c>
      <c r="E130" s="132">
        <f>'St 2.1.1'!E130+'St 2.1.2'!E130+'St 2.1.3'!E130</f>
        <v>0</v>
      </c>
      <c r="F130" s="132">
        <f>'St 2.1.1'!F130+'St 2.1.2'!F130+'St 2.1.3'!F130</f>
        <v>0</v>
      </c>
      <c r="G130" s="132">
        <f>'St 2.1.1'!G130+'St 2.1.2'!G130+'St 2.1.3'!G130</f>
        <v>0</v>
      </c>
      <c r="H130" s="132">
        <f>'St 2.1.1'!H130+'St 2.1.2'!H130+'St 2.1.3'!H130</f>
        <v>0</v>
      </c>
      <c r="I130" s="132">
        <f>'St 2.1.1'!I130+'St 2.1.2'!I130+'St 2.1.3'!I130</f>
        <v>0</v>
      </c>
      <c r="J130" s="132">
        <f>'St 2.1.1'!J130+'St 2.1.2'!J130+'St 2.1.3'!J130</f>
        <v>0</v>
      </c>
      <c r="K130" s="132">
        <f>'St 2.1.1'!K130+'St 2.1.2'!K130+'St 2.1.3'!K130</f>
        <v>0</v>
      </c>
      <c r="L130" s="132">
        <f>'St 2.1.1'!L130+'St 2.1.2'!L130+'St 2.1.3'!L130</f>
        <v>0</v>
      </c>
      <c r="M130" s="132">
        <f>'St 2.1.1'!M130+'St 2.1.2'!M130+'St 2.1.3'!M130</f>
        <v>0</v>
      </c>
      <c r="N130" s="132">
        <f>'St 2.1.1'!N130+'St 2.1.2'!N130+'St 2.1.3'!N130</f>
        <v>0</v>
      </c>
      <c r="O130" s="132">
        <f>'St 2.1.1'!O130+'St 2.1.2'!O130+'St 2.1.3'!O130</f>
        <v>0</v>
      </c>
      <c r="P130" s="133"/>
      <c r="Q130" s="132">
        <f>'St 2.1.1'!Q130+'St 2.1.2'!Q130+'St 2.1.3'!Q130</f>
        <v>0</v>
      </c>
      <c r="R130" s="132">
        <f>'St 2.1.1'!R130+'St 2.1.2'!R130+'St 2.1.3'!R130</f>
        <v>0</v>
      </c>
      <c r="S130" s="132">
        <f>'St 2.1.1'!S130+'St 2.1.2'!S130+'St 2.1.3'!S130</f>
        <v>0</v>
      </c>
      <c r="T130" s="132">
        <f>'St 2.1.1'!T130+'St 2.1.2'!T130+'St 2.1.3'!T130</f>
        <v>0</v>
      </c>
      <c r="U130" s="132">
        <f>'St 2.1.1'!U130+'St 2.1.2'!U130+'St 2.1.3'!U130</f>
        <v>0</v>
      </c>
      <c r="V130" s="132">
        <f>'St 2.1.1'!V130+'St 2.1.2'!V130+'St 2.1.3'!V130</f>
        <v>0</v>
      </c>
      <c r="W130" s="132">
        <f>'St 2.1.1'!W130+'St 2.1.2'!W130+'St 2.1.3'!W130</f>
        <v>0</v>
      </c>
      <c r="X130" s="132">
        <f>'St 2.1.1'!X130+'St 2.1.2'!X130+'St 2.1.3'!X130</f>
        <v>0</v>
      </c>
      <c r="Y130" s="132">
        <f>'St 2.1.1'!Y130+'St 2.1.2'!Y130+'St 2.1.3'!Y130</f>
        <v>0</v>
      </c>
      <c r="Z130" s="132">
        <f>'St 2.1.1'!Z130+'St 2.1.2'!Z130+'St 2.1.3'!Z130</f>
        <v>0</v>
      </c>
      <c r="AA130" s="132">
        <f>'St 2.1.1'!AA130+'St 2.1.2'!AA130+'St 2.1.3'!AA130</f>
        <v>0</v>
      </c>
      <c r="AB130" s="140"/>
    </row>
    <row r="131" spans="1:28">
      <c r="B131" s="6" t="s">
        <v>43</v>
      </c>
      <c r="C131" s="186"/>
      <c r="D131" s="132">
        <f>'St 2.1.1'!D131+'St 2.1.2'!D131+'St 2.1.3'!D131</f>
        <v>0</v>
      </c>
      <c r="E131" s="132">
        <f>'St 2.1.1'!E131+'St 2.1.2'!E131+'St 2.1.3'!E131</f>
        <v>0</v>
      </c>
      <c r="F131" s="132">
        <f>'St 2.1.1'!F131+'St 2.1.2'!F131+'St 2.1.3'!F131</f>
        <v>0</v>
      </c>
      <c r="G131" s="132">
        <f>'St 2.1.1'!G131+'St 2.1.2'!G131+'St 2.1.3'!G131</f>
        <v>0</v>
      </c>
      <c r="H131" s="132">
        <f>'St 2.1.1'!H131+'St 2.1.2'!H131+'St 2.1.3'!H131</f>
        <v>0</v>
      </c>
      <c r="I131" s="132">
        <f>'St 2.1.1'!I131+'St 2.1.2'!I131+'St 2.1.3'!I131</f>
        <v>0</v>
      </c>
      <c r="J131" s="132">
        <f>'St 2.1.1'!J131+'St 2.1.2'!J131+'St 2.1.3'!J131</f>
        <v>0</v>
      </c>
      <c r="K131" s="132">
        <f>'St 2.1.1'!K131+'St 2.1.2'!K131+'St 2.1.3'!K131</f>
        <v>0</v>
      </c>
      <c r="L131" s="132">
        <f>'St 2.1.1'!L131+'St 2.1.2'!L131+'St 2.1.3'!L131</f>
        <v>0</v>
      </c>
      <c r="M131" s="132">
        <f>'St 2.1.1'!M131+'St 2.1.2'!M131+'St 2.1.3'!M131</f>
        <v>0</v>
      </c>
      <c r="N131" s="132">
        <f>'St 2.1.1'!N131+'St 2.1.2'!N131+'St 2.1.3'!N131</f>
        <v>0</v>
      </c>
      <c r="O131" s="132">
        <f>'St 2.1.1'!O131+'St 2.1.2'!O131+'St 2.1.3'!O131</f>
        <v>0</v>
      </c>
      <c r="P131" s="133"/>
      <c r="Q131" s="132">
        <f>'St 2.1.1'!Q131+'St 2.1.2'!Q131+'St 2.1.3'!Q131</f>
        <v>0</v>
      </c>
      <c r="R131" s="132">
        <f>'St 2.1.1'!R131+'St 2.1.2'!R131+'St 2.1.3'!R131</f>
        <v>0</v>
      </c>
      <c r="S131" s="132">
        <f>'St 2.1.1'!S131+'St 2.1.2'!S131+'St 2.1.3'!S131</f>
        <v>0</v>
      </c>
      <c r="T131" s="132">
        <f>'St 2.1.1'!T131+'St 2.1.2'!T131+'St 2.1.3'!T131</f>
        <v>0</v>
      </c>
      <c r="U131" s="132">
        <f>'St 2.1.1'!U131+'St 2.1.2'!U131+'St 2.1.3'!U131</f>
        <v>0</v>
      </c>
      <c r="V131" s="132">
        <f>'St 2.1.1'!V131+'St 2.1.2'!V131+'St 2.1.3'!V131</f>
        <v>0</v>
      </c>
      <c r="W131" s="132">
        <f>'St 2.1.1'!W131+'St 2.1.2'!W131+'St 2.1.3'!W131</f>
        <v>0</v>
      </c>
      <c r="X131" s="132">
        <f>'St 2.1.1'!X131+'St 2.1.2'!X131+'St 2.1.3'!X131</f>
        <v>0</v>
      </c>
      <c r="Y131" s="132">
        <f>'St 2.1.1'!Y131+'St 2.1.2'!Y131+'St 2.1.3'!Y131</f>
        <v>0</v>
      </c>
      <c r="Z131" s="132">
        <f>'St 2.1.1'!Z131+'St 2.1.2'!Z131+'St 2.1.3'!Z131</f>
        <v>0</v>
      </c>
      <c r="AA131" s="132">
        <f>'St 2.1.1'!AA131+'St 2.1.2'!AA131+'St 2.1.3'!AA131</f>
        <v>0</v>
      </c>
      <c r="AB131" s="140"/>
    </row>
    <row r="132" spans="1:28">
      <c r="B132" s="6" t="s">
        <v>44</v>
      </c>
      <c r="C132" s="186"/>
      <c r="D132" s="132">
        <f>'St 2.1.1'!D132+'St 2.1.2'!D132+'St 2.1.3'!D132</f>
        <v>0</v>
      </c>
      <c r="E132" s="132">
        <f>'St 2.1.1'!E132+'St 2.1.2'!E132+'St 2.1.3'!E132</f>
        <v>0</v>
      </c>
      <c r="F132" s="132">
        <f>'St 2.1.1'!F132+'St 2.1.2'!F132+'St 2.1.3'!F132</f>
        <v>0</v>
      </c>
      <c r="G132" s="132">
        <f>'St 2.1.1'!G132+'St 2.1.2'!G132+'St 2.1.3'!G132</f>
        <v>0</v>
      </c>
      <c r="H132" s="132">
        <f>'St 2.1.1'!H132+'St 2.1.2'!H132+'St 2.1.3'!H132</f>
        <v>0</v>
      </c>
      <c r="I132" s="132">
        <f>'St 2.1.1'!I132+'St 2.1.2'!I132+'St 2.1.3'!I132</f>
        <v>0</v>
      </c>
      <c r="J132" s="132">
        <f>'St 2.1.1'!J132+'St 2.1.2'!J132+'St 2.1.3'!J132</f>
        <v>0</v>
      </c>
      <c r="K132" s="132">
        <f>'St 2.1.1'!K132+'St 2.1.2'!K132+'St 2.1.3'!K132</f>
        <v>0</v>
      </c>
      <c r="L132" s="132">
        <f>'St 2.1.1'!L132+'St 2.1.2'!L132+'St 2.1.3'!L132</f>
        <v>0</v>
      </c>
      <c r="M132" s="132">
        <f>'St 2.1.1'!M132+'St 2.1.2'!M132+'St 2.1.3'!M132</f>
        <v>0</v>
      </c>
      <c r="N132" s="132">
        <f>'St 2.1.1'!N132+'St 2.1.2'!N132+'St 2.1.3'!N132</f>
        <v>0</v>
      </c>
      <c r="O132" s="132">
        <f>'St 2.1.1'!O132+'St 2.1.2'!O132+'St 2.1.3'!O132</f>
        <v>0</v>
      </c>
      <c r="P132" s="133"/>
      <c r="Q132" s="132">
        <f>'St 2.1.1'!Q132+'St 2.1.2'!Q132+'St 2.1.3'!Q132</f>
        <v>0</v>
      </c>
      <c r="R132" s="132">
        <f>'St 2.1.1'!R132+'St 2.1.2'!R132+'St 2.1.3'!R132</f>
        <v>0</v>
      </c>
      <c r="S132" s="132">
        <f>'St 2.1.1'!S132+'St 2.1.2'!S132+'St 2.1.3'!S132</f>
        <v>0</v>
      </c>
      <c r="T132" s="132">
        <f>'St 2.1.1'!T132+'St 2.1.2'!T132+'St 2.1.3'!T132</f>
        <v>0</v>
      </c>
      <c r="U132" s="132">
        <f>'St 2.1.1'!U132+'St 2.1.2'!U132+'St 2.1.3'!U132</f>
        <v>0</v>
      </c>
      <c r="V132" s="132">
        <f>'St 2.1.1'!V132+'St 2.1.2'!V132+'St 2.1.3'!V132</f>
        <v>0</v>
      </c>
      <c r="W132" s="132">
        <f>'St 2.1.1'!W132+'St 2.1.2'!W132+'St 2.1.3'!W132</f>
        <v>0</v>
      </c>
      <c r="X132" s="132">
        <f>'St 2.1.1'!X132+'St 2.1.2'!X132+'St 2.1.3'!X132</f>
        <v>0</v>
      </c>
      <c r="Y132" s="132">
        <f>'St 2.1.1'!Y132+'St 2.1.2'!Y132+'St 2.1.3'!Y132</f>
        <v>0</v>
      </c>
      <c r="Z132" s="132">
        <f>'St 2.1.1'!Z132+'St 2.1.2'!Z132+'St 2.1.3'!Z132</f>
        <v>0</v>
      </c>
      <c r="AA132" s="132">
        <f>'St 2.1.1'!AA132+'St 2.1.2'!AA132+'St 2.1.3'!AA132</f>
        <v>0</v>
      </c>
      <c r="AB132" s="140"/>
    </row>
    <row r="133" spans="1:28">
      <c r="B133" s="7" t="s">
        <v>45</v>
      </c>
      <c r="C133" s="186"/>
      <c r="D133" s="132">
        <f>'St 2.1.1'!D133+'St 2.1.2'!D133+'St 2.1.3'!D133</f>
        <v>0</v>
      </c>
      <c r="E133" s="132">
        <f>'St 2.1.1'!E133+'St 2.1.2'!E133+'St 2.1.3'!E133</f>
        <v>0</v>
      </c>
      <c r="F133" s="132">
        <f>'St 2.1.1'!F133+'St 2.1.2'!F133+'St 2.1.3'!F133</f>
        <v>0</v>
      </c>
      <c r="G133" s="132">
        <f>'St 2.1.1'!G133+'St 2.1.2'!G133+'St 2.1.3'!G133</f>
        <v>0</v>
      </c>
      <c r="H133" s="132">
        <f>'St 2.1.1'!H133+'St 2.1.2'!H133+'St 2.1.3'!H133</f>
        <v>0</v>
      </c>
      <c r="I133" s="132">
        <f>'St 2.1.1'!I133+'St 2.1.2'!I133+'St 2.1.3'!I133</f>
        <v>0</v>
      </c>
      <c r="J133" s="132">
        <f>'St 2.1.1'!J133+'St 2.1.2'!J133+'St 2.1.3'!J133</f>
        <v>0</v>
      </c>
      <c r="K133" s="132">
        <f>'St 2.1.1'!K133+'St 2.1.2'!K133+'St 2.1.3'!K133</f>
        <v>0</v>
      </c>
      <c r="L133" s="132">
        <f>'St 2.1.1'!L133+'St 2.1.2'!L133+'St 2.1.3'!L133</f>
        <v>0</v>
      </c>
      <c r="M133" s="132">
        <f>'St 2.1.1'!M133+'St 2.1.2'!M133+'St 2.1.3'!M133</f>
        <v>0</v>
      </c>
      <c r="N133" s="132">
        <f>'St 2.1.1'!N133+'St 2.1.2'!N133+'St 2.1.3'!N133</f>
        <v>0</v>
      </c>
      <c r="O133" s="132">
        <f>'St 2.1.1'!O133+'St 2.1.2'!O133+'St 2.1.3'!O133</f>
        <v>0</v>
      </c>
      <c r="P133" s="133"/>
      <c r="Q133" s="132">
        <f>'St 2.1.1'!Q133+'St 2.1.2'!Q133+'St 2.1.3'!Q133</f>
        <v>0</v>
      </c>
      <c r="R133" s="132">
        <f>'St 2.1.1'!R133+'St 2.1.2'!R133+'St 2.1.3'!R133</f>
        <v>0</v>
      </c>
      <c r="S133" s="132">
        <f>'St 2.1.1'!S133+'St 2.1.2'!S133+'St 2.1.3'!S133</f>
        <v>0</v>
      </c>
      <c r="T133" s="132">
        <f>'St 2.1.1'!T133+'St 2.1.2'!T133+'St 2.1.3'!T133</f>
        <v>0</v>
      </c>
      <c r="U133" s="132">
        <f>'St 2.1.1'!U133+'St 2.1.2'!U133+'St 2.1.3'!U133</f>
        <v>0</v>
      </c>
      <c r="V133" s="132">
        <f>'St 2.1.1'!V133+'St 2.1.2'!V133+'St 2.1.3'!V133</f>
        <v>0</v>
      </c>
      <c r="W133" s="132">
        <f>'St 2.1.1'!W133+'St 2.1.2'!W133+'St 2.1.3'!W133</f>
        <v>0</v>
      </c>
      <c r="X133" s="132">
        <f>'St 2.1.1'!X133+'St 2.1.2'!X133+'St 2.1.3'!X133</f>
        <v>0</v>
      </c>
      <c r="Y133" s="132">
        <f>'St 2.1.1'!Y133+'St 2.1.2'!Y133+'St 2.1.3'!Y133</f>
        <v>0</v>
      </c>
      <c r="Z133" s="132">
        <f>'St 2.1.1'!Z133+'St 2.1.2'!Z133+'St 2.1.3'!Z133</f>
        <v>0</v>
      </c>
      <c r="AA133" s="132">
        <f>'St 2.1.1'!AA133+'St 2.1.2'!AA133+'St 2.1.3'!AA133</f>
        <v>0</v>
      </c>
      <c r="AB133" s="140"/>
    </row>
    <row r="134" spans="1:28">
      <c r="B134" s="7" t="s">
        <v>46</v>
      </c>
      <c r="C134" s="186"/>
      <c r="D134" s="132">
        <f>'St 2.1.1'!D134+'St 2.1.2'!D134+'St 2.1.3'!D134</f>
        <v>0</v>
      </c>
      <c r="E134" s="132">
        <f>'St 2.1.1'!E134+'St 2.1.2'!E134+'St 2.1.3'!E134</f>
        <v>0</v>
      </c>
      <c r="F134" s="132">
        <f>'St 2.1.1'!F134+'St 2.1.2'!F134+'St 2.1.3'!F134</f>
        <v>0</v>
      </c>
      <c r="G134" s="132">
        <f>'St 2.1.1'!G134+'St 2.1.2'!G134+'St 2.1.3'!G134</f>
        <v>0</v>
      </c>
      <c r="H134" s="132">
        <f>'St 2.1.1'!H134+'St 2.1.2'!H134+'St 2.1.3'!H134</f>
        <v>0</v>
      </c>
      <c r="I134" s="132">
        <f>'St 2.1.1'!I134+'St 2.1.2'!I134+'St 2.1.3'!I134</f>
        <v>0</v>
      </c>
      <c r="J134" s="132">
        <f>'St 2.1.1'!J134+'St 2.1.2'!J134+'St 2.1.3'!J134</f>
        <v>0</v>
      </c>
      <c r="K134" s="132">
        <f>'St 2.1.1'!K134+'St 2.1.2'!K134+'St 2.1.3'!K134</f>
        <v>0</v>
      </c>
      <c r="L134" s="132">
        <f>'St 2.1.1'!L134+'St 2.1.2'!L134+'St 2.1.3'!L134</f>
        <v>0</v>
      </c>
      <c r="M134" s="132">
        <f>'St 2.1.1'!M134+'St 2.1.2'!M134+'St 2.1.3'!M134</f>
        <v>0</v>
      </c>
      <c r="N134" s="132">
        <f>'St 2.1.1'!N134+'St 2.1.2'!N134+'St 2.1.3'!N134</f>
        <v>0</v>
      </c>
      <c r="O134" s="132">
        <f>'St 2.1.1'!O134+'St 2.1.2'!O134+'St 2.1.3'!O134</f>
        <v>0</v>
      </c>
      <c r="P134" s="133"/>
      <c r="Q134" s="132">
        <f>'St 2.1.1'!Q134+'St 2.1.2'!Q134+'St 2.1.3'!Q134</f>
        <v>0</v>
      </c>
      <c r="R134" s="132">
        <f>'St 2.1.1'!R134+'St 2.1.2'!R134+'St 2.1.3'!R134</f>
        <v>0</v>
      </c>
      <c r="S134" s="132">
        <f>'St 2.1.1'!S134+'St 2.1.2'!S134+'St 2.1.3'!S134</f>
        <v>0</v>
      </c>
      <c r="T134" s="132">
        <f>'St 2.1.1'!T134+'St 2.1.2'!T134+'St 2.1.3'!T134</f>
        <v>0</v>
      </c>
      <c r="U134" s="132">
        <f>'St 2.1.1'!U134+'St 2.1.2'!U134+'St 2.1.3'!U134</f>
        <v>0</v>
      </c>
      <c r="V134" s="132">
        <f>'St 2.1.1'!V134+'St 2.1.2'!V134+'St 2.1.3'!V134</f>
        <v>0</v>
      </c>
      <c r="W134" s="132">
        <f>'St 2.1.1'!W134+'St 2.1.2'!W134+'St 2.1.3'!W134</f>
        <v>0</v>
      </c>
      <c r="X134" s="132">
        <f>'St 2.1.1'!X134+'St 2.1.2'!X134+'St 2.1.3'!X134</f>
        <v>0</v>
      </c>
      <c r="Y134" s="132">
        <f>'St 2.1.1'!Y134+'St 2.1.2'!Y134+'St 2.1.3'!Y134</f>
        <v>0</v>
      </c>
      <c r="Z134" s="132">
        <f>'St 2.1.1'!Z134+'St 2.1.2'!Z134+'St 2.1.3'!Z134</f>
        <v>0</v>
      </c>
      <c r="AA134" s="132">
        <f>'St 2.1.1'!AA134+'St 2.1.2'!AA134+'St 2.1.3'!AA134</f>
        <v>0</v>
      </c>
      <c r="AB134" s="140"/>
    </row>
    <row r="135" spans="1:28">
      <c r="B135" s="6" t="s">
        <v>313</v>
      </c>
      <c r="C135" s="186"/>
      <c r="D135" s="132">
        <f>'St 2.1.1'!D135+'St 2.1.2'!D135+'St 2.1.3'!D135</f>
        <v>0</v>
      </c>
      <c r="E135" s="132">
        <f>'St 2.1.1'!E135+'St 2.1.2'!E135+'St 2.1.3'!E135</f>
        <v>0</v>
      </c>
      <c r="F135" s="132">
        <f>'St 2.1.1'!F135+'St 2.1.2'!F135+'St 2.1.3'!F135</f>
        <v>0</v>
      </c>
      <c r="G135" s="132">
        <f>'St 2.1.1'!G135+'St 2.1.2'!G135+'St 2.1.3'!G135</f>
        <v>0</v>
      </c>
      <c r="H135" s="132">
        <f>'St 2.1.1'!H135+'St 2.1.2'!H135+'St 2.1.3'!H135</f>
        <v>0</v>
      </c>
      <c r="I135" s="132">
        <f>'St 2.1.1'!I135+'St 2.1.2'!I135+'St 2.1.3'!I135</f>
        <v>0</v>
      </c>
      <c r="J135" s="132">
        <f>'St 2.1.1'!J135+'St 2.1.2'!J135+'St 2.1.3'!J135</f>
        <v>0</v>
      </c>
      <c r="K135" s="132">
        <f>'St 2.1.1'!K135+'St 2.1.2'!K135+'St 2.1.3'!K135</f>
        <v>0</v>
      </c>
      <c r="L135" s="132">
        <f>'St 2.1.1'!L135+'St 2.1.2'!L135+'St 2.1.3'!L135</f>
        <v>0</v>
      </c>
      <c r="M135" s="132">
        <f>'St 2.1.1'!M135+'St 2.1.2'!M135+'St 2.1.3'!M135</f>
        <v>0</v>
      </c>
      <c r="N135" s="132">
        <f>'St 2.1.1'!N135+'St 2.1.2'!N135+'St 2.1.3'!N135</f>
        <v>0</v>
      </c>
      <c r="O135" s="132">
        <f>'St 2.1.1'!O135+'St 2.1.2'!O135+'St 2.1.3'!O135</f>
        <v>0</v>
      </c>
      <c r="P135" s="133"/>
      <c r="Q135" s="132">
        <f>'St 2.1.1'!Q135+'St 2.1.2'!Q135+'St 2.1.3'!Q135</f>
        <v>0</v>
      </c>
      <c r="R135" s="132">
        <f>'St 2.1.1'!R135+'St 2.1.2'!R135+'St 2.1.3'!R135</f>
        <v>0</v>
      </c>
      <c r="S135" s="132">
        <f>'St 2.1.1'!S135+'St 2.1.2'!S135+'St 2.1.3'!S135</f>
        <v>0</v>
      </c>
      <c r="T135" s="132">
        <f>'St 2.1.1'!T135+'St 2.1.2'!T135+'St 2.1.3'!T135</f>
        <v>0</v>
      </c>
      <c r="U135" s="132">
        <f>'St 2.1.1'!U135+'St 2.1.2'!U135+'St 2.1.3'!U135</f>
        <v>0</v>
      </c>
      <c r="V135" s="132">
        <f>'St 2.1.1'!V135+'St 2.1.2'!V135+'St 2.1.3'!V135</f>
        <v>0</v>
      </c>
      <c r="W135" s="132">
        <f>'St 2.1.1'!W135+'St 2.1.2'!W135+'St 2.1.3'!W135</f>
        <v>0</v>
      </c>
      <c r="X135" s="132">
        <f>'St 2.1.1'!X135+'St 2.1.2'!X135+'St 2.1.3'!X135</f>
        <v>0</v>
      </c>
      <c r="Y135" s="132">
        <f>'St 2.1.1'!Y135+'St 2.1.2'!Y135+'St 2.1.3'!Y135</f>
        <v>0</v>
      </c>
      <c r="Z135" s="132">
        <f>'St 2.1.1'!Z135+'St 2.1.2'!Z135+'St 2.1.3'!Z135</f>
        <v>0</v>
      </c>
      <c r="AA135" s="132">
        <f>'St 2.1.1'!AA135+'St 2.1.2'!AA135+'St 2.1.3'!AA135</f>
        <v>0</v>
      </c>
      <c r="AB135" s="140"/>
    </row>
    <row r="136" spans="1:28">
      <c r="B136" s="6" t="s">
        <v>107</v>
      </c>
      <c r="C136" s="178"/>
      <c r="D136" s="132">
        <f>'St 2.1.1'!D136+'St 2.1.2'!D136+'St 2.1.3'!D136</f>
        <v>0</v>
      </c>
      <c r="E136" s="132">
        <f>'St 2.1.1'!E136+'St 2.1.2'!E136+'St 2.1.3'!E136</f>
        <v>0</v>
      </c>
      <c r="F136" s="132">
        <f>'St 2.1.1'!F136+'St 2.1.2'!F136+'St 2.1.3'!F136</f>
        <v>0</v>
      </c>
      <c r="G136" s="132">
        <f>'St 2.1.1'!G136+'St 2.1.2'!G136+'St 2.1.3'!G136</f>
        <v>0</v>
      </c>
      <c r="H136" s="132">
        <f>'St 2.1.1'!H136+'St 2.1.2'!H136+'St 2.1.3'!H136</f>
        <v>0</v>
      </c>
      <c r="I136" s="132">
        <f>'St 2.1.1'!I136+'St 2.1.2'!I136+'St 2.1.3'!I136</f>
        <v>0</v>
      </c>
      <c r="J136" s="132">
        <f>'St 2.1.1'!J136+'St 2.1.2'!J136+'St 2.1.3'!J136</f>
        <v>0</v>
      </c>
      <c r="K136" s="132">
        <f>'St 2.1.1'!K136+'St 2.1.2'!K136+'St 2.1.3'!K136</f>
        <v>0</v>
      </c>
      <c r="L136" s="132">
        <f>'St 2.1.1'!L136+'St 2.1.2'!L136+'St 2.1.3'!L136</f>
        <v>0</v>
      </c>
      <c r="M136" s="132">
        <f>'St 2.1.1'!M136+'St 2.1.2'!M136+'St 2.1.3'!M136</f>
        <v>0</v>
      </c>
      <c r="N136" s="132">
        <f>'St 2.1.1'!N136+'St 2.1.2'!N136+'St 2.1.3'!N136</f>
        <v>0</v>
      </c>
      <c r="O136" s="132">
        <f>'St 2.1.1'!O136+'St 2.1.2'!O136+'St 2.1.3'!O136</f>
        <v>0</v>
      </c>
      <c r="P136" s="133"/>
      <c r="Q136" s="132">
        <f>'St 2.1.1'!Q136+'St 2.1.2'!Q136+'St 2.1.3'!Q136</f>
        <v>0</v>
      </c>
      <c r="R136" s="132">
        <f>'St 2.1.1'!R136+'St 2.1.2'!R136+'St 2.1.3'!R136</f>
        <v>0</v>
      </c>
      <c r="S136" s="132">
        <f>'St 2.1.1'!S136+'St 2.1.2'!S136+'St 2.1.3'!S136</f>
        <v>0</v>
      </c>
      <c r="T136" s="132">
        <f>'St 2.1.1'!T136+'St 2.1.2'!T136+'St 2.1.3'!T136</f>
        <v>0</v>
      </c>
      <c r="U136" s="132">
        <f>'St 2.1.1'!U136+'St 2.1.2'!U136+'St 2.1.3'!U136</f>
        <v>0</v>
      </c>
      <c r="V136" s="132">
        <f>'St 2.1.1'!V136+'St 2.1.2'!V136+'St 2.1.3'!V136</f>
        <v>0</v>
      </c>
      <c r="W136" s="132">
        <f>'St 2.1.1'!W136+'St 2.1.2'!W136+'St 2.1.3'!W136</f>
        <v>0</v>
      </c>
      <c r="X136" s="132">
        <f>'St 2.1.1'!X136+'St 2.1.2'!X136+'St 2.1.3'!X136</f>
        <v>0</v>
      </c>
      <c r="Y136" s="132">
        <f>'St 2.1.1'!Y136+'St 2.1.2'!Y136+'St 2.1.3'!Y136</f>
        <v>0</v>
      </c>
      <c r="Z136" s="132">
        <f>'St 2.1.1'!Z136+'St 2.1.2'!Z136+'St 2.1.3'!Z136</f>
        <v>0</v>
      </c>
      <c r="AA136" s="132">
        <f>'St 2.1.1'!AA136+'St 2.1.2'!AA136+'St 2.1.3'!AA136</f>
        <v>0</v>
      </c>
      <c r="AB136" s="140"/>
    </row>
    <row r="137" spans="1:28">
      <c r="B137" s="6" t="s">
        <v>48</v>
      </c>
      <c r="C137" s="186"/>
      <c r="D137" s="132">
        <f>'St 2.1.1'!D137+'St 2.1.2'!D137+'St 2.1.3'!D137</f>
        <v>0</v>
      </c>
      <c r="E137" s="132">
        <f>'St 2.1.1'!E137+'St 2.1.2'!E137+'St 2.1.3'!E137</f>
        <v>0</v>
      </c>
      <c r="F137" s="132">
        <f>'St 2.1.1'!F137+'St 2.1.2'!F137+'St 2.1.3'!F137</f>
        <v>0</v>
      </c>
      <c r="G137" s="132">
        <f>'St 2.1.1'!G137+'St 2.1.2'!G137+'St 2.1.3'!G137</f>
        <v>0</v>
      </c>
      <c r="H137" s="132">
        <f>'St 2.1.1'!H137+'St 2.1.2'!H137+'St 2.1.3'!H137</f>
        <v>0</v>
      </c>
      <c r="I137" s="132">
        <f>'St 2.1.1'!I137+'St 2.1.2'!I137+'St 2.1.3'!I137</f>
        <v>0</v>
      </c>
      <c r="J137" s="132">
        <f>'St 2.1.1'!J137+'St 2.1.2'!J137+'St 2.1.3'!J137</f>
        <v>0</v>
      </c>
      <c r="K137" s="132">
        <f>'St 2.1.1'!K137+'St 2.1.2'!K137+'St 2.1.3'!K137</f>
        <v>0</v>
      </c>
      <c r="L137" s="132">
        <f>'St 2.1.1'!L137+'St 2.1.2'!L137+'St 2.1.3'!L137</f>
        <v>0</v>
      </c>
      <c r="M137" s="132">
        <f>'St 2.1.1'!M137+'St 2.1.2'!M137+'St 2.1.3'!M137</f>
        <v>0</v>
      </c>
      <c r="N137" s="132">
        <f>'St 2.1.1'!N137+'St 2.1.2'!N137+'St 2.1.3'!N137</f>
        <v>0</v>
      </c>
      <c r="O137" s="132">
        <f>'St 2.1.1'!O137+'St 2.1.2'!O137+'St 2.1.3'!O137</f>
        <v>0</v>
      </c>
      <c r="P137" s="133"/>
      <c r="Q137" s="132">
        <f>'St 2.1.1'!Q137+'St 2.1.2'!Q137+'St 2.1.3'!Q137</f>
        <v>0</v>
      </c>
      <c r="R137" s="132">
        <f>'St 2.1.1'!R137+'St 2.1.2'!R137+'St 2.1.3'!R137</f>
        <v>0</v>
      </c>
      <c r="S137" s="132">
        <f>'St 2.1.1'!S137+'St 2.1.2'!S137+'St 2.1.3'!S137</f>
        <v>0</v>
      </c>
      <c r="T137" s="132">
        <f>'St 2.1.1'!T137+'St 2.1.2'!T137+'St 2.1.3'!T137</f>
        <v>0</v>
      </c>
      <c r="U137" s="132">
        <f>'St 2.1.1'!U137+'St 2.1.2'!U137+'St 2.1.3'!U137</f>
        <v>0</v>
      </c>
      <c r="V137" s="132">
        <f>'St 2.1.1'!V137+'St 2.1.2'!V137+'St 2.1.3'!V137</f>
        <v>0</v>
      </c>
      <c r="W137" s="132">
        <f>'St 2.1.1'!W137+'St 2.1.2'!W137+'St 2.1.3'!W137</f>
        <v>0</v>
      </c>
      <c r="X137" s="132">
        <f>'St 2.1.1'!X137+'St 2.1.2'!X137+'St 2.1.3'!X137</f>
        <v>0</v>
      </c>
      <c r="Y137" s="132">
        <f>'St 2.1.1'!Y137+'St 2.1.2'!Y137+'St 2.1.3'!Y137</f>
        <v>0</v>
      </c>
      <c r="Z137" s="132">
        <f>'St 2.1.1'!Z137+'St 2.1.2'!Z137+'St 2.1.3'!Z137</f>
        <v>0</v>
      </c>
      <c r="AA137" s="132">
        <f>'St 2.1.1'!AA137+'St 2.1.2'!AA137+'St 2.1.3'!AA137</f>
        <v>0</v>
      </c>
      <c r="AB137" s="140"/>
    </row>
    <row r="138" spans="1:28">
      <c r="B138" s="6" t="s">
        <v>321</v>
      </c>
      <c r="C138" s="186"/>
      <c r="D138" s="132">
        <f>'St 2.1.1'!D138+'St 2.1.2'!D138+'St 2.1.3'!D138</f>
        <v>0</v>
      </c>
      <c r="E138" s="132">
        <f>'St 2.1.1'!E138+'St 2.1.2'!E138+'St 2.1.3'!E138</f>
        <v>0</v>
      </c>
      <c r="F138" s="132">
        <f>'St 2.1.1'!F138+'St 2.1.2'!F138+'St 2.1.3'!F138</f>
        <v>0</v>
      </c>
      <c r="G138" s="132">
        <f>'St 2.1.1'!G138+'St 2.1.2'!G138+'St 2.1.3'!G138</f>
        <v>0</v>
      </c>
      <c r="H138" s="132">
        <f>'St 2.1.1'!H138+'St 2.1.2'!H138+'St 2.1.3'!H138</f>
        <v>0</v>
      </c>
      <c r="I138" s="132">
        <f>'St 2.1.1'!I138+'St 2.1.2'!I138+'St 2.1.3'!I138</f>
        <v>0</v>
      </c>
      <c r="J138" s="132">
        <f>'St 2.1.1'!J138+'St 2.1.2'!J138+'St 2.1.3'!J138</f>
        <v>0</v>
      </c>
      <c r="K138" s="132">
        <f>'St 2.1.1'!K138+'St 2.1.2'!K138+'St 2.1.3'!K138</f>
        <v>0</v>
      </c>
      <c r="L138" s="132">
        <f>'St 2.1.1'!L138+'St 2.1.2'!L138+'St 2.1.3'!L138</f>
        <v>0</v>
      </c>
      <c r="M138" s="132">
        <f>'St 2.1.1'!M138+'St 2.1.2'!M138+'St 2.1.3'!M138</f>
        <v>0</v>
      </c>
      <c r="N138" s="132">
        <f>'St 2.1.1'!N138+'St 2.1.2'!N138+'St 2.1.3'!N138</f>
        <v>0</v>
      </c>
      <c r="O138" s="132">
        <f>'St 2.1.1'!O138+'St 2.1.2'!O138+'St 2.1.3'!O138</f>
        <v>0</v>
      </c>
      <c r="P138" s="133"/>
      <c r="Q138" s="132">
        <f>'St 2.1.1'!Q138+'St 2.1.2'!Q138+'St 2.1.3'!Q138</f>
        <v>0</v>
      </c>
      <c r="R138" s="132">
        <f>'St 2.1.1'!R138+'St 2.1.2'!R138+'St 2.1.3'!R138</f>
        <v>0</v>
      </c>
      <c r="S138" s="132">
        <f>'St 2.1.1'!S138+'St 2.1.2'!S138+'St 2.1.3'!S138</f>
        <v>0</v>
      </c>
      <c r="T138" s="132">
        <f>'St 2.1.1'!T138+'St 2.1.2'!T138+'St 2.1.3'!T138</f>
        <v>0</v>
      </c>
      <c r="U138" s="132">
        <f>'St 2.1.1'!U138+'St 2.1.2'!U138+'St 2.1.3'!U138</f>
        <v>0</v>
      </c>
      <c r="V138" s="132">
        <f>'St 2.1.1'!V138+'St 2.1.2'!V138+'St 2.1.3'!V138</f>
        <v>0</v>
      </c>
      <c r="W138" s="132">
        <f>'St 2.1.1'!W138+'St 2.1.2'!W138+'St 2.1.3'!W138</f>
        <v>0</v>
      </c>
      <c r="X138" s="132">
        <f>'St 2.1.1'!X138+'St 2.1.2'!X138+'St 2.1.3'!X138</f>
        <v>0</v>
      </c>
      <c r="Y138" s="132">
        <f>'St 2.1.1'!Y138+'St 2.1.2'!Y138+'St 2.1.3'!Y138</f>
        <v>0</v>
      </c>
      <c r="Z138" s="132">
        <f>'St 2.1.1'!Z138+'St 2.1.2'!Z138+'St 2.1.3'!Z138</f>
        <v>0</v>
      </c>
      <c r="AA138" s="132">
        <f>'St 2.1.1'!AA138+'St 2.1.2'!AA138+'St 2.1.3'!AA138</f>
        <v>0</v>
      </c>
      <c r="AB138" s="140"/>
    </row>
    <row r="139" spans="1:28">
      <c r="B139" s="8" t="s">
        <v>100</v>
      </c>
      <c r="C139" s="186"/>
      <c r="D139" s="132">
        <f>'St 2.1.1'!D139+'St 2.1.2'!D139+'St 2.1.3'!D139</f>
        <v>0</v>
      </c>
      <c r="E139" s="132">
        <f>'St 2.1.1'!E139+'St 2.1.2'!E139+'St 2.1.3'!E139</f>
        <v>0</v>
      </c>
      <c r="F139" s="132">
        <f>'St 2.1.1'!F139+'St 2.1.2'!F139+'St 2.1.3'!F139</f>
        <v>0</v>
      </c>
      <c r="G139" s="132">
        <f>'St 2.1.1'!G139+'St 2.1.2'!G139+'St 2.1.3'!G139</f>
        <v>0</v>
      </c>
      <c r="H139" s="132">
        <f>'St 2.1.1'!H139+'St 2.1.2'!H139+'St 2.1.3'!H139</f>
        <v>0</v>
      </c>
      <c r="I139" s="132">
        <f>'St 2.1.1'!I139+'St 2.1.2'!I139+'St 2.1.3'!I139</f>
        <v>0</v>
      </c>
      <c r="J139" s="132">
        <f>'St 2.1.1'!J139+'St 2.1.2'!J139+'St 2.1.3'!J139</f>
        <v>0</v>
      </c>
      <c r="K139" s="132">
        <f>'St 2.1.1'!K139+'St 2.1.2'!K139+'St 2.1.3'!K139</f>
        <v>0</v>
      </c>
      <c r="L139" s="132">
        <f>'St 2.1.1'!L139+'St 2.1.2'!L139+'St 2.1.3'!L139</f>
        <v>0</v>
      </c>
      <c r="M139" s="132">
        <f>'St 2.1.1'!M139+'St 2.1.2'!M139+'St 2.1.3'!M139</f>
        <v>0</v>
      </c>
      <c r="N139" s="132">
        <f>'St 2.1.1'!N139+'St 2.1.2'!N139+'St 2.1.3'!N139</f>
        <v>0</v>
      </c>
      <c r="O139" s="132">
        <f>'St 2.1.1'!O139+'St 2.1.2'!O139+'St 2.1.3'!O139</f>
        <v>0</v>
      </c>
      <c r="P139" s="133"/>
      <c r="Q139" s="132">
        <f>'St 2.1.1'!Q139+'St 2.1.2'!Q139+'St 2.1.3'!Q139</f>
        <v>0</v>
      </c>
      <c r="R139" s="132">
        <f>'St 2.1.1'!R139+'St 2.1.2'!R139+'St 2.1.3'!R139</f>
        <v>0</v>
      </c>
      <c r="S139" s="132">
        <f>'St 2.1.1'!S139+'St 2.1.2'!S139+'St 2.1.3'!S139</f>
        <v>0</v>
      </c>
      <c r="T139" s="132">
        <f>'St 2.1.1'!T139+'St 2.1.2'!T139+'St 2.1.3'!T139</f>
        <v>0</v>
      </c>
      <c r="U139" s="132">
        <f>'St 2.1.1'!U139+'St 2.1.2'!U139+'St 2.1.3'!U139</f>
        <v>0</v>
      </c>
      <c r="V139" s="132">
        <f>'St 2.1.1'!V139+'St 2.1.2'!V139+'St 2.1.3'!V139</f>
        <v>0</v>
      </c>
      <c r="W139" s="132">
        <f>'St 2.1.1'!W139+'St 2.1.2'!W139+'St 2.1.3'!W139</f>
        <v>0</v>
      </c>
      <c r="X139" s="132">
        <f>'St 2.1.1'!X139+'St 2.1.2'!X139+'St 2.1.3'!X139</f>
        <v>0</v>
      </c>
      <c r="Y139" s="132">
        <f>'St 2.1.1'!Y139+'St 2.1.2'!Y139+'St 2.1.3'!Y139</f>
        <v>0</v>
      </c>
      <c r="Z139" s="132">
        <f>'St 2.1.1'!Z139+'St 2.1.2'!Z139+'St 2.1.3'!Z139</f>
        <v>0</v>
      </c>
      <c r="AA139" s="132">
        <f>'St 2.1.1'!AA139+'St 2.1.2'!AA139+'St 2.1.3'!AA139</f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f>'St 2.1.1'!D140+'St 2.1.2'!D140+'St 2.1.3'!D140</f>
        <v>277937.44351704489</v>
      </c>
      <c r="E140" s="129">
        <f>'St 2.1.1'!E140+'St 2.1.2'!E140+'St 2.1.3'!E140</f>
        <v>262198.58331903175</v>
      </c>
      <c r="F140" s="129">
        <f>'St 2.1.1'!F140+'St 2.1.2'!F140+'St 2.1.3'!F140</f>
        <v>260521.64542726683</v>
      </c>
      <c r="G140" s="129">
        <f>'St 2.1.1'!G140+'St 2.1.2'!G140+'St 2.1.3'!G140</f>
        <v>252543.05266584503</v>
      </c>
      <c r="H140" s="129">
        <f>'St 2.1.1'!H140+'St 2.1.2'!H140+'St 2.1.3'!H140</f>
        <v>241539.30509654601</v>
      </c>
      <c r="I140" s="129">
        <f>'St 2.1.1'!I140+'St 2.1.2'!I140+'St 2.1.3'!I140</f>
        <v>197704.76544214503</v>
      </c>
      <c r="J140" s="129">
        <f>'St 2.1.1'!J140+'St 2.1.2'!J140+'St 2.1.3'!J140</f>
        <v>178465.14687236497</v>
      </c>
      <c r="K140" s="129">
        <f>'St 2.1.1'!K140+'St 2.1.2'!K140+'St 2.1.3'!K140</f>
        <v>164622.955250698</v>
      </c>
      <c r="L140" s="129">
        <f>'St 2.1.1'!L140+'St 2.1.2'!L140+'St 2.1.3'!L140</f>
        <v>161226.086112469</v>
      </c>
      <c r="M140" s="129">
        <f>'St 2.1.1'!M140+'St 2.1.2'!M140+'St 2.1.3'!M140</f>
        <v>186173.14381180902</v>
      </c>
      <c r="N140" s="129">
        <f>'St 2.1.1'!N140+'St 2.1.2'!N140+'St 2.1.3'!N140</f>
        <v>230183.54039021899</v>
      </c>
      <c r="O140" s="129">
        <f>'St 2.1.1'!O140+'St 2.1.2'!O140+'St 2.1.3'!O140</f>
        <v>284846.94928641099</v>
      </c>
      <c r="P140" s="136"/>
      <c r="Q140" s="129">
        <f>'St 2.1.1'!Q140+'St 2.1.2'!Q140+'St 2.1.3'!Q140</f>
        <v>-15738.860198013152</v>
      </c>
      <c r="R140" s="129">
        <f>'St 2.1.1'!R140+'St 2.1.2'!R140+'St 2.1.3'!R140</f>
        <v>-1676.9378917649165</v>
      </c>
      <c r="S140" s="129">
        <f>'St 2.1.1'!S140+'St 2.1.2'!S140+'St 2.1.3'!S140</f>
        <v>-7978.5927614218217</v>
      </c>
      <c r="T140" s="129">
        <f>'St 2.1.1'!T140+'St 2.1.2'!T140+'St 2.1.3'!T140</f>
        <v>-11003.747569298999</v>
      </c>
      <c r="U140" s="129">
        <f>'St 2.1.1'!U140+'St 2.1.2'!U140+'St 2.1.3'!U140</f>
        <v>-43834.539654401007</v>
      </c>
      <c r="V140" s="129">
        <f>'St 2.1.1'!V140+'St 2.1.2'!V140+'St 2.1.3'!V140</f>
        <v>-19239.618569780028</v>
      </c>
      <c r="W140" s="129">
        <f>'St 2.1.1'!W140+'St 2.1.2'!W140+'St 2.1.3'!W140</f>
        <v>-13842.191621667009</v>
      </c>
      <c r="X140" s="129">
        <f>'St 2.1.1'!X140+'St 2.1.2'!X140+'St 2.1.3'!X140</f>
        <v>-3396.8691382289962</v>
      </c>
      <c r="Y140" s="129">
        <f>'St 2.1.1'!Y140+'St 2.1.2'!Y140+'St 2.1.3'!Y140</f>
        <v>24947.057699340039</v>
      </c>
      <c r="Z140" s="129">
        <f>'St 2.1.1'!Z140+'St 2.1.2'!Z140+'St 2.1.3'!Z140</f>
        <v>44010.396578409978</v>
      </c>
      <c r="AA140" s="129">
        <f>'St 2.1.1'!AA140+'St 2.1.2'!AA140+'St 2.1.3'!AA140</f>
        <v>54663.408896191977</v>
      </c>
      <c r="AB140" s="139"/>
    </row>
    <row r="141" spans="1:28">
      <c r="B141" s="176" t="s">
        <v>40</v>
      </c>
      <c r="C141" s="186"/>
      <c r="D141" s="132">
        <f>'St 2.1.1'!D141+'St 2.1.2'!D141+'St 2.1.3'!D141</f>
        <v>277937.44351704489</v>
      </c>
      <c r="E141" s="132">
        <f>'St 2.1.1'!E141+'St 2.1.2'!E141+'St 2.1.3'!E141</f>
        <v>262198.58331903175</v>
      </c>
      <c r="F141" s="132">
        <f>'St 2.1.1'!F141+'St 2.1.2'!F141+'St 2.1.3'!F141</f>
        <v>260521.64542726683</v>
      </c>
      <c r="G141" s="132">
        <f>'St 2.1.1'!G141+'St 2.1.2'!G141+'St 2.1.3'!G141</f>
        <v>252543.05266584503</v>
      </c>
      <c r="H141" s="132">
        <f>'St 2.1.1'!H141+'St 2.1.2'!H141+'St 2.1.3'!H141</f>
        <v>241539.30509654601</v>
      </c>
      <c r="I141" s="132">
        <f>'St 2.1.1'!I141+'St 2.1.2'!I141+'St 2.1.3'!I141</f>
        <v>197704.76544214503</v>
      </c>
      <c r="J141" s="132">
        <f>'St 2.1.1'!J141+'St 2.1.2'!J141+'St 2.1.3'!J141</f>
        <v>178465.14687236497</v>
      </c>
      <c r="K141" s="132">
        <f>'St 2.1.1'!K141+'St 2.1.2'!K141+'St 2.1.3'!K141</f>
        <v>164622.955250698</v>
      </c>
      <c r="L141" s="132">
        <f>'St 2.1.1'!L141+'St 2.1.2'!L141+'St 2.1.3'!L141</f>
        <v>161226.086112469</v>
      </c>
      <c r="M141" s="132">
        <f>'St 2.1.1'!M141+'St 2.1.2'!M141+'St 2.1.3'!M141</f>
        <v>186173.14381180902</v>
      </c>
      <c r="N141" s="132">
        <f>'St 2.1.1'!N141+'St 2.1.2'!N141+'St 2.1.3'!N141</f>
        <v>230183.54039021899</v>
      </c>
      <c r="O141" s="132">
        <f>'St 2.1.1'!O141+'St 2.1.2'!O141+'St 2.1.3'!O141</f>
        <v>284846.94928641099</v>
      </c>
      <c r="P141" s="133"/>
      <c r="Q141" s="132">
        <f>'St 2.1.1'!Q141+'St 2.1.2'!Q141+'St 2.1.3'!Q141</f>
        <v>-15738.860198013152</v>
      </c>
      <c r="R141" s="132">
        <f>'St 2.1.1'!R141+'St 2.1.2'!R141+'St 2.1.3'!R141</f>
        <v>-1676.9378917649165</v>
      </c>
      <c r="S141" s="132">
        <f>'St 2.1.1'!S141+'St 2.1.2'!S141+'St 2.1.3'!S141</f>
        <v>-7978.5927614218217</v>
      </c>
      <c r="T141" s="132">
        <f>'St 2.1.1'!T141+'St 2.1.2'!T141+'St 2.1.3'!T141</f>
        <v>-11003.747569298999</v>
      </c>
      <c r="U141" s="132">
        <f>'St 2.1.1'!U141+'St 2.1.2'!U141+'St 2.1.3'!U141</f>
        <v>-43834.539654401007</v>
      </c>
      <c r="V141" s="132">
        <f>'St 2.1.1'!V141+'St 2.1.2'!V141+'St 2.1.3'!V141</f>
        <v>-19239.618569780028</v>
      </c>
      <c r="W141" s="132">
        <f>'St 2.1.1'!W141+'St 2.1.2'!W141+'St 2.1.3'!W141</f>
        <v>-13842.191621667009</v>
      </c>
      <c r="X141" s="132">
        <f>'St 2.1.1'!X141+'St 2.1.2'!X141+'St 2.1.3'!X141</f>
        <v>-3396.8691382289962</v>
      </c>
      <c r="Y141" s="132">
        <f>'St 2.1.1'!Y141+'St 2.1.2'!Y141+'St 2.1.3'!Y141</f>
        <v>24947.057699340039</v>
      </c>
      <c r="Z141" s="132">
        <f>'St 2.1.1'!Z141+'St 2.1.2'!Z141+'St 2.1.3'!Z141</f>
        <v>44010.396578409978</v>
      </c>
      <c r="AA141" s="132">
        <f>'St 2.1.1'!AA141+'St 2.1.2'!AA141+'St 2.1.3'!AA141</f>
        <v>54663.408896191977</v>
      </c>
      <c r="AB141" s="140"/>
    </row>
    <row r="142" spans="1:28">
      <c r="B142" s="6" t="s">
        <v>41</v>
      </c>
      <c r="C142" s="186"/>
      <c r="D142" s="132">
        <f>'St 2.1.1'!D142+'St 2.1.2'!D142+'St 2.1.3'!D142</f>
        <v>0</v>
      </c>
      <c r="E142" s="132">
        <f>'St 2.1.1'!E142+'St 2.1.2'!E142+'St 2.1.3'!E142</f>
        <v>0</v>
      </c>
      <c r="F142" s="132">
        <f>'St 2.1.1'!F142+'St 2.1.2'!F142+'St 2.1.3'!F142</f>
        <v>0</v>
      </c>
      <c r="G142" s="132">
        <f>'St 2.1.1'!G142+'St 2.1.2'!G142+'St 2.1.3'!G142</f>
        <v>0</v>
      </c>
      <c r="H142" s="132">
        <f>'St 2.1.1'!H142+'St 2.1.2'!H142+'St 2.1.3'!H142</f>
        <v>0</v>
      </c>
      <c r="I142" s="132">
        <f>'St 2.1.1'!I142+'St 2.1.2'!I142+'St 2.1.3'!I142</f>
        <v>0</v>
      </c>
      <c r="J142" s="132">
        <f>'St 2.1.1'!J142+'St 2.1.2'!J142+'St 2.1.3'!J142</f>
        <v>0</v>
      </c>
      <c r="K142" s="132">
        <f>'St 2.1.1'!K142+'St 2.1.2'!K142+'St 2.1.3'!K142</f>
        <v>0</v>
      </c>
      <c r="L142" s="132">
        <f>'St 2.1.1'!L142+'St 2.1.2'!L142+'St 2.1.3'!L142</f>
        <v>0</v>
      </c>
      <c r="M142" s="132">
        <f>'St 2.1.1'!M142+'St 2.1.2'!M142+'St 2.1.3'!M142</f>
        <v>0</v>
      </c>
      <c r="N142" s="132">
        <f>'St 2.1.1'!N142+'St 2.1.2'!N142+'St 2.1.3'!N142</f>
        <v>0</v>
      </c>
      <c r="O142" s="132">
        <f>'St 2.1.1'!O142+'St 2.1.2'!O142+'St 2.1.3'!O142</f>
        <v>0</v>
      </c>
      <c r="P142" s="133"/>
      <c r="Q142" s="132">
        <f>'St 2.1.1'!Q142+'St 2.1.2'!Q142+'St 2.1.3'!Q142</f>
        <v>0</v>
      </c>
      <c r="R142" s="132">
        <f>'St 2.1.1'!R142+'St 2.1.2'!R142+'St 2.1.3'!R142</f>
        <v>0</v>
      </c>
      <c r="S142" s="132">
        <f>'St 2.1.1'!S142+'St 2.1.2'!S142+'St 2.1.3'!S142</f>
        <v>0</v>
      </c>
      <c r="T142" s="132">
        <f>'St 2.1.1'!T142+'St 2.1.2'!T142+'St 2.1.3'!T142</f>
        <v>0</v>
      </c>
      <c r="U142" s="132">
        <f>'St 2.1.1'!U142+'St 2.1.2'!U142+'St 2.1.3'!U142</f>
        <v>0</v>
      </c>
      <c r="V142" s="132">
        <f>'St 2.1.1'!V142+'St 2.1.2'!V142+'St 2.1.3'!V142</f>
        <v>0</v>
      </c>
      <c r="W142" s="132">
        <f>'St 2.1.1'!W142+'St 2.1.2'!W142+'St 2.1.3'!W142</f>
        <v>0</v>
      </c>
      <c r="X142" s="132">
        <f>'St 2.1.1'!X142+'St 2.1.2'!X142+'St 2.1.3'!X142</f>
        <v>0</v>
      </c>
      <c r="Y142" s="132">
        <f>'St 2.1.1'!Y142+'St 2.1.2'!Y142+'St 2.1.3'!Y142</f>
        <v>0</v>
      </c>
      <c r="Z142" s="132">
        <f>'St 2.1.1'!Z142+'St 2.1.2'!Z142+'St 2.1.3'!Z142</f>
        <v>0</v>
      </c>
      <c r="AA142" s="132">
        <f>'St 2.1.1'!AA142+'St 2.1.2'!AA142+'St 2.1.3'!AA142</f>
        <v>0</v>
      </c>
      <c r="AB142" s="140"/>
    </row>
    <row r="143" spans="1:28">
      <c r="B143" s="6" t="s">
        <v>42</v>
      </c>
      <c r="C143" s="186"/>
      <c r="D143" s="132">
        <f>'St 2.1.1'!D143+'St 2.1.2'!D143+'St 2.1.3'!D143</f>
        <v>277786.09987326444</v>
      </c>
      <c r="E143" s="132">
        <f>'St 2.1.1'!E143+'St 2.1.2'!E143+'St 2.1.3'!E143</f>
        <v>262038.89233676382</v>
      </c>
      <c r="F143" s="132">
        <f>'St 2.1.1'!F143+'St 2.1.2'!F143+'St 2.1.3'!F143</f>
        <v>260326.73106931883</v>
      </c>
      <c r="G143" s="132">
        <f>'St 2.1.1'!G143+'St 2.1.2'!G143+'St 2.1.3'!G143</f>
        <v>252327.25530914502</v>
      </c>
      <c r="H143" s="132">
        <f>'St 2.1.1'!H143+'St 2.1.2'!H143+'St 2.1.3'!H143</f>
        <v>241214.47676924602</v>
      </c>
      <c r="I143" s="132">
        <f>'St 2.1.1'!I143+'St 2.1.2'!I143+'St 2.1.3'!I143</f>
        <v>197405.82368064503</v>
      </c>
      <c r="J143" s="132">
        <f>'St 2.1.1'!J143+'St 2.1.2'!J143+'St 2.1.3'!J143</f>
        <v>178342.50075146498</v>
      </c>
      <c r="K143" s="132">
        <f>'St 2.1.1'!K143+'St 2.1.2'!K143+'St 2.1.3'!K143</f>
        <v>163831.864103798</v>
      </c>
      <c r="L143" s="132">
        <f>'St 2.1.1'!L143+'St 2.1.2'!L143+'St 2.1.3'!L143</f>
        <v>159379.07993876902</v>
      </c>
      <c r="M143" s="132">
        <f>'St 2.1.1'!M143+'St 2.1.2'!M143+'St 2.1.3'!M143</f>
        <v>183864.13656380901</v>
      </c>
      <c r="N143" s="132">
        <f>'St 2.1.1'!N143+'St 2.1.2'!N143+'St 2.1.3'!N143</f>
        <v>227534.367928619</v>
      </c>
      <c r="O143" s="132">
        <f>'St 2.1.1'!O143+'St 2.1.2'!O143+'St 2.1.3'!O143</f>
        <v>281696.00420531101</v>
      </c>
      <c r="P143" s="133"/>
      <c r="Q143" s="132">
        <f>'St 2.1.1'!Q143+'St 2.1.2'!Q143+'St 2.1.3'!Q143</f>
        <v>-15747.207536500671</v>
      </c>
      <c r="R143" s="132">
        <f>'St 2.1.1'!R143+'St 2.1.2'!R143+'St 2.1.3'!R143</f>
        <v>-1712.1612674449523</v>
      </c>
      <c r="S143" s="132">
        <f>'St 2.1.1'!S143+'St 2.1.2'!S143+'St 2.1.3'!S143</f>
        <v>-7999.475760173822</v>
      </c>
      <c r="T143" s="132">
        <f>'St 2.1.1'!T143+'St 2.1.2'!T143+'St 2.1.3'!T143</f>
        <v>-11112.778539899</v>
      </c>
      <c r="U143" s="132">
        <f>'St 2.1.1'!U143+'St 2.1.2'!U143+'St 2.1.3'!U143</f>
        <v>-43808.653088601008</v>
      </c>
      <c r="V143" s="132">
        <f>'St 2.1.1'!V143+'St 2.1.2'!V143+'St 2.1.3'!V143</f>
        <v>-19063.322929180027</v>
      </c>
      <c r="W143" s="132">
        <f>'St 2.1.1'!W143+'St 2.1.2'!W143+'St 2.1.3'!W143</f>
        <v>-14510.636647667006</v>
      </c>
      <c r="X143" s="132">
        <f>'St 2.1.1'!X143+'St 2.1.2'!X143+'St 2.1.3'!X143</f>
        <v>-4452.7841650289956</v>
      </c>
      <c r="Y143" s="132">
        <f>'St 2.1.1'!Y143+'St 2.1.2'!Y143+'St 2.1.3'!Y143</f>
        <v>24485.056625040037</v>
      </c>
      <c r="Z143" s="132">
        <f>'St 2.1.1'!Z143+'St 2.1.2'!Z143+'St 2.1.3'!Z143</f>
        <v>43670.231364809973</v>
      </c>
      <c r="AA143" s="132">
        <f>'St 2.1.1'!AA143+'St 2.1.2'!AA143+'St 2.1.3'!AA143</f>
        <v>54161.636276691977</v>
      </c>
      <c r="AB143" s="140"/>
    </row>
    <row r="144" spans="1:28">
      <c r="B144" s="6" t="s">
        <v>43</v>
      </c>
      <c r="C144" s="186"/>
      <c r="D144" s="132">
        <f>'St 2.1.1'!D144+'St 2.1.2'!D144+'St 2.1.3'!D144</f>
        <v>144.83537118044515</v>
      </c>
      <c r="E144" s="132">
        <f>'St 2.1.1'!E144+'St 2.1.2'!E144+'St 2.1.3'!E144</f>
        <v>152.5431296679636</v>
      </c>
      <c r="F144" s="132">
        <f>'St 2.1.1'!F144+'St 2.1.2'!F144+'St 2.1.3'!F144</f>
        <v>187.13995454799999</v>
      </c>
      <c r="G144" s="132">
        <f>'St 2.1.1'!G144+'St 2.1.2'!G144+'St 2.1.3'!G144</f>
        <v>206.78623819999999</v>
      </c>
      <c r="H144" s="132">
        <f>'St 2.1.1'!H144+'St 2.1.2'!H144+'St 2.1.3'!H144</f>
        <v>315.81068979999998</v>
      </c>
      <c r="I144" s="132">
        <f>'St 2.1.1'!I144+'St 2.1.2'!I144+'St 2.1.3'!I144</f>
        <v>289.85067900000001</v>
      </c>
      <c r="J144" s="132">
        <f>'St 2.1.1'!J144+'St 2.1.2'!J144+'St 2.1.3'!J144</f>
        <v>91.881921500000004</v>
      </c>
      <c r="K144" s="132">
        <f>'St 2.1.1'!K144+'St 2.1.2'!K144+'St 2.1.3'!K144</f>
        <v>771.09114690000001</v>
      </c>
      <c r="L144" s="132">
        <f>'St 2.1.1'!L144+'St 2.1.2'!L144+'St 2.1.3'!L144</f>
        <v>1827.0061737000003</v>
      </c>
      <c r="M144" s="132">
        <f>'St 2.1.1'!M144+'St 2.1.2'!M144+'St 2.1.3'!M144</f>
        <v>2309.0072479999999</v>
      </c>
      <c r="N144" s="132">
        <f>'St 2.1.1'!N144+'St 2.1.2'!N144+'St 2.1.3'!N144</f>
        <v>2649.1724616000001</v>
      </c>
      <c r="O144" s="132">
        <f>'St 2.1.1'!O144+'St 2.1.2'!O144+'St 2.1.3'!O144</f>
        <v>3150.9450811000002</v>
      </c>
      <c r="P144" s="133"/>
      <c r="Q144" s="132">
        <f>'St 2.1.1'!Q144+'St 2.1.2'!Q144+'St 2.1.3'!Q144</f>
        <v>7.7077584875184346</v>
      </c>
      <c r="R144" s="132">
        <f>'St 2.1.1'!R144+'St 2.1.2'!R144+'St 2.1.3'!R144</f>
        <v>34.596824880036394</v>
      </c>
      <c r="S144" s="132">
        <f>'St 2.1.1'!S144+'St 2.1.2'!S144+'St 2.1.3'!S144</f>
        <v>19.646283652000008</v>
      </c>
      <c r="T144" s="132">
        <f>'St 2.1.1'!T144+'St 2.1.2'!T144+'St 2.1.3'!T144</f>
        <v>109.02445159999998</v>
      </c>
      <c r="U144" s="132">
        <f>'St 2.1.1'!U144+'St 2.1.2'!U144+'St 2.1.3'!U144</f>
        <v>-25.960010799999942</v>
      </c>
      <c r="V144" s="132">
        <f>'St 2.1.1'!V144+'St 2.1.2'!V144+'St 2.1.3'!V144</f>
        <v>-197.96875750000004</v>
      </c>
      <c r="W144" s="132">
        <f>'St 2.1.1'!W144+'St 2.1.2'!W144+'St 2.1.3'!W144</f>
        <v>679.20922540000004</v>
      </c>
      <c r="X144" s="132">
        <f>'St 2.1.1'!X144+'St 2.1.2'!X144+'St 2.1.3'!X144</f>
        <v>1055.9150268000003</v>
      </c>
      <c r="Y144" s="132">
        <f>'St 2.1.1'!Y144+'St 2.1.2'!Y144+'St 2.1.3'!Y144</f>
        <v>482.00107429999974</v>
      </c>
      <c r="Z144" s="132">
        <f>'St 2.1.1'!Z144+'St 2.1.2'!Z144+'St 2.1.3'!Z144</f>
        <v>340.16521360000024</v>
      </c>
      <c r="AA144" s="132">
        <f>'St 2.1.1'!AA144+'St 2.1.2'!AA144+'St 2.1.3'!AA144</f>
        <v>501.77261949999979</v>
      </c>
      <c r="AB144" s="140"/>
    </row>
    <row r="145" spans="1:28">
      <c r="B145" s="6" t="s">
        <v>44</v>
      </c>
      <c r="C145" s="186"/>
      <c r="D145" s="132">
        <f>'St 2.1.1'!D145+'St 2.1.2'!D145+'St 2.1.3'!D145</f>
        <v>2.4394148000000002</v>
      </c>
      <c r="E145" s="132">
        <f>'St 2.1.1'!E145+'St 2.1.2'!E145+'St 2.1.3'!E145</f>
        <v>2.4394148000000002</v>
      </c>
      <c r="F145" s="132">
        <f>'St 2.1.1'!F145+'St 2.1.2'!F145+'St 2.1.3'!F145</f>
        <v>2.4394148000000002</v>
      </c>
      <c r="G145" s="132">
        <f>'St 2.1.1'!G145+'St 2.1.2'!G145+'St 2.1.3'!G145</f>
        <v>3.6747481999999998</v>
      </c>
      <c r="H145" s="132">
        <f>'St 2.1.1'!H145+'St 2.1.2'!H145+'St 2.1.3'!H145</f>
        <v>3.6747481999999998</v>
      </c>
      <c r="I145" s="132">
        <f>'St 2.1.1'!I145+'St 2.1.2'!I145+'St 2.1.3'!I145</f>
        <v>3.6747481999999998</v>
      </c>
      <c r="J145" s="132">
        <f>'St 2.1.1'!J145+'St 2.1.2'!J145+'St 2.1.3'!J145</f>
        <v>5.3493659999999998</v>
      </c>
      <c r="K145" s="132">
        <f>'St 2.1.1'!K145+'St 2.1.2'!K145+'St 2.1.3'!K145</f>
        <v>0</v>
      </c>
      <c r="L145" s="132">
        <f>'St 2.1.1'!L145+'St 2.1.2'!L145+'St 2.1.3'!L145</f>
        <v>0</v>
      </c>
      <c r="M145" s="132">
        <f>'St 2.1.1'!M145+'St 2.1.2'!M145+'St 2.1.3'!M145</f>
        <v>0</v>
      </c>
      <c r="N145" s="132">
        <f>'St 2.1.1'!N145+'St 2.1.2'!N145+'St 2.1.3'!N145</f>
        <v>0</v>
      </c>
      <c r="O145" s="132">
        <f>'St 2.1.1'!O145+'St 2.1.2'!O145+'St 2.1.3'!O145</f>
        <v>0</v>
      </c>
      <c r="P145" s="133"/>
      <c r="Q145" s="132">
        <f>'St 2.1.1'!Q145+'St 2.1.2'!Q145+'St 2.1.3'!Q145</f>
        <v>0</v>
      </c>
      <c r="R145" s="132">
        <f>'St 2.1.1'!R145+'St 2.1.2'!R145+'St 2.1.3'!R145</f>
        <v>0</v>
      </c>
      <c r="S145" s="132">
        <f>'St 2.1.1'!S145+'St 2.1.2'!S145+'St 2.1.3'!S145</f>
        <v>1.2353333999999998</v>
      </c>
      <c r="T145" s="132">
        <f>'St 2.1.1'!T145+'St 2.1.2'!T145+'St 2.1.3'!T145</f>
        <v>0</v>
      </c>
      <c r="U145" s="132">
        <f>'St 2.1.1'!U145+'St 2.1.2'!U145+'St 2.1.3'!U145</f>
        <v>0</v>
      </c>
      <c r="V145" s="132">
        <f>'St 2.1.1'!V145+'St 2.1.2'!V145+'St 2.1.3'!V145</f>
        <v>1.6746178</v>
      </c>
      <c r="W145" s="132">
        <f>'St 2.1.1'!W145+'St 2.1.2'!W145+'St 2.1.3'!W145</f>
        <v>-5.3493659999999998</v>
      </c>
      <c r="X145" s="132">
        <f>'St 2.1.1'!X145+'St 2.1.2'!X145+'St 2.1.3'!X145</f>
        <v>0</v>
      </c>
      <c r="Y145" s="132">
        <f>'St 2.1.1'!Y145+'St 2.1.2'!Y145+'St 2.1.3'!Y145</f>
        <v>0</v>
      </c>
      <c r="Z145" s="132">
        <f>'St 2.1.1'!Z145+'St 2.1.2'!Z145+'St 2.1.3'!Z145</f>
        <v>0</v>
      </c>
      <c r="AA145" s="132">
        <f>'St 2.1.1'!AA145+'St 2.1.2'!AA145+'St 2.1.3'!AA145</f>
        <v>0</v>
      </c>
      <c r="AB145" s="140"/>
    </row>
    <row r="146" spans="1:28">
      <c r="B146" s="7" t="s">
        <v>45</v>
      </c>
      <c r="C146" s="186"/>
      <c r="D146" s="132">
        <f>'St 2.1.1'!D146+'St 2.1.2'!D146+'St 2.1.3'!D146</f>
        <v>0</v>
      </c>
      <c r="E146" s="132">
        <f>'St 2.1.1'!E146+'St 2.1.2'!E146+'St 2.1.3'!E146</f>
        <v>0</v>
      </c>
      <c r="F146" s="132">
        <f>'St 2.1.1'!F146+'St 2.1.2'!F146+'St 2.1.3'!F146</f>
        <v>0</v>
      </c>
      <c r="G146" s="132">
        <f>'St 2.1.1'!G146+'St 2.1.2'!G146+'St 2.1.3'!G146</f>
        <v>0</v>
      </c>
      <c r="H146" s="132">
        <f>'St 2.1.1'!H146+'St 2.1.2'!H146+'St 2.1.3'!H146</f>
        <v>0</v>
      </c>
      <c r="I146" s="132">
        <f>'St 2.1.1'!I146+'St 2.1.2'!I146+'St 2.1.3'!I146</f>
        <v>0</v>
      </c>
      <c r="J146" s="132">
        <f>'St 2.1.1'!J146+'St 2.1.2'!J146+'St 2.1.3'!J146</f>
        <v>0</v>
      </c>
      <c r="K146" s="132">
        <f>'St 2.1.1'!K146+'St 2.1.2'!K146+'St 2.1.3'!K146</f>
        <v>0</v>
      </c>
      <c r="L146" s="132">
        <f>'St 2.1.1'!L146+'St 2.1.2'!L146+'St 2.1.3'!L146</f>
        <v>0</v>
      </c>
      <c r="M146" s="132">
        <f>'St 2.1.1'!M146+'St 2.1.2'!M146+'St 2.1.3'!M146</f>
        <v>0</v>
      </c>
      <c r="N146" s="132">
        <f>'St 2.1.1'!N146+'St 2.1.2'!N146+'St 2.1.3'!N146</f>
        <v>0</v>
      </c>
      <c r="O146" s="132">
        <f>'St 2.1.1'!O146+'St 2.1.2'!O146+'St 2.1.3'!O146</f>
        <v>0</v>
      </c>
      <c r="P146" s="133"/>
      <c r="Q146" s="132">
        <f>'St 2.1.1'!Q146+'St 2.1.2'!Q146+'St 2.1.3'!Q146</f>
        <v>0</v>
      </c>
      <c r="R146" s="132">
        <f>'St 2.1.1'!R146+'St 2.1.2'!R146+'St 2.1.3'!R146</f>
        <v>0</v>
      </c>
      <c r="S146" s="132">
        <f>'St 2.1.1'!S146+'St 2.1.2'!S146+'St 2.1.3'!S146</f>
        <v>0</v>
      </c>
      <c r="T146" s="132">
        <f>'St 2.1.1'!T146+'St 2.1.2'!T146+'St 2.1.3'!T146</f>
        <v>0</v>
      </c>
      <c r="U146" s="132">
        <f>'St 2.1.1'!U146+'St 2.1.2'!U146+'St 2.1.3'!U146</f>
        <v>0</v>
      </c>
      <c r="V146" s="132">
        <f>'St 2.1.1'!V146+'St 2.1.2'!V146+'St 2.1.3'!V146</f>
        <v>0</v>
      </c>
      <c r="W146" s="132">
        <f>'St 2.1.1'!W146+'St 2.1.2'!W146+'St 2.1.3'!W146</f>
        <v>0</v>
      </c>
      <c r="X146" s="132">
        <f>'St 2.1.1'!X146+'St 2.1.2'!X146+'St 2.1.3'!X146</f>
        <v>0</v>
      </c>
      <c r="Y146" s="132">
        <f>'St 2.1.1'!Y146+'St 2.1.2'!Y146+'St 2.1.3'!Y146</f>
        <v>0</v>
      </c>
      <c r="Z146" s="132">
        <f>'St 2.1.1'!Z146+'St 2.1.2'!Z146+'St 2.1.3'!Z146</f>
        <v>0</v>
      </c>
      <c r="AA146" s="132">
        <f>'St 2.1.1'!AA146+'St 2.1.2'!AA146+'St 2.1.3'!AA146</f>
        <v>0</v>
      </c>
      <c r="AB146" s="140"/>
    </row>
    <row r="147" spans="1:28">
      <c r="B147" s="7" t="s">
        <v>46</v>
      </c>
      <c r="C147" s="186"/>
      <c r="D147" s="132">
        <f>'St 2.1.1'!D147+'St 2.1.2'!D147+'St 2.1.3'!D147</f>
        <v>2.4394148000000002</v>
      </c>
      <c r="E147" s="132">
        <f>'St 2.1.1'!E147+'St 2.1.2'!E147+'St 2.1.3'!E147</f>
        <v>2.4394148000000002</v>
      </c>
      <c r="F147" s="132">
        <f>'St 2.1.1'!F147+'St 2.1.2'!F147+'St 2.1.3'!F147</f>
        <v>2.4394148000000002</v>
      </c>
      <c r="G147" s="132">
        <f>'St 2.1.1'!G147+'St 2.1.2'!G147+'St 2.1.3'!G147</f>
        <v>3.6747481999999998</v>
      </c>
      <c r="H147" s="132">
        <f>'St 2.1.1'!H147+'St 2.1.2'!H147+'St 2.1.3'!H147</f>
        <v>3.6747481999999998</v>
      </c>
      <c r="I147" s="132">
        <f>'St 2.1.1'!I147+'St 2.1.2'!I147+'St 2.1.3'!I147</f>
        <v>3.6747481999999998</v>
      </c>
      <c r="J147" s="132">
        <f>'St 2.1.1'!J147+'St 2.1.2'!J147+'St 2.1.3'!J147</f>
        <v>5.3493659999999998</v>
      </c>
      <c r="K147" s="132">
        <f>'St 2.1.1'!K147+'St 2.1.2'!K147+'St 2.1.3'!K147</f>
        <v>0</v>
      </c>
      <c r="L147" s="132">
        <f>'St 2.1.1'!L147+'St 2.1.2'!L147+'St 2.1.3'!L147</f>
        <v>0</v>
      </c>
      <c r="M147" s="132">
        <f>'St 2.1.1'!M147+'St 2.1.2'!M147+'St 2.1.3'!M147</f>
        <v>0</v>
      </c>
      <c r="N147" s="132">
        <f>'St 2.1.1'!N147+'St 2.1.2'!N147+'St 2.1.3'!N147</f>
        <v>0</v>
      </c>
      <c r="O147" s="132">
        <f>'St 2.1.1'!O147+'St 2.1.2'!O147+'St 2.1.3'!O147</f>
        <v>0</v>
      </c>
      <c r="P147" s="133"/>
      <c r="Q147" s="132">
        <f>'St 2.1.1'!Q147+'St 2.1.2'!Q147+'St 2.1.3'!Q147</f>
        <v>0</v>
      </c>
      <c r="R147" s="132">
        <f>'St 2.1.1'!R147+'St 2.1.2'!R147+'St 2.1.3'!R147</f>
        <v>0</v>
      </c>
      <c r="S147" s="132">
        <f>'St 2.1.1'!S147+'St 2.1.2'!S147+'St 2.1.3'!S147</f>
        <v>1.2353333999999998</v>
      </c>
      <c r="T147" s="132">
        <f>'St 2.1.1'!T147+'St 2.1.2'!T147+'St 2.1.3'!T147</f>
        <v>0</v>
      </c>
      <c r="U147" s="132">
        <f>'St 2.1.1'!U147+'St 2.1.2'!U147+'St 2.1.3'!U147</f>
        <v>0</v>
      </c>
      <c r="V147" s="132">
        <f>'St 2.1.1'!V147+'St 2.1.2'!V147+'St 2.1.3'!V147</f>
        <v>1.6746178</v>
      </c>
      <c r="W147" s="132">
        <f>'St 2.1.1'!W147+'St 2.1.2'!W147+'St 2.1.3'!W147</f>
        <v>-5.3493659999999998</v>
      </c>
      <c r="X147" s="132">
        <f>'St 2.1.1'!X147+'St 2.1.2'!X147+'St 2.1.3'!X147</f>
        <v>0</v>
      </c>
      <c r="Y147" s="132">
        <f>'St 2.1.1'!Y147+'St 2.1.2'!Y147+'St 2.1.3'!Y147</f>
        <v>0</v>
      </c>
      <c r="Z147" s="132">
        <f>'St 2.1.1'!Z147+'St 2.1.2'!Z147+'St 2.1.3'!Z147</f>
        <v>0</v>
      </c>
      <c r="AA147" s="132">
        <f>'St 2.1.1'!AA147+'St 2.1.2'!AA147+'St 2.1.3'!AA147</f>
        <v>0</v>
      </c>
      <c r="AB147" s="140"/>
    </row>
    <row r="148" spans="1:28">
      <c r="B148" s="6" t="s">
        <v>313</v>
      </c>
      <c r="C148" s="186"/>
      <c r="D148" s="132">
        <f>'St 2.1.1'!D148+'St 2.1.2'!D148+'St 2.1.3'!D148</f>
        <v>4.0688578</v>
      </c>
      <c r="E148" s="132">
        <f>'St 2.1.1'!E148+'St 2.1.2'!E148+'St 2.1.3'!E148</f>
        <v>4.7084377999999996</v>
      </c>
      <c r="F148" s="132">
        <f>'St 2.1.1'!F148+'St 2.1.2'!F148+'St 2.1.3'!F148</f>
        <v>5.3349886</v>
      </c>
      <c r="G148" s="132">
        <f>'St 2.1.1'!G148+'St 2.1.2'!G148+'St 2.1.3'!G148</f>
        <v>5.3363702999999996</v>
      </c>
      <c r="H148" s="132">
        <f>'St 2.1.1'!H148+'St 2.1.2'!H148+'St 2.1.3'!H148</f>
        <v>5.3428893000000004</v>
      </c>
      <c r="I148" s="132">
        <f>'St 2.1.1'!I148+'St 2.1.2'!I148+'St 2.1.3'!I148</f>
        <v>5.4163342999999999</v>
      </c>
      <c r="J148" s="132">
        <f>'St 2.1.1'!J148+'St 2.1.2'!J148+'St 2.1.3'!J148</f>
        <v>25.414833399999999</v>
      </c>
      <c r="K148" s="132">
        <f>'St 2.1.1'!K148+'St 2.1.2'!K148+'St 2.1.3'!K148</f>
        <v>20</v>
      </c>
      <c r="L148" s="132">
        <f>'St 2.1.1'!L148+'St 2.1.2'!L148+'St 2.1.3'!L148</f>
        <v>20</v>
      </c>
      <c r="M148" s="132">
        <f>'St 2.1.1'!M148+'St 2.1.2'!M148+'St 2.1.3'!M148</f>
        <v>0</v>
      </c>
      <c r="N148" s="132">
        <f>'St 2.1.1'!N148+'St 2.1.2'!N148+'St 2.1.3'!N148</f>
        <v>0</v>
      </c>
      <c r="O148" s="132">
        <f>'St 2.1.1'!O148+'St 2.1.2'!O148+'St 2.1.3'!O148</f>
        <v>0</v>
      </c>
      <c r="P148" s="133"/>
      <c r="Q148" s="132">
        <f>'St 2.1.1'!Q148+'St 2.1.2'!Q148+'St 2.1.3'!Q148</f>
        <v>0.63957999999999937</v>
      </c>
      <c r="R148" s="132">
        <f>'St 2.1.1'!R148+'St 2.1.2'!R148+'St 2.1.3'!R148</f>
        <v>0.6265508000000003</v>
      </c>
      <c r="S148" s="132">
        <f>'St 2.1.1'!S148+'St 2.1.2'!S148+'St 2.1.3'!S148</f>
        <v>1.3816999999999302E-3</v>
      </c>
      <c r="T148" s="132">
        <f>'St 2.1.1'!T148+'St 2.1.2'!T148+'St 2.1.3'!T148</f>
        <v>6.5190000000006632E-3</v>
      </c>
      <c r="U148" s="132">
        <f>'St 2.1.1'!U148+'St 2.1.2'!U148+'St 2.1.3'!U148</f>
        <v>7.344499999999976E-2</v>
      </c>
      <c r="V148" s="132">
        <f>'St 2.1.1'!V148+'St 2.1.2'!V148+'St 2.1.3'!V148</f>
        <v>19.998499099999997</v>
      </c>
      <c r="W148" s="132">
        <f>'St 2.1.1'!W148+'St 2.1.2'!W148+'St 2.1.3'!W148</f>
        <v>-5.4148333999999965</v>
      </c>
      <c r="X148" s="132">
        <f>'St 2.1.1'!X148+'St 2.1.2'!X148+'St 2.1.3'!X148</f>
        <v>0</v>
      </c>
      <c r="Y148" s="132">
        <f>'St 2.1.1'!Y148+'St 2.1.2'!Y148+'St 2.1.3'!Y148</f>
        <v>-20</v>
      </c>
      <c r="Z148" s="132">
        <f>'St 2.1.1'!Z148+'St 2.1.2'!Z148+'St 2.1.3'!Z148</f>
        <v>0</v>
      </c>
      <c r="AA148" s="132">
        <f>'St 2.1.1'!AA148+'St 2.1.2'!AA148+'St 2.1.3'!AA148</f>
        <v>0</v>
      </c>
      <c r="AB148" s="140"/>
    </row>
    <row r="149" spans="1:28">
      <c r="B149" s="6" t="s">
        <v>107</v>
      </c>
      <c r="C149" s="186"/>
      <c r="D149" s="132">
        <f>'St 2.1.1'!D149+'St 2.1.2'!D149+'St 2.1.3'!D149</f>
        <v>0</v>
      </c>
      <c r="E149" s="132">
        <f>'St 2.1.1'!E149+'St 2.1.2'!E149+'St 2.1.3'!E149</f>
        <v>0</v>
      </c>
      <c r="F149" s="132">
        <f>'St 2.1.1'!F149+'St 2.1.2'!F149+'St 2.1.3'!F149</f>
        <v>0</v>
      </c>
      <c r="G149" s="132">
        <f>'St 2.1.1'!G149+'St 2.1.2'!G149+'St 2.1.3'!G149</f>
        <v>0</v>
      </c>
      <c r="H149" s="132">
        <f>'St 2.1.1'!H149+'St 2.1.2'!H149+'St 2.1.3'!H149</f>
        <v>0</v>
      </c>
      <c r="I149" s="132">
        <f>'St 2.1.1'!I149+'St 2.1.2'!I149+'St 2.1.3'!I149</f>
        <v>0</v>
      </c>
      <c r="J149" s="132">
        <f>'St 2.1.1'!J149+'St 2.1.2'!J149+'St 2.1.3'!J149</f>
        <v>0</v>
      </c>
      <c r="K149" s="132">
        <f>'St 2.1.1'!K149+'St 2.1.2'!K149+'St 2.1.3'!K149</f>
        <v>0</v>
      </c>
      <c r="L149" s="132">
        <f>'St 2.1.1'!L149+'St 2.1.2'!L149+'St 2.1.3'!L149</f>
        <v>0</v>
      </c>
      <c r="M149" s="132">
        <f>'St 2.1.1'!M149+'St 2.1.2'!M149+'St 2.1.3'!M149</f>
        <v>0</v>
      </c>
      <c r="N149" s="132">
        <f>'St 2.1.1'!N149+'St 2.1.2'!N149+'St 2.1.3'!N149</f>
        <v>0</v>
      </c>
      <c r="O149" s="132">
        <f>'St 2.1.1'!O149+'St 2.1.2'!O149+'St 2.1.3'!O149</f>
        <v>0</v>
      </c>
      <c r="P149" s="133"/>
      <c r="Q149" s="132">
        <f>'St 2.1.1'!Q149+'St 2.1.2'!Q149+'St 2.1.3'!Q149</f>
        <v>0</v>
      </c>
      <c r="R149" s="132">
        <f>'St 2.1.1'!R149+'St 2.1.2'!R149+'St 2.1.3'!R149</f>
        <v>0</v>
      </c>
      <c r="S149" s="132">
        <f>'St 2.1.1'!S149+'St 2.1.2'!S149+'St 2.1.3'!S149</f>
        <v>0</v>
      </c>
      <c r="T149" s="132">
        <f>'St 2.1.1'!T149+'St 2.1.2'!T149+'St 2.1.3'!T149</f>
        <v>0</v>
      </c>
      <c r="U149" s="132">
        <f>'St 2.1.1'!U149+'St 2.1.2'!U149+'St 2.1.3'!U149</f>
        <v>0</v>
      </c>
      <c r="V149" s="132">
        <f>'St 2.1.1'!V149+'St 2.1.2'!V149+'St 2.1.3'!V149</f>
        <v>0</v>
      </c>
      <c r="W149" s="132">
        <f>'St 2.1.1'!W149+'St 2.1.2'!W149+'St 2.1.3'!W149</f>
        <v>0</v>
      </c>
      <c r="X149" s="132">
        <f>'St 2.1.1'!X149+'St 2.1.2'!X149+'St 2.1.3'!X149</f>
        <v>0</v>
      </c>
      <c r="Y149" s="132">
        <f>'St 2.1.1'!Y149+'St 2.1.2'!Y149+'St 2.1.3'!Y149</f>
        <v>0</v>
      </c>
      <c r="Z149" s="132">
        <f>'St 2.1.1'!Z149+'St 2.1.2'!Z149+'St 2.1.3'!Z149</f>
        <v>0</v>
      </c>
      <c r="AA149" s="132">
        <f>'St 2.1.1'!AA149+'St 2.1.2'!AA149+'St 2.1.3'!AA149</f>
        <v>0</v>
      </c>
      <c r="AB149" s="140"/>
    </row>
    <row r="150" spans="1:28">
      <c r="B150" s="6" t="s">
        <v>48</v>
      </c>
      <c r="C150" s="186"/>
      <c r="D150" s="132">
        <f>'St 2.1.1'!D150+'St 2.1.2'!D150+'St 2.1.3'!D150</f>
        <v>0</v>
      </c>
      <c r="E150" s="132">
        <f>'St 2.1.1'!E150+'St 2.1.2'!E150+'St 2.1.3'!E150</f>
        <v>0</v>
      </c>
      <c r="F150" s="132">
        <f>'St 2.1.1'!F150+'St 2.1.2'!F150+'St 2.1.3'!F150</f>
        <v>0</v>
      </c>
      <c r="G150" s="132">
        <f>'St 2.1.1'!G150+'St 2.1.2'!G150+'St 2.1.3'!G150</f>
        <v>0</v>
      </c>
      <c r="H150" s="132">
        <f>'St 2.1.1'!H150+'St 2.1.2'!H150+'St 2.1.3'!H150</f>
        <v>0</v>
      </c>
      <c r="I150" s="132">
        <f>'St 2.1.1'!I150+'St 2.1.2'!I150+'St 2.1.3'!I150</f>
        <v>0</v>
      </c>
      <c r="J150" s="132">
        <f>'St 2.1.1'!J150+'St 2.1.2'!J150+'St 2.1.3'!J150</f>
        <v>0</v>
      </c>
      <c r="K150" s="132">
        <f>'St 2.1.1'!K150+'St 2.1.2'!K150+'St 2.1.3'!K150</f>
        <v>0</v>
      </c>
      <c r="L150" s="132">
        <f>'St 2.1.1'!L150+'St 2.1.2'!L150+'St 2.1.3'!L150</f>
        <v>0</v>
      </c>
      <c r="M150" s="132">
        <f>'St 2.1.1'!M150+'St 2.1.2'!M150+'St 2.1.3'!M150</f>
        <v>0</v>
      </c>
      <c r="N150" s="132">
        <f>'St 2.1.1'!N150+'St 2.1.2'!N150+'St 2.1.3'!N150</f>
        <v>0</v>
      </c>
      <c r="O150" s="132">
        <f>'St 2.1.1'!O150+'St 2.1.2'!O150+'St 2.1.3'!O150</f>
        <v>0</v>
      </c>
      <c r="P150" s="133"/>
      <c r="Q150" s="132">
        <f>'St 2.1.1'!Q150+'St 2.1.2'!Q150+'St 2.1.3'!Q150</f>
        <v>0</v>
      </c>
      <c r="R150" s="132">
        <f>'St 2.1.1'!R150+'St 2.1.2'!R150+'St 2.1.3'!R150</f>
        <v>0</v>
      </c>
      <c r="S150" s="132">
        <f>'St 2.1.1'!S150+'St 2.1.2'!S150+'St 2.1.3'!S150</f>
        <v>0</v>
      </c>
      <c r="T150" s="132">
        <f>'St 2.1.1'!T150+'St 2.1.2'!T150+'St 2.1.3'!T150</f>
        <v>0</v>
      </c>
      <c r="U150" s="132">
        <f>'St 2.1.1'!U150+'St 2.1.2'!U150+'St 2.1.3'!U150</f>
        <v>0</v>
      </c>
      <c r="V150" s="132">
        <f>'St 2.1.1'!V150+'St 2.1.2'!V150+'St 2.1.3'!V150</f>
        <v>0</v>
      </c>
      <c r="W150" s="132">
        <f>'St 2.1.1'!W150+'St 2.1.2'!W150+'St 2.1.3'!W150</f>
        <v>0</v>
      </c>
      <c r="X150" s="132">
        <f>'St 2.1.1'!X150+'St 2.1.2'!X150+'St 2.1.3'!X150</f>
        <v>0</v>
      </c>
      <c r="Y150" s="132">
        <f>'St 2.1.1'!Y150+'St 2.1.2'!Y150+'St 2.1.3'!Y150</f>
        <v>0</v>
      </c>
      <c r="Z150" s="132">
        <f>'St 2.1.1'!Z150+'St 2.1.2'!Z150+'St 2.1.3'!Z150</f>
        <v>0</v>
      </c>
      <c r="AA150" s="132">
        <f>'St 2.1.1'!AA150+'St 2.1.2'!AA150+'St 2.1.3'!AA150</f>
        <v>0</v>
      </c>
      <c r="AB150" s="140"/>
    </row>
    <row r="151" spans="1:28">
      <c r="B151" s="6" t="s">
        <v>321</v>
      </c>
      <c r="C151" s="186"/>
      <c r="D151" s="132">
        <f>'St 2.1.1'!D151+'St 2.1.2'!D151+'St 2.1.3'!D151</f>
        <v>0</v>
      </c>
      <c r="E151" s="132">
        <f>'St 2.1.1'!E151+'St 2.1.2'!E151+'St 2.1.3'!E151</f>
        <v>0</v>
      </c>
      <c r="F151" s="132">
        <f>'St 2.1.1'!F151+'St 2.1.2'!F151+'St 2.1.3'!F151</f>
        <v>0</v>
      </c>
      <c r="G151" s="132">
        <f>'St 2.1.1'!G151+'St 2.1.2'!G151+'St 2.1.3'!G151</f>
        <v>0</v>
      </c>
      <c r="H151" s="132">
        <f>'St 2.1.1'!H151+'St 2.1.2'!H151+'St 2.1.3'!H151</f>
        <v>0</v>
      </c>
      <c r="I151" s="132">
        <f>'St 2.1.1'!I151+'St 2.1.2'!I151+'St 2.1.3'!I151</f>
        <v>0</v>
      </c>
      <c r="J151" s="132">
        <f>'St 2.1.1'!J151+'St 2.1.2'!J151+'St 2.1.3'!J151</f>
        <v>0</v>
      </c>
      <c r="K151" s="132">
        <f>'St 2.1.1'!K151+'St 2.1.2'!K151+'St 2.1.3'!K151</f>
        <v>0</v>
      </c>
      <c r="L151" s="132">
        <f>'St 2.1.1'!L151+'St 2.1.2'!L151+'St 2.1.3'!L151</f>
        <v>0</v>
      </c>
      <c r="M151" s="132">
        <f>'St 2.1.1'!M151+'St 2.1.2'!M151+'St 2.1.3'!M151</f>
        <v>0</v>
      </c>
      <c r="N151" s="132">
        <f>'St 2.1.1'!N151+'St 2.1.2'!N151+'St 2.1.3'!N151</f>
        <v>0</v>
      </c>
      <c r="O151" s="132">
        <f>'St 2.1.1'!O151+'St 2.1.2'!O151+'St 2.1.3'!O151</f>
        <v>0</v>
      </c>
      <c r="P151" s="133"/>
      <c r="Q151" s="132">
        <f>'St 2.1.1'!Q151+'St 2.1.2'!Q151+'St 2.1.3'!Q151</f>
        <v>0</v>
      </c>
      <c r="R151" s="132">
        <f>'St 2.1.1'!R151+'St 2.1.2'!R151+'St 2.1.3'!R151</f>
        <v>0</v>
      </c>
      <c r="S151" s="132">
        <f>'St 2.1.1'!S151+'St 2.1.2'!S151+'St 2.1.3'!S151</f>
        <v>0</v>
      </c>
      <c r="T151" s="132">
        <f>'St 2.1.1'!T151+'St 2.1.2'!T151+'St 2.1.3'!T151</f>
        <v>0</v>
      </c>
      <c r="U151" s="132">
        <f>'St 2.1.1'!U151+'St 2.1.2'!U151+'St 2.1.3'!U151</f>
        <v>0</v>
      </c>
      <c r="V151" s="132">
        <f>'St 2.1.1'!V151+'St 2.1.2'!V151+'St 2.1.3'!V151</f>
        <v>0</v>
      </c>
      <c r="W151" s="132">
        <f>'St 2.1.1'!W151+'St 2.1.2'!W151+'St 2.1.3'!W151</f>
        <v>0</v>
      </c>
      <c r="X151" s="132">
        <f>'St 2.1.1'!X151+'St 2.1.2'!X151+'St 2.1.3'!X151</f>
        <v>0</v>
      </c>
      <c r="Y151" s="132">
        <f>'St 2.1.1'!Y151+'St 2.1.2'!Y151+'St 2.1.3'!Y151</f>
        <v>0</v>
      </c>
      <c r="Z151" s="132">
        <f>'St 2.1.1'!Z151+'St 2.1.2'!Z151+'St 2.1.3'!Z151</f>
        <v>0</v>
      </c>
      <c r="AA151" s="132">
        <f>'St 2.1.1'!AA151+'St 2.1.2'!AA151+'St 2.1.3'!AA151</f>
        <v>0</v>
      </c>
      <c r="AB151" s="140"/>
    </row>
    <row r="152" spans="1:28">
      <c r="B152" s="8" t="s">
        <v>100</v>
      </c>
      <c r="C152" s="186"/>
      <c r="D152" s="132">
        <f>'St 2.1.1'!D152+'St 2.1.2'!D152+'St 2.1.3'!D152</f>
        <v>0</v>
      </c>
      <c r="E152" s="132">
        <f>'St 2.1.1'!E152+'St 2.1.2'!E152+'St 2.1.3'!E152</f>
        <v>0</v>
      </c>
      <c r="F152" s="132">
        <f>'St 2.1.1'!F152+'St 2.1.2'!F152+'St 2.1.3'!F152</f>
        <v>0</v>
      </c>
      <c r="G152" s="132">
        <f>'St 2.1.1'!G152+'St 2.1.2'!G152+'St 2.1.3'!G152</f>
        <v>0</v>
      </c>
      <c r="H152" s="132">
        <f>'St 2.1.1'!H152+'St 2.1.2'!H152+'St 2.1.3'!H152</f>
        <v>0</v>
      </c>
      <c r="I152" s="132">
        <f>'St 2.1.1'!I152+'St 2.1.2'!I152+'St 2.1.3'!I152</f>
        <v>0</v>
      </c>
      <c r="J152" s="132">
        <f>'St 2.1.1'!J152+'St 2.1.2'!J152+'St 2.1.3'!J152</f>
        <v>0</v>
      </c>
      <c r="K152" s="132">
        <f>'St 2.1.1'!K152+'St 2.1.2'!K152+'St 2.1.3'!K152</f>
        <v>0</v>
      </c>
      <c r="L152" s="132">
        <f>'St 2.1.1'!L152+'St 2.1.2'!L152+'St 2.1.3'!L152</f>
        <v>0</v>
      </c>
      <c r="M152" s="132">
        <f>'St 2.1.1'!M152+'St 2.1.2'!M152+'St 2.1.3'!M152</f>
        <v>0</v>
      </c>
      <c r="N152" s="132">
        <f>'St 2.1.1'!N152+'St 2.1.2'!N152+'St 2.1.3'!N152</f>
        <v>0</v>
      </c>
      <c r="O152" s="132">
        <f>'St 2.1.1'!O152+'St 2.1.2'!O152+'St 2.1.3'!O152</f>
        <v>0</v>
      </c>
      <c r="P152" s="133"/>
      <c r="Q152" s="132">
        <f>'St 2.1.1'!Q152+'St 2.1.2'!Q152+'St 2.1.3'!Q152</f>
        <v>0</v>
      </c>
      <c r="R152" s="132">
        <f>'St 2.1.1'!R152+'St 2.1.2'!R152+'St 2.1.3'!R152</f>
        <v>0</v>
      </c>
      <c r="S152" s="132">
        <f>'St 2.1.1'!S152+'St 2.1.2'!S152+'St 2.1.3'!S152</f>
        <v>0</v>
      </c>
      <c r="T152" s="132">
        <f>'St 2.1.1'!T152+'St 2.1.2'!T152+'St 2.1.3'!T152</f>
        <v>0</v>
      </c>
      <c r="U152" s="132">
        <f>'St 2.1.1'!U152+'St 2.1.2'!U152+'St 2.1.3'!U152</f>
        <v>0</v>
      </c>
      <c r="V152" s="132">
        <f>'St 2.1.1'!V152+'St 2.1.2'!V152+'St 2.1.3'!V152</f>
        <v>0</v>
      </c>
      <c r="W152" s="132">
        <f>'St 2.1.1'!W152+'St 2.1.2'!W152+'St 2.1.3'!W152</f>
        <v>0</v>
      </c>
      <c r="X152" s="132">
        <f>'St 2.1.1'!X152+'St 2.1.2'!X152+'St 2.1.3'!X152</f>
        <v>0</v>
      </c>
      <c r="Y152" s="132">
        <f>'St 2.1.1'!Y152+'St 2.1.2'!Y152+'St 2.1.3'!Y152</f>
        <v>0</v>
      </c>
      <c r="Z152" s="132">
        <f>'St 2.1.1'!Z152+'St 2.1.2'!Z152+'St 2.1.3'!Z152</f>
        <v>0</v>
      </c>
      <c r="AA152" s="132">
        <f>'St 2.1.1'!AA152+'St 2.1.2'!AA152+'St 2.1.3'!AA152</f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f>'St 2.1.1'!D153+'St 2.1.2'!D153+'St 2.1.3'!D153</f>
        <v>30955.763326063952</v>
      </c>
      <c r="E153" s="129">
        <f>'St 2.1.1'!E153+'St 2.1.2'!E153+'St 2.1.3'!E153</f>
        <v>28234.151214299996</v>
      </c>
      <c r="F153" s="129">
        <f>'St 2.1.1'!F153+'St 2.1.2'!F153+'St 2.1.3'!F153</f>
        <v>25084.145082927276</v>
      </c>
      <c r="G153" s="129">
        <f>'St 2.1.1'!G153+'St 2.1.2'!G153+'St 2.1.3'!G153</f>
        <v>23764.942176179306</v>
      </c>
      <c r="H153" s="129">
        <f>'St 2.1.1'!H153+'St 2.1.2'!H153+'St 2.1.3'!H153</f>
        <v>24643.966245631374</v>
      </c>
      <c r="I153" s="129">
        <f>'St 2.1.1'!I153+'St 2.1.2'!I153+'St 2.1.3'!I153</f>
        <v>26713.286769368231</v>
      </c>
      <c r="J153" s="129">
        <f>'St 2.1.1'!J153+'St 2.1.2'!J153+'St 2.1.3'!J153</f>
        <v>22511.546767679934</v>
      </c>
      <c r="K153" s="129">
        <f>'St 2.1.1'!K153+'St 2.1.2'!K153+'St 2.1.3'!K153</f>
        <v>21874.583261053038</v>
      </c>
      <c r="L153" s="129">
        <f>'St 2.1.1'!L153+'St 2.1.2'!L153+'St 2.1.3'!L153</f>
        <v>21117.816104947135</v>
      </c>
      <c r="M153" s="129">
        <f>'St 2.1.1'!M153+'St 2.1.2'!M153+'St 2.1.3'!M153</f>
        <v>30168.59045738514</v>
      </c>
      <c r="N153" s="129">
        <f>'St 2.1.1'!N153+'St 2.1.2'!N153+'St 2.1.3'!N153</f>
        <v>28822.946350311053</v>
      </c>
      <c r="O153" s="129">
        <f>'St 2.1.1'!O153+'St 2.1.2'!O153+'St 2.1.3'!O153</f>
        <v>28160.074670351667</v>
      </c>
      <c r="P153" s="136"/>
      <c r="Q153" s="129">
        <f>'St 2.1.1'!Q153+'St 2.1.2'!Q153+'St 2.1.3'!Q153</f>
        <v>-2721.6121117639568</v>
      </c>
      <c r="R153" s="129">
        <f>'St 2.1.1'!R153+'St 2.1.2'!R153+'St 2.1.3'!R153</f>
        <v>-3150.0061313727224</v>
      </c>
      <c r="S153" s="129">
        <f>'St 2.1.1'!S153+'St 2.1.2'!S153+'St 2.1.3'!S153</f>
        <v>-1319.2029067479698</v>
      </c>
      <c r="T153" s="129">
        <f>'St 2.1.1'!T153+'St 2.1.2'!T153+'St 2.1.3'!T153</f>
        <v>879.02406945206826</v>
      </c>
      <c r="U153" s="129">
        <f>'St 2.1.1'!U153+'St 2.1.2'!U153+'St 2.1.3'!U153</f>
        <v>2069.3205237368538</v>
      </c>
      <c r="V153" s="129">
        <f>'St 2.1.1'!V153+'St 2.1.2'!V153+'St 2.1.3'!V153</f>
        <v>-4201.7400016882939</v>
      </c>
      <c r="W153" s="129">
        <f>'St 2.1.1'!W153+'St 2.1.2'!W153+'St 2.1.3'!W153</f>
        <v>-636.96350662689792</v>
      </c>
      <c r="X153" s="129">
        <f>'St 2.1.1'!X153+'St 2.1.2'!X153+'St 2.1.3'!X153</f>
        <v>-756.76715610590134</v>
      </c>
      <c r="Y153" s="129">
        <f>'St 2.1.1'!Y153+'St 2.1.2'!Y153+'St 2.1.3'!Y153</f>
        <v>9050.7743524380076</v>
      </c>
      <c r="Z153" s="129">
        <f>'St 2.1.1'!Z153+'St 2.1.2'!Z153+'St 2.1.3'!Z153</f>
        <v>-1345.6441070740923</v>
      </c>
      <c r="AA153" s="129">
        <f>'St 2.1.1'!AA153+'St 2.1.2'!AA153+'St 2.1.3'!AA153</f>
        <v>-662.87167995938569</v>
      </c>
      <c r="AB153" s="139"/>
    </row>
    <row r="154" spans="1:28">
      <c r="B154" s="176" t="s">
        <v>40</v>
      </c>
      <c r="C154" s="186"/>
      <c r="D154" s="132">
        <f>'St 2.1.1'!D154+'St 2.1.2'!D154+'St 2.1.3'!D154</f>
        <v>30955.763326063952</v>
      </c>
      <c r="E154" s="132">
        <f>'St 2.1.1'!E154+'St 2.1.2'!E154+'St 2.1.3'!E154</f>
        <v>28234.151214299996</v>
      </c>
      <c r="F154" s="132">
        <f>'St 2.1.1'!F154+'St 2.1.2'!F154+'St 2.1.3'!F154</f>
        <v>25084.145082927276</v>
      </c>
      <c r="G154" s="132">
        <f>'St 2.1.1'!G154+'St 2.1.2'!G154+'St 2.1.3'!G154</f>
        <v>23764.942176179306</v>
      </c>
      <c r="H154" s="132">
        <f>'St 2.1.1'!H154+'St 2.1.2'!H154+'St 2.1.3'!H154</f>
        <v>24643.966245631374</v>
      </c>
      <c r="I154" s="132">
        <f>'St 2.1.1'!I154+'St 2.1.2'!I154+'St 2.1.3'!I154</f>
        <v>26713.286769368231</v>
      </c>
      <c r="J154" s="132">
        <f>'St 2.1.1'!J154+'St 2.1.2'!J154+'St 2.1.3'!J154</f>
        <v>22511.546767679934</v>
      </c>
      <c r="K154" s="132">
        <f>'St 2.1.1'!K154+'St 2.1.2'!K154+'St 2.1.3'!K154</f>
        <v>21874.583261053038</v>
      </c>
      <c r="L154" s="132">
        <f>'St 2.1.1'!L154+'St 2.1.2'!L154+'St 2.1.3'!L154</f>
        <v>21117.816104947135</v>
      </c>
      <c r="M154" s="132">
        <f>'St 2.1.1'!M154+'St 2.1.2'!M154+'St 2.1.3'!M154</f>
        <v>30168.59045738514</v>
      </c>
      <c r="N154" s="132">
        <f>'St 2.1.1'!N154+'St 2.1.2'!N154+'St 2.1.3'!N154</f>
        <v>28822.946350311053</v>
      </c>
      <c r="O154" s="132">
        <f>'St 2.1.1'!O154+'St 2.1.2'!O154+'St 2.1.3'!O154</f>
        <v>28160.074670351667</v>
      </c>
      <c r="P154" s="133"/>
      <c r="Q154" s="132">
        <f>'St 2.1.1'!Q154+'St 2.1.2'!Q154+'St 2.1.3'!Q154</f>
        <v>-2721.6121117639568</v>
      </c>
      <c r="R154" s="132">
        <f>'St 2.1.1'!R154+'St 2.1.2'!R154+'St 2.1.3'!R154</f>
        <v>-3150.0061313727224</v>
      </c>
      <c r="S154" s="132">
        <f>'St 2.1.1'!S154+'St 2.1.2'!S154+'St 2.1.3'!S154</f>
        <v>-1319.2029067479698</v>
      </c>
      <c r="T154" s="132">
        <f>'St 2.1.1'!T154+'St 2.1.2'!T154+'St 2.1.3'!T154</f>
        <v>879.02406945206826</v>
      </c>
      <c r="U154" s="132">
        <f>'St 2.1.1'!U154+'St 2.1.2'!U154+'St 2.1.3'!U154</f>
        <v>2069.3205237368538</v>
      </c>
      <c r="V154" s="132">
        <f>'St 2.1.1'!V154+'St 2.1.2'!V154+'St 2.1.3'!V154</f>
        <v>-4201.7400016882939</v>
      </c>
      <c r="W154" s="132">
        <f>'St 2.1.1'!W154+'St 2.1.2'!W154+'St 2.1.3'!W154</f>
        <v>-636.96350662689792</v>
      </c>
      <c r="X154" s="132">
        <f>'St 2.1.1'!X154+'St 2.1.2'!X154+'St 2.1.3'!X154</f>
        <v>-756.76715610590134</v>
      </c>
      <c r="Y154" s="132">
        <f>'St 2.1.1'!Y154+'St 2.1.2'!Y154+'St 2.1.3'!Y154</f>
        <v>9050.7743524380076</v>
      </c>
      <c r="Z154" s="132">
        <f>'St 2.1.1'!Z154+'St 2.1.2'!Z154+'St 2.1.3'!Z154</f>
        <v>-1345.6441070740923</v>
      </c>
      <c r="AA154" s="132">
        <f>'St 2.1.1'!AA154+'St 2.1.2'!AA154+'St 2.1.3'!AA154</f>
        <v>-662.87167995938569</v>
      </c>
      <c r="AB154" s="140"/>
    </row>
    <row r="155" spans="1:28">
      <c r="B155" s="6" t="s">
        <v>41</v>
      </c>
      <c r="C155" s="186"/>
      <c r="D155" s="132">
        <f>'St 2.1.1'!D155+'St 2.1.2'!D155+'St 2.1.3'!D155</f>
        <v>0</v>
      </c>
      <c r="E155" s="132">
        <f>'St 2.1.1'!E155+'St 2.1.2'!E155+'St 2.1.3'!E155</f>
        <v>0</v>
      </c>
      <c r="F155" s="132">
        <f>'St 2.1.1'!F155+'St 2.1.2'!F155+'St 2.1.3'!F155</f>
        <v>0</v>
      </c>
      <c r="G155" s="132">
        <f>'St 2.1.1'!G155+'St 2.1.2'!G155+'St 2.1.3'!G155</f>
        <v>0</v>
      </c>
      <c r="H155" s="132">
        <f>'St 2.1.1'!H155+'St 2.1.2'!H155+'St 2.1.3'!H155</f>
        <v>0</v>
      </c>
      <c r="I155" s="132">
        <f>'St 2.1.1'!I155+'St 2.1.2'!I155+'St 2.1.3'!I155</f>
        <v>0</v>
      </c>
      <c r="J155" s="132">
        <f>'St 2.1.1'!J155+'St 2.1.2'!J155+'St 2.1.3'!J155</f>
        <v>0</v>
      </c>
      <c r="K155" s="132">
        <f>'St 2.1.1'!K155+'St 2.1.2'!K155+'St 2.1.3'!K155</f>
        <v>0</v>
      </c>
      <c r="L155" s="132">
        <f>'St 2.1.1'!L155+'St 2.1.2'!L155+'St 2.1.3'!L155</f>
        <v>0</v>
      </c>
      <c r="M155" s="132">
        <f>'St 2.1.1'!M155+'St 2.1.2'!M155+'St 2.1.3'!M155</f>
        <v>0</v>
      </c>
      <c r="N155" s="132">
        <f>'St 2.1.1'!N155+'St 2.1.2'!N155+'St 2.1.3'!N155</f>
        <v>0</v>
      </c>
      <c r="O155" s="132">
        <f>'St 2.1.1'!O155+'St 2.1.2'!O155+'St 2.1.3'!O155</f>
        <v>0</v>
      </c>
      <c r="P155" s="133"/>
      <c r="Q155" s="132">
        <f>'St 2.1.1'!Q155+'St 2.1.2'!Q155+'St 2.1.3'!Q155</f>
        <v>0</v>
      </c>
      <c r="R155" s="132">
        <f>'St 2.1.1'!R155+'St 2.1.2'!R155+'St 2.1.3'!R155</f>
        <v>0</v>
      </c>
      <c r="S155" s="132">
        <f>'St 2.1.1'!S155+'St 2.1.2'!S155+'St 2.1.3'!S155</f>
        <v>0</v>
      </c>
      <c r="T155" s="132">
        <f>'St 2.1.1'!T155+'St 2.1.2'!T155+'St 2.1.3'!T155</f>
        <v>0</v>
      </c>
      <c r="U155" s="132">
        <f>'St 2.1.1'!U155+'St 2.1.2'!U155+'St 2.1.3'!U155</f>
        <v>0</v>
      </c>
      <c r="V155" s="132">
        <f>'St 2.1.1'!V155+'St 2.1.2'!V155+'St 2.1.3'!V155</f>
        <v>0</v>
      </c>
      <c r="W155" s="132">
        <f>'St 2.1.1'!W155+'St 2.1.2'!W155+'St 2.1.3'!W155</f>
        <v>0</v>
      </c>
      <c r="X155" s="132">
        <f>'St 2.1.1'!X155+'St 2.1.2'!X155+'St 2.1.3'!X155</f>
        <v>0</v>
      </c>
      <c r="Y155" s="132">
        <f>'St 2.1.1'!Y155+'St 2.1.2'!Y155+'St 2.1.3'!Y155</f>
        <v>0</v>
      </c>
      <c r="Z155" s="132">
        <f>'St 2.1.1'!Z155+'St 2.1.2'!Z155+'St 2.1.3'!Z155</f>
        <v>0</v>
      </c>
      <c r="AA155" s="132">
        <f>'St 2.1.1'!AA155+'St 2.1.2'!AA155+'St 2.1.3'!AA155</f>
        <v>0</v>
      </c>
      <c r="AB155" s="140"/>
    </row>
    <row r="156" spans="1:28">
      <c r="B156" s="6" t="s">
        <v>42</v>
      </c>
      <c r="C156" s="186"/>
      <c r="D156" s="132">
        <f>'St 2.1.1'!D156+'St 2.1.2'!D156+'St 2.1.3'!D156</f>
        <v>7.5600000000000005</v>
      </c>
      <c r="E156" s="132">
        <f>'St 2.1.1'!E156+'St 2.1.2'!E156+'St 2.1.3'!E156</f>
        <v>7.5600000000000005</v>
      </c>
      <c r="F156" s="132">
        <f>'St 2.1.1'!F156+'St 2.1.2'!F156+'St 2.1.3'!F156</f>
        <v>7.5600000000000005</v>
      </c>
      <c r="G156" s="132">
        <f>'St 2.1.1'!G156+'St 2.1.2'!G156+'St 2.1.3'!G156</f>
        <v>2.8</v>
      </c>
      <c r="H156" s="132">
        <f>'St 2.1.1'!H156+'St 2.1.2'!H156+'St 2.1.3'!H156</f>
        <v>111.00370990000002</v>
      </c>
      <c r="I156" s="132">
        <f>'St 2.1.1'!I156+'St 2.1.2'!I156+'St 2.1.3'!I156</f>
        <v>102.00371</v>
      </c>
      <c r="J156" s="132">
        <f>'St 2.1.1'!J156+'St 2.1.2'!J156+'St 2.1.3'!J156</f>
        <v>59.024888500000003</v>
      </c>
      <c r="K156" s="132">
        <f>'St 2.1.1'!K156+'St 2.1.2'!K156+'St 2.1.3'!K156</f>
        <v>8.3621272999999992</v>
      </c>
      <c r="L156" s="132">
        <f>'St 2.1.1'!L156+'St 2.1.2'!L156+'St 2.1.3'!L156</f>
        <v>7.0000000000000009</v>
      </c>
      <c r="M156" s="132">
        <f>'St 2.1.1'!M156+'St 2.1.2'!M156+'St 2.1.3'!M156</f>
        <v>7.0000000000000009</v>
      </c>
      <c r="N156" s="132">
        <f>'St 2.1.1'!N156+'St 2.1.2'!N156+'St 2.1.3'!N156</f>
        <v>7.0000000000000009</v>
      </c>
      <c r="O156" s="132">
        <f>'St 2.1.1'!O156+'St 2.1.2'!O156+'St 2.1.3'!O156</f>
        <v>7.0000000000000009</v>
      </c>
      <c r="P156" s="133"/>
      <c r="Q156" s="132">
        <f>'St 2.1.1'!Q156+'St 2.1.2'!Q156+'St 2.1.3'!Q156</f>
        <v>0</v>
      </c>
      <c r="R156" s="132">
        <f>'St 2.1.1'!R156+'St 2.1.2'!R156+'St 2.1.3'!R156</f>
        <v>0</v>
      </c>
      <c r="S156" s="132">
        <f>'St 2.1.1'!S156+'St 2.1.2'!S156+'St 2.1.3'!S156</f>
        <v>-4.7600000000000007</v>
      </c>
      <c r="T156" s="132">
        <f>'St 2.1.1'!T156+'St 2.1.2'!T156+'St 2.1.3'!T156</f>
        <v>108.20370990000001</v>
      </c>
      <c r="U156" s="132">
        <f>'St 2.1.1'!U156+'St 2.1.2'!U156+'St 2.1.3'!U156</f>
        <v>-8.9999999000000219</v>
      </c>
      <c r="V156" s="132">
        <f>'St 2.1.1'!V156+'St 2.1.2'!V156+'St 2.1.3'!V156</f>
        <v>-42.978821499999988</v>
      </c>
      <c r="W156" s="132">
        <f>'St 2.1.1'!W156+'St 2.1.2'!W156+'St 2.1.3'!W156</f>
        <v>-50.662761200000006</v>
      </c>
      <c r="X156" s="132">
        <f>'St 2.1.1'!X156+'St 2.1.2'!X156+'St 2.1.3'!X156</f>
        <v>-1.3621272999999989</v>
      </c>
      <c r="Y156" s="132">
        <f>'St 2.1.1'!Y156+'St 2.1.2'!Y156+'St 2.1.3'!Y156</f>
        <v>0</v>
      </c>
      <c r="Z156" s="132">
        <f>'St 2.1.1'!Z156+'St 2.1.2'!Z156+'St 2.1.3'!Z156</f>
        <v>0</v>
      </c>
      <c r="AA156" s="132">
        <f>'St 2.1.1'!AA156+'St 2.1.2'!AA156+'St 2.1.3'!AA156</f>
        <v>0</v>
      </c>
      <c r="AB156" s="140"/>
    </row>
    <row r="157" spans="1:28">
      <c r="B157" s="6" t="s">
        <v>43</v>
      </c>
      <c r="C157" s="186"/>
      <c r="D157" s="132">
        <f>'St 2.1.1'!D157+'St 2.1.2'!D157+'St 2.1.3'!D157</f>
        <v>0</v>
      </c>
      <c r="E157" s="132">
        <f>'St 2.1.1'!E157+'St 2.1.2'!E157+'St 2.1.3'!E157</f>
        <v>177.82</v>
      </c>
      <c r="F157" s="132">
        <f>'St 2.1.1'!F157+'St 2.1.2'!F157+'St 2.1.3'!F157</f>
        <v>162.11000000000001</v>
      </c>
      <c r="G157" s="132">
        <f>'St 2.1.1'!G157+'St 2.1.2'!G157+'St 2.1.3'!G157</f>
        <v>89.14</v>
      </c>
      <c r="H157" s="132">
        <f>'St 2.1.1'!H157+'St 2.1.2'!H157+'St 2.1.3'!H157</f>
        <v>50.649999999999991</v>
      </c>
      <c r="I157" s="132">
        <f>'St 2.1.1'!I157+'St 2.1.2'!I157+'St 2.1.3'!I157</f>
        <v>12.02</v>
      </c>
      <c r="J157" s="132">
        <f>'St 2.1.1'!J157+'St 2.1.2'!J157+'St 2.1.3'!J157</f>
        <v>0.21</v>
      </c>
      <c r="K157" s="132">
        <f>'St 2.1.1'!K157+'St 2.1.2'!K157+'St 2.1.3'!K157</f>
        <v>0.21</v>
      </c>
      <c r="L157" s="132">
        <f>'St 2.1.1'!L157+'St 2.1.2'!L157+'St 2.1.3'!L157</f>
        <v>0.21</v>
      </c>
      <c r="M157" s="132">
        <f>'St 2.1.1'!M157+'St 2.1.2'!M157+'St 2.1.3'!M157</f>
        <v>0.21</v>
      </c>
      <c r="N157" s="132">
        <f>'St 2.1.1'!N157+'St 2.1.2'!N157+'St 2.1.3'!N157</f>
        <v>0</v>
      </c>
      <c r="O157" s="132">
        <f>'St 2.1.1'!O157+'St 2.1.2'!O157+'St 2.1.3'!O157</f>
        <v>0.28999999999999998</v>
      </c>
      <c r="P157" s="133"/>
      <c r="Q157" s="132">
        <f>'St 2.1.1'!Q157+'St 2.1.2'!Q157+'St 2.1.3'!Q157</f>
        <v>177.82</v>
      </c>
      <c r="R157" s="132">
        <f>'St 2.1.1'!R157+'St 2.1.2'!R157+'St 2.1.3'!R157</f>
        <v>-15.70999999999998</v>
      </c>
      <c r="S157" s="132">
        <f>'St 2.1.1'!S157+'St 2.1.2'!S157+'St 2.1.3'!S157</f>
        <v>-72.970000000000027</v>
      </c>
      <c r="T157" s="132">
        <f>'St 2.1.1'!T157+'St 2.1.2'!T157+'St 2.1.3'!T157</f>
        <v>-38.49</v>
      </c>
      <c r="U157" s="132">
        <f>'St 2.1.1'!U157+'St 2.1.2'!U157+'St 2.1.3'!U157</f>
        <v>-38.629999999999995</v>
      </c>
      <c r="V157" s="132">
        <f>'St 2.1.1'!V157+'St 2.1.2'!V157+'St 2.1.3'!V157</f>
        <v>-11.81</v>
      </c>
      <c r="W157" s="132">
        <f>'St 2.1.1'!W157+'St 2.1.2'!W157+'St 2.1.3'!W157</f>
        <v>0</v>
      </c>
      <c r="X157" s="132">
        <f>'St 2.1.1'!X157+'St 2.1.2'!X157+'St 2.1.3'!X157</f>
        <v>0</v>
      </c>
      <c r="Y157" s="132">
        <f>'St 2.1.1'!Y157+'St 2.1.2'!Y157+'St 2.1.3'!Y157</f>
        <v>0</v>
      </c>
      <c r="Z157" s="132">
        <f>'St 2.1.1'!Z157+'St 2.1.2'!Z157+'St 2.1.3'!Z157</f>
        <v>-0.21</v>
      </c>
      <c r="AA157" s="132">
        <f>'St 2.1.1'!AA157+'St 2.1.2'!AA157+'St 2.1.3'!AA157</f>
        <v>0.28999999999999998</v>
      </c>
      <c r="AB157" s="140"/>
    </row>
    <row r="158" spans="1:28">
      <c r="B158" s="6" t="s">
        <v>44</v>
      </c>
      <c r="C158" s="186"/>
      <c r="D158" s="132">
        <f>'St 2.1.1'!D158+'St 2.1.2'!D158+'St 2.1.3'!D158</f>
        <v>217.45339919999998</v>
      </c>
      <c r="E158" s="132">
        <f>'St 2.1.1'!E158+'St 2.1.2'!E158+'St 2.1.3'!E158</f>
        <v>313.08051429999995</v>
      </c>
      <c r="F158" s="132">
        <f>'St 2.1.1'!F158+'St 2.1.2'!F158+'St 2.1.3'!F158</f>
        <v>313.08051429999995</v>
      </c>
      <c r="G158" s="132">
        <f>'St 2.1.1'!G158+'St 2.1.2'!G158+'St 2.1.3'!G158</f>
        <v>290.64151429999998</v>
      </c>
      <c r="H158" s="132">
        <f>'St 2.1.1'!H158+'St 2.1.2'!H158+'St 2.1.3'!H158</f>
        <v>99.257076699999999</v>
      </c>
      <c r="I158" s="132">
        <f>'St 2.1.1'!I158+'St 2.1.2'!I158+'St 2.1.3'!I158</f>
        <v>51.063029900000004</v>
      </c>
      <c r="J158" s="132">
        <f>'St 2.1.1'!J158+'St 2.1.2'!J158+'St 2.1.3'!J158</f>
        <v>3.9703444000000006</v>
      </c>
      <c r="K158" s="132">
        <f>'St 2.1.1'!K158+'St 2.1.2'!K158+'St 2.1.3'!K158</f>
        <v>3.9703444000000006</v>
      </c>
      <c r="L158" s="132">
        <f>'St 2.1.1'!L158+'St 2.1.2'!L158+'St 2.1.3'!L158</f>
        <v>3.9703444000000006</v>
      </c>
      <c r="M158" s="132">
        <f>'St 2.1.1'!M158+'St 2.1.2'!M158+'St 2.1.3'!M158</f>
        <v>3.9703444000000006</v>
      </c>
      <c r="N158" s="132">
        <f>'St 2.1.1'!N158+'St 2.1.2'!N158+'St 2.1.3'!N158</f>
        <v>3.9703444000000006</v>
      </c>
      <c r="O158" s="132">
        <f>'St 2.1.1'!O158+'St 2.1.2'!O158+'St 2.1.3'!O158</f>
        <v>3.9703444000000006</v>
      </c>
      <c r="P158" s="133"/>
      <c r="Q158" s="132">
        <f>'St 2.1.1'!Q158+'St 2.1.2'!Q158+'St 2.1.3'!Q158</f>
        <v>95.627115099999969</v>
      </c>
      <c r="R158" s="132">
        <f>'St 2.1.1'!R158+'St 2.1.2'!R158+'St 2.1.3'!R158</f>
        <v>0</v>
      </c>
      <c r="S158" s="132">
        <f>'St 2.1.1'!S158+'St 2.1.2'!S158+'St 2.1.3'!S158</f>
        <v>-22.438999999999965</v>
      </c>
      <c r="T158" s="132">
        <f>'St 2.1.1'!T158+'St 2.1.2'!T158+'St 2.1.3'!T158</f>
        <v>-191.38443759999996</v>
      </c>
      <c r="U158" s="132">
        <f>'St 2.1.1'!U158+'St 2.1.2'!U158+'St 2.1.3'!U158</f>
        <v>-48.194046800000002</v>
      </c>
      <c r="V158" s="132">
        <f>'St 2.1.1'!V158+'St 2.1.2'!V158+'St 2.1.3'!V158</f>
        <v>-47.092685499999995</v>
      </c>
      <c r="W158" s="132">
        <f>'St 2.1.1'!W158+'St 2.1.2'!W158+'St 2.1.3'!W158</f>
        <v>0</v>
      </c>
      <c r="X158" s="132">
        <f>'St 2.1.1'!X158+'St 2.1.2'!X158+'St 2.1.3'!X158</f>
        <v>0</v>
      </c>
      <c r="Y158" s="132">
        <f>'St 2.1.1'!Y158+'St 2.1.2'!Y158+'St 2.1.3'!Y158</f>
        <v>0</v>
      </c>
      <c r="Z158" s="132">
        <f>'St 2.1.1'!Z158+'St 2.1.2'!Z158+'St 2.1.3'!Z158</f>
        <v>0</v>
      </c>
      <c r="AA158" s="132">
        <f>'St 2.1.1'!AA158+'St 2.1.2'!AA158+'St 2.1.3'!AA158</f>
        <v>0</v>
      </c>
      <c r="AB158" s="140"/>
    </row>
    <row r="159" spans="1:28">
      <c r="B159" s="7" t="s">
        <v>45</v>
      </c>
      <c r="C159" s="186"/>
      <c r="D159" s="132">
        <f>'St 2.1.1'!D159+'St 2.1.2'!D159+'St 2.1.3'!D159</f>
        <v>118.80465810000001</v>
      </c>
      <c r="E159" s="132">
        <f>'St 2.1.1'!E159+'St 2.1.2'!E159+'St 2.1.3'!E159</f>
        <v>169.66769819999999</v>
      </c>
      <c r="F159" s="132">
        <f>'St 2.1.1'!F159+'St 2.1.2'!F159+'St 2.1.3'!F159</f>
        <v>169.66769819999999</v>
      </c>
      <c r="G159" s="132">
        <f>'St 2.1.1'!G159+'St 2.1.2'!G159+'St 2.1.3'!G159</f>
        <v>158.76869819999999</v>
      </c>
      <c r="H159" s="132">
        <f>'St 2.1.1'!H159+'St 2.1.2'!H159+'St 2.1.3'!H159</f>
        <v>67.035040600000002</v>
      </c>
      <c r="I159" s="132">
        <f>'St 2.1.1'!I159+'St 2.1.2'!I159+'St 2.1.3'!I159</f>
        <v>37.653905900000005</v>
      </c>
      <c r="J159" s="132">
        <f>'St 2.1.1'!J159+'St 2.1.2'!J159+'St 2.1.3'!J159</f>
        <v>3.9703444000000006</v>
      </c>
      <c r="K159" s="132">
        <f>'St 2.1.1'!K159+'St 2.1.2'!K159+'St 2.1.3'!K159</f>
        <v>3.9703444000000006</v>
      </c>
      <c r="L159" s="132">
        <f>'St 2.1.1'!L159+'St 2.1.2'!L159+'St 2.1.3'!L159</f>
        <v>3.9703444000000006</v>
      </c>
      <c r="M159" s="132">
        <f>'St 2.1.1'!M159+'St 2.1.2'!M159+'St 2.1.3'!M159</f>
        <v>3.9703444000000006</v>
      </c>
      <c r="N159" s="132">
        <f>'St 2.1.1'!N159+'St 2.1.2'!N159+'St 2.1.3'!N159</f>
        <v>3.9703444000000006</v>
      </c>
      <c r="O159" s="132">
        <f>'St 2.1.1'!O159+'St 2.1.2'!O159+'St 2.1.3'!O159</f>
        <v>3.9703444000000006</v>
      </c>
      <c r="P159" s="133"/>
      <c r="Q159" s="132">
        <f>'St 2.1.1'!Q159+'St 2.1.2'!Q159+'St 2.1.3'!Q159</f>
        <v>50.863040099999978</v>
      </c>
      <c r="R159" s="132">
        <f>'St 2.1.1'!R159+'St 2.1.2'!R159+'St 2.1.3'!R159</f>
        <v>0</v>
      </c>
      <c r="S159" s="132">
        <f>'St 2.1.1'!S159+'St 2.1.2'!S159+'St 2.1.3'!S159</f>
        <v>-10.898999999999992</v>
      </c>
      <c r="T159" s="132">
        <f>'St 2.1.1'!T159+'St 2.1.2'!T159+'St 2.1.3'!T159</f>
        <v>-91.733657599999987</v>
      </c>
      <c r="U159" s="132">
        <f>'St 2.1.1'!U159+'St 2.1.2'!U159+'St 2.1.3'!U159</f>
        <v>-29.3811347</v>
      </c>
      <c r="V159" s="132">
        <f>'St 2.1.1'!V159+'St 2.1.2'!V159+'St 2.1.3'!V159</f>
        <v>-33.683561500000003</v>
      </c>
      <c r="W159" s="132">
        <f>'St 2.1.1'!W159+'St 2.1.2'!W159+'St 2.1.3'!W159</f>
        <v>0</v>
      </c>
      <c r="X159" s="132">
        <f>'St 2.1.1'!X159+'St 2.1.2'!X159+'St 2.1.3'!X159</f>
        <v>0</v>
      </c>
      <c r="Y159" s="132">
        <f>'St 2.1.1'!Y159+'St 2.1.2'!Y159+'St 2.1.3'!Y159</f>
        <v>0</v>
      </c>
      <c r="Z159" s="132">
        <f>'St 2.1.1'!Z159+'St 2.1.2'!Z159+'St 2.1.3'!Z159</f>
        <v>0</v>
      </c>
      <c r="AA159" s="132">
        <f>'St 2.1.1'!AA159+'St 2.1.2'!AA159+'St 2.1.3'!AA159</f>
        <v>0</v>
      </c>
      <c r="AB159" s="140"/>
    </row>
    <row r="160" spans="1:28">
      <c r="B160" s="7" t="s">
        <v>46</v>
      </c>
      <c r="C160" s="186"/>
      <c r="D160" s="132">
        <f>'St 2.1.1'!D160+'St 2.1.2'!D160+'St 2.1.3'!D160</f>
        <v>98.648741099999995</v>
      </c>
      <c r="E160" s="132">
        <f>'St 2.1.1'!E160+'St 2.1.2'!E160+'St 2.1.3'!E160</f>
        <v>143.41281609999999</v>
      </c>
      <c r="F160" s="132">
        <f>'St 2.1.1'!F160+'St 2.1.2'!F160+'St 2.1.3'!F160</f>
        <v>143.41281609999999</v>
      </c>
      <c r="G160" s="132">
        <f>'St 2.1.1'!G160+'St 2.1.2'!G160+'St 2.1.3'!G160</f>
        <v>131.87281609999999</v>
      </c>
      <c r="H160" s="132">
        <f>'St 2.1.1'!H160+'St 2.1.2'!H160+'St 2.1.3'!H160</f>
        <v>32.222036099999997</v>
      </c>
      <c r="I160" s="132">
        <f>'St 2.1.1'!I160+'St 2.1.2'!I160+'St 2.1.3'!I160</f>
        <v>13.409124</v>
      </c>
      <c r="J160" s="132">
        <f>'St 2.1.1'!J160+'St 2.1.2'!J160+'St 2.1.3'!J160</f>
        <v>0</v>
      </c>
      <c r="K160" s="132">
        <f>'St 2.1.1'!K160+'St 2.1.2'!K160+'St 2.1.3'!K160</f>
        <v>0</v>
      </c>
      <c r="L160" s="132">
        <f>'St 2.1.1'!L160+'St 2.1.2'!L160+'St 2.1.3'!L160</f>
        <v>0</v>
      </c>
      <c r="M160" s="132">
        <f>'St 2.1.1'!M160+'St 2.1.2'!M160+'St 2.1.3'!M160</f>
        <v>0</v>
      </c>
      <c r="N160" s="132">
        <f>'St 2.1.1'!N160+'St 2.1.2'!N160+'St 2.1.3'!N160</f>
        <v>0</v>
      </c>
      <c r="O160" s="132">
        <f>'St 2.1.1'!O160+'St 2.1.2'!O160+'St 2.1.3'!O160</f>
        <v>0</v>
      </c>
      <c r="P160" s="133"/>
      <c r="Q160" s="132">
        <f>'St 2.1.1'!Q160+'St 2.1.2'!Q160+'St 2.1.3'!Q160</f>
        <v>44.764074999999991</v>
      </c>
      <c r="R160" s="132">
        <f>'St 2.1.1'!R160+'St 2.1.2'!R160+'St 2.1.3'!R160</f>
        <v>0</v>
      </c>
      <c r="S160" s="132">
        <f>'St 2.1.1'!S160+'St 2.1.2'!S160+'St 2.1.3'!S160</f>
        <v>-11.539999999999996</v>
      </c>
      <c r="T160" s="132">
        <f>'St 2.1.1'!T160+'St 2.1.2'!T160+'St 2.1.3'!T160</f>
        <v>-99.650779999999997</v>
      </c>
      <c r="U160" s="132">
        <f>'St 2.1.1'!U160+'St 2.1.2'!U160+'St 2.1.3'!U160</f>
        <v>-18.812912099999995</v>
      </c>
      <c r="V160" s="132">
        <f>'St 2.1.1'!V160+'St 2.1.2'!V160+'St 2.1.3'!V160</f>
        <v>-13.409124</v>
      </c>
      <c r="W160" s="132">
        <f>'St 2.1.1'!W160+'St 2.1.2'!W160+'St 2.1.3'!W160</f>
        <v>0</v>
      </c>
      <c r="X160" s="132">
        <f>'St 2.1.1'!X160+'St 2.1.2'!X160+'St 2.1.3'!X160</f>
        <v>0</v>
      </c>
      <c r="Y160" s="132">
        <f>'St 2.1.1'!Y160+'St 2.1.2'!Y160+'St 2.1.3'!Y160</f>
        <v>0</v>
      </c>
      <c r="Z160" s="132">
        <f>'St 2.1.1'!Z160+'St 2.1.2'!Z160+'St 2.1.3'!Z160</f>
        <v>0</v>
      </c>
      <c r="AA160" s="132">
        <f>'St 2.1.1'!AA160+'St 2.1.2'!AA160+'St 2.1.3'!AA160</f>
        <v>0</v>
      </c>
      <c r="AB160" s="140"/>
    </row>
    <row r="161" spans="1:28">
      <c r="B161" s="6" t="s">
        <v>313</v>
      </c>
      <c r="C161" s="186"/>
      <c r="D161" s="132">
        <f>'St 2.1.1'!D161+'St 2.1.2'!D161+'St 2.1.3'!D161</f>
        <v>15637.119926863954</v>
      </c>
      <c r="E161" s="132">
        <f>'St 2.1.1'!E161+'St 2.1.2'!E161+'St 2.1.3'!E161</f>
        <v>14032.643199999999</v>
      </c>
      <c r="F161" s="132">
        <f>'St 2.1.1'!F161+'St 2.1.2'!F161+'St 2.1.3'!F161</f>
        <v>12454.922068627275</v>
      </c>
      <c r="G161" s="132">
        <f>'St 2.1.1'!G161+'St 2.1.2'!G161+'St 2.1.3'!G161</f>
        <v>11827.353161879308</v>
      </c>
      <c r="H161" s="132">
        <f>'St 2.1.1'!H161+'St 2.1.2'!H161+'St 2.1.3'!H161</f>
        <v>12292.145459031375</v>
      </c>
      <c r="I161" s="132">
        <f>'St 2.1.1'!I161+'St 2.1.2'!I161+'St 2.1.3'!I161</f>
        <v>13341.972529468228</v>
      </c>
      <c r="J161" s="132">
        <f>'St 2.1.1'!J161+'St 2.1.2'!J161+'St 2.1.3'!J161</f>
        <v>11268.073565043271</v>
      </c>
      <c r="K161" s="132">
        <f>'St 2.1.1'!K161+'St 2.1.2'!K161+'St 2.1.3'!K161</f>
        <v>10963.688766766079</v>
      </c>
      <c r="L161" s="132">
        <f>'St 2.1.1'!L161+'St 2.1.2'!L161+'St 2.1.3'!L161</f>
        <v>10584.833260547135</v>
      </c>
      <c r="M161" s="132">
        <f>'St 2.1.1'!M161+'St 2.1.2'!M161+'St 2.1.3'!M161</f>
        <v>15109.622612985144</v>
      </c>
      <c r="N161" s="132">
        <f>'St 2.1.1'!N161+'St 2.1.2'!N161+'St 2.1.3'!N161</f>
        <v>14435.938505911052</v>
      </c>
      <c r="O161" s="132">
        <f>'St 2.1.1'!O161+'St 2.1.2'!O161+'St 2.1.3'!O161</f>
        <v>14091.879325951666</v>
      </c>
      <c r="P161" s="133"/>
      <c r="Q161" s="132">
        <f>'St 2.1.1'!Q161+'St 2.1.2'!Q161+'St 2.1.3'!Q161</f>
        <v>-1604.4767268639557</v>
      </c>
      <c r="R161" s="132">
        <f>'St 2.1.1'!R161+'St 2.1.2'!R161+'St 2.1.3'!R161</f>
        <v>-1577.7211313727248</v>
      </c>
      <c r="S161" s="132">
        <f>'St 2.1.1'!S161+'St 2.1.2'!S161+'St 2.1.3'!S161</f>
        <v>-627.56890674796603</v>
      </c>
      <c r="T161" s="132">
        <f>'St 2.1.1'!T161+'St 2.1.2'!T161+'St 2.1.3'!T161</f>
        <v>464.79229715206793</v>
      </c>
      <c r="U161" s="132">
        <f>'St 2.1.1'!U161+'St 2.1.2'!U161+'St 2.1.3'!U161</f>
        <v>1049.827070436852</v>
      </c>
      <c r="V161" s="132">
        <f>'St 2.1.1'!V161+'St 2.1.2'!V161+'St 2.1.3'!V161</f>
        <v>-2073.8989644249568</v>
      </c>
      <c r="W161" s="132">
        <f>'St 2.1.1'!W161+'St 2.1.2'!W161+'St 2.1.3'!W161</f>
        <v>-304.38479827719203</v>
      </c>
      <c r="X161" s="132">
        <f>'St 2.1.1'!X161+'St 2.1.2'!X161+'St 2.1.3'!X161</f>
        <v>-378.85550621894384</v>
      </c>
      <c r="Y161" s="132">
        <f>'St 2.1.1'!Y161+'St 2.1.2'!Y161+'St 2.1.3'!Y161</f>
        <v>4524.7893524380097</v>
      </c>
      <c r="Z161" s="132">
        <f>'St 2.1.1'!Z161+'St 2.1.2'!Z161+'St 2.1.3'!Z161</f>
        <v>-673.68410707409532</v>
      </c>
      <c r="AA161" s="132">
        <f>'St 2.1.1'!AA161+'St 2.1.2'!AA161+'St 2.1.3'!AA161</f>
        <v>-344.05917995938557</v>
      </c>
      <c r="AB161" s="140"/>
    </row>
    <row r="162" spans="1:28">
      <c r="B162" s="6" t="s">
        <v>107</v>
      </c>
      <c r="C162" s="186"/>
      <c r="D162" s="132">
        <f>'St 2.1.1'!D162+'St 2.1.2'!D162+'St 2.1.3'!D162</f>
        <v>15093.63</v>
      </c>
      <c r="E162" s="132">
        <f>'St 2.1.1'!E162+'St 2.1.2'!E162+'St 2.1.3'!E162</f>
        <v>13703.047499999999</v>
      </c>
      <c r="F162" s="132">
        <f>'St 2.1.1'!F162+'St 2.1.2'!F162+'St 2.1.3'!F162</f>
        <v>12146.472500000002</v>
      </c>
      <c r="G162" s="132">
        <f>'St 2.1.1'!G162+'St 2.1.2'!G162+'St 2.1.3'!G162</f>
        <v>11555.007499999998</v>
      </c>
      <c r="H162" s="132">
        <f>'St 2.1.1'!H162+'St 2.1.2'!H162+'St 2.1.3'!H162</f>
        <v>12090.909999999998</v>
      </c>
      <c r="I162" s="132">
        <f>'St 2.1.1'!I162+'St 2.1.2'!I162+'St 2.1.3'!I162</f>
        <v>13206.227500000001</v>
      </c>
      <c r="J162" s="132">
        <f>'St 2.1.1'!J162+'St 2.1.2'!J162+'St 2.1.3'!J162</f>
        <v>11180.267969736664</v>
      </c>
      <c r="K162" s="132">
        <f>'St 2.1.1'!K162+'St 2.1.2'!K162+'St 2.1.3'!K162</f>
        <v>10898.352022586958</v>
      </c>
      <c r="L162" s="132">
        <f>'St 2.1.1'!L162+'St 2.1.2'!L162+'St 2.1.3'!L162</f>
        <v>10521.8025</v>
      </c>
      <c r="M162" s="132">
        <f>'St 2.1.1'!M162+'St 2.1.2'!M162+'St 2.1.3'!M162</f>
        <v>15047.787499999997</v>
      </c>
      <c r="N162" s="132">
        <f>'St 2.1.1'!N162+'St 2.1.2'!N162+'St 2.1.3'!N162</f>
        <v>14376.037500000002</v>
      </c>
      <c r="O162" s="132">
        <f>'St 2.1.1'!O162+'St 2.1.2'!O162+'St 2.1.3'!O162</f>
        <v>14056.935000000001</v>
      </c>
      <c r="P162" s="133"/>
      <c r="Q162" s="132">
        <f>'St 2.1.1'!Q162+'St 2.1.2'!Q162+'St 2.1.3'!Q162</f>
        <v>-1390.5825000000013</v>
      </c>
      <c r="R162" s="132">
        <f>'St 2.1.1'!R162+'St 2.1.2'!R162+'St 2.1.3'!R162</f>
        <v>-1556.5749999999975</v>
      </c>
      <c r="S162" s="132">
        <f>'St 2.1.1'!S162+'St 2.1.2'!S162+'St 2.1.3'!S162</f>
        <v>-591.46500000000367</v>
      </c>
      <c r="T162" s="132">
        <f>'St 2.1.1'!T162+'St 2.1.2'!T162+'St 2.1.3'!T162</f>
        <v>535.90250000000037</v>
      </c>
      <c r="U162" s="132">
        <f>'St 2.1.1'!U162+'St 2.1.2'!U162+'St 2.1.3'!U162</f>
        <v>1115.3175000000019</v>
      </c>
      <c r="V162" s="132">
        <f>'St 2.1.1'!V162+'St 2.1.2'!V162+'St 2.1.3'!V162</f>
        <v>-2025.9595302633365</v>
      </c>
      <c r="W162" s="132">
        <f>'St 2.1.1'!W162+'St 2.1.2'!W162+'St 2.1.3'!W162</f>
        <v>-281.91594714970591</v>
      </c>
      <c r="X162" s="132">
        <f>'St 2.1.1'!X162+'St 2.1.2'!X162+'St 2.1.3'!X162</f>
        <v>-376.54952258695744</v>
      </c>
      <c r="Y162" s="132">
        <f>'St 2.1.1'!Y162+'St 2.1.2'!Y162+'St 2.1.3'!Y162</f>
        <v>4525.9849999999969</v>
      </c>
      <c r="Z162" s="132">
        <f>'St 2.1.1'!Z162+'St 2.1.2'!Z162+'St 2.1.3'!Z162</f>
        <v>-671.74999999999682</v>
      </c>
      <c r="AA162" s="132">
        <f>'St 2.1.1'!AA162+'St 2.1.2'!AA162+'St 2.1.3'!AA162</f>
        <v>-319.10250000000008</v>
      </c>
      <c r="AB162" s="140"/>
    </row>
    <row r="163" spans="1:28">
      <c r="B163" s="6" t="s">
        <v>48</v>
      </c>
      <c r="C163" s="186"/>
      <c r="D163" s="132">
        <f>'St 2.1.1'!D163+'St 2.1.2'!D163+'St 2.1.3'!D163</f>
        <v>0</v>
      </c>
      <c r="E163" s="132">
        <f>'St 2.1.1'!E163+'St 2.1.2'!E163+'St 2.1.3'!E163</f>
        <v>0</v>
      </c>
      <c r="F163" s="132">
        <f>'St 2.1.1'!F163+'St 2.1.2'!F163+'St 2.1.3'!F163</f>
        <v>0</v>
      </c>
      <c r="G163" s="132">
        <f>'St 2.1.1'!G163+'St 2.1.2'!G163+'St 2.1.3'!G163</f>
        <v>0</v>
      </c>
      <c r="H163" s="132">
        <f>'St 2.1.1'!H163+'St 2.1.2'!H163+'St 2.1.3'!H163</f>
        <v>0</v>
      </c>
      <c r="I163" s="132">
        <f>'St 2.1.1'!I163+'St 2.1.2'!I163+'St 2.1.3'!I163</f>
        <v>0</v>
      </c>
      <c r="J163" s="132">
        <f>'St 2.1.1'!J163+'St 2.1.2'!J163+'St 2.1.3'!J163</f>
        <v>0</v>
      </c>
      <c r="K163" s="132">
        <f>'St 2.1.1'!K163+'St 2.1.2'!K163+'St 2.1.3'!K163</f>
        <v>0</v>
      </c>
      <c r="L163" s="132">
        <f>'St 2.1.1'!L163+'St 2.1.2'!L163+'St 2.1.3'!L163</f>
        <v>0</v>
      </c>
      <c r="M163" s="132">
        <f>'St 2.1.1'!M163+'St 2.1.2'!M163+'St 2.1.3'!M163</f>
        <v>0</v>
      </c>
      <c r="N163" s="132">
        <f>'St 2.1.1'!N163+'St 2.1.2'!N163+'St 2.1.3'!N163</f>
        <v>0</v>
      </c>
      <c r="O163" s="132">
        <f>'St 2.1.1'!O163+'St 2.1.2'!O163+'St 2.1.3'!O163</f>
        <v>0</v>
      </c>
      <c r="P163" s="133"/>
      <c r="Q163" s="132">
        <f>'St 2.1.1'!Q163+'St 2.1.2'!Q163+'St 2.1.3'!Q163</f>
        <v>0</v>
      </c>
      <c r="R163" s="132">
        <f>'St 2.1.1'!R163+'St 2.1.2'!R163+'St 2.1.3'!R163</f>
        <v>0</v>
      </c>
      <c r="S163" s="132">
        <f>'St 2.1.1'!S163+'St 2.1.2'!S163+'St 2.1.3'!S163</f>
        <v>0</v>
      </c>
      <c r="T163" s="132">
        <f>'St 2.1.1'!T163+'St 2.1.2'!T163+'St 2.1.3'!T163</f>
        <v>0</v>
      </c>
      <c r="U163" s="132">
        <f>'St 2.1.1'!U163+'St 2.1.2'!U163+'St 2.1.3'!U163</f>
        <v>0</v>
      </c>
      <c r="V163" s="132">
        <f>'St 2.1.1'!V163+'St 2.1.2'!V163+'St 2.1.3'!V163</f>
        <v>0</v>
      </c>
      <c r="W163" s="132">
        <f>'St 2.1.1'!W163+'St 2.1.2'!W163+'St 2.1.3'!W163</f>
        <v>0</v>
      </c>
      <c r="X163" s="132">
        <f>'St 2.1.1'!X163+'St 2.1.2'!X163+'St 2.1.3'!X163</f>
        <v>0</v>
      </c>
      <c r="Y163" s="132">
        <f>'St 2.1.1'!Y163+'St 2.1.2'!Y163+'St 2.1.3'!Y163</f>
        <v>0</v>
      </c>
      <c r="Z163" s="132">
        <f>'St 2.1.1'!Z163+'St 2.1.2'!Z163+'St 2.1.3'!Z163</f>
        <v>0</v>
      </c>
      <c r="AA163" s="132">
        <f>'St 2.1.1'!AA163+'St 2.1.2'!AA163+'St 2.1.3'!AA163</f>
        <v>0</v>
      </c>
      <c r="AB163" s="140"/>
    </row>
    <row r="164" spans="1:28">
      <c r="B164" s="6" t="s">
        <v>321</v>
      </c>
      <c r="C164" s="186"/>
      <c r="D164" s="132">
        <f>'St 2.1.1'!D164+'St 2.1.2'!D164+'St 2.1.3'!D164</f>
        <v>0</v>
      </c>
      <c r="E164" s="132">
        <f>'St 2.1.1'!E164+'St 2.1.2'!E164+'St 2.1.3'!E164</f>
        <v>0</v>
      </c>
      <c r="F164" s="132">
        <f>'St 2.1.1'!F164+'St 2.1.2'!F164+'St 2.1.3'!F164</f>
        <v>0</v>
      </c>
      <c r="G164" s="132">
        <f>'St 2.1.1'!G164+'St 2.1.2'!G164+'St 2.1.3'!G164</f>
        <v>0</v>
      </c>
      <c r="H164" s="132">
        <f>'St 2.1.1'!H164+'St 2.1.2'!H164+'St 2.1.3'!H164</f>
        <v>0</v>
      </c>
      <c r="I164" s="132">
        <f>'St 2.1.1'!I164+'St 2.1.2'!I164+'St 2.1.3'!I164</f>
        <v>0</v>
      </c>
      <c r="J164" s="132">
        <f>'St 2.1.1'!J164+'St 2.1.2'!J164+'St 2.1.3'!J164</f>
        <v>0</v>
      </c>
      <c r="K164" s="132">
        <f>'St 2.1.1'!K164+'St 2.1.2'!K164+'St 2.1.3'!K164</f>
        <v>0</v>
      </c>
      <c r="L164" s="132">
        <f>'St 2.1.1'!L164+'St 2.1.2'!L164+'St 2.1.3'!L164</f>
        <v>0</v>
      </c>
      <c r="M164" s="132">
        <f>'St 2.1.1'!M164+'St 2.1.2'!M164+'St 2.1.3'!M164</f>
        <v>0</v>
      </c>
      <c r="N164" s="132">
        <f>'St 2.1.1'!N164+'St 2.1.2'!N164+'St 2.1.3'!N164</f>
        <v>0</v>
      </c>
      <c r="O164" s="132">
        <f>'St 2.1.1'!O164+'St 2.1.2'!O164+'St 2.1.3'!O164</f>
        <v>0</v>
      </c>
      <c r="P164" s="133"/>
      <c r="Q164" s="132">
        <f>'St 2.1.1'!Q164+'St 2.1.2'!Q164+'St 2.1.3'!Q164</f>
        <v>0</v>
      </c>
      <c r="R164" s="132">
        <f>'St 2.1.1'!R164+'St 2.1.2'!R164+'St 2.1.3'!R164</f>
        <v>0</v>
      </c>
      <c r="S164" s="132">
        <f>'St 2.1.1'!S164+'St 2.1.2'!S164+'St 2.1.3'!S164</f>
        <v>0</v>
      </c>
      <c r="T164" s="132">
        <f>'St 2.1.1'!T164+'St 2.1.2'!T164+'St 2.1.3'!T164</f>
        <v>0</v>
      </c>
      <c r="U164" s="132">
        <f>'St 2.1.1'!U164+'St 2.1.2'!U164+'St 2.1.3'!U164</f>
        <v>0</v>
      </c>
      <c r="V164" s="132">
        <f>'St 2.1.1'!V164+'St 2.1.2'!V164+'St 2.1.3'!V164</f>
        <v>0</v>
      </c>
      <c r="W164" s="132">
        <f>'St 2.1.1'!W164+'St 2.1.2'!W164+'St 2.1.3'!W164</f>
        <v>0</v>
      </c>
      <c r="X164" s="132">
        <f>'St 2.1.1'!X164+'St 2.1.2'!X164+'St 2.1.3'!X164</f>
        <v>0</v>
      </c>
      <c r="Y164" s="132">
        <f>'St 2.1.1'!Y164+'St 2.1.2'!Y164+'St 2.1.3'!Y164</f>
        <v>0</v>
      </c>
      <c r="Z164" s="132">
        <f>'St 2.1.1'!Z164+'St 2.1.2'!Z164+'St 2.1.3'!Z164</f>
        <v>0</v>
      </c>
      <c r="AA164" s="132">
        <f>'St 2.1.1'!AA164+'St 2.1.2'!AA164+'St 2.1.3'!AA164</f>
        <v>0</v>
      </c>
      <c r="AB164" s="140"/>
    </row>
    <row r="165" spans="1:28">
      <c r="B165" s="8" t="s">
        <v>100</v>
      </c>
      <c r="C165" s="186"/>
      <c r="D165" s="132">
        <f>'St 2.1.1'!D165+'St 2.1.2'!D165+'St 2.1.3'!D165</f>
        <v>0</v>
      </c>
      <c r="E165" s="132">
        <f>'St 2.1.1'!E165+'St 2.1.2'!E165+'St 2.1.3'!E165</f>
        <v>0</v>
      </c>
      <c r="F165" s="132">
        <f>'St 2.1.1'!F165+'St 2.1.2'!F165+'St 2.1.3'!F165</f>
        <v>0</v>
      </c>
      <c r="G165" s="132">
        <f>'St 2.1.1'!G165+'St 2.1.2'!G165+'St 2.1.3'!G165</f>
        <v>0</v>
      </c>
      <c r="H165" s="132">
        <f>'St 2.1.1'!H165+'St 2.1.2'!H165+'St 2.1.3'!H165</f>
        <v>0</v>
      </c>
      <c r="I165" s="132">
        <f>'St 2.1.1'!I165+'St 2.1.2'!I165+'St 2.1.3'!I165</f>
        <v>0</v>
      </c>
      <c r="J165" s="132">
        <f>'St 2.1.1'!J165+'St 2.1.2'!J165+'St 2.1.3'!J165</f>
        <v>0</v>
      </c>
      <c r="K165" s="132">
        <f>'St 2.1.1'!K165+'St 2.1.2'!K165+'St 2.1.3'!K165</f>
        <v>0</v>
      </c>
      <c r="L165" s="132">
        <f>'St 2.1.1'!L165+'St 2.1.2'!L165+'St 2.1.3'!L165</f>
        <v>0</v>
      </c>
      <c r="M165" s="132">
        <f>'St 2.1.1'!M165+'St 2.1.2'!M165+'St 2.1.3'!M165</f>
        <v>0</v>
      </c>
      <c r="N165" s="132">
        <f>'St 2.1.1'!N165+'St 2.1.2'!N165+'St 2.1.3'!N165</f>
        <v>0</v>
      </c>
      <c r="O165" s="132">
        <f>'St 2.1.1'!O165+'St 2.1.2'!O165+'St 2.1.3'!O165</f>
        <v>0</v>
      </c>
      <c r="P165" s="133"/>
      <c r="Q165" s="132">
        <f>'St 2.1.1'!Q165+'St 2.1.2'!Q165+'St 2.1.3'!Q165</f>
        <v>0</v>
      </c>
      <c r="R165" s="132">
        <f>'St 2.1.1'!R165+'St 2.1.2'!R165+'St 2.1.3'!R165</f>
        <v>0</v>
      </c>
      <c r="S165" s="132">
        <f>'St 2.1.1'!S165+'St 2.1.2'!S165+'St 2.1.3'!S165</f>
        <v>0</v>
      </c>
      <c r="T165" s="132">
        <f>'St 2.1.1'!T165+'St 2.1.2'!T165+'St 2.1.3'!T165</f>
        <v>0</v>
      </c>
      <c r="U165" s="132">
        <f>'St 2.1.1'!U165+'St 2.1.2'!U165+'St 2.1.3'!U165</f>
        <v>0</v>
      </c>
      <c r="V165" s="132">
        <f>'St 2.1.1'!V165+'St 2.1.2'!V165+'St 2.1.3'!V165</f>
        <v>0</v>
      </c>
      <c r="W165" s="132">
        <f>'St 2.1.1'!W165+'St 2.1.2'!W165+'St 2.1.3'!W165</f>
        <v>0</v>
      </c>
      <c r="X165" s="132">
        <f>'St 2.1.1'!X165+'St 2.1.2'!X165+'St 2.1.3'!X165</f>
        <v>0</v>
      </c>
      <c r="Y165" s="132">
        <f>'St 2.1.1'!Y165+'St 2.1.2'!Y165+'St 2.1.3'!Y165</f>
        <v>0</v>
      </c>
      <c r="Z165" s="132">
        <f>'St 2.1.1'!Z165+'St 2.1.2'!Z165+'St 2.1.3'!Z165</f>
        <v>0</v>
      </c>
      <c r="AA165" s="132">
        <f>'St 2.1.1'!AA165+'St 2.1.2'!AA165+'St 2.1.3'!AA165</f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f>'St 2.1.1'!D166+'St 2.1.2'!D166+'St 2.1.3'!D166</f>
        <v>119438.37244969053</v>
      </c>
      <c r="E166" s="129">
        <f>'St 2.1.1'!E166+'St 2.1.2'!E166+'St 2.1.3'!E166</f>
        <v>143346.34731502025</v>
      </c>
      <c r="F166" s="129">
        <f>'St 2.1.1'!F166+'St 2.1.2'!F166+'St 2.1.3'!F166</f>
        <v>141969.04371455449</v>
      </c>
      <c r="G166" s="129">
        <f>'St 2.1.1'!G166+'St 2.1.2'!G166+'St 2.1.3'!G166</f>
        <v>150165.82011597281</v>
      </c>
      <c r="H166" s="129">
        <f>'St 2.1.1'!H166+'St 2.1.2'!H166+'St 2.1.3'!H166</f>
        <v>129962.34424430004</v>
      </c>
      <c r="I166" s="129">
        <f>'St 2.1.1'!I166+'St 2.1.2'!I166+'St 2.1.3'!I166</f>
        <v>110705.22688759134</v>
      </c>
      <c r="J166" s="129">
        <f>'St 2.1.1'!J166+'St 2.1.2'!J166+'St 2.1.3'!J166</f>
        <v>103205.67997853589</v>
      </c>
      <c r="K166" s="129">
        <f>'St 2.1.1'!K166+'St 2.1.2'!K166+'St 2.1.3'!K166</f>
        <v>99380.637576493173</v>
      </c>
      <c r="L166" s="129">
        <f>'St 2.1.1'!L166+'St 2.1.2'!L166+'St 2.1.3'!L166</f>
        <v>146260.75398164339</v>
      </c>
      <c r="M166" s="129">
        <f>'St 2.1.1'!M166+'St 2.1.2'!M166+'St 2.1.3'!M166</f>
        <v>151734.9101729758</v>
      </c>
      <c r="N166" s="129">
        <f>'St 2.1.1'!N166+'St 2.1.2'!N166+'St 2.1.3'!N166</f>
        <v>166401.11254894419</v>
      </c>
      <c r="O166" s="129">
        <f>'St 2.1.1'!O166+'St 2.1.2'!O166+'St 2.1.3'!O166</f>
        <v>159062.27801982651</v>
      </c>
      <c r="P166" s="136"/>
      <c r="Q166" s="129">
        <f>'St 2.1.1'!Q166+'St 2.1.2'!Q166+'St 2.1.3'!Q166</f>
        <v>23907.974865329703</v>
      </c>
      <c r="R166" s="129">
        <f>'St 2.1.1'!R166+'St 2.1.2'!R166+'St 2.1.3'!R166</f>
        <v>-1377.3036004657381</v>
      </c>
      <c r="S166" s="129">
        <f>'St 2.1.1'!S166+'St 2.1.2'!S166+'St 2.1.3'!S166</f>
        <v>8196.7764014182976</v>
      </c>
      <c r="T166" s="129">
        <f>'St 2.1.1'!T166+'St 2.1.2'!T166+'St 2.1.3'!T166</f>
        <v>-20203.475871672763</v>
      </c>
      <c r="U166" s="129">
        <f>'St 2.1.1'!U166+'St 2.1.2'!U166+'St 2.1.3'!U166</f>
        <v>-19257.117356708692</v>
      </c>
      <c r="V166" s="129">
        <f>'St 2.1.1'!V166+'St 2.1.2'!V166+'St 2.1.3'!V166</f>
        <v>-7499.546909055477</v>
      </c>
      <c r="W166" s="129">
        <f>'St 2.1.1'!W166+'St 2.1.2'!W166+'St 2.1.3'!W166</f>
        <v>-3825.0424020427004</v>
      </c>
      <c r="X166" s="129">
        <f>'St 2.1.1'!X166+'St 2.1.2'!X166+'St 2.1.3'!X166</f>
        <v>46880.116405150227</v>
      </c>
      <c r="Y166" s="129">
        <f>'St 2.1.1'!Y166+'St 2.1.2'!Y166+'St 2.1.3'!Y166</f>
        <v>5474.1561913323894</v>
      </c>
      <c r="Z166" s="129">
        <f>'St 2.1.1'!Z166+'St 2.1.2'!Z166+'St 2.1.3'!Z166</f>
        <v>14666.202375968387</v>
      </c>
      <c r="AA166" s="129">
        <f>'St 2.1.1'!AA166+'St 2.1.2'!AA166+'St 2.1.3'!AA166</f>
        <v>-7338.8345291176756</v>
      </c>
      <c r="AB166" s="139"/>
    </row>
    <row r="167" spans="1:28">
      <c r="B167" s="176" t="s">
        <v>40</v>
      </c>
      <c r="C167" s="186"/>
      <c r="D167" s="132">
        <f>'St 2.1.1'!D167+'St 2.1.2'!D167+'St 2.1.3'!D167</f>
        <v>119438.37244969053</v>
      </c>
      <c r="E167" s="132">
        <f>'St 2.1.1'!E167+'St 2.1.2'!E167+'St 2.1.3'!E167</f>
        <v>143346.34731502025</v>
      </c>
      <c r="F167" s="132">
        <f>'St 2.1.1'!F167+'St 2.1.2'!F167+'St 2.1.3'!F167</f>
        <v>141969.04371455449</v>
      </c>
      <c r="G167" s="132">
        <f>'St 2.1.1'!G167+'St 2.1.2'!G167+'St 2.1.3'!G167</f>
        <v>150165.82011597281</v>
      </c>
      <c r="H167" s="132">
        <f>'St 2.1.1'!H167+'St 2.1.2'!H167+'St 2.1.3'!H167</f>
        <v>129962.34424430004</v>
      </c>
      <c r="I167" s="132">
        <f>'St 2.1.1'!I167+'St 2.1.2'!I167+'St 2.1.3'!I167</f>
        <v>110705.22688759134</v>
      </c>
      <c r="J167" s="132">
        <f>'St 2.1.1'!J167+'St 2.1.2'!J167+'St 2.1.3'!J167</f>
        <v>103205.67997853589</v>
      </c>
      <c r="K167" s="132">
        <f>'St 2.1.1'!K167+'St 2.1.2'!K167+'St 2.1.3'!K167</f>
        <v>99380.637576493173</v>
      </c>
      <c r="L167" s="132">
        <f>'St 2.1.1'!L167+'St 2.1.2'!L167+'St 2.1.3'!L167</f>
        <v>146260.75398164339</v>
      </c>
      <c r="M167" s="132">
        <f>'St 2.1.1'!M167+'St 2.1.2'!M167+'St 2.1.3'!M167</f>
        <v>151734.9101729758</v>
      </c>
      <c r="N167" s="132">
        <f>'St 2.1.1'!N167+'St 2.1.2'!N167+'St 2.1.3'!N167</f>
        <v>166401.11254894419</v>
      </c>
      <c r="O167" s="132">
        <f>'St 2.1.1'!O167+'St 2.1.2'!O167+'St 2.1.3'!O167</f>
        <v>159062.27801982651</v>
      </c>
      <c r="P167" s="133"/>
      <c r="Q167" s="132">
        <f>'St 2.1.1'!Q167+'St 2.1.2'!Q167+'St 2.1.3'!Q167</f>
        <v>23907.974865329703</v>
      </c>
      <c r="R167" s="132">
        <f>'St 2.1.1'!R167+'St 2.1.2'!R167+'St 2.1.3'!R167</f>
        <v>-1377.3036004657381</v>
      </c>
      <c r="S167" s="132">
        <f>'St 2.1.1'!S167+'St 2.1.2'!S167+'St 2.1.3'!S167</f>
        <v>8196.7764014182976</v>
      </c>
      <c r="T167" s="132">
        <f>'St 2.1.1'!T167+'St 2.1.2'!T167+'St 2.1.3'!T167</f>
        <v>-20203.475871672763</v>
      </c>
      <c r="U167" s="132">
        <f>'St 2.1.1'!U167+'St 2.1.2'!U167+'St 2.1.3'!U167</f>
        <v>-19257.117356708692</v>
      </c>
      <c r="V167" s="132">
        <f>'St 2.1.1'!V167+'St 2.1.2'!V167+'St 2.1.3'!V167</f>
        <v>-7499.546909055477</v>
      </c>
      <c r="W167" s="132">
        <f>'St 2.1.1'!W167+'St 2.1.2'!W167+'St 2.1.3'!W167</f>
        <v>-3825.0424020427004</v>
      </c>
      <c r="X167" s="132">
        <f>'St 2.1.1'!X167+'St 2.1.2'!X167+'St 2.1.3'!X167</f>
        <v>46880.116405150227</v>
      </c>
      <c r="Y167" s="132">
        <f>'St 2.1.1'!Y167+'St 2.1.2'!Y167+'St 2.1.3'!Y167</f>
        <v>5474.1561913323894</v>
      </c>
      <c r="Z167" s="132">
        <f>'St 2.1.1'!Z167+'St 2.1.2'!Z167+'St 2.1.3'!Z167</f>
        <v>14666.202375968387</v>
      </c>
      <c r="AA167" s="132">
        <f>'St 2.1.1'!AA167+'St 2.1.2'!AA167+'St 2.1.3'!AA167</f>
        <v>-7338.8345291176756</v>
      </c>
      <c r="AB167" s="140"/>
    </row>
    <row r="168" spans="1:28">
      <c r="B168" s="6" t="s">
        <v>41</v>
      </c>
      <c r="C168" s="186"/>
      <c r="D168" s="132">
        <f>'St 2.1.1'!D168+'St 2.1.2'!D168+'St 2.1.3'!D168</f>
        <v>0</v>
      </c>
      <c r="E168" s="132">
        <f>'St 2.1.1'!E168+'St 2.1.2'!E168+'St 2.1.3'!E168</f>
        <v>0</v>
      </c>
      <c r="F168" s="132">
        <f>'St 2.1.1'!F168+'St 2.1.2'!F168+'St 2.1.3'!F168</f>
        <v>0</v>
      </c>
      <c r="G168" s="132">
        <f>'St 2.1.1'!G168+'St 2.1.2'!G168+'St 2.1.3'!G168</f>
        <v>0</v>
      </c>
      <c r="H168" s="132">
        <f>'St 2.1.1'!H168+'St 2.1.2'!H168+'St 2.1.3'!H168</f>
        <v>0</v>
      </c>
      <c r="I168" s="132">
        <f>'St 2.1.1'!I168+'St 2.1.2'!I168+'St 2.1.3'!I168</f>
        <v>0</v>
      </c>
      <c r="J168" s="132">
        <f>'St 2.1.1'!J168+'St 2.1.2'!J168+'St 2.1.3'!J168</f>
        <v>0</v>
      </c>
      <c r="K168" s="132">
        <f>'St 2.1.1'!K168+'St 2.1.2'!K168+'St 2.1.3'!K168</f>
        <v>0</v>
      </c>
      <c r="L168" s="132">
        <f>'St 2.1.1'!L168+'St 2.1.2'!L168+'St 2.1.3'!L168</f>
        <v>0</v>
      </c>
      <c r="M168" s="132">
        <f>'St 2.1.1'!M168+'St 2.1.2'!M168+'St 2.1.3'!M168</f>
        <v>0</v>
      </c>
      <c r="N168" s="132">
        <f>'St 2.1.1'!N168+'St 2.1.2'!N168+'St 2.1.3'!N168</f>
        <v>0</v>
      </c>
      <c r="O168" s="132">
        <f>'St 2.1.1'!O168+'St 2.1.2'!O168+'St 2.1.3'!O168</f>
        <v>0</v>
      </c>
      <c r="P168" s="133"/>
      <c r="Q168" s="132">
        <f>'St 2.1.1'!Q168+'St 2.1.2'!Q168+'St 2.1.3'!Q168</f>
        <v>0</v>
      </c>
      <c r="R168" s="132">
        <f>'St 2.1.1'!R168+'St 2.1.2'!R168+'St 2.1.3'!R168</f>
        <v>0</v>
      </c>
      <c r="S168" s="132">
        <f>'St 2.1.1'!S168+'St 2.1.2'!S168+'St 2.1.3'!S168</f>
        <v>0</v>
      </c>
      <c r="T168" s="132">
        <f>'St 2.1.1'!T168+'St 2.1.2'!T168+'St 2.1.3'!T168</f>
        <v>0</v>
      </c>
      <c r="U168" s="132">
        <f>'St 2.1.1'!U168+'St 2.1.2'!U168+'St 2.1.3'!U168</f>
        <v>0</v>
      </c>
      <c r="V168" s="132">
        <f>'St 2.1.1'!V168+'St 2.1.2'!V168+'St 2.1.3'!V168</f>
        <v>0</v>
      </c>
      <c r="W168" s="132">
        <f>'St 2.1.1'!W168+'St 2.1.2'!W168+'St 2.1.3'!W168</f>
        <v>0</v>
      </c>
      <c r="X168" s="132">
        <f>'St 2.1.1'!X168+'St 2.1.2'!X168+'St 2.1.3'!X168</f>
        <v>0</v>
      </c>
      <c r="Y168" s="132">
        <f>'St 2.1.1'!Y168+'St 2.1.2'!Y168+'St 2.1.3'!Y168</f>
        <v>0</v>
      </c>
      <c r="Z168" s="132">
        <f>'St 2.1.1'!Z168+'St 2.1.2'!Z168+'St 2.1.3'!Z168</f>
        <v>0</v>
      </c>
      <c r="AA168" s="132">
        <f>'St 2.1.1'!AA168+'St 2.1.2'!AA168+'St 2.1.3'!AA168</f>
        <v>0</v>
      </c>
      <c r="AB168" s="140"/>
    </row>
    <row r="169" spans="1:28">
      <c r="B169" s="6" t="s">
        <v>42</v>
      </c>
      <c r="C169" s="186"/>
      <c r="D169" s="132">
        <f>'St 2.1.1'!D169+'St 2.1.2'!D169+'St 2.1.3'!D169</f>
        <v>12.358015</v>
      </c>
      <c r="E169" s="132">
        <f>'St 2.1.1'!E169+'St 2.1.2'!E169+'St 2.1.3'!E169</f>
        <v>17.7770273</v>
      </c>
      <c r="F169" s="132">
        <f>'St 2.1.1'!F169+'St 2.1.2'!F169+'St 2.1.3'!F169</f>
        <v>14.187215800000001</v>
      </c>
      <c r="G169" s="132">
        <f>'St 2.1.1'!G169+'St 2.1.2'!G169+'St 2.1.3'!G169</f>
        <v>14.187215800000001</v>
      </c>
      <c r="H169" s="132">
        <f>'St 2.1.1'!H169+'St 2.1.2'!H169+'St 2.1.3'!H169</f>
        <v>19.5377446</v>
      </c>
      <c r="I169" s="132">
        <f>'St 2.1.1'!I169+'St 2.1.2'!I169+'St 2.1.3'!I169</f>
        <v>102.6049893</v>
      </c>
      <c r="J169" s="132">
        <f>'St 2.1.1'!J169+'St 2.1.2'!J169+'St 2.1.3'!J169</f>
        <v>19.5377446</v>
      </c>
      <c r="K169" s="132">
        <f>'St 2.1.1'!K169+'St 2.1.2'!K169+'St 2.1.3'!K169</f>
        <v>21.602997299999998</v>
      </c>
      <c r="L169" s="132">
        <f>'St 2.1.1'!L169+'St 2.1.2'!L169+'St 2.1.3'!L169</f>
        <v>21.602997299999998</v>
      </c>
      <c r="M169" s="132">
        <f>'St 2.1.1'!M169+'St 2.1.2'!M169+'St 2.1.3'!M169</f>
        <v>31.104046800000003</v>
      </c>
      <c r="N169" s="132">
        <f>'St 2.1.1'!N169+'St 2.1.2'!N169+'St 2.1.3'!N169</f>
        <v>46.475307999999998</v>
      </c>
      <c r="O169" s="132">
        <f>'St 2.1.1'!O169+'St 2.1.2'!O169+'St 2.1.3'!O169</f>
        <v>74.951080399999995</v>
      </c>
      <c r="P169" s="133"/>
      <c r="Q169" s="132">
        <f>'St 2.1.1'!Q169+'St 2.1.2'!Q169+'St 2.1.3'!Q169</f>
        <v>5.4190123000000003</v>
      </c>
      <c r="R169" s="132">
        <f>'St 2.1.1'!R169+'St 2.1.2'!R169+'St 2.1.3'!R169</f>
        <v>-3.5898115000000006</v>
      </c>
      <c r="S169" s="132">
        <f>'St 2.1.1'!S169+'St 2.1.2'!S169+'St 2.1.3'!S169</f>
        <v>0</v>
      </c>
      <c r="T169" s="132">
        <f>'St 2.1.1'!T169+'St 2.1.2'!T169+'St 2.1.3'!T169</f>
        <v>5.3505288000000011</v>
      </c>
      <c r="U169" s="132">
        <f>'St 2.1.1'!U169+'St 2.1.2'!U169+'St 2.1.3'!U169</f>
        <v>83.067244700000003</v>
      </c>
      <c r="V169" s="132">
        <f>'St 2.1.1'!V169+'St 2.1.2'!V169+'St 2.1.3'!V169</f>
        <v>-83.067244700000003</v>
      </c>
      <c r="W169" s="132">
        <f>'St 2.1.1'!W169+'St 2.1.2'!W169+'St 2.1.3'!W169</f>
        <v>2.0652526999999976</v>
      </c>
      <c r="X169" s="132">
        <f>'St 2.1.1'!X169+'St 2.1.2'!X169+'St 2.1.3'!X169</f>
        <v>0</v>
      </c>
      <c r="Y169" s="132">
        <f>'St 2.1.1'!Y169+'St 2.1.2'!Y169+'St 2.1.3'!Y169</f>
        <v>9.5010495000000024</v>
      </c>
      <c r="Z169" s="132">
        <f>'St 2.1.1'!Z169+'St 2.1.2'!Z169+'St 2.1.3'!Z169</f>
        <v>15.371261199999998</v>
      </c>
      <c r="AA169" s="132">
        <f>'St 2.1.1'!AA169+'St 2.1.2'!AA169+'St 2.1.3'!AA169</f>
        <v>28.475772399999993</v>
      </c>
      <c r="AB169" s="140"/>
    </row>
    <row r="170" spans="1:28">
      <c r="B170" s="6" t="s">
        <v>43</v>
      </c>
      <c r="C170" s="186"/>
      <c r="D170" s="132">
        <f>'St 2.1.1'!D170+'St 2.1.2'!D170+'St 2.1.3'!D170</f>
        <v>0</v>
      </c>
      <c r="E170" s="132">
        <f>'St 2.1.1'!E170+'St 2.1.2'!E170+'St 2.1.3'!E170</f>
        <v>0</v>
      </c>
      <c r="F170" s="132">
        <f>'St 2.1.1'!F170+'St 2.1.2'!F170+'St 2.1.3'!F170</f>
        <v>0</v>
      </c>
      <c r="G170" s="132">
        <f>'St 2.1.1'!G170+'St 2.1.2'!G170+'St 2.1.3'!G170</f>
        <v>0</v>
      </c>
      <c r="H170" s="132">
        <f>'St 2.1.1'!H170+'St 2.1.2'!H170+'St 2.1.3'!H170</f>
        <v>0</v>
      </c>
      <c r="I170" s="132">
        <f>'St 2.1.1'!I170+'St 2.1.2'!I170+'St 2.1.3'!I170</f>
        <v>0</v>
      </c>
      <c r="J170" s="132">
        <f>'St 2.1.1'!J170+'St 2.1.2'!J170+'St 2.1.3'!J170</f>
        <v>0</v>
      </c>
      <c r="K170" s="132">
        <f>'St 2.1.1'!K170+'St 2.1.2'!K170+'St 2.1.3'!K170</f>
        <v>0</v>
      </c>
      <c r="L170" s="132">
        <f>'St 2.1.1'!L170+'St 2.1.2'!L170+'St 2.1.3'!L170</f>
        <v>0</v>
      </c>
      <c r="M170" s="132">
        <f>'St 2.1.1'!M170+'St 2.1.2'!M170+'St 2.1.3'!M170</f>
        <v>0</v>
      </c>
      <c r="N170" s="132">
        <f>'St 2.1.1'!N170+'St 2.1.2'!N170+'St 2.1.3'!N170</f>
        <v>0</v>
      </c>
      <c r="O170" s="132">
        <f>'St 2.1.1'!O170+'St 2.1.2'!O170+'St 2.1.3'!O170</f>
        <v>0</v>
      </c>
      <c r="P170" s="133"/>
      <c r="Q170" s="132">
        <f>'St 2.1.1'!Q170+'St 2.1.2'!Q170+'St 2.1.3'!Q170</f>
        <v>0</v>
      </c>
      <c r="R170" s="132">
        <f>'St 2.1.1'!R170+'St 2.1.2'!R170+'St 2.1.3'!R170</f>
        <v>0</v>
      </c>
      <c r="S170" s="132">
        <f>'St 2.1.1'!S170+'St 2.1.2'!S170+'St 2.1.3'!S170</f>
        <v>0</v>
      </c>
      <c r="T170" s="132">
        <f>'St 2.1.1'!T170+'St 2.1.2'!T170+'St 2.1.3'!T170</f>
        <v>0</v>
      </c>
      <c r="U170" s="132">
        <f>'St 2.1.1'!U170+'St 2.1.2'!U170+'St 2.1.3'!U170</f>
        <v>0</v>
      </c>
      <c r="V170" s="132">
        <f>'St 2.1.1'!V170+'St 2.1.2'!V170+'St 2.1.3'!V170</f>
        <v>0</v>
      </c>
      <c r="W170" s="132">
        <f>'St 2.1.1'!W170+'St 2.1.2'!W170+'St 2.1.3'!W170</f>
        <v>0</v>
      </c>
      <c r="X170" s="132">
        <f>'St 2.1.1'!X170+'St 2.1.2'!X170+'St 2.1.3'!X170</f>
        <v>0</v>
      </c>
      <c r="Y170" s="132">
        <f>'St 2.1.1'!Y170+'St 2.1.2'!Y170+'St 2.1.3'!Y170</f>
        <v>0</v>
      </c>
      <c r="Z170" s="132">
        <f>'St 2.1.1'!Z170+'St 2.1.2'!Z170+'St 2.1.3'!Z170</f>
        <v>0</v>
      </c>
      <c r="AA170" s="132">
        <f>'St 2.1.1'!AA170+'St 2.1.2'!AA170+'St 2.1.3'!AA170</f>
        <v>0</v>
      </c>
      <c r="AB170" s="140"/>
    </row>
    <row r="171" spans="1:28">
      <c r="B171" s="6" t="s">
        <v>44</v>
      </c>
      <c r="C171" s="186"/>
      <c r="D171" s="132">
        <f>'St 2.1.1'!D171+'St 2.1.2'!D171+'St 2.1.3'!D171</f>
        <v>6.7045049999999995E-2</v>
      </c>
      <c r="E171" s="132">
        <f>'St 2.1.1'!E171+'St 2.1.2'!E171+'St 2.1.3'!E171</f>
        <v>4.8389750000000002E-2</v>
      </c>
      <c r="F171" s="132">
        <f>'St 2.1.1'!F171+'St 2.1.2'!F171+'St 2.1.3'!F171</f>
        <v>2.97954E-2</v>
      </c>
      <c r="G171" s="132">
        <f>'St 2.1.1'!G171+'St 2.1.2'!G171+'St 2.1.3'!G171</f>
        <v>1.2208600000000002E-2</v>
      </c>
      <c r="H171" s="132">
        <f>'St 2.1.1'!H171+'St 2.1.2'!H171+'St 2.1.3'!H171</f>
        <v>8.518E-4</v>
      </c>
      <c r="I171" s="132">
        <f>'St 2.1.1'!I171+'St 2.1.2'!I171+'St 2.1.3'!I171</f>
        <v>0</v>
      </c>
      <c r="J171" s="132">
        <f>'St 2.1.1'!J171+'St 2.1.2'!J171+'St 2.1.3'!J171</f>
        <v>0</v>
      </c>
      <c r="K171" s="132">
        <f>'St 2.1.1'!K171+'St 2.1.2'!K171+'St 2.1.3'!K171</f>
        <v>0</v>
      </c>
      <c r="L171" s="132">
        <f>'St 2.1.1'!L171+'St 2.1.2'!L171+'St 2.1.3'!L171</f>
        <v>0</v>
      </c>
      <c r="M171" s="132">
        <f>'St 2.1.1'!M171+'St 2.1.2'!M171+'St 2.1.3'!M171</f>
        <v>0</v>
      </c>
      <c r="N171" s="132">
        <f>'St 2.1.1'!N171+'St 2.1.2'!N171+'St 2.1.3'!N171</f>
        <v>0</v>
      </c>
      <c r="O171" s="132">
        <f>'St 2.1.1'!O171+'St 2.1.2'!O171+'St 2.1.3'!O171</f>
        <v>0</v>
      </c>
      <c r="P171" s="133"/>
      <c r="Q171" s="132">
        <f>'St 2.1.1'!Q171+'St 2.1.2'!Q171+'St 2.1.3'!Q171</f>
        <v>-1.8655299999999989E-2</v>
      </c>
      <c r="R171" s="132">
        <f>'St 2.1.1'!R171+'St 2.1.2'!R171+'St 2.1.3'!R171</f>
        <v>-1.8594349999999999E-2</v>
      </c>
      <c r="S171" s="132">
        <f>'St 2.1.1'!S171+'St 2.1.2'!S171+'St 2.1.3'!S171</f>
        <v>-1.75868E-2</v>
      </c>
      <c r="T171" s="132">
        <f>'St 2.1.1'!T171+'St 2.1.2'!T171+'St 2.1.3'!T171</f>
        <v>-1.13568E-2</v>
      </c>
      <c r="U171" s="132">
        <f>'St 2.1.1'!U171+'St 2.1.2'!U171+'St 2.1.3'!U171</f>
        <v>-8.518E-4</v>
      </c>
      <c r="V171" s="132">
        <f>'St 2.1.1'!V171+'St 2.1.2'!V171+'St 2.1.3'!V171</f>
        <v>0</v>
      </c>
      <c r="W171" s="132">
        <f>'St 2.1.1'!W171+'St 2.1.2'!W171+'St 2.1.3'!W171</f>
        <v>0</v>
      </c>
      <c r="X171" s="132">
        <f>'St 2.1.1'!X171+'St 2.1.2'!X171+'St 2.1.3'!X171</f>
        <v>0</v>
      </c>
      <c r="Y171" s="132">
        <f>'St 2.1.1'!Y171+'St 2.1.2'!Y171+'St 2.1.3'!Y171</f>
        <v>0</v>
      </c>
      <c r="Z171" s="132">
        <f>'St 2.1.1'!Z171+'St 2.1.2'!Z171+'St 2.1.3'!Z171</f>
        <v>0</v>
      </c>
      <c r="AA171" s="132">
        <f>'St 2.1.1'!AA171+'St 2.1.2'!AA171+'St 2.1.3'!AA171</f>
        <v>0</v>
      </c>
      <c r="AB171" s="140"/>
    </row>
    <row r="172" spans="1:28">
      <c r="B172" s="7" t="s">
        <v>45</v>
      </c>
      <c r="C172" s="186"/>
      <c r="D172" s="132">
        <f>'St 2.1.1'!D172+'St 2.1.2'!D172+'St 2.1.3'!D172</f>
        <v>6.7045049999999995E-2</v>
      </c>
      <c r="E172" s="132">
        <f>'St 2.1.1'!E172+'St 2.1.2'!E172+'St 2.1.3'!E172</f>
        <v>4.8389750000000002E-2</v>
      </c>
      <c r="F172" s="132">
        <f>'St 2.1.1'!F172+'St 2.1.2'!F172+'St 2.1.3'!F172</f>
        <v>2.97954E-2</v>
      </c>
      <c r="G172" s="132">
        <f>'St 2.1.1'!G172+'St 2.1.2'!G172+'St 2.1.3'!G172</f>
        <v>1.2208600000000002E-2</v>
      </c>
      <c r="H172" s="132">
        <f>'St 2.1.1'!H172+'St 2.1.2'!H172+'St 2.1.3'!H172</f>
        <v>8.518E-4</v>
      </c>
      <c r="I172" s="132">
        <f>'St 2.1.1'!I172+'St 2.1.2'!I172+'St 2.1.3'!I172</f>
        <v>0</v>
      </c>
      <c r="J172" s="132">
        <f>'St 2.1.1'!J172+'St 2.1.2'!J172+'St 2.1.3'!J172</f>
        <v>0</v>
      </c>
      <c r="K172" s="132">
        <f>'St 2.1.1'!K172+'St 2.1.2'!K172+'St 2.1.3'!K172</f>
        <v>0</v>
      </c>
      <c r="L172" s="132">
        <f>'St 2.1.1'!L172+'St 2.1.2'!L172+'St 2.1.3'!L172</f>
        <v>0</v>
      </c>
      <c r="M172" s="132">
        <f>'St 2.1.1'!M172+'St 2.1.2'!M172+'St 2.1.3'!M172</f>
        <v>0</v>
      </c>
      <c r="N172" s="132">
        <f>'St 2.1.1'!N172+'St 2.1.2'!N172+'St 2.1.3'!N172</f>
        <v>0</v>
      </c>
      <c r="O172" s="132">
        <f>'St 2.1.1'!O172+'St 2.1.2'!O172+'St 2.1.3'!O172</f>
        <v>0</v>
      </c>
      <c r="P172" s="133"/>
      <c r="Q172" s="132">
        <f>'St 2.1.1'!Q172+'St 2.1.2'!Q172+'St 2.1.3'!Q172</f>
        <v>-1.8655299999999989E-2</v>
      </c>
      <c r="R172" s="132">
        <f>'St 2.1.1'!R172+'St 2.1.2'!R172+'St 2.1.3'!R172</f>
        <v>-1.8594349999999999E-2</v>
      </c>
      <c r="S172" s="132">
        <f>'St 2.1.1'!S172+'St 2.1.2'!S172+'St 2.1.3'!S172</f>
        <v>-1.75868E-2</v>
      </c>
      <c r="T172" s="132">
        <f>'St 2.1.1'!T172+'St 2.1.2'!T172+'St 2.1.3'!T172</f>
        <v>-1.13568E-2</v>
      </c>
      <c r="U172" s="132">
        <f>'St 2.1.1'!U172+'St 2.1.2'!U172+'St 2.1.3'!U172</f>
        <v>-8.518E-4</v>
      </c>
      <c r="V172" s="132">
        <f>'St 2.1.1'!V172+'St 2.1.2'!V172+'St 2.1.3'!V172</f>
        <v>0</v>
      </c>
      <c r="W172" s="132">
        <f>'St 2.1.1'!W172+'St 2.1.2'!W172+'St 2.1.3'!W172</f>
        <v>0</v>
      </c>
      <c r="X172" s="132">
        <f>'St 2.1.1'!X172+'St 2.1.2'!X172+'St 2.1.3'!X172</f>
        <v>0</v>
      </c>
      <c r="Y172" s="132">
        <f>'St 2.1.1'!Y172+'St 2.1.2'!Y172+'St 2.1.3'!Y172</f>
        <v>0</v>
      </c>
      <c r="Z172" s="132">
        <f>'St 2.1.1'!Z172+'St 2.1.2'!Z172+'St 2.1.3'!Z172</f>
        <v>0</v>
      </c>
      <c r="AA172" s="132">
        <f>'St 2.1.1'!AA172+'St 2.1.2'!AA172+'St 2.1.3'!AA172</f>
        <v>0</v>
      </c>
      <c r="AB172" s="140"/>
    </row>
    <row r="173" spans="1:28">
      <c r="B173" s="7" t="s">
        <v>46</v>
      </c>
      <c r="C173" s="186"/>
      <c r="D173" s="132">
        <f>'St 2.1.1'!D173+'St 2.1.2'!D173+'St 2.1.3'!D173</f>
        <v>0</v>
      </c>
      <c r="E173" s="132">
        <f>'St 2.1.1'!E173+'St 2.1.2'!E173+'St 2.1.3'!E173</f>
        <v>0</v>
      </c>
      <c r="F173" s="132">
        <f>'St 2.1.1'!F173+'St 2.1.2'!F173+'St 2.1.3'!F173</f>
        <v>0</v>
      </c>
      <c r="G173" s="132">
        <f>'St 2.1.1'!G173+'St 2.1.2'!G173+'St 2.1.3'!G173</f>
        <v>0</v>
      </c>
      <c r="H173" s="132">
        <f>'St 2.1.1'!H173+'St 2.1.2'!H173+'St 2.1.3'!H173</f>
        <v>0</v>
      </c>
      <c r="I173" s="132">
        <f>'St 2.1.1'!I173+'St 2.1.2'!I173+'St 2.1.3'!I173</f>
        <v>0</v>
      </c>
      <c r="J173" s="132">
        <f>'St 2.1.1'!J173+'St 2.1.2'!J173+'St 2.1.3'!J173</f>
        <v>0</v>
      </c>
      <c r="K173" s="132">
        <f>'St 2.1.1'!K173+'St 2.1.2'!K173+'St 2.1.3'!K173</f>
        <v>0</v>
      </c>
      <c r="L173" s="132">
        <f>'St 2.1.1'!L173+'St 2.1.2'!L173+'St 2.1.3'!L173</f>
        <v>0</v>
      </c>
      <c r="M173" s="132">
        <f>'St 2.1.1'!M173+'St 2.1.2'!M173+'St 2.1.3'!M173</f>
        <v>0</v>
      </c>
      <c r="N173" s="132">
        <f>'St 2.1.1'!N173+'St 2.1.2'!N173+'St 2.1.3'!N173</f>
        <v>0</v>
      </c>
      <c r="O173" s="132">
        <f>'St 2.1.1'!O173+'St 2.1.2'!O173+'St 2.1.3'!O173</f>
        <v>0</v>
      </c>
      <c r="P173" s="133"/>
      <c r="Q173" s="132">
        <f>'St 2.1.1'!Q173+'St 2.1.2'!Q173+'St 2.1.3'!Q173</f>
        <v>0</v>
      </c>
      <c r="R173" s="132">
        <f>'St 2.1.1'!R173+'St 2.1.2'!R173+'St 2.1.3'!R173</f>
        <v>0</v>
      </c>
      <c r="S173" s="132">
        <f>'St 2.1.1'!S173+'St 2.1.2'!S173+'St 2.1.3'!S173</f>
        <v>0</v>
      </c>
      <c r="T173" s="132">
        <f>'St 2.1.1'!T173+'St 2.1.2'!T173+'St 2.1.3'!T173</f>
        <v>0</v>
      </c>
      <c r="U173" s="132">
        <f>'St 2.1.1'!U173+'St 2.1.2'!U173+'St 2.1.3'!U173</f>
        <v>0</v>
      </c>
      <c r="V173" s="132">
        <f>'St 2.1.1'!V173+'St 2.1.2'!V173+'St 2.1.3'!V173</f>
        <v>0</v>
      </c>
      <c r="W173" s="132">
        <f>'St 2.1.1'!W173+'St 2.1.2'!W173+'St 2.1.3'!W173</f>
        <v>0</v>
      </c>
      <c r="X173" s="132">
        <f>'St 2.1.1'!X173+'St 2.1.2'!X173+'St 2.1.3'!X173</f>
        <v>0</v>
      </c>
      <c r="Y173" s="132">
        <f>'St 2.1.1'!Y173+'St 2.1.2'!Y173+'St 2.1.3'!Y173</f>
        <v>0</v>
      </c>
      <c r="Z173" s="132">
        <f>'St 2.1.1'!Z173+'St 2.1.2'!Z173+'St 2.1.3'!Z173</f>
        <v>0</v>
      </c>
      <c r="AA173" s="132">
        <f>'St 2.1.1'!AA173+'St 2.1.2'!AA173+'St 2.1.3'!AA173</f>
        <v>0</v>
      </c>
      <c r="AB173" s="140"/>
    </row>
    <row r="174" spans="1:28">
      <c r="B174" s="6" t="s">
        <v>313</v>
      </c>
      <c r="C174" s="186"/>
      <c r="D174" s="132">
        <f>'St 2.1.1'!D174+'St 2.1.2'!D174+'St 2.1.3'!D174</f>
        <v>60516.675296251204</v>
      </c>
      <c r="E174" s="132">
        <f>'St 2.1.1'!E174+'St 2.1.2'!E174+'St 2.1.3'!E174</f>
        <v>72539.380586385436</v>
      </c>
      <c r="F174" s="132">
        <f>'St 2.1.1'!F174+'St 2.1.2'!F174+'St 2.1.3'!F174</f>
        <v>71996.971013077244</v>
      </c>
      <c r="G174" s="132">
        <f>'St 2.1.1'!G174+'St 2.1.2'!G174+'St 2.1.3'!G174</f>
        <v>75204.965697736407</v>
      </c>
      <c r="H174" s="132">
        <f>'St 2.1.1'!H174+'St 2.1.2'!H174+'St 2.1.3'!H174</f>
        <v>65058.98098065002</v>
      </c>
      <c r="I174" s="132">
        <f>'St 2.1.1'!I174+'St 2.1.2'!I174+'St 2.1.3'!I174</f>
        <v>55357.682264395677</v>
      </c>
      <c r="J174" s="132">
        <f>'St 2.1.1'!J174+'St 2.1.2'!J174+'St 2.1.3'!J174</f>
        <v>52133.064373117944</v>
      </c>
      <c r="K174" s="132">
        <f>'St 2.1.1'!K174+'St 2.1.2'!K174+'St 2.1.3'!K174</f>
        <v>51082.341745446582</v>
      </c>
      <c r="L174" s="132">
        <f>'St 2.1.1'!L174+'St 2.1.2'!L174+'St 2.1.3'!L174</f>
        <v>74468.098694971704</v>
      </c>
      <c r="M174" s="132">
        <f>'St 2.1.1'!M174+'St 2.1.2'!M174+'St 2.1.3'!M174</f>
        <v>77242.378123637885</v>
      </c>
      <c r="N174" s="132">
        <f>'St 2.1.1'!N174+'St 2.1.2'!N174+'St 2.1.3'!N174</f>
        <v>84574.001663472096</v>
      </c>
      <c r="O174" s="132">
        <f>'St 2.1.1'!O174+'St 2.1.2'!O174+'St 2.1.3'!O174</f>
        <v>81054.345128713248</v>
      </c>
      <c r="P174" s="133"/>
      <c r="Q174" s="132">
        <f>'St 2.1.1'!Q174+'St 2.1.2'!Q174+'St 2.1.3'!Q174</f>
        <v>12022.705290134236</v>
      </c>
      <c r="R174" s="132">
        <f>'St 2.1.1'!R174+'St 2.1.2'!R174+'St 2.1.3'!R174</f>
        <v>-542.40957330818776</v>
      </c>
      <c r="S174" s="132">
        <f>'St 2.1.1'!S174+'St 2.1.2'!S174+'St 2.1.3'!S174</f>
        <v>3207.9946846591483</v>
      </c>
      <c r="T174" s="132">
        <f>'St 2.1.1'!T174+'St 2.1.2'!T174+'St 2.1.3'!T174</f>
        <v>-10145.984717086381</v>
      </c>
      <c r="U174" s="132">
        <f>'St 2.1.1'!U174+'St 2.1.2'!U174+'St 2.1.3'!U174</f>
        <v>-9701.298716254345</v>
      </c>
      <c r="V174" s="132">
        <f>'St 2.1.1'!V174+'St 2.1.2'!V174+'St 2.1.3'!V174</f>
        <v>-3224.6178912777386</v>
      </c>
      <c r="W174" s="132">
        <f>'St 2.1.1'!W174+'St 2.1.2'!W174+'St 2.1.3'!W174</f>
        <v>-1050.7226276713502</v>
      </c>
      <c r="X174" s="132">
        <f>'St 2.1.1'!X174+'St 2.1.2'!X174+'St 2.1.3'!X174</f>
        <v>23385.756949525115</v>
      </c>
      <c r="Y174" s="132">
        <f>'St 2.1.1'!Y174+'St 2.1.2'!Y174+'St 2.1.3'!Y174</f>
        <v>2774.2794286661942</v>
      </c>
      <c r="Z174" s="132">
        <f>'St 2.1.1'!Z174+'St 2.1.2'!Z174+'St 2.1.3'!Z174</f>
        <v>7331.6235398341933</v>
      </c>
      <c r="AA174" s="132">
        <f>'St 2.1.1'!AA174+'St 2.1.2'!AA174+'St 2.1.3'!AA174</f>
        <v>-3519.656534758838</v>
      </c>
      <c r="AB174" s="140"/>
    </row>
    <row r="175" spans="1:28">
      <c r="B175" s="6" t="s">
        <v>107</v>
      </c>
      <c r="C175" s="186"/>
      <c r="D175" s="132">
        <f>'St 2.1.1'!D175+'St 2.1.2'!D175+'St 2.1.3'!D175</f>
        <v>58897.348992990272</v>
      </c>
      <c r="E175" s="132">
        <f>'St 2.1.1'!E175+'St 2.1.2'!E175+'St 2.1.3'!E175</f>
        <v>70779.68766607852</v>
      </c>
      <c r="F175" s="132">
        <f>'St 2.1.1'!F175+'St 2.1.2'!F175+'St 2.1.3'!F175</f>
        <v>69947.87001707725</v>
      </c>
      <c r="G175" s="132">
        <f>'St 2.1.1'!G175+'St 2.1.2'!G175+'St 2.1.3'!G175</f>
        <v>74938.463867136408</v>
      </c>
      <c r="H175" s="132">
        <f>'St 2.1.1'!H175+'St 2.1.2'!H175+'St 2.1.3'!H175</f>
        <v>64875.568590450021</v>
      </c>
      <c r="I175" s="132">
        <f>'St 2.1.1'!I175+'St 2.1.2'!I175+'St 2.1.3'!I175</f>
        <v>55237.997951295671</v>
      </c>
      <c r="J175" s="132">
        <f>'St 2.1.1'!J175+'St 2.1.2'!J175+'St 2.1.3'!J175</f>
        <v>51047.010174917945</v>
      </c>
      <c r="K175" s="132">
        <f>'St 2.1.1'!K175+'St 2.1.2'!K175+'St 2.1.3'!K175</f>
        <v>48270.363624446589</v>
      </c>
      <c r="L175" s="132">
        <f>'St 2.1.1'!L175+'St 2.1.2'!L175+'St 2.1.3'!L175</f>
        <v>71763.474456571697</v>
      </c>
      <c r="M175" s="132">
        <f>'St 2.1.1'!M175+'St 2.1.2'!M175+'St 2.1.3'!M175</f>
        <v>74455.609751437893</v>
      </c>
      <c r="N175" s="132">
        <f>'St 2.1.1'!N175+'St 2.1.2'!N175+'St 2.1.3'!N175</f>
        <v>81773.995968872099</v>
      </c>
      <c r="O175" s="132">
        <f>'St 2.1.1'!O175+'St 2.1.2'!O175+'St 2.1.3'!O175</f>
        <v>77925.809364113244</v>
      </c>
      <c r="P175" s="133"/>
      <c r="Q175" s="132">
        <f>'St 2.1.1'!Q175+'St 2.1.2'!Q175+'St 2.1.3'!Q175</f>
        <v>11882.338673088241</v>
      </c>
      <c r="R175" s="132">
        <f>'St 2.1.1'!R175+'St 2.1.2'!R175+'St 2.1.3'!R175</f>
        <v>-831.81764900126348</v>
      </c>
      <c r="S175" s="132">
        <f>'St 2.1.1'!S175+'St 2.1.2'!S175+'St 2.1.3'!S175</f>
        <v>4990.5938500591483</v>
      </c>
      <c r="T175" s="132">
        <f>'St 2.1.1'!T175+'St 2.1.2'!T175+'St 2.1.3'!T175</f>
        <v>-10062.895276686382</v>
      </c>
      <c r="U175" s="132">
        <f>'St 2.1.1'!U175+'St 2.1.2'!U175+'St 2.1.3'!U175</f>
        <v>-9637.5706391543445</v>
      </c>
      <c r="V175" s="132">
        <f>'St 2.1.1'!V175+'St 2.1.2'!V175+'St 2.1.3'!V175</f>
        <v>-4190.9877763777386</v>
      </c>
      <c r="W175" s="132">
        <f>'St 2.1.1'!W175+'St 2.1.2'!W175+'St 2.1.3'!W175</f>
        <v>-2776.6465504713501</v>
      </c>
      <c r="X175" s="132">
        <f>'St 2.1.1'!X175+'St 2.1.2'!X175+'St 2.1.3'!X175</f>
        <v>23493.110832125112</v>
      </c>
      <c r="Y175" s="132">
        <f>'St 2.1.1'!Y175+'St 2.1.2'!Y175+'St 2.1.3'!Y175</f>
        <v>2692.1352948661952</v>
      </c>
      <c r="Z175" s="132">
        <f>'St 2.1.1'!Z175+'St 2.1.2'!Z175+'St 2.1.3'!Z175</f>
        <v>7318.386217434193</v>
      </c>
      <c r="AA175" s="132">
        <f>'St 2.1.1'!AA175+'St 2.1.2'!AA175+'St 2.1.3'!AA175</f>
        <v>-3848.1866047588373</v>
      </c>
      <c r="AB175" s="140"/>
    </row>
    <row r="176" spans="1:28">
      <c r="B176" s="6" t="s">
        <v>48</v>
      </c>
      <c r="C176" s="186"/>
      <c r="D176" s="132">
        <f>'St 2.1.1'!D176+'St 2.1.2'!D176+'St 2.1.3'!D176</f>
        <v>0</v>
      </c>
      <c r="E176" s="132">
        <f>'St 2.1.1'!E176+'St 2.1.2'!E176+'St 2.1.3'!E176</f>
        <v>0</v>
      </c>
      <c r="F176" s="132">
        <f>'St 2.1.1'!F176+'St 2.1.2'!F176+'St 2.1.3'!F176</f>
        <v>0</v>
      </c>
      <c r="G176" s="132">
        <f>'St 2.1.1'!G176+'St 2.1.2'!G176+'St 2.1.3'!G176</f>
        <v>0</v>
      </c>
      <c r="H176" s="132">
        <f>'St 2.1.1'!H176+'St 2.1.2'!H176+'St 2.1.3'!H176</f>
        <v>0</v>
      </c>
      <c r="I176" s="132">
        <f>'St 2.1.1'!I176+'St 2.1.2'!I176+'St 2.1.3'!I176</f>
        <v>0</v>
      </c>
      <c r="J176" s="132">
        <f>'St 2.1.1'!J176+'St 2.1.2'!J176+'St 2.1.3'!J176</f>
        <v>0</v>
      </c>
      <c r="K176" s="132">
        <f>'St 2.1.1'!K176+'St 2.1.2'!K176+'St 2.1.3'!K176</f>
        <v>0</v>
      </c>
      <c r="L176" s="132">
        <f>'St 2.1.1'!L176+'St 2.1.2'!L176+'St 2.1.3'!L176</f>
        <v>0</v>
      </c>
      <c r="M176" s="132">
        <f>'St 2.1.1'!M176+'St 2.1.2'!M176+'St 2.1.3'!M176</f>
        <v>0</v>
      </c>
      <c r="N176" s="132">
        <f>'St 2.1.1'!N176+'St 2.1.2'!N176+'St 2.1.3'!N176</f>
        <v>0</v>
      </c>
      <c r="O176" s="132">
        <f>'St 2.1.1'!O176+'St 2.1.2'!O176+'St 2.1.3'!O176</f>
        <v>0</v>
      </c>
      <c r="P176" s="133"/>
      <c r="Q176" s="132">
        <f>'St 2.1.1'!Q176+'St 2.1.2'!Q176+'St 2.1.3'!Q176</f>
        <v>0</v>
      </c>
      <c r="R176" s="132">
        <f>'St 2.1.1'!R176+'St 2.1.2'!R176+'St 2.1.3'!R176</f>
        <v>0</v>
      </c>
      <c r="S176" s="132">
        <f>'St 2.1.1'!S176+'St 2.1.2'!S176+'St 2.1.3'!S176</f>
        <v>0</v>
      </c>
      <c r="T176" s="132">
        <f>'St 2.1.1'!T176+'St 2.1.2'!T176+'St 2.1.3'!T176</f>
        <v>0</v>
      </c>
      <c r="U176" s="132">
        <f>'St 2.1.1'!U176+'St 2.1.2'!U176+'St 2.1.3'!U176</f>
        <v>0</v>
      </c>
      <c r="V176" s="132">
        <f>'St 2.1.1'!V176+'St 2.1.2'!V176+'St 2.1.3'!V176</f>
        <v>0</v>
      </c>
      <c r="W176" s="132">
        <f>'St 2.1.1'!W176+'St 2.1.2'!W176+'St 2.1.3'!W176</f>
        <v>0</v>
      </c>
      <c r="X176" s="132">
        <f>'St 2.1.1'!X176+'St 2.1.2'!X176+'St 2.1.3'!X176</f>
        <v>0</v>
      </c>
      <c r="Y176" s="132">
        <f>'St 2.1.1'!Y176+'St 2.1.2'!Y176+'St 2.1.3'!Y176</f>
        <v>0</v>
      </c>
      <c r="Z176" s="132">
        <f>'St 2.1.1'!Z176+'St 2.1.2'!Z176+'St 2.1.3'!Z176</f>
        <v>0</v>
      </c>
      <c r="AA176" s="132">
        <f>'St 2.1.1'!AA176+'St 2.1.2'!AA176+'St 2.1.3'!AA176</f>
        <v>0</v>
      </c>
      <c r="AB176" s="140"/>
    </row>
    <row r="177" spans="1:28">
      <c r="B177" s="6" t="s">
        <v>321</v>
      </c>
      <c r="C177" s="186"/>
      <c r="D177" s="132">
        <f>'St 2.1.1'!D177+'St 2.1.2'!D177+'St 2.1.3'!D177</f>
        <v>11.923100399061202</v>
      </c>
      <c r="E177" s="132">
        <f>'St 2.1.1'!E177+'St 2.1.2'!E177+'St 2.1.3'!E177</f>
        <v>9.4536455062864118</v>
      </c>
      <c r="F177" s="132">
        <f>'St 2.1.1'!F177+'St 2.1.2'!F177+'St 2.1.3'!F177</f>
        <v>9.9856732000000008</v>
      </c>
      <c r="G177" s="132">
        <f>'St 2.1.1'!G177+'St 2.1.2'!G177+'St 2.1.3'!G177</f>
        <v>8.1911267000000016</v>
      </c>
      <c r="H177" s="132">
        <f>'St 2.1.1'!H177+'St 2.1.2'!H177+'St 2.1.3'!H177</f>
        <v>8.2560767999999989</v>
      </c>
      <c r="I177" s="132">
        <f>'St 2.1.1'!I177+'St 2.1.2'!I177+'St 2.1.3'!I177</f>
        <v>6.9416826</v>
      </c>
      <c r="J177" s="132">
        <f>'St 2.1.1'!J177+'St 2.1.2'!J177+'St 2.1.3'!J177</f>
        <v>6.0676858999999999</v>
      </c>
      <c r="K177" s="132">
        <f>'St 2.1.1'!K177+'St 2.1.2'!K177+'St 2.1.3'!K177</f>
        <v>6.3292092999999996</v>
      </c>
      <c r="L177" s="132">
        <f>'St 2.1.1'!L177+'St 2.1.2'!L177+'St 2.1.3'!L177</f>
        <v>7.5778328000000004</v>
      </c>
      <c r="M177" s="132">
        <f>'St 2.1.1'!M177+'St 2.1.2'!M177+'St 2.1.3'!M177</f>
        <v>5.8182510999999995</v>
      </c>
      <c r="N177" s="132">
        <f>'St 2.1.1'!N177+'St 2.1.2'!N177+'St 2.1.3'!N177</f>
        <v>6.6396086000000007</v>
      </c>
      <c r="O177" s="132">
        <f>'St 2.1.1'!O177+'St 2.1.2'!O177+'St 2.1.3'!O177</f>
        <v>7.1724465999999998</v>
      </c>
      <c r="P177" s="133"/>
      <c r="Q177" s="132">
        <f>'St 2.1.1'!Q177+'St 2.1.2'!Q177+'St 2.1.3'!Q177</f>
        <v>-2.469454892774789</v>
      </c>
      <c r="R177" s="132">
        <f>'St 2.1.1'!R177+'St 2.1.2'!R177+'St 2.1.3'!R177</f>
        <v>0.53202769371358816</v>
      </c>
      <c r="S177" s="132">
        <f>'St 2.1.1'!S177+'St 2.1.2'!S177+'St 2.1.3'!S177</f>
        <v>-1.7945464999999994</v>
      </c>
      <c r="T177" s="132">
        <f>'St 2.1.1'!T177+'St 2.1.2'!T177+'St 2.1.3'!T177</f>
        <v>6.495009999999829E-2</v>
      </c>
      <c r="U177" s="132">
        <f>'St 2.1.1'!U177+'St 2.1.2'!U177+'St 2.1.3'!U177</f>
        <v>-1.3143941999999993</v>
      </c>
      <c r="V177" s="132">
        <f>'St 2.1.1'!V177+'St 2.1.2'!V177+'St 2.1.3'!V177</f>
        <v>-0.87399670000000018</v>
      </c>
      <c r="W177" s="132">
        <f>'St 2.1.1'!W177+'St 2.1.2'!W177+'St 2.1.3'!W177</f>
        <v>0.26152339999999941</v>
      </c>
      <c r="X177" s="132">
        <f>'St 2.1.1'!X177+'St 2.1.2'!X177+'St 2.1.3'!X177</f>
        <v>1.2486235000000012</v>
      </c>
      <c r="Y177" s="132">
        <f>'St 2.1.1'!Y177+'St 2.1.2'!Y177+'St 2.1.3'!Y177</f>
        <v>-1.7595817000000014</v>
      </c>
      <c r="Z177" s="132">
        <f>'St 2.1.1'!Z177+'St 2.1.2'!Z177+'St 2.1.3'!Z177</f>
        <v>0.82135750000000152</v>
      </c>
      <c r="AA177" s="132">
        <f>'St 2.1.1'!AA177+'St 2.1.2'!AA177+'St 2.1.3'!AA177</f>
        <v>0.53283799999999937</v>
      </c>
      <c r="AB177" s="140"/>
    </row>
    <row r="178" spans="1:28">
      <c r="B178" s="8" t="s">
        <v>100</v>
      </c>
      <c r="C178" s="186"/>
      <c r="D178" s="132">
        <f>'St 2.1.1'!D178+'St 2.1.2'!D178+'St 2.1.3'!D178</f>
        <v>0</v>
      </c>
      <c r="E178" s="132">
        <f>'St 2.1.1'!E178+'St 2.1.2'!E178+'St 2.1.3'!E178</f>
        <v>0</v>
      </c>
      <c r="F178" s="132">
        <f>'St 2.1.1'!F178+'St 2.1.2'!F178+'St 2.1.3'!F178</f>
        <v>0</v>
      </c>
      <c r="G178" s="132">
        <f>'St 2.1.1'!G178+'St 2.1.2'!G178+'St 2.1.3'!G178</f>
        <v>0</v>
      </c>
      <c r="H178" s="132">
        <f>'St 2.1.1'!H178+'St 2.1.2'!H178+'St 2.1.3'!H178</f>
        <v>0</v>
      </c>
      <c r="I178" s="132">
        <f>'St 2.1.1'!I178+'St 2.1.2'!I178+'St 2.1.3'!I178</f>
        <v>0</v>
      </c>
      <c r="J178" s="132">
        <f>'St 2.1.1'!J178+'St 2.1.2'!J178+'St 2.1.3'!J178</f>
        <v>0</v>
      </c>
      <c r="K178" s="132">
        <f>'St 2.1.1'!K178+'St 2.1.2'!K178+'St 2.1.3'!K178</f>
        <v>0</v>
      </c>
      <c r="L178" s="132">
        <f>'St 2.1.1'!L178+'St 2.1.2'!L178+'St 2.1.3'!L178</f>
        <v>0</v>
      </c>
      <c r="M178" s="132">
        <f>'St 2.1.1'!M178+'St 2.1.2'!M178+'St 2.1.3'!M178</f>
        <v>0</v>
      </c>
      <c r="N178" s="132">
        <f>'St 2.1.1'!N178+'St 2.1.2'!N178+'St 2.1.3'!N178</f>
        <v>0</v>
      </c>
      <c r="O178" s="132">
        <f>'St 2.1.1'!O178+'St 2.1.2'!O178+'St 2.1.3'!O178</f>
        <v>0</v>
      </c>
      <c r="P178" s="133"/>
      <c r="Q178" s="132">
        <f>'St 2.1.1'!Q178+'St 2.1.2'!Q178+'St 2.1.3'!Q178</f>
        <v>0</v>
      </c>
      <c r="R178" s="132">
        <f>'St 2.1.1'!R178+'St 2.1.2'!R178+'St 2.1.3'!R178</f>
        <v>0</v>
      </c>
      <c r="S178" s="132">
        <f>'St 2.1.1'!S178+'St 2.1.2'!S178+'St 2.1.3'!S178</f>
        <v>0</v>
      </c>
      <c r="T178" s="132">
        <f>'St 2.1.1'!T178+'St 2.1.2'!T178+'St 2.1.3'!T178</f>
        <v>0</v>
      </c>
      <c r="U178" s="132">
        <f>'St 2.1.1'!U178+'St 2.1.2'!U178+'St 2.1.3'!U178</f>
        <v>0</v>
      </c>
      <c r="V178" s="132">
        <f>'St 2.1.1'!V178+'St 2.1.2'!V178+'St 2.1.3'!V178</f>
        <v>0</v>
      </c>
      <c r="W178" s="132">
        <f>'St 2.1.1'!W178+'St 2.1.2'!W178+'St 2.1.3'!W178</f>
        <v>0</v>
      </c>
      <c r="X178" s="132">
        <f>'St 2.1.1'!X178+'St 2.1.2'!X178+'St 2.1.3'!X178</f>
        <v>0</v>
      </c>
      <c r="Y178" s="132">
        <f>'St 2.1.1'!Y178+'St 2.1.2'!Y178+'St 2.1.3'!Y178</f>
        <v>0</v>
      </c>
      <c r="Z178" s="132">
        <f>'St 2.1.1'!Z178+'St 2.1.2'!Z178+'St 2.1.3'!Z178</f>
        <v>0</v>
      </c>
      <c r="AA178" s="132">
        <f>'St 2.1.1'!AA178+'St 2.1.2'!AA178+'St 2.1.3'!AA178</f>
        <v>0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f>'St 2.1.1'!D179+'St 2.1.2'!D179+'St 2.1.3'!D179</f>
        <v>67367.010685460991</v>
      </c>
      <c r="E179" s="129">
        <f>'St 2.1.1'!E179+'St 2.1.2'!E179+'St 2.1.3'!E179</f>
        <v>79046.379668408874</v>
      </c>
      <c r="F179" s="129">
        <f>'St 2.1.1'!F179+'St 2.1.2'!F179+'St 2.1.3'!F179</f>
        <v>100081.13032582599</v>
      </c>
      <c r="G179" s="129">
        <f>'St 2.1.1'!G179+'St 2.1.2'!G179+'St 2.1.3'!G179</f>
        <v>106784.83607087658</v>
      </c>
      <c r="H179" s="129">
        <f>'St 2.1.1'!H179+'St 2.1.2'!H179+'St 2.1.3'!H179</f>
        <v>158806.40992020242</v>
      </c>
      <c r="I179" s="129">
        <f>'St 2.1.1'!I179+'St 2.1.2'!I179+'St 2.1.3'!I179</f>
        <v>212593.47055828039</v>
      </c>
      <c r="J179" s="129">
        <f>'St 2.1.1'!J179+'St 2.1.2'!J179+'St 2.1.3'!J179</f>
        <v>255570.50548834246</v>
      </c>
      <c r="K179" s="129">
        <f>'St 2.1.1'!K179+'St 2.1.2'!K179+'St 2.1.3'!K179</f>
        <v>264790.01023473579</v>
      </c>
      <c r="L179" s="129">
        <f>'St 2.1.1'!L179+'St 2.1.2'!L179+'St 2.1.3'!L179</f>
        <v>263953.13953887892</v>
      </c>
      <c r="M179" s="129">
        <f>'St 2.1.1'!M179+'St 2.1.2'!M179+'St 2.1.3'!M179</f>
        <v>286016.2505423979</v>
      </c>
      <c r="N179" s="129">
        <f>'St 2.1.1'!N179+'St 2.1.2'!N179+'St 2.1.3'!N179</f>
        <v>308401.02502430987</v>
      </c>
      <c r="O179" s="129">
        <f>'St 2.1.1'!O179+'St 2.1.2'!O179+'St 2.1.3'!O179</f>
        <v>330317.27921142546</v>
      </c>
      <c r="P179" s="136"/>
      <c r="Q179" s="129">
        <f>'St 2.1.1'!Q179+'St 2.1.2'!Q179+'St 2.1.3'!Q179</f>
        <v>11679.368982947892</v>
      </c>
      <c r="R179" s="129">
        <f>'St 2.1.1'!R179+'St 2.1.2'!R179+'St 2.1.3'!R179</f>
        <v>21034.750657417098</v>
      </c>
      <c r="S179" s="129">
        <f>'St 2.1.1'!S179+'St 2.1.2'!S179+'St 2.1.3'!S179</f>
        <v>6703.7057450506072</v>
      </c>
      <c r="T179" s="129">
        <f>'St 2.1.1'!T179+'St 2.1.2'!T179+'St 2.1.3'!T179</f>
        <v>52021.573849325832</v>
      </c>
      <c r="U179" s="129">
        <f>'St 2.1.1'!U179+'St 2.1.2'!U179+'St 2.1.3'!U179</f>
        <v>53787.060638077972</v>
      </c>
      <c r="V179" s="129">
        <f>'St 2.1.1'!V179+'St 2.1.2'!V179+'St 2.1.3'!V179</f>
        <v>42977.034930062044</v>
      </c>
      <c r="W179" s="129">
        <f>'St 2.1.1'!W179+'St 2.1.2'!W179+'St 2.1.3'!W179</f>
        <v>9219.5047463933824</v>
      </c>
      <c r="X179" s="129">
        <f>'St 2.1.1'!X179+'St 2.1.2'!X179+'St 2.1.3'!X179</f>
        <v>-836.87069585687414</v>
      </c>
      <c r="Y179" s="129">
        <f>'St 2.1.1'!Y179+'St 2.1.2'!Y179+'St 2.1.3'!Y179</f>
        <v>22063.111003518967</v>
      </c>
      <c r="Z179" s="129">
        <f>'St 2.1.1'!Z179+'St 2.1.2'!Z179+'St 2.1.3'!Z179</f>
        <v>22384.774481911918</v>
      </c>
      <c r="AA179" s="129">
        <f>'St 2.1.1'!AA179+'St 2.1.2'!AA179+'St 2.1.3'!AA179</f>
        <v>21916.254187115614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f>'St 2.1.1'!D180+'St 2.1.2'!D180+'St 2.1.3'!D180</f>
        <v>66007.479338046585</v>
      </c>
      <c r="E180" s="129">
        <f>'St 2.1.1'!E180+'St 2.1.2'!E180+'St 2.1.3'!E180</f>
        <v>77797.108821225469</v>
      </c>
      <c r="F180" s="129">
        <f>'St 2.1.1'!F180+'St 2.1.2'!F180+'St 2.1.3'!F180</f>
        <v>98571.114321485031</v>
      </c>
      <c r="G180" s="129">
        <f>'St 2.1.1'!G180+'St 2.1.2'!G180+'St 2.1.3'!G180</f>
        <v>105148.56479</v>
      </c>
      <c r="H180" s="129">
        <f>'St 2.1.1'!H180+'St 2.1.2'!H180+'St 2.1.3'!H180</f>
        <v>158240.35179299998</v>
      </c>
      <c r="I180" s="129">
        <f>'St 2.1.1'!I180+'St 2.1.2'!I180+'St 2.1.3'!I180</f>
        <v>212239.00179300003</v>
      </c>
      <c r="J180" s="129">
        <f>'St 2.1.1'!J180+'St 2.1.2'!J180+'St 2.1.3'!J180</f>
        <v>255281.97794459999</v>
      </c>
      <c r="K180" s="129">
        <f>'St 2.1.1'!K180+'St 2.1.2'!K180+'St 2.1.3'!K180</f>
        <v>264390.4109586</v>
      </c>
      <c r="L180" s="129">
        <f>'St 2.1.1'!L180+'St 2.1.2'!L180+'St 2.1.3'!L180</f>
        <v>263551.41276200005</v>
      </c>
      <c r="M180" s="129">
        <f>'St 2.1.1'!M180+'St 2.1.2'!M180+'St 2.1.3'!M180</f>
        <v>284679.98572220001</v>
      </c>
      <c r="N180" s="129">
        <f>'St 2.1.1'!N180+'St 2.1.2'!N180+'St 2.1.3'!N180</f>
        <v>307755.25572220003</v>
      </c>
      <c r="O180" s="129">
        <f>'St 2.1.1'!O180+'St 2.1.2'!O180+'St 2.1.3'!O180</f>
        <v>329676.21353240003</v>
      </c>
      <c r="P180" s="136"/>
      <c r="Q180" s="129">
        <f>'St 2.1.1'!Q180+'St 2.1.2'!Q180+'St 2.1.3'!Q180</f>
        <v>11789.629483178871</v>
      </c>
      <c r="R180" s="129">
        <f>'St 2.1.1'!R180+'St 2.1.2'!R180+'St 2.1.3'!R180</f>
        <v>20774.005500259573</v>
      </c>
      <c r="S180" s="129">
        <f>'St 2.1.1'!S180+'St 2.1.2'!S180+'St 2.1.3'!S180</f>
        <v>6577.4504685149714</v>
      </c>
      <c r="T180" s="129">
        <f>'St 2.1.1'!T180+'St 2.1.2'!T180+'St 2.1.3'!T180</f>
        <v>53091.787002999983</v>
      </c>
      <c r="U180" s="129">
        <f>'St 2.1.1'!U180+'St 2.1.2'!U180+'St 2.1.3'!U180</f>
        <v>53998.650000000045</v>
      </c>
      <c r="V180" s="129">
        <f>'St 2.1.1'!V180+'St 2.1.2'!V180+'St 2.1.3'!V180</f>
        <v>43042.976151599956</v>
      </c>
      <c r="W180" s="129">
        <f>'St 2.1.1'!W180+'St 2.1.2'!W180+'St 2.1.3'!W180</f>
        <v>9108.4330139999911</v>
      </c>
      <c r="X180" s="129">
        <f>'St 2.1.1'!X180+'St 2.1.2'!X180+'St 2.1.3'!X180</f>
        <v>-838.99819659997593</v>
      </c>
      <c r="Y180" s="129">
        <f>'St 2.1.1'!Y180+'St 2.1.2'!Y180+'St 2.1.3'!Y180</f>
        <v>21128.57296019997</v>
      </c>
      <c r="Z180" s="129">
        <f>'St 2.1.1'!Z180+'St 2.1.2'!Z180+'St 2.1.3'!Z180</f>
        <v>23075.270000000073</v>
      </c>
      <c r="AA180" s="129">
        <f>'St 2.1.1'!AA180+'St 2.1.2'!AA180+'St 2.1.3'!AA180</f>
        <v>21920.957810199961</v>
      </c>
      <c r="AB180" s="139"/>
    </row>
    <row r="181" spans="1:28">
      <c r="B181" s="176" t="s">
        <v>40</v>
      </c>
      <c r="C181" s="186"/>
      <c r="D181" s="132">
        <f>'St 2.1.1'!D181+'St 2.1.2'!D181+'St 2.1.3'!D181</f>
        <v>66007.479338046585</v>
      </c>
      <c r="E181" s="132">
        <f>'St 2.1.1'!E181+'St 2.1.2'!E181+'St 2.1.3'!E181</f>
        <v>77797.108821225469</v>
      </c>
      <c r="F181" s="132">
        <f>'St 2.1.1'!F181+'St 2.1.2'!F181+'St 2.1.3'!F181</f>
        <v>98571.114321485031</v>
      </c>
      <c r="G181" s="132">
        <f>'St 2.1.1'!G181+'St 2.1.2'!G181+'St 2.1.3'!G181</f>
        <v>105148.56479</v>
      </c>
      <c r="H181" s="132">
        <f>'St 2.1.1'!H181+'St 2.1.2'!H181+'St 2.1.3'!H181</f>
        <v>158240.35179299998</v>
      </c>
      <c r="I181" s="132">
        <f>'St 2.1.1'!I181+'St 2.1.2'!I181+'St 2.1.3'!I181</f>
        <v>212239.00179300003</v>
      </c>
      <c r="J181" s="132">
        <f>'St 2.1.1'!J181+'St 2.1.2'!J181+'St 2.1.3'!J181</f>
        <v>255281.97794459999</v>
      </c>
      <c r="K181" s="132">
        <f>'St 2.1.1'!K181+'St 2.1.2'!K181+'St 2.1.3'!K181</f>
        <v>264390.4109586</v>
      </c>
      <c r="L181" s="132">
        <f>'St 2.1.1'!L181+'St 2.1.2'!L181+'St 2.1.3'!L181</f>
        <v>263551.41276200005</v>
      </c>
      <c r="M181" s="132">
        <f>'St 2.1.1'!M181+'St 2.1.2'!M181+'St 2.1.3'!M181</f>
        <v>284679.98572220001</v>
      </c>
      <c r="N181" s="132">
        <f>'St 2.1.1'!N181+'St 2.1.2'!N181+'St 2.1.3'!N181</f>
        <v>307755.25572220003</v>
      </c>
      <c r="O181" s="132">
        <f>'St 2.1.1'!O181+'St 2.1.2'!O181+'St 2.1.3'!O181</f>
        <v>329676.21353240003</v>
      </c>
      <c r="P181" s="133"/>
      <c r="Q181" s="132">
        <f>'St 2.1.1'!Q181+'St 2.1.2'!Q181+'St 2.1.3'!Q181</f>
        <v>11789.629483178871</v>
      </c>
      <c r="R181" s="132">
        <f>'St 2.1.1'!R181+'St 2.1.2'!R181+'St 2.1.3'!R181</f>
        <v>20774.005500259573</v>
      </c>
      <c r="S181" s="132">
        <f>'St 2.1.1'!S181+'St 2.1.2'!S181+'St 2.1.3'!S181</f>
        <v>6577.4504685149714</v>
      </c>
      <c r="T181" s="132">
        <f>'St 2.1.1'!T181+'St 2.1.2'!T181+'St 2.1.3'!T181</f>
        <v>53091.787002999983</v>
      </c>
      <c r="U181" s="132">
        <f>'St 2.1.1'!U181+'St 2.1.2'!U181+'St 2.1.3'!U181</f>
        <v>53998.650000000045</v>
      </c>
      <c r="V181" s="132">
        <f>'St 2.1.1'!V181+'St 2.1.2'!V181+'St 2.1.3'!V181</f>
        <v>43042.976151599956</v>
      </c>
      <c r="W181" s="132">
        <f>'St 2.1.1'!W181+'St 2.1.2'!W181+'St 2.1.3'!W181</f>
        <v>9108.4330139999911</v>
      </c>
      <c r="X181" s="132">
        <f>'St 2.1.1'!X181+'St 2.1.2'!X181+'St 2.1.3'!X181</f>
        <v>-838.99819659997593</v>
      </c>
      <c r="Y181" s="132">
        <f>'St 2.1.1'!Y181+'St 2.1.2'!Y181+'St 2.1.3'!Y181</f>
        <v>21128.57296019997</v>
      </c>
      <c r="Z181" s="132">
        <f>'St 2.1.1'!Z181+'St 2.1.2'!Z181+'St 2.1.3'!Z181</f>
        <v>23075.270000000073</v>
      </c>
      <c r="AA181" s="132">
        <f>'St 2.1.1'!AA181+'St 2.1.2'!AA181+'St 2.1.3'!AA181</f>
        <v>21920.957810199961</v>
      </c>
      <c r="AB181" s="140"/>
    </row>
    <row r="182" spans="1:28">
      <c r="B182" s="6" t="s">
        <v>41</v>
      </c>
      <c r="C182" s="186"/>
      <c r="D182" s="132">
        <f>'St 2.1.1'!D182+'St 2.1.2'!D182+'St 2.1.3'!D182</f>
        <v>0</v>
      </c>
      <c r="E182" s="132">
        <f>'St 2.1.1'!E182+'St 2.1.2'!E182+'St 2.1.3'!E182</f>
        <v>0</v>
      </c>
      <c r="F182" s="132">
        <f>'St 2.1.1'!F182+'St 2.1.2'!F182+'St 2.1.3'!F182</f>
        <v>0</v>
      </c>
      <c r="G182" s="132">
        <f>'St 2.1.1'!G182+'St 2.1.2'!G182+'St 2.1.3'!G182</f>
        <v>0</v>
      </c>
      <c r="H182" s="132">
        <f>'St 2.1.1'!H182+'St 2.1.2'!H182+'St 2.1.3'!H182</f>
        <v>0</v>
      </c>
      <c r="I182" s="132">
        <f>'St 2.1.1'!I182+'St 2.1.2'!I182+'St 2.1.3'!I182</f>
        <v>0</v>
      </c>
      <c r="J182" s="132">
        <f>'St 2.1.1'!J182+'St 2.1.2'!J182+'St 2.1.3'!J182</f>
        <v>0</v>
      </c>
      <c r="K182" s="132">
        <f>'St 2.1.1'!K182+'St 2.1.2'!K182+'St 2.1.3'!K182</f>
        <v>0</v>
      </c>
      <c r="L182" s="132">
        <f>'St 2.1.1'!L182+'St 2.1.2'!L182+'St 2.1.3'!L182</f>
        <v>0</v>
      </c>
      <c r="M182" s="132">
        <f>'St 2.1.1'!M182+'St 2.1.2'!M182+'St 2.1.3'!M182</f>
        <v>0</v>
      </c>
      <c r="N182" s="132">
        <f>'St 2.1.1'!N182+'St 2.1.2'!N182+'St 2.1.3'!N182</f>
        <v>0</v>
      </c>
      <c r="O182" s="132">
        <f>'St 2.1.1'!O182+'St 2.1.2'!O182+'St 2.1.3'!O182</f>
        <v>0</v>
      </c>
      <c r="P182" s="133"/>
      <c r="Q182" s="132">
        <f>'St 2.1.1'!Q182+'St 2.1.2'!Q182+'St 2.1.3'!Q182</f>
        <v>0</v>
      </c>
      <c r="R182" s="132">
        <f>'St 2.1.1'!R182+'St 2.1.2'!R182+'St 2.1.3'!R182</f>
        <v>0</v>
      </c>
      <c r="S182" s="132">
        <f>'St 2.1.1'!S182+'St 2.1.2'!S182+'St 2.1.3'!S182</f>
        <v>0</v>
      </c>
      <c r="T182" s="132">
        <f>'St 2.1.1'!T182+'St 2.1.2'!T182+'St 2.1.3'!T182</f>
        <v>0</v>
      </c>
      <c r="U182" s="132">
        <f>'St 2.1.1'!U182+'St 2.1.2'!U182+'St 2.1.3'!U182</f>
        <v>0</v>
      </c>
      <c r="V182" s="132">
        <f>'St 2.1.1'!V182+'St 2.1.2'!V182+'St 2.1.3'!V182</f>
        <v>0</v>
      </c>
      <c r="W182" s="132">
        <f>'St 2.1.1'!W182+'St 2.1.2'!W182+'St 2.1.3'!W182</f>
        <v>0</v>
      </c>
      <c r="X182" s="132">
        <f>'St 2.1.1'!X182+'St 2.1.2'!X182+'St 2.1.3'!X182</f>
        <v>0</v>
      </c>
      <c r="Y182" s="132">
        <f>'St 2.1.1'!Y182+'St 2.1.2'!Y182+'St 2.1.3'!Y182</f>
        <v>0</v>
      </c>
      <c r="Z182" s="132">
        <f>'St 2.1.1'!Z182+'St 2.1.2'!Z182+'St 2.1.3'!Z182</f>
        <v>0</v>
      </c>
      <c r="AA182" s="132">
        <f>'St 2.1.1'!AA182+'St 2.1.2'!AA182+'St 2.1.3'!AA182</f>
        <v>0</v>
      </c>
      <c r="AB182" s="140"/>
    </row>
    <row r="183" spans="1:28">
      <c r="B183" s="6" t="s">
        <v>42</v>
      </c>
      <c r="C183" s="186"/>
      <c r="D183" s="132">
        <f>'St 2.1.1'!D183+'St 2.1.2'!D183+'St 2.1.3'!D183</f>
        <v>2.5000000000000001E-4</v>
      </c>
      <c r="E183" s="132">
        <f>'St 2.1.1'!E183+'St 2.1.2'!E183+'St 2.1.3'!E183</f>
        <v>2.5000000000000001E-4</v>
      </c>
      <c r="F183" s="132">
        <f>'St 2.1.1'!F183+'St 2.1.2'!F183+'St 2.1.3'!F183</f>
        <v>2.5000000000000001E-4</v>
      </c>
      <c r="G183" s="132">
        <f>'St 2.1.1'!G183+'St 2.1.2'!G183+'St 2.1.3'!G183</f>
        <v>2.5000000000000001E-4</v>
      </c>
      <c r="H183" s="132">
        <f>'St 2.1.1'!H183+'St 2.1.2'!H183+'St 2.1.3'!H183</f>
        <v>2.5000000000000001E-4</v>
      </c>
      <c r="I183" s="132">
        <f>'St 2.1.1'!I183+'St 2.1.2'!I183+'St 2.1.3'!I183</f>
        <v>2.5000000000000001E-4</v>
      </c>
      <c r="J183" s="132">
        <f>'St 2.1.1'!J183+'St 2.1.2'!J183+'St 2.1.3'!J183</f>
        <v>2.5000000000000001E-4</v>
      </c>
      <c r="K183" s="132">
        <f>'St 2.1.1'!K183+'St 2.1.2'!K183+'St 2.1.3'!K183</f>
        <v>2.5000000000000001E-4</v>
      </c>
      <c r="L183" s="132">
        <f>'St 2.1.1'!L183+'St 2.1.2'!L183+'St 2.1.3'!L183</f>
        <v>2.5000000000000001E-4</v>
      </c>
      <c r="M183" s="132">
        <f>'St 2.1.1'!M183+'St 2.1.2'!M183+'St 2.1.3'!M183</f>
        <v>2.5000000000000001E-4</v>
      </c>
      <c r="N183" s="132">
        <f>'St 2.1.1'!N183+'St 2.1.2'!N183+'St 2.1.3'!N183</f>
        <v>2.5000000000000001E-4</v>
      </c>
      <c r="O183" s="132">
        <f>'St 2.1.1'!O183+'St 2.1.2'!O183+'St 2.1.3'!O183</f>
        <v>2.5000000000000001E-4</v>
      </c>
      <c r="P183" s="133"/>
      <c r="Q183" s="132">
        <f>'St 2.1.1'!Q183+'St 2.1.2'!Q183+'St 2.1.3'!Q183</f>
        <v>0</v>
      </c>
      <c r="R183" s="132">
        <f>'St 2.1.1'!R183+'St 2.1.2'!R183+'St 2.1.3'!R183</f>
        <v>0</v>
      </c>
      <c r="S183" s="132">
        <f>'St 2.1.1'!S183+'St 2.1.2'!S183+'St 2.1.3'!S183</f>
        <v>0</v>
      </c>
      <c r="T183" s="132">
        <f>'St 2.1.1'!T183+'St 2.1.2'!T183+'St 2.1.3'!T183</f>
        <v>0</v>
      </c>
      <c r="U183" s="132">
        <f>'St 2.1.1'!U183+'St 2.1.2'!U183+'St 2.1.3'!U183</f>
        <v>0</v>
      </c>
      <c r="V183" s="132">
        <f>'St 2.1.1'!V183+'St 2.1.2'!V183+'St 2.1.3'!V183</f>
        <v>0</v>
      </c>
      <c r="W183" s="132">
        <f>'St 2.1.1'!W183+'St 2.1.2'!W183+'St 2.1.3'!W183</f>
        <v>0</v>
      </c>
      <c r="X183" s="132">
        <f>'St 2.1.1'!X183+'St 2.1.2'!X183+'St 2.1.3'!X183</f>
        <v>0</v>
      </c>
      <c r="Y183" s="132">
        <f>'St 2.1.1'!Y183+'St 2.1.2'!Y183+'St 2.1.3'!Y183</f>
        <v>0</v>
      </c>
      <c r="Z183" s="132">
        <f>'St 2.1.1'!Z183+'St 2.1.2'!Z183+'St 2.1.3'!Z183</f>
        <v>0</v>
      </c>
      <c r="AA183" s="132">
        <f>'St 2.1.1'!AA183+'St 2.1.2'!AA183+'St 2.1.3'!AA183</f>
        <v>0</v>
      </c>
      <c r="AB183" s="140"/>
    </row>
    <row r="184" spans="1:28">
      <c r="B184" s="6" t="s">
        <v>43</v>
      </c>
      <c r="C184" s="186"/>
      <c r="D184" s="132">
        <f>'St 2.1.1'!D184+'St 2.1.2'!D184+'St 2.1.3'!D184</f>
        <v>0</v>
      </c>
      <c r="E184" s="132">
        <f>'St 2.1.1'!E184+'St 2.1.2'!E184+'St 2.1.3'!E184</f>
        <v>0</v>
      </c>
      <c r="F184" s="132">
        <f>'St 2.1.1'!F184+'St 2.1.2'!F184+'St 2.1.3'!F184</f>
        <v>0</v>
      </c>
      <c r="G184" s="132">
        <f>'St 2.1.1'!G184+'St 2.1.2'!G184+'St 2.1.3'!G184</f>
        <v>0</v>
      </c>
      <c r="H184" s="132">
        <f>'St 2.1.1'!H184+'St 2.1.2'!H184+'St 2.1.3'!H184</f>
        <v>0</v>
      </c>
      <c r="I184" s="132">
        <f>'St 2.1.1'!I184+'St 2.1.2'!I184+'St 2.1.3'!I184</f>
        <v>0</v>
      </c>
      <c r="J184" s="132">
        <f>'St 2.1.1'!J184+'St 2.1.2'!J184+'St 2.1.3'!J184</f>
        <v>0</v>
      </c>
      <c r="K184" s="132">
        <f>'St 2.1.1'!K184+'St 2.1.2'!K184+'St 2.1.3'!K184</f>
        <v>0</v>
      </c>
      <c r="L184" s="132">
        <f>'St 2.1.1'!L184+'St 2.1.2'!L184+'St 2.1.3'!L184</f>
        <v>0</v>
      </c>
      <c r="M184" s="132">
        <f>'St 2.1.1'!M184+'St 2.1.2'!M184+'St 2.1.3'!M184</f>
        <v>0</v>
      </c>
      <c r="N184" s="132">
        <f>'St 2.1.1'!N184+'St 2.1.2'!N184+'St 2.1.3'!N184</f>
        <v>0</v>
      </c>
      <c r="O184" s="132">
        <f>'St 2.1.1'!O184+'St 2.1.2'!O184+'St 2.1.3'!O184</f>
        <v>0</v>
      </c>
      <c r="P184" s="133"/>
      <c r="Q184" s="132">
        <f>'St 2.1.1'!Q184+'St 2.1.2'!Q184+'St 2.1.3'!Q184</f>
        <v>0</v>
      </c>
      <c r="R184" s="132">
        <f>'St 2.1.1'!R184+'St 2.1.2'!R184+'St 2.1.3'!R184</f>
        <v>0</v>
      </c>
      <c r="S184" s="132">
        <f>'St 2.1.1'!S184+'St 2.1.2'!S184+'St 2.1.3'!S184</f>
        <v>0</v>
      </c>
      <c r="T184" s="132">
        <f>'St 2.1.1'!T184+'St 2.1.2'!T184+'St 2.1.3'!T184</f>
        <v>0</v>
      </c>
      <c r="U184" s="132">
        <f>'St 2.1.1'!U184+'St 2.1.2'!U184+'St 2.1.3'!U184</f>
        <v>0</v>
      </c>
      <c r="V184" s="132">
        <f>'St 2.1.1'!V184+'St 2.1.2'!V184+'St 2.1.3'!V184</f>
        <v>0</v>
      </c>
      <c r="W184" s="132">
        <f>'St 2.1.1'!W184+'St 2.1.2'!W184+'St 2.1.3'!W184</f>
        <v>0</v>
      </c>
      <c r="X184" s="132">
        <f>'St 2.1.1'!X184+'St 2.1.2'!X184+'St 2.1.3'!X184</f>
        <v>0</v>
      </c>
      <c r="Y184" s="132">
        <f>'St 2.1.1'!Y184+'St 2.1.2'!Y184+'St 2.1.3'!Y184</f>
        <v>0</v>
      </c>
      <c r="Z184" s="132">
        <f>'St 2.1.1'!Z184+'St 2.1.2'!Z184+'St 2.1.3'!Z184</f>
        <v>0</v>
      </c>
      <c r="AA184" s="132">
        <f>'St 2.1.1'!AA184+'St 2.1.2'!AA184+'St 2.1.3'!AA184</f>
        <v>0</v>
      </c>
      <c r="AB184" s="140"/>
    </row>
    <row r="185" spans="1:28">
      <c r="B185" s="6" t="s">
        <v>44</v>
      </c>
      <c r="C185" s="186"/>
      <c r="D185" s="132">
        <f>'St 2.1.1'!D185+'St 2.1.2'!D185+'St 2.1.3'!D185</f>
        <v>0</v>
      </c>
      <c r="E185" s="132">
        <f>'St 2.1.1'!E185+'St 2.1.2'!E185+'St 2.1.3'!E185</f>
        <v>0</v>
      </c>
      <c r="F185" s="132">
        <f>'St 2.1.1'!F185+'St 2.1.2'!F185+'St 2.1.3'!F185</f>
        <v>0</v>
      </c>
      <c r="G185" s="132">
        <f>'St 2.1.1'!G185+'St 2.1.2'!G185+'St 2.1.3'!G185</f>
        <v>0</v>
      </c>
      <c r="H185" s="132">
        <f>'St 2.1.1'!H185+'St 2.1.2'!H185+'St 2.1.3'!H185</f>
        <v>0</v>
      </c>
      <c r="I185" s="132">
        <f>'St 2.1.1'!I185+'St 2.1.2'!I185+'St 2.1.3'!I185</f>
        <v>0</v>
      </c>
      <c r="J185" s="132">
        <f>'St 2.1.1'!J185+'St 2.1.2'!J185+'St 2.1.3'!J185</f>
        <v>0</v>
      </c>
      <c r="K185" s="132">
        <f>'St 2.1.1'!K185+'St 2.1.2'!K185+'St 2.1.3'!K185</f>
        <v>0</v>
      </c>
      <c r="L185" s="132">
        <f>'St 2.1.1'!L185+'St 2.1.2'!L185+'St 2.1.3'!L185</f>
        <v>0</v>
      </c>
      <c r="M185" s="132">
        <f>'St 2.1.1'!M185+'St 2.1.2'!M185+'St 2.1.3'!M185</f>
        <v>0</v>
      </c>
      <c r="N185" s="132">
        <f>'St 2.1.1'!N185+'St 2.1.2'!N185+'St 2.1.3'!N185</f>
        <v>0</v>
      </c>
      <c r="O185" s="132">
        <f>'St 2.1.1'!O185+'St 2.1.2'!O185+'St 2.1.3'!O185</f>
        <v>0</v>
      </c>
      <c r="P185" s="133"/>
      <c r="Q185" s="132">
        <f>'St 2.1.1'!Q185+'St 2.1.2'!Q185+'St 2.1.3'!Q185</f>
        <v>0</v>
      </c>
      <c r="R185" s="132">
        <f>'St 2.1.1'!R185+'St 2.1.2'!R185+'St 2.1.3'!R185</f>
        <v>0</v>
      </c>
      <c r="S185" s="132">
        <f>'St 2.1.1'!S185+'St 2.1.2'!S185+'St 2.1.3'!S185</f>
        <v>0</v>
      </c>
      <c r="T185" s="132">
        <f>'St 2.1.1'!T185+'St 2.1.2'!T185+'St 2.1.3'!T185</f>
        <v>0</v>
      </c>
      <c r="U185" s="132">
        <f>'St 2.1.1'!U185+'St 2.1.2'!U185+'St 2.1.3'!U185</f>
        <v>0</v>
      </c>
      <c r="V185" s="132">
        <f>'St 2.1.1'!V185+'St 2.1.2'!V185+'St 2.1.3'!V185</f>
        <v>0</v>
      </c>
      <c r="W185" s="132">
        <f>'St 2.1.1'!W185+'St 2.1.2'!W185+'St 2.1.3'!W185</f>
        <v>0</v>
      </c>
      <c r="X185" s="132">
        <f>'St 2.1.1'!X185+'St 2.1.2'!X185+'St 2.1.3'!X185</f>
        <v>0</v>
      </c>
      <c r="Y185" s="132">
        <f>'St 2.1.1'!Y185+'St 2.1.2'!Y185+'St 2.1.3'!Y185</f>
        <v>0</v>
      </c>
      <c r="Z185" s="132">
        <f>'St 2.1.1'!Z185+'St 2.1.2'!Z185+'St 2.1.3'!Z185</f>
        <v>0</v>
      </c>
      <c r="AA185" s="132">
        <f>'St 2.1.1'!AA185+'St 2.1.2'!AA185+'St 2.1.3'!AA185</f>
        <v>0</v>
      </c>
      <c r="AB185" s="140"/>
    </row>
    <row r="186" spans="1:28">
      <c r="B186" s="7" t="s">
        <v>45</v>
      </c>
      <c r="C186" s="186"/>
      <c r="D186" s="132">
        <f>'St 2.1.1'!D186+'St 2.1.2'!D186+'St 2.1.3'!D186</f>
        <v>0</v>
      </c>
      <c r="E186" s="132">
        <f>'St 2.1.1'!E186+'St 2.1.2'!E186+'St 2.1.3'!E186</f>
        <v>0</v>
      </c>
      <c r="F186" s="132">
        <f>'St 2.1.1'!F186+'St 2.1.2'!F186+'St 2.1.3'!F186</f>
        <v>0</v>
      </c>
      <c r="G186" s="132">
        <f>'St 2.1.1'!G186+'St 2.1.2'!G186+'St 2.1.3'!G186</f>
        <v>0</v>
      </c>
      <c r="H186" s="132">
        <f>'St 2.1.1'!H186+'St 2.1.2'!H186+'St 2.1.3'!H186</f>
        <v>0</v>
      </c>
      <c r="I186" s="132">
        <f>'St 2.1.1'!I186+'St 2.1.2'!I186+'St 2.1.3'!I186</f>
        <v>0</v>
      </c>
      <c r="J186" s="132">
        <f>'St 2.1.1'!J186+'St 2.1.2'!J186+'St 2.1.3'!J186</f>
        <v>0</v>
      </c>
      <c r="K186" s="132">
        <f>'St 2.1.1'!K186+'St 2.1.2'!K186+'St 2.1.3'!K186</f>
        <v>0</v>
      </c>
      <c r="L186" s="132">
        <f>'St 2.1.1'!L186+'St 2.1.2'!L186+'St 2.1.3'!L186</f>
        <v>0</v>
      </c>
      <c r="M186" s="132">
        <f>'St 2.1.1'!M186+'St 2.1.2'!M186+'St 2.1.3'!M186</f>
        <v>0</v>
      </c>
      <c r="N186" s="132">
        <f>'St 2.1.1'!N186+'St 2.1.2'!N186+'St 2.1.3'!N186</f>
        <v>0</v>
      </c>
      <c r="O186" s="132">
        <f>'St 2.1.1'!O186+'St 2.1.2'!O186+'St 2.1.3'!O186</f>
        <v>0</v>
      </c>
      <c r="P186" s="133"/>
      <c r="Q186" s="132">
        <f>'St 2.1.1'!Q186+'St 2.1.2'!Q186+'St 2.1.3'!Q186</f>
        <v>0</v>
      </c>
      <c r="R186" s="132">
        <f>'St 2.1.1'!R186+'St 2.1.2'!R186+'St 2.1.3'!R186</f>
        <v>0</v>
      </c>
      <c r="S186" s="132">
        <f>'St 2.1.1'!S186+'St 2.1.2'!S186+'St 2.1.3'!S186</f>
        <v>0</v>
      </c>
      <c r="T186" s="132">
        <f>'St 2.1.1'!T186+'St 2.1.2'!T186+'St 2.1.3'!T186</f>
        <v>0</v>
      </c>
      <c r="U186" s="132">
        <f>'St 2.1.1'!U186+'St 2.1.2'!U186+'St 2.1.3'!U186</f>
        <v>0</v>
      </c>
      <c r="V186" s="132">
        <f>'St 2.1.1'!V186+'St 2.1.2'!V186+'St 2.1.3'!V186</f>
        <v>0</v>
      </c>
      <c r="W186" s="132">
        <f>'St 2.1.1'!W186+'St 2.1.2'!W186+'St 2.1.3'!W186</f>
        <v>0</v>
      </c>
      <c r="X186" s="132">
        <f>'St 2.1.1'!X186+'St 2.1.2'!X186+'St 2.1.3'!X186</f>
        <v>0</v>
      </c>
      <c r="Y186" s="132">
        <f>'St 2.1.1'!Y186+'St 2.1.2'!Y186+'St 2.1.3'!Y186</f>
        <v>0</v>
      </c>
      <c r="Z186" s="132">
        <f>'St 2.1.1'!Z186+'St 2.1.2'!Z186+'St 2.1.3'!Z186</f>
        <v>0</v>
      </c>
      <c r="AA186" s="132">
        <f>'St 2.1.1'!AA186+'St 2.1.2'!AA186+'St 2.1.3'!AA186</f>
        <v>0</v>
      </c>
      <c r="AB186" s="140"/>
    </row>
    <row r="187" spans="1:28">
      <c r="B187" s="7" t="s">
        <v>46</v>
      </c>
      <c r="C187" s="186"/>
      <c r="D187" s="132">
        <f>'St 2.1.1'!D187+'St 2.1.2'!D187+'St 2.1.3'!D187</f>
        <v>0</v>
      </c>
      <c r="E187" s="132">
        <f>'St 2.1.1'!E187+'St 2.1.2'!E187+'St 2.1.3'!E187</f>
        <v>0</v>
      </c>
      <c r="F187" s="132">
        <f>'St 2.1.1'!F187+'St 2.1.2'!F187+'St 2.1.3'!F187</f>
        <v>0</v>
      </c>
      <c r="G187" s="132">
        <f>'St 2.1.1'!G187+'St 2.1.2'!G187+'St 2.1.3'!G187</f>
        <v>0</v>
      </c>
      <c r="H187" s="132">
        <f>'St 2.1.1'!H187+'St 2.1.2'!H187+'St 2.1.3'!H187</f>
        <v>0</v>
      </c>
      <c r="I187" s="132">
        <f>'St 2.1.1'!I187+'St 2.1.2'!I187+'St 2.1.3'!I187</f>
        <v>0</v>
      </c>
      <c r="J187" s="132">
        <f>'St 2.1.1'!J187+'St 2.1.2'!J187+'St 2.1.3'!J187</f>
        <v>0</v>
      </c>
      <c r="K187" s="132">
        <f>'St 2.1.1'!K187+'St 2.1.2'!K187+'St 2.1.3'!K187</f>
        <v>0</v>
      </c>
      <c r="L187" s="132">
        <f>'St 2.1.1'!L187+'St 2.1.2'!L187+'St 2.1.3'!L187</f>
        <v>0</v>
      </c>
      <c r="M187" s="132">
        <f>'St 2.1.1'!M187+'St 2.1.2'!M187+'St 2.1.3'!M187</f>
        <v>0</v>
      </c>
      <c r="N187" s="132">
        <f>'St 2.1.1'!N187+'St 2.1.2'!N187+'St 2.1.3'!N187</f>
        <v>0</v>
      </c>
      <c r="O187" s="132">
        <f>'St 2.1.1'!O187+'St 2.1.2'!O187+'St 2.1.3'!O187</f>
        <v>0</v>
      </c>
      <c r="P187" s="133"/>
      <c r="Q187" s="132">
        <f>'St 2.1.1'!Q187+'St 2.1.2'!Q187+'St 2.1.3'!Q187</f>
        <v>0</v>
      </c>
      <c r="R187" s="132">
        <f>'St 2.1.1'!R187+'St 2.1.2'!R187+'St 2.1.3'!R187</f>
        <v>0</v>
      </c>
      <c r="S187" s="132">
        <f>'St 2.1.1'!S187+'St 2.1.2'!S187+'St 2.1.3'!S187</f>
        <v>0</v>
      </c>
      <c r="T187" s="132">
        <f>'St 2.1.1'!T187+'St 2.1.2'!T187+'St 2.1.3'!T187</f>
        <v>0</v>
      </c>
      <c r="U187" s="132">
        <f>'St 2.1.1'!U187+'St 2.1.2'!U187+'St 2.1.3'!U187</f>
        <v>0</v>
      </c>
      <c r="V187" s="132">
        <f>'St 2.1.1'!V187+'St 2.1.2'!V187+'St 2.1.3'!V187</f>
        <v>0</v>
      </c>
      <c r="W187" s="132">
        <f>'St 2.1.1'!W187+'St 2.1.2'!W187+'St 2.1.3'!W187</f>
        <v>0</v>
      </c>
      <c r="X187" s="132">
        <f>'St 2.1.1'!X187+'St 2.1.2'!X187+'St 2.1.3'!X187</f>
        <v>0</v>
      </c>
      <c r="Y187" s="132">
        <f>'St 2.1.1'!Y187+'St 2.1.2'!Y187+'St 2.1.3'!Y187</f>
        <v>0</v>
      </c>
      <c r="Z187" s="132">
        <f>'St 2.1.1'!Z187+'St 2.1.2'!Z187+'St 2.1.3'!Z187</f>
        <v>0</v>
      </c>
      <c r="AA187" s="132">
        <f>'St 2.1.1'!AA187+'St 2.1.2'!AA187+'St 2.1.3'!AA187</f>
        <v>0</v>
      </c>
      <c r="AB187" s="140"/>
    </row>
    <row r="188" spans="1:28">
      <c r="B188" s="6" t="s">
        <v>313</v>
      </c>
      <c r="C188" s="186"/>
      <c r="D188" s="132">
        <f>'St 2.1.1'!D188+'St 2.1.2'!D188+'St 2.1.3'!D188</f>
        <v>33275.485363970656</v>
      </c>
      <c r="E188" s="132">
        <f>'St 2.1.1'!E188+'St 2.1.2'!E188+'St 2.1.3'!E188</f>
        <v>39130.879437250529</v>
      </c>
      <c r="F188" s="132">
        <f>'St 2.1.1'!F188+'St 2.1.2'!F188+'St 2.1.3'!F188</f>
        <v>49505.727739999995</v>
      </c>
      <c r="G188" s="132">
        <f>'St 2.1.1'!G188+'St 2.1.2'!G188+'St 2.1.3'!G188</f>
        <v>52795.452740000001</v>
      </c>
      <c r="H188" s="132">
        <f>'St 2.1.1'!H188+'St 2.1.2'!H188+'St 2.1.3'!H188</f>
        <v>79383.015542999987</v>
      </c>
      <c r="I188" s="132">
        <f>'St 2.1.1'!I188+'St 2.1.2'!I188+'St 2.1.3'!I188</f>
        <v>106322.52374</v>
      </c>
      <c r="J188" s="132">
        <f>'St 2.1.1'!J188+'St 2.1.2'!J188+'St 2.1.3'!J188</f>
        <v>127840.06489160001</v>
      </c>
      <c r="K188" s="132">
        <f>'St 2.1.1'!K188+'St 2.1.2'!K188+'St 2.1.3'!K188</f>
        <v>132414.0724526</v>
      </c>
      <c r="L188" s="132">
        <f>'St 2.1.1'!L188+'St 2.1.2'!L188+'St 2.1.3'!L188</f>
        <v>133186.35425600002</v>
      </c>
      <c r="M188" s="132">
        <f>'St 2.1.1'!M188+'St 2.1.2'!M188+'St 2.1.3'!M188</f>
        <v>143777.29448479999</v>
      </c>
      <c r="N188" s="132">
        <f>'St 2.1.1'!N188+'St 2.1.2'!N188+'St 2.1.3'!N188</f>
        <v>155305.62948480001</v>
      </c>
      <c r="O188" s="132">
        <f>'St 2.1.1'!O188+'St 2.1.2'!O188+'St 2.1.3'!O188</f>
        <v>166266.11729500003</v>
      </c>
      <c r="P188" s="133"/>
      <c r="Q188" s="132">
        <f>'St 2.1.1'!Q188+'St 2.1.2'!Q188+'St 2.1.3'!Q188</f>
        <v>5855.3940732798701</v>
      </c>
      <c r="R188" s="132">
        <f>'St 2.1.1'!R188+'St 2.1.2'!R188+'St 2.1.3'!R188</f>
        <v>10374.848302749475</v>
      </c>
      <c r="S188" s="132">
        <f>'St 2.1.1'!S188+'St 2.1.2'!S188+'St 2.1.3'!S188</f>
        <v>3289.7250000000017</v>
      </c>
      <c r="T188" s="132">
        <f>'St 2.1.1'!T188+'St 2.1.2'!T188+'St 2.1.3'!T188</f>
        <v>26587.56280299999</v>
      </c>
      <c r="U188" s="132">
        <f>'St 2.1.1'!U188+'St 2.1.2'!U188+'St 2.1.3'!U188</f>
        <v>26939.508197000025</v>
      </c>
      <c r="V188" s="132">
        <f>'St 2.1.1'!V188+'St 2.1.2'!V188+'St 2.1.3'!V188</f>
        <v>21517.54115159998</v>
      </c>
      <c r="W188" s="132">
        <f>'St 2.1.1'!W188+'St 2.1.2'!W188+'St 2.1.3'!W188</f>
        <v>4574.0075609999958</v>
      </c>
      <c r="X188" s="132">
        <f>'St 2.1.1'!X188+'St 2.1.2'!X188+'St 2.1.3'!X188</f>
        <v>772.2818034000129</v>
      </c>
      <c r="Y188" s="132">
        <f>'St 2.1.1'!Y188+'St 2.1.2'!Y188+'St 2.1.3'!Y188</f>
        <v>10590.940228799984</v>
      </c>
      <c r="Z188" s="132">
        <f>'St 2.1.1'!Z188+'St 2.1.2'!Z188+'St 2.1.3'!Z188</f>
        <v>11528.335000000036</v>
      </c>
      <c r="AA188" s="132">
        <f>'St 2.1.1'!AA188+'St 2.1.2'!AA188+'St 2.1.3'!AA188</f>
        <v>10960.48781019998</v>
      </c>
      <c r="AB188" s="140"/>
    </row>
    <row r="189" spans="1:28">
      <c r="B189" s="6" t="s">
        <v>107</v>
      </c>
      <c r="C189" s="186"/>
      <c r="D189" s="132">
        <f>'St 2.1.1'!D189+'St 2.1.2'!D189+'St 2.1.3'!D189</f>
        <v>32731.993724075935</v>
      </c>
      <c r="E189" s="132">
        <f>'St 2.1.1'!E189+'St 2.1.2'!E189+'St 2.1.3'!E189</f>
        <v>38666.229133974935</v>
      </c>
      <c r="F189" s="132">
        <f>'St 2.1.1'!F189+'St 2.1.2'!F189+'St 2.1.3'!F189</f>
        <v>49065.386331485031</v>
      </c>
      <c r="G189" s="132">
        <f>'St 2.1.1'!G189+'St 2.1.2'!G189+'St 2.1.3'!G189</f>
        <v>52353.111800000006</v>
      </c>
      <c r="H189" s="132">
        <f>'St 2.1.1'!H189+'St 2.1.2'!H189+'St 2.1.3'!H189</f>
        <v>78841.554999999993</v>
      </c>
      <c r="I189" s="132">
        <f>'St 2.1.1'!I189+'St 2.1.2'!I189+'St 2.1.3'!I189</f>
        <v>105900.69680300001</v>
      </c>
      <c r="J189" s="132">
        <f>'St 2.1.1'!J189+'St 2.1.2'!J189+'St 2.1.3'!J189</f>
        <v>127426.131803</v>
      </c>
      <c r="K189" s="132">
        <f>'St 2.1.1'!K189+'St 2.1.2'!K189+'St 2.1.3'!K189</f>
        <v>131446.466954</v>
      </c>
      <c r="L189" s="132">
        <f>'St 2.1.1'!L189+'St 2.1.2'!L189+'St 2.1.3'!L189</f>
        <v>129835.18695400002</v>
      </c>
      <c r="M189" s="132">
        <f>'St 2.1.1'!M189+'St 2.1.2'!M189+'St 2.1.3'!M189</f>
        <v>140372.10119779999</v>
      </c>
      <c r="N189" s="132">
        <f>'St 2.1.1'!N189+'St 2.1.2'!N189+'St 2.1.3'!N189</f>
        <v>151919.03619780001</v>
      </c>
      <c r="O189" s="132">
        <f>'St 2.1.1'!O189+'St 2.1.2'!O189+'St 2.1.3'!O189</f>
        <v>162879.50619780002</v>
      </c>
      <c r="P189" s="133"/>
      <c r="Q189" s="132">
        <f>'St 2.1.1'!Q189+'St 2.1.2'!Q189+'St 2.1.3'!Q189</f>
        <v>5934.2354098990008</v>
      </c>
      <c r="R189" s="132">
        <f>'St 2.1.1'!R189+'St 2.1.2'!R189+'St 2.1.3'!R189</f>
        <v>10399.157197510096</v>
      </c>
      <c r="S189" s="132">
        <f>'St 2.1.1'!S189+'St 2.1.2'!S189+'St 2.1.3'!S189</f>
        <v>3287.7254685149696</v>
      </c>
      <c r="T189" s="132">
        <f>'St 2.1.1'!T189+'St 2.1.2'!T189+'St 2.1.3'!T189</f>
        <v>26488.443199999991</v>
      </c>
      <c r="U189" s="132">
        <f>'St 2.1.1'!U189+'St 2.1.2'!U189+'St 2.1.3'!U189</f>
        <v>27059.141803000024</v>
      </c>
      <c r="V189" s="132">
        <f>'St 2.1.1'!V189+'St 2.1.2'!V189+'St 2.1.3'!V189</f>
        <v>21525.434999999979</v>
      </c>
      <c r="W189" s="132">
        <f>'St 2.1.1'!W189+'St 2.1.2'!W189+'St 2.1.3'!W189</f>
        <v>4020.3351509999957</v>
      </c>
      <c r="X189" s="132">
        <f>'St 2.1.1'!X189+'St 2.1.2'!X189+'St 2.1.3'!X189</f>
        <v>-1611.2799999999877</v>
      </c>
      <c r="Y189" s="132">
        <f>'St 2.1.1'!Y189+'St 2.1.2'!Y189+'St 2.1.3'!Y189</f>
        <v>10536.914243799984</v>
      </c>
      <c r="Z189" s="132">
        <f>'St 2.1.1'!Z189+'St 2.1.2'!Z189+'St 2.1.3'!Z189</f>
        <v>11546.935000000036</v>
      </c>
      <c r="AA189" s="132">
        <f>'St 2.1.1'!AA189+'St 2.1.2'!AA189+'St 2.1.3'!AA189</f>
        <v>10960.469999999981</v>
      </c>
      <c r="AB189" s="140"/>
    </row>
    <row r="190" spans="1:28">
      <c r="B190" s="6" t="s">
        <v>48</v>
      </c>
      <c r="C190" s="186"/>
      <c r="D190" s="132">
        <f>'St 2.1.1'!D190+'St 2.1.2'!D190+'St 2.1.3'!D190</f>
        <v>0</v>
      </c>
      <c r="E190" s="132">
        <f>'St 2.1.1'!E190+'St 2.1.2'!E190+'St 2.1.3'!E190</f>
        <v>0</v>
      </c>
      <c r="F190" s="132">
        <f>'St 2.1.1'!F190+'St 2.1.2'!F190+'St 2.1.3'!F190</f>
        <v>0</v>
      </c>
      <c r="G190" s="132">
        <f>'St 2.1.1'!G190+'St 2.1.2'!G190+'St 2.1.3'!G190</f>
        <v>0</v>
      </c>
      <c r="H190" s="132">
        <f>'St 2.1.1'!H190+'St 2.1.2'!H190+'St 2.1.3'!H190</f>
        <v>15.299999999999999</v>
      </c>
      <c r="I190" s="132">
        <f>'St 2.1.1'!I190+'St 2.1.2'!I190+'St 2.1.3'!I190</f>
        <v>15.299999999999999</v>
      </c>
      <c r="J190" s="132">
        <f>'St 2.1.1'!J190+'St 2.1.2'!J190+'St 2.1.3'!J190</f>
        <v>15.299999999999999</v>
      </c>
      <c r="K190" s="132">
        <f>'St 2.1.1'!K190+'St 2.1.2'!K190+'St 2.1.3'!K190</f>
        <v>272.34515099999999</v>
      </c>
      <c r="L190" s="132">
        <f>'St 2.1.1'!L190+'St 2.1.2'!L190+'St 2.1.3'!L190</f>
        <v>272.34515099999999</v>
      </c>
      <c r="M190" s="132">
        <f>'St 2.1.1'!M190+'St 2.1.2'!M190+'St 2.1.3'!M190</f>
        <v>272.70439479999999</v>
      </c>
      <c r="N190" s="132">
        <f>'St 2.1.1'!N190+'St 2.1.2'!N190+'St 2.1.3'!N190</f>
        <v>272.70439479999999</v>
      </c>
      <c r="O190" s="132">
        <f>'St 2.1.1'!O190+'St 2.1.2'!O190+'St 2.1.3'!O190</f>
        <v>272.70439479999999</v>
      </c>
      <c r="P190" s="133"/>
      <c r="Q190" s="132">
        <f>'St 2.1.1'!Q190+'St 2.1.2'!Q190+'St 2.1.3'!Q190</f>
        <v>0</v>
      </c>
      <c r="R190" s="132">
        <f>'St 2.1.1'!R190+'St 2.1.2'!R190+'St 2.1.3'!R190</f>
        <v>0</v>
      </c>
      <c r="S190" s="132">
        <f>'St 2.1.1'!S190+'St 2.1.2'!S190+'St 2.1.3'!S190</f>
        <v>0</v>
      </c>
      <c r="T190" s="132">
        <f>'St 2.1.1'!T190+'St 2.1.2'!T190+'St 2.1.3'!T190</f>
        <v>15.299999999999999</v>
      </c>
      <c r="U190" s="132">
        <f>'St 2.1.1'!U190+'St 2.1.2'!U190+'St 2.1.3'!U190</f>
        <v>0</v>
      </c>
      <c r="V190" s="132">
        <f>'St 2.1.1'!V190+'St 2.1.2'!V190+'St 2.1.3'!V190</f>
        <v>0</v>
      </c>
      <c r="W190" s="132">
        <f>'St 2.1.1'!W190+'St 2.1.2'!W190+'St 2.1.3'!W190</f>
        <v>257.04515099999998</v>
      </c>
      <c r="X190" s="132">
        <f>'St 2.1.1'!X190+'St 2.1.2'!X190+'St 2.1.3'!X190</f>
        <v>0</v>
      </c>
      <c r="Y190" s="132">
        <f>'St 2.1.1'!Y190+'St 2.1.2'!Y190+'St 2.1.3'!Y190</f>
        <v>0.35924380000000866</v>
      </c>
      <c r="Z190" s="132">
        <f>'St 2.1.1'!Z190+'St 2.1.2'!Z190+'St 2.1.3'!Z190</f>
        <v>0</v>
      </c>
      <c r="AA190" s="132">
        <f>'St 2.1.1'!AA190+'St 2.1.2'!AA190+'St 2.1.3'!AA190</f>
        <v>0</v>
      </c>
      <c r="AB190" s="140"/>
    </row>
    <row r="191" spans="1:28">
      <c r="B191" s="6" t="s">
        <v>321</v>
      </c>
      <c r="C191" s="186"/>
      <c r="D191" s="132">
        <f>'St 2.1.1'!D191+'St 2.1.2'!D191+'St 2.1.3'!D191</f>
        <v>0</v>
      </c>
      <c r="E191" s="132">
        <f>'St 2.1.1'!E191+'St 2.1.2'!E191+'St 2.1.3'!E191</f>
        <v>0</v>
      </c>
      <c r="F191" s="132">
        <f>'St 2.1.1'!F191+'St 2.1.2'!F191+'St 2.1.3'!F191</f>
        <v>0</v>
      </c>
      <c r="G191" s="132">
        <f>'St 2.1.1'!G191+'St 2.1.2'!G191+'St 2.1.3'!G191</f>
        <v>0</v>
      </c>
      <c r="H191" s="132">
        <f>'St 2.1.1'!H191+'St 2.1.2'!H191+'St 2.1.3'!H191</f>
        <v>0.48099999999999998</v>
      </c>
      <c r="I191" s="132">
        <f>'St 2.1.1'!I191+'St 2.1.2'!I191+'St 2.1.3'!I191</f>
        <v>0.48099999999999998</v>
      </c>
      <c r="J191" s="132">
        <f>'St 2.1.1'!J191+'St 2.1.2'!J191+'St 2.1.3'!J191</f>
        <v>0.48099999999999998</v>
      </c>
      <c r="K191" s="132">
        <f>'St 2.1.1'!K191+'St 2.1.2'!K191+'St 2.1.3'!K191</f>
        <v>257.52615100000003</v>
      </c>
      <c r="L191" s="132">
        <f>'St 2.1.1'!L191+'St 2.1.2'!L191+'St 2.1.3'!L191</f>
        <v>257.52615100000003</v>
      </c>
      <c r="M191" s="132">
        <f>'St 2.1.1'!M191+'St 2.1.2'!M191+'St 2.1.3'!M191</f>
        <v>257.88539479999997</v>
      </c>
      <c r="N191" s="132">
        <f>'St 2.1.1'!N191+'St 2.1.2'!N191+'St 2.1.3'!N191</f>
        <v>257.88539479999997</v>
      </c>
      <c r="O191" s="132">
        <f>'St 2.1.1'!O191+'St 2.1.2'!O191+'St 2.1.3'!O191</f>
        <v>257.88539479999997</v>
      </c>
      <c r="P191" s="133"/>
      <c r="Q191" s="132">
        <f>'St 2.1.1'!Q191+'St 2.1.2'!Q191+'St 2.1.3'!Q191</f>
        <v>0</v>
      </c>
      <c r="R191" s="132">
        <f>'St 2.1.1'!R191+'St 2.1.2'!R191+'St 2.1.3'!R191</f>
        <v>0</v>
      </c>
      <c r="S191" s="132">
        <f>'St 2.1.1'!S191+'St 2.1.2'!S191+'St 2.1.3'!S191</f>
        <v>0</v>
      </c>
      <c r="T191" s="132">
        <f>'St 2.1.1'!T191+'St 2.1.2'!T191+'St 2.1.3'!T191</f>
        <v>0.48099999999999998</v>
      </c>
      <c r="U191" s="132">
        <f>'St 2.1.1'!U191+'St 2.1.2'!U191+'St 2.1.3'!U191</f>
        <v>0</v>
      </c>
      <c r="V191" s="132">
        <f>'St 2.1.1'!V191+'St 2.1.2'!V191+'St 2.1.3'!V191</f>
        <v>0</v>
      </c>
      <c r="W191" s="132">
        <f>'St 2.1.1'!W191+'St 2.1.2'!W191+'St 2.1.3'!W191</f>
        <v>257.04515100000003</v>
      </c>
      <c r="X191" s="132">
        <f>'St 2.1.1'!X191+'St 2.1.2'!X191+'St 2.1.3'!X191</f>
        <v>0</v>
      </c>
      <c r="Y191" s="132">
        <f>'St 2.1.1'!Y191+'St 2.1.2'!Y191+'St 2.1.3'!Y191</f>
        <v>0.35924379999996425</v>
      </c>
      <c r="Z191" s="132">
        <f>'St 2.1.1'!Z191+'St 2.1.2'!Z191+'St 2.1.3'!Z191</f>
        <v>0</v>
      </c>
      <c r="AA191" s="132">
        <f>'St 2.1.1'!AA191+'St 2.1.2'!AA191+'St 2.1.3'!AA191</f>
        <v>0</v>
      </c>
      <c r="AB191" s="140"/>
    </row>
    <row r="192" spans="1:28">
      <c r="B192" s="8" t="s">
        <v>100</v>
      </c>
      <c r="C192" s="186"/>
      <c r="D192" s="132">
        <f>'St 2.1.1'!D192+'St 2.1.2'!D192+'St 2.1.3'!D192</f>
        <v>0</v>
      </c>
      <c r="E192" s="132">
        <f>'St 2.1.1'!E192+'St 2.1.2'!E192+'St 2.1.3'!E192</f>
        <v>0</v>
      </c>
      <c r="F192" s="132">
        <f>'St 2.1.1'!F192+'St 2.1.2'!F192+'St 2.1.3'!F192</f>
        <v>0</v>
      </c>
      <c r="G192" s="132">
        <f>'St 2.1.1'!G192+'St 2.1.2'!G192+'St 2.1.3'!G192</f>
        <v>0</v>
      </c>
      <c r="H192" s="132">
        <f>'St 2.1.1'!H192+'St 2.1.2'!H192+'St 2.1.3'!H192</f>
        <v>0</v>
      </c>
      <c r="I192" s="132">
        <f>'St 2.1.1'!I192+'St 2.1.2'!I192+'St 2.1.3'!I192</f>
        <v>0</v>
      </c>
      <c r="J192" s="132">
        <f>'St 2.1.1'!J192+'St 2.1.2'!J192+'St 2.1.3'!J192</f>
        <v>0</v>
      </c>
      <c r="K192" s="132">
        <f>'St 2.1.1'!K192+'St 2.1.2'!K192+'St 2.1.3'!K192</f>
        <v>0</v>
      </c>
      <c r="L192" s="132">
        <f>'St 2.1.1'!L192+'St 2.1.2'!L192+'St 2.1.3'!L192</f>
        <v>0</v>
      </c>
      <c r="M192" s="132">
        <f>'St 2.1.1'!M192+'St 2.1.2'!M192+'St 2.1.3'!M192</f>
        <v>0</v>
      </c>
      <c r="N192" s="132">
        <f>'St 2.1.1'!N192+'St 2.1.2'!N192+'St 2.1.3'!N192</f>
        <v>0</v>
      </c>
      <c r="O192" s="132">
        <f>'St 2.1.1'!O192+'St 2.1.2'!O192+'St 2.1.3'!O192</f>
        <v>0</v>
      </c>
      <c r="P192" s="133"/>
      <c r="Q192" s="132">
        <f>'St 2.1.1'!Q192+'St 2.1.2'!Q192+'St 2.1.3'!Q192</f>
        <v>0</v>
      </c>
      <c r="R192" s="132">
        <f>'St 2.1.1'!R192+'St 2.1.2'!R192+'St 2.1.3'!R192</f>
        <v>0</v>
      </c>
      <c r="S192" s="132">
        <f>'St 2.1.1'!S192+'St 2.1.2'!S192+'St 2.1.3'!S192</f>
        <v>0</v>
      </c>
      <c r="T192" s="132">
        <f>'St 2.1.1'!T192+'St 2.1.2'!T192+'St 2.1.3'!T192</f>
        <v>0</v>
      </c>
      <c r="U192" s="132">
        <f>'St 2.1.1'!U192+'St 2.1.2'!U192+'St 2.1.3'!U192</f>
        <v>0</v>
      </c>
      <c r="V192" s="132">
        <f>'St 2.1.1'!V192+'St 2.1.2'!V192+'St 2.1.3'!V192</f>
        <v>0</v>
      </c>
      <c r="W192" s="132">
        <f>'St 2.1.1'!W192+'St 2.1.2'!W192+'St 2.1.3'!W192</f>
        <v>0</v>
      </c>
      <c r="X192" s="132">
        <f>'St 2.1.1'!X192+'St 2.1.2'!X192+'St 2.1.3'!X192</f>
        <v>0</v>
      </c>
      <c r="Y192" s="132">
        <f>'St 2.1.1'!Y192+'St 2.1.2'!Y192+'St 2.1.3'!Y192</f>
        <v>0</v>
      </c>
      <c r="Z192" s="132">
        <f>'St 2.1.1'!Z192+'St 2.1.2'!Z192+'St 2.1.3'!Z192</f>
        <v>0</v>
      </c>
      <c r="AA192" s="132">
        <f>'St 2.1.1'!AA192+'St 2.1.2'!AA192+'St 2.1.3'!AA192</f>
        <v>0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f>'St 2.1.1'!D193+'St 2.1.2'!D193+'St 2.1.3'!D193</f>
        <v>1359.531347414395</v>
      </c>
      <c r="E193" s="129">
        <f>'St 2.1.1'!E193+'St 2.1.2'!E193+'St 2.1.3'!E193</f>
        <v>1249.2708471834144</v>
      </c>
      <c r="F193" s="129">
        <f>'St 2.1.1'!F193+'St 2.1.2'!F193+'St 2.1.3'!F193</f>
        <v>1510.0160043409419</v>
      </c>
      <c r="G193" s="129">
        <f>'St 2.1.1'!G193+'St 2.1.2'!G193+'St 2.1.3'!G193</f>
        <v>1636.2712808765768</v>
      </c>
      <c r="H193" s="129">
        <f>'St 2.1.1'!H193+'St 2.1.2'!H193+'St 2.1.3'!H193</f>
        <v>566.05812720243489</v>
      </c>
      <c r="I193" s="129">
        <f>'St 2.1.1'!I193+'St 2.1.2'!I193+'St 2.1.3'!I193</f>
        <v>354.46876528035409</v>
      </c>
      <c r="J193" s="129">
        <f>'St 2.1.1'!J193+'St 2.1.2'!J193+'St 2.1.3'!J193</f>
        <v>288.52754374243273</v>
      </c>
      <c r="K193" s="129">
        <f>'St 2.1.1'!K193+'St 2.1.2'!K193+'St 2.1.3'!K193</f>
        <v>399.59927613582391</v>
      </c>
      <c r="L193" s="129">
        <f>'St 2.1.1'!L193+'St 2.1.2'!L193+'St 2.1.3'!L193</f>
        <v>401.72677687892343</v>
      </c>
      <c r="M193" s="129">
        <f>'St 2.1.1'!M193+'St 2.1.2'!M193+'St 2.1.3'!M193</f>
        <v>1336.26482019792</v>
      </c>
      <c r="N193" s="129">
        <f>'St 2.1.1'!N193+'St 2.1.2'!N193+'St 2.1.3'!N193</f>
        <v>645.76930210976502</v>
      </c>
      <c r="O193" s="129">
        <f>'St 2.1.1'!O193+'St 2.1.2'!O193+'St 2.1.3'!O193</f>
        <v>641.06567902541315</v>
      </c>
      <c r="P193" s="136"/>
      <c r="Q193" s="129">
        <f>'St 2.1.1'!Q193+'St 2.1.2'!Q193+'St 2.1.3'!Q193</f>
        <v>-110.26050023098087</v>
      </c>
      <c r="R193" s="129">
        <f>'St 2.1.1'!R193+'St 2.1.2'!R193+'St 2.1.3'!R193</f>
        <v>260.7451571575275</v>
      </c>
      <c r="S193" s="129">
        <f>'St 2.1.1'!S193+'St 2.1.2'!S193+'St 2.1.3'!S193</f>
        <v>126.25527653563505</v>
      </c>
      <c r="T193" s="129">
        <f>'St 2.1.1'!T193+'St 2.1.2'!T193+'St 2.1.3'!T193</f>
        <v>-1070.2131536741417</v>
      </c>
      <c r="U193" s="129">
        <f>'St 2.1.1'!U193+'St 2.1.2'!U193+'St 2.1.3'!U193</f>
        <v>-211.58936192208085</v>
      </c>
      <c r="V193" s="129">
        <f>'St 2.1.1'!V193+'St 2.1.2'!V193+'St 2.1.3'!V193</f>
        <v>-65.941221537921393</v>
      </c>
      <c r="W193" s="129">
        <f>'St 2.1.1'!W193+'St 2.1.2'!W193+'St 2.1.3'!W193</f>
        <v>111.07173239339122</v>
      </c>
      <c r="X193" s="129">
        <f>'St 2.1.1'!X193+'St 2.1.2'!X193+'St 2.1.3'!X193</f>
        <v>2.127500743099489</v>
      </c>
      <c r="Y193" s="129">
        <f>'St 2.1.1'!Y193+'St 2.1.2'!Y193+'St 2.1.3'!Y193</f>
        <v>934.53804331899664</v>
      </c>
      <c r="Z193" s="129">
        <f>'St 2.1.1'!Z193+'St 2.1.2'!Z193+'St 2.1.3'!Z193</f>
        <v>-690.49551808815511</v>
      </c>
      <c r="AA193" s="129">
        <f>'St 2.1.1'!AA193+'St 2.1.2'!AA193+'St 2.1.3'!AA193</f>
        <v>-4.7036230843519178</v>
      </c>
      <c r="AB193" s="139"/>
    </row>
    <row r="194" spans="1:28">
      <c r="B194" s="3" t="s">
        <v>12</v>
      </c>
      <c r="C194" s="178" t="s">
        <v>297</v>
      </c>
      <c r="D194" s="132">
        <f>'St 2.1.1'!D194+'St 2.1.2'!D194+'St 2.1.3'!D194</f>
        <v>1355.192593101877</v>
      </c>
      <c r="E194" s="132">
        <f>'St 2.1.1'!E194+'St 2.1.2'!E194+'St 2.1.3'!E194</f>
        <v>1244.6475216808367</v>
      </c>
      <c r="F194" s="132">
        <f>'St 2.1.1'!F194+'St 2.1.2'!F194+'St 2.1.3'!F194</f>
        <v>1505.0790973723317</v>
      </c>
      <c r="G194" s="132">
        <f>'St 2.1.1'!G194+'St 2.1.2'!G194+'St 2.1.3'!G194</f>
        <v>1631.3943405188463</v>
      </c>
      <c r="H194" s="132">
        <f>'St 2.1.1'!H194+'St 2.1.2'!H194+'St 2.1.3'!H194</f>
        <v>561.21234156428045</v>
      </c>
      <c r="I194" s="132">
        <f>'St 2.1.1'!I194+'St 2.1.2'!I194+'St 2.1.3'!I194</f>
        <v>352.32179075614351</v>
      </c>
      <c r="J194" s="132">
        <f>'St 2.1.1'!J194+'St 2.1.2'!J194+'St 2.1.3'!J194</f>
        <v>286.41186516683331</v>
      </c>
      <c r="K194" s="132">
        <f>'St 2.1.1'!K194+'St 2.1.2'!K194+'St 2.1.3'!K194</f>
        <v>399.59927613582391</v>
      </c>
      <c r="L194" s="132">
        <f>'St 2.1.1'!L194+'St 2.1.2'!L194+'St 2.1.3'!L194</f>
        <v>401.72677687892343</v>
      </c>
      <c r="M194" s="132">
        <f>'St 2.1.1'!M194+'St 2.1.2'!M194+'St 2.1.3'!M194</f>
        <v>1336.26482019792</v>
      </c>
      <c r="N194" s="132">
        <f>'St 2.1.1'!N194+'St 2.1.2'!N194+'St 2.1.3'!N194</f>
        <v>645.76930210976502</v>
      </c>
      <c r="O194" s="132">
        <f>'St 2.1.1'!O194+'St 2.1.2'!O194+'St 2.1.3'!O194</f>
        <v>641.06567902541315</v>
      </c>
      <c r="P194" s="133"/>
      <c r="Q194" s="132">
        <f>'St 2.1.1'!Q194+'St 2.1.2'!Q194+'St 2.1.3'!Q194</f>
        <v>-110.54507142104022</v>
      </c>
      <c r="R194" s="132">
        <f>'St 2.1.1'!R194+'St 2.1.2'!R194+'St 2.1.3'!R194</f>
        <v>260.43157569149491</v>
      </c>
      <c r="S194" s="132">
        <f>'St 2.1.1'!S194+'St 2.1.2'!S194+'St 2.1.3'!S194</f>
        <v>126.31524314651467</v>
      </c>
      <c r="T194" s="132">
        <f>'St 2.1.1'!T194+'St 2.1.2'!T194+'St 2.1.3'!T194</f>
        <v>-1070.1819989545659</v>
      </c>
      <c r="U194" s="132">
        <f>'St 2.1.1'!U194+'St 2.1.2'!U194+'St 2.1.3'!U194</f>
        <v>-208.89055080813688</v>
      </c>
      <c r="V194" s="132">
        <f>'St 2.1.1'!V194+'St 2.1.2'!V194+'St 2.1.3'!V194</f>
        <v>-65.90992558931022</v>
      </c>
      <c r="W194" s="132">
        <f>'St 2.1.1'!W194+'St 2.1.2'!W194+'St 2.1.3'!W194</f>
        <v>113.18741096899062</v>
      </c>
      <c r="X194" s="132">
        <f>'St 2.1.1'!X194+'St 2.1.2'!X194+'St 2.1.3'!X194</f>
        <v>2.127500743099489</v>
      </c>
      <c r="Y194" s="132">
        <f>'St 2.1.1'!Y194+'St 2.1.2'!Y194+'St 2.1.3'!Y194</f>
        <v>934.53804331899664</v>
      </c>
      <c r="Z194" s="132">
        <f>'St 2.1.1'!Z194+'St 2.1.2'!Z194+'St 2.1.3'!Z194</f>
        <v>-690.49551808815511</v>
      </c>
      <c r="AA194" s="132">
        <f>'St 2.1.1'!AA194+'St 2.1.2'!AA194+'St 2.1.3'!AA194</f>
        <v>-4.7036230843519178</v>
      </c>
      <c r="AB194" s="140"/>
    </row>
    <row r="195" spans="1:28">
      <c r="B195" s="3" t="s">
        <v>13</v>
      </c>
      <c r="C195" s="178" t="s">
        <v>298</v>
      </c>
      <c r="D195" s="132">
        <f>'St 2.1.1'!D195+'St 2.1.2'!D195+'St 2.1.3'!D195</f>
        <v>4.3387543125181525</v>
      </c>
      <c r="E195" s="132">
        <f>'St 2.1.1'!E195+'St 2.1.2'!E195+'St 2.1.3'!E195</f>
        <v>4.6233255025774982</v>
      </c>
      <c r="F195" s="132">
        <f>'St 2.1.1'!F195+'St 2.1.2'!F195+'St 2.1.3'!F195</f>
        <v>4.9369069686100779</v>
      </c>
      <c r="G195" s="132">
        <f>'St 2.1.1'!G195+'St 2.1.2'!G195+'St 2.1.3'!G195</f>
        <v>4.8769403577304509</v>
      </c>
      <c r="H195" s="132">
        <f>'St 2.1.1'!H195+'St 2.1.2'!H195+'St 2.1.3'!H195</f>
        <v>4.8457856381545366</v>
      </c>
      <c r="I195" s="132">
        <f>'St 2.1.1'!I195+'St 2.1.2'!I195+'St 2.1.3'!I195</f>
        <v>2.1469745242105787</v>
      </c>
      <c r="J195" s="132">
        <f>'St 2.1.1'!J195+'St 2.1.2'!J195+'St 2.1.3'!J195</f>
        <v>2.115678575599405</v>
      </c>
      <c r="K195" s="132">
        <f>'St 2.1.1'!K195+'St 2.1.2'!K195+'St 2.1.3'!K195</f>
        <v>0</v>
      </c>
      <c r="L195" s="132">
        <f>'St 2.1.1'!L195+'St 2.1.2'!L195+'St 2.1.3'!L195</f>
        <v>0</v>
      </c>
      <c r="M195" s="132">
        <f>'St 2.1.1'!M195+'St 2.1.2'!M195+'St 2.1.3'!M195</f>
        <v>0</v>
      </c>
      <c r="N195" s="132">
        <f>'St 2.1.1'!N195+'St 2.1.2'!N195+'St 2.1.3'!N195</f>
        <v>0</v>
      </c>
      <c r="O195" s="132">
        <f>'St 2.1.1'!O195+'St 2.1.2'!O195+'St 2.1.3'!O195</f>
        <v>0</v>
      </c>
      <c r="P195" s="133"/>
      <c r="Q195" s="132">
        <f>'St 2.1.1'!Q195+'St 2.1.2'!Q195+'St 2.1.3'!Q195</f>
        <v>0.2845711900593455</v>
      </c>
      <c r="R195" s="132">
        <f>'St 2.1.1'!R195+'St 2.1.2'!R195+'St 2.1.3'!R195</f>
        <v>0.31358146603258019</v>
      </c>
      <c r="S195" s="132">
        <f>'St 2.1.1'!S195+'St 2.1.2'!S195+'St 2.1.3'!S195</f>
        <v>-5.9966610879627624E-2</v>
      </c>
      <c r="T195" s="132">
        <f>'St 2.1.1'!T195+'St 2.1.2'!T195+'St 2.1.3'!T195</f>
        <v>-3.1154719575914036E-2</v>
      </c>
      <c r="U195" s="132">
        <f>'St 2.1.1'!U195+'St 2.1.2'!U195+'St 2.1.3'!U195</f>
        <v>-2.6988111139439579</v>
      </c>
      <c r="V195" s="132">
        <f>'St 2.1.1'!V195+'St 2.1.2'!V195+'St 2.1.3'!V195</f>
        <v>-3.1295948611173574E-2</v>
      </c>
      <c r="W195" s="132">
        <f>'St 2.1.1'!W195+'St 2.1.2'!W195+'St 2.1.3'!W195</f>
        <v>-2.115678575599405</v>
      </c>
      <c r="X195" s="132">
        <f>'St 2.1.1'!X195+'St 2.1.2'!X195+'St 2.1.3'!X195</f>
        <v>0</v>
      </c>
      <c r="Y195" s="132">
        <f>'St 2.1.1'!Y195+'St 2.1.2'!Y195+'St 2.1.3'!Y195</f>
        <v>0</v>
      </c>
      <c r="Z195" s="132">
        <f>'St 2.1.1'!Z195+'St 2.1.2'!Z195+'St 2.1.3'!Z195</f>
        <v>0</v>
      </c>
      <c r="AA195" s="132">
        <f>'St 2.1.1'!AA195+'St 2.1.2'!AA195+'St 2.1.3'!AA195</f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f>'St 2.1.1'!D196+'St 2.1.2'!D196+'St 2.1.3'!D196</f>
        <v>2562.4417812925094</v>
      </c>
      <c r="E196" s="129">
        <f>'St 2.1.1'!E196+'St 2.1.2'!E196+'St 2.1.3'!E196</f>
        <v>2758.3250894398216</v>
      </c>
      <c r="F196" s="129">
        <f>'St 2.1.1'!F196+'St 2.1.2'!F196+'St 2.1.3'!F196</f>
        <v>795.23733869408659</v>
      </c>
      <c r="G196" s="129">
        <f>'St 2.1.1'!G196+'St 2.1.2'!G196+'St 2.1.3'!G196</f>
        <v>1194.6383734250458</v>
      </c>
      <c r="H196" s="129">
        <f>'St 2.1.1'!H196+'St 2.1.2'!H196+'St 2.1.3'!H196</f>
        <v>1533.0385075605602</v>
      </c>
      <c r="I196" s="129">
        <f>'St 2.1.1'!I196+'St 2.1.2'!I196+'St 2.1.3'!I196</f>
        <v>1063.1770623241971</v>
      </c>
      <c r="J196" s="129">
        <f>'St 2.1.1'!J196+'St 2.1.2'!J196+'St 2.1.3'!J196</f>
        <v>405.92777413314491</v>
      </c>
      <c r="K196" s="129">
        <f>'St 2.1.1'!K196+'St 2.1.2'!K196+'St 2.1.3'!K196</f>
        <v>567.09055336072913</v>
      </c>
      <c r="L196" s="129">
        <f>'St 2.1.1'!L196+'St 2.1.2'!L196+'St 2.1.3'!L196</f>
        <v>614.84986401652031</v>
      </c>
      <c r="M196" s="129">
        <f>'St 2.1.1'!M196+'St 2.1.2'!M196+'St 2.1.3'!M196</f>
        <v>939.09353396481595</v>
      </c>
      <c r="N196" s="129">
        <f>'St 2.1.1'!N196+'St 2.1.2'!N196+'St 2.1.3'!N196</f>
        <v>822.22021498706181</v>
      </c>
      <c r="O196" s="129">
        <f>'St 2.1.1'!O196+'St 2.1.2'!O196+'St 2.1.3'!O196</f>
        <v>630.04692208969323</v>
      </c>
      <c r="P196" s="136"/>
      <c r="Q196" s="129">
        <f>'St 2.1.1'!Q196+'St 2.1.2'!Q196+'St 2.1.3'!Q196</f>
        <v>195.88330814731199</v>
      </c>
      <c r="R196" s="129">
        <f>'St 2.1.1'!R196+'St 2.1.2'!R196+'St 2.1.3'!R196</f>
        <v>-1963.0877507457349</v>
      </c>
      <c r="S196" s="129">
        <f>'St 2.1.1'!S196+'St 2.1.2'!S196+'St 2.1.3'!S196</f>
        <v>399.40103473095911</v>
      </c>
      <c r="T196" s="129">
        <f>'St 2.1.1'!T196+'St 2.1.2'!T196+'St 2.1.3'!T196</f>
        <v>338.40013413551446</v>
      </c>
      <c r="U196" s="129">
        <f>'St 2.1.1'!U196+'St 2.1.2'!U196+'St 2.1.3'!U196</f>
        <v>-469.86144523636301</v>
      </c>
      <c r="V196" s="129">
        <f>'St 2.1.1'!V196+'St 2.1.2'!V196+'St 2.1.3'!V196</f>
        <v>-657.24928819105219</v>
      </c>
      <c r="W196" s="129">
        <f>'St 2.1.1'!W196+'St 2.1.2'!W196+'St 2.1.3'!W196</f>
        <v>161.16277922758417</v>
      </c>
      <c r="X196" s="129">
        <f>'St 2.1.1'!X196+'St 2.1.2'!X196+'St 2.1.3'!X196</f>
        <v>47.759310655791154</v>
      </c>
      <c r="Y196" s="129">
        <f>'St 2.1.1'!Y196+'St 2.1.2'!Y196+'St 2.1.3'!Y196</f>
        <v>324.24366994829563</v>
      </c>
      <c r="Z196" s="129">
        <f>'St 2.1.1'!Z196+'St 2.1.2'!Z196+'St 2.1.3'!Z196</f>
        <v>-116.87331897775408</v>
      </c>
      <c r="AA196" s="129">
        <f>'St 2.1.1'!AA196+'St 2.1.2'!AA196+'St 2.1.3'!AA196</f>
        <v>-192.17329289736858</v>
      </c>
      <c r="AB196" s="139"/>
    </row>
    <row r="197" spans="1:28">
      <c r="B197" s="3" t="s">
        <v>15</v>
      </c>
      <c r="C197" s="178" t="s">
        <v>299</v>
      </c>
      <c r="D197" s="132">
        <f>'St 2.1.1'!D197+'St 2.1.2'!D197+'St 2.1.3'!D197</f>
        <v>0</v>
      </c>
      <c r="E197" s="132">
        <f>'St 2.1.1'!E197+'St 2.1.2'!E197+'St 2.1.3'!E197</f>
        <v>0</v>
      </c>
      <c r="F197" s="132">
        <f>'St 2.1.1'!F197+'St 2.1.2'!F197+'St 2.1.3'!F197</f>
        <v>0</v>
      </c>
      <c r="G197" s="132">
        <f>'St 2.1.1'!G197+'St 2.1.2'!G197+'St 2.1.3'!G197</f>
        <v>0</v>
      </c>
      <c r="H197" s="132">
        <f>'St 2.1.1'!H197+'St 2.1.2'!H197+'St 2.1.3'!H197</f>
        <v>0</v>
      </c>
      <c r="I197" s="132">
        <f>'St 2.1.1'!I197+'St 2.1.2'!I197+'St 2.1.3'!I197</f>
        <v>0</v>
      </c>
      <c r="J197" s="132">
        <f>'St 2.1.1'!J197+'St 2.1.2'!J197+'St 2.1.3'!J197</f>
        <v>0</v>
      </c>
      <c r="K197" s="132">
        <f>'St 2.1.1'!K197+'St 2.1.2'!K197+'St 2.1.3'!K197</f>
        <v>0</v>
      </c>
      <c r="L197" s="132">
        <f>'St 2.1.1'!L197+'St 2.1.2'!L197+'St 2.1.3'!L197</f>
        <v>0</v>
      </c>
      <c r="M197" s="132">
        <f>'St 2.1.1'!M197+'St 2.1.2'!M197+'St 2.1.3'!M197</f>
        <v>0</v>
      </c>
      <c r="N197" s="132">
        <f>'St 2.1.1'!N197+'St 2.1.2'!N197+'St 2.1.3'!N197</f>
        <v>0</v>
      </c>
      <c r="O197" s="132">
        <f>'St 2.1.1'!O197+'St 2.1.2'!O197+'St 2.1.3'!O197</f>
        <v>0</v>
      </c>
      <c r="P197" s="133"/>
      <c r="Q197" s="132">
        <f>'St 2.1.1'!Q197+'St 2.1.2'!Q197+'St 2.1.3'!Q197</f>
        <v>0</v>
      </c>
      <c r="R197" s="132">
        <f>'St 2.1.1'!R197+'St 2.1.2'!R197+'St 2.1.3'!R197</f>
        <v>0</v>
      </c>
      <c r="S197" s="132">
        <f>'St 2.1.1'!S197+'St 2.1.2'!S197+'St 2.1.3'!S197</f>
        <v>0</v>
      </c>
      <c r="T197" s="132">
        <f>'St 2.1.1'!T197+'St 2.1.2'!T197+'St 2.1.3'!T197</f>
        <v>0</v>
      </c>
      <c r="U197" s="132">
        <f>'St 2.1.1'!U197+'St 2.1.2'!U197+'St 2.1.3'!U197</f>
        <v>0</v>
      </c>
      <c r="V197" s="132">
        <f>'St 2.1.1'!V197+'St 2.1.2'!V197+'St 2.1.3'!V197</f>
        <v>0</v>
      </c>
      <c r="W197" s="132">
        <f>'St 2.1.1'!W197+'St 2.1.2'!W197+'St 2.1.3'!W197</f>
        <v>0</v>
      </c>
      <c r="X197" s="132">
        <f>'St 2.1.1'!X197+'St 2.1.2'!X197+'St 2.1.3'!X197</f>
        <v>0</v>
      </c>
      <c r="Y197" s="132">
        <f>'St 2.1.1'!Y197+'St 2.1.2'!Y197+'St 2.1.3'!Y197</f>
        <v>0</v>
      </c>
      <c r="Z197" s="132">
        <f>'St 2.1.1'!Z197+'St 2.1.2'!Z197+'St 2.1.3'!Z197</f>
        <v>0</v>
      </c>
      <c r="AA197" s="132">
        <f>'St 2.1.1'!AA197+'St 2.1.2'!AA197+'St 2.1.3'!AA197</f>
        <v>0</v>
      </c>
      <c r="AB197" s="140"/>
    </row>
    <row r="198" spans="1:28">
      <c r="B198" s="3" t="s">
        <v>16</v>
      </c>
      <c r="C198" s="178" t="s">
        <v>300</v>
      </c>
      <c r="D198" s="132">
        <f>'St 2.1.1'!D198+'St 2.1.2'!D198+'St 2.1.3'!D198</f>
        <v>413.16847525158886</v>
      </c>
      <c r="E198" s="132">
        <f>'St 2.1.1'!E198+'St 2.1.2'!E198+'St 2.1.3'!E198</f>
        <v>440.26746178745253</v>
      </c>
      <c r="F198" s="132">
        <f>'St 2.1.1'!F198+'St 2.1.2'!F198+'St 2.1.3'!F198</f>
        <v>470.12902270000001</v>
      </c>
      <c r="G198" s="132">
        <f>'St 2.1.1'!G198+'St 2.1.2'!G198+'St 2.1.3'!G198</f>
        <v>591.7558583</v>
      </c>
      <c r="H198" s="132">
        <f>'St 2.1.1'!H198+'St 2.1.2'!H198+'St 2.1.3'!H198</f>
        <v>689.42010389999996</v>
      </c>
      <c r="I198" s="132">
        <f>'St 2.1.1'!I198+'St 2.1.2'!I198+'St 2.1.3'!I198</f>
        <v>15.837956699999999</v>
      </c>
      <c r="J198" s="132">
        <f>'St 2.1.1'!J198+'St 2.1.2'!J198+'St 2.1.3'!J198</f>
        <v>15.230575200000002</v>
      </c>
      <c r="K198" s="132">
        <f>'St 2.1.1'!K198+'St 2.1.2'!K198+'St 2.1.3'!K198</f>
        <v>25.302846699999996</v>
      </c>
      <c r="L198" s="132">
        <f>'St 2.1.1'!L198+'St 2.1.2'!L198+'St 2.1.3'!L198</f>
        <v>27.129536600000005</v>
      </c>
      <c r="M198" s="132">
        <f>'St 2.1.1'!M198+'St 2.1.2'!M198+'St 2.1.3'!M198</f>
        <v>27.352504499999995</v>
      </c>
      <c r="N198" s="132">
        <f>'St 2.1.1'!N198+'St 2.1.2'!N198+'St 2.1.3'!N198</f>
        <v>29.430085299999998</v>
      </c>
      <c r="O198" s="132">
        <f>'St 2.1.1'!O198+'St 2.1.2'!O198+'St 2.1.3'!O198</f>
        <v>22.145769999999999</v>
      </c>
      <c r="P198" s="133"/>
      <c r="Q198" s="132">
        <f>'St 2.1.1'!Q198+'St 2.1.2'!Q198+'St 2.1.3'!Q198</f>
        <v>27.098986535863645</v>
      </c>
      <c r="R198" s="132">
        <f>'St 2.1.1'!R198+'St 2.1.2'!R198+'St 2.1.3'!R198</f>
        <v>29.861560912547525</v>
      </c>
      <c r="S198" s="132">
        <f>'St 2.1.1'!S198+'St 2.1.2'!S198+'St 2.1.3'!S198</f>
        <v>121.62683559999996</v>
      </c>
      <c r="T198" s="132">
        <f>'St 2.1.1'!T198+'St 2.1.2'!T198+'St 2.1.3'!T198</f>
        <v>97.664245599999958</v>
      </c>
      <c r="U198" s="132">
        <f>'St 2.1.1'!U198+'St 2.1.2'!U198+'St 2.1.3'!U198</f>
        <v>-673.58214720000001</v>
      </c>
      <c r="V198" s="132">
        <f>'St 2.1.1'!V198+'St 2.1.2'!V198+'St 2.1.3'!V198</f>
        <v>-0.60738149999999824</v>
      </c>
      <c r="W198" s="132">
        <f>'St 2.1.1'!W198+'St 2.1.2'!W198+'St 2.1.3'!W198</f>
        <v>10.072271499999996</v>
      </c>
      <c r="X198" s="132">
        <f>'St 2.1.1'!X198+'St 2.1.2'!X198+'St 2.1.3'!X198</f>
        <v>1.8266899000000059</v>
      </c>
      <c r="Y198" s="132">
        <f>'St 2.1.1'!Y198+'St 2.1.2'!Y198+'St 2.1.3'!Y198</f>
        <v>0.22296789999999289</v>
      </c>
      <c r="Z198" s="132">
        <f>'St 2.1.1'!Z198+'St 2.1.2'!Z198+'St 2.1.3'!Z198</f>
        <v>2.0775808000000007</v>
      </c>
      <c r="AA198" s="132">
        <f>'St 2.1.1'!AA198+'St 2.1.2'!AA198+'St 2.1.3'!AA198</f>
        <v>-7.2843152999999994</v>
      </c>
      <c r="AB198" s="140"/>
    </row>
    <row r="199" spans="1:28">
      <c r="B199" s="3" t="s">
        <v>17</v>
      </c>
      <c r="C199" s="178" t="s">
        <v>301</v>
      </c>
      <c r="D199" s="132">
        <f>'St 2.1.1'!D199+'St 2.1.2'!D199+'St 2.1.3'!D199</f>
        <v>2.1092434999999998</v>
      </c>
      <c r="E199" s="132">
        <f>'St 2.1.1'!E199+'St 2.1.2'!E199+'St 2.1.3'!E199</f>
        <v>17.471408400000001</v>
      </c>
      <c r="F199" s="132">
        <f>'St 2.1.1'!F199+'St 2.1.2'!F199+'St 2.1.3'!F199</f>
        <v>20.4366831</v>
      </c>
      <c r="G199" s="132">
        <f>'St 2.1.1'!G199+'St 2.1.2'!G199+'St 2.1.3'!G199</f>
        <v>30.398735599999998</v>
      </c>
      <c r="H199" s="132">
        <f>'St 2.1.1'!H199+'St 2.1.2'!H199+'St 2.1.3'!H199</f>
        <v>33.010160999999997</v>
      </c>
      <c r="I199" s="132">
        <f>'St 2.1.1'!I199+'St 2.1.2'!I199+'St 2.1.3'!I199</f>
        <v>30.101660800000001</v>
      </c>
      <c r="J199" s="132">
        <f>'St 2.1.1'!J199+'St 2.1.2'!J199+'St 2.1.3'!J199</f>
        <v>0</v>
      </c>
      <c r="K199" s="132">
        <f>'St 2.1.1'!K199+'St 2.1.2'!K199+'St 2.1.3'!K199</f>
        <v>97.204538257942644</v>
      </c>
      <c r="L199" s="132">
        <f>'St 2.1.1'!L199+'St 2.1.2'!L199+'St 2.1.3'!L199</f>
        <v>97.268337221173383</v>
      </c>
      <c r="M199" s="132">
        <f>'St 2.1.1'!M199+'St 2.1.2'!M199+'St 2.1.3'!M199</f>
        <v>94.818693170112496</v>
      </c>
      <c r="N199" s="132">
        <f>'St 2.1.1'!N199+'St 2.1.2'!N199+'St 2.1.3'!N199</f>
        <v>87.253238392428287</v>
      </c>
      <c r="O199" s="132">
        <f>'St 2.1.1'!O199+'St 2.1.2'!O199+'St 2.1.3'!O199</f>
        <v>89.581242304175561</v>
      </c>
      <c r="P199" s="133"/>
      <c r="Q199" s="132">
        <f>'St 2.1.1'!Q199+'St 2.1.2'!Q199+'St 2.1.3'!Q199</f>
        <v>15.362164900000003</v>
      </c>
      <c r="R199" s="132">
        <f>'St 2.1.1'!R199+'St 2.1.2'!R199+'St 2.1.3'!R199</f>
        <v>2.9652746999999979</v>
      </c>
      <c r="S199" s="132">
        <f>'St 2.1.1'!S199+'St 2.1.2'!S199+'St 2.1.3'!S199</f>
        <v>9.9620524999999986</v>
      </c>
      <c r="T199" s="132">
        <f>'St 2.1.1'!T199+'St 2.1.2'!T199+'St 2.1.3'!T199</f>
        <v>2.6114254000000003</v>
      </c>
      <c r="U199" s="132">
        <f>'St 2.1.1'!U199+'St 2.1.2'!U199+'St 2.1.3'!U199</f>
        <v>-2.9085001999999971</v>
      </c>
      <c r="V199" s="132">
        <f>'St 2.1.1'!V199+'St 2.1.2'!V199+'St 2.1.3'!V199</f>
        <v>-30.101660800000001</v>
      </c>
      <c r="W199" s="132">
        <f>'St 2.1.1'!W199+'St 2.1.2'!W199+'St 2.1.3'!W199</f>
        <v>97.204538257942644</v>
      </c>
      <c r="X199" s="132">
        <f>'St 2.1.1'!X199+'St 2.1.2'!X199+'St 2.1.3'!X199</f>
        <v>6.3798963230743411E-2</v>
      </c>
      <c r="Y199" s="132">
        <f>'St 2.1.1'!Y199+'St 2.1.2'!Y199+'St 2.1.3'!Y199</f>
        <v>-2.4496440510608841</v>
      </c>
      <c r="Z199" s="132">
        <f>'St 2.1.1'!Z199+'St 2.1.2'!Z199+'St 2.1.3'!Z199</f>
        <v>-7.5654547776842112</v>
      </c>
      <c r="AA199" s="132">
        <f>'St 2.1.1'!AA199+'St 2.1.2'!AA199+'St 2.1.3'!AA199</f>
        <v>2.3280039117472673</v>
      </c>
      <c r="AB199" s="140"/>
    </row>
    <row r="200" spans="1:28">
      <c r="B200" s="4" t="s">
        <v>34</v>
      </c>
      <c r="C200" s="40"/>
      <c r="D200" s="132">
        <f>'St 2.1.1'!D200+'St 2.1.2'!D200+'St 2.1.3'!D200</f>
        <v>2147.1640625409209</v>
      </c>
      <c r="E200" s="132">
        <f>'St 2.1.1'!E200+'St 2.1.2'!E200+'St 2.1.3'!E200</f>
        <v>2300.5862192523691</v>
      </c>
      <c r="F200" s="132">
        <f>'St 2.1.1'!F200+'St 2.1.2'!F200+'St 2.1.3'!F200</f>
        <v>304.67163289408654</v>
      </c>
      <c r="G200" s="132">
        <f>'St 2.1.1'!G200+'St 2.1.2'!G200+'St 2.1.3'!G200</f>
        <v>572.48377952504575</v>
      </c>
      <c r="H200" s="132">
        <f>'St 2.1.1'!H200+'St 2.1.2'!H200+'St 2.1.3'!H200</f>
        <v>810.60824266056034</v>
      </c>
      <c r="I200" s="132">
        <f>'St 2.1.1'!I200+'St 2.1.2'!I200+'St 2.1.3'!I200</f>
        <v>1017.2374448241972</v>
      </c>
      <c r="J200" s="132">
        <f>'St 2.1.1'!J200+'St 2.1.2'!J200+'St 2.1.3'!J200</f>
        <v>390.69719893314493</v>
      </c>
      <c r="K200" s="132">
        <f>'St 2.1.1'!K200+'St 2.1.2'!K200+'St 2.1.3'!K200</f>
        <v>444.58316840278644</v>
      </c>
      <c r="L200" s="132">
        <f>'St 2.1.1'!L200+'St 2.1.2'!L200+'St 2.1.3'!L200</f>
        <v>490.45199019534687</v>
      </c>
      <c r="M200" s="132">
        <f>'St 2.1.1'!M200+'St 2.1.2'!M200+'St 2.1.3'!M200</f>
        <v>816.92233629470343</v>
      </c>
      <c r="N200" s="132">
        <f>'St 2.1.1'!N200+'St 2.1.2'!N200+'St 2.1.3'!N200</f>
        <v>705.53689129463351</v>
      </c>
      <c r="O200" s="132">
        <f>'St 2.1.1'!O200+'St 2.1.2'!O200+'St 2.1.3'!O200</f>
        <v>518.31990978551778</v>
      </c>
      <c r="P200" s="133"/>
      <c r="Q200" s="132">
        <f>'St 2.1.1'!Q200+'St 2.1.2'!Q200+'St 2.1.3'!Q200</f>
        <v>153.42215671144822</v>
      </c>
      <c r="R200" s="132">
        <f>'St 2.1.1'!R200+'St 2.1.2'!R200+'St 2.1.3'!R200</f>
        <v>-1995.9145863582826</v>
      </c>
      <c r="S200" s="132">
        <f>'St 2.1.1'!S200+'St 2.1.2'!S200+'St 2.1.3'!S200</f>
        <v>267.81214663095921</v>
      </c>
      <c r="T200" s="132">
        <f>'St 2.1.1'!T200+'St 2.1.2'!T200+'St 2.1.3'!T200</f>
        <v>238.12446313551456</v>
      </c>
      <c r="U200" s="132">
        <f>'St 2.1.1'!U200+'St 2.1.2'!U200+'St 2.1.3'!U200</f>
        <v>206.62920216363682</v>
      </c>
      <c r="V200" s="132">
        <f>'St 2.1.1'!V200+'St 2.1.2'!V200+'St 2.1.3'!V200</f>
        <v>-626.54024589105222</v>
      </c>
      <c r="W200" s="132">
        <f>'St 2.1.1'!W200+'St 2.1.2'!W200+'St 2.1.3'!W200</f>
        <v>53.885969469641552</v>
      </c>
      <c r="X200" s="132">
        <f>'St 2.1.1'!X200+'St 2.1.2'!X200+'St 2.1.3'!X200</f>
        <v>45.868821792560425</v>
      </c>
      <c r="Y200" s="132">
        <f>'St 2.1.1'!Y200+'St 2.1.2'!Y200+'St 2.1.3'!Y200</f>
        <v>326.47034609935656</v>
      </c>
      <c r="Z200" s="132">
        <f>'St 2.1.1'!Z200+'St 2.1.2'!Z200+'St 2.1.3'!Z200</f>
        <v>-111.38544500006998</v>
      </c>
      <c r="AA200" s="132">
        <f>'St 2.1.1'!AA200+'St 2.1.2'!AA200+'St 2.1.3'!AA200</f>
        <v>-187.21698150911575</v>
      </c>
      <c r="AB200" s="140"/>
    </row>
    <row r="201" spans="1:28">
      <c r="B201" s="3" t="s">
        <v>19</v>
      </c>
      <c r="C201" s="178" t="s">
        <v>302</v>
      </c>
      <c r="D201" s="132">
        <f>'St 2.1.1'!D201+'St 2.1.2'!D201+'St 2.1.3'!D201</f>
        <v>0</v>
      </c>
      <c r="E201" s="132">
        <f>'St 2.1.1'!E201+'St 2.1.2'!E201+'St 2.1.3'!E201</f>
        <v>0</v>
      </c>
      <c r="F201" s="132">
        <f>'St 2.1.1'!F201+'St 2.1.2'!F201+'St 2.1.3'!F201</f>
        <v>0</v>
      </c>
      <c r="G201" s="132">
        <f>'St 2.1.1'!G201+'St 2.1.2'!G201+'St 2.1.3'!G201</f>
        <v>0</v>
      </c>
      <c r="H201" s="132">
        <f>'St 2.1.1'!H201+'St 2.1.2'!H201+'St 2.1.3'!H201</f>
        <v>0</v>
      </c>
      <c r="I201" s="132">
        <f>'St 2.1.1'!I201+'St 2.1.2'!I201+'St 2.1.3'!I201</f>
        <v>0</v>
      </c>
      <c r="J201" s="132">
        <f>'St 2.1.1'!J201+'St 2.1.2'!J201+'St 2.1.3'!J201</f>
        <v>0</v>
      </c>
      <c r="K201" s="132">
        <f>'St 2.1.1'!K201+'St 2.1.2'!K201+'St 2.1.3'!K201</f>
        <v>0</v>
      </c>
      <c r="L201" s="132">
        <f>'St 2.1.1'!L201+'St 2.1.2'!L201+'St 2.1.3'!L201</f>
        <v>0</v>
      </c>
      <c r="M201" s="132">
        <f>'St 2.1.1'!M201+'St 2.1.2'!M201+'St 2.1.3'!M201</f>
        <v>0</v>
      </c>
      <c r="N201" s="132">
        <f>'St 2.1.1'!N201+'St 2.1.2'!N201+'St 2.1.3'!N201</f>
        <v>0</v>
      </c>
      <c r="O201" s="132">
        <f>'St 2.1.1'!O201+'St 2.1.2'!O201+'St 2.1.3'!O201</f>
        <v>0</v>
      </c>
      <c r="P201" s="133"/>
      <c r="Q201" s="132">
        <f>'St 2.1.1'!Q201+'St 2.1.2'!Q201+'St 2.1.3'!Q201</f>
        <v>0</v>
      </c>
      <c r="R201" s="132">
        <f>'St 2.1.1'!R201+'St 2.1.2'!R201+'St 2.1.3'!R201</f>
        <v>0</v>
      </c>
      <c r="S201" s="132">
        <f>'St 2.1.1'!S201+'St 2.1.2'!S201+'St 2.1.3'!S201</f>
        <v>0</v>
      </c>
      <c r="T201" s="132">
        <f>'St 2.1.1'!T201+'St 2.1.2'!T201+'St 2.1.3'!T201</f>
        <v>0</v>
      </c>
      <c r="U201" s="132">
        <f>'St 2.1.1'!U201+'St 2.1.2'!U201+'St 2.1.3'!U201</f>
        <v>0</v>
      </c>
      <c r="V201" s="132">
        <f>'St 2.1.1'!V201+'St 2.1.2'!V201+'St 2.1.3'!V201</f>
        <v>0</v>
      </c>
      <c r="W201" s="132">
        <f>'St 2.1.1'!W201+'St 2.1.2'!W201+'St 2.1.3'!W201</f>
        <v>0</v>
      </c>
      <c r="X201" s="132">
        <f>'St 2.1.1'!X201+'St 2.1.2'!X201+'St 2.1.3'!X201</f>
        <v>0</v>
      </c>
      <c r="Y201" s="132">
        <f>'St 2.1.1'!Y201+'St 2.1.2'!Y201+'St 2.1.3'!Y201</f>
        <v>0</v>
      </c>
      <c r="Z201" s="132">
        <f>'St 2.1.1'!Z201+'St 2.1.2'!Z201+'St 2.1.3'!Z201</f>
        <v>0</v>
      </c>
      <c r="AA201" s="132">
        <f>'St 2.1.1'!AA201+'St 2.1.2'!AA201+'St 2.1.3'!AA201</f>
        <v>0</v>
      </c>
      <c r="AB201" s="140"/>
    </row>
    <row r="202" spans="1:28">
      <c r="B202" s="3" t="s">
        <v>20</v>
      </c>
      <c r="C202" s="178" t="s">
        <v>303</v>
      </c>
      <c r="D202" s="132">
        <f>'St 2.1.1'!D202+'St 2.1.2'!D202+'St 2.1.3'!D202</f>
        <v>0</v>
      </c>
      <c r="E202" s="132">
        <f>'St 2.1.1'!E202+'St 2.1.2'!E202+'St 2.1.3'!E202</f>
        <v>0</v>
      </c>
      <c r="F202" s="132">
        <f>'St 2.1.1'!F202+'St 2.1.2'!F202+'St 2.1.3'!F202</f>
        <v>0</v>
      </c>
      <c r="G202" s="132">
        <f>'St 2.1.1'!G202+'St 2.1.2'!G202+'St 2.1.3'!G202</f>
        <v>0</v>
      </c>
      <c r="H202" s="132">
        <f>'St 2.1.1'!H202+'St 2.1.2'!H202+'St 2.1.3'!H202</f>
        <v>0</v>
      </c>
      <c r="I202" s="132">
        <f>'St 2.1.1'!I202+'St 2.1.2'!I202+'St 2.1.3'!I202</f>
        <v>0</v>
      </c>
      <c r="J202" s="132">
        <f>'St 2.1.1'!J202+'St 2.1.2'!J202+'St 2.1.3'!J202</f>
        <v>0</v>
      </c>
      <c r="K202" s="132">
        <f>'St 2.1.1'!K202+'St 2.1.2'!K202+'St 2.1.3'!K202</f>
        <v>0</v>
      </c>
      <c r="L202" s="132">
        <f>'St 2.1.1'!L202+'St 2.1.2'!L202+'St 2.1.3'!L202</f>
        <v>0</v>
      </c>
      <c r="M202" s="132">
        <f>'St 2.1.1'!M202+'St 2.1.2'!M202+'St 2.1.3'!M202</f>
        <v>0</v>
      </c>
      <c r="N202" s="132">
        <f>'St 2.1.1'!N202+'St 2.1.2'!N202+'St 2.1.3'!N202</f>
        <v>0</v>
      </c>
      <c r="O202" s="132">
        <f>'St 2.1.1'!O202+'St 2.1.2'!O202+'St 2.1.3'!O202</f>
        <v>0</v>
      </c>
      <c r="P202" s="133"/>
      <c r="Q202" s="132">
        <f>'St 2.1.1'!Q202+'St 2.1.2'!Q202+'St 2.1.3'!Q202</f>
        <v>0</v>
      </c>
      <c r="R202" s="132">
        <f>'St 2.1.1'!R202+'St 2.1.2'!R202+'St 2.1.3'!R202</f>
        <v>0</v>
      </c>
      <c r="S202" s="132">
        <f>'St 2.1.1'!S202+'St 2.1.2'!S202+'St 2.1.3'!S202</f>
        <v>0</v>
      </c>
      <c r="T202" s="132">
        <f>'St 2.1.1'!T202+'St 2.1.2'!T202+'St 2.1.3'!T202</f>
        <v>0</v>
      </c>
      <c r="U202" s="132">
        <f>'St 2.1.1'!U202+'St 2.1.2'!U202+'St 2.1.3'!U202</f>
        <v>0</v>
      </c>
      <c r="V202" s="132">
        <f>'St 2.1.1'!V202+'St 2.1.2'!V202+'St 2.1.3'!V202</f>
        <v>0</v>
      </c>
      <c r="W202" s="132">
        <f>'St 2.1.1'!W202+'St 2.1.2'!W202+'St 2.1.3'!W202</f>
        <v>0</v>
      </c>
      <c r="X202" s="132">
        <f>'St 2.1.1'!X202+'St 2.1.2'!X202+'St 2.1.3'!X202</f>
        <v>0</v>
      </c>
      <c r="Y202" s="132">
        <f>'St 2.1.1'!Y202+'St 2.1.2'!Y202+'St 2.1.3'!Y202</f>
        <v>0</v>
      </c>
      <c r="Z202" s="132">
        <f>'St 2.1.1'!Z202+'St 2.1.2'!Z202+'St 2.1.3'!Z202</f>
        <v>0</v>
      </c>
      <c r="AA202" s="132">
        <f>'St 2.1.1'!AA202+'St 2.1.2'!AA202+'St 2.1.3'!AA202</f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f>'St 2.1.1'!D203+'St 2.1.2'!D203+'St 2.1.3'!D203</f>
        <v>385324.09016017051</v>
      </c>
      <c r="E203" s="129">
        <f>'St 2.1.1'!E203+'St 2.1.2'!E203+'St 2.1.3'!E203</f>
        <v>397653.75683088094</v>
      </c>
      <c r="F203" s="129">
        <f>'St 2.1.1'!F203+'St 2.1.2'!F203+'St 2.1.3'!F203</f>
        <v>408416.46188443399</v>
      </c>
      <c r="G203" s="129">
        <f>'St 2.1.1'!G203+'St 2.1.2'!G203+'St 2.1.3'!G203</f>
        <v>400239.92312626552</v>
      </c>
      <c r="H203" s="129">
        <f>'St 2.1.1'!H203+'St 2.1.2'!H203+'St 2.1.3'!H203</f>
        <v>362751.60697496001</v>
      </c>
      <c r="I203" s="129">
        <f>'St 2.1.1'!I203+'St 2.1.2'!I203+'St 2.1.3'!I203</f>
        <v>396616.17354107212</v>
      </c>
      <c r="J203" s="129">
        <f>'St 2.1.1'!J203+'St 2.1.2'!J203+'St 2.1.3'!J203</f>
        <v>513212.25411115022</v>
      </c>
      <c r="K203" s="129">
        <f>'St 2.1.1'!K203+'St 2.1.2'!K203+'St 2.1.3'!K203</f>
        <v>635178.42779617314</v>
      </c>
      <c r="L203" s="129">
        <f>'St 2.1.1'!L203+'St 2.1.2'!L203+'St 2.1.3'!L203</f>
        <v>695243.5369901075</v>
      </c>
      <c r="M203" s="129">
        <f>'St 2.1.1'!M203+'St 2.1.2'!M203+'St 2.1.3'!M203</f>
        <v>532319.04069784924</v>
      </c>
      <c r="N203" s="129">
        <f>'St 2.1.1'!N203+'St 2.1.2'!N203+'St 2.1.3'!N203</f>
        <v>540255.35872735141</v>
      </c>
      <c r="O203" s="129">
        <f>'St 2.1.1'!O203+'St 2.1.2'!O203+'St 2.1.3'!O203</f>
        <v>622184.92563580559</v>
      </c>
      <c r="P203" s="136"/>
      <c r="Q203" s="129">
        <f>'St 2.1.1'!Q203+'St 2.1.2'!Q203+'St 2.1.3'!Q203</f>
        <v>12329.66667071044</v>
      </c>
      <c r="R203" s="129">
        <f>'St 2.1.1'!R203+'St 2.1.2'!R203+'St 2.1.3'!R203</f>
        <v>10762.705053553047</v>
      </c>
      <c r="S203" s="129">
        <f>'St 2.1.1'!S203+'St 2.1.2'!S203+'St 2.1.3'!S203</f>
        <v>-8176.5387581684727</v>
      </c>
      <c r="T203" s="129">
        <f>'St 2.1.1'!T203+'St 2.1.2'!T203+'St 2.1.3'!T203</f>
        <v>-37488.316151305487</v>
      </c>
      <c r="U203" s="129">
        <f>'St 2.1.1'!U203+'St 2.1.2'!U203+'St 2.1.3'!U203</f>
        <v>33864.566566112095</v>
      </c>
      <c r="V203" s="129">
        <f>'St 2.1.1'!V203+'St 2.1.2'!V203+'St 2.1.3'!V203</f>
        <v>116596.08057007808</v>
      </c>
      <c r="W203" s="129">
        <f>'St 2.1.1'!W203+'St 2.1.2'!W203+'St 2.1.3'!W203</f>
        <v>121966.17368502295</v>
      </c>
      <c r="X203" s="129">
        <f>'St 2.1.1'!X203+'St 2.1.2'!X203+'St 2.1.3'!X203</f>
        <v>60065.109193934411</v>
      </c>
      <c r="Y203" s="129">
        <f>'St 2.1.1'!Y203+'St 2.1.2'!Y203+'St 2.1.3'!Y203</f>
        <v>-162924.49629225832</v>
      </c>
      <c r="Z203" s="129">
        <f>'St 2.1.1'!Z203+'St 2.1.2'!Z203+'St 2.1.3'!Z203</f>
        <v>7936.3180295021493</v>
      </c>
      <c r="AA203" s="129">
        <f>'St 2.1.1'!AA203+'St 2.1.2'!AA203+'St 2.1.3'!AA203</f>
        <v>81929.56690845413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f>'St 2.1.1'!D204+'St 2.1.2'!D204+'St 2.1.3'!D204</f>
        <v>157027.16170120143</v>
      </c>
      <c r="E204" s="129">
        <f>'St 2.1.1'!E204+'St 2.1.2'!E204+'St 2.1.3'!E204</f>
        <v>165298.38406390933</v>
      </c>
      <c r="F204" s="129">
        <f>'St 2.1.1'!F204+'St 2.1.2'!F204+'St 2.1.3'!F204</f>
        <v>164449.80655693327</v>
      </c>
      <c r="G204" s="129">
        <f>'St 2.1.1'!G204+'St 2.1.2'!G204+'St 2.1.3'!G204</f>
        <v>169307.00344217397</v>
      </c>
      <c r="H204" s="129">
        <f>'St 2.1.1'!H204+'St 2.1.2'!H204+'St 2.1.3'!H204</f>
        <v>149788.57367617899</v>
      </c>
      <c r="I204" s="129">
        <f>'St 2.1.1'!I204+'St 2.1.2'!I204+'St 2.1.3'!I204</f>
        <v>168064.62907568557</v>
      </c>
      <c r="J204" s="129">
        <f>'St 2.1.1'!J204+'St 2.1.2'!J204+'St 2.1.3'!J204</f>
        <v>304533.56761849974</v>
      </c>
      <c r="K204" s="129">
        <f>'St 2.1.1'!K204+'St 2.1.2'!K204+'St 2.1.3'!K204</f>
        <v>364051.00493876555</v>
      </c>
      <c r="L204" s="129">
        <f>'St 2.1.1'!L204+'St 2.1.2'!L204+'St 2.1.3'!L204</f>
        <v>283691.48139006755</v>
      </c>
      <c r="M204" s="129">
        <f>'St 2.1.1'!M204+'St 2.1.2'!M204+'St 2.1.3'!M204</f>
        <v>153214.24809591201</v>
      </c>
      <c r="N204" s="129">
        <f>'St 2.1.1'!N204+'St 2.1.2'!N204+'St 2.1.3'!N204</f>
        <v>159203.93209807025</v>
      </c>
      <c r="O204" s="129">
        <f>'St 2.1.1'!O204+'St 2.1.2'!O204+'St 2.1.3'!O204</f>
        <v>183789.99890330544</v>
      </c>
      <c r="P204" s="136"/>
      <c r="Q204" s="129">
        <f>'St 2.1.1'!Q204+'St 2.1.2'!Q204+'St 2.1.3'!Q204</f>
        <v>8271.2223627078947</v>
      </c>
      <c r="R204" s="129">
        <f>'St 2.1.1'!R204+'St 2.1.2'!R204+'St 2.1.3'!R204</f>
        <v>-848.57750697607526</v>
      </c>
      <c r="S204" s="129">
        <f>'St 2.1.1'!S204+'St 2.1.2'!S204+'St 2.1.3'!S204</f>
        <v>4857.1968852407399</v>
      </c>
      <c r="T204" s="129">
        <f>'St 2.1.1'!T204+'St 2.1.2'!T204+'St 2.1.3'!T204</f>
        <v>-19518.429765994995</v>
      </c>
      <c r="U204" s="129">
        <f>'St 2.1.1'!U204+'St 2.1.2'!U204+'St 2.1.3'!U204</f>
        <v>18276.055399506567</v>
      </c>
      <c r="V204" s="129">
        <f>'St 2.1.1'!V204+'St 2.1.2'!V204+'St 2.1.3'!V204</f>
        <v>136468.93854281414</v>
      </c>
      <c r="W204" s="129">
        <f>'St 2.1.1'!W204+'St 2.1.2'!W204+'St 2.1.3'!W204</f>
        <v>59517.437320265861</v>
      </c>
      <c r="X204" s="129">
        <f>'St 2.1.1'!X204+'St 2.1.2'!X204+'St 2.1.3'!X204</f>
        <v>-80359.523548698009</v>
      </c>
      <c r="Y204" s="129">
        <f>'St 2.1.1'!Y204+'St 2.1.2'!Y204+'St 2.1.3'!Y204</f>
        <v>-130477.23329415549</v>
      </c>
      <c r="Z204" s="129">
        <f>'St 2.1.1'!Z204+'St 2.1.2'!Z204+'St 2.1.3'!Z204</f>
        <v>5989.6840021582329</v>
      </c>
      <c r="AA204" s="129">
        <f>'St 2.1.1'!AA204+'St 2.1.2'!AA204+'St 2.1.3'!AA204</f>
        <v>24586.066805235212</v>
      </c>
      <c r="AB204" s="139"/>
    </row>
    <row r="205" spans="1:28">
      <c r="B205" s="176" t="s">
        <v>40</v>
      </c>
      <c r="C205" s="186"/>
      <c r="D205" s="132">
        <f>'St 2.1.1'!D205+'St 2.1.2'!D205+'St 2.1.3'!D205</f>
        <v>157027.16170120143</v>
      </c>
      <c r="E205" s="132">
        <f>'St 2.1.1'!E205+'St 2.1.2'!E205+'St 2.1.3'!E205</f>
        <v>165298.38406390933</v>
      </c>
      <c r="F205" s="132">
        <f>'St 2.1.1'!F205+'St 2.1.2'!F205+'St 2.1.3'!F205</f>
        <v>164449.80655693327</v>
      </c>
      <c r="G205" s="132">
        <f>'St 2.1.1'!G205+'St 2.1.2'!G205+'St 2.1.3'!G205</f>
        <v>169307.00344217397</v>
      </c>
      <c r="H205" s="132">
        <f>'St 2.1.1'!H205+'St 2.1.2'!H205+'St 2.1.3'!H205</f>
        <v>149788.57367617899</v>
      </c>
      <c r="I205" s="132">
        <f>'St 2.1.1'!I205+'St 2.1.2'!I205+'St 2.1.3'!I205</f>
        <v>168064.62907568557</v>
      </c>
      <c r="J205" s="132">
        <f>'St 2.1.1'!J205+'St 2.1.2'!J205+'St 2.1.3'!J205</f>
        <v>304533.56761849974</v>
      </c>
      <c r="K205" s="132">
        <f>'St 2.1.1'!K205+'St 2.1.2'!K205+'St 2.1.3'!K205</f>
        <v>364051.00493876555</v>
      </c>
      <c r="L205" s="132">
        <f>'St 2.1.1'!L205+'St 2.1.2'!L205+'St 2.1.3'!L205</f>
        <v>283691.48139006755</v>
      </c>
      <c r="M205" s="132">
        <f>'St 2.1.1'!M205+'St 2.1.2'!M205+'St 2.1.3'!M205</f>
        <v>153214.24809591201</v>
      </c>
      <c r="N205" s="132">
        <f>'St 2.1.1'!N205+'St 2.1.2'!N205+'St 2.1.3'!N205</f>
        <v>159203.93209807025</v>
      </c>
      <c r="O205" s="132">
        <f>'St 2.1.1'!O205+'St 2.1.2'!O205+'St 2.1.3'!O205</f>
        <v>183789.99890330544</v>
      </c>
      <c r="P205" s="133"/>
      <c r="Q205" s="132">
        <f>'St 2.1.1'!Q205+'St 2.1.2'!Q205+'St 2.1.3'!Q205</f>
        <v>8271.2223627078947</v>
      </c>
      <c r="R205" s="132">
        <f>'St 2.1.1'!R205+'St 2.1.2'!R205+'St 2.1.3'!R205</f>
        <v>-848.57750697607526</v>
      </c>
      <c r="S205" s="132">
        <f>'St 2.1.1'!S205+'St 2.1.2'!S205+'St 2.1.3'!S205</f>
        <v>4857.1968852407399</v>
      </c>
      <c r="T205" s="132">
        <f>'St 2.1.1'!T205+'St 2.1.2'!T205+'St 2.1.3'!T205</f>
        <v>-19518.429765994995</v>
      </c>
      <c r="U205" s="132">
        <f>'St 2.1.1'!U205+'St 2.1.2'!U205+'St 2.1.3'!U205</f>
        <v>18276.055399506567</v>
      </c>
      <c r="V205" s="132">
        <f>'St 2.1.1'!V205+'St 2.1.2'!V205+'St 2.1.3'!V205</f>
        <v>136468.93854281414</v>
      </c>
      <c r="W205" s="132">
        <f>'St 2.1.1'!W205+'St 2.1.2'!W205+'St 2.1.3'!W205</f>
        <v>59517.437320265861</v>
      </c>
      <c r="X205" s="132">
        <f>'St 2.1.1'!X205+'St 2.1.2'!X205+'St 2.1.3'!X205</f>
        <v>-80359.523548698009</v>
      </c>
      <c r="Y205" s="132">
        <f>'St 2.1.1'!Y205+'St 2.1.2'!Y205+'St 2.1.3'!Y205</f>
        <v>-130477.23329415549</v>
      </c>
      <c r="Z205" s="132">
        <f>'St 2.1.1'!Z205+'St 2.1.2'!Z205+'St 2.1.3'!Z205</f>
        <v>5989.6840021582329</v>
      </c>
      <c r="AA205" s="132">
        <f>'St 2.1.1'!AA205+'St 2.1.2'!AA205+'St 2.1.3'!AA205</f>
        <v>24586.066805235212</v>
      </c>
      <c r="AB205" s="140"/>
    </row>
    <row r="206" spans="1:28">
      <c r="B206" s="6" t="s">
        <v>41</v>
      </c>
      <c r="C206" s="186"/>
      <c r="D206" s="132">
        <f>'St 2.1.1'!D206+'St 2.1.2'!D206+'St 2.1.3'!D206</f>
        <v>0</v>
      </c>
      <c r="E206" s="132">
        <f>'St 2.1.1'!E206+'St 2.1.2'!E206+'St 2.1.3'!E206</f>
        <v>0</v>
      </c>
      <c r="F206" s="132">
        <f>'St 2.1.1'!F206+'St 2.1.2'!F206+'St 2.1.3'!F206</f>
        <v>0</v>
      </c>
      <c r="G206" s="132">
        <f>'St 2.1.1'!G206+'St 2.1.2'!G206+'St 2.1.3'!G206</f>
        <v>0</v>
      </c>
      <c r="H206" s="132">
        <f>'St 2.1.1'!H206+'St 2.1.2'!H206+'St 2.1.3'!H206</f>
        <v>0</v>
      </c>
      <c r="I206" s="132">
        <f>'St 2.1.1'!I206+'St 2.1.2'!I206+'St 2.1.3'!I206</f>
        <v>0</v>
      </c>
      <c r="J206" s="132">
        <f>'St 2.1.1'!J206+'St 2.1.2'!J206+'St 2.1.3'!J206</f>
        <v>0</v>
      </c>
      <c r="K206" s="132">
        <f>'St 2.1.1'!K206+'St 2.1.2'!K206+'St 2.1.3'!K206</f>
        <v>0</v>
      </c>
      <c r="L206" s="132">
        <f>'St 2.1.1'!L206+'St 2.1.2'!L206+'St 2.1.3'!L206</f>
        <v>0</v>
      </c>
      <c r="M206" s="132">
        <f>'St 2.1.1'!M206+'St 2.1.2'!M206+'St 2.1.3'!M206</f>
        <v>0</v>
      </c>
      <c r="N206" s="132">
        <f>'St 2.1.1'!N206+'St 2.1.2'!N206+'St 2.1.3'!N206</f>
        <v>0</v>
      </c>
      <c r="O206" s="132">
        <f>'St 2.1.1'!O206+'St 2.1.2'!O206+'St 2.1.3'!O206</f>
        <v>0</v>
      </c>
      <c r="P206" s="133"/>
      <c r="Q206" s="132">
        <f>'St 2.1.1'!Q206+'St 2.1.2'!Q206+'St 2.1.3'!Q206</f>
        <v>0</v>
      </c>
      <c r="R206" s="132">
        <f>'St 2.1.1'!R206+'St 2.1.2'!R206+'St 2.1.3'!R206</f>
        <v>0</v>
      </c>
      <c r="S206" s="132">
        <f>'St 2.1.1'!S206+'St 2.1.2'!S206+'St 2.1.3'!S206</f>
        <v>0</v>
      </c>
      <c r="T206" s="132">
        <f>'St 2.1.1'!T206+'St 2.1.2'!T206+'St 2.1.3'!T206</f>
        <v>0</v>
      </c>
      <c r="U206" s="132">
        <f>'St 2.1.1'!U206+'St 2.1.2'!U206+'St 2.1.3'!U206</f>
        <v>0</v>
      </c>
      <c r="V206" s="132">
        <f>'St 2.1.1'!V206+'St 2.1.2'!V206+'St 2.1.3'!V206</f>
        <v>0</v>
      </c>
      <c r="W206" s="132">
        <f>'St 2.1.1'!W206+'St 2.1.2'!W206+'St 2.1.3'!W206</f>
        <v>0</v>
      </c>
      <c r="X206" s="132">
        <f>'St 2.1.1'!X206+'St 2.1.2'!X206+'St 2.1.3'!X206</f>
        <v>0</v>
      </c>
      <c r="Y206" s="132">
        <f>'St 2.1.1'!Y206+'St 2.1.2'!Y206+'St 2.1.3'!Y206</f>
        <v>0</v>
      </c>
      <c r="Z206" s="132">
        <f>'St 2.1.1'!Z206+'St 2.1.2'!Z206+'St 2.1.3'!Z206</f>
        <v>0</v>
      </c>
      <c r="AA206" s="132">
        <f>'St 2.1.1'!AA206+'St 2.1.2'!AA206+'St 2.1.3'!AA206</f>
        <v>0</v>
      </c>
      <c r="AB206" s="140"/>
    </row>
    <row r="207" spans="1:28">
      <c r="B207" s="6" t="s">
        <v>42</v>
      </c>
      <c r="C207" s="186"/>
      <c r="D207" s="132">
        <f>'St 2.1.1'!D207+'St 2.1.2'!D207+'St 2.1.3'!D207</f>
        <v>0</v>
      </c>
      <c r="E207" s="132">
        <f>'St 2.1.1'!E207+'St 2.1.2'!E207+'St 2.1.3'!E207</f>
        <v>0</v>
      </c>
      <c r="F207" s="132">
        <f>'St 2.1.1'!F207+'St 2.1.2'!F207+'St 2.1.3'!F207</f>
        <v>0</v>
      </c>
      <c r="G207" s="132">
        <f>'St 2.1.1'!G207+'St 2.1.2'!G207+'St 2.1.3'!G207</f>
        <v>0</v>
      </c>
      <c r="H207" s="132">
        <f>'St 2.1.1'!H207+'St 2.1.2'!H207+'St 2.1.3'!H207</f>
        <v>0</v>
      </c>
      <c r="I207" s="132">
        <f>'St 2.1.1'!I207+'St 2.1.2'!I207+'St 2.1.3'!I207</f>
        <v>0</v>
      </c>
      <c r="J207" s="132">
        <f>'St 2.1.1'!J207+'St 2.1.2'!J207+'St 2.1.3'!J207</f>
        <v>0</v>
      </c>
      <c r="K207" s="132">
        <f>'St 2.1.1'!K207+'St 2.1.2'!K207+'St 2.1.3'!K207</f>
        <v>0</v>
      </c>
      <c r="L207" s="132">
        <f>'St 2.1.1'!L207+'St 2.1.2'!L207+'St 2.1.3'!L207</f>
        <v>0</v>
      </c>
      <c r="M207" s="132">
        <f>'St 2.1.1'!M207+'St 2.1.2'!M207+'St 2.1.3'!M207</f>
        <v>0</v>
      </c>
      <c r="N207" s="132">
        <f>'St 2.1.1'!N207+'St 2.1.2'!N207+'St 2.1.3'!N207</f>
        <v>0</v>
      </c>
      <c r="O207" s="132">
        <f>'St 2.1.1'!O207+'St 2.1.2'!O207+'St 2.1.3'!O207</f>
        <v>0</v>
      </c>
      <c r="P207" s="133"/>
      <c r="Q207" s="132">
        <f>'St 2.1.1'!Q207+'St 2.1.2'!Q207+'St 2.1.3'!Q207</f>
        <v>0</v>
      </c>
      <c r="R207" s="132">
        <f>'St 2.1.1'!R207+'St 2.1.2'!R207+'St 2.1.3'!R207</f>
        <v>0</v>
      </c>
      <c r="S207" s="132">
        <f>'St 2.1.1'!S207+'St 2.1.2'!S207+'St 2.1.3'!S207</f>
        <v>0</v>
      </c>
      <c r="T207" s="132">
        <f>'St 2.1.1'!T207+'St 2.1.2'!T207+'St 2.1.3'!T207</f>
        <v>0</v>
      </c>
      <c r="U207" s="132">
        <f>'St 2.1.1'!U207+'St 2.1.2'!U207+'St 2.1.3'!U207</f>
        <v>0</v>
      </c>
      <c r="V207" s="132">
        <f>'St 2.1.1'!V207+'St 2.1.2'!V207+'St 2.1.3'!V207</f>
        <v>0</v>
      </c>
      <c r="W207" s="132">
        <f>'St 2.1.1'!W207+'St 2.1.2'!W207+'St 2.1.3'!W207</f>
        <v>0</v>
      </c>
      <c r="X207" s="132">
        <f>'St 2.1.1'!X207+'St 2.1.2'!X207+'St 2.1.3'!X207</f>
        <v>0</v>
      </c>
      <c r="Y207" s="132">
        <f>'St 2.1.1'!Y207+'St 2.1.2'!Y207+'St 2.1.3'!Y207</f>
        <v>0</v>
      </c>
      <c r="Z207" s="132">
        <f>'St 2.1.1'!Z207+'St 2.1.2'!Z207+'St 2.1.3'!Z207</f>
        <v>0</v>
      </c>
      <c r="AA207" s="132">
        <f>'St 2.1.1'!AA207+'St 2.1.2'!AA207+'St 2.1.3'!AA207</f>
        <v>0</v>
      </c>
      <c r="AB207" s="140"/>
    </row>
    <row r="208" spans="1:28">
      <c r="B208" s="6" t="s">
        <v>43</v>
      </c>
      <c r="C208" s="186"/>
      <c r="D208" s="132">
        <f>'St 2.1.1'!D208+'St 2.1.2'!D208+'St 2.1.3'!D208</f>
        <v>0</v>
      </c>
      <c r="E208" s="132">
        <f>'St 2.1.1'!E208+'St 2.1.2'!E208+'St 2.1.3'!E208</f>
        <v>0</v>
      </c>
      <c r="F208" s="132">
        <f>'St 2.1.1'!F208+'St 2.1.2'!F208+'St 2.1.3'!F208</f>
        <v>0</v>
      </c>
      <c r="G208" s="132">
        <f>'St 2.1.1'!G208+'St 2.1.2'!G208+'St 2.1.3'!G208</f>
        <v>0</v>
      </c>
      <c r="H208" s="132">
        <f>'St 2.1.1'!H208+'St 2.1.2'!H208+'St 2.1.3'!H208</f>
        <v>0</v>
      </c>
      <c r="I208" s="132">
        <f>'St 2.1.1'!I208+'St 2.1.2'!I208+'St 2.1.3'!I208</f>
        <v>0</v>
      </c>
      <c r="J208" s="132">
        <f>'St 2.1.1'!J208+'St 2.1.2'!J208+'St 2.1.3'!J208</f>
        <v>0</v>
      </c>
      <c r="K208" s="132">
        <f>'St 2.1.1'!K208+'St 2.1.2'!K208+'St 2.1.3'!K208</f>
        <v>0</v>
      </c>
      <c r="L208" s="132">
        <f>'St 2.1.1'!L208+'St 2.1.2'!L208+'St 2.1.3'!L208</f>
        <v>0</v>
      </c>
      <c r="M208" s="132">
        <f>'St 2.1.1'!M208+'St 2.1.2'!M208+'St 2.1.3'!M208</f>
        <v>0</v>
      </c>
      <c r="N208" s="132">
        <f>'St 2.1.1'!N208+'St 2.1.2'!N208+'St 2.1.3'!N208</f>
        <v>0</v>
      </c>
      <c r="O208" s="132">
        <f>'St 2.1.1'!O208+'St 2.1.2'!O208+'St 2.1.3'!O208</f>
        <v>0</v>
      </c>
      <c r="P208" s="133"/>
      <c r="Q208" s="132">
        <f>'St 2.1.1'!Q208+'St 2.1.2'!Q208+'St 2.1.3'!Q208</f>
        <v>0</v>
      </c>
      <c r="R208" s="132">
        <f>'St 2.1.1'!R208+'St 2.1.2'!R208+'St 2.1.3'!R208</f>
        <v>0</v>
      </c>
      <c r="S208" s="132">
        <f>'St 2.1.1'!S208+'St 2.1.2'!S208+'St 2.1.3'!S208</f>
        <v>0</v>
      </c>
      <c r="T208" s="132">
        <f>'St 2.1.1'!T208+'St 2.1.2'!T208+'St 2.1.3'!T208</f>
        <v>0</v>
      </c>
      <c r="U208" s="132">
        <f>'St 2.1.1'!U208+'St 2.1.2'!U208+'St 2.1.3'!U208</f>
        <v>0</v>
      </c>
      <c r="V208" s="132">
        <f>'St 2.1.1'!V208+'St 2.1.2'!V208+'St 2.1.3'!V208</f>
        <v>0</v>
      </c>
      <c r="W208" s="132">
        <f>'St 2.1.1'!W208+'St 2.1.2'!W208+'St 2.1.3'!W208</f>
        <v>0</v>
      </c>
      <c r="X208" s="132">
        <f>'St 2.1.1'!X208+'St 2.1.2'!X208+'St 2.1.3'!X208</f>
        <v>0</v>
      </c>
      <c r="Y208" s="132">
        <f>'St 2.1.1'!Y208+'St 2.1.2'!Y208+'St 2.1.3'!Y208</f>
        <v>0</v>
      </c>
      <c r="Z208" s="132">
        <f>'St 2.1.1'!Z208+'St 2.1.2'!Z208+'St 2.1.3'!Z208</f>
        <v>0</v>
      </c>
      <c r="AA208" s="132">
        <f>'St 2.1.1'!AA208+'St 2.1.2'!AA208+'St 2.1.3'!AA208</f>
        <v>0</v>
      </c>
      <c r="AB208" s="140"/>
    </row>
    <row r="209" spans="1:28">
      <c r="B209" s="6" t="s">
        <v>44</v>
      </c>
      <c r="C209" s="186"/>
      <c r="D209" s="132">
        <f>'St 2.1.1'!D209+'St 2.1.2'!D209+'St 2.1.3'!D209</f>
        <v>1558.6243311139397</v>
      </c>
      <c r="E209" s="132">
        <f>'St 2.1.1'!E209+'St 2.1.2'!E209+'St 2.1.3'!E209</f>
        <v>1742.832213398626</v>
      </c>
      <c r="F209" s="132">
        <f>'St 2.1.1'!F209+'St 2.1.2'!F209+'St 2.1.3'!F209</f>
        <v>1982.7319796959202</v>
      </c>
      <c r="G209" s="132">
        <f>'St 2.1.1'!G209+'St 2.1.2'!G209+'St 2.1.3'!G209</f>
        <v>2369.2908218000002</v>
      </c>
      <c r="H209" s="132">
        <f>'St 2.1.1'!H209+'St 2.1.2'!H209+'St 2.1.3'!H209</f>
        <v>2685.3870440000001</v>
      </c>
      <c r="I209" s="132">
        <f>'St 2.1.1'!I209+'St 2.1.2'!I209+'St 2.1.3'!I209</f>
        <v>3713.6473336999998</v>
      </c>
      <c r="J209" s="132">
        <f>'St 2.1.1'!J209+'St 2.1.2'!J209+'St 2.1.3'!J209</f>
        <v>3822.0040637000002</v>
      </c>
      <c r="K209" s="132">
        <f>'St 2.1.1'!K209+'St 2.1.2'!K209+'St 2.1.3'!K209</f>
        <v>3907.6075283999999</v>
      </c>
      <c r="L209" s="132">
        <f>'St 2.1.1'!L209+'St 2.1.2'!L209+'St 2.1.3'!L209</f>
        <v>4509.5010545000005</v>
      </c>
      <c r="M209" s="132">
        <f>'St 2.1.1'!M209+'St 2.1.2'!M209+'St 2.1.3'!M209</f>
        <v>4740.6928428000001</v>
      </c>
      <c r="N209" s="132">
        <f>'St 2.1.1'!N209+'St 2.1.2'!N209+'St 2.1.3'!N209</f>
        <v>5629.2035517000004</v>
      </c>
      <c r="O209" s="132">
        <f>'St 2.1.1'!O209+'St 2.1.2'!O209+'St 2.1.3'!O209</f>
        <v>6699.5760893999995</v>
      </c>
      <c r="P209" s="133"/>
      <c r="Q209" s="132">
        <f>'St 2.1.1'!Q209+'St 2.1.2'!Q209+'St 2.1.3'!Q209</f>
        <v>184.20788228468635</v>
      </c>
      <c r="R209" s="132">
        <f>'St 2.1.1'!R209+'St 2.1.2'!R209+'St 2.1.3'!R209</f>
        <v>239.89976629729421</v>
      </c>
      <c r="S209" s="132">
        <f>'St 2.1.1'!S209+'St 2.1.2'!S209+'St 2.1.3'!S209</f>
        <v>386.5588421040801</v>
      </c>
      <c r="T209" s="132">
        <f>'St 2.1.1'!T209+'St 2.1.2'!T209+'St 2.1.3'!T209</f>
        <v>316.09622219999983</v>
      </c>
      <c r="U209" s="132">
        <f>'St 2.1.1'!U209+'St 2.1.2'!U209+'St 2.1.3'!U209</f>
        <v>1028.2602896999997</v>
      </c>
      <c r="V209" s="132">
        <f>'St 2.1.1'!V209+'St 2.1.2'!V209+'St 2.1.3'!V209</f>
        <v>108.35673000000057</v>
      </c>
      <c r="W209" s="132">
        <f>'St 2.1.1'!W209+'St 2.1.2'!W209+'St 2.1.3'!W209</f>
        <v>85.603464699999421</v>
      </c>
      <c r="X209" s="132">
        <f>'St 2.1.1'!X209+'St 2.1.2'!X209+'St 2.1.3'!X209</f>
        <v>601.89352610000105</v>
      </c>
      <c r="Y209" s="132">
        <f>'St 2.1.1'!Y209+'St 2.1.2'!Y209+'St 2.1.3'!Y209</f>
        <v>231.19178829999925</v>
      </c>
      <c r="Z209" s="132">
        <f>'St 2.1.1'!Z209+'St 2.1.2'!Z209+'St 2.1.3'!Z209</f>
        <v>888.51070890000017</v>
      </c>
      <c r="AA209" s="132">
        <f>'St 2.1.1'!AA209+'St 2.1.2'!AA209+'St 2.1.3'!AA209</f>
        <v>1070.3725376999998</v>
      </c>
      <c r="AB209" s="140"/>
    </row>
    <row r="210" spans="1:28">
      <c r="B210" s="7" t="s">
        <v>45</v>
      </c>
      <c r="C210" s="186"/>
      <c r="D210" s="132">
        <f>'St 2.1.1'!D210+'St 2.1.2'!D210+'St 2.1.3'!D210</f>
        <v>1479.5038252114368</v>
      </c>
      <c r="E210" s="132">
        <f>'St 2.1.1'!E210+'St 2.1.2'!E210+'St 2.1.3'!E210</f>
        <v>1655.0031266671276</v>
      </c>
      <c r="F210" s="132">
        <f>'St 2.1.1'!F210+'St 2.1.2'!F210+'St 2.1.3'!F210</f>
        <v>1886.457522888194</v>
      </c>
      <c r="G210" s="132">
        <f>'St 2.1.1'!G210+'St 2.1.2'!G210+'St 2.1.3'!G210</f>
        <v>2263.0624484</v>
      </c>
      <c r="H210" s="132">
        <f>'St 2.1.1'!H210+'St 2.1.2'!H210+'St 2.1.3'!H210</f>
        <v>2579.1586705999998</v>
      </c>
      <c r="I210" s="132">
        <f>'St 2.1.1'!I210+'St 2.1.2'!I210+'St 2.1.3'!I210</f>
        <v>3627.5289603000006</v>
      </c>
      <c r="J210" s="132">
        <f>'St 2.1.1'!J210+'St 2.1.2'!J210+'St 2.1.3'!J210</f>
        <v>3707.5708183000002</v>
      </c>
      <c r="K210" s="132">
        <f>'St 2.1.1'!K210+'St 2.1.2'!K210+'St 2.1.3'!K210</f>
        <v>3793.1742829999998</v>
      </c>
      <c r="L210" s="132">
        <f>'St 2.1.1'!L210+'St 2.1.2'!L210+'St 2.1.3'!L210</f>
        <v>4340.3853681000001</v>
      </c>
      <c r="M210" s="132">
        <f>'St 2.1.1'!M210+'St 2.1.2'!M210+'St 2.1.3'!M210</f>
        <v>4562.8371564000008</v>
      </c>
      <c r="N210" s="132">
        <f>'St 2.1.1'!N210+'St 2.1.2'!N210+'St 2.1.3'!N210</f>
        <v>5451.4586905000006</v>
      </c>
      <c r="O210" s="132">
        <f>'St 2.1.1'!O210+'St 2.1.2'!O210+'St 2.1.3'!O210</f>
        <v>6457.9612281999998</v>
      </c>
      <c r="P210" s="133"/>
      <c r="Q210" s="132">
        <f>'St 2.1.1'!Q210+'St 2.1.2'!Q210+'St 2.1.3'!Q210</f>
        <v>175.49930145569076</v>
      </c>
      <c r="R210" s="132">
        <f>'St 2.1.1'!R210+'St 2.1.2'!R210+'St 2.1.3'!R210</f>
        <v>231.45439622106636</v>
      </c>
      <c r="S210" s="132">
        <f>'St 2.1.1'!S210+'St 2.1.2'!S210+'St 2.1.3'!S210</f>
        <v>376.6049255118059</v>
      </c>
      <c r="T210" s="132">
        <f>'St 2.1.1'!T210+'St 2.1.2'!T210+'St 2.1.3'!T210</f>
        <v>316.09622219999983</v>
      </c>
      <c r="U210" s="132">
        <f>'St 2.1.1'!U210+'St 2.1.2'!U210+'St 2.1.3'!U210</f>
        <v>1048.3702897000007</v>
      </c>
      <c r="V210" s="132">
        <f>'St 2.1.1'!V210+'St 2.1.2'!V210+'St 2.1.3'!V210</f>
        <v>80.041857999999877</v>
      </c>
      <c r="W210" s="132">
        <f>'St 2.1.1'!W210+'St 2.1.2'!W210+'St 2.1.3'!W210</f>
        <v>85.603464699999421</v>
      </c>
      <c r="X210" s="132">
        <f>'St 2.1.1'!X210+'St 2.1.2'!X210+'St 2.1.3'!X210</f>
        <v>547.21108510000033</v>
      </c>
      <c r="Y210" s="132">
        <f>'St 2.1.1'!Y210+'St 2.1.2'!Y210+'St 2.1.3'!Y210</f>
        <v>222.45178830000043</v>
      </c>
      <c r="Z210" s="132">
        <f>'St 2.1.1'!Z210+'St 2.1.2'!Z210+'St 2.1.3'!Z210</f>
        <v>888.6215341000003</v>
      </c>
      <c r="AA210" s="132">
        <f>'St 2.1.1'!AA210+'St 2.1.2'!AA210+'St 2.1.3'!AA210</f>
        <v>1006.502537699999</v>
      </c>
      <c r="AB210" s="140"/>
    </row>
    <row r="211" spans="1:28">
      <c r="B211" s="7" t="s">
        <v>46</v>
      </c>
      <c r="C211" s="186"/>
      <c r="D211" s="132">
        <f>'St 2.1.1'!D211+'St 2.1.2'!D211+'St 2.1.3'!D211</f>
        <v>79.120505902502785</v>
      </c>
      <c r="E211" s="132">
        <f>'St 2.1.1'!E211+'St 2.1.2'!E211+'St 2.1.3'!E211</f>
        <v>87.82908673149845</v>
      </c>
      <c r="F211" s="132">
        <f>'St 2.1.1'!F211+'St 2.1.2'!F211+'St 2.1.3'!F211</f>
        <v>96.274456807726082</v>
      </c>
      <c r="G211" s="132">
        <f>'St 2.1.1'!G211+'St 2.1.2'!G211+'St 2.1.3'!G211</f>
        <v>106.2283734</v>
      </c>
      <c r="H211" s="132">
        <f>'St 2.1.1'!H211+'St 2.1.2'!H211+'St 2.1.3'!H211</f>
        <v>106.2283734</v>
      </c>
      <c r="I211" s="132">
        <f>'St 2.1.1'!I211+'St 2.1.2'!I211+'St 2.1.3'!I211</f>
        <v>86.118373399999996</v>
      </c>
      <c r="J211" s="132">
        <f>'St 2.1.1'!J211+'St 2.1.2'!J211+'St 2.1.3'!J211</f>
        <v>114.43324539999999</v>
      </c>
      <c r="K211" s="132">
        <f>'St 2.1.1'!K211+'St 2.1.2'!K211+'St 2.1.3'!K211</f>
        <v>114.43324539999999</v>
      </c>
      <c r="L211" s="132">
        <f>'St 2.1.1'!L211+'St 2.1.2'!L211+'St 2.1.3'!L211</f>
        <v>169.11568639999999</v>
      </c>
      <c r="M211" s="132">
        <f>'St 2.1.1'!M211+'St 2.1.2'!M211+'St 2.1.3'!M211</f>
        <v>177.8556864</v>
      </c>
      <c r="N211" s="132">
        <f>'St 2.1.1'!N211+'St 2.1.2'!N211+'St 2.1.3'!N211</f>
        <v>177.7448612</v>
      </c>
      <c r="O211" s="132">
        <f>'St 2.1.1'!O211+'St 2.1.2'!O211+'St 2.1.3'!O211</f>
        <v>241.61486120000001</v>
      </c>
      <c r="P211" s="133"/>
      <c r="Q211" s="132">
        <f>'St 2.1.1'!Q211+'St 2.1.2'!Q211+'St 2.1.3'!Q211</f>
        <v>8.7085808289956717</v>
      </c>
      <c r="R211" s="132">
        <f>'St 2.1.1'!R211+'St 2.1.2'!R211+'St 2.1.3'!R211</f>
        <v>8.4453700762276327</v>
      </c>
      <c r="S211" s="132">
        <f>'St 2.1.1'!S211+'St 2.1.2'!S211+'St 2.1.3'!S211</f>
        <v>9.9539165922739148</v>
      </c>
      <c r="T211" s="132">
        <f>'St 2.1.1'!T211+'St 2.1.2'!T211+'St 2.1.3'!T211</f>
        <v>0</v>
      </c>
      <c r="U211" s="132">
        <f>'St 2.1.1'!U211+'St 2.1.2'!U211+'St 2.1.3'!U211</f>
        <v>-20.110000000000007</v>
      </c>
      <c r="V211" s="132">
        <f>'St 2.1.1'!V211+'St 2.1.2'!V211+'St 2.1.3'!V211</f>
        <v>28.314872000000001</v>
      </c>
      <c r="W211" s="132">
        <f>'St 2.1.1'!W211+'St 2.1.2'!W211+'St 2.1.3'!W211</f>
        <v>0</v>
      </c>
      <c r="X211" s="132">
        <f>'St 2.1.1'!X211+'St 2.1.2'!X211+'St 2.1.3'!X211</f>
        <v>54.68244099999999</v>
      </c>
      <c r="Y211" s="132">
        <f>'St 2.1.1'!Y211+'St 2.1.2'!Y211+'St 2.1.3'!Y211</f>
        <v>8.7400000000000144</v>
      </c>
      <c r="Z211" s="132">
        <f>'St 2.1.1'!Z211+'St 2.1.2'!Z211+'St 2.1.3'!Z211</f>
        <v>-0.11082520000000873</v>
      </c>
      <c r="AA211" s="132">
        <f>'St 2.1.1'!AA211+'St 2.1.2'!AA211+'St 2.1.3'!AA211</f>
        <v>63.870000000000026</v>
      </c>
      <c r="AB211" s="140"/>
    </row>
    <row r="212" spans="1:28">
      <c r="B212" s="6" t="s">
        <v>313</v>
      </c>
      <c r="C212" s="186"/>
      <c r="D212" s="132">
        <f>'St 2.1.1'!D212+'St 2.1.2'!D212+'St 2.1.3'!D212</f>
        <v>77249.469140999994</v>
      </c>
      <c r="E212" s="132">
        <f>'St 2.1.1'!E212+'St 2.1.2'!E212+'St 2.1.3'!E212</f>
        <v>81220.094184499991</v>
      </c>
      <c r="F212" s="132">
        <f>'St 2.1.1'!F212+'St 2.1.2'!F212+'St 2.1.3'!F212</f>
        <v>80558.715081000002</v>
      </c>
      <c r="G212" s="132">
        <f>'St 2.1.1'!G212+'St 2.1.2'!G212+'St 2.1.3'!G212</f>
        <v>82633.092755799982</v>
      </c>
      <c r="H212" s="132">
        <f>'St 2.1.1'!H212+'St 2.1.2'!H212+'St 2.1.3'!H212</f>
        <v>72583.727876099991</v>
      </c>
      <c r="I212" s="132">
        <f>'St 2.1.1'!I212+'St 2.1.2'!I212+'St 2.1.3'!I212</f>
        <v>81499.07406164179</v>
      </c>
      <c r="J212" s="132">
        <f>'St 2.1.1'!J212+'St 2.1.2'!J212+'St 2.1.3'!J212</f>
        <v>149554.90193889037</v>
      </c>
      <c r="K212" s="132">
        <f>'St 2.1.1'!K212+'St 2.1.2'!K212+'St 2.1.3'!K212</f>
        <v>179004.74716746577</v>
      </c>
      <c r="L212" s="132">
        <f>'St 2.1.1'!L212+'St 2.1.2'!L212+'St 2.1.3'!L212</f>
        <v>138647.46587844077</v>
      </c>
      <c r="M212" s="132">
        <f>'St 2.1.1'!M212+'St 2.1.2'!M212+'St 2.1.3'!M212</f>
        <v>73223.91844368451</v>
      </c>
      <c r="N212" s="132">
        <f>'St 2.1.1'!N212+'St 2.1.2'!N212+'St 2.1.3'!N212</f>
        <v>75736.608064698114</v>
      </c>
      <c r="O212" s="132">
        <f>'St 2.1.1'!O212+'St 2.1.2'!O212+'St 2.1.3'!O212</f>
        <v>87356.93742778273</v>
      </c>
      <c r="P212" s="133"/>
      <c r="Q212" s="132">
        <f>'St 2.1.1'!Q212+'St 2.1.2'!Q212+'St 2.1.3'!Q212</f>
        <v>3970.6250434999924</v>
      </c>
      <c r="R212" s="132">
        <f>'St 2.1.1'!R212+'St 2.1.2'!R212+'St 2.1.3'!R212</f>
        <v>-661.37910349999595</v>
      </c>
      <c r="S212" s="132">
        <f>'St 2.1.1'!S212+'St 2.1.2'!S212+'St 2.1.3'!S212</f>
        <v>2074.3776748000014</v>
      </c>
      <c r="T212" s="132">
        <f>'St 2.1.1'!T212+'St 2.1.2'!T212+'St 2.1.3'!T212</f>
        <v>-10049.364879699999</v>
      </c>
      <c r="U212" s="132">
        <f>'St 2.1.1'!U212+'St 2.1.2'!U212+'St 2.1.3'!U212</f>
        <v>8915.3461855417845</v>
      </c>
      <c r="V212" s="132">
        <f>'St 2.1.1'!V212+'St 2.1.2'!V212+'St 2.1.3'!V212</f>
        <v>68055.827877248579</v>
      </c>
      <c r="W212" s="132">
        <f>'St 2.1.1'!W212+'St 2.1.2'!W212+'St 2.1.3'!W212</f>
        <v>29449.845228575428</v>
      </c>
      <c r="X212" s="132">
        <f>'St 2.1.1'!X212+'St 2.1.2'!X212+'St 2.1.3'!X212</f>
        <v>-40357.281289025006</v>
      </c>
      <c r="Y212" s="132">
        <f>'St 2.1.1'!Y212+'St 2.1.2'!Y212+'St 2.1.3'!Y212</f>
        <v>-65423.547434756249</v>
      </c>
      <c r="Z212" s="132">
        <f>'St 2.1.1'!Z212+'St 2.1.2'!Z212+'St 2.1.3'!Z212</f>
        <v>2512.6896210136165</v>
      </c>
      <c r="AA212" s="132">
        <f>'St 2.1.1'!AA212+'St 2.1.2'!AA212+'St 2.1.3'!AA212</f>
        <v>11620.329363084607</v>
      </c>
      <c r="AB212" s="140"/>
    </row>
    <row r="213" spans="1:28">
      <c r="B213" s="6" t="s">
        <v>107</v>
      </c>
      <c r="C213" s="186"/>
      <c r="D213" s="132">
        <f>'St 2.1.1'!D213+'St 2.1.2'!D213+'St 2.1.3'!D213</f>
        <v>78219.068229087497</v>
      </c>
      <c r="E213" s="132">
        <f>'St 2.1.1'!E213+'St 2.1.2'!E213+'St 2.1.3'!E213</f>
        <v>82335.457666010712</v>
      </c>
      <c r="F213" s="132">
        <f>'St 2.1.1'!F213+'St 2.1.2'!F213+'St 2.1.3'!F213</f>
        <v>81908.359496237346</v>
      </c>
      <c r="G213" s="132">
        <f>'St 2.1.1'!G213+'St 2.1.2'!G213+'St 2.1.3'!G213</f>
        <v>84304.619864573993</v>
      </c>
      <c r="H213" s="132">
        <f>'St 2.1.1'!H213+'St 2.1.2'!H213+'St 2.1.3'!H213</f>
        <v>74519.458756078995</v>
      </c>
      <c r="I213" s="132">
        <f>'St 2.1.1'!I213+'St 2.1.2'!I213+'St 2.1.3'!I213</f>
        <v>82851.907680343793</v>
      </c>
      <c r="J213" s="132">
        <f>'St 2.1.1'!J213+'St 2.1.2'!J213+'St 2.1.3'!J213</f>
        <v>151156.66161590937</v>
      </c>
      <c r="K213" s="132">
        <f>'St 2.1.1'!K213+'St 2.1.2'!K213+'St 2.1.3'!K213</f>
        <v>181138.65024289978</v>
      </c>
      <c r="L213" s="132">
        <f>'St 2.1.1'!L213+'St 2.1.2'!L213+'St 2.1.3'!L213</f>
        <v>140534.51445712676</v>
      </c>
      <c r="M213" s="132">
        <f>'St 2.1.1'!M213+'St 2.1.2'!M213+'St 2.1.3'!M213</f>
        <v>75249.636809427509</v>
      </c>
      <c r="N213" s="132">
        <f>'St 2.1.1'!N213+'St 2.1.2'!N213+'St 2.1.3'!N213</f>
        <v>77838.120481672115</v>
      </c>
      <c r="O213" s="132">
        <f>'St 2.1.1'!O213+'St 2.1.2'!O213+'St 2.1.3'!O213</f>
        <v>89733.485386122731</v>
      </c>
      <c r="P213" s="133"/>
      <c r="Q213" s="132">
        <f>'St 2.1.1'!Q213+'St 2.1.2'!Q213+'St 2.1.3'!Q213</f>
        <v>4116.3894369232157</v>
      </c>
      <c r="R213" s="132">
        <f>'St 2.1.1'!R213+'St 2.1.2'!R213+'St 2.1.3'!R213</f>
        <v>-427.09816977337351</v>
      </c>
      <c r="S213" s="132">
        <f>'St 2.1.1'!S213+'St 2.1.2'!S213+'St 2.1.3'!S213</f>
        <v>2396.2603683366578</v>
      </c>
      <c r="T213" s="132">
        <f>'St 2.1.1'!T213+'St 2.1.2'!T213+'St 2.1.3'!T213</f>
        <v>-9785.1611084949982</v>
      </c>
      <c r="U213" s="132">
        <f>'St 2.1.1'!U213+'St 2.1.2'!U213+'St 2.1.3'!U213</f>
        <v>8332.4489242647833</v>
      </c>
      <c r="V213" s="132">
        <f>'St 2.1.1'!V213+'St 2.1.2'!V213+'St 2.1.3'!V213</f>
        <v>68304.753935565575</v>
      </c>
      <c r="W213" s="132">
        <f>'St 2.1.1'!W213+'St 2.1.2'!W213+'St 2.1.3'!W213</f>
        <v>29981.988626990431</v>
      </c>
      <c r="X213" s="132">
        <f>'St 2.1.1'!X213+'St 2.1.2'!X213+'St 2.1.3'!X213</f>
        <v>-40604.135785773004</v>
      </c>
      <c r="Y213" s="132">
        <f>'St 2.1.1'!Y213+'St 2.1.2'!Y213+'St 2.1.3'!Y213</f>
        <v>-65284.87764769925</v>
      </c>
      <c r="Z213" s="132">
        <f>'St 2.1.1'!Z213+'St 2.1.2'!Z213+'St 2.1.3'!Z213</f>
        <v>2588.4836722446162</v>
      </c>
      <c r="AA213" s="132">
        <f>'St 2.1.1'!AA213+'St 2.1.2'!AA213+'St 2.1.3'!AA213</f>
        <v>11895.364904450607</v>
      </c>
      <c r="AB213" s="140"/>
    </row>
    <row r="214" spans="1:28">
      <c r="B214" s="6" t="s">
        <v>48</v>
      </c>
      <c r="C214" s="186"/>
      <c r="D214" s="132">
        <f>'St 2.1.1'!D214+'St 2.1.2'!D214+'St 2.1.3'!D214</f>
        <v>0</v>
      </c>
      <c r="E214" s="132">
        <f>'St 2.1.1'!E214+'St 2.1.2'!E214+'St 2.1.3'!E214</f>
        <v>0</v>
      </c>
      <c r="F214" s="132">
        <f>'St 2.1.1'!F214+'St 2.1.2'!F214+'St 2.1.3'!F214</f>
        <v>0</v>
      </c>
      <c r="G214" s="132">
        <f>'St 2.1.1'!G214+'St 2.1.2'!G214+'St 2.1.3'!G214</f>
        <v>0</v>
      </c>
      <c r="H214" s="132">
        <f>'St 2.1.1'!H214+'St 2.1.2'!H214+'St 2.1.3'!H214</f>
        <v>0</v>
      </c>
      <c r="I214" s="132">
        <f>'St 2.1.1'!I214+'St 2.1.2'!I214+'St 2.1.3'!I214</f>
        <v>0</v>
      </c>
      <c r="J214" s="132">
        <f>'St 2.1.1'!J214+'St 2.1.2'!J214+'St 2.1.3'!J214</f>
        <v>0</v>
      </c>
      <c r="K214" s="132">
        <f>'St 2.1.1'!K214+'St 2.1.2'!K214+'St 2.1.3'!K214</f>
        <v>0</v>
      </c>
      <c r="L214" s="132">
        <f>'St 2.1.1'!L214+'St 2.1.2'!L214+'St 2.1.3'!L214</f>
        <v>0</v>
      </c>
      <c r="M214" s="132">
        <f>'St 2.1.1'!M214+'St 2.1.2'!M214+'St 2.1.3'!M214</f>
        <v>0</v>
      </c>
      <c r="N214" s="132">
        <f>'St 2.1.1'!N214+'St 2.1.2'!N214+'St 2.1.3'!N214</f>
        <v>0</v>
      </c>
      <c r="O214" s="132">
        <f>'St 2.1.1'!O214+'St 2.1.2'!O214+'St 2.1.3'!O214</f>
        <v>0</v>
      </c>
      <c r="P214" s="133"/>
      <c r="Q214" s="132">
        <f>'St 2.1.1'!Q214+'St 2.1.2'!Q214+'St 2.1.3'!Q214</f>
        <v>0</v>
      </c>
      <c r="R214" s="132">
        <f>'St 2.1.1'!R214+'St 2.1.2'!R214+'St 2.1.3'!R214</f>
        <v>0</v>
      </c>
      <c r="S214" s="132">
        <f>'St 2.1.1'!S214+'St 2.1.2'!S214+'St 2.1.3'!S214</f>
        <v>0</v>
      </c>
      <c r="T214" s="132">
        <f>'St 2.1.1'!T214+'St 2.1.2'!T214+'St 2.1.3'!T214</f>
        <v>0</v>
      </c>
      <c r="U214" s="132">
        <f>'St 2.1.1'!U214+'St 2.1.2'!U214+'St 2.1.3'!U214</f>
        <v>0</v>
      </c>
      <c r="V214" s="132">
        <f>'St 2.1.1'!V214+'St 2.1.2'!V214+'St 2.1.3'!V214</f>
        <v>0</v>
      </c>
      <c r="W214" s="132">
        <f>'St 2.1.1'!W214+'St 2.1.2'!W214+'St 2.1.3'!W214</f>
        <v>0</v>
      </c>
      <c r="X214" s="132">
        <f>'St 2.1.1'!X214+'St 2.1.2'!X214+'St 2.1.3'!X214</f>
        <v>0</v>
      </c>
      <c r="Y214" s="132">
        <f>'St 2.1.1'!Y214+'St 2.1.2'!Y214+'St 2.1.3'!Y214</f>
        <v>0</v>
      </c>
      <c r="Z214" s="132">
        <f>'St 2.1.1'!Z214+'St 2.1.2'!Z214+'St 2.1.3'!Z214</f>
        <v>0</v>
      </c>
      <c r="AA214" s="132">
        <f>'St 2.1.1'!AA214+'St 2.1.2'!AA214+'St 2.1.3'!AA214</f>
        <v>0</v>
      </c>
      <c r="AB214" s="140"/>
    </row>
    <row r="215" spans="1:28">
      <c r="B215" s="6" t="s">
        <v>321</v>
      </c>
      <c r="C215" s="186"/>
      <c r="D215" s="132">
        <f>'St 2.1.1'!D215+'St 2.1.2'!D215+'St 2.1.3'!D215</f>
        <v>0</v>
      </c>
      <c r="E215" s="132">
        <f>'St 2.1.1'!E215+'St 2.1.2'!E215+'St 2.1.3'!E215</f>
        <v>0</v>
      </c>
      <c r="F215" s="132">
        <f>'St 2.1.1'!F215+'St 2.1.2'!F215+'St 2.1.3'!F215</f>
        <v>0</v>
      </c>
      <c r="G215" s="132">
        <f>'St 2.1.1'!G215+'St 2.1.2'!G215+'St 2.1.3'!G215</f>
        <v>0</v>
      </c>
      <c r="H215" s="132">
        <f>'St 2.1.1'!H215+'St 2.1.2'!H215+'St 2.1.3'!H215</f>
        <v>0</v>
      </c>
      <c r="I215" s="132">
        <f>'St 2.1.1'!I215+'St 2.1.2'!I215+'St 2.1.3'!I215</f>
        <v>0</v>
      </c>
      <c r="J215" s="132">
        <f>'St 2.1.1'!J215+'St 2.1.2'!J215+'St 2.1.3'!J215</f>
        <v>0</v>
      </c>
      <c r="K215" s="132">
        <f>'St 2.1.1'!K215+'St 2.1.2'!K215+'St 2.1.3'!K215</f>
        <v>0</v>
      </c>
      <c r="L215" s="132">
        <f>'St 2.1.1'!L215+'St 2.1.2'!L215+'St 2.1.3'!L215</f>
        <v>0</v>
      </c>
      <c r="M215" s="132">
        <f>'St 2.1.1'!M215+'St 2.1.2'!M215+'St 2.1.3'!M215</f>
        <v>0</v>
      </c>
      <c r="N215" s="132">
        <f>'St 2.1.1'!N215+'St 2.1.2'!N215+'St 2.1.3'!N215</f>
        <v>0</v>
      </c>
      <c r="O215" s="132">
        <f>'St 2.1.1'!O215+'St 2.1.2'!O215+'St 2.1.3'!O215</f>
        <v>0</v>
      </c>
      <c r="P215" s="133"/>
      <c r="Q215" s="132">
        <f>'St 2.1.1'!Q215+'St 2.1.2'!Q215+'St 2.1.3'!Q215</f>
        <v>0</v>
      </c>
      <c r="R215" s="132">
        <f>'St 2.1.1'!R215+'St 2.1.2'!R215+'St 2.1.3'!R215</f>
        <v>0</v>
      </c>
      <c r="S215" s="132">
        <f>'St 2.1.1'!S215+'St 2.1.2'!S215+'St 2.1.3'!S215</f>
        <v>0</v>
      </c>
      <c r="T215" s="132">
        <f>'St 2.1.1'!T215+'St 2.1.2'!T215+'St 2.1.3'!T215</f>
        <v>0</v>
      </c>
      <c r="U215" s="132">
        <f>'St 2.1.1'!U215+'St 2.1.2'!U215+'St 2.1.3'!U215</f>
        <v>0</v>
      </c>
      <c r="V215" s="132">
        <f>'St 2.1.1'!V215+'St 2.1.2'!V215+'St 2.1.3'!V215</f>
        <v>0</v>
      </c>
      <c r="W215" s="132">
        <f>'St 2.1.1'!W215+'St 2.1.2'!W215+'St 2.1.3'!W215</f>
        <v>0</v>
      </c>
      <c r="X215" s="132">
        <f>'St 2.1.1'!X215+'St 2.1.2'!X215+'St 2.1.3'!X215</f>
        <v>0</v>
      </c>
      <c r="Y215" s="132">
        <f>'St 2.1.1'!Y215+'St 2.1.2'!Y215+'St 2.1.3'!Y215</f>
        <v>0</v>
      </c>
      <c r="Z215" s="132">
        <f>'St 2.1.1'!Z215+'St 2.1.2'!Z215+'St 2.1.3'!Z215</f>
        <v>0</v>
      </c>
      <c r="AA215" s="132">
        <f>'St 2.1.1'!AA215+'St 2.1.2'!AA215+'St 2.1.3'!AA215</f>
        <v>0</v>
      </c>
      <c r="AB215" s="140"/>
    </row>
    <row r="216" spans="1:28">
      <c r="B216" s="8" t="s">
        <v>100</v>
      </c>
      <c r="C216" s="186"/>
      <c r="D216" s="132">
        <f>'St 2.1.1'!D216+'St 2.1.2'!D216+'St 2.1.3'!D216</f>
        <v>0</v>
      </c>
      <c r="E216" s="132">
        <f>'St 2.1.1'!E216+'St 2.1.2'!E216+'St 2.1.3'!E216</f>
        <v>0</v>
      </c>
      <c r="F216" s="132">
        <f>'St 2.1.1'!F216+'St 2.1.2'!F216+'St 2.1.3'!F216</f>
        <v>0</v>
      </c>
      <c r="G216" s="132">
        <f>'St 2.1.1'!G216+'St 2.1.2'!G216+'St 2.1.3'!G216</f>
        <v>0</v>
      </c>
      <c r="H216" s="132">
        <f>'St 2.1.1'!H216+'St 2.1.2'!H216+'St 2.1.3'!H216</f>
        <v>0</v>
      </c>
      <c r="I216" s="132">
        <f>'St 2.1.1'!I216+'St 2.1.2'!I216+'St 2.1.3'!I216</f>
        <v>0</v>
      </c>
      <c r="J216" s="132">
        <f>'St 2.1.1'!J216+'St 2.1.2'!J216+'St 2.1.3'!J216</f>
        <v>0</v>
      </c>
      <c r="K216" s="132">
        <f>'St 2.1.1'!K216+'St 2.1.2'!K216+'St 2.1.3'!K216</f>
        <v>0</v>
      </c>
      <c r="L216" s="132">
        <f>'St 2.1.1'!L216+'St 2.1.2'!L216+'St 2.1.3'!L216</f>
        <v>0</v>
      </c>
      <c r="M216" s="132">
        <f>'St 2.1.1'!M216+'St 2.1.2'!M216+'St 2.1.3'!M216</f>
        <v>0</v>
      </c>
      <c r="N216" s="132">
        <f>'St 2.1.1'!N216+'St 2.1.2'!N216+'St 2.1.3'!N216</f>
        <v>0</v>
      </c>
      <c r="O216" s="132">
        <f>'St 2.1.1'!O216+'St 2.1.2'!O216+'St 2.1.3'!O216</f>
        <v>0</v>
      </c>
      <c r="P216" s="133"/>
      <c r="Q216" s="132">
        <f>'St 2.1.1'!Q216+'St 2.1.2'!Q216+'St 2.1.3'!Q216</f>
        <v>0</v>
      </c>
      <c r="R216" s="132">
        <f>'St 2.1.1'!R216+'St 2.1.2'!R216+'St 2.1.3'!R216</f>
        <v>0</v>
      </c>
      <c r="S216" s="132">
        <f>'St 2.1.1'!S216+'St 2.1.2'!S216+'St 2.1.3'!S216</f>
        <v>0</v>
      </c>
      <c r="T216" s="132">
        <f>'St 2.1.1'!T216+'St 2.1.2'!T216+'St 2.1.3'!T216</f>
        <v>0</v>
      </c>
      <c r="U216" s="132">
        <f>'St 2.1.1'!U216+'St 2.1.2'!U216+'St 2.1.3'!U216</f>
        <v>0</v>
      </c>
      <c r="V216" s="132">
        <f>'St 2.1.1'!V216+'St 2.1.2'!V216+'St 2.1.3'!V216</f>
        <v>0</v>
      </c>
      <c r="W216" s="132">
        <f>'St 2.1.1'!W216+'St 2.1.2'!W216+'St 2.1.3'!W216</f>
        <v>0</v>
      </c>
      <c r="X216" s="132">
        <f>'St 2.1.1'!X216+'St 2.1.2'!X216+'St 2.1.3'!X216</f>
        <v>0</v>
      </c>
      <c r="Y216" s="132">
        <f>'St 2.1.1'!Y216+'St 2.1.2'!Y216+'St 2.1.3'!Y216</f>
        <v>0</v>
      </c>
      <c r="Z216" s="132">
        <f>'St 2.1.1'!Z216+'St 2.1.2'!Z216+'St 2.1.3'!Z216</f>
        <v>0</v>
      </c>
      <c r="AA216" s="132">
        <f>'St 2.1.1'!AA216+'St 2.1.2'!AA216+'St 2.1.3'!AA216</f>
        <v>0</v>
      </c>
      <c r="AB216" s="140"/>
    </row>
    <row r="217" spans="1:28" s="43" customFormat="1">
      <c r="A217" s="36"/>
      <c r="B217" s="9" t="s">
        <v>94</v>
      </c>
      <c r="C217" s="177" t="s">
        <v>306</v>
      </c>
      <c r="D217" s="129">
        <f>'St 2.1.1'!D217+'St 2.1.2'!D217+'St 2.1.3'!D217</f>
        <v>228296.92845896911</v>
      </c>
      <c r="E217" s="129">
        <f>'St 2.1.1'!E217+'St 2.1.2'!E217+'St 2.1.3'!E217</f>
        <v>232355.37276697159</v>
      </c>
      <c r="F217" s="129">
        <f>'St 2.1.1'!F217+'St 2.1.2'!F217+'St 2.1.3'!F217</f>
        <v>243966.65532750075</v>
      </c>
      <c r="G217" s="129">
        <f>'St 2.1.1'!G217+'St 2.1.2'!G217+'St 2.1.3'!G217</f>
        <v>230932.91968409152</v>
      </c>
      <c r="H217" s="129">
        <f>'St 2.1.1'!H217+'St 2.1.2'!H217+'St 2.1.3'!H217</f>
        <v>212963.03329878105</v>
      </c>
      <c r="I217" s="129">
        <f>'St 2.1.1'!I217+'St 2.1.2'!I217+'St 2.1.3'!I217</f>
        <v>228551.54446538654</v>
      </c>
      <c r="J217" s="129">
        <f>'St 2.1.1'!J217+'St 2.1.2'!J217+'St 2.1.3'!J217</f>
        <v>208678.68649265048</v>
      </c>
      <c r="K217" s="129">
        <f>'St 2.1.1'!K217+'St 2.1.2'!K217+'St 2.1.3'!K217</f>
        <v>271127.4228574076</v>
      </c>
      <c r="L217" s="129">
        <f>'St 2.1.1'!L217+'St 2.1.2'!L217+'St 2.1.3'!L217</f>
        <v>411552.05560004007</v>
      </c>
      <c r="M217" s="129">
        <f>'St 2.1.1'!M217+'St 2.1.2'!M217+'St 2.1.3'!M217</f>
        <v>379104.79260193725</v>
      </c>
      <c r="N217" s="129">
        <f>'St 2.1.1'!N217+'St 2.1.2'!N217+'St 2.1.3'!N217</f>
        <v>381051.42662928114</v>
      </c>
      <c r="O217" s="129">
        <f>'St 2.1.1'!O217+'St 2.1.2'!O217+'St 2.1.3'!O217</f>
        <v>438394.92673250008</v>
      </c>
      <c r="P217" s="136"/>
      <c r="Q217" s="129">
        <f>'St 2.1.1'!Q217+'St 2.1.2'!Q217+'St 2.1.3'!Q217</f>
        <v>4058.4443080024971</v>
      </c>
      <c r="R217" s="129">
        <f>'St 2.1.1'!R217+'St 2.1.2'!R217+'St 2.1.3'!R217</f>
        <v>11611.282560529164</v>
      </c>
      <c r="S217" s="129">
        <f>'St 2.1.1'!S217+'St 2.1.2'!S217+'St 2.1.3'!S217</f>
        <v>-13033.735643409233</v>
      </c>
      <c r="T217" s="129">
        <f>'St 2.1.1'!T217+'St 2.1.2'!T217+'St 2.1.3'!T217</f>
        <v>-17969.886385310492</v>
      </c>
      <c r="U217" s="129">
        <f>'St 2.1.1'!U217+'St 2.1.2'!U217+'St 2.1.3'!U217</f>
        <v>15588.511166605496</v>
      </c>
      <c r="V217" s="129">
        <f>'St 2.1.1'!V217+'St 2.1.2'!V217+'St 2.1.3'!V217</f>
        <v>-19872.857972736034</v>
      </c>
      <c r="W217" s="129">
        <f>'St 2.1.1'!W217+'St 2.1.2'!W217+'St 2.1.3'!W217</f>
        <v>62448.736364757075</v>
      </c>
      <c r="X217" s="129">
        <f>'St 2.1.1'!X217+'St 2.1.2'!X217+'St 2.1.3'!X217</f>
        <v>140424.63274263241</v>
      </c>
      <c r="Y217" s="129">
        <f>'St 2.1.1'!Y217+'St 2.1.2'!Y217+'St 2.1.3'!Y217</f>
        <v>-32447.262998102789</v>
      </c>
      <c r="Z217" s="129">
        <f>'St 2.1.1'!Z217+'St 2.1.2'!Z217+'St 2.1.3'!Z217</f>
        <v>1946.6340273439371</v>
      </c>
      <c r="AA217" s="129">
        <f>'St 2.1.1'!AA217+'St 2.1.2'!AA217+'St 2.1.3'!AA217</f>
        <v>57343.500103218925</v>
      </c>
      <c r="AB217" s="139"/>
    </row>
    <row r="218" spans="1:28">
      <c r="B218" s="176" t="s">
        <v>40</v>
      </c>
      <c r="C218" s="17"/>
      <c r="D218" s="132">
        <f>'St 2.1.1'!D218+'St 2.1.2'!D218+'St 2.1.3'!D218</f>
        <v>228296.92845896911</v>
      </c>
      <c r="E218" s="132">
        <f>'St 2.1.1'!E218+'St 2.1.2'!E218+'St 2.1.3'!E218</f>
        <v>232355.37276697159</v>
      </c>
      <c r="F218" s="132">
        <f>'St 2.1.1'!F218+'St 2.1.2'!F218+'St 2.1.3'!F218</f>
        <v>243966.65532750075</v>
      </c>
      <c r="G218" s="132">
        <f>'St 2.1.1'!G218+'St 2.1.2'!G218+'St 2.1.3'!G218</f>
        <v>230932.91968409152</v>
      </c>
      <c r="H218" s="132">
        <f>'St 2.1.1'!H218+'St 2.1.2'!H218+'St 2.1.3'!H218</f>
        <v>212963.03329878105</v>
      </c>
      <c r="I218" s="132">
        <f>'St 2.1.1'!I218+'St 2.1.2'!I218+'St 2.1.3'!I218</f>
        <v>228551.54446538654</v>
      </c>
      <c r="J218" s="132">
        <f>'St 2.1.1'!J218+'St 2.1.2'!J218+'St 2.1.3'!J218</f>
        <v>208678.68649265048</v>
      </c>
      <c r="K218" s="132">
        <f>'St 2.1.1'!K218+'St 2.1.2'!K218+'St 2.1.3'!K218</f>
        <v>271127.4228574076</v>
      </c>
      <c r="L218" s="132">
        <f>'St 2.1.1'!L218+'St 2.1.2'!L218+'St 2.1.3'!L218</f>
        <v>411552.05560004007</v>
      </c>
      <c r="M218" s="132">
        <f>'St 2.1.1'!M218+'St 2.1.2'!M218+'St 2.1.3'!M218</f>
        <v>379104.79260193725</v>
      </c>
      <c r="N218" s="132">
        <f>'St 2.1.1'!N218+'St 2.1.2'!N218+'St 2.1.3'!N218</f>
        <v>381051.42662928114</v>
      </c>
      <c r="O218" s="132">
        <f>'St 2.1.1'!O218+'St 2.1.2'!O218+'St 2.1.3'!O218</f>
        <v>438394.92673250008</v>
      </c>
      <c r="P218" s="133"/>
      <c r="Q218" s="132">
        <f>'St 2.1.1'!Q218+'St 2.1.2'!Q218+'St 2.1.3'!Q218</f>
        <v>4058.4443080024971</v>
      </c>
      <c r="R218" s="132">
        <f>'St 2.1.1'!R218+'St 2.1.2'!R218+'St 2.1.3'!R218</f>
        <v>11611.282560529164</v>
      </c>
      <c r="S218" s="132">
        <f>'St 2.1.1'!S218+'St 2.1.2'!S218+'St 2.1.3'!S218</f>
        <v>-13033.735643409233</v>
      </c>
      <c r="T218" s="132">
        <f>'St 2.1.1'!T218+'St 2.1.2'!T218+'St 2.1.3'!T218</f>
        <v>-17969.886385310492</v>
      </c>
      <c r="U218" s="132">
        <f>'St 2.1.1'!U218+'St 2.1.2'!U218+'St 2.1.3'!U218</f>
        <v>15588.511166605496</v>
      </c>
      <c r="V218" s="132">
        <f>'St 2.1.1'!V218+'St 2.1.2'!V218+'St 2.1.3'!V218</f>
        <v>-19872.857972736034</v>
      </c>
      <c r="W218" s="132">
        <f>'St 2.1.1'!W218+'St 2.1.2'!W218+'St 2.1.3'!W218</f>
        <v>62448.736364757075</v>
      </c>
      <c r="X218" s="132">
        <f>'St 2.1.1'!X218+'St 2.1.2'!X218+'St 2.1.3'!X218</f>
        <v>140424.63274263241</v>
      </c>
      <c r="Y218" s="132">
        <f>'St 2.1.1'!Y218+'St 2.1.2'!Y218+'St 2.1.3'!Y218</f>
        <v>-32447.262998102789</v>
      </c>
      <c r="Z218" s="132">
        <f>'St 2.1.1'!Z218+'St 2.1.2'!Z218+'St 2.1.3'!Z218</f>
        <v>1946.6340273439371</v>
      </c>
      <c r="AA218" s="132">
        <f>'St 2.1.1'!AA218+'St 2.1.2'!AA218+'St 2.1.3'!AA218</f>
        <v>57343.500103218925</v>
      </c>
      <c r="AB218" s="140"/>
    </row>
    <row r="219" spans="1:28">
      <c r="B219" s="6" t="s">
        <v>41</v>
      </c>
      <c r="C219" s="17"/>
      <c r="D219" s="132">
        <f>'St 2.1.1'!D219+'St 2.1.2'!D219+'St 2.1.3'!D219</f>
        <v>0</v>
      </c>
      <c r="E219" s="132">
        <f>'St 2.1.1'!E219+'St 2.1.2'!E219+'St 2.1.3'!E219</f>
        <v>0</v>
      </c>
      <c r="F219" s="132">
        <f>'St 2.1.1'!F219+'St 2.1.2'!F219+'St 2.1.3'!F219</f>
        <v>0</v>
      </c>
      <c r="G219" s="132">
        <f>'St 2.1.1'!G219+'St 2.1.2'!G219+'St 2.1.3'!G219</f>
        <v>0</v>
      </c>
      <c r="H219" s="132">
        <f>'St 2.1.1'!H219+'St 2.1.2'!H219+'St 2.1.3'!H219</f>
        <v>0</v>
      </c>
      <c r="I219" s="132">
        <f>'St 2.1.1'!I219+'St 2.1.2'!I219+'St 2.1.3'!I219</f>
        <v>0</v>
      </c>
      <c r="J219" s="132">
        <f>'St 2.1.1'!J219+'St 2.1.2'!J219+'St 2.1.3'!J219</f>
        <v>0</v>
      </c>
      <c r="K219" s="132">
        <f>'St 2.1.1'!K219+'St 2.1.2'!K219+'St 2.1.3'!K219</f>
        <v>0</v>
      </c>
      <c r="L219" s="132">
        <f>'St 2.1.1'!L219+'St 2.1.2'!L219+'St 2.1.3'!L219</f>
        <v>0</v>
      </c>
      <c r="M219" s="132">
        <f>'St 2.1.1'!M219+'St 2.1.2'!M219+'St 2.1.3'!M219</f>
        <v>0</v>
      </c>
      <c r="N219" s="132">
        <f>'St 2.1.1'!N219+'St 2.1.2'!N219+'St 2.1.3'!N219</f>
        <v>0</v>
      </c>
      <c r="O219" s="132">
        <f>'St 2.1.1'!O219+'St 2.1.2'!O219+'St 2.1.3'!O219</f>
        <v>0</v>
      </c>
      <c r="P219" s="133"/>
      <c r="Q219" s="132">
        <f>'St 2.1.1'!Q219+'St 2.1.2'!Q219+'St 2.1.3'!Q219</f>
        <v>0</v>
      </c>
      <c r="R219" s="132">
        <f>'St 2.1.1'!R219+'St 2.1.2'!R219+'St 2.1.3'!R219</f>
        <v>0</v>
      </c>
      <c r="S219" s="132">
        <f>'St 2.1.1'!S219+'St 2.1.2'!S219+'St 2.1.3'!S219</f>
        <v>0</v>
      </c>
      <c r="T219" s="132">
        <f>'St 2.1.1'!T219+'St 2.1.2'!T219+'St 2.1.3'!T219</f>
        <v>0</v>
      </c>
      <c r="U219" s="132">
        <f>'St 2.1.1'!U219+'St 2.1.2'!U219+'St 2.1.3'!U219</f>
        <v>0</v>
      </c>
      <c r="V219" s="132">
        <f>'St 2.1.1'!V219+'St 2.1.2'!V219+'St 2.1.3'!V219</f>
        <v>0</v>
      </c>
      <c r="W219" s="132">
        <f>'St 2.1.1'!W219+'St 2.1.2'!W219+'St 2.1.3'!W219</f>
        <v>0</v>
      </c>
      <c r="X219" s="132">
        <f>'St 2.1.1'!X219+'St 2.1.2'!X219+'St 2.1.3'!X219</f>
        <v>0</v>
      </c>
      <c r="Y219" s="132">
        <f>'St 2.1.1'!Y219+'St 2.1.2'!Y219+'St 2.1.3'!Y219</f>
        <v>0</v>
      </c>
      <c r="Z219" s="132">
        <f>'St 2.1.1'!Z219+'St 2.1.2'!Z219+'St 2.1.3'!Z219</f>
        <v>0</v>
      </c>
      <c r="AA219" s="132">
        <f>'St 2.1.1'!AA219+'St 2.1.2'!AA219+'St 2.1.3'!AA219</f>
        <v>0</v>
      </c>
      <c r="AB219" s="140"/>
    </row>
    <row r="220" spans="1:28">
      <c r="B220" s="6" t="s">
        <v>42</v>
      </c>
      <c r="C220" s="17"/>
      <c r="D220" s="132">
        <f>'St 2.1.1'!D220+'St 2.1.2'!D220+'St 2.1.3'!D220</f>
        <v>789.06684957373466</v>
      </c>
      <c r="E220" s="132">
        <f>'St 2.1.1'!E220+'St 2.1.2'!E220+'St 2.1.3'!E220</f>
        <v>753.11546580894071</v>
      </c>
      <c r="F220" s="132">
        <f>'St 2.1.1'!F220+'St 2.1.2'!F220+'St 2.1.3'!F220</f>
        <v>802.73031029406127</v>
      </c>
      <c r="G220" s="132">
        <f>'St 2.1.1'!G220+'St 2.1.2'!G220+'St 2.1.3'!G220</f>
        <v>799.52368112759018</v>
      </c>
      <c r="H220" s="132">
        <f>'St 2.1.1'!H220+'St 2.1.2'!H220+'St 2.1.3'!H220</f>
        <v>490.08529555026661</v>
      </c>
      <c r="I220" s="132">
        <f>'St 2.1.1'!I220+'St 2.1.2'!I220+'St 2.1.3'!I220</f>
        <v>553.09907605360547</v>
      </c>
      <c r="J220" s="132">
        <f>'St 2.1.1'!J220+'St 2.1.2'!J220+'St 2.1.3'!J220</f>
        <v>436.76047181173345</v>
      </c>
      <c r="K220" s="132">
        <f>'St 2.1.1'!K220+'St 2.1.2'!K220+'St 2.1.3'!K220</f>
        <v>384.7819276020407</v>
      </c>
      <c r="L220" s="132">
        <f>'St 2.1.1'!L220+'St 2.1.2'!L220+'St 2.1.3'!L220</f>
        <v>467.12828672555594</v>
      </c>
      <c r="M220" s="132">
        <f>'St 2.1.1'!M220+'St 2.1.2'!M220+'St 2.1.3'!M220</f>
        <v>393.83113790264258</v>
      </c>
      <c r="N220" s="132">
        <f>'St 2.1.1'!N220+'St 2.1.2'!N220+'St 2.1.3'!N220</f>
        <v>389.06387532751239</v>
      </c>
      <c r="O220" s="132">
        <f>'St 2.1.1'!O220+'St 2.1.2'!O220+'St 2.1.3'!O220</f>
        <v>638.88731504619614</v>
      </c>
      <c r="P220" s="133"/>
      <c r="Q220" s="132">
        <f>'St 2.1.1'!Q220+'St 2.1.2'!Q220+'St 2.1.3'!Q220</f>
        <v>-35.951383764794009</v>
      </c>
      <c r="R220" s="132">
        <f>'St 2.1.1'!R220+'St 2.1.2'!R220+'St 2.1.3'!R220</f>
        <v>49.614844485120543</v>
      </c>
      <c r="S220" s="132">
        <f>'St 2.1.1'!S220+'St 2.1.2'!S220+'St 2.1.3'!S220</f>
        <v>-3.2066291664710533</v>
      </c>
      <c r="T220" s="132">
        <f>'St 2.1.1'!T220+'St 2.1.2'!T220+'St 2.1.3'!T220</f>
        <v>-309.43838557732357</v>
      </c>
      <c r="U220" s="132">
        <f>'St 2.1.1'!U220+'St 2.1.2'!U220+'St 2.1.3'!U220</f>
        <v>63.013780503338879</v>
      </c>
      <c r="V220" s="132">
        <f>'St 2.1.1'!V220+'St 2.1.2'!V220+'St 2.1.3'!V220</f>
        <v>-116.33860424187202</v>
      </c>
      <c r="W220" s="132">
        <f>'St 2.1.1'!W220+'St 2.1.2'!W220+'St 2.1.3'!W220</f>
        <v>-51.978544209692771</v>
      </c>
      <c r="X220" s="132">
        <f>'St 2.1.1'!X220+'St 2.1.2'!X220+'St 2.1.3'!X220</f>
        <v>82.346359123515271</v>
      </c>
      <c r="Y220" s="132">
        <f>'St 2.1.1'!Y220+'St 2.1.2'!Y220+'St 2.1.3'!Y220</f>
        <v>-73.297148822913357</v>
      </c>
      <c r="Z220" s="132">
        <f>'St 2.1.1'!Z220+'St 2.1.2'!Z220+'St 2.1.3'!Z220</f>
        <v>-4.7672625751301823</v>
      </c>
      <c r="AA220" s="132">
        <f>'St 2.1.1'!AA220+'St 2.1.2'!AA220+'St 2.1.3'!AA220</f>
        <v>249.82343971868372</v>
      </c>
      <c r="AB220" s="140"/>
    </row>
    <row r="221" spans="1:28">
      <c r="B221" s="6" t="s">
        <v>43</v>
      </c>
      <c r="C221" s="17"/>
      <c r="D221" s="132">
        <f>'St 2.1.1'!D221+'St 2.1.2'!D221+'St 2.1.3'!D221</f>
        <v>0.31451304733637131</v>
      </c>
      <c r="E221" s="132">
        <f>'St 2.1.1'!E221+'St 2.1.2'!E221+'St 2.1.3'!E221</f>
        <v>4.0932718799967398E-2</v>
      </c>
      <c r="F221" s="132">
        <f>'St 2.1.1'!F221+'St 2.1.2'!F221+'St 2.1.3'!F221</f>
        <v>0</v>
      </c>
      <c r="G221" s="132">
        <f>'St 2.1.1'!G221+'St 2.1.2'!G221+'St 2.1.3'!G221</f>
        <v>0</v>
      </c>
      <c r="H221" s="132">
        <f>'St 2.1.1'!H221+'St 2.1.2'!H221+'St 2.1.3'!H221</f>
        <v>1.4175417273314335</v>
      </c>
      <c r="I221" s="132">
        <f>'St 2.1.1'!I221+'St 2.1.2'!I221+'St 2.1.3'!I221</f>
        <v>0.80656225321755026</v>
      </c>
      <c r="J221" s="132">
        <f>'St 2.1.1'!J221+'St 2.1.2'!J221+'St 2.1.3'!J221</f>
        <v>0</v>
      </c>
      <c r="K221" s="132">
        <f>'St 2.1.1'!K221+'St 2.1.2'!K221+'St 2.1.3'!K221</f>
        <v>0</v>
      </c>
      <c r="L221" s="132">
        <f>'St 2.1.1'!L221+'St 2.1.2'!L221+'St 2.1.3'!L221</f>
        <v>0</v>
      </c>
      <c r="M221" s="132">
        <f>'St 2.1.1'!M221+'St 2.1.2'!M221+'St 2.1.3'!M221</f>
        <v>5.3329056000000001</v>
      </c>
      <c r="N221" s="132">
        <f>'St 2.1.1'!N221+'St 2.1.2'!N221+'St 2.1.3'!N221</f>
        <v>6.2076270999999998</v>
      </c>
      <c r="O221" s="132">
        <f>'St 2.1.1'!O221+'St 2.1.2'!O221+'St 2.1.3'!O221</f>
        <v>9.0552088000000008</v>
      </c>
      <c r="P221" s="133"/>
      <c r="Q221" s="132">
        <f>'St 2.1.1'!Q221+'St 2.1.2'!Q221+'St 2.1.3'!Q221</f>
        <v>-0.27358032853640391</v>
      </c>
      <c r="R221" s="132">
        <f>'St 2.1.1'!R221+'St 2.1.2'!R221+'St 2.1.3'!R221</f>
        <v>-4.0932718799967398E-2</v>
      </c>
      <c r="S221" s="132">
        <f>'St 2.1.1'!S221+'St 2.1.2'!S221+'St 2.1.3'!S221</f>
        <v>0</v>
      </c>
      <c r="T221" s="132">
        <f>'St 2.1.1'!T221+'St 2.1.2'!T221+'St 2.1.3'!T221</f>
        <v>1.4175417273314335</v>
      </c>
      <c r="U221" s="132">
        <f>'St 2.1.1'!U221+'St 2.1.2'!U221+'St 2.1.3'!U221</f>
        <v>-0.61097947411388309</v>
      </c>
      <c r="V221" s="132">
        <f>'St 2.1.1'!V221+'St 2.1.2'!V221+'St 2.1.3'!V221</f>
        <v>-0.80656225321755026</v>
      </c>
      <c r="W221" s="132">
        <f>'St 2.1.1'!W221+'St 2.1.2'!W221+'St 2.1.3'!W221</f>
        <v>0</v>
      </c>
      <c r="X221" s="132">
        <f>'St 2.1.1'!X221+'St 2.1.2'!X221+'St 2.1.3'!X221</f>
        <v>0</v>
      </c>
      <c r="Y221" s="132">
        <f>'St 2.1.1'!Y221+'St 2.1.2'!Y221+'St 2.1.3'!Y221</f>
        <v>5.3329056000000001</v>
      </c>
      <c r="Z221" s="132">
        <f>'St 2.1.1'!Z221+'St 2.1.2'!Z221+'St 2.1.3'!Z221</f>
        <v>0.8747214999999996</v>
      </c>
      <c r="AA221" s="132">
        <f>'St 2.1.1'!AA221+'St 2.1.2'!AA221+'St 2.1.3'!AA221</f>
        <v>2.8475817000000005</v>
      </c>
      <c r="AB221" s="140"/>
    </row>
    <row r="222" spans="1:28">
      <c r="B222" s="6" t="s">
        <v>44</v>
      </c>
      <c r="C222" s="17"/>
      <c r="D222" s="132">
        <f>'St 2.1.1'!D222+'St 2.1.2'!D222+'St 2.1.3'!D222</f>
        <v>2222.5362920031371</v>
      </c>
      <c r="E222" s="132">
        <f>'St 2.1.1'!E222+'St 2.1.2'!E222+'St 2.1.3'!E222</f>
        <v>2493.4020729280123</v>
      </c>
      <c r="F222" s="132">
        <f>'St 2.1.1'!F222+'St 2.1.2'!F222+'St 2.1.3'!F222</f>
        <v>2740.1622183269815</v>
      </c>
      <c r="G222" s="132">
        <f>'St 2.1.1'!G222+'St 2.1.2'!G222+'St 2.1.3'!G222</f>
        <v>3205.5614421247756</v>
      </c>
      <c r="H222" s="132">
        <f>'St 2.1.1'!H222+'St 2.1.2'!H222+'St 2.1.3'!H222</f>
        <v>3268.6161786383118</v>
      </c>
      <c r="I222" s="132">
        <f>'St 2.1.1'!I222+'St 2.1.2'!I222+'St 2.1.3'!I222</f>
        <v>3384.2339740413854</v>
      </c>
      <c r="J222" s="132">
        <f>'St 2.1.1'!J222+'St 2.1.2'!J222+'St 2.1.3'!J222</f>
        <v>3747.7870763892852</v>
      </c>
      <c r="K222" s="132">
        <f>'St 2.1.1'!K222+'St 2.1.2'!K222+'St 2.1.3'!K222</f>
        <v>4191.5737656464798</v>
      </c>
      <c r="L222" s="132">
        <f>'St 2.1.1'!L222+'St 2.1.2'!L222+'St 2.1.3'!L222</f>
        <v>4459.9593025159684</v>
      </c>
      <c r="M222" s="132">
        <f>'St 2.1.1'!M222+'St 2.1.2'!M222+'St 2.1.3'!M222</f>
        <v>4466.2210289628656</v>
      </c>
      <c r="N222" s="132">
        <f>'St 2.1.1'!N222+'St 2.1.2'!N222+'St 2.1.3'!N222</f>
        <v>4472.0653222686105</v>
      </c>
      <c r="O222" s="132">
        <f>'St 2.1.1'!O222+'St 2.1.2'!O222+'St 2.1.3'!O222</f>
        <v>3957.6203638338457</v>
      </c>
      <c r="P222" s="133"/>
      <c r="Q222" s="132">
        <f>'St 2.1.1'!Q222+'St 2.1.2'!Q222+'St 2.1.3'!Q222</f>
        <v>270.86578092487559</v>
      </c>
      <c r="R222" s="132">
        <f>'St 2.1.1'!R222+'St 2.1.2'!R222+'St 2.1.3'!R222</f>
        <v>246.76014539896903</v>
      </c>
      <c r="S222" s="132">
        <f>'St 2.1.1'!S222+'St 2.1.2'!S222+'St 2.1.3'!S222</f>
        <v>465.39922379779387</v>
      </c>
      <c r="T222" s="132">
        <f>'St 2.1.1'!T222+'St 2.1.2'!T222+'St 2.1.3'!T222</f>
        <v>63.054736513536369</v>
      </c>
      <c r="U222" s="132">
        <f>'St 2.1.1'!U222+'St 2.1.2'!U222+'St 2.1.3'!U222</f>
        <v>115.61779540307384</v>
      </c>
      <c r="V222" s="132">
        <f>'St 2.1.1'!V222+'St 2.1.2'!V222+'St 2.1.3'!V222</f>
        <v>363.55310234789965</v>
      </c>
      <c r="W222" s="132">
        <f>'St 2.1.1'!W222+'St 2.1.2'!W222+'St 2.1.3'!W222</f>
        <v>443.78668925719467</v>
      </c>
      <c r="X222" s="132">
        <f>'St 2.1.1'!X222+'St 2.1.2'!X222+'St 2.1.3'!X222</f>
        <v>268.38553686948853</v>
      </c>
      <c r="Y222" s="132">
        <f>'St 2.1.1'!Y222+'St 2.1.2'!Y222+'St 2.1.3'!Y222</f>
        <v>6.261726446896887</v>
      </c>
      <c r="Z222" s="132">
        <f>'St 2.1.1'!Z222+'St 2.1.2'!Z222+'St 2.1.3'!Z222</f>
        <v>5.8442933057449409</v>
      </c>
      <c r="AA222" s="132">
        <f>'St 2.1.1'!AA222+'St 2.1.2'!AA222+'St 2.1.3'!AA222</f>
        <v>-514.44495843476477</v>
      </c>
      <c r="AB222" s="140"/>
    </row>
    <row r="223" spans="1:28">
      <c r="B223" s="7" t="s">
        <v>45</v>
      </c>
      <c r="C223" s="17"/>
      <c r="D223" s="132">
        <f>'St 2.1.1'!D223+'St 2.1.2'!D223+'St 2.1.3'!D223</f>
        <v>2220.7711156210416</v>
      </c>
      <c r="E223" s="132">
        <f>'St 2.1.1'!E223+'St 2.1.2'!E223+'St 2.1.3'!E223</f>
        <v>2489.0537199845066</v>
      </c>
      <c r="F223" s="132">
        <f>'St 2.1.1'!F223+'St 2.1.2'!F223+'St 2.1.3'!F223</f>
        <v>2737.442512040097</v>
      </c>
      <c r="G223" s="132">
        <f>'St 2.1.1'!G223+'St 2.1.2'!G223+'St 2.1.3'!G223</f>
        <v>3203.0583803576319</v>
      </c>
      <c r="H223" s="132">
        <f>'St 2.1.1'!H223+'St 2.1.2'!H223+'St 2.1.3'!H223</f>
        <v>3268.2798344388161</v>
      </c>
      <c r="I223" s="132">
        <f>'St 2.1.1'!I223+'St 2.1.2'!I223+'St 2.1.3'!I223</f>
        <v>3384.1804078902642</v>
      </c>
      <c r="J223" s="132">
        <f>'St 2.1.1'!J223+'St 2.1.2'!J223+'St 2.1.3'!J223</f>
        <v>3747.7870763892852</v>
      </c>
      <c r="K223" s="132">
        <f>'St 2.1.1'!K223+'St 2.1.2'!K223+'St 2.1.3'!K223</f>
        <v>4191.5737656464798</v>
      </c>
      <c r="L223" s="132">
        <f>'St 2.1.1'!L223+'St 2.1.2'!L223+'St 2.1.3'!L223</f>
        <v>4459.9593025159684</v>
      </c>
      <c r="M223" s="132">
        <f>'St 2.1.1'!M223+'St 2.1.2'!M223+'St 2.1.3'!M223</f>
        <v>4466.2210289628656</v>
      </c>
      <c r="N223" s="132">
        <f>'St 2.1.1'!N223+'St 2.1.2'!N223+'St 2.1.3'!N223</f>
        <v>4472.0653222686105</v>
      </c>
      <c r="O223" s="132">
        <f>'St 2.1.1'!O223+'St 2.1.2'!O223+'St 2.1.3'!O223</f>
        <v>3957.6203638338457</v>
      </c>
      <c r="P223" s="133"/>
      <c r="Q223" s="132">
        <f>'St 2.1.1'!Q223+'St 2.1.2'!Q223+'St 2.1.3'!Q223</f>
        <v>268.28260436346517</v>
      </c>
      <c r="R223" s="132">
        <f>'St 2.1.1'!R223+'St 2.1.2'!R223+'St 2.1.3'!R223</f>
        <v>248.38879205559044</v>
      </c>
      <c r="S223" s="132">
        <f>'St 2.1.1'!S223+'St 2.1.2'!S223+'St 2.1.3'!S223</f>
        <v>465.61586831753488</v>
      </c>
      <c r="T223" s="132">
        <f>'St 2.1.1'!T223+'St 2.1.2'!T223+'St 2.1.3'!T223</f>
        <v>65.221454081184049</v>
      </c>
      <c r="U223" s="132">
        <f>'St 2.1.1'!U223+'St 2.1.2'!U223+'St 2.1.3'!U223</f>
        <v>115.900573451448</v>
      </c>
      <c r="V223" s="132">
        <f>'St 2.1.1'!V223+'St 2.1.2'!V223+'St 2.1.3'!V223</f>
        <v>363.60666849902117</v>
      </c>
      <c r="W223" s="132">
        <f>'St 2.1.1'!W223+'St 2.1.2'!W223+'St 2.1.3'!W223</f>
        <v>443.78668925719467</v>
      </c>
      <c r="X223" s="132">
        <f>'St 2.1.1'!X223+'St 2.1.2'!X223+'St 2.1.3'!X223</f>
        <v>268.38553686948853</v>
      </c>
      <c r="Y223" s="132">
        <f>'St 2.1.1'!Y223+'St 2.1.2'!Y223+'St 2.1.3'!Y223</f>
        <v>6.261726446896887</v>
      </c>
      <c r="Z223" s="132">
        <f>'St 2.1.1'!Z223+'St 2.1.2'!Z223+'St 2.1.3'!Z223</f>
        <v>5.8442933057449409</v>
      </c>
      <c r="AA223" s="132">
        <f>'St 2.1.1'!AA223+'St 2.1.2'!AA223+'St 2.1.3'!AA223</f>
        <v>-514.44495843476477</v>
      </c>
      <c r="AB223" s="140"/>
    </row>
    <row r="224" spans="1:28">
      <c r="B224" s="7" t="s">
        <v>46</v>
      </c>
      <c r="C224" s="17"/>
      <c r="D224" s="132">
        <f>'St 2.1.1'!D224+'St 2.1.2'!D224+'St 2.1.3'!D224</f>
        <v>1.7651763820953892</v>
      </c>
      <c r="E224" s="132">
        <f>'St 2.1.1'!E224+'St 2.1.2'!E224+'St 2.1.3'!E224</f>
        <v>4.3483529435057315</v>
      </c>
      <c r="F224" s="132">
        <f>'St 2.1.1'!F224+'St 2.1.2'!F224+'St 2.1.3'!F224</f>
        <v>2.7197062868842474</v>
      </c>
      <c r="G224" s="132">
        <f>'St 2.1.1'!G224+'St 2.1.2'!G224+'St 2.1.3'!G224</f>
        <v>2.5030617671433815</v>
      </c>
      <c r="H224" s="132">
        <f>'St 2.1.1'!H224+'St 2.1.2'!H224+'St 2.1.3'!H224</f>
        <v>0.33634419949584138</v>
      </c>
      <c r="I224" s="132">
        <f>'St 2.1.1'!I224+'St 2.1.2'!I224+'St 2.1.3'!I224</f>
        <v>5.3566151121821892E-2</v>
      </c>
      <c r="J224" s="132">
        <f>'St 2.1.1'!J224+'St 2.1.2'!J224+'St 2.1.3'!J224</f>
        <v>0</v>
      </c>
      <c r="K224" s="132">
        <f>'St 2.1.1'!K224+'St 2.1.2'!K224+'St 2.1.3'!K224</f>
        <v>0</v>
      </c>
      <c r="L224" s="132">
        <f>'St 2.1.1'!L224+'St 2.1.2'!L224+'St 2.1.3'!L224</f>
        <v>0</v>
      </c>
      <c r="M224" s="132">
        <f>'St 2.1.1'!M224+'St 2.1.2'!M224+'St 2.1.3'!M224</f>
        <v>0</v>
      </c>
      <c r="N224" s="132">
        <f>'St 2.1.1'!N224+'St 2.1.2'!N224+'St 2.1.3'!N224</f>
        <v>0</v>
      </c>
      <c r="O224" s="132">
        <f>'St 2.1.1'!O224+'St 2.1.2'!O224+'St 2.1.3'!O224</f>
        <v>0</v>
      </c>
      <c r="P224" s="133"/>
      <c r="Q224" s="132">
        <f>'St 2.1.1'!Q224+'St 2.1.2'!Q224+'St 2.1.3'!Q224</f>
        <v>2.5831765614103426</v>
      </c>
      <c r="R224" s="132">
        <f>'St 2.1.1'!R224+'St 2.1.2'!R224+'St 2.1.3'!R224</f>
        <v>-1.6286466566214841</v>
      </c>
      <c r="S224" s="132">
        <f>'St 2.1.1'!S224+'St 2.1.2'!S224+'St 2.1.3'!S224</f>
        <v>-0.21664451974086585</v>
      </c>
      <c r="T224" s="132">
        <f>'St 2.1.1'!T224+'St 2.1.2'!T224+'St 2.1.3'!T224</f>
        <v>-2.1667175676475403</v>
      </c>
      <c r="U224" s="132">
        <f>'St 2.1.1'!U224+'St 2.1.2'!U224+'St 2.1.3'!U224</f>
        <v>-0.28277804837401949</v>
      </c>
      <c r="V224" s="132">
        <f>'St 2.1.1'!V224+'St 2.1.2'!V224+'St 2.1.3'!V224</f>
        <v>-5.3566151121821892E-2</v>
      </c>
      <c r="W224" s="132">
        <f>'St 2.1.1'!W224+'St 2.1.2'!W224+'St 2.1.3'!W224</f>
        <v>0</v>
      </c>
      <c r="X224" s="132">
        <f>'St 2.1.1'!X224+'St 2.1.2'!X224+'St 2.1.3'!X224</f>
        <v>0</v>
      </c>
      <c r="Y224" s="132">
        <f>'St 2.1.1'!Y224+'St 2.1.2'!Y224+'St 2.1.3'!Y224</f>
        <v>0</v>
      </c>
      <c r="Z224" s="132">
        <f>'St 2.1.1'!Z224+'St 2.1.2'!Z224+'St 2.1.3'!Z224</f>
        <v>0</v>
      </c>
      <c r="AA224" s="132">
        <f>'St 2.1.1'!AA224+'St 2.1.2'!AA224+'St 2.1.3'!AA224</f>
        <v>0</v>
      </c>
      <c r="AB224" s="140"/>
    </row>
    <row r="225" spans="1:28">
      <c r="B225" s="6" t="s">
        <v>313</v>
      </c>
      <c r="C225" s="17"/>
      <c r="D225" s="132">
        <f>'St 2.1.1'!D225+'St 2.1.2'!D225+'St 2.1.3'!D225</f>
        <v>111670.4431158872</v>
      </c>
      <c r="E225" s="132">
        <f>'St 2.1.1'!E225+'St 2.1.2'!E225+'St 2.1.3'!E225</f>
        <v>113505.84933127109</v>
      </c>
      <c r="F225" s="132">
        <f>'St 2.1.1'!F225+'St 2.1.2'!F225+'St 2.1.3'!F225</f>
        <v>119106.66335302003</v>
      </c>
      <c r="G225" s="132">
        <f>'St 2.1.1'!G225+'St 2.1.2'!G225+'St 2.1.3'!G225</f>
        <v>112315.79104428015</v>
      </c>
      <c r="H225" s="132">
        <f>'St 2.1.1'!H225+'St 2.1.2'!H225+'St 2.1.3'!H225</f>
        <v>103384.373615088</v>
      </c>
      <c r="I225" s="132">
        <f>'St 2.1.1'!I225+'St 2.1.2'!I225+'St 2.1.3'!I225</f>
        <v>110827.15608980901</v>
      </c>
      <c r="J225" s="132">
        <f>'St 2.1.1'!J225+'St 2.1.2'!J225+'St 2.1.3'!J225</f>
        <v>100363.34586995539</v>
      </c>
      <c r="K225" s="132">
        <f>'St 2.1.1'!K225+'St 2.1.2'!K225+'St 2.1.3'!K225</f>
        <v>131449.99370171237</v>
      </c>
      <c r="L225" s="132">
        <f>'St 2.1.1'!L225+'St 2.1.2'!L225+'St 2.1.3'!L225</f>
        <v>201180.53393223605</v>
      </c>
      <c r="M225" s="132">
        <f>'St 2.1.1'!M225+'St 2.1.2'!M225+'St 2.1.3'!M225</f>
        <v>184964.41230084086</v>
      </c>
      <c r="N225" s="132">
        <f>'St 2.1.1'!N225+'St 2.1.2'!N225+'St 2.1.3'!N225</f>
        <v>186157.13996086322</v>
      </c>
      <c r="O225" s="132">
        <f>'St 2.1.1'!O225+'St 2.1.2'!O225+'St 2.1.3'!O225</f>
        <v>216006.43060489194</v>
      </c>
      <c r="P225" s="133"/>
      <c r="Q225" s="132">
        <f>'St 2.1.1'!Q225+'St 2.1.2'!Q225+'St 2.1.3'!Q225</f>
        <v>1835.4062153838909</v>
      </c>
      <c r="R225" s="132">
        <f>'St 2.1.1'!R225+'St 2.1.2'!R225+'St 2.1.3'!R225</f>
        <v>5600.8140217489317</v>
      </c>
      <c r="S225" s="132">
        <f>'St 2.1.1'!S225+'St 2.1.2'!S225+'St 2.1.3'!S225</f>
        <v>-6790.8723087398857</v>
      </c>
      <c r="T225" s="132">
        <f>'St 2.1.1'!T225+'St 2.1.2'!T225+'St 2.1.3'!T225</f>
        <v>-8931.4174291921554</v>
      </c>
      <c r="U225" s="132">
        <f>'St 2.1.1'!U225+'St 2.1.2'!U225+'St 2.1.3'!U225</f>
        <v>7442.7824747210125</v>
      </c>
      <c r="V225" s="132">
        <f>'St 2.1.1'!V225+'St 2.1.2'!V225+'St 2.1.3'!V225</f>
        <v>-10463.810219853602</v>
      </c>
      <c r="W225" s="132">
        <f>'St 2.1.1'!W225+'St 2.1.2'!W225+'St 2.1.3'!W225</f>
        <v>31086.647831756978</v>
      </c>
      <c r="X225" s="132">
        <f>'St 2.1.1'!X225+'St 2.1.2'!X225+'St 2.1.3'!X225</f>
        <v>69730.540230523649</v>
      </c>
      <c r="Y225" s="132">
        <f>'St 2.1.1'!Y225+'St 2.1.2'!Y225+'St 2.1.3'!Y225</f>
        <v>-16216.121631395154</v>
      </c>
      <c r="Z225" s="132">
        <f>'St 2.1.1'!Z225+'St 2.1.2'!Z225+'St 2.1.3'!Z225</f>
        <v>1192.7276600223397</v>
      </c>
      <c r="AA225" s="132">
        <f>'St 2.1.1'!AA225+'St 2.1.2'!AA225+'St 2.1.3'!AA225</f>
        <v>29849.290644028722</v>
      </c>
      <c r="AB225" s="140"/>
    </row>
    <row r="226" spans="1:28">
      <c r="B226" s="6" t="s">
        <v>107</v>
      </c>
      <c r="C226" s="17"/>
      <c r="D226" s="132">
        <f>'St 2.1.1'!D226+'St 2.1.2'!D226+'St 2.1.3'!D226</f>
        <v>113614.55772495767</v>
      </c>
      <c r="E226" s="132">
        <f>'St 2.1.1'!E226+'St 2.1.2'!E226+'St 2.1.3'!E226</f>
        <v>115602.96496424473</v>
      </c>
      <c r="F226" s="132">
        <f>'St 2.1.1'!F226+'St 2.1.2'!F226+'St 2.1.3'!F226</f>
        <v>121317.09286685969</v>
      </c>
      <c r="G226" s="132">
        <f>'St 2.1.1'!G226+'St 2.1.2'!G226+'St 2.1.3'!G226</f>
        <v>114612.03883655902</v>
      </c>
      <c r="H226" s="132">
        <f>'St 2.1.1'!H226+'St 2.1.2'!H226+'St 2.1.3'!H226</f>
        <v>105818.54027637714</v>
      </c>
      <c r="I226" s="132">
        <f>'St 2.1.1'!I226+'St 2.1.2'!I226+'St 2.1.3'!I226</f>
        <v>113786.24723802932</v>
      </c>
      <c r="J226" s="132">
        <f>'St 2.1.1'!J226+'St 2.1.2'!J226+'St 2.1.3'!J226</f>
        <v>104130.79053519407</v>
      </c>
      <c r="K226" s="132">
        <f>'St 2.1.1'!K226+'St 2.1.2'!K226+'St 2.1.3'!K226</f>
        <v>135101.07118314668</v>
      </c>
      <c r="L226" s="132">
        <f>'St 2.1.1'!L226+'St 2.1.2'!L226+'St 2.1.3'!L226</f>
        <v>205444.42100316248</v>
      </c>
      <c r="M226" s="132">
        <f>'St 2.1.1'!M226+'St 2.1.2'!M226+'St 2.1.3'!M226</f>
        <v>189274.98912693083</v>
      </c>
      <c r="N226" s="132">
        <f>'St 2.1.1'!N226+'St 2.1.2'!N226+'St 2.1.3'!N226</f>
        <v>190026.94743932181</v>
      </c>
      <c r="O226" s="132">
        <f>'St 2.1.1'!O226+'St 2.1.2'!O226+'St 2.1.3'!O226</f>
        <v>217782.90803252812</v>
      </c>
      <c r="P226" s="133"/>
      <c r="Q226" s="132">
        <f>'St 2.1.1'!Q226+'St 2.1.2'!Q226+'St 2.1.3'!Q226</f>
        <v>1988.4072392870603</v>
      </c>
      <c r="R226" s="132">
        <f>'St 2.1.1'!R226+'St 2.1.2'!R226+'St 2.1.3'!R226</f>
        <v>5714.1279026149441</v>
      </c>
      <c r="S226" s="132">
        <f>'St 2.1.1'!S226+'St 2.1.2'!S226+'St 2.1.3'!S226</f>
        <v>-6705.054030300671</v>
      </c>
      <c r="T226" s="132">
        <f>'St 2.1.1'!T226+'St 2.1.2'!T226+'St 2.1.3'!T226</f>
        <v>-8793.4985601818807</v>
      </c>
      <c r="U226" s="132">
        <f>'St 2.1.1'!U226+'St 2.1.2'!U226+'St 2.1.3'!U226</f>
        <v>7967.7069616521858</v>
      </c>
      <c r="V226" s="132">
        <f>'St 2.1.1'!V226+'St 2.1.2'!V226+'St 2.1.3'!V226</f>
        <v>-9655.4567028352412</v>
      </c>
      <c r="W226" s="132">
        <f>'St 2.1.1'!W226+'St 2.1.2'!W226+'St 2.1.3'!W226</f>
        <v>30970.280647952597</v>
      </c>
      <c r="X226" s="132">
        <f>'St 2.1.1'!X226+'St 2.1.2'!X226+'St 2.1.3'!X226</f>
        <v>70343.349820015777</v>
      </c>
      <c r="Y226" s="132">
        <f>'St 2.1.1'!Y226+'St 2.1.2'!Y226+'St 2.1.3'!Y226</f>
        <v>-16169.43187623162</v>
      </c>
      <c r="Z226" s="132">
        <f>'St 2.1.1'!Z226+'St 2.1.2'!Z226+'St 2.1.3'!Z226</f>
        <v>751.95831239098322</v>
      </c>
      <c r="AA226" s="132">
        <f>'St 2.1.1'!AA226+'St 2.1.2'!AA226+'St 2.1.3'!AA226</f>
        <v>27755.96059320628</v>
      </c>
      <c r="AB226" s="140"/>
    </row>
    <row r="227" spans="1:28">
      <c r="B227" s="6" t="s">
        <v>48</v>
      </c>
      <c r="C227" s="17"/>
      <c r="D227" s="132">
        <f>'St 2.1.1'!D227+'St 2.1.2'!D227+'St 2.1.3'!D227</f>
        <v>0</v>
      </c>
      <c r="E227" s="132">
        <f>'St 2.1.1'!E227+'St 2.1.2'!E227+'St 2.1.3'!E227</f>
        <v>0</v>
      </c>
      <c r="F227" s="132">
        <f>'St 2.1.1'!F227+'St 2.1.2'!F227+'St 2.1.3'!F227</f>
        <v>0</v>
      </c>
      <c r="G227" s="132">
        <f>'St 2.1.1'!G227+'St 2.1.2'!G227+'St 2.1.3'!G227</f>
        <v>0</v>
      </c>
      <c r="H227" s="132">
        <f>'St 2.1.1'!H227+'St 2.1.2'!H227+'St 2.1.3'!H227</f>
        <v>0</v>
      </c>
      <c r="I227" s="132">
        <f>'St 2.1.1'!I227+'St 2.1.2'!I227+'St 2.1.3'!I227</f>
        <v>0</v>
      </c>
      <c r="J227" s="132">
        <f>'St 2.1.1'!J227+'St 2.1.2'!J227+'St 2.1.3'!J227</f>
        <v>0</v>
      </c>
      <c r="K227" s="132">
        <f>'St 2.1.1'!K227+'St 2.1.2'!K227+'St 2.1.3'!K227</f>
        <v>0</v>
      </c>
      <c r="L227" s="132">
        <f>'St 2.1.1'!L227+'St 2.1.2'!L227+'St 2.1.3'!L227</f>
        <v>0</v>
      </c>
      <c r="M227" s="132">
        <f>'St 2.1.1'!M227+'St 2.1.2'!M227+'St 2.1.3'!M227</f>
        <v>0</v>
      </c>
      <c r="N227" s="132">
        <f>'St 2.1.1'!N227+'St 2.1.2'!N227+'St 2.1.3'!N227</f>
        <v>0</v>
      </c>
      <c r="O227" s="132">
        <f>'St 2.1.1'!O227+'St 2.1.2'!O227+'St 2.1.3'!O227</f>
        <v>0</v>
      </c>
      <c r="P227" s="133"/>
      <c r="Q227" s="132">
        <f>'St 2.1.1'!Q227+'St 2.1.2'!Q227+'St 2.1.3'!Q227</f>
        <v>0</v>
      </c>
      <c r="R227" s="132">
        <f>'St 2.1.1'!R227+'St 2.1.2'!R227+'St 2.1.3'!R227</f>
        <v>0</v>
      </c>
      <c r="S227" s="132">
        <f>'St 2.1.1'!S227+'St 2.1.2'!S227+'St 2.1.3'!S227</f>
        <v>0</v>
      </c>
      <c r="T227" s="132">
        <f>'St 2.1.1'!T227+'St 2.1.2'!T227+'St 2.1.3'!T227</f>
        <v>0</v>
      </c>
      <c r="U227" s="132">
        <f>'St 2.1.1'!U227+'St 2.1.2'!U227+'St 2.1.3'!U227</f>
        <v>0</v>
      </c>
      <c r="V227" s="132">
        <f>'St 2.1.1'!V227+'St 2.1.2'!V227+'St 2.1.3'!V227</f>
        <v>0</v>
      </c>
      <c r="W227" s="132">
        <f>'St 2.1.1'!W227+'St 2.1.2'!W227+'St 2.1.3'!W227</f>
        <v>0</v>
      </c>
      <c r="X227" s="132">
        <f>'St 2.1.1'!X227+'St 2.1.2'!X227+'St 2.1.3'!X227</f>
        <v>0</v>
      </c>
      <c r="Y227" s="132">
        <f>'St 2.1.1'!Y227+'St 2.1.2'!Y227+'St 2.1.3'!Y227</f>
        <v>0</v>
      </c>
      <c r="Z227" s="132">
        <f>'St 2.1.1'!Z227+'St 2.1.2'!Z227+'St 2.1.3'!Z227</f>
        <v>0</v>
      </c>
      <c r="AA227" s="132">
        <f>'St 2.1.1'!AA227+'St 2.1.2'!AA227+'St 2.1.3'!AA227</f>
        <v>0</v>
      </c>
      <c r="AB227" s="140"/>
    </row>
    <row r="228" spans="1:28">
      <c r="B228" s="6" t="s">
        <v>321</v>
      </c>
      <c r="C228" s="17"/>
      <c r="D228" s="132">
        <f>'St 2.1.1'!D228+'St 2.1.2'!D228+'St 2.1.3'!D228</f>
        <v>9.9635000000000001E-3</v>
      </c>
      <c r="E228" s="132">
        <f>'St 2.1.1'!E228+'St 2.1.2'!E228+'St 2.1.3'!E228</f>
        <v>0</v>
      </c>
      <c r="F228" s="132">
        <f>'St 2.1.1'!F228+'St 2.1.2'!F228+'St 2.1.3'!F228</f>
        <v>6.5789999999999989E-3</v>
      </c>
      <c r="G228" s="132">
        <f>'St 2.1.1'!G228+'St 2.1.2'!G228+'St 2.1.3'!G228</f>
        <v>4.6800000000000001E-3</v>
      </c>
      <c r="H228" s="132">
        <f>'St 2.1.1'!H228+'St 2.1.2'!H228+'St 2.1.3'!H228</f>
        <v>3.9140000000000003E-4</v>
      </c>
      <c r="I228" s="132">
        <f>'St 2.1.1'!I228+'St 2.1.2'!I228+'St 2.1.3'!I228</f>
        <v>1.5252E-3</v>
      </c>
      <c r="J228" s="132">
        <f>'St 2.1.1'!J228+'St 2.1.2'!J228+'St 2.1.3'!J228</f>
        <v>2.5393E-3</v>
      </c>
      <c r="K228" s="132">
        <f>'St 2.1.1'!K228+'St 2.1.2'!K228+'St 2.1.3'!K228</f>
        <v>2.2793000000000002E-3</v>
      </c>
      <c r="L228" s="132">
        <f>'St 2.1.1'!L228+'St 2.1.2'!L228+'St 2.1.3'!L228</f>
        <v>1.3075399999999999E-2</v>
      </c>
      <c r="M228" s="132">
        <f>'St 2.1.1'!M228+'St 2.1.2'!M228+'St 2.1.3'!M228</f>
        <v>6.1016999999999998E-3</v>
      </c>
      <c r="N228" s="132">
        <f>'St 2.1.1'!N228+'St 2.1.2'!N228+'St 2.1.3'!N228</f>
        <v>2.4044000000000001E-3</v>
      </c>
      <c r="O228" s="132">
        <f>'St 2.1.1'!O228+'St 2.1.2'!O228+'St 2.1.3'!O228</f>
        <v>2.5207400000000001E-2</v>
      </c>
      <c r="P228" s="133"/>
      <c r="Q228" s="132">
        <f>'St 2.1.1'!Q228+'St 2.1.2'!Q228+'St 2.1.3'!Q228</f>
        <v>-9.9635000000000001E-3</v>
      </c>
      <c r="R228" s="132">
        <f>'St 2.1.1'!R228+'St 2.1.2'!R228+'St 2.1.3'!R228</f>
        <v>6.5789999999999989E-3</v>
      </c>
      <c r="S228" s="132">
        <f>'St 2.1.1'!S228+'St 2.1.2'!S228+'St 2.1.3'!S228</f>
        <v>-1.8989999999999992E-3</v>
      </c>
      <c r="T228" s="132">
        <f>'St 2.1.1'!T228+'St 2.1.2'!T228+'St 2.1.3'!T228</f>
        <v>-4.2885999999999992E-3</v>
      </c>
      <c r="U228" s="132">
        <f>'St 2.1.1'!U228+'St 2.1.2'!U228+'St 2.1.3'!U228</f>
        <v>1.1338000000000001E-3</v>
      </c>
      <c r="V228" s="132">
        <f>'St 2.1.1'!V228+'St 2.1.2'!V228+'St 2.1.3'!V228</f>
        <v>1.0140999999999998E-3</v>
      </c>
      <c r="W228" s="132">
        <f>'St 2.1.1'!W228+'St 2.1.2'!W228+'St 2.1.3'!W228</f>
        <v>-2.5999999999999987E-4</v>
      </c>
      <c r="X228" s="132">
        <f>'St 2.1.1'!X228+'St 2.1.2'!X228+'St 2.1.3'!X228</f>
        <v>1.0796099999999999E-2</v>
      </c>
      <c r="Y228" s="132">
        <f>'St 2.1.1'!Y228+'St 2.1.2'!Y228+'St 2.1.3'!Y228</f>
        <v>-6.9737000000000002E-3</v>
      </c>
      <c r="Z228" s="132">
        <f>'St 2.1.1'!Z228+'St 2.1.2'!Z228+'St 2.1.3'!Z228</f>
        <v>-3.6972999999999993E-3</v>
      </c>
      <c r="AA228" s="132">
        <f>'St 2.1.1'!AA228+'St 2.1.2'!AA228+'St 2.1.3'!AA228</f>
        <v>2.2803000000000004E-2</v>
      </c>
      <c r="AB228" s="140"/>
    </row>
    <row r="229" spans="1:28">
      <c r="B229" s="8" t="s">
        <v>100</v>
      </c>
      <c r="C229" s="17"/>
      <c r="D229" s="132">
        <f>'St 2.1.1'!D229+'St 2.1.2'!D229+'St 2.1.3'!D229</f>
        <v>0</v>
      </c>
      <c r="E229" s="132">
        <f>'St 2.1.1'!E229+'St 2.1.2'!E229+'St 2.1.3'!E229</f>
        <v>0</v>
      </c>
      <c r="F229" s="132">
        <f>'St 2.1.1'!F229+'St 2.1.2'!F229+'St 2.1.3'!F229</f>
        <v>0</v>
      </c>
      <c r="G229" s="132">
        <f>'St 2.1.1'!G229+'St 2.1.2'!G229+'St 2.1.3'!G229</f>
        <v>0</v>
      </c>
      <c r="H229" s="132">
        <f>'St 2.1.1'!H229+'St 2.1.2'!H229+'St 2.1.3'!H229</f>
        <v>0</v>
      </c>
      <c r="I229" s="132">
        <f>'St 2.1.1'!I229+'St 2.1.2'!I229+'St 2.1.3'!I229</f>
        <v>0</v>
      </c>
      <c r="J229" s="132">
        <f>'St 2.1.1'!J229+'St 2.1.2'!J229+'St 2.1.3'!J229</f>
        <v>0</v>
      </c>
      <c r="K229" s="132">
        <f>'St 2.1.1'!K229+'St 2.1.2'!K229+'St 2.1.3'!K229</f>
        <v>0</v>
      </c>
      <c r="L229" s="132">
        <f>'St 2.1.1'!L229+'St 2.1.2'!L229+'St 2.1.3'!L229</f>
        <v>0</v>
      </c>
      <c r="M229" s="132">
        <f>'St 2.1.1'!M229+'St 2.1.2'!M229+'St 2.1.3'!M229</f>
        <v>0</v>
      </c>
      <c r="N229" s="132">
        <f>'St 2.1.1'!N229+'St 2.1.2'!N229+'St 2.1.3'!N229</f>
        <v>0</v>
      </c>
      <c r="O229" s="132">
        <f>'St 2.1.1'!O229+'St 2.1.2'!O229+'St 2.1.3'!O229</f>
        <v>0</v>
      </c>
      <c r="P229" s="133"/>
      <c r="Q229" s="132">
        <f>'St 2.1.1'!Q229+'St 2.1.2'!Q229+'St 2.1.3'!Q229</f>
        <v>0</v>
      </c>
      <c r="R229" s="132">
        <f>'St 2.1.1'!R229+'St 2.1.2'!R229+'St 2.1.3'!R229</f>
        <v>0</v>
      </c>
      <c r="S229" s="132">
        <f>'St 2.1.1'!S229+'St 2.1.2'!S229+'St 2.1.3'!S229</f>
        <v>0</v>
      </c>
      <c r="T229" s="132">
        <f>'St 2.1.1'!T229+'St 2.1.2'!T229+'St 2.1.3'!T229</f>
        <v>0</v>
      </c>
      <c r="U229" s="132">
        <f>'St 2.1.1'!U229+'St 2.1.2'!U229+'St 2.1.3'!U229</f>
        <v>0</v>
      </c>
      <c r="V229" s="132">
        <f>'St 2.1.1'!V229+'St 2.1.2'!V229+'St 2.1.3'!V229</f>
        <v>0</v>
      </c>
      <c r="W229" s="132">
        <f>'St 2.1.1'!W229+'St 2.1.2'!W229+'St 2.1.3'!W229</f>
        <v>0</v>
      </c>
      <c r="X229" s="132">
        <f>'St 2.1.1'!X229+'St 2.1.2'!X229+'St 2.1.3'!X229</f>
        <v>0</v>
      </c>
      <c r="Y229" s="132">
        <f>'St 2.1.1'!Y229+'St 2.1.2'!Y229+'St 2.1.3'!Y229</f>
        <v>0</v>
      </c>
      <c r="Z229" s="132">
        <f>'St 2.1.1'!Z229+'St 2.1.2'!Z229+'St 2.1.3'!Z229</f>
        <v>0</v>
      </c>
      <c r="AA229" s="132">
        <f>'St 2.1.1'!AA229+'St 2.1.2'!AA229+'St 2.1.3'!AA229</f>
        <v>0</v>
      </c>
      <c r="AB229" s="140"/>
    </row>
    <row r="230" spans="1:28" s="43" customFormat="1">
      <c r="A230" s="36"/>
      <c r="B230" s="5" t="s">
        <v>29</v>
      </c>
      <c r="C230" s="2"/>
      <c r="D230" s="129">
        <f>'St 2.1.1'!D230+'St 2.1.2'!D230+'St 2.1.3'!D230</f>
        <v>0</v>
      </c>
      <c r="E230" s="129">
        <f>'St 2.1.1'!E230+'St 2.1.2'!E230+'St 2.1.3'!E230</f>
        <v>85.488377999999997</v>
      </c>
      <c r="F230" s="129">
        <f>'St 2.1.1'!F230+'St 2.1.2'!F230+'St 2.1.3'!F230</f>
        <v>344.83908680000002</v>
      </c>
      <c r="G230" s="129">
        <f>'St 2.1.1'!G230+'St 2.1.2'!G230+'St 2.1.3'!G230</f>
        <v>324.25361229999999</v>
      </c>
      <c r="H230" s="129">
        <f>'St 2.1.1'!H230+'St 2.1.2'!H230+'St 2.1.3'!H230</f>
        <v>216.57094139999998</v>
      </c>
      <c r="I230" s="129">
        <f>'St 2.1.1'!I230+'St 2.1.2'!I230+'St 2.1.3'!I230</f>
        <v>207.22297230000001</v>
      </c>
      <c r="J230" s="129">
        <f>'St 2.1.1'!J230+'St 2.1.2'!J230+'St 2.1.3'!J230</f>
        <v>95.856220400000012</v>
      </c>
      <c r="K230" s="129">
        <f>'St 2.1.1'!K230+'St 2.1.2'!K230+'St 2.1.3'!K230</f>
        <v>57.724619899999993</v>
      </c>
      <c r="L230" s="129">
        <f>'St 2.1.1'!L230+'St 2.1.2'!L230+'St 2.1.3'!L230</f>
        <v>39.201207999999994</v>
      </c>
      <c r="M230" s="129">
        <f>'St 2.1.1'!M230+'St 2.1.2'!M230+'St 2.1.3'!M230</f>
        <v>8.9775849000000001</v>
      </c>
      <c r="N230" s="129">
        <f>'St 2.1.1'!N230+'St 2.1.2'!N230+'St 2.1.3'!N230</f>
        <v>11.401658999999999</v>
      </c>
      <c r="O230" s="129">
        <f>'St 2.1.1'!O230+'St 2.1.2'!O230+'St 2.1.3'!O230</f>
        <v>10.415733599999999</v>
      </c>
      <c r="P230" s="136"/>
      <c r="Q230" s="129">
        <f>'St 2.1.1'!Q230+'St 2.1.2'!Q230+'St 2.1.3'!Q230</f>
        <v>85.488377999999997</v>
      </c>
      <c r="R230" s="129">
        <f>'St 2.1.1'!R230+'St 2.1.2'!R230+'St 2.1.3'!R230</f>
        <v>259.35070880000001</v>
      </c>
      <c r="S230" s="129">
        <f>'St 2.1.1'!S230+'St 2.1.2'!S230+'St 2.1.3'!S230</f>
        <v>-20.585474500000032</v>
      </c>
      <c r="T230" s="129">
        <f>'St 2.1.1'!T230+'St 2.1.2'!T230+'St 2.1.3'!T230</f>
        <v>-107.68267090000001</v>
      </c>
      <c r="U230" s="129">
        <f>'St 2.1.1'!U230+'St 2.1.2'!U230+'St 2.1.3'!U230</f>
        <v>-9.3479690999999754</v>
      </c>
      <c r="V230" s="129">
        <f>'St 2.1.1'!V230+'St 2.1.2'!V230+'St 2.1.3'!V230</f>
        <v>-111.36675189999998</v>
      </c>
      <c r="W230" s="129">
        <f>'St 2.1.1'!W230+'St 2.1.2'!W230+'St 2.1.3'!W230</f>
        <v>-38.131600500000019</v>
      </c>
      <c r="X230" s="129">
        <f>'St 2.1.1'!X230+'St 2.1.2'!X230+'St 2.1.3'!X230</f>
        <v>-18.523411900000003</v>
      </c>
      <c r="Y230" s="129">
        <f>'St 2.1.1'!Y230+'St 2.1.2'!Y230+'St 2.1.3'!Y230</f>
        <v>-30.22362309999999</v>
      </c>
      <c r="Z230" s="129">
        <f>'St 2.1.1'!Z230+'St 2.1.2'!Z230+'St 2.1.3'!Z230</f>
        <v>2.4240740999999981</v>
      </c>
      <c r="AA230" s="129">
        <f>'St 2.1.1'!AA230+'St 2.1.2'!AA230+'St 2.1.3'!AA230</f>
        <v>-0.98592539999999973</v>
      </c>
      <c r="AB230" s="139"/>
    </row>
    <row r="231" spans="1:28" s="43" customFormat="1">
      <c r="A231" s="36"/>
      <c r="B231" s="5" t="s">
        <v>95</v>
      </c>
      <c r="C231" s="2"/>
      <c r="D231" s="129">
        <f>'St 2.1.1'!D231+'St 2.1.2'!D231+'St 2.1.3'!D231</f>
        <v>0</v>
      </c>
      <c r="E231" s="129">
        <f>'St 2.1.1'!E231+'St 2.1.2'!E231+'St 2.1.3'!E231</f>
        <v>0</v>
      </c>
      <c r="F231" s="129">
        <f>'St 2.1.1'!F231+'St 2.1.2'!F231+'St 2.1.3'!F231</f>
        <v>0</v>
      </c>
      <c r="G231" s="129">
        <f>'St 2.1.1'!G231+'St 2.1.2'!G231+'St 2.1.3'!G231</f>
        <v>0</v>
      </c>
      <c r="H231" s="129">
        <f>'St 2.1.1'!H231+'St 2.1.2'!H231+'St 2.1.3'!H231</f>
        <v>0</v>
      </c>
      <c r="I231" s="129">
        <f>'St 2.1.1'!I231+'St 2.1.2'!I231+'St 2.1.3'!I231</f>
        <v>0</v>
      </c>
      <c r="J231" s="129">
        <f>'St 2.1.1'!J231+'St 2.1.2'!J231+'St 2.1.3'!J231</f>
        <v>0</v>
      </c>
      <c r="K231" s="129">
        <f>'St 2.1.1'!K231+'St 2.1.2'!K231+'St 2.1.3'!K231</f>
        <v>0</v>
      </c>
      <c r="L231" s="129">
        <f>'St 2.1.1'!L231+'St 2.1.2'!L231+'St 2.1.3'!L231</f>
        <v>0</v>
      </c>
      <c r="M231" s="129">
        <f>'St 2.1.1'!M231+'St 2.1.2'!M231+'St 2.1.3'!M231</f>
        <v>0</v>
      </c>
      <c r="N231" s="129">
        <f>'St 2.1.1'!N231+'St 2.1.2'!N231+'St 2.1.3'!N231</f>
        <v>0</v>
      </c>
      <c r="O231" s="129">
        <f>'St 2.1.1'!O231+'St 2.1.2'!O231+'St 2.1.3'!O231</f>
        <v>0</v>
      </c>
      <c r="P231" s="136"/>
      <c r="Q231" s="129">
        <f>'St 2.1.1'!Q231+'St 2.1.2'!Q231+'St 2.1.3'!Q231</f>
        <v>0</v>
      </c>
      <c r="R231" s="129">
        <f>'St 2.1.1'!R231+'St 2.1.2'!R231+'St 2.1.3'!R231</f>
        <v>0</v>
      </c>
      <c r="S231" s="129">
        <f>'St 2.1.1'!S231+'St 2.1.2'!S231+'St 2.1.3'!S231</f>
        <v>0</v>
      </c>
      <c r="T231" s="129">
        <f>'St 2.1.1'!T231+'St 2.1.2'!T231+'St 2.1.3'!T231</f>
        <v>0</v>
      </c>
      <c r="U231" s="129">
        <f>'St 2.1.1'!U231+'St 2.1.2'!U231+'St 2.1.3'!U231</f>
        <v>0</v>
      </c>
      <c r="V231" s="129">
        <f>'St 2.1.1'!V231+'St 2.1.2'!V231+'St 2.1.3'!V231</f>
        <v>0</v>
      </c>
      <c r="W231" s="129">
        <f>'St 2.1.1'!W231+'St 2.1.2'!W231+'St 2.1.3'!W231</f>
        <v>0</v>
      </c>
      <c r="X231" s="129">
        <f>'St 2.1.1'!X231+'St 2.1.2'!X231+'St 2.1.3'!X231</f>
        <v>0</v>
      </c>
      <c r="Y231" s="129">
        <f>'St 2.1.1'!Y231+'St 2.1.2'!Y231+'St 2.1.3'!Y231</f>
        <v>0</v>
      </c>
      <c r="Z231" s="129">
        <f>'St 2.1.1'!Z231+'St 2.1.2'!Z231+'St 2.1.3'!Z231</f>
        <v>0</v>
      </c>
      <c r="AA231" s="129">
        <f>'St 2.1.1'!AA231+'St 2.1.2'!AA231+'St 2.1.3'!AA231</f>
        <v>0</v>
      </c>
      <c r="AB231" s="139"/>
    </row>
    <row r="232" spans="1:28" s="43" customFormat="1">
      <c r="A232" s="36"/>
      <c r="B232" s="5" t="s">
        <v>99</v>
      </c>
      <c r="C232" s="2"/>
      <c r="D232" s="129">
        <f>'St 2.1.1'!D232+'St 2.1.2'!D232+'St 2.1.3'!D232</f>
        <v>883587.13444438612</v>
      </c>
      <c r="E232" s="129">
        <f>'St 2.1.1'!E232+'St 2.1.2'!E232+'St 2.1.3'!E232</f>
        <v>913325.73198950954</v>
      </c>
      <c r="F232" s="129">
        <f>'St 2.1.1'!F232+'St 2.1.2'!F232+'St 2.1.3'!F232</f>
        <v>937215.41104628437</v>
      </c>
      <c r="G232" s="129">
        <f>'St 2.1.1'!G232+'St 2.1.2'!G232+'St 2.1.3'!G232</f>
        <v>935020.22808620718</v>
      </c>
      <c r="H232" s="129">
        <f>'St 2.1.1'!H232+'St 2.1.2'!H232+'St 2.1.3'!H232</f>
        <v>919455.94308805338</v>
      </c>
      <c r="I232" s="129">
        <f>'St 2.1.1'!I232+'St 2.1.2'!I232+'St 2.1.3'!I232</f>
        <v>945605.79055857426</v>
      </c>
      <c r="J232" s="129">
        <f>'St 2.1.1'!J232+'St 2.1.2'!J232+'St 2.1.3'!J232</f>
        <v>1073469.2434535995</v>
      </c>
      <c r="K232" s="129">
        <f>'St 2.1.1'!K232+'St 2.1.2'!K232+'St 2.1.3'!K232</f>
        <v>1186473.8889136768</v>
      </c>
      <c r="L232" s="129">
        <f>'St 2.1.1'!L232+'St 2.1.2'!L232+'St 2.1.3'!L232</f>
        <v>1288458.1731814356</v>
      </c>
      <c r="M232" s="129">
        <f>'St 2.1.1'!M232+'St 2.1.2'!M232+'St 2.1.3'!M232</f>
        <v>1187362.9204197549</v>
      </c>
      <c r="N232" s="129">
        <f>'St 2.1.1'!N232+'St 2.1.2'!N232+'St 2.1.3'!N232</f>
        <v>1274900.0674895956</v>
      </c>
      <c r="O232" s="129">
        <f>'St 2.1.1'!O232+'St 2.1.2'!O232+'St 2.1.3'!O232</f>
        <v>1425212.8375284828</v>
      </c>
      <c r="P232" s="136"/>
      <c r="Q232" s="129">
        <f>'St 2.1.1'!Q232+'St 2.1.2'!Q232+'St 2.1.3'!Q232</f>
        <v>29738.597545123423</v>
      </c>
      <c r="R232" s="129">
        <f>'St 2.1.1'!R232+'St 2.1.2'!R232+'St 2.1.3'!R232</f>
        <v>23889.679056774861</v>
      </c>
      <c r="S232" s="129">
        <f>'St 2.1.1'!S232+'St 2.1.2'!S232+'St 2.1.3'!S232</f>
        <v>-2195.1829600771644</v>
      </c>
      <c r="T232" s="129">
        <f>'St 2.1.1'!T232+'St 2.1.2'!T232+'St 2.1.3'!T232</f>
        <v>-15564.284998153784</v>
      </c>
      <c r="U232" s="129">
        <f>'St 2.1.1'!U232+'St 2.1.2'!U232+'St 2.1.3'!U232</f>
        <v>26149.847470520835</v>
      </c>
      <c r="V232" s="129">
        <f>'St 2.1.1'!V232+'St 2.1.2'!V232+'St 2.1.3'!V232</f>
        <v>127863.4528950253</v>
      </c>
      <c r="W232" s="129">
        <f>'St 2.1.1'!W232+'St 2.1.2'!W232+'St 2.1.3'!W232</f>
        <v>113004.64546007736</v>
      </c>
      <c r="X232" s="129">
        <f>'St 2.1.1'!X232+'St 2.1.2'!X232+'St 2.1.3'!X232</f>
        <v>101984.28426775872</v>
      </c>
      <c r="Y232" s="129">
        <f>'St 2.1.1'!Y232+'St 2.1.2'!Y232+'St 2.1.3'!Y232</f>
        <v>-101095.25276168068</v>
      </c>
      <c r="Z232" s="129">
        <f>'St 2.1.1'!Z232+'St 2.1.2'!Z232+'St 2.1.3'!Z232</f>
        <v>87537.14706984059</v>
      </c>
      <c r="AA232" s="129">
        <f>'St 2.1.1'!AA232+'St 2.1.2'!AA232+'St 2.1.3'!AA232</f>
        <v>150312.77003888728</v>
      </c>
      <c r="AB232" s="139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1600-000000000000}"/>
  </hyperlinks>
  <pageMargins left="0.7" right="0.7" top="0.75" bottom="0.75" header="0.3" footer="0.3"/>
  <pageSetup scale="2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39">
      <c r="A1" s="174" t="s">
        <v>311</v>
      </c>
      <c r="F1" s="10"/>
      <c r="G1" s="10"/>
      <c r="H1" s="10"/>
      <c r="I1" s="10"/>
    </row>
    <row r="2" spans="1:39" s="43" customFormat="1">
      <c r="A2" s="36"/>
      <c r="B2" s="168" t="s">
        <v>183</v>
      </c>
      <c r="C2" s="168"/>
      <c r="D2" s="169"/>
      <c r="E2" s="169"/>
      <c r="F2" s="169"/>
      <c r="G2" s="169"/>
      <c r="H2" s="169"/>
      <c r="I2" s="169"/>
      <c r="J2" s="169"/>
      <c r="K2" s="101"/>
      <c r="L2" s="101"/>
      <c r="M2" s="101"/>
      <c r="N2" s="101"/>
      <c r="O2" s="101"/>
      <c r="P2" s="25"/>
      <c r="Q2" s="25"/>
      <c r="R2" s="25"/>
      <c r="S2" s="25"/>
      <c r="T2" s="25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9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9"/>
    </row>
    <row r="24" spans="1:28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0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9"/>
    </row>
    <row r="37" spans="1:28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40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40"/>
    </row>
    <row r="39" spans="1:28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40"/>
    </row>
    <row r="40" spans="1:28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40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40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40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40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40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40"/>
    </row>
    <row r="48" spans="1:28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640776.7699999999</v>
      </c>
      <c r="E49" s="129">
        <v>679113.04999999993</v>
      </c>
      <c r="F49" s="129">
        <v>729683.56</v>
      </c>
      <c r="G49" s="129">
        <v>714115.51000000013</v>
      </c>
      <c r="H49" s="129">
        <v>722833.7300000001</v>
      </c>
      <c r="I49" s="129">
        <v>751753.08736682823</v>
      </c>
      <c r="J49" s="129">
        <v>825327.77020379214</v>
      </c>
      <c r="K49" s="129">
        <v>900055.81961383938</v>
      </c>
      <c r="L49" s="129">
        <v>1087698.4202832917</v>
      </c>
      <c r="M49" s="129">
        <v>1026201.6260758938</v>
      </c>
      <c r="N49" s="129">
        <v>988511.99632901116</v>
      </c>
      <c r="O49" s="129">
        <v>1095859.0874506992</v>
      </c>
      <c r="P49" s="136"/>
      <c r="Q49" s="129">
        <v>38336.279999999984</v>
      </c>
      <c r="R49" s="129">
        <v>50570.510000000104</v>
      </c>
      <c r="S49" s="129">
        <v>-15568.049999999948</v>
      </c>
      <c r="T49" s="129">
        <v>8718.2200000000194</v>
      </c>
      <c r="U49" s="129">
        <v>28919.357366828081</v>
      </c>
      <c r="V49" s="129">
        <v>73574.682836963984</v>
      </c>
      <c r="W49" s="129">
        <v>74728.049410047242</v>
      </c>
      <c r="X49" s="129">
        <v>187642.60066945225</v>
      </c>
      <c r="Y49" s="129">
        <v>-61496.794207397943</v>
      </c>
      <c r="Z49" s="129">
        <v>-37689.629746882565</v>
      </c>
      <c r="AA49" s="129">
        <v>107347.09112168802</v>
      </c>
      <c r="AB49" s="139"/>
    </row>
    <row r="50" spans="1:28">
      <c r="B50" s="176" t="s">
        <v>40</v>
      </c>
      <c r="C50" s="186"/>
      <c r="D50" s="132">
        <v>522097.36625259375</v>
      </c>
      <c r="E50" s="132">
        <v>541239.68869227287</v>
      </c>
      <c r="F50" s="132">
        <v>599345.52540621615</v>
      </c>
      <c r="G50" s="132">
        <v>634294.22578655987</v>
      </c>
      <c r="H50" s="132">
        <v>636380.89218975836</v>
      </c>
      <c r="I50" s="132">
        <v>625383.78018597036</v>
      </c>
      <c r="J50" s="132">
        <v>721188.75986454554</v>
      </c>
      <c r="K50" s="132">
        <v>817529.23055289406</v>
      </c>
      <c r="L50" s="132">
        <v>956898.23151374026</v>
      </c>
      <c r="M50" s="132">
        <v>905632.23082761618</v>
      </c>
      <c r="N50" s="132">
        <v>849694.22406722791</v>
      </c>
      <c r="O50" s="132">
        <v>944549.64718079206</v>
      </c>
      <c r="P50" s="133"/>
      <c r="Q50" s="132">
        <v>19142.322439679083</v>
      </c>
      <c r="R50" s="132">
        <v>58105.836713943339</v>
      </c>
      <c r="S50" s="132">
        <v>34948.700380343689</v>
      </c>
      <c r="T50" s="132">
        <v>2086.6664031985238</v>
      </c>
      <c r="U50" s="132">
        <v>-10997.112003788061</v>
      </c>
      <c r="V50" s="132">
        <v>95804.97967857527</v>
      </c>
      <c r="W50" s="132">
        <v>96340.470688348432</v>
      </c>
      <c r="X50" s="132">
        <v>139369.0009608462</v>
      </c>
      <c r="Y50" s="132">
        <v>-51266.000686124062</v>
      </c>
      <c r="Z50" s="132">
        <v>-55938.006760388271</v>
      </c>
      <c r="AA50" s="132">
        <v>94855.423113564204</v>
      </c>
      <c r="AB50" s="140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0"/>
    </row>
    <row r="52" spans="1:28">
      <c r="B52" s="6" t="s">
        <v>42</v>
      </c>
      <c r="C52" s="186"/>
      <c r="D52" s="132">
        <v>310635.89231935248</v>
      </c>
      <c r="E52" s="132">
        <v>327715.77843252075</v>
      </c>
      <c r="F52" s="132">
        <v>372142.24319824891</v>
      </c>
      <c r="G52" s="132">
        <v>379078.73873520817</v>
      </c>
      <c r="H52" s="132">
        <v>347807.94978213328</v>
      </c>
      <c r="I52" s="132">
        <v>297477.11688070209</v>
      </c>
      <c r="J52" s="132">
        <v>398963.91666859633</v>
      </c>
      <c r="K52" s="132">
        <v>321327.38804232527</v>
      </c>
      <c r="L52" s="132">
        <v>532524.98812454322</v>
      </c>
      <c r="M52" s="132">
        <v>445666.06353118102</v>
      </c>
      <c r="N52" s="132">
        <v>406981.59001456742</v>
      </c>
      <c r="O52" s="132">
        <v>507311.54680369521</v>
      </c>
      <c r="P52" s="133"/>
      <c r="Q52" s="132">
        <v>17079.886113168279</v>
      </c>
      <c r="R52" s="132">
        <v>44426.464765728131</v>
      </c>
      <c r="S52" s="132">
        <v>6936.4955369592735</v>
      </c>
      <c r="T52" s="132">
        <v>-31270.788953074909</v>
      </c>
      <c r="U52" s="132">
        <v>-50330.832901431175</v>
      </c>
      <c r="V52" s="132">
        <v>101486.79978789424</v>
      </c>
      <c r="W52" s="132">
        <v>-77636.528626271043</v>
      </c>
      <c r="X52" s="132">
        <v>211197.60008221798</v>
      </c>
      <c r="Y52" s="132">
        <v>-86858.924593362186</v>
      </c>
      <c r="Z52" s="132">
        <v>-38684.473516613616</v>
      </c>
      <c r="AA52" s="132">
        <v>100329.95678912775</v>
      </c>
      <c r="AB52" s="140"/>
    </row>
    <row r="53" spans="1:28">
      <c r="B53" s="6" t="s">
        <v>43</v>
      </c>
      <c r="C53" s="186"/>
      <c r="D53" s="132">
        <v>18224.80357639553</v>
      </c>
      <c r="E53" s="132">
        <v>14035.550437947049</v>
      </c>
      <c r="F53" s="132">
        <v>9525.4952122462237</v>
      </c>
      <c r="G53" s="132">
        <v>12142.793926798393</v>
      </c>
      <c r="H53" s="132">
        <v>8374.5943173164851</v>
      </c>
      <c r="I53" s="132">
        <v>10134.090040191171</v>
      </c>
      <c r="J53" s="132">
        <v>10165.741317772907</v>
      </c>
      <c r="K53" s="132">
        <v>10404.974873515652</v>
      </c>
      <c r="L53" s="132">
        <v>25268.444419871226</v>
      </c>
      <c r="M53" s="132">
        <v>28319.411798639776</v>
      </c>
      <c r="N53" s="132">
        <v>6144.8170264247246</v>
      </c>
      <c r="O53" s="132">
        <v>6450.8042796948221</v>
      </c>
      <c r="P53" s="133"/>
      <c r="Q53" s="132">
        <v>-4189.253138448481</v>
      </c>
      <c r="R53" s="132">
        <v>-4510.0552257008248</v>
      </c>
      <c r="S53" s="132">
        <v>2617.2987145521688</v>
      </c>
      <c r="T53" s="132">
        <v>-3768.1996094819083</v>
      </c>
      <c r="U53" s="132">
        <v>1759.4957228746864</v>
      </c>
      <c r="V53" s="132">
        <v>31.651277581735826</v>
      </c>
      <c r="W53" s="132">
        <v>239.23355574274439</v>
      </c>
      <c r="X53" s="132">
        <v>14863.469546355576</v>
      </c>
      <c r="Y53" s="132">
        <v>3050.9673787685501</v>
      </c>
      <c r="Z53" s="132">
        <v>-22174.594772215052</v>
      </c>
      <c r="AA53" s="132">
        <v>305.9872532700972</v>
      </c>
      <c r="AB53" s="140"/>
    </row>
    <row r="54" spans="1:28">
      <c r="B54" s="6" t="s">
        <v>44</v>
      </c>
      <c r="C54" s="186"/>
      <c r="D54" s="132">
        <v>19795.542383436437</v>
      </c>
      <c r="E54" s="132">
        <v>15322.372057258941</v>
      </c>
      <c r="F54" s="132">
        <v>10678.2780525322</v>
      </c>
      <c r="G54" s="132">
        <v>29759.093134835952</v>
      </c>
      <c r="H54" s="132">
        <v>39575.716043204695</v>
      </c>
      <c r="I54" s="132">
        <v>43679.601383543304</v>
      </c>
      <c r="J54" s="132">
        <v>61900.479909317379</v>
      </c>
      <c r="K54" s="132">
        <v>157272.62461168799</v>
      </c>
      <c r="L54" s="132">
        <v>56809.831724369178</v>
      </c>
      <c r="M54" s="132">
        <v>19529.60047275549</v>
      </c>
      <c r="N54" s="132">
        <v>49208.571252511931</v>
      </c>
      <c r="O54" s="132">
        <v>51014.513499655732</v>
      </c>
      <c r="P54" s="133"/>
      <c r="Q54" s="132">
        <v>-4473.1703261774983</v>
      </c>
      <c r="R54" s="132">
        <v>-4644.0940047267404</v>
      </c>
      <c r="S54" s="132">
        <v>19080.81508230375</v>
      </c>
      <c r="T54" s="132">
        <v>9816.6229083687431</v>
      </c>
      <c r="U54" s="132">
        <v>4103.8853403386101</v>
      </c>
      <c r="V54" s="132">
        <v>18220.878525774078</v>
      </c>
      <c r="W54" s="132">
        <v>95372.144702370628</v>
      </c>
      <c r="X54" s="132">
        <v>-100462.79288731882</v>
      </c>
      <c r="Y54" s="132">
        <v>-37280.231251613688</v>
      </c>
      <c r="Z54" s="132">
        <v>29678.970779756448</v>
      </c>
      <c r="AA54" s="132">
        <v>1805.9422471437983</v>
      </c>
      <c r="AB54" s="140"/>
    </row>
    <row r="55" spans="1:28">
      <c r="B55" s="7" t="s">
        <v>45</v>
      </c>
      <c r="C55" s="186"/>
      <c r="D55" s="132">
        <v>19764.66215974174</v>
      </c>
      <c r="E55" s="132">
        <v>15287.928424715221</v>
      </c>
      <c r="F55" s="132">
        <v>10584.58550021544</v>
      </c>
      <c r="G55" s="132">
        <v>29667.944604369477</v>
      </c>
      <c r="H55" s="132">
        <v>39078.414281498466</v>
      </c>
      <c r="I55" s="132">
        <v>43670.465577370524</v>
      </c>
      <c r="J55" s="132">
        <v>61700.552333887979</v>
      </c>
      <c r="K55" s="132">
        <v>157065.21122791612</v>
      </c>
      <c r="L55" s="132">
        <v>56598.929048307968</v>
      </c>
      <c r="M55" s="132">
        <v>18974.87434391733</v>
      </c>
      <c r="N55" s="132">
        <v>49048.661293797559</v>
      </c>
      <c r="O55" s="132">
        <v>50833.56367493626</v>
      </c>
      <c r="P55" s="133"/>
      <c r="Q55" s="132">
        <v>-4476.7337350265198</v>
      </c>
      <c r="R55" s="132">
        <v>-4703.3429244997806</v>
      </c>
      <c r="S55" s="132">
        <v>19083.359104154039</v>
      </c>
      <c r="T55" s="132">
        <v>9410.4696771289873</v>
      </c>
      <c r="U55" s="132">
        <v>4592.0512958720565</v>
      </c>
      <c r="V55" s="132">
        <v>18030.086756517459</v>
      </c>
      <c r="W55" s="132">
        <v>95364.658894028136</v>
      </c>
      <c r="X55" s="132">
        <v>-100466.28217960816</v>
      </c>
      <c r="Y55" s="132">
        <v>-37624.054704390641</v>
      </c>
      <c r="Z55" s="132">
        <v>30073.786949880228</v>
      </c>
      <c r="AA55" s="132">
        <v>1784.9023811387042</v>
      </c>
      <c r="AB55" s="140"/>
    </row>
    <row r="56" spans="1:28">
      <c r="B56" s="7" t="s">
        <v>46</v>
      </c>
      <c r="C56" s="186"/>
      <c r="D56" s="132">
        <v>30.88022369469612</v>
      </c>
      <c r="E56" s="132">
        <v>34.44363254371752</v>
      </c>
      <c r="F56" s="132">
        <v>93.692552316758764</v>
      </c>
      <c r="G56" s="132">
        <v>91.148530466474753</v>
      </c>
      <c r="H56" s="132">
        <v>497.30176170623099</v>
      </c>
      <c r="I56" s="132">
        <v>9.1358061727803435</v>
      </c>
      <c r="J56" s="132">
        <v>199.92757542939427</v>
      </c>
      <c r="K56" s="132">
        <v>207.41338377185966</v>
      </c>
      <c r="L56" s="132">
        <v>210.9026760612125</v>
      </c>
      <c r="M56" s="132">
        <v>554.72612883815782</v>
      </c>
      <c r="N56" s="132">
        <v>159.90995871437215</v>
      </c>
      <c r="O56" s="132">
        <v>180.9498247194698</v>
      </c>
      <c r="P56" s="133"/>
      <c r="Q56" s="132">
        <v>3.5634088490213989</v>
      </c>
      <c r="R56" s="132">
        <v>59.248919773041244</v>
      </c>
      <c r="S56" s="132">
        <v>-2.5440218502840062</v>
      </c>
      <c r="T56" s="132">
        <v>406.15323123975628</v>
      </c>
      <c r="U56" s="132">
        <v>-488.16595553345064</v>
      </c>
      <c r="V56" s="132">
        <v>190.79176925661395</v>
      </c>
      <c r="W56" s="132">
        <v>7.4858083424653721</v>
      </c>
      <c r="X56" s="132">
        <v>3.4892922893528411</v>
      </c>
      <c r="Y56" s="132">
        <v>343.82345277694532</v>
      </c>
      <c r="Z56" s="132">
        <v>-394.81617012378564</v>
      </c>
      <c r="AA56" s="132">
        <v>21.039866005097664</v>
      </c>
      <c r="AB56" s="140"/>
    </row>
    <row r="57" spans="1:28">
      <c r="B57" s="6" t="s">
        <v>313</v>
      </c>
      <c r="C57" s="186"/>
      <c r="D57" s="132">
        <v>86720.563986704685</v>
      </c>
      <c r="E57" s="132">
        <v>92082.993882273091</v>
      </c>
      <c r="F57" s="132">
        <v>103499.75447159442</v>
      </c>
      <c r="G57" s="132">
        <v>106656.79999485865</v>
      </c>
      <c r="H57" s="132">
        <v>120311.31602355196</v>
      </c>
      <c r="I57" s="132">
        <v>137046.4859407669</v>
      </c>
      <c r="J57" s="132">
        <v>125079.3109844295</v>
      </c>
      <c r="K57" s="132">
        <v>164262.12151268253</v>
      </c>
      <c r="L57" s="132">
        <v>171147.48362247826</v>
      </c>
      <c r="M57" s="132">
        <v>206058.57751251987</v>
      </c>
      <c r="N57" s="132">
        <v>193679.62288686191</v>
      </c>
      <c r="O57" s="132">
        <v>189886.39129887323</v>
      </c>
      <c r="P57" s="133"/>
      <c r="Q57" s="132">
        <v>5362.4298955684026</v>
      </c>
      <c r="R57" s="132">
        <v>11416.760589321337</v>
      </c>
      <c r="S57" s="132">
        <v>3157.0455232642189</v>
      </c>
      <c r="T57" s="132">
        <v>13654.516028693321</v>
      </c>
      <c r="U57" s="132">
        <v>16735.16991721492</v>
      </c>
      <c r="V57" s="132">
        <v>-11967.174956337385</v>
      </c>
      <c r="W57" s="132">
        <v>39182.810528253023</v>
      </c>
      <c r="X57" s="132">
        <v>6885.362109795733</v>
      </c>
      <c r="Y57" s="132">
        <v>34911.093890041615</v>
      </c>
      <c r="Z57" s="132">
        <v>-12378.95462565798</v>
      </c>
      <c r="AA57" s="132">
        <v>-3793.2315879886573</v>
      </c>
      <c r="AB57" s="140"/>
    </row>
    <row r="58" spans="1:28">
      <c r="B58" s="6" t="s">
        <v>107</v>
      </c>
      <c r="C58" s="186"/>
      <c r="D58" s="132">
        <v>86720.563986704685</v>
      </c>
      <c r="E58" s="132">
        <v>92082.993882273091</v>
      </c>
      <c r="F58" s="132">
        <v>103499.75447159442</v>
      </c>
      <c r="G58" s="132">
        <v>106656.79999485865</v>
      </c>
      <c r="H58" s="132">
        <v>120311.31602355196</v>
      </c>
      <c r="I58" s="132">
        <v>137046.4859407669</v>
      </c>
      <c r="J58" s="132">
        <v>125079.3109844295</v>
      </c>
      <c r="K58" s="132">
        <v>164262.12151268253</v>
      </c>
      <c r="L58" s="132">
        <v>171147.48362247826</v>
      </c>
      <c r="M58" s="132">
        <v>206058.57751251987</v>
      </c>
      <c r="N58" s="132">
        <v>193679.62288686191</v>
      </c>
      <c r="O58" s="132">
        <v>189886.39129887323</v>
      </c>
      <c r="P58" s="133"/>
      <c r="Q58" s="132">
        <v>5362.4298955684026</v>
      </c>
      <c r="R58" s="132">
        <v>11416.760589321337</v>
      </c>
      <c r="S58" s="132">
        <v>3157.0455232642189</v>
      </c>
      <c r="T58" s="132">
        <v>13654.516028693321</v>
      </c>
      <c r="U58" s="132">
        <v>16735.16991721492</v>
      </c>
      <c r="V58" s="132">
        <v>-11967.174956337385</v>
      </c>
      <c r="W58" s="132">
        <v>39182.810528253023</v>
      </c>
      <c r="X58" s="132">
        <v>6885.362109795733</v>
      </c>
      <c r="Y58" s="132">
        <v>34911.093890041615</v>
      </c>
      <c r="Z58" s="132">
        <v>-12378.95462565798</v>
      </c>
      <c r="AA58" s="132">
        <v>-3793.2315879886573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118679.40374740618</v>
      </c>
      <c r="E61" s="132">
        <v>137873.36130772711</v>
      </c>
      <c r="F61" s="132">
        <v>130338.03459378384</v>
      </c>
      <c r="G61" s="132">
        <v>79821.284213440216</v>
      </c>
      <c r="H61" s="132">
        <v>86452.837810241734</v>
      </c>
      <c r="I61" s="132">
        <v>126369.30718085787</v>
      </c>
      <c r="J61" s="132">
        <v>104139.01033924667</v>
      </c>
      <c r="K61" s="132">
        <v>82526.589060945349</v>
      </c>
      <c r="L61" s="132">
        <v>130800.18876955153</v>
      </c>
      <c r="M61" s="132">
        <v>120569.39524827749</v>
      </c>
      <c r="N61" s="132">
        <v>138817.77226178322</v>
      </c>
      <c r="O61" s="132">
        <v>151309.44026990715</v>
      </c>
      <c r="P61" s="133"/>
      <c r="Q61" s="132">
        <v>19193.957560320952</v>
      </c>
      <c r="R61" s="132">
        <v>-7535.3267139432774</v>
      </c>
      <c r="S61" s="132">
        <v>-50516.750380343627</v>
      </c>
      <c r="T61" s="132">
        <v>6631.5535968015183</v>
      </c>
      <c r="U61" s="132">
        <v>39916.469370616127</v>
      </c>
      <c r="V61" s="132">
        <v>-22230.296841611198</v>
      </c>
      <c r="W61" s="132">
        <v>-21612.421278301328</v>
      </c>
      <c r="X61" s="132">
        <v>48273.599708606183</v>
      </c>
      <c r="Y61" s="132">
        <v>-10230.793521274041</v>
      </c>
      <c r="Z61" s="132">
        <v>18248.377013505728</v>
      </c>
      <c r="AA61" s="132">
        <v>12491.668008123928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94587.09000000004</v>
      </c>
      <c r="E62" s="129">
        <v>111065.38</v>
      </c>
      <c r="F62" s="129">
        <v>123609.20000000001</v>
      </c>
      <c r="G62" s="129">
        <v>131541.13999999998</v>
      </c>
      <c r="H62" s="129">
        <v>115116.03999999998</v>
      </c>
      <c r="I62" s="129">
        <v>132867.81</v>
      </c>
      <c r="J62" s="129">
        <v>151460.51</v>
      </c>
      <c r="K62" s="129">
        <v>151379.37000000002</v>
      </c>
      <c r="L62" s="129">
        <v>170184.14410696793</v>
      </c>
      <c r="M62" s="129">
        <v>139188.02000000002</v>
      </c>
      <c r="N62" s="129">
        <v>142044.51999999999</v>
      </c>
      <c r="O62" s="129">
        <v>272290.58</v>
      </c>
      <c r="P62" s="136"/>
      <c r="Q62" s="129">
        <v>16478.289999999972</v>
      </c>
      <c r="R62" s="129">
        <v>12543.820000000005</v>
      </c>
      <c r="S62" s="129">
        <v>7931.9399999999632</v>
      </c>
      <c r="T62" s="129">
        <v>-16425.099999999999</v>
      </c>
      <c r="U62" s="129">
        <v>17751.770000000033</v>
      </c>
      <c r="V62" s="129">
        <v>18592.700000000012</v>
      </c>
      <c r="W62" s="129">
        <v>-81.140000000004875</v>
      </c>
      <c r="X62" s="129">
        <v>18804.774106967921</v>
      </c>
      <c r="Y62" s="129">
        <v>-30996.124106967909</v>
      </c>
      <c r="Z62" s="129">
        <v>2856.49999999996</v>
      </c>
      <c r="AA62" s="129">
        <v>130246.06000000001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94587.09000000004</v>
      </c>
      <c r="E63" s="129">
        <v>111065.38</v>
      </c>
      <c r="F63" s="129">
        <v>123609.20000000001</v>
      </c>
      <c r="G63" s="129">
        <v>131541.13999999998</v>
      </c>
      <c r="H63" s="129">
        <v>115116.03999999998</v>
      </c>
      <c r="I63" s="129">
        <v>132867.81</v>
      </c>
      <c r="J63" s="129">
        <v>151460.51</v>
      </c>
      <c r="K63" s="129">
        <v>151379.37000000002</v>
      </c>
      <c r="L63" s="129">
        <v>170184.14410696793</v>
      </c>
      <c r="M63" s="129">
        <v>139188.02000000002</v>
      </c>
      <c r="N63" s="129">
        <v>142044.51999999999</v>
      </c>
      <c r="O63" s="129">
        <v>272290.58</v>
      </c>
      <c r="P63" s="136"/>
      <c r="Q63" s="129">
        <v>16478.289999999972</v>
      </c>
      <c r="R63" s="129">
        <v>12543.820000000005</v>
      </c>
      <c r="S63" s="129">
        <v>7931.9399999999632</v>
      </c>
      <c r="T63" s="129">
        <v>-16425.099999999999</v>
      </c>
      <c r="U63" s="129">
        <v>17751.770000000033</v>
      </c>
      <c r="V63" s="129">
        <v>18592.700000000012</v>
      </c>
      <c r="W63" s="129">
        <v>-81.140000000004875</v>
      </c>
      <c r="X63" s="129">
        <v>18804.774106967921</v>
      </c>
      <c r="Y63" s="129">
        <v>-30996.124106967909</v>
      </c>
      <c r="Z63" s="129">
        <v>2856.49999999996</v>
      </c>
      <c r="AA63" s="129">
        <v>130246.06000000001</v>
      </c>
      <c r="AB63" s="139"/>
    </row>
    <row r="64" spans="1:28">
      <c r="B64" s="176" t="s">
        <v>40</v>
      </c>
      <c r="C64" s="186"/>
      <c r="D64" s="132">
        <v>93387.120618817309</v>
      </c>
      <c r="E64" s="132">
        <v>109497.65013161878</v>
      </c>
      <c r="F64" s="132">
        <v>121448.18959170596</v>
      </c>
      <c r="G64" s="132">
        <v>129212.60539847633</v>
      </c>
      <c r="H64" s="132">
        <v>113104.84875934958</v>
      </c>
      <c r="I64" s="132">
        <v>130126.48374453376</v>
      </c>
      <c r="J64" s="132">
        <v>147693.65972675904</v>
      </c>
      <c r="K64" s="132">
        <v>148469.24438073873</v>
      </c>
      <c r="L64" s="132">
        <v>167745.0605898487</v>
      </c>
      <c r="M64" s="132">
        <v>137062.23329325716</v>
      </c>
      <c r="N64" s="132">
        <v>139579.64143521668</v>
      </c>
      <c r="O64" s="132">
        <v>268918.16229197837</v>
      </c>
      <c r="P64" s="133"/>
      <c r="Q64" s="132">
        <v>16110.529512801462</v>
      </c>
      <c r="R64" s="132">
        <v>11950.53946008718</v>
      </c>
      <c r="S64" s="132">
        <v>7764.4158067703756</v>
      </c>
      <c r="T64" s="132">
        <v>-16107.75663912675</v>
      </c>
      <c r="U64" s="132">
        <v>17021.634985184188</v>
      </c>
      <c r="V64" s="132">
        <v>17567.175982225286</v>
      </c>
      <c r="W64" s="132">
        <v>775.58465397967211</v>
      </c>
      <c r="X64" s="132">
        <v>19275.816209109984</v>
      </c>
      <c r="Y64" s="132">
        <v>-30682.827296591538</v>
      </c>
      <c r="Z64" s="132">
        <v>2517.4081419595041</v>
      </c>
      <c r="AA64" s="132">
        <v>129338.52085676166</v>
      </c>
      <c r="AB64" s="140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2131.3368571408387</v>
      </c>
      <c r="E66" s="132">
        <v>2605.9360575447286</v>
      </c>
      <c r="F66" s="132">
        <v>3524.863953101084</v>
      </c>
      <c r="G66" s="132">
        <v>3601.0535949521086</v>
      </c>
      <c r="H66" s="132">
        <v>2888.1480814841993</v>
      </c>
      <c r="I66" s="132">
        <v>4072.0941053987863</v>
      </c>
      <c r="J66" s="132">
        <v>4561.5891865737785</v>
      </c>
      <c r="K66" s="132">
        <v>5877.1027988220558</v>
      </c>
      <c r="L66" s="132">
        <v>6513.6829139608981</v>
      </c>
      <c r="M66" s="132">
        <v>3655.012020188115</v>
      </c>
      <c r="N66" s="132">
        <v>3485.4920750409547</v>
      </c>
      <c r="O66" s="132">
        <v>6423.1690359086142</v>
      </c>
      <c r="P66" s="133"/>
      <c r="Q66" s="132">
        <v>474.59920040388999</v>
      </c>
      <c r="R66" s="132">
        <v>918.92789555635522</v>
      </c>
      <c r="S66" s="132">
        <v>76.189641851024703</v>
      </c>
      <c r="T66" s="132">
        <v>-712.90551346790926</v>
      </c>
      <c r="U66" s="132">
        <v>1183.9460239145872</v>
      </c>
      <c r="V66" s="132">
        <v>489.49508117499221</v>
      </c>
      <c r="W66" s="132">
        <v>1315.5136122482772</v>
      </c>
      <c r="X66" s="132">
        <v>636.58011513884173</v>
      </c>
      <c r="Y66" s="132">
        <v>-2858.6708937727826</v>
      </c>
      <c r="Z66" s="132">
        <v>-169.5199451471602</v>
      </c>
      <c r="AA66" s="132">
        <v>2937.6769608676595</v>
      </c>
      <c r="AB66" s="140"/>
    </row>
    <row r="67" spans="1:28">
      <c r="B67" s="6" t="s">
        <v>43</v>
      </c>
      <c r="C67" s="186"/>
      <c r="D67" s="132">
        <v>9030.8309904420148</v>
      </c>
      <c r="E67" s="132">
        <v>14909.881867761507</v>
      </c>
      <c r="F67" s="132">
        <v>19414.223816751361</v>
      </c>
      <c r="G67" s="132">
        <v>22082.311951537034</v>
      </c>
      <c r="H67" s="132">
        <v>20376.353218999451</v>
      </c>
      <c r="I67" s="132">
        <v>22670.600617566997</v>
      </c>
      <c r="J67" s="132">
        <v>27993.273056279515</v>
      </c>
      <c r="K67" s="132">
        <v>30208.09907732275</v>
      </c>
      <c r="L67" s="132">
        <v>36329.375969257897</v>
      </c>
      <c r="M67" s="132">
        <v>35365.936450631816</v>
      </c>
      <c r="N67" s="132">
        <v>35470.123894092627</v>
      </c>
      <c r="O67" s="132">
        <v>51943.922483911607</v>
      </c>
      <c r="P67" s="133"/>
      <c r="Q67" s="132">
        <v>5879.0508773194933</v>
      </c>
      <c r="R67" s="132">
        <v>4504.3419489898524</v>
      </c>
      <c r="S67" s="132">
        <v>2668.0881347856739</v>
      </c>
      <c r="T67" s="132">
        <v>-1705.9587325375815</v>
      </c>
      <c r="U67" s="132">
        <v>2294.247398567546</v>
      </c>
      <c r="V67" s="132">
        <v>5322.6724387125159</v>
      </c>
      <c r="W67" s="132">
        <v>2214.8260210432341</v>
      </c>
      <c r="X67" s="132">
        <v>6121.2768919351502</v>
      </c>
      <c r="Y67" s="132">
        <v>-963.43951862608037</v>
      </c>
      <c r="Z67" s="132">
        <v>104.18744346080757</v>
      </c>
      <c r="AA67" s="132">
        <v>16473.798589818976</v>
      </c>
      <c r="AB67" s="140"/>
    </row>
    <row r="68" spans="1:28">
      <c r="B68" s="6" t="s">
        <v>44</v>
      </c>
      <c r="C68" s="186"/>
      <c r="D68" s="132">
        <v>77982.190695427009</v>
      </c>
      <c r="E68" s="132">
        <v>85154.362371085313</v>
      </c>
      <c r="F68" s="132">
        <v>94044.164410987985</v>
      </c>
      <c r="G68" s="132">
        <v>98677.720673781092</v>
      </c>
      <c r="H68" s="132">
        <v>85169.748387667161</v>
      </c>
      <c r="I68" s="132">
        <v>96916.228430249263</v>
      </c>
      <c r="J68" s="132">
        <v>105866.06596082101</v>
      </c>
      <c r="K68" s="132">
        <v>103700.49103856522</v>
      </c>
      <c r="L68" s="132">
        <v>114930.51285918089</v>
      </c>
      <c r="M68" s="132">
        <v>87742.69242955232</v>
      </c>
      <c r="N68" s="132">
        <v>90406.507899399876</v>
      </c>
      <c r="O68" s="132">
        <v>194675.53867076055</v>
      </c>
      <c r="P68" s="133"/>
      <c r="Q68" s="132">
        <v>7172.1716756583082</v>
      </c>
      <c r="R68" s="132">
        <v>8889.8020399026682</v>
      </c>
      <c r="S68" s="132">
        <v>4633.5562627931158</v>
      </c>
      <c r="T68" s="132">
        <v>-13507.972286113931</v>
      </c>
      <c r="U68" s="132">
        <v>11746.480042582096</v>
      </c>
      <c r="V68" s="132">
        <v>8949.8375305717564</v>
      </c>
      <c r="W68" s="132">
        <v>-2165.5749222557915</v>
      </c>
      <c r="X68" s="132">
        <v>11230.021820615661</v>
      </c>
      <c r="Y68" s="132">
        <v>-27187.820429628562</v>
      </c>
      <c r="Z68" s="132">
        <v>2663.8154698475546</v>
      </c>
      <c r="AA68" s="132">
        <v>104269.03077136067</v>
      </c>
      <c r="AB68" s="140"/>
    </row>
    <row r="69" spans="1:28">
      <c r="B69" s="7" t="s">
        <v>45</v>
      </c>
      <c r="C69" s="186"/>
      <c r="D69" s="132">
        <v>75758.35501361909</v>
      </c>
      <c r="E69" s="132">
        <v>82805.434995134565</v>
      </c>
      <c r="F69" s="132">
        <v>91592.597080450621</v>
      </c>
      <c r="G69" s="132">
        <v>95745.335974459391</v>
      </c>
      <c r="H69" s="132">
        <v>83037.055324219022</v>
      </c>
      <c r="I69" s="132">
        <v>93902.016080739355</v>
      </c>
      <c r="J69" s="132">
        <v>102941.49122441016</v>
      </c>
      <c r="K69" s="132">
        <v>100773.90405386277</v>
      </c>
      <c r="L69" s="132">
        <v>111943.13927632511</v>
      </c>
      <c r="M69" s="132">
        <v>85249.555588407035</v>
      </c>
      <c r="N69" s="132">
        <v>87805.582153788564</v>
      </c>
      <c r="O69" s="132">
        <v>190269.42208803646</v>
      </c>
      <c r="P69" s="133"/>
      <c r="Q69" s="132">
        <v>7047.0799815154805</v>
      </c>
      <c r="R69" s="132">
        <v>8787.1620853160493</v>
      </c>
      <c r="S69" s="132">
        <v>4152.7388940087694</v>
      </c>
      <c r="T69" s="132">
        <v>-12708.280650240362</v>
      </c>
      <c r="U69" s="132">
        <v>10864.960756520326</v>
      </c>
      <c r="V69" s="132">
        <v>9039.4751436708029</v>
      </c>
      <c r="W69" s="132">
        <v>-2167.587170547381</v>
      </c>
      <c r="X69" s="132">
        <v>11169.235222462339</v>
      </c>
      <c r="Y69" s="132">
        <v>-26693.583687918079</v>
      </c>
      <c r="Z69" s="132">
        <v>2556.026565381535</v>
      </c>
      <c r="AA69" s="132">
        <v>102463.83993424788</v>
      </c>
      <c r="AB69" s="140"/>
    </row>
    <row r="70" spans="1:28">
      <c r="B70" s="7" t="s">
        <v>46</v>
      </c>
      <c r="C70" s="186"/>
      <c r="D70" s="132">
        <v>2223.8356818079119</v>
      </c>
      <c r="E70" s="132">
        <v>2348.9273759507464</v>
      </c>
      <c r="F70" s="132">
        <v>2451.567330537358</v>
      </c>
      <c r="G70" s="132">
        <v>2932.384699321708</v>
      </c>
      <c r="H70" s="132">
        <v>2132.6930634481464</v>
      </c>
      <c r="I70" s="132">
        <v>3014.2123495099099</v>
      </c>
      <c r="J70" s="132">
        <v>2924.5747364108847</v>
      </c>
      <c r="K70" s="132">
        <v>2926.5869847024596</v>
      </c>
      <c r="L70" s="132">
        <v>2987.3735828557706</v>
      </c>
      <c r="M70" s="132">
        <v>2493.1368411452831</v>
      </c>
      <c r="N70" s="132">
        <v>2600.9257456113132</v>
      </c>
      <c r="O70" s="132">
        <v>4406.116582724082</v>
      </c>
      <c r="P70" s="133"/>
      <c r="Q70" s="132">
        <v>125.0916941428347</v>
      </c>
      <c r="R70" s="132">
        <v>102.63995458661128</v>
      </c>
      <c r="S70" s="132">
        <v>480.81736878435032</v>
      </c>
      <c r="T70" s="132">
        <v>-799.69163587356184</v>
      </c>
      <c r="U70" s="132">
        <v>881.51928606176352</v>
      </c>
      <c r="V70" s="132">
        <v>-89.63761309902516</v>
      </c>
      <c r="W70" s="132">
        <v>2.0122482915748918</v>
      </c>
      <c r="X70" s="132">
        <v>60.786598153310933</v>
      </c>
      <c r="Y70" s="132">
        <v>-494.23674171048759</v>
      </c>
      <c r="Z70" s="132">
        <v>107.78890446603029</v>
      </c>
      <c r="AA70" s="132">
        <v>1805.1908371127688</v>
      </c>
      <c r="AB70" s="140"/>
    </row>
    <row r="71" spans="1:28">
      <c r="B71" s="6" t="s">
        <v>313</v>
      </c>
      <c r="C71" s="186"/>
      <c r="D71" s="132">
        <v>2107.6815257438238</v>
      </c>
      <c r="E71" s="132">
        <v>2373.3656216685345</v>
      </c>
      <c r="F71" s="132">
        <v>2226.805270383069</v>
      </c>
      <c r="G71" s="132">
        <v>2362.5517941676185</v>
      </c>
      <c r="H71" s="132">
        <v>2281.3279441548916</v>
      </c>
      <c r="I71" s="132">
        <v>3223.7373669523572</v>
      </c>
      <c r="J71" s="132">
        <v>4630.6614878968458</v>
      </c>
      <c r="K71" s="132">
        <v>4335.7688171395384</v>
      </c>
      <c r="L71" s="132">
        <v>4964.8916345954203</v>
      </c>
      <c r="M71" s="132">
        <v>5143.8187613505597</v>
      </c>
      <c r="N71" s="132">
        <v>5105.8371944638802</v>
      </c>
      <c r="O71" s="132">
        <v>7933.7867395056219</v>
      </c>
      <c r="P71" s="133"/>
      <c r="Q71" s="132">
        <v>265.68409592471056</v>
      </c>
      <c r="R71" s="132">
        <v>-146.56035128546529</v>
      </c>
      <c r="S71" s="132">
        <v>135.74652378454957</v>
      </c>
      <c r="T71" s="132">
        <v>-81.223850012727183</v>
      </c>
      <c r="U71" s="132">
        <v>942.4094227974656</v>
      </c>
      <c r="V71" s="132">
        <v>1406.924120944489</v>
      </c>
      <c r="W71" s="132">
        <v>-294.89267075730794</v>
      </c>
      <c r="X71" s="132">
        <v>629.12281745588245</v>
      </c>
      <c r="Y71" s="132">
        <v>178.9271267551392</v>
      </c>
      <c r="Z71" s="132">
        <v>-37.98156688667973</v>
      </c>
      <c r="AA71" s="132">
        <v>2827.9495450417421</v>
      </c>
      <c r="AB71" s="140"/>
    </row>
    <row r="72" spans="1:28">
      <c r="B72" s="6" t="s">
        <v>107</v>
      </c>
      <c r="C72" s="186"/>
      <c r="D72" s="132">
        <v>2107.6815257438238</v>
      </c>
      <c r="E72" s="132">
        <v>2373.3656216685345</v>
      </c>
      <c r="F72" s="132">
        <v>2226.805270383069</v>
      </c>
      <c r="G72" s="132">
        <v>2362.5517941676185</v>
      </c>
      <c r="H72" s="132">
        <v>2281.3279441548916</v>
      </c>
      <c r="I72" s="132">
        <v>3223.7373669523572</v>
      </c>
      <c r="J72" s="132">
        <v>4630.6614878968458</v>
      </c>
      <c r="K72" s="132">
        <v>4335.7688171395384</v>
      </c>
      <c r="L72" s="132">
        <v>4964.8916345954203</v>
      </c>
      <c r="M72" s="132">
        <v>5143.8187613505597</v>
      </c>
      <c r="N72" s="132">
        <v>5105.8371944638802</v>
      </c>
      <c r="O72" s="132">
        <v>7933.7867395056219</v>
      </c>
      <c r="P72" s="133"/>
      <c r="Q72" s="132">
        <v>265.68409592471056</v>
      </c>
      <c r="R72" s="132">
        <v>-146.56035128546529</v>
      </c>
      <c r="S72" s="132">
        <v>135.74652378454957</v>
      </c>
      <c r="T72" s="132">
        <v>-81.223850012727183</v>
      </c>
      <c r="U72" s="132">
        <v>942.4094227974656</v>
      </c>
      <c r="V72" s="132">
        <v>1406.924120944489</v>
      </c>
      <c r="W72" s="132">
        <v>-294.89267075730794</v>
      </c>
      <c r="X72" s="132">
        <v>629.12281745588245</v>
      </c>
      <c r="Y72" s="132">
        <v>178.9271267551392</v>
      </c>
      <c r="Z72" s="132">
        <v>-37.98156688667973</v>
      </c>
      <c r="AA72" s="132">
        <v>2827.9495450417421</v>
      </c>
      <c r="AB72" s="140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27.399024319804404</v>
      </c>
      <c r="E74" s="132">
        <v>2080.7385918901487</v>
      </c>
      <c r="F74" s="132">
        <v>11.326870099389783</v>
      </c>
      <c r="G74" s="132">
        <v>126.41558987086292</v>
      </c>
      <c r="H74" s="132">
        <v>107.94318288897213</v>
      </c>
      <c r="I74" s="132">
        <v>20.085857413995548</v>
      </c>
      <c r="J74" s="132">
        <v>11.408547291025378</v>
      </c>
      <c r="K74" s="132">
        <v>12.013831749585332</v>
      </c>
      <c r="L74" s="132">
        <v>41.70557825818927</v>
      </c>
      <c r="M74" s="132">
        <v>10.954870183800983</v>
      </c>
      <c r="N74" s="132">
        <v>5.8431777554701458</v>
      </c>
      <c r="O74" s="132">
        <v>7.958622386329087</v>
      </c>
      <c r="P74" s="133"/>
      <c r="Q74" s="132">
        <v>2053.3395675703446</v>
      </c>
      <c r="R74" s="132">
        <v>-2069.4117217907587</v>
      </c>
      <c r="S74" s="132">
        <v>115.08871977147315</v>
      </c>
      <c r="T74" s="132">
        <v>-18.472406981890789</v>
      </c>
      <c r="U74" s="132">
        <v>-87.857325474976591</v>
      </c>
      <c r="V74" s="132">
        <v>-8.6773101229701695</v>
      </c>
      <c r="W74" s="132">
        <v>0.60528445855995427</v>
      </c>
      <c r="X74" s="132">
        <v>29.691746508603934</v>
      </c>
      <c r="Y74" s="132">
        <v>-30.750708074388289</v>
      </c>
      <c r="Z74" s="132">
        <v>-5.1116924283308371</v>
      </c>
      <c r="AA74" s="132">
        <v>2.1154446308589412</v>
      </c>
      <c r="AB74" s="140"/>
    </row>
    <row r="75" spans="1:28">
      <c r="B75" s="8" t="s">
        <v>100</v>
      </c>
      <c r="C75" s="186"/>
      <c r="D75" s="132">
        <v>1199.9693811827196</v>
      </c>
      <c r="E75" s="132">
        <v>1567.7298683812385</v>
      </c>
      <c r="F75" s="132">
        <v>2161.0104082940466</v>
      </c>
      <c r="G75" s="132">
        <v>2328.5346015236514</v>
      </c>
      <c r="H75" s="132">
        <v>2011.1912406503955</v>
      </c>
      <c r="I75" s="132">
        <v>2741.3262554662483</v>
      </c>
      <c r="J75" s="132">
        <v>3766.8502732409734</v>
      </c>
      <c r="K75" s="132">
        <v>2910.1256192613009</v>
      </c>
      <c r="L75" s="132">
        <v>2439.0835171192184</v>
      </c>
      <c r="M75" s="132">
        <v>2125.7867067428583</v>
      </c>
      <c r="N75" s="132">
        <v>2464.8785647833256</v>
      </c>
      <c r="O75" s="132">
        <v>3372.4177080216677</v>
      </c>
      <c r="P75" s="133"/>
      <c r="Q75" s="132">
        <v>367.76048719851883</v>
      </c>
      <c r="R75" s="132">
        <v>593.28053991280819</v>
      </c>
      <c r="S75" s="132">
        <v>167.52419322960463</v>
      </c>
      <c r="T75" s="132">
        <v>-317.34336087325585</v>
      </c>
      <c r="U75" s="132">
        <v>730.13501481585297</v>
      </c>
      <c r="V75" s="132">
        <v>1025.5240177747251</v>
      </c>
      <c r="W75" s="132">
        <v>-856.72465397967267</v>
      </c>
      <c r="X75" s="132">
        <v>-471.04210214208246</v>
      </c>
      <c r="Y75" s="132">
        <v>-313.29681037635987</v>
      </c>
      <c r="Z75" s="132">
        <v>339.09185804046729</v>
      </c>
      <c r="AA75" s="132">
        <v>907.53914323834192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154792.50000000003</v>
      </c>
      <c r="E86" s="129">
        <v>143467.85999999996</v>
      </c>
      <c r="F86" s="129">
        <v>162212.47999999998</v>
      </c>
      <c r="G86" s="129">
        <v>155367.85999999996</v>
      </c>
      <c r="H86" s="129">
        <v>144322.29</v>
      </c>
      <c r="I86" s="129">
        <v>145748.03263317168</v>
      </c>
      <c r="J86" s="129">
        <v>170574.04848055961</v>
      </c>
      <c r="K86" s="129">
        <v>187108.84150339625</v>
      </c>
      <c r="L86" s="129">
        <v>161682.47971670836</v>
      </c>
      <c r="M86" s="129">
        <v>171842.20392410646</v>
      </c>
      <c r="N86" s="129">
        <v>264294.48367098911</v>
      </c>
      <c r="O86" s="129">
        <v>245452.29254930091</v>
      </c>
      <c r="P86" s="136"/>
      <c r="Q86" s="129">
        <v>-11324.640000000069</v>
      </c>
      <c r="R86" s="129">
        <v>18744.620000000032</v>
      </c>
      <c r="S86" s="129">
        <v>-6844.6200000000317</v>
      </c>
      <c r="T86" s="129">
        <v>-11045.569999999952</v>
      </c>
      <c r="U86" s="129">
        <v>1425.7426331716715</v>
      </c>
      <c r="V86" s="129">
        <v>24826.015847387931</v>
      </c>
      <c r="W86" s="129">
        <v>16534.793022836653</v>
      </c>
      <c r="X86" s="129">
        <v>-25426.361786687903</v>
      </c>
      <c r="Y86" s="129">
        <v>10159.724207398107</v>
      </c>
      <c r="Z86" s="129">
        <v>92452.279746882661</v>
      </c>
      <c r="AA86" s="129">
        <v>-18842.191121688211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154792.50000000003</v>
      </c>
      <c r="E87" s="129">
        <v>143467.85999999996</v>
      </c>
      <c r="F87" s="129">
        <v>162212.47999999998</v>
      </c>
      <c r="G87" s="129">
        <v>155367.85999999996</v>
      </c>
      <c r="H87" s="129">
        <v>144322.29</v>
      </c>
      <c r="I87" s="129">
        <v>145748.03263317168</v>
      </c>
      <c r="J87" s="129">
        <v>170574.04848055961</v>
      </c>
      <c r="K87" s="129">
        <v>187108.84150339625</v>
      </c>
      <c r="L87" s="129">
        <v>161682.47971670836</v>
      </c>
      <c r="M87" s="129">
        <v>171842.20392410646</v>
      </c>
      <c r="N87" s="129">
        <v>264294.48367098911</v>
      </c>
      <c r="O87" s="129">
        <v>245452.29254930091</v>
      </c>
      <c r="P87" s="136"/>
      <c r="Q87" s="129">
        <v>-11324.640000000069</v>
      </c>
      <c r="R87" s="129">
        <v>18744.620000000032</v>
      </c>
      <c r="S87" s="129">
        <v>-6844.6200000000317</v>
      </c>
      <c r="T87" s="129">
        <v>-11045.569999999952</v>
      </c>
      <c r="U87" s="129">
        <v>1425.7426331716715</v>
      </c>
      <c r="V87" s="129">
        <v>24826.015847387931</v>
      </c>
      <c r="W87" s="129">
        <v>16534.793022836653</v>
      </c>
      <c r="X87" s="129">
        <v>-25426.361786687903</v>
      </c>
      <c r="Y87" s="129">
        <v>10159.724207398107</v>
      </c>
      <c r="Z87" s="129">
        <v>92452.279746882661</v>
      </c>
      <c r="AA87" s="129">
        <v>-18842.191121688211</v>
      </c>
      <c r="AB87" s="139"/>
    </row>
    <row r="88" spans="1:28">
      <c r="B88" s="176" t="s">
        <v>40</v>
      </c>
      <c r="C88" s="186"/>
      <c r="D88" s="132">
        <v>154792.50000000003</v>
      </c>
      <c r="E88" s="132">
        <v>143467.85999999996</v>
      </c>
      <c r="F88" s="132">
        <v>162212.47999999998</v>
      </c>
      <c r="G88" s="132">
        <v>155367.85999999996</v>
      </c>
      <c r="H88" s="132">
        <v>144322.29</v>
      </c>
      <c r="I88" s="132">
        <v>145748.03263317168</v>
      </c>
      <c r="J88" s="132">
        <v>170574.04848055961</v>
      </c>
      <c r="K88" s="132">
        <v>187108.84150339625</v>
      </c>
      <c r="L88" s="132">
        <v>161682.47971670836</v>
      </c>
      <c r="M88" s="132">
        <v>171842.20392410646</v>
      </c>
      <c r="N88" s="132">
        <v>264294.48367098911</v>
      </c>
      <c r="O88" s="132">
        <v>245452.29254930091</v>
      </c>
      <c r="P88" s="133"/>
      <c r="Q88" s="132">
        <v>-11324.640000000069</v>
      </c>
      <c r="R88" s="132">
        <v>18744.620000000032</v>
      </c>
      <c r="S88" s="132">
        <v>-6844.6200000000317</v>
      </c>
      <c r="T88" s="132">
        <v>-11045.569999999952</v>
      </c>
      <c r="U88" s="132">
        <v>1425.7426331716715</v>
      </c>
      <c r="V88" s="132">
        <v>24826.015847387931</v>
      </c>
      <c r="W88" s="132">
        <v>16534.793022836653</v>
      </c>
      <c r="X88" s="132">
        <v>-25426.361786687903</v>
      </c>
      <c r="Y88" s="132">
        <v>10159.724207398107</v>
      </c>
      <c r="Z88" s="132">
        <v>92452.279746882661</v>
      </c>
      <c r="AA88" s="132">
        <v>-18842.191121688211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0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154792.50000000003</v>
      </c>
      <c r="E95" s="132">
        <v>143467.85999999996</v>
      </c>
      <c r="F95" s="132">
        <v>162212.47999999998</v>
      </c>
      <c r="G95" s="132">
        <v>155367.85999999996</v>
      </c>
      <c r="H95" s="132">
        <v>144322.29</v>
      </c>
      <c r="I95" s="132">
        <v>145748.03263317168</v>
      </c>
      <c r="J95" s="132">
        <v>170574.04848055961</v>
      </c>
      <c r="K95" s="132">
        <v>187108.84150339625</v>
      </c>
      <c r="L95" s="132">
        <v>161682.47971670836</v>
      </c>
      <c r="M95" s="132">
        <v>171842.20392410646</v>
      </c>
      <c r="N95" s="132">
        <v>264294.48367098911</v>
      </c>
      <c r="O95" s="132">
        <v>245452.29254930091</v>
      </c>
      <c r="P95" s="133"/>
      <c r="Q95" s="132">
        <v>-11324.640000000069</v>
      </c>
      <c r="R95" s="132">
        <v>18744.620000000032</v>
      </c>
      <c r="S95" s="132">
        <v>-6844.6200000000317</v>
      </c>
      <c r="T95" s="132">
        <v>-11045.569999999952</v>
      </c>
      <c r="U95" s="132">
        <v>1425.7426331716715</v>
      </c>
      <c r="V95" s="132">
        <v>24826.015847387931</v>
      </c>
      <c r="W95" s="132">
        <v>16534.793022836653</v>
      </c>
      <c r="X95" s="132">
        <v>-25426.361786687903</v>
      </c>
      <c r="Y95" s="132">
        <v>10159.724207398107</v>
      </c>
      <c r="Z95" s="132">
        <v>92452.279746882661</v>
      </c>
      <c r="AA95" s="132">
        <v>-18842.191121688211</v>
      </c>
      <c r="AB95" s="140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9"/>
    </row>
    <row r="101" spans="1:28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40"/>
    </row>
    <row r="104" spans="1:28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40"/>
    </row>
    <row r="105" spans="1:28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40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40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0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40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40"/>
    </row>
    <row r="112" spans="1:28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0"/>
    </row>
    <row r="113" spans="1:39" s="43" customFormat="1">
      <c r="A113" s="36"/>
      <c r="B113" s="5" t="s">
        <v>22</v>
      </c>
      <c r="C113" s="181"/>
      <c r="D113" s="129">
        <v>2131.3399999999997</v>
      </c>
      <c r="E113" s="129">
        <v>1792.1599999999999</v>
      </c>
      <c r="F113" s="129">
        <v>3312.2300000000005</v>
      </c>
      <c r="G113" s="129">
        <v>7338.3600000000006</v>
      </c>
      <c r="H113" s="129">
        <v>3603.38</v>
      </c>
      <c r="I113" s="129">
        <v>5350.8600000000006</v>
      </c>
      <c r="J113" s="129">
        <v>1146.96</v>
      </c>
      <c r="K113" s="129">
        <v>1493.7</v>
      </c>
      <c r="L113" s="129">
        <v>351.30999999999995</v>
      </c>
      <c r="M113" s="129">
        <v>56.090000000000032</v>
      </c>
      <c r="N113" s="129">
        <v>47173</v>
      </c>
      <c r="O113" s="129">
        <v>2758.96</v>
      </c>
      <c r="P113" s="136"/>
      <c r="Q113" s="129">
        <v>-339.18</v>
      </c>
      <c r="R113" s="129">
        <v>1520.0700000000004</v>
      </c>
      <c r="S113" s="129">
        <v>4026.1299999999997</v>
      </c>
      <c r="T113" s="129">
        <v>-3734.98</v>
      </c>
      <c r="U113" s="129">
        <v>1747.4800000000009</v>
      </c>
      <c r="V113" s="129">
        <v>-4203.9000000000005</v>
      </c>
      <c r="W113" s="129">
        <v>346.74000000000012</v>
      </c>
      <c r="X113" s="129">
        <v>-1142.3900000000001</v>
      </c>
      <c r="Y113" s="129">
        <v>-295.21999999999997</v>
      </c>
      <c r="Z113" s="129">
        <v>47116.91</v>
      </c>
      <c r="AA113" s="129">
        <v>-44414.04</v>
      </c>
      <c r="AB113" s="139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39" s="43" customFormat="1">
      <c r="A115" s="36"/>
      <c r="B115" s="5" t="s">
        <v>54</v>
      </c>
      <c r="C115" s="181"/>
      <c r="D115" s="129">
        <v>892287.70000000007</v>
      </c>
      <c r="E115" s="129">
        <v>935438.44999999984</v>
      </c>
      <c r="F115" s="129">
        <v>1018817.4700000001</v>
      </c>
      <c r="G115" s="129">
        <v>1008362.8699999999</v>
      </c>
      <c r="H115" s="129">
        <v>985875.44</v>
      </c>
      <c r="I115" s="129">
        <v>1035719.7899999999</v>
      </c>
      <c r="J115" s="129">
        <v>1148509.2886843518</v>
      </c>
      <c r="K115" s="129">
        <v>1240037.7311172357</v>
      </c>
      <c r="L115" s="129">
        <v>1419916.354106968</v>
      </c>
      <c r="M115" s="129">
        <v>1337287.9400000002</v>
      </c>
      <c r="N115" s="129">
        <v>1442024.0000000002</v>
      </c>
      <c r="O115" s="129">
        <v>1616360.9200000002</v>
      </c>
      <c r="P115" s="136"/>
      <c r="Q115" s="129">
        <v>43150.749999999789</v>
      </c>
      <c r="R115" s="129">
        <v>83379.02000000031</v>
      </c>
      <c r="S115" s="129">
        <v>-10454.60000000021</v>
      </c>
      <c r="T115" s="129">
        <v>-22487.429999999949</v>
      </c>
      <c r="U115" s="129">
        <v>49844.34999999994</v>
      </c>
      <c r="V115" s="129">
        <v>112789.49868435193</v>
      </c>
      <c r="W115" s="129">
        <v>91528.442432883821</v>
      </c>
      <c r="X115" s="129">
        <v>179878.62298973231</v>
      </c>
      <c r="Y115" s="129">
        <v>-82628.41410696783</v>
      </c>
      <c r="Z115" s="129">
        <v>104736.06</v>
      </c>
      <c r="AA115" s="129">
        <v>174336.91999999993</v>
      </c>
      <c r="AB115" s="139"/>
    </row>
    <row r="116" spans="1:39">
      <c r="B116" s="49"/>
      <c r="C116" s="182"/>
      <c r="D116" s="10"/>
      <c r="P116" s="11"/>
      <c r="Q116" s="11"/>
      <c r="R116" s="11"/>
      <c r="T116" s="10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9" s="43" customFormat="1">
      <c r="A119" s="36"/>
      <c r="B119" s="159" t="s">
        <v>186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25"/>
      <c r="Q119" s="16"/>
      <c r="R119" s="16"/>
      <c r="S119" s="16"/>
      <c r="T119" s="16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9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v>222943.02000000002</v>
      </c>
      <c r="E126" s="129">
        <v>210799.77000000005</v>
      </c>
      <c r="F126" s="129">
        <v>208753.31</v>
      </c>
      <c r="G126" s="129">
        <v>205038.88</v>
      </c>
      <c r="H126" s="129">
        <v>200111.71000000002</v>
      </c>
      <c r="I126" s="129">
        <v>161060.97000000003</v>
      </c>
      <c r="J126" s="129">
        <v>140401.74</v>
      </c>
      <c r="K126" s="129">
        <v>127738.45999999999</v>
      </c>
      <c r="L126" s="129">
        <v>124176.75</v>
      </c>
      <c r="M126" s="129">
        <v>145320.71000000002</v>
      </c>
      <c r="N126" s="129">
        <v>189290.94</v>
      </c>
      <c r="O126" s="129">
        <v>238150.8</v>
      </c>
      <c r="P126" s="136"/>
      <c r="Q126" s="129">
        <v>-12143.249999999989</v>
      </c>
      <c r="R126" s="129">
        <v>-2046.4600000000246</v>
      </c>
      <c r="S126" s="129">
        <v>-3714.429999999993</v>
      </c>
      <c r="T126" s="129">
        <v>-4927.170000000001</v>
      </c>
      <c r="U126" s="129">
        <v>-39050.74</v>
      </c>
      <c r="V126" s="129">
        <v>-20659.230000000025</v>
      </c>
      <c r="W126" s="129">
        <v>-12663.28000000001</v>
      </c>
      <c r="X126" s="129">
        <v>-3561.7099999999937</v>
      </c>
      <c r="Y126" s="129">
        <v>21143.960000000039</v>
      </c>
      <c r="Z126" s="129">
        <v>43970.229999999967</v>
      </c>
      <c r="AA126" s="129">
        <v>48859.859999999979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9"/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40"/>
    </row>
    <row r="129" spans="1:28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222943.02000000002</v>
      </c>
      <c r="E140" s="129">
        <v>210799.77000000005</v>
      </c>
      <c r="F140" s="129">
        <v>208753.31</v>
      </c>
      <c r="G140" s="129">
        <v>205038.88</v>
      </c>
      <c r="H140" s="129">
        <v>200111.71000000002</v>
      </c>
      <c r="I140" s="129">
        <v>161060.97000000003</v>
      </c>
      <c r="J140" s="129">
        <v>140401.74</v>
      </c>
      <c r="K140" s="129">
        <v>127738.45999999999</v>
      </c>
      <c r="L140" s="129">
        <v>124176.75</v>
      </c>
      <c r="M140" s="129">
        <v>145320.71000000002</v>
      </c>
      <c r="N140" s="129">
        <v>189290.94</v>
      </c>
      <c r="O140" s="129">
        <v>238150.8</v>
      </c>
      <c r="P140" s="136"/>
      <c r="Q140" s="129">
        <v>-12143.249999999989</v>
      </c>
      <c r="R140" s="129">
        <v>-2046.4600000000246</v>
      </c>
      <c r="S140" s="129">
        <v>-3714.429999999993</v>
      </c>
      <c r="T140" s="129">
        <v>-4927.170000000001</v>
      </c>
      <c r="U140" s="129">
        <v>-39050.74</v>
      </c>
      <c r="V140" s="129">
        <v>-20659.230000000025</v>
      </c>
      <c r="W140" s="129">
        <v>-12663.28000000001</v>
      </c>
      <c r="X140" s="129">
        <v>-3561.7099999999937</v>
      </c>
      <c r="Y140" s="129">
        <v>21143.960000000039</v>
      </c>
      <c r="Z140" s="129">
        <v>43970.229999999967</v>
      </c>
      <c r="AA140" s="129">
        <v>48859.859999999979</v>
      </c>
      <c r="AB140" s="139"/>
    </row>
    <row r="141" spans="1:28">
      <c r="B141" s="176" t="s">
        <v>40</v>
      </c>
      <c r="C141" s="186"/>
      <c r="D141" s="132">
        <v>222943.02000000002</v>
      </c>
      <c r="E141" s="132">
        <v>210799.77000000005</v>
      </c>
      <c r="F141" s="132">
        <v>208753.31</v>
      </c>
      <c r="G141" s="132">
        <v>205038.88</v>
      </c>
      <c r="H141" s="132">
        <v>200111.71000000002</v>
      </c>
      <c r="I141" s="132">
        <v>161060.97000000003</v>
      </c>
      <c r="J141" s="132">
        <v>140401.74</v>
      </c>
      <c r="K141" s="132">
        <v>127738.45999999999</v>
      </c>
      <c r="L141" s="132">
        <v>124176.75</v>
      </c>
      <c r="M141" s="132">
        <v>145320.71000000002</v>
      </c>
      <c r="N141" s="132">
        <v>189290.94</v>
      </c>
      <c r="O141" s="132">
        <v>238150.8</v>
      </c>
      <c r="P141" s="133"/>
      <c r="Q141" s="132">
        <v>-12143.249999999989</v>
      </c>
      <c r="R141" s="132">
        <v>-2046.4600000000246</v>
      </c>
      <c r="S141" s="132">
        <v>-3714.429999999993</v>
      </c>
      <c r="T141" s="132">
        <v>-4927.170000000001</v>
      </c>
      <c r="U141" s="132">
        <v>-39050.74</v>
      </c>
      <c r="V141" s="132">
        <v>-20659.230000000025</v>
      </c>
      <c r="W141" s="132">
        <v>-12663.28000000001</v>
      </c>
      <c r="X141" s="132">
        <v>-3561.7099999999937</v>
      </c>
      <c r="Y141" s="132">
        <v>21143.960000000039</v>
      </c>
      <c r="Z141" s="132">
        <v>43970.229999999967</v>
      </c>
      <c r="AA141" s="132">
        <v>48859.859999999979</v>
      </c>
      <c r="AB141" s="140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40"/>
    </row>
    <row r="143" spans="1:28">
      <c r="B143" s="6" t="s">
        <v>42</v>
      </c>
      <c r="C143" s="186"/>
      <c r="D143" s="132">
        <v>222943.02000000002</v>
      </c>
      <c r="E143" s="132">
        <v>210799.77000000005</v>
      </c>
      <c r="F143" s="132">
        <v>208753.31</v>
      </c>
      <c r="G143" s="132">
        <v>205038.88</v>
      </c>
      <c r="H143" s="132">
        <v>200111.71000000002</v>
      </c>
      <c r="I143" s="132">
        <v>161060.97000000003</v>
      </c>
      <c r="J143" s="132">
        <v>140401.74</v>
      </c>
      <c r="K143" s="132">
        <v>127738.45999999999</v>
      </c>
      <c r="L143" s="132">
        <v>124176.75</v>
      </c>
      <c r="M143" s="132">
        <v>145320.71000000002</v>
      </c>
      <c r="N143" s="132">
        <v>189290.94</v>
      </c>
      <c r="O143" s="132">
        <v>238150.8</v>
      </c>
      <c r="P143" s="133"/>
      <c r="Q143" s="132">
        <v>-12143.249999999989</v>
      </c>
      <c r="R143" s="132">
        <v>-2046.4600000000246</v>
      </c>
      <c r="S143" s="132">
        <v>-3714.429999999993</v>
      </c>
      <c r="T143" s="132">
        <v>-4927.170000000001</v>
      </c>
      <c r="U143" s="132">
        <v>-39050.74</v>
      </c>
      <c r="V143" s="132">
        <v>-20659.230000000025</v>
      </c>
      <c r="W143" s="132">
        <v>-12663.28000000001</v>
      </c>
      <c r="X143" s="132">
        <v>-3561.7099999999937</v>
      </c>
      <c r="Y143" s="132">
        <v>21143.960000000039</v>
      </c>
      <c r="Z143" s="132">
        <v>43970.229999999967</v>
      </c>
      <c r="AA143" s="132">
        <v>48859.859999999979</v>
      </c>
      <c r="AB143" s="140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40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40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28860.73</v>
      </c>
      <c r="E153" s="129">
        <v>26191.989999999998</v>
      </c>
      <c r="F153" s="129">
        <v>22820.480000000003</v>
      </c>
      <c r="G153" s="129">
        <v>21513.659999999996</v>
      </c>
      <c r="H153" s="129">
        <v>23653.149999999998</v>
      </c>
      <c r="I153" s="129">
        <v>26074.25</v>
      </c>
      <c r="J153" s="129">
        <v>22088.035087990782</v>
      </c>
      <c r="K153" s="129">
        <v>21438.319439962466</v>
      </c>
      <c r="L153" s="129">
        <v>20873.66</v>
      </c>
      <c r="M153" s="129">
        <v>29187.609999999993</v>
      </c>
      <c r="N153" s="129">
        <v>28534.980000000003</v>
      </c>
      <c r="O153" s="129">
        <v>27796.620000000003</v>
      </c>
      <c r="P153" s="136"/>
      <c r="Q153" s="129">
        <v>-2668.7400000000025</v>
      </c>
      <c r="R153" s="129">
        <v>-3371.5099999999948</v>
      </c>
      <c r="S153" s="129">
        <v>-1306.8200000000074</v>
      </c>
      <c r="T153" s="129">
        <v>2139.4900000000007</v>
      </c>
      <c r="U153" s="129">
        <v>2421.100000000004</v>
      </c>
      <c r="V153" s="129">
        <v>-3986.2149120092199</v>
      </c>
      <c r="W153" s="129">
        <v>-649.71564802831381</v>
      </c>
      <c r="X153" s="129">
        <v>-564.65943996246608</v>
      </c>
      <c r="Y153" s="129">
        <v>8313.9499999999935</v>
      </c>
      <c r="Z153" s="129">
        <v>-652.62999999999352</v>
      </c>
      <c r="AA153" s="129">
        <v>-738.36000000000013</v>
      </c>
      <c r="AB153" s="139"/>
    </row>
    <row r="154" spans="1:28">
      <c r="B154" s="176" t="s">
        <v>40</v>
      </c>
      <c r="C154" s="186"/>
      <c r="D154" s="132">
        <v>28860.73</v>
      </c>
      <c r="E154" s="132">
        <v>26191.989999999998</v>
      </c>
      <c r="F154" s="132">
        <v>22820.480000000003</v>
      </c>
      <c r="G154" s="132">
        <v>21513.659999999996</v>
      </c>
      <c r="H154" s="132">
        <v>23653.149999999998</v>
      </c>
      <c r="I154" s="132">
        <v>26074.25</v>
      </c>
      <c r="J154" s="132">
        <v>22088.035087990782</v>
      </c>
      <c r="K154" s="132">
        <v>21438.319439962466</v>
      </c>
      <c r="L154" s="132">
        <v>20873.66</v>
      </c>
      <c r="M154" s="132">
        <v>29187.609999999993</v>
      </c>
      <c r="N154" s="132">
        <v>28534.980000000003</v>
      </c>
      <c r="O154" s="132">
        <v>27796.620000000003</v>
      </c>
      <c r="P154" s="133"/>
      <c r="Q154" s="132">
        <v>-2668.7400000000025</v>
      </c>
      <c r="R154" s="132">
        <v>-3371.5099999999948</v>
      </c>
      <c r="S154" s="132">
        <v>-1306.8200000000074</v>
      </c>
      <c r="T154" s="132">
        <v>2139.4900000000007</v>
      </c>
      <c r="U154" s="132">
        <v>2421.100000000004</v>
      </c>
      <c r="V154" s="132">
        <v>-3986.2149120092199</v>
      </c>
      <c r="W154" s="132">
        <v>-649.71564802831381</v>
      </c>
      <c r="X154" s="132">
        <v>-564.65943996246608</v>
      </c>
      <c r="Y154" s="132">
        <v>8313.9499999999935</v>
      </c>
      <c r="Z154" s="132">
        <v>-652.62999999999352</v>
      </c>
      <c r="AA154" s="132">
        <v>-738.36000000000013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40"/>
    </row>
    <row r="157" spans="1:28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40"/>
    </row>
    <row r="158" spans="1:28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3"/>
      <c r="Q158" s="132">
        <v>0</v>
      </c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40"/>
    </row>
    <row r="159" spans="1:28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3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40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40"/>
    </row>
    <row r="161" spans="1:28">
      <c r="B161" s="6" t="s">
        <v>313</v>
      </c>
      <c r="C161" s="186"/>
      <c r="D161" s="132">
        <v>14430.365</v>
      </c>
      <c r="E161" s="132">
        <v>13095.994999999999</v>
      </c>
      <c r="F161" s="132">
        <v>11410.240000000002</v>
      </c>
      <c r="G161" s="132">
        <v>10756.829999999998</v>
      </c>
      <c r="H161" s="132">
        <v>11826.574999999999</v>
      </c>
      <c r="I161" s="132">
        <v>13037.125</v>
      </c>
      <c r="J161" s="132">
        <v>11044.017543995391</v>
      </c>
      <c r="K161" s="132">
        <v>10719.159719981233</v>
      </c>
      <c r="L161" s="132">
        <v>10436.83</v>
      </c>
      <c r="M161" s="132">
        <v>14593.804999999997</v>
      </c>
      <c r="N161" s="132">
        <v>14267.490000000002</v>
      </c>
      <c r="O161" s="132">
        <v>13898.310000000001</v>
      </c>
      <c r="P161" s="133"/>
      <c r="Q161" s="132">
        <v>-1334.3700000000013</v>
      </c>
      <c r="R161" s="132">
        <v>-1685.7549999999974</v>
      </c>
      <c r="S161" s="132">
        <v>-653.41000000000372</v>
      </c>
      <c r="T161" s="132">
        <v>1069.7450000000003</v>
      </c>
      <c r="U161" s="132">
        <v>1210.550000000002</v>
      </c>
      <c r="V161" s="132">
        <v>-1993.10745600461</v>
      </c>
      <c r="W161" s="132">
        <v>-324.8578240141569</v>
      </c>
      <c r="X161" s="132">
        <v>-282.32971998123304</v>
      </c>
      <c r="Y161" s="132">
        <v>4156.9749999999967</v>
      </c>
      <c r="Z161" s="132">
        <v>-326.31499999999676</v>
      </c>
      <c r="AA161" s="132">
        <v>-369.18000000000006</v>
      </c>
      <c r="AB161" s="140"/>
    </row>
    <row r="162" spans="1:28">
      <c r="B162" s="6" t="s">
        <v>107</v>
      </c>
      <c r="C162" s="186"/>
      <c r="D162" s="132">
        <v>14430.365</v>
      </c>
      <c r="E162" s="132">
        <v>13095.994999999999</v>
      </c>
      <c r="F162" s="132">
        <v>11410.240000000002</v>
      </c>
      <c r="G162" s="132">
        <v>10756.829999999998</v>
      </c>
      <c r="H162" s="132">
        <v>11826.574999999999</v>
      </c>
      <c r="I162" s="132">
        <v>13037.125</v>
      </c>
      <c r="J162" s="132">
        <v>11044.017543995391</v>
      </c>
      <c r="K162" s="132">
        <v>10719.159719981233</v>
      </c>
      <c r="L162" s="132">
        <v>10436.83</v>
      </c>
      <c r="M162" s="132">
        <v>14593.804999999997</v>
      </c>
      <c r="N162" s="132">
        <v>14267.490000000002</v>
      </c>
      <c r="O162" s="132">
        <v>13898.310000000001</v>
      </c>
      <c r="P162" s="133"/>
      <c r="Q162" s="132">
        <v>-1334.3700000000013</v>
      </c>
      <c r="R162" s="132">
        <v>-1685.7549999999974</v>
      </c>
      <c r="S162" s="132">
        <v>-653.41000000000372</v>
      </c>
      <c r="T162" s="132">
        <v>1069.7450000000003</v>
      </c>
      <c r="U162" s="132">
        <v>1210.550000000002</v>
      </c>
      <c r="V162" s="132">
        <v>-1993.10745600461</v>
      </c>
      <c r="W162" s="132">
        <v>-324.8578240141569</v>
      </c>
      <c r="X162" s="132">
        <v>-282.32971998123304</v>
      </c>
      <c r="Y162" s="132">
        <v>4156.9749999999967</v>
      </c>
      <c r="Z162" s="132">
        <v>-326.31499999999676</v>
      </c>
      <c r="AA162" s="132">
        <v>-369.18000000000006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95292.998018780549</v>
      </c>
      <c r="E166" s="129">
        <v>115063.27136785703</v>
      </c>
      <c r="F166" s="129">
        <v>109682.3425174545</v>
      </c>
      <c r="G166" s="129">
        <v>118024.46944077281</v>
      </c>
      <c r="H166" s="129">
        <v>86481.920000000042</v>
      </c>
      <c r="I166" s="129">
        <v>74472.747216191347</v>
      </c>
      <c r="J166" s="129">
        <v>50351.988335427348</v>
      </c>
      <c r="K166" s="129">
        <v>42177.199599022249</v>
      </c>
      <c r="L166" s="129">
        <v>104296.3923138434</v>
      </c>
      <c r="M166" s="129">
        <v>101822.90324957579</v>
      </c>
      <c r="N166" s="129">
        <v>120530.17198024418</v>
      </c>
      <c r="O166" s="129">
        <v>109130.86975872651</v>
      </c>
      <c r="P166" s="136"/>
      <c r="Q166" s="129">
        <v>19770.27334907648</v>
      </c>
      <c r="R166" s="129">
        <v>-5380.928850402529</v>
      </c>
      <c r="S166" s="129">
        <v>8342.1269233183011</v>
      </c>
      <c r="T166" s="129">
        <v>-31542.549440772767</v>
      </c>
      <c r="U166" s="129">
        <v>-12009.172783808684</v>
      </c>
      <c r="V166" s="129">
        <v>-24120.758880764002</v>
      </c>
      <c r="W166" s="129">
        <v>-8174.7887364050994</v>
      </c>
      <c r="X166" s="129">
        <v>62119.192714821154</v>
      </c>
      <c r="Y166" s="129">
        <v>-2473.4890642676078</v>
      </c>
      <c r="Z166" s="129">
        <v>18707.268730668387</v>
      </c>
      <c r="AA166" s="129">
        <v>-11399.302221517679</v>
      </c>
      <c r="AB166" s="139"/>
    </row>
    <row r="167" spans="1:28">
      <c r="B167" s="176" t="s">
        <v>40</v>
      </c>
      <c r="C167" s="186"/>
      <c r="D167" s="132">
        <v>95292.998018780549</v>
      </c>
      <c r="E167" s="132">
        <v>115063.27136785703</v>
      </c>
      <c r="F167" s="132">
        <v>109682.3425174545</v>
      </c>
      <c r="G167" s="132">
        <v>118024.46944077281</v>
      </c>
      <c r="H167" s="132">
        <v>86481.920000000042</v>
      </c>
      <c r="I167" s="132">
        <v>74472.747216191347</v>
      </c>
      <c r="J167" s="132">
        <v>50351.988335427348</v>
      </c>
      <c r="K167" s="132">
        <v>42177.199599022249</v>
      </c>
      <c r="L167" s="132">
        <v>104296.3923138434</v>
      </c>
      <c r="M167" s="132">
        <v>101822.90324957579</v>
      </c>
      <c r="N167" s="132">
        <v>120530.17198024418</v>
      </c>
      <c r="O167" s="132">
        <v>109130.86975872651</v>
      </c>
      <c r="P167" s="133"/>
      <c r="Q167" s="132">
        <v>19770.27334907648</v>
      </c>
      <c r="R167" s="132">
        <v>-5380.928850402529</v>
      </c>
      <c r="S167" s="132">
        <v>8342.1269233183011</v>
      </c>
      <c r="T167" s="132">
        <v>-31542.549440772767</v>
      </c>
      <c r="U167" s="132">
        <v>-12009.172783808684</v>
      </c>
      <c r="V167" s="132">
        <v>-24120.758880764002</v>
      </c>
      <c r="W167" s="132">
        <v>-8174.7887364050994</v>
      </c>
      <c r="X167" s="132">
        <v>62119.192714821154</v>
      </c>
      <c r="Y167" s="132">
        <v>-2473.4890642676078</v>
      </c>
      <c r="Z167" s="132">
        <v>18707.268730668387</v>
      </c>
      <c r="AA167" s="132">
        <v>-11399.302221517679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40"/>
    </row>
    <row r="170" spans="1:28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40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0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0"/>
    </row>
    <row r="174" spans="1:28">
      <c r="B174" s="6" t="s">
        <v>313</v>
      </c>
      <c r="C174" s="186"/>
      <c r="D174" s="132">
        <v>47646.499009390274</v>
      </c>
      <c r="E174" s="132">
        <v>57531.635683928514</v>
      </c>
      <c r="F174" s="132">
        <v>54841.171258727249</v>
      </c>
      <c r="G174" s="132">
        <v>59012.234720386405</v>
      </c>
      <c r="H174" s="132">
        <v>43240.960000000021</v>
      </c>
      <c r="I174" s="132">
        <v>37236.373608095673</v>
      </c>
      <c r="J174" s="132">
        <v>25175.994167713674</v>
      </c>
      <c r="K174" s="132">
        <v>21088.599799511125</v>
      </c>
      <c r="L174" s="132">
        <v>52148.196156921702</v>
      </c>
      <c r="M174" s="132">
        <v>50911.451624787893</v>
      </c>
      <c r="N174" s="132">
        <v>60265.08599012209</v>
      </c>
      <c r="O174" s="132">
        <v>54565.434879363253</v>
      </c>
      <c r="P174" s="133"/>
      <c r="Q174" s="132">
        <v>9885.1366745382402</v>
      </c>
      <c r="R174" s="132">
        <v>-2690.4644252012645</v>
      </c>
      <c r="S174" s="132">
        <v>4171.0634616591506</v>
      </c>
      <c r="T174" s="132">
        <v>-15771.274720386384</v>
      </c>
      <c r="U174" s="132">
        <v>-6004.5863919043422</v>
      </c>
      <c r="V174" s="132">
        <v>-12060.379440382001</v>
      </c>
      <c r="W174" s="132">
        <v>-4087.3943682025497</v>
      </c>
      <c r="X174" s="132">
        <v>31059.596357410577</v>
      </c>
      <c r="Y174" s="132">
        <v>-1236.7445321338039</v>
      </c>
      <c r="Z174" s="132">
        <v>9353.6343653341937</v>
      </c>
      <c r="AA174" s="132">
        <v>-5699.6511107588394</v>
      </c>
      <c r="AB174" s="140"/>
    </row>
    <row r="175" spans="1:28">
      <c r="B175" s="6" t="s">
        <v>107</v>
      </c>
      <c r="C175" s="186"/>
      <c r="D175" s="132">
        <v>47646.499009390274</v>
      </c>
      <c r="E175" s="132">
        <v>57531.635683928514</v>
      </c>
      <c r="F175" s="132">
        <v>54841.171258727249</v>
      </c>
      <c r="G175" s="132">
        <v>59012.234720386405</v>
      </c>
      <c r="H175" s="132">
        <v>43240.960000000021</v>
      </c>
      <c r="I175" s="132">
        <v>37236.373608095673</v>
      </c>
      <c r="J175" s="132">
        <v>25175.994167713674</v>
      </c>
      <c r="K175" s="132">
        <v>21088.599799511125</v>
      </c>
      <c r="L175" s="132">
        <v>52148.196156921702</v>
      </c>
      <c r="M175" s="132">
        <v>50911.451624787893</v>
      </c>
      <c r="N175" s="132">
        <v>60265.08599012209</v>
      </c>
      <c r="O175" s="132">
        <v>54565.434879363253</v>
      </c>
      <c r="P175" s="133"/>
      <c r="Q175" s="132">
        <v>9885.1366745382402</v>
      </c>
      <c r="R175" s="132">
        <v>-2690.4644252012645</v>
      </c>
      <c r="S175" s="132">
        <v>4171.0634616591506</v>
      </c>
      <c r="T175" s="132">
        <v>-15771.274720386384</v>
      </c>
      <c r="U175" s="132">
        <v>-6004.5863919043422</v>
      </c>
      <c r="V175" s="132">
        <v>-12060.379440382001</v>
      </c>
      <c r="W175" s="132">
        <v>-4087.3943682025497</v>
      </c>
      <c r="X175" s="132">
        <v>31059.596357410577</v>
      </c>
      <c r="Y175" s="132">
        <v>-1236.7445321338039</v>
      </c>
      <c r="Z175" s="132">
        <v>9353.6343653341937</v>
      </c>
      <c r="AA175" s="132">
        <v>-5699.6511107588394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40"/>
    </row>
    <row r="178" spans="1:28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48904.939999999995</v>
      </c>
      <c r="E179" s="129">
        <v>61528.55999999999</v>
      </c>
      <c r="F179" s="129">
        <v>83528.75</v>
      </c>
      <c r="G179" s="129">
        <v>91432.63</v>
      </c>
      <c r="H179" s="129">
        <v>144189.01999999999</v>
      </c>
      <c r="I179" s="129">
        <v>196358.10000000003</v>
      </c>
      <c r="J179" s="129">
        <v>237031.72</v>
      </c>
      <c r="K179" s="129">
        <v>239074.96999999997</v>
      </c>
      <c r="L179" s="129">
        <v>219078.47000000003</v>
      </c>
      <c r="M179" s="129">
        <v>235622.71999999997</v>
      </c>
      <c r="N179" s="129">
        <v>257500.95000000007</v>
      </c>
      <c r="O179" s="129">
        <v>269632.61000000004</v>
      </c>
      <c r="P179" s="136"/>
      <c r="Q179" s="129">
        <v>12623.619999999999</v>
      </c>
      <c r="R179" s="129">
        <v>22000.19000000001</v>
      </c>
      <c r="S179" s="129">
        <v>7903.8800000000037</v>
      </c>
      <c r="T179" s="129">
        <v>52756.389999999978</v>
      </c>
      <c r="U179" s="129">
        <v>52169.080000000053</v>
      </c>
      <c r="V179" s="129">
        <v>40673.619999999959</v>
      </c>
      <c r="W179" s="129">
        <v>2043.2499999999891</v>
      </c>
      <c r="X179" s="129">
        <v>-19996.499999999971</v>
      </c>
      <c r="Y179" s="129">
        <v>16544.249999999964</v>
      </c>
      <c r="Z179" s="129">
        <v>21878.230000000076</v>
      </c>
      <c r="AA179" s="129">
        <v>12131.659999999965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48904.939999999995</v>
      </c>
      <c r="E180" s="129">
        <v>61528.55999999999</v>
      </c>
      <c r="F180" s="129">
        <v>83528.75</v>
      </c>
      <c r="G180" s="129">
        <v>91432.63</v>
      </c>
      <c r="H180" s="129">
        <v>144189.01999999999</v>
      </c>
      <c r="I180" s="129">
        <v>196358.10000000003</v>
      </c>
      <c r="J180" s="129">
        <v>237031.72</v>
      </c>
      <c r="K180" s="129">
        <v>239074.96999999997</v>
      </c>
      <c r="L180" s="129">
        <v>219078.47000000003</v>
      </c>
      <c r="M180" s="129">
        <v>235622.71999999997</v>
      </c>
      <c r="N180" s="129">
        <v>257500.95000000007</v>
      </c>
      <c r="O180" s="129">
        <v>269632.61000000004</v>
      </c>
      <c r="P180" s="136"/>
      <c r="Q180" s="129">
        <v>12623.619999999999</v>
      </c>
      <c r="R180" s="129">
        <v>22000.19000000001</v>
      </c>
      <c r="S180" s="129">
        <v>7903.8800000000037</v>
      </c>
      <c r="T180" s="129">
        <v>52756.389999999978</v>
      </c>
      <c r="U180" s="129">
        <v>52169.080000000053</v>
      </c>
      <c r="V180" s="129">
        <v>40673.619999999959</v>
      </c>
      <c r="W180" s="129">
        <v>2043.2499999999891</v>
      </c>
      <c r="X180" s="129">
        <v>-19996.499999999971</v>
      </c>
      <c r="Y180" s="129">
        <v>16544.249999999964</v>
      </c>
      <c r="Z180" s="129">
        <v>21878.230000000076</v>
      </c>
      <c r="AA180" s="129">
        <v>12131.659999999965</v>
      </c>
      <c r="AB180" s="139"/>
    </row>
    <row r="181" spans="1:28">
      <c r="B181" s="176" t="s">
        <v>40</v>
      </c>
      <c r="C181" s="186"/>
      <c r="D181" s="132">
        <v>48904.939999999995</v>
      </c>
      <c r="E181" s="132">
        <v>61528.55999999999</v>
      </c>
      <c r="F181" s="132">
        <v>83528.75</v>
      </c>
      <c r="G181" s="132">
        <v>91432.63</v>
      </c>
      <c r="H181" s="132">
        <v>144189.01999999999</v>
      </c>
      <c r="I181" s="132">
        <v>196358.10000000003</v>
      </c>
      <c r="J181" s="132">
        <v>237031.72</v>
      </c>
      <c r="K181" s="132">
        <v>239074.96999999997</v>
      </c>
      <c r="L181" s="132">
        <v>219078.47000000003</v>
      </c>
      <c r="M181" s="132">
        <v>235622.71999999997</v>
      </c>
      <c r="N181" s="132">
        <v>257500.95000000007</v>
      </c>
      <c r="O181" s="132">
        <v>269632.61000000004</v>
      </c>
      <c r="P181" s="133"/>
      <c r="Q181" s="132">
        <v>12623.619999999999</v>
      </c>
      <c r="R181" s="132">
        <v>22000.19000000001</v>
      </c>
      <c r="S181" s="132">
        <v>7903.8800000000037</v>
      </c>
      <c r="T181" s="132">
        <v>52756.389999999978</v>
      </c>
      <c r="U181" s="132">
        <v>52169.080000000053</v>
      </c>
      <c r="V181" s="132">
        <v>40673.619999999959</v>
      </c>
      <c r="W181" s="132">
        <v>2043.2499999999891</v>
      </c>
      <c r="X181" s="132">
        <v>-19996.499999999971</v>
      </c>
      <c r="Y181" s="132">
        <v>16544.249999999964</v>
      </c>
      <c r="Z181" s="132">
        <v>21878.230000000076</v>
      </c>
      <c r="AA181" s="132">
        <v>12131.659999999965</v>
      </c>
      <c r="AB181" s="140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40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24452.469999999998</v>
      </c>
      <c r="E188" s="132">
        <v>30764.279999999995</v>
      </c>
      <c r="F188" s="132">
        <v>41764.375</v>
      </c>
      <c r="G188" s="132">
        <v>45716.315000000002</v>
      </c>
      <c r="H188" s="132">
        <v>72094.509999999995</v>
      </c>
      <c r="I188" s="132">
        <v>98179.050000000017</v>
      </c>
      <c r="J188" s="132">
        <v>118515.86</v>
      </c>
      <c r="K188" s="132">
        <v>119537.48499999999</v>
      </c>
      <c r="L188" s="132">
        <v>109539.23500000002</v>
      </c>
      <c r="M188" s="132">
        <v>117811.35999999999</v>
      </c>
      <c r="N188" s="132">
        <v>128750.47500000003</v>
      </c>
      <c r="O188" s="132">
        <v>134816.30500000002</v>
      </c>
      <c r="P188" s="133"/>
      <c r="Q188" s="132">
        <v>6311.8099999999995</v>
      </c>
      <c r="R188" s="132">
        <v>11000.095000000005</v>
      </c>
      <c r="S188" s="132">
        <v>3951.9400000000019</v>
      </c>
      <c r="T188" s="132">
        <v>26378.194999999989</v>
      </c>
      <c r="U188" s="132">
        <v>26084.540000000026</v>
      </c>
      <c r="V188" s="132">
        <v>20336.809999999979</v>
      </c>
      <c r="W188" s="132">
        <v>1021.6249999999945</v>
      </c>
      <c r="X188" s="132">
        <v>-9998.2499999999854</v>
      </c>
      <c r="Y188" s="132">
        <v>8272.1249999999818</v>
      </c>
      <c r="Z188" s="132">
        <v>10939.115000000038</v>
      </c>
      <c r="AA188" s="132">
        <v>6065.8299999999826</v>
      </c>
      <c r="AB188" s="140"/>
    </row>
    <row r="189" spans="1:28">
      <c r="B189" s="6" t="s">
        <v>107</v>
      </c>
      <c r="C189" s="186"/>
      <c r="D189" s="132">
        <v>24452.469999999998</v>
      </c>
      <c r="E189" s="132">
        <v>30764.279999999995</v>
      </c>
      <c r="F189" s="132">
        <v>41764.375</v>
      </c>
      <c r="G189" s="132">
        <v>45716.315000000002</v>
      </c>
      <c r="H189" s="132">
        <v>72094.509999999995</v>
      </c>
      <c r="I189" s="132">
        <v>98179.050000000017</v>
      </c>
      <c r="J189" s="132">
        <v>118515.86</v>
      </c>
      <c r="K189" s="132">
        <v>119537.48499999999</v>
      </c>
      <c r="L189" s="132">
        <v>109539.23500000002</v>
      </c>
      <c r="M189" s="132">
        <v>117811.35999999999</v>
      </c>
      <c r="N189" s="132">
        <v>128750.47500000003</v>
      </c>
      <c r="O189" s="132">
        <v>134816.30500000002</v>
      </c>
      <c r="P189" s="133"/>
      <c r="Q189" s="132">
        <v>6311.8099999999995</v>
      </c>
      <c r="R189" s="132">
        <v>11000.095000000005</v>
      </c>
      <c r="S189" s="132">
        <v>3951.9400000000019</v>
      </c>
      <c r="T189" s="132">
        <v>26378.194999999989</v>
      </c>
      <c r="U189" s="132">
        <v>26084.540000000026</v>
      </c>
      <c r="V189" s="132">
        <v>20336.809999999979</v>
      </c>
      <c r="W189" s="132">
        <v>1021.6249999999945</v>
      </c>
      <c r="X189" s="132">
        <v>-9998.2499999999854</v>
      </c>
      <c r="Y189" s="132">
        <v>8272.1249999999818</v>
      </c>
      <c r="Z189" s="132">
        <v>10939.115000000038</v>
      </c>
      <c r="AA189" s="132">
        <v>6065.8299999999826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0"/>
    </row>
    <row r="192" spans="1:28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36"/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39"/>
    </row>
    <row r="194" spans="1:28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3"/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40"/>
    </row>
    <row r="195" spans="1:28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0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0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340147.04717240139</v>
      </c>
      <c r="E203" s="129">
        <v>346818.06193429022</v>
      </c>
      <c r="F203" s="129">
        <v>359554.719760646</v>
      </c>
      <c r="G203" s="129">
        <v>345499.21736521716</v>
      </c>
      <c r="H203" s="129">
        <v>302471.23999999993</v>
      </c>
      <c r="I203" s="129">
        <v>320997.6879204709</v>
      </c>
      <c r="J203" s="129">
        <v>418085.31888825184</v>
      </c>
      <c r="K203" s="129">
        <v>522240.72467706027</v>
      </c>
      <c r="L203" s="129">
        <v>542444.92049865716</v>
      </c>
      <c r="M203" s="129">
        <v>378164.82632006239</v>
      </c>
      <c r="N203" s="129">
        <v>378952.28561348672</v>
      </c>
      <c r="O203" s="129">
        <v>444001.75495599961</v>
      </c>
      <c r="P203" s="136"/>
      <c r="Q203" s="129">
        <v>6671.0147618888186</v>
      </c>
      <c r="R203" s="129">
        <v>12736.657826355804</v>
      </c>
      <c r="S203" s="129">
        <v>-14055.502395428812</v>
      </c>
      <c r="T203" s="129">
        <v>-43027.977365217244</v>
      </c>
      <c r="U203" s="129">
        <v>18526.447920470946</v>
      </c>
      <c r="V203" s="129">
        <v>97087.630967780933</v>
      </c>
      <c r="W203" s="129">
        <v>104155.40578880845</v>
      </c>
      <c r="X203" s="129">
        <v>20204.195821596932</v>
      </c>
      <c r="Y203" s="129">
        <v>-164280.09417859479</v>
      </c>
      <c r="Z203" s="129">
        <v>787.45929342430827</v>
      </c>
      <c r="AA203" s="129">
        <v>65049.469342512886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134840.84</v>
      </c>
      <c r="E204" s="129">
        <v>144134.28999999998</v>
      </c>
      <c r="F204" s="129">
        <v>144850.93</v>
      </c>
      <c r="G204" s="129">
        <v>142665.76999999999</v>
      </c>
      <c r="H204" s="129">
        <v>122478.91</v>
      </c>
      <c r="I204" s="129">
        <v>139603.65353728356</v>
      </c>
      <c r="J204" s="129">
        <v>274905.67829611432</v>
      </c>
      <c r="K204" s="129">
        <v>326205.97604135942</v>
      </c>
      <c r="L204" s="129">
        <v>235424.21251928154</v>
      </c>
      <c r="M204" s="129">
        <v>92892.383204169018</v>
      </c>
      <c r="N204" s="129">
        <v>99180.191089396249</v>
      </c>
      <c r="O204" s="129">
        <v>118774.70246176547</v>
      </c>
      <c r="P204" s="136"/>
      <c r="Q204" s="129">
        <v>9293.4499999999844</v>
      </c>
      <c r="R204" s="129">
        <v>716.64000000000669</v>
      </c>
      <c r="S204" s="129">
        <v>-2185.1599999999962</v>
      </c>
      <c r="T204" s="129">
        <v>-20186.86</v>
      </c>
      <c r="U204" s="129">
        <v>17124.743537283575</v>
      </c>
      <c r="V204" s="129">
        <v>135302.02475883075</v>
      </c>
      <c r="W204" s="129">
        <v>51300.297745245101</v>
      </c>
      <c r="X204" s="129">
        <v>-90781.763522077876</v>
      </c>
      <c r="Y204" s="129">
        <v>-142531.8293151125</v>
      </c>
      <c r="Z204" s="129">
        <v>6287.807885227232</v>
      </c>
      <c r="AA204" s="129">
        <v>19594.511372369219</v>
      </c>
      <c r="AB204" s="139"/>
    </row>
    <row r="205" spans="1:28">
      <c r="B205" s="176" t="s">
        <v>40</v>
      </c>
      <c r="C205" s="186"/>
      <c r="D205" s="132">
        <v>134840.84</v>
      </c>
      <c r="E205" s="132">
        <v>144134.28999999998</v>
      </c>
      <c r="F205" s="132">
        <v>144850.93</v>
      </c>
      <c r="G205" s="132">
        <v>142665.76999999999</v>
      </c>
      <c r="H205" s="132">
        <v>122478.91</v>
      </c>
      <c r="I205" s="132">
        <v>139603.65353728356</v>
      </c>
      <c r="J205" s="132">
        <v>274905.67829611432</v>
      </c>
      <c r="K205" s="132">
        <v>326205.97604135942</v>
      </c>
      <c r="L205" s="132">
        <v>235424.21251928154</v>
      </c>
      <c r="M205" s="132">
        <v>92892.383204169018</v>
      </c>
      <c r="N205" s="132">
        <v>99180.191089396249</v>
      </c>
      <c r="O205" s="132">
        <v>118774.70246176547</v>
      </c>
      <c r="P205" s="133"/>
      <c r="Q205" s="132">
        <v>9293.4499999999844</v>
      </c>
      <c r="R205" s="132">
        <v>716.64000000000669</v>
      </c>
      <c r="S205" s="132">
        <v>-2185.1599999999962</v>
      </c>
      <c r="T205" s="132">
        <v>-20186.86</v>
      </c>
      <c r="U205" s="132">
        <v>17124.743537283575</v>
      </c>
      <c r="V205" s="132">
        <v>135302.02475883075</v>
      </c>
      <c r="W205" s="132">
        <v>51300.297745245101</v>
      </c>
      <c r="X205" s="132">
        <v>-90781.763522077876</v>
      </c>
      <c r="Y205" s="132">
        <v>-142531.8293151125</v>
      </c>
      <c r="Z205" s="132">
        <v>6287.807885227232</v>
      </c>
      <c r="AA205" s="132">
        <v>19594.511372369219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40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0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0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0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0"/>
    </row>
    <row r="212" spans="1:28">
      <c r="B212" s="6" t="s">
        <v>313</v>
      </c>
      <c r="C212" s="186"/>
      <c r="D212" s="132">
        <v>67420.42</v>
      </c>
      <c r="E212" s="132">
        <v>72067.14499999999</v>
      </c>
      <c r="F212" s="132">
        <v>72425.464999999997</v>
      </c>
      <c r="G212" s="132">
        <v>71332.884999999995</v>
      </c>
      <c r="H212" s="132">
        <v>61239.455000000002</v>
      </c>
      <c r="I212" s="132">
        <v>69801.826768641782</v>
      </c>
      <c r="J212" s="132">
        <v>137452.83914805716</v>
      </c>
      <c r="K212" s="132">
        <v>163102.98802067971</v>
      </c>
      <c r="L212" s="132">
        <v>117712.10625964077</v>
      </c>
      <c r="M212" s="132">
        <v>46446.191602084509</v>
      </c>
      <c r="N212" s="132">
        <v>49590.095544698124</v>
      </c>
      <c r="O212" s="132">
        <v>59387.351230882734</v>
      </c>
      <c r="P212" s="133"/>
      <c r="Q212" s="132">
        <v>4646.7249999999922</v>
      </c>
      <c r="R212" s="132">
        <v>358.32000000000335</v>
      </c>
      <c r="S212" s="132">
        <v>-1092.5799999999981</v>
      </c>
      <c r="T212" s="132">
        <v>-10093.43</v>
      </c>
      <c r="U212" s="132">
        <v>8562.3717686417876</v>
      </c>
      <c r="V212" s="132">
        <v>67651.012379415377</v>
      </c>
      <c r="W212" s="132">
        <v>25650.148872622551</v>
      </c>
      <c r="X212" s="132">
        <v>-45390.881761038938</v>
      </c>
      <c r="Y212" s="132">
        <v>-71265.914657556248</v>
      </c>
      <c r="Z212" s="132">
        <v>3143.903942613616</v>
      </c>
      <c r="AA212" s="132">
        <v>9797.2556861846097</v>
      </c>
      <c r="AB212" s="140"/>
    </row>
    <row r="213" spans="1:28">
      <c r="B213" s="6" t="s">
        <v>107</v>
      </c>
      <c r="C213" s="186"/>
      <c r="D213" s="132">
        <v>67420.42</v>
      </c>
      <c r="E213" s="132">
        <v>72067.14499999999</v>
      </c>
      <c r="F213" s="132">
        <v>72425.464999999997</v>
      </c>
      <c r="G213" s="132">
        <v>71332.884999999995</v>
      </c>
      <c r="H213" s="132">
        <v>61239.455000000002</v>
      </c>
      <c r="I213" s="132">
        <v>69801.826768641782</v>
      </c>
      <c r="J213" s="132">
        <v>137452.83914805716</v>
      </c>
      <c r="K213" s="132">
        <v>163102.98802067971</v>
      </c>
      <c r="L213" s="132">
        <v>117712.10625964077</v>
      </c>
      <c r="M213" s="132">
        <v>46446.191602084509</v>
      </c>
      <c r="N213" s="132">
        <v>49590.095544698124</v>
      </c>
      <c r="O213" s="132">
        <v>59387.351230882734</v>
      </c>
      <c r="P213" s="133"/>
      <c r="Q213" s="132">
        <v>4646.7249999999922</v>
      </c>
      <c r="R213" s="132">
        <v>358.32000000000335</v>
      </c>
      <c r="S213" s="132">
        <v>-1092.5799999999981</v>
      </c>
      <c r="T213" s="132">
        <v>-10093.43</v>
      </c>
      <c r="U213" s="132">
        <v>8562.3717686417876</v>
      </c>
      <c r="V213" s="132">
        <v>67651.012379415377</v>
      </c>
      <c r="W213" s="132">
        <v>25650.148872622551</v>
      </c>
      <c r="X213" s="132">
        <v>-45390.881761038938</v>
      </c>
      <c r="Y213" s="132">
        <v>-71265.914657556248</v>
      </c>
      <c r="Z213" s="132">
        <v>3143.903942613616</v>
      </c>
      <c r="AA213" s="132">
        <v>9797.2556861846097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0"/>
    </row>
    <row r="217" spans="1:28" s="43" customFormat="1">
      <c r="A217" s="36"/>
      <c r="B217" s="9" t="s">
        <v>94</v>
      </c>
      <c r="C217" s="177" t="s">
        <v>306</v>
      </c>
      <c r="D217" s="129">
        <v>205306.20717240139</v>
      </c>
      <c r="E217" s="129">
        <v>202683.77193429018</v>
      </c>
      <c r="F217" s="129">
        <v>214703.78976064603</v>
      </c>
      <c r="G217" s="129">
        <v>202833.4473652172</v>
      </c>
      <c r="H217" s="129">
        <v>179992.32999999996</v>
      </c>
      <c r="I217" s="129">
        <v>181394.0343831873</v>
      </c>
      <c r="J217" s="129">
        <v>143179.6405921375</v>
      </c>
      <c r="K217" s="129">
        <v>196034.74863570085</v>
      </c>
      <c r="L217" s="129">
        <v>307020.70797937567</v>
      </c>
      <c r="M217" s="129">
        <v>285272.4431158934</v>
      </c>
      <c r="N217" s="129">
        <v>279772.09452409047</v>
      </c>
      <c r="O217" s="129">
        <v>325227.05249423417</v>
      </c>
      <c r="P217" s="136"/>
      <c r="Q217" s="129">
        <v>-2622.4352381112112</v>
      </c>
      <c r="R217" s="129">
        <v>12020.017826355843</v>
      </c>
      <c r="S217" s="129">
        <v>-11870.342395428837</v>
      </c>
      <c r="T217" s="129">
        <v>-22841.117365217247</v>
      </c>
      <c r="U217" s="129">
        <v>1401.704383187348</v>
      </c>
      <c r="V217" s="129">
        <v>-38214.393791049792</v>
      </c>
      <c r="W217" s="129">
        <v>52855.108043563334</v>
      </c>
      <c r="X217" s="129">
        <v>110985.95934367484</v>
      </c>
      <c r="Y217" s="129">
        <v>-21748.264863482291</v>
      </c>
      <c r="Z217" s="129">
        <v>-5500.3485918029128</v>
      </c>
      <c r="AA217" s="129">
        <v>45454.957970143689</v>
      </c>
      <c r="AB217" s="139"/>
    </row>
    <row r="218" spans="1:28">
      <c r="B218" s="176" t="s">
        <v>40</v>
      </c>
      <c r="C218" s="17"/>
      <c r="D218" s="132">
        <v>205306.20717240139</v>
      </c>
      <c r="E218" s="132">
        <v>202683.77193429018</v>
      </c>
      <c r="F218" s="132">
        <v>214703.78976064603</v>
      </c>
      <c r="G218" s="132">
        <v>202833.4473652172</v>
      </c>
      <c r="H218" s="132">
        <v>179992.32999999996</v>
      </c>
      <c r="I218" s="132">
        <v>181394.0343831873</v>
      </c>
      <c r="J218" s="132">
        <v>143179.6405921375</v>
      </c>
      <c r="K218" s="132">
        <v>196034.74863570085</v>
      </c>
      <c r="L218" s="132">
        <v>307020.70797937567</v>
      </c>
      <c r="M218" s="132">
        <v>285272.4431158934</v>
      </c>
      <c r="N218" s="132">
        <v>279772.09452409047</v>
      </c>
      <c r="O218" s="132">
        <v>325227.05249423417</v>
      </c>
      <c r="P218" s="133"/>
      <c r="Q218" s="132">
        <v>-2622.4352381112112</v>
      </c>
      <c r="R218" s="132">
        <v>12020.017826355843</v>
      </c>
      <c r="S218" s="132">
        <v>-11870.342395428837</v>
      </c>
      <c r="T218" s="132">
        <v>-22841.117365217247</v>
      </c>
      <c r="U218" s="132">
        <v>1401.704383187348</v>
      </c>
      <c r="V218" s="132">
        <v>-38214.393791049792</v>
      </c>
      <c r="W218" s="132">
        <v>52855.108043563334</v>
      </c>
      <c r="X218" s="132">
        <v>110985.95934367484</v>
      </c>
      <c r="Y218" s="132">
        <v>-21748.264863482291</v>
      </c>
      <c r="Z218" s="132">
        <v>-5500.3485918029128</v>
      </c>
      <c r="AA218" s="132">
        <v>45454.957970143689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0"/>
    </row>
    <row r="220" spans="1:28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40"/>
    </row>
    <row r="221" spans="1:28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40"/>
    </row>
    <row r="222" spans="1:28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40"/>
    </row>
    <row r="223" spans="1:28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40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0"/>
    </row>
    <row r="225" spans="1:28">
      <c r="B225" s="6" t="s">
        <v>313</v>
      </c>
      <c r="C225" s="17"/>
      <c r="D225" s="132">
        <v>102653.1035862007</v>
      </c>
      <c r="E225" s="132">
        <v>101341.88596714509</v>
      </c>
      <c r="F225" s="132">
        <v>107351.89488032302</v>
      </c>
      <c r="G225" s="132">
        <v>101416.7236826086</v>
      </c>
      <c r="H225" s="132">
        <v>89996.164999999979</v>
      </c>
      <c r="I225" s="132">
        <v>90697.017191593652</v>
      </c>
      <c r="J225" s="132">
        <v>71589.820296068749</v>
      </c>
      <c r="K225" s="132">
        <v>98017.374317850423</v>
      </c>
      <c r="L225" s="132">
        <v>153510.35398968784</v>
      </c>
      <c r="M225" s="132">
        <v>142636.2215579467</v>
      </c>
      <c r="N225" s="132">
        <v>139886.04726204523</v>
      </c>
      <c r="O225" s="132">
        <v>162613.52624711709</v>
      </c>
      <c r="P225" s="133"/>
      <c r="Q225" s="132">
        <v>-1311.2176190556056</v>
      </c>
      <c r="R225" s="132">
        <v>6010.0089131779214</v>
      </c>
      <c r="S225" s="132">
        <v>-5935.1711977144187</v>
      </c>
      <c r="T225" s="132">
        <v>-11420.558682608624</v>
      </c>
      <c r="U225" s="132">
        <v>700.85219159367398</v>
      </c>
      <c r="V225" s="132">
        <v>-19107.196895524896</v>
      </c>
      <c r="W225" s="132">
        <v>26427.554021781667</v>
      </c>
      <c r="X225" s="132">
        <v>55492.97967183742</v>
      </c>
      <c r="Y225" s="132">
        <v>-10874.132431741145</v>
      </c>
      <c r="Z225" s="132">
        <v>-2750.1742959014564</v>
      </c>
      <c r="AA225" s="132">
        <v>22727.478985071844</v>
      </c>
      <c r="AB225" s="140"/>
    </row>
    <row r="226" spans="1:28">
      <c r="B226" s="6" t="s">
        <v>107</v>
      </c>
      <c r="C226" s="17"/>
      <c r="D226" s="132">
        <v>102653.1035862007</v>
      </c>
      <c r="E226" s="132">
        <v>101341.88596714509</v>
      </c>
      <c r="F226" s="132">
        <v>107351.89488032302</v>
      </c>
      <c r="G226" s="132">
        <v>101416.7236826086</v>
      </c>
      <c r="H226" s="132">
        <v>89996.164999999979</v>
      </c>
      <c r="I226" s="132">
        <v>90697.017191593652</v>
      </c>
      <c r="J226" s="132">
        <v>71589.820296068749</v>
      </c>
      <c r="K226" s="132">
        <v>98017.374317850423</v>
      </c>
      <c r="L226" s="132">
        <v>153510.35398968784</v>
      </c>
      <c r="M226" s="132">
        <v>142636.2215579467</v>
      </c>
      <c r="N226" s="132">
        <v>139886.04726204523</v>
      </c>
      <c r="O226" s="132">
        <v>162613.52624711709</v>
      </c>
      <c r="P226" s="133"/>
      <c r="Q226" s="132">
        <v>-1311.2176190556056</v>
      </c>
      <c r="R226" s="132">
        <v>6010.0089131779214</v>
      </c>
      <c r="S226" s="132">
        <v>-5935.1711977144187</v>
      </c>
      <c r="T226" s="132">
        <v>-11420.558682608624</v>
      </c>
      <c r="U226" s="132">
        <v>700.85219159367398</v>
      </c>
      <c r="V226" s="132">
        <v>-19107.196895524896</v>
      </c>
      <c r="W226" s="132">
        <v>26427.554021781667</v>
      </c>
      <c r="X226" s="132">
        <v>55492.97967183742</v>
      </c>
      <c r="Y226" s="132">
        <v>-10874.132431741145</v>
      </c>
      <c r="Z226" s="132">
        <v>-2750.1742959014564</v>
      </c>
      <c r="AA226" s="132">
        <v>22727.478985071844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40"/>
    </row>
    <row r="229" spans="1:28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40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736148.73519118188</v>
      </c>
      <c r="E232" s="129">
        <v>760401.65330214717</v>
      </c>
      <c r="F232" s="129">
        <v>784339.60227810056</v>
      </c>
      <c r="G232" s="129">
        <v>781508.85680598998</v>
      </c>
      <c r="H232" s="129">
        <v>756907.03999999992</v>
      </c>
      <c r="I232" s="129">
        <v>778963.75513666228</v>
      </c>
      <c r="J232" s="129">
        <v>867958.80231166992</v>
      </c>
      <c r="K232" s="129">
        <v>952669.67371604498</v>
      </c>
      <c r="L232" s="129">
        <v>1010870.1928125006</v>
      </c>
      <c r="M232" s="129">
        <v>890118.76956963819</v>
      </c>
      <c r="N232" s="129">
        <v>974809.327593731</v>
      </c>
      <c r="O232" s="129">
        <v>1088712.6547147261</v>
      </c>
      <c r="P232" s="136"/>
      <c r="Q232" s="129">
        <v>24252.918110965311</v>
      </c>
      <c r="R232" s="129">
        <v>23937.94897595335</v>
      </c>
      <c r="S232" s="129">
        <v>-2830.7454721106296</v>
      </c>
      <c r="T232" s="129">
        <v>-24601.816805989984</v>
      </c>
      <c r="U232" s="129">
        <v>22056.715136662297</v>
      </c>
      <c r="V232" s="129">
        <v>88995.047175007669</v>
      </c>
      <c r="W232" s="129">
        <v>84710.871404375037</v>
      </c>
      <c r="X232" s="129">
        <v>58200.519096455719</v>
      </c>
      <c r="Y232" s="129">
        <v>-120751.42324286244</v>
      </c>
      <c r="Z232" s="129">
        <v>84690.558024092752</v>
      </c>
      <c r="AA232" s="129">
        <v>113903.32712099516</v>
      </c>
      <c r="AB232" s="139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1700-000000000000}"/>
  </hyperlinks>
  <pageMargins left="0.7" right="0.7" top="0.75" bottom="0.75" header="0.3" footer="0.3"/>
  <pageSetup paperSize="9" scale="22" orientation="portrait" r:id="rId1"/>
  <headerFooter>
    <oddHeader xml:space="preserve">&amp;C20-04-2016 17:32
</oddHeader>
  </headerFooter>
  <rowBreaks count="3" manualBreakCount="3">
    <brk id="61" max="16383" man="1"/>
    <brk id="121" max="16383" man="1"/>
    <brk id="178" max="16383" man="1"/>
  </rowBreaks>
  <colBreaks count="1" manualBreakCount="1">
    <brk id="1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AC126" sqref="AC126"/>
    </sheetView>
  </sheetViews>
  <sheetFormatPr defaultColWidth="9.140625" defaultRowHeight="14.25"/>
  <cols>
    <col min="1" max="1" width="6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39">
      <c r="A1" s="174" t="s">
        <v>311</v>
      </c>
    </row>
    <row r="2" spans="1:39" s="43" customFormat="1">
      <c r="A2" s="36"/>
      <c r="B2" s="170" t="s">
        <v>97</v>
      </c>
      <c r="C2" s="170"/>
      <c r="D2" s="36"/>
      <c r="E2" s="36"/>
      <c r="F2" s="36"/>
      <c r="G2" s="36"/>
      <c r="H2" s="36"/>
      <c r="I2" s="36"/>
      <c r="J2" s="36"/>
      <c r="K2" s="71"/>
      <c r="L2" s="71"/>
      <c r="M2" s="71"/>
      <c r="N2" s="71"/>
      <c r="O2" s="71"/>
      <c r="P2" s="25"/>
      <c r="Q2" s="25"/>
      <c r="R2" s="25"/>
      <c r="S2" s="25"/>
      <c r="T2" s="25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9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9"/>
    </row>
    <row r="24" spans="1:28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0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9"/>
    </row>
    <row r="37" spans="1:28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40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40"/>
    </row>
    <row r="39" spans="1:28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40"/>
    </row>
    <row r="40" spans="1:28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40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40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40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40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40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40"/>
    </row>
    <row r="48" spans="1:28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176944.41999999998</v>
      </c>
      <c r="E49" s="129">
        <v>206976.14000000004</v>
      </c>
      <c r="F49" s="129">
        <v>243606.33</v>
      </c>
      <c r="G49" s="129">
        <v>286209.06</v>
      </c>
      <c r="H49" s="129">
        <v>328773.46999999997</v>
      </c>
      <c r="I49" s="129">
        <v>366021.19</v>
      </c>
      <c r="J49" s="129">
        <v>428119.00393340219</v>
      </c>
      <c r="K49" s="129">
        <v>490818.70518966834</v>
      </c>
      <c r="L49" s="129">
        <v>533894.56000000006</v>
      </c>
      <c r="M49" s="129">
        <v>541720.31000000006</v>
      </c>
      <c r="N49" s="129">
        <v>542942.23999999987</v>
      </c>
      <c r="O49" s="129">
        <v>567023.1</v>
      </c>
      <c r="P49" s="136"/>
      <c r="Q49" s="129">
        <v>30031.720000000041</v>
      </c>
      <c r="R49" s="129">
        <v>36630.189999999944</v>
      </c>
      <c r="S49" s="129">
        <v>42602.730000000018</v>
      </c>
      <c r="T49" s="129">
        <v>42564.409999999953</v>
      </c>
      <c r="U49" s="129">
        <v>37247.720000000074</v>
      </c>
      <c r="V49" s="129">
        <v>62097.813933402176</v>
      </c>
      <c r="W49" s="129">
        <v>62699.70125626614</v>
      </c>
      <c r="X49" s="129">
        <v>43075.854810331657</v>
      </c>
      <c r="Y49" s="129">
        <v>7825.7500000000618</v>
      </c>
      <c r="Z49" s="129">
        <v>1221.9299999997929</v>
      </c>
      <c r="AA49" s="129">
        <v>24080.860000000121</v>
      </c>
      <c r="AB49" s="139"/>
    </row>
    <row r="50" spans="1:28">
      <c r="B50" s="176" t="s">
        <v>40</v>
      </c>
      <c r="C50" s="186"/>
      <c r="D50" s="132">
        <v>148590.80611181515</v>
      </c>
      <c r="E50" s="132">
        <v>170759.66098830747</v>
      </c>
      <c r="F50" s="132">
        <v>202438.72524419738</v>
      </c>
      <c r="G50" s="132">
        <v>242287.39555060619</v>
      </c>
      <c r="H50" s="132">
        <v>273565.32538529811</v>
      </c>
      <c r="I50" s="132">
        <v>302449.97268832958</v>
      </c>
      <c r="J50" s="132">
        <v>368323.61792540352</v>
      </c>
      <c r="K50" s="132">
        <v>428087.91324930172</v>
      </c>
      <c r="L50" s="132">
        <v>460038.13367499836</v>
      </c>
      <c r="M50" s="132">
        <v>464212.2809822362</v>
      </c>
      <c r="N50" s="132">
        <v>452474.52615610283</v>
      </c>
      <c r="O50" s="132">
        <v>475457.82567803509</v>
      </c>
      <c r="P50" s="133"/>
      <c r="Q50" s="132">
        <v>22168.854876492333</v>
      </c>
      <c r="R50" s="132">
        <v>31679.064255889898</v>
      </c>
      <c r="S50" s="132">
        <v>39848.670306408829</v>
      </c>
      <c r="T50" s="132">
        <v>31277.929834691895</v>
      </c>
      <c r="U50" s="132">
        <v>28884.647303031488</v>
      </c>
      <c r="V50" s="132">
        <v>65873.645237073928</v>
      </c>
      <c r="W50" s="132">
        <v>59764.295323898201</v>
      </c>
      <c r="X50" s="132">
        <v>31950.220425696625</v>
      </c>
      <c r="Y50" s="132">
        <v>4174.147307237854</v>
      </c>
      <c r="Z50" s="132">
        <v>-11737.754826133369</v>
      </c>
      <c r="AA50" s="132">
        <v>22983.299521932258</v>
      </c>
      <c r="AB50" s="140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0"/>
    </row>
    <row r="52" spans="1:28">
      <c r="B52" s="6" t="s">
        <v>42</v>
      </c>
      <c r="C52" s="186"/>
      <c r="D52" s="132">
        <v>44994.870518184245</v>
      </c>
      <c r="E52" s="132">
        <v>52148.824753439148</v>
      </c>
      <c r="F52" s="132">
        <v>65251.517575706748</v>
      </c>
      <c r="G52" s="132">
        <v>75269.999113679572</v>
      </c>
      <c r="H52" s="132">
        <v>80151.122840696989</v>
      </c>
      <c r="I52" s="132">
        <v>72669.407701605785</v>
      </c>
      <c r="J52" s="132">
        <v>101185.01384235486</v>
      </c>
      <c r="K52" s="132">
        <v>118329.46707949713</v>
      </c>
      <c r="L52" s="132">
        <v>147053.97102618375</v>
      </c>
      <c r="M52" s="132">
        <v>158041.75517172975</v>
      </c>
      <c r="N52" s="132">
        <v>162379.14848118945</v>
      </c>
      <c r="O52" s="132">
        <v>185672.91296088585</v>
      </c>
      <c r="P52" s="133"/>
      <c r="Q52" s="132">
        <v>7153.9542352549006</v>
      </c>
      <c r="R52" s="132">
        <v>13102.692822267602</v>
      </c>
      <c r="S52" s="132">
        <v>10018.481537972821</v>
      </c>
      <c r="T52" s="132">
        <v>4881.1237270174161</v>
      </c>
      <c r="U52" s="132">
        <v>-7481.715139091204</v>
      </c>
      <c r="V52" s="132">
        <v>28515.606140749082</v>
      </c>
      <c r="W52" s="132">
        <v>17144.453237142272</v>
      </c>
      <c r="X52" s="132">
        <v>28724.503946686604</v>
      </c>
      <c r="Y52" s="132">
        <v>10987.784145546015</v>
      </c>
      <c r="Z52" s="132">
        <v>4337.393309459685</v>
      </c>
      <c r="AA52" s="132">
        <v>23293.764479696416</v>
      </c>
      <c r="AB52" s="140"/>
    </row>
    <row r="53" spans="1:28">
      <c r="B53" s="6" t="s">
        <v>43</v>
      </c>
      <c r="C53" s="186"/>
      <c r="D53" s="132">
        <v>6719.1695370549387</v>
      </c>
      <c r="E53" s="132">
        <v>5008.4394107693915</v>
      </c>
      <c r="F53" s="132">
        <v>3290.357978525522</v>
      </c>
      <c r="G53" s="132">
        <v>4116.4411961004071</v>
      </c>
      <c r="H53" s="132">
        <v>3782.7110424969883</v>
      </c>
      <c r="I53" s="132">
        <v>3550.3268154649249</v>
      </c>
      <c r="J53" s="132">
        <v>4967.4279191006444</v>
      </c>
      <c r="K53" s="132">
        <v>5479.1833832659877</v>
      </c>
      <c r="L53" s="132">
        <v>11744.355899033915</v>
      </c>
      <c r="M53" s="132">
        <v>8947.0616886210719</v>
      </c>
      <c r="N53" s="132">
        <v>5703.3760087264036</v>
      </c>
      <c r="O53" s="132">
        <v>5494.0605123610167</v>
      </c>
      <c r="P53" s="133"/>
      <c r="Q53" s="132">
        <v>-1710.7301262855465</v>
      </c>
      <c r="R53" s="132">
        <v>-1718.08143224387</v>
      </c>
      <c r="S53" s="132">
        <v>826.08321757488523</v>
      </c>
      <c r="T53" s="132">
        <v>-333.73015360341896</v>
      </c>
      <c r="U53" s="132">
        <v>-232.38422703206325</v>
      </c>
      <c r="V53" s="132">
        <v>1417.1011036357193</v>
      </c>
      <c r="W53" s="132">
        <v>511.75546416534348</v>
      </c>
      <c r="X53" s="132">
        <v>6265.1725157679284</v>
      </c>
      <c r="Y53" s="132">
        <v>-2797.2942104128433</v>
      </c>
      <c r="Z53" s="132">
        <v>-3243.6856798946687</v>
      </c>
      <c r="AA53" s="132">
        <v>-209.31549636538662</v>
      </c>
      <c r="AB53" s="140"/>
    </row>
    <row r="54" spans="1:28">
      <c r="B54" s="6" t="s">
        <v>44</v>
      </c>
      <c r="C54" s="186"/>
      <c r="D54" s="132">
        <v>10211.859467041375</v>
      </c>
      <c r="E54" s="132">
        <v>8330.4101782925609</v>
      </c>
      <c r="F54" s="132">
        <v>5460.8194734106528</v>
      </c>
      <c r="G54" s="132">
        <v>8154.6681465264737</v>
      </c>
      <c r="H54" s="132">
        <v>12223.779458645588</v>
      </c>
      <c r="I54" s="132">
        <v>14716.482556328285</v>
      </c>
      <c r="J54" s="132">
        <v>20471.12359662649</v>
      </c>
      <c r="K54" s="132">
        <v>39554.917470673783</v>
      </c>
      <c r="L54" s="132">
        <v>57492.639757579505</v>
      </c>
      <c r="M54" s="132">
        <v>16447.943746979308</v>
      </c>
      <c r="N54" s="132">
        <v>23135.589643664513</v>
      </c>
      <c r="O54" s="132">
        <v>24253.774375229943</v>
      </c>
      <c r="P54" s="133"/>
      <c r="Q54" s="132">
        <v>-1881.4492887488143</v>
      </c>
      <c r="R54" s="132">
        <v>-2869.5907048819086</v>
      </c>
      <c r="S54" s="132">
        <v>2693.8486731158214</v>
      </c>
      <c r="T54" s="132">
        <v>4069.1113121191138</v>
      </c>
      <c r="U54" s="132">
        <v>2492.7030976826968</v>
      </c>
      <c r="V54" s="132">
        <v>5754.6410402982046</v>
      </c>
      <c r="W54" s="132">
        <v>19083.793874047296</v>
      </c>
      <c r="X54" s="132">
        <v>17937.722286905715</v>
      </c>
      <c r="Y54" s="132">
        <v>-41044.696010600193</v>
      </c>
      <c r="Z54" s="132">
        <v>6687.645896685206</v>
      </c>
      <c r="AA54" s="132">
        <v>1118.1847315654295</v>
      </c>
      <c r="AB54" s="140"/>
    </row>
    <row r="55" spans="1:28">
      <c r="B55" s="7" t="s">
        <v>45</v>
      </c>
      <c r="C55" s="186"/>
      <c r="D55" s="132">
        <v>10191.496846745804</v>
      </c>
      <c r="E55" s="132">
        <v>8306.8735486178703</v>
      </c>
      <c r="F55" s="132">
        <v>5394.9180312391281</v>
      </c>
      <c r="G55" s="132">
        <v>8088.909305074395</v>
      </c>
      <c r="H55" s="132">
        <v>12088.383960675268</v>
      </c>
      <c r="I55" s="132">
        <v>14706.526482193687</v>
      </c>
      <c r="J55" s="132">
        <v>20213.45445516054</v>
      </c>
      <c r="K55" s="132">
        <v>39279.251194202145</v>
      </c>
      <c r="L55" s="132">
        <v>57264.718721588812</v>
      </c>
      <c r="M55" s="132">
        <v>15859.289443511525</v>
      </c>
      <c r="N55" s="132">
        <v>22959.327568367367</v>
      </c>
      <c r="O55" s="132">
        <v>24054.596573074497</v>
      </c>
      <c r="P55" s="133"/>
      <c r="Q55" s="132">
        <v>-1884.6232981279343</v>
      </c>
      <c r="R55" s="132">
        <v>-2911.9555173787412</v>
      </c>
      <c r="S55" s="132">
        <v>2693.9912738352668</v>
      </c>
      <c r="T55" s="132">
        <v>3999.4746556008736</v>
      </c>
      <c r="U55" s="132">
        <v>2618.1425215184177</v>
      </c>
      <c r="V55" s="132">
        <v>5506.9279729668524</v>
      </c>
      <c r="W55" s="132">
        <v>19065.796739041609</v>
      </c>
      <c r="X55" s="132">
        <v>17985.467527386671</v>
      </c>
      <c r="Y55" s="132">
        <v>-41405.429278077296</v>
      </c>
      <c r="Z55" s="132">
        <v>7100.0381248558424</v>
      </c>
      <c r="AA55" s="132">
        <v>1095.2690047071287</v>
      </c>
      <c r="AB55" s="140"/>
    </row>
    <row r="56" spans="1:28">
      <c r="B56" s="7" t="s">
        <v>46</v>
      </c>
      <c r="C56" s="186"/>
      <c r="D56" s="132">
        <v>20.362620295570792</v>
      </c>
      <c r="E56" s="132">
        <v>23.536629674691458</v>
      </c>
      <c r="F56" s="132">
        <v>65.901442171525034</v>
      </c>
      <c r="G56" s="132">
        <v>65.758841452079025</v>
      </c>
      <c r="H56" s="132">
        <v>135.39549797031859</v>
      </c>
      <c r="I56" s="132">
        <v>9.9560741345975252</v>
      </c>
      <c r="J56" s="132">
        <v>257.66914146595127</v>
      </c>
      <c r="K56" s="132">
        <v>275.66627647164148</v>
      </c>
      <c r="L56" s="132">
        <v>227.92103599068935</v>
      </c>
      <c r="M56" s="132">
        <v>588.65430346778203</v>
      </c>
      <c r="N56" s="132">
        <v>176.26207529714588</v>
      </c>
      <c r="O56" s="132">
        <v>199.1778021554467</v>
      </c>
      <c r="P56" s="133"/>
      <c r="Q56" s="132">
        <v>3.1740093791206654</v>
      </c>
      <c r="R56" s="132">
        <v>42.364812496833579</v>
      </c>
      <c r="S56" s="132">
        <v>-0.14260071944601771</v>
      </c>
      <c r="T56" s="132">
        <v>69.636656518239562</v>
      </c>
      <c r="U56" s="132">
        <v>-125.43942383572104</v>
      </c>
      <c r="V56" s="132">
        <v>247.71306733135376</v>
      </c>
      <c r="W56" s="132">
        <v>17.997135005690225</v>
      </c>
      <c r="X56" s="132">
        <v>-47.745240480952148</v>
      </c>
      <c r="Y56" s="132">
        <v>360.73326747709268</v>
      </c>
      <c r="Z56" s="132">
        <v>-412.39222817063614</v>
      </c>
      <c r="AA56" s="132">
        <v>22.915726858300811</v>
      </c>
      <c r="AB56" s="140"/>
    </row>
    <row r="57" spans="1:28">
      <c r="B57" s="6" t="s">
        <v>313</v>
      </c>
      <c r="C57" s="186"/>
      <c r="D57" s="132">
        <v>43332.453294767292</v>
      </c>
      <c r="E57" s="132">
        <v>52635.993322903189</v>
      </c>
      <c r="F57" s="132">
        <v>64218.015108277221</v>
      </c>
      <c r="G57" s="132">
        <v>77373.143547149884</v>
      </c>
      <c r="H57" s="132">
        <v>88703.856021729283</v>
      </c>
      <c r="I57" s="132">
        <v>105756.87780746529</v>
      </c>
      <c r="J57" s="132">
        <v>120850.02628366076</v>
      </c>
      <c r="K57" s="132">
        <v>132362.17265793239</v>
      </c>
      <c r="L57" s="132">
        <v>121873.5834961006</v>
      </c>
      <c r="M57" s="132">
        <v>140387.76018745301</v>
      </c>
      <c r="N57" s="132">
        <v>130628.20601126125</v>
      </c>
      <c r="O57" s="132">
        <v>130018.53891477916</v>
      </c>
      <c r="P57" s="133"/>
      <c r="Q57" s="132">
        <v>9303.5400281358925</v>
      </c>
      <c r="R57" s="132">
        <v>11582.021785374036</v>
      </c>
      <c r="S57" s="132">
        <v>13155.128438872656</v>
      </c>
      <c r="T57" s="132">
        <v>11330.712474579399</v>
      </c>
      <c r="U57" s="132">
        <v>17053.021785736019</v>
      </c>
      <c r="V57" s="132">
        <v>15093.14847619546</v>
      </c>
      <c r="W57" s="132">
        <v>11512.14637427163</v>
      </c>
      <c r="X57" s="132">
        <v>-10488.589161831784</v>
      </c>
      <c r="Y57" s="132">
        <v>18514.176691352397</v>
      </c>
      <c r="Z57" s="132">
        <v>-9759.5541761917502</v>
      </c>
      <c r="AA57" s="132">
        <v>-609.66709648209871</v>
      </c>
      <c r="AB57" s="140"/>
    </row>
    <row r="58" spans="1:28">
      <c r="B58" s="6" t="s">
        <v>107</v>
      </c>
      <c r="C58" s="186"/>
      <c r="D58" s="132">
        <v>43332.453294767292</v>
      </c>
      <c r="E58" s="132">
        <v>52635.993322903189</v>
      </c>
      <c r="F58" s="132">
        <v>64218.015108277221</v>
      </c>
      <c r="G58" s="132">
        <v>77373.143547149884</v>
      </c>
      <c r="H58" s="132">
        <v>88703.856021729283</v>
      </c>
      <c r="I58" s="132">
        <v>105756.87780746529</v>
      </c>
      <c r="J58" s="132">
        <v>120850.02628366076</v>
      </c>
      <c r="K58" s="132">
        <v>132362.17265793239</v>
      </c>
      <c r="L58" s="132">
        <v>121873.5834961006</v>
      </c>
      <c r="M58" s="132">
        <v>140387.76018745301</v>
      </c>
      <c r="N58" s="132">
        <v>130628.20601126125</v>
      </c>
      <c r="O58" s="132">
        <v>130018.53891477916</v>
      </c>
      <c r="P58" s="133"/>
      <c r="Q58" s="132">
        <v>9303.5400281358925</v>
      </c>
      <c r="R58" s="132">
        <v>11582.021785374036</v>
      </c>
      <c r="S58" s="132">
        <v>13155.128438872656</v>
      </c>
      <c r="T58" s="132">
        <v>11330.712474579399</v>
      </c>
      <c r="U58" s="132">
        <v>17053.021785736019</v>
      </c>
      <c r="V58" s="132">
        <v>15093.14847619546</v>
      </c>
      <c r="W58" s="132">
        <v>11512.14637427163</v>
      </c>
      <c r="X58" s="132">
        <v>-10488.589161831784</v>
      </c>
      <c r="Y58" s="132">
        <v>18514.176691352397</v>
      </c>
      <c r="Z58" s="132">
        <v>-9759.5541761917502</v>
      </c>
      <c r="AA58" s="132">
        <v>-609.66709648209871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28353.613888184856</v>
      </c>
      <c r="E61" s="132">
        <v>36216.479011692536</v>
      </c>
      <c r="F61" s="132">
        <v>41167.604755802618</v>
      </c>
      <c r="G61" s="132">
        <v>43921.664449393807</v>
      </c>
      <c r="H61" s="132">
        <v>55208.144614701858</v>
      </c>
      <c r="I61" s="132">
        <v>63571.217311670429</v>
      </c>
      <c r="J61" s="132">
        <v>59795.386007998706</v>
      </c>
      <c r="K61" s="132">
        <v>62730.791940366609</v>
      </c>
      <c r="L61" s="132">
        <v>73856.426325001667</v>
      </c>
      <c r="M61" s="132">
        <v>77508.029017763853</v>
      </c>
      <c r="N61" s="132">
        <v>90467.713843897072</v>
      </c>
      <c r="O61" s="132">
        <v>91565.274321964898</v>
      </c>
      <c r="P61" s="133"/>
      <c r="Q61" s="132">
        <v>7862.8651235076804</v>
      </c>
      <c r="R61" s="132">
        <v>4951.1257441100843</v>
      </c>
      <c r="S61" s="132">
        <v>2754.0596935911881</v>
      </c>
      <c r="T61" s="132">
        <v>11286.480165308052</v>
      </c>
      <c r="U61" s="132">
        <v>8363.0726969685729</v>
      </c>
      <c r="V61" s="132">
        <v>-3775.8313036717254</v>
      </c>
      <c r="W61" s="132">
        <v>2935.4059323679053</v>
      </c>
      <c r="X61" s="132">
        <v>11125.634384635054</v>
      </c>
      <c r="Y61" s="132">
        <v>3651.6026927621851</v>
      </c>
      <c r="Z61" s="132">
        <v>12959.684826133218</v>
      </c>
      <c r="AA61" s="132">
        <v>1097.5604780678282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50245.039999999994</v>
      </c>
      <c r="E62" s="129">
        <v>50434.55</v>
      </c>
      <c r="F62" s="129">
        <v>51534.849999999991</v>
      </c>
      <c r="G62" s="129">
        <v>52148.54</v>
      </c>
      <c r="H62" s="129">
        <v>54241.069999999992</v>
      </c>
      <c r="I62" s="129">
        <v>54500.089999999989</v>
      </c>
      <c r="J62" s="129">
        <v>56454.32999999998</v>
      </c>
      <c r="K62" s="129">
        <v>63309.560000000012</v>
      </c>
      <c r="L62" s="129">
        <v>65580.310000000012</v>
      </c>
      <c r="M62" s="129">
        <v>66001.840000000011</v>
      </c>
      <c r="N62" s="129">
        <v>66437.099999999991</v>
      </c>
      <c r="O62" s="129">
        <v>72818.590000000011</v>
      </c>
      <c r="P62" s="136"/>
      <c r="Q62" s="129">
        <v>189.51000000000704</v>
      </c>
      <c r="R62" s="129">
        <v>1100.2999999999929</v>
      </c>
      <c r="S62" s="129">
        <v>613.69000000000824</v>
      </c>
      <c r="T62" s="129">
        <v>2092.5299999999879</v>
      </c>
      <c r="U62" s="129">
        <v>259.01999999999816</v>
      </c>
      <c r="V62" s="129">
        <v>1954.239999999993</v>
      </c>
      <c r="W62" s="129">
        <v>6855.2300000000287</v>
      </c>
      <c r="X62" s="129">
        <v>2270.7499999999982</v>
      </c>
      <c r="Y62" s="129">
        <v>421.52999999999565</v>
      </c>
      <c r="Z62" s="129">
        <v>435.25999999999385</v>
      </c>
      <c r="AA62" s="129">
        <v>6381.4900000000198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50245.039999999994</v>
      </c>
      <c r="E63" s="129">
        <v>50434.55</v>
      </c>
      <c r="F63" s="129">
        <v>51534.849999999991</v>
      </c>
      <c r="G63" s="129">
        <v>52148.54</v>
      </c>
      <c r="H63" s="129">
        <v>54241.069999999992</v>
      </c>
      <c r="I63" s="129">
        <v>54500.089999999989</v>
      </c>
      <c r="J63" s="129">
        <v>56454.32999999998</v>
      </c>
      <c r="K63" s="129">
        <v>63309.560000000012</v>
      </c>
      <c r="L63" s="129">
        <v>65580.310000000012</v>
      </c>
      <c r="M63" s="129">
        <v>66001.840000000011</v>
      </c>
      <c r="N63" s="129">
        <v>66437.099999999991</v>
      </c>
      <c r="O63" s="129">
        <v>72818.590000000011</v>
      </c>
      <c r="P63" s="136"/>
      <c r="Q63" s="129">
        <v>189.51000000000704</v>
      </c>
      <c r="R63" s="129">
        <v>1100.2999999999929</v>
      </c>
      <c r="S63" s="129">
        <v>613.69000000000824</v>
      </c>
      <c r="T63" s="129">
        <v>2092.5299999999879</v>
      </c>
      <c r="U63" s="129">
        <v>259.01999999999816</v>
      </c>
      <c r="V63" s="129">
        <v>1954.239999999993</v>
      </c>
      <c r="W63" s="129">
        <v>6855.2300000000287</v>
      </c>
      <c r="X63" s="129">
        <v>2270.7499999999982</v>
      </c>
      <c r="Y63" s="129">
        <v>421.52999999999565</v>
      </c>
      <c r="Z63" s="129">
        <v>435.25999999999385</v>
      </c>
      <c r="AA63" s="129">
        <v>6381.4900000000198</v>
      </c>
      <c r="AB63" s="139"/>
    </row>
    <row r="64" spans="1:28">
      <c r="B64" s="176" t="s">
        <v>40</v>
      </c>
      <c r="C64" s="186"/>
      <c r="D64" s="132">
        <v>49648.279288233723</v>
      </c>
      <c r="E64" s="132">
        <v>49869.828304288487</v>
      </c>
      <c r="F64" s="132">
        <v>50687.515119366653</v>
      </c>
      <c r="G64" s="132">
        <v>51361.963782744991</v>
      </c>
      <c r="H64" s="132">
        <v>53271.984946725934</v>
      </c>
      <c r="I64" s="132">
        <v>53506.591689985864</v>
      </c>
      <c r="J64" s="132">
        <v>55317.012125477755</v>
      </c>
      <c r="K64" s="132">
        <v>62360.538831772319</v>
      </c>
      <c r="L64" s="132">
        <v>64859.996282679364</v>
      </c>
      <c r="M64" s="132">
        <v>65317.853508237022</v>
      </c>
      <c r="N64" s="132">
        <v>65622.913268625023</v>
      </c>
      <c r="O64" s="132">
        <v>72017.563619833658</v>
      </c>
      <c r="P64" s="133"/>
      <c r="Q64" s="132">
        <v>221.54901605475743</v>
      </c>
      <c r="R64" s="132">
        <v>817.68681507816723</v>
      </c>
      <c r="S64" s="132">
        <v>674.44866337833673</v>
      </c>
      <c r="T64" s="132">
        <v>1910.0211639809459</v>
      </c>
      <c r="U64" s="132">
        <v>234.60674325992841</v>
      </c>
      <c r="V64" s="132">
        <v>1810.420435491892</v>
      </c>
      <c r="W64" s="132">
        <v>7043.5267062945622</v>
      </c>
      <c r="X64" s="132">
        <v>2499.4574509070503</v>
      </c>
      <c r="Y64" s="132">
        <v>457.8572255576546</v>
      </c>
      <c r="Z64" s="132">
        <v>305.05976038800782</v>
      </c>
      <c r="AA64" s="132">
        <v>6394.6503512086338</v>
      </c>
      <c r="AB64" s="140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1059.9421283795041</v>
      </c>
      <c r="E66" s="132">
        <v>938.70038392007848</v>
      </c>
      <c r="F66" s="132">
        <v>1382.1035592824703</v>
      </c>
      <c r="G66" s="132">
        <v>1216.4316188372695</v>
      </c>
      <c r="H66" s="132">
        <v>1391.6434602725119</v>
      </c>
      <c r="I66" s="132">
        <v>1475.7888098379949</v>
      </c>
      <c r="J66" s="132">
        <v>1377.2718695436665</v>
      </c>
      <c r="K66" s="132">
        <v>1916.5822007876545</v>
      </c>
      <c r="L66" s="132">
        <v>1923.6303801292806</v>
      </c>
      <c r="M66" s="132">
        <v>1176.0252527265491</v>
      </c>
      <c r="N66" s="132">
        <v>1151.3108354936035</v>
      </c>
      <c r="O66" s="132">
        <v>1525.6496340273025</v>
      </c>
      <c r="P66" s="133"/>
      <c r="Q66" s="132">
        <v>-121.2417444594255</v>
      </c>
      <c r="R66" s="132">
        <v>443.40317536239178</v>
      </c>
      <c r="S66" s="132">
        <v>-165.67194044520085</v>
      </c>
      <c r="T66" s="132">
        <v>175.21184143524238</v>
      </c>
      <c r="U66" s="132">
        <v>84.145349565483059</v>
      </c>
      <c r="V66" s="132">
        <v>-98.516940294328322</v>
      </c>
      <c r="W66" s="132">
        <v>539.310331243988</v>
      </c>
      <c r="X66" s="132">
        <v>7.0481793416259819</v>
      </c>
      <c r="Y66" s="132">
        <v>-747.60512740273145</v>
      </c>
      <c r="Z66" s="132">
        <v>-24.714417232945607</v>
      </c>
      <c r="AA66" s="132">
        <v>374.33879853369893</v>
      </c>
      <c r="AB66" s="140"/>
    </row>
    <row r="67" spans="1:28">
      <c r="B67" s="6" t="s">
        <v>43</v>
      </c>
      <c r="C67" s="186"/>
      <c r="D67" s="132">
        <v>4491.1522028881081</v>
      </c>
      <c r="E67" s="132">
        <v>5370.7809878717726</v>
      </c>
      <c r="F67" s="132">
        <v>7612.3414108598581</v>
      </c>
      <c r="G67" s="132">
        <v>7459.3786975378298</v>
      </c>
      <c r="H67" s="132">
        <v>9818.2703592023099</v>
      </c>
      <c r="I67" s="132">
        <v>8216.1703137838485</v>
      </c>
      <c r="J67" s="132">
        <v>8451.9552155959718</v>
      </c>
      <c r="K67" s="132">
        <v>9851.1642544062488</v>
      </c>
      <c r="L67" s="132">
        <v>10728.844530613982</v>
      </c>
      <c r="M67" s="132">
        <v>11379.233261762229</v>
      </c>
      <c r="N67" s="132">
        <v>11716.319273251989</v>
      </c>
      <c r="O67" s="132">
        <v>12337.870276258724</v>
      </c>
      <c r="P67" s="133"/>
      <c r="Q67" s="132">
        <v>879.62878498366445</v>
      </c>
      <c r="R67" s="132">
        <v>2241.5604229880855</v>
      </c>
      <c r="S67" s="132">
        <v>-152.96271332202878</v>
      </c>
      <c r="T67" s="132">
        <v>2358.891661664481</v>
      </c>
      <c r="U67" s="132">
        <v>-1602.1000454184616</v>
      </c>
      <c r="V67" s="132">
        <v>235.78490181212288</v>
      </c>
      <c r="W67" s="132">
        <v>1399.2090388102768</v>
      </c>
      <c r="X67" s="132">
        <v>877.68027620773387</v>
      </c>
      <c r="Y67" s="132">
        <v>650.38873114824719</v>
      </c>
      <c r="Z67" s="132">
        <v>337.08601148975958</v>
      </c>
      <c r="AA67" s="132">
        <v>621.55100300673496</v>
      </c>
      <c r="AB67" s="140"/>
    </row>
    <row r="68" spans="1:28">
      <c r="B68" s="6" t="s">
        <v>44</v>
      </c>
      <c r="C68" s="186"/>
      <c r="D68" s="132">
        <v>41987.203022495203</v>
      </c>
      <c r="E68" s="132">
        <v>41100.981693286216</v>
      </c>
      <c r="F68" s="132">
        <v>39942.362612809593</v>
      </c>
      <c r="G68" s="132">
        <v>41047.316061662001</v>
      </c>
      <c r="H68" s="132">
        <v>39811.560256752957</v>
      </c>
      <c r="I68" s="132">
        <v>41470.690284931261</v>
      </c>
      <c r="J68" s="132">
        <v>42688.087005678462</v>
      </c>
      <c r="K68" s="132">
        <v>47760.999102050388</v>
      </c>
      <c r="L68" s="132">
        <v>49262.726678144478</v>
      </c>
      <c r="M68" s="132">
        <v>49448.952068725281</v>
      </c>
      <c r="N68" s="132">
        <v>49380.282318361118</v>
      </c>
      <c r="O68" s="132">
        <v>54383.241539297771</v>
      </c>
      <c r="P68" s="133"/>
      <c r="Q68" s="132">
        <v>-886.2213292089848</v>
      </c>
      <c r="R68" s="132">
        <v>-1158.6190804766261</v>
      </c>
      <c r="S68" s="132">
        <v>1104.9534488524102</v>
      </c>
      <c r="T68" s="132">
        <v>-1235.7558049090471</v>
      </c>
      <c r="U68" s="132">
        <v>1659.1300281783049</v>
      </c>
      <c r="V68" s="132">
        <v>1217.3967207472003</v>
      </c>
      <c r="W68" s="132">
        <v>5072.9120963719251</v>
      </c>
      <c r="X68" s="132">
        <v>1501.7275760940947</v>
      </c>
      <c r="Y68" s="132">
        <v>186.22539058080179</v>
      </c>
      <c r="Z68" s="132">
        <v>-68.669750364165338</v>
      </c>
      <c r="AA68" s="132">
        <v>5002.9592209366565</v>
      </c>
      <c r="AB68" s="140"/>
    </row>
    <row r="69" spans="1:28">
      <c r="B69" s="7" t="s">
        <v>45</v>
      </c>
      <c r="C69" s="186"/>
      <c r="D69" s="132">
        <v>40881.26</v>
      </c>
      <c r="E69" s="132">
        <v>40254.86</v>
      </c>
      <c r="F69" s="132">
        <v>38981.1</v>
      </c>
      <c r="G69" s="132">
        <v>40056.76</v>
      </c>
      <c r="H69" s="132">
        <v>38783.93</v>
      </c>
      <c r="I69" s="132">
        <v>40378.293905882798</v>
      </c>
      <c r="J69" s="132">
        <v>41805.075767688795</v>
      </c>
      <c r="K69" s="132">
        <v>46806.609717358704</v>
      </c>
      <c r="L69" s="132">
        <v>48380.491135413315</v>
      </c>
      <c r="M69" s="132">
        <v>48646.768144980248</v>
      </c>
      <c r="N69" s="132">
        <v>48521.157142125739</v>
      </c>
      <c r="O69" s="132">
        <v>53336.68802119256</v>
      </c>
      <c r="P69" s="133"/>
      <c r="Q69" s="132">
        <v>-626.400000000001</v>
      </c>
      <c r="R69" s="132">
        <v>-1273.7600000000043</v>
      </c>
      <c r="S69" s="132">
        <v>1075.6600000000049</v>
      </c>
      <c r="T69" s="132">
        <v>-1272.8300000000047</v>
      </c>
      <c r="U69" s="132">
        <v>1594.3639058828012</v>
      </c>
      <c r="V69" s="132">
        <v>1426.7818618059948</v>
      </c>
      <c r="W69" s="132">
        <v>5001.5339496699089</v>
      </c>
      <c r="X69" s="132">
        <v>1573.8814180546115</v>
      </c>
      <c r="Y69" s="132">
        <v>266.27700956693161</v>
      </c>
      <c r="Z69" s="132">
        <v>-125.61100285450379</v>
      </c>
      <c r="AA69" s="132">
        <v>4815.5308790668187</v>
      </c>
      <c r="AB69" s="140"/>
    </row>
    <row r="70" spans="1:28">
      <c r="B70" s="7" t="s">
        <v>46</v>
      </c>
      <c r="C70" s="186"/>
      <c r="D70" s="132">
        <v>1105.9430224952021</v>
      </c>
      <c r="E70" s="132">
        <v>846.12169328621485</v>
      </c>
      <c r="F70" s="132">
        <v>961.26261280959534</v>
      </c>
      <c r="G70" s="132">
        <v>990.55606166199914</v>
      </c>
      <c r="H70" s="132">
        <v>1027.6302567529549</v>
      </c>
      <c r="I70" s="132">
        <v>1092.3963790484609</v>
      </c>
      <c r="J70" s="132">
        <v>883.0112379896683</v>
      </c>
      <c r="K70" s="132">
        <v>954.38938469168249</v>
      </c>
      <c r="L70" s="132">
        <v>882.23554273116611</v>
      </c>
      <c r="M70" s="132">
        <v>802.18392374503026</v>
      </c>
      <c r="N70" s="132">
        <v>859.12517623538122</v>
      </c>
      <c r="O70" s="132">
        <v>1046.5535181052119</v>
      </c>
      <c r="P70" s="133"/>
      <c r="Q70" s="132">
        <v>-259.82132920898715</v>
      </c>
      <c r="R70" s="132">
        <v>115.14091952338052</v>
      </c>
      <c r="S70" s="132">
        <v>29.293448852403792</v>
      </c>
      <c r="T70" s="132">
        <v>37.074195090955619</v>
      </c>
      <c r="U70" s="132">
        <v>64.766122295505994</v>
      </c>
      <c r="V70" s="132">
        <v>-209.38514105879253</v>
      </c>
      <c r="W70" s="132">
        <v>71.378146702014249</v>
      </c>
      <c r="X70" s="132">
        <v>-72.153841960516374</v>
      </c>
      <c r="Y70" s="132">
        <v>-80.051618986135864</v>
      </c>
      <c r="Z70" s="132">
        <v>56.941252490350891</v>
      </c>
      <c r="AA70" s="132">
        <v>187.42834186983063</v>
      </c>
      <c r="AB70" s="140"/>
    </row>
    <row r="71" spans="1:28">
      <c r="B71" s="6" t="s">
        <v>313</v>
      </c>
      <c r="C71" s="186"/>
      <c r="D71" s="132">
        <v>1048.1780178755878</v>
      </c>
      <c r="E71" s="132">
        <v>854.92474529173273</v>
      </c>
      <c r="F71" s="132">
        <v>873.13312824960076</v>
      </c>
      <c r="G71" s="132">
        <v>798.06718444700959</v>
      </c>
      <c r="H71" s="132">
        <v>1099.2494237305807</v>
      </c>
      <c r="I71" s="132">
        <v>1168.3314306752679</v>
      </c>
      <c r="J71" s="132">
        <v>1398.1267369343791</v>
      </c>
      <c r="K71" s="132">
        <v>1413.9377217164424</v>
      </c>
      <c r="L71" s="132">
        <v>1466.2390706626904</v>
      </c>
      <c r="M71" s="132">
        <v>1655.0590601027673</v>
      </c>
      <c r="N71" s="132">
        <v>1686.5353756925281</v>
      </c>
      <c r="O71" s="132">
        <v>1884.4559076538726</v>
      </c>
      <c r="P71" s="133"/>
      <c r="Q71" s="132">
        <v>-193.25327258385502</v>
      </c>
      <c r="R71" s="132">
        <v>18.208382957867997</v>
      </c>
      <c r="S71" s="132">
        <v>-75.065943802591221</v>
      </c>
      <c r="T71" s="132">
        <v>301.18223928357122</v>
      </c>
      <c r="U71" s="132">
        <v>69.08200694468718</v>
      </c>
      <c r="V71" s="132">
        <v>229.79530625911107</v>
      </c>
      <c r="W71" s="132">
        <v>15.810984782063464</v>
      </c>
      <c r="X71" s="132">
        <v>52.301348946248005</v>
      </c>
      <c r="Y71" s="132">
        <v>188.81998944007671</v>
      </c>
      <c r="Z71" s="132">
        <v>31.476315589760873</v>
      </c>
      <c r="AA71" s="132">
        <v>197.92053196134452</v>
      </c>
      <c r="AB71" s="140"/>
    </row>
    <row r="72" spans="1:28">
      <c r="B72" s="6" t="s">
        <v>107</v>
      </c>
      <c r="C72" s="186"/>
      <c r="D72" s="132">
        <v>1048.1780178755878</v>
      </c>
      <c r="E72" s="132">
        <v>854.92474529173273</v>
      </c>
      <c r="F72" s="132">
        <v>873.13312824960076</v>
      </c>
      <c r="G72" s="132">
        <v>798.06718444700959</v>
      </c>
      <c r="H72" s="132">
        <v>1099.2494237305807</v>
      </c>
      <c r="I72" s="132">
        <v>1168.3314306752679</v>
      </c>
      <c r="J72" s="132">
        <v>1398.1267369343791</v>
      </c>
      <c r="K72" s="132">
        <v>1413.9377217164424</v>
      </c>
      <c r="L72" s="132">
        <v>1466.2390706626904</v>
      </c>
      <c r="M72" s="132">
        <v>1655.0590601027673</v>
      </c>
      <c r="N72" s="132">
        <v>1686.5353756925281</v>
      </c>
      <c r="O72" s="132">
        <v>1884.4559076538726</v>
      </c>
      <c r="P72" s="133"/>
      <c r="Q72" s="132">
        <v>-193.25327258385502</v>
      </c>
      <c r="R72" s="132">
        <v>18.208382957867997</v>
      </c>
      <c r="S72" s="132">
        <v>-75.065943802591221</v>
      </c>
      <c r="T72" s="132">
        <v>301.18223928357122</v>
      </c>
      <c r="U72" s="132">
        <v>69.08200694468718</v>
      </c>
      <c r="V72" s="132">
        <v>229.79530625911107</v>
      </c>
      <c r="W72" s="132">
        <v>15.810984782063464</v>
      </c>
      <c r="X72" s="132">
        <v>52.301348946248005</v>
      </c>
      <c r="Y72" s="132">
        <v>188.81998944007671</v>
      </c>
      <c r="Z72" s="132">
        <v>31.476315589760873</v>
      </c>
      <c r="AA72" s="132">
        <v>197.92053196134452</v>
      </c>
      <c r="AB72" s="140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13.625898719742461</v>
      </c>
      <c r="E74" s="132">
        <v>749.51574862695259</v>
      </c>
      <c r="F74" s="132">
        <v>4.4412799155337694</v>
      </c>
      <c r="G74" s="132">
        <v>42.703035813863586</v>
      </c>
      <c r="H74" s="132">
        <v>52.01202303700493</v>
      </c>
      <c r="I74" s="132">
        <v>7.2794200822314288</v>
      </c>
      <c r="J74" s="132">
        <v>3.4445607909049087</v>
      </c>
      <c r="K74" s="132">
        <v>3.9178310951320849</v>
      </c>
      <c r="L74" s="132">
        <v>12.316552466249464</v>
      </c>
      <c r="M74" s="132">
        <v>3.5248048174210989</v>
      </c>
      <c r="N74" s="132">
        <v>1.9300901332587093</v>
      </c>
      <c r="O74" s="132">
        <v>1.8903549421141559</v>
      </c>
      <c r="P74" s="133"/>
      <c r="Q74" s="132">
        <v>735.88984990721008</v>
      </c>
      <c r="R74" s="132">
        <v>-745.07446871141883</v>
      </c>
      <c r="S74" s="132">
        <v>38.261755898329817</v>
      </c>
      <c r="T74" s="132">
        <v>9.3089872231413402</v>
      </c>
      <c r="U74" s="132">
        <v>-44.732602954773498</v>
      </c>
      <c r="V74" s="132">
        <v>-3.83485929132652</v>
      </c>
      <c r="W74" s="132">
        <v>0.47327030422717603</v>
      </c>
      <c r="X74" s="132">
        <v>8.3987213711173787</v>
      </c>
      <c r="Y74" s="132">
        <v>-8.7917476488283661</v>
      </c>
      <c r="Z74" s="132">
        <v>-1.5947146841623898</v>
      </c>
      <c r="AA74" s="132">
        <v>-3.9735191144553428E-2</v>
      </c>
      <c r="AB74" s="140"/>
    </row>
    <row r="75" spans="1:28">
      <c r="B75" s="8" t="s">
        <v>100</v>
      </c>
      <c r="C75" s="186"/>
      <c r="D75" s="132">
        <v>596.7607117662684</v>
      </c>
      <c r="E75" s="132">
        <v>564.72169571151642</v>
      </c>
      <c r="F75" s="132">
        <v>847.33488063333903</v>
      </c>
      <c r="G75" s="132">
        <v>786.57621725501758</v>
      </c>
      <c r="H75" s="132">
        <v>969.0850532740576</v>
      </c>
      <c r="I75" s="132">
        <v>993.49831001412667</v>
      </c>
      <c r="J75" s="132">
        <v>1137.3178745222276</v>
      </c>
      <c r="K75" s="132">
        <v>949.02116822769449</v>
      </c>
      <c r="L75" s="132">
        <v>720.31371732063872</v>
      </c>
      <c r="M75" s="132">
        <v>683.98649176298466</v>
      </c>
      <c r="N75" s="132">
        <v>814.18673137497228</v>
      </c>
      <c r="O75" s="132">
        <v>801.02638016634842</v>
      </c>
      <c r="P75" s="133"/>
      <c r="Q75" s="132">
        <v>-32.03901605475199</v>
      </c>
      <c r="R75" s="132">
        <v>282.61318492182266</v>
      </c>
      <c r="S75" s="132">
        <v>-60.758663378321472</v>
      </c>
      <c r="T75" s="132">
        <v>182.50883601904002</v>
      </c>
      <c r="U75" s="132">
        <v>24.413256740069045</v>
      </c>
      <c r="V75" s="132">
        <v>143.81956450810094</v>
      </c>
      <c r="W75" s="132">
        <v>-188.29670629453315</v>
      </c>
      <c r="X75" s="132">
        <v>-228.70745090705577</v>
      </c>
      <c r="Y75" s="132">
        <v>-36.32722555765406</v>
      </c>
      <c r="Z75" s="132">
        <v>130.20023961198763</v>
      </c>
      <c r="AA75" s="132">
        <v>-13.160351208623844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6797.15</v>
      </c>
      <c r="E86" s="129">
        <v>6700.2</v>
      </c>
      <c r="F86" s="129">
        <v>8346.32</v>
      </c>
      <c r="G86" s="129">
        <v>7998.52</v>
      </c>
      <c r="H86" s="129">
        <v>8301.4699999999993</v>
      </c>
      <c r="I86" s="129">
        <v>8206.4699999999993</v>
      </c>
      <c r="J86" s="129">
        <v>8360.7684785979236</v>
      </c>
      <c r="K86" s="129">
        <v>10934.882333168056</v>
      </c>
      <c r="L86" s="129">
        <v>13898.660000000002</v>
      </c>
      <c r="M86" s="129">
        <v>10990.93</v>
      </c>
      <c r="N86" s="129">
        <v>13263.28</v>
      </c>
      <c r="O86" s="129">
        <v>16132.910000000002</v>
      </c>
      <c r="P86" s="136"/>
      <c r="Q86" s="129">
        <v>-96.949999999999648</v>
      </c>
      <c r="R86" s="129">
        <v>1646.1200000000006</v>
      </c>
      <c r="S86" s="129">
        <v>-347.79999999999944</v>
      </c>
      <c r="T86" s="129">
        <v>302.94999999999845</v>
      </c>
      <c r="U86" s="129">
        <v>-95.000000000000284</v>
      </c>
      <c r="V86" s="129">
        <v>154.29847859792432</v>
      </c>
      <c r="W86" s="129">
        <v>2574.1138545701333</v>
      </c>
      <c r="X86" s="129">
        <v>2963.7776668319448</v>
      </c>
      <c r="Y86" s="129">
        <v>-2907.7300000000009</v>
      </c>
      <c r="Z86" s="129">
        <v>2272.3500000000004</v>
      </c>
      <c r="AA86" s="129">
        <v>2869.630000000001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6797.15</v>
      </c>
      <c r="E87" s="129">
        <v>6700.2</v>
      </c>
      <c r="F87" s="129">
        <v>8346.32</v>
      </c>
      <c r="G87" s="129">
        <v>7998.52</v>
      </c>
      <c r="H87" s="129">
        <v>8301.4699999999993</v>
      </c>
      <c r="I87" s="129">
        <v>8206.4699999999993</v>
      </c>
      <c r="J87" s="129">
        <v>8360.7684785979236</v>
      </c>
      <c r="K87" s="129">
        <v>10934.882333168056</v>
      </c>
      <c r="L87" s="129">
        <v>13898.660000000002</v>
      </c>
      <c r="M87" s="129">
        <v>10990.93</v>
      </c>
      <c r="N87" s="129">
        <v>13263.28</v>
      </c>
      <c r="O87" s="129">
        <v>16132.910000000002</v>
      </c>
      <c r="P87" s="136"/>
      <c r="Q87" s="129">
        <v>-96.949999999999648</v>
      </c>
      <c r="R87" s="129">
        <v>1646.1200000000006</v>
      </c>
      <c r="S87" s="129">
        <v>-347.79999999999944</v>
      </c>
      <c r="T87" s="129">
        <v>302.94999999999845</v>
      </c>
      <c r="U87" s="129">
        <v>-95.000000000000284</v>
      </c>
      <c r="V87" s="129">
        <v>154.29847859792432</v>
      </c>
      <c r="W87" s="129">
        <v>2574.1138545701333</v>
      </c>
      <c r="X87" s="129">
        <v>2963.7776668319448</v>
      </c>
      <c r="Y87" s="129">
        <v>-2907.7300000000009</v>
      </c>
      <c r="Z87" s="129">
        <v>2272.3500000000004</v>
      </c>
      <c r="AA87" s="129">
        <v>2869.630000000001</v>
      </c>
      <c r="AB87" s="139"/>
    </row>
    <row r="88" spans="1:28">
      <c r="B88" s="176" t="s">
        <v>40</v>
      </c>
      <c r="C88" s="186"/>
      <c r="D88" s="132">
        <v>6797.15</v>
      </c>
      <c r="E88" s="132">
        <v>6700.2</v>
      </c>
      <c r="F88" s="132">
        <v>8346.32</v>
      </c>
      <c r="G88" s="132">
        <v>7998.52</v>
      </c>
      <c r="H88" s="132">
        <v>8301.4699999999993</v>
      </c>
      <c r="I88" s="132">
        <v>8206.4699999999993</v>
      </c>
      <c r="J88" s="132">
        <v>8360.7684785979236</v>
      </c>
      <c r="K88" s="132">
        <v>10934.882333168056</v>
      </c>
      <c r="L88" s="132">
        <v>13898.660000000002</v>
      </c>
      <c r="M88" s="132">
        <v>10990.93</v>
      </c>
      <c r="N88" s="132">
        <v>13263.28</v>
      </c>
      <c r="O88" s="132">
        <v>16132.910000000002</v>
      </c>
      <c r="P88" s="133"/>
      <c r="Q88" s="132">
        <v>-96.949999999999648</v>
      </c>
      <c r="R88" s="132">
        <v>1646.1200000000006</v>
      </c>
      <c r="S88" s="132">
        <v>-347.79999999999944</v>
      </c>
      <c r="T88" s="132">
        <v>302.94999999999845</v>
      </c>
      <c r="U88" s="132">
        <v>-95.000000000000284</v>
      </c>
      <c r="V88" s="132">
        <v>154.29847859792432</v>
      </c>
      <c r="W88" s="132">
        <v>2574.1138545701333</v>
      </c>
      <c r="X88" s="132">
        <v>2963.7776668319448</v>
      </c>
      <c r="Y88" s="132">
        <v>-2907.7300000000009</v>
      </c>
      <c r="Z88" s="132">
        <v>2272.3500000000004</v>
      </c>
      <c r="AA88" s="132">
        <v>2869.630000000001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0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6797.15</v>
      </c>
      <c r="E95" s="132">
        <v>6700.2</v>
      </c>
      <c r="F95" s="132">
        <v>8346.32</v>
      </c>
      <c r="G95" s="132">
        <v>7998.52</v>
      </c>
      <c r="H95" s="132">
        <v>8301.4699999999993</v>
      </c>
      <c r="I95" s="132">
        <v>8206.4699999999993</v>
      </c>
      <c r="J95" s="132">
        <v>8360.7684785979236</v>
      </c>
      <c r="K95" s="132">
        <v>10934.882333168056</v>
      </c>
      <c r="L95" s="132">
        <v>13898.660000000002</v>
      </c>
      <c r="M95" s="132">
        <v>10990.93</v>
      </c>
      <c r="N95" s="132">
        <v>13263.28</v>
      </c>
      <c r="O95" s="132">
        <v>16132.910000000002</v>
      </c>
      <c r="P95" s="133"/>
      <c r="Q95" s="132">
        <v>-96.949999999999648</v>
      </c>
      <c r="R95" s="132">
        <v>1646.1200000000006</v>
      </c>
      <c r="S95" s="132">
        <v>-347.79999999999944</v>
      </c>
      <c r="T95" s="132">
        <v>302.94999999999845</v>
      </c>
      <c r="U95" s="132">
        <v>-95.000000000000284</v>
      </c>
      <c r="V95" s="132">
        <v>154.29847859792432</v>
      </c>
      <c r="W95" s="132">
        <v>2574.1138545701333</v>
      </c>
      <c r="X95" s="132">
        <v>2963.7776668319448</v>
      </c>
      <c r="Y95" s="132">
        <v>-2907.7300000000009</v>
      </c>
      <c r="Z95" s="132">
        <v>2272.3500000000004</v>
      </c>
      <c r="AA95" s="132">
        <v>2869.630000000001</v>
      </c>
      <c r="AB95" s="140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9"/>
    </row>
    <row r="101" spans="1:28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40"/>
    </row>
    <row r="104" spans="1:28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40"/>
    </row>
    <row r="105" spans="1:28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40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40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0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40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40"/>
    </row>
    <row r="112" spans="1:28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0"/>
    </row>
    <row r="113" spans="1:39" s="43" customFormat="1">
      <c r="A113" s="36"/>
      <c r="B113" s="5" t="s">
        <v>22</v>
      </c>
      <c r="C113" s="181"/>
      <c r="D113" s="129">
        <v>84.01</v>
      </c>
      <c r="E113" s="129">
        <v>96.72</v>
      </c>
      <c r="F113" s="129">
        <v>181.23</v>
      </c>
      <c r="G113" s="129">
        <v>163.06</v>
      </c>
      <c r="H113" s="129">
        <v>454.39</v>
      </c>
      <c r="I113" s="129">
        <v>555.98</v>
      </c>
      <c r="J113" s="129">
        <v>0</v>
      </c>
      <c r="K113" s="129">
        <v>0</v>
      </c>
      <c r="L113" s="129">
        <v>93.62</v>
      </c>
      <c r="M113" s="129">
        <v>596</v>
      </c>
      <c r="N113" s="129">
        <v>225</v>
      </c>
      <c r="O113" s="129">
        <v>1952</v>
      </c>
      <c r="P113" s="136"/>
      <c r="Q113" s="129">
        <v>12.709999999999988</v>
      </c>
      <c r="R113" s="129">
        <v>84.509999999999991</v>
      </c>
      <c r="S113" s="129">
        <v>-18.169999999999973</v>
      </c>
      <c r="T113" s="129">
        <v>291.32999999999993</v>
      </c>
      <c r="U113" s="129">
        <v>101.59000000000003</v>
      </c>
      <c r="V113" s="129">
        <v>-555.98</v>
      </c>
      <c r="W113" s="129">
        <v>0</v>
      </c>
      <c r="X113" s="129">
        <v>93.62</v>
      </c>
      <c r="Y113" s="129">
        <v>502.37999999999994</v>
      </c>
      <c r="Z113" s="129">
        <v>-371</v>
      </c>
      <c r="AA113" s="129">
        <v>1727</v>
      </c>
      <c r="AB113" s="139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39" s="43" customFormat="1">
      <c r="A115" s="36"/>
      <c r="B115" s="5" t="s">
        <v>54</v>
      </c>
      <c r="C115" s="181"/>
      <c r="D115" s="129">
        <v>234070.61999999997</v>
      </c>
      <c r="E115" s="129">
        <v>264207.61000000004</v>
      </c>
      <c r="F115" s="129">
        <v>303668.73</v>
      </c>
      <c r="G115" s="129">
        <v>346519.18</v>
      </c>
      <c r="H115" s="129">
        <v>391770.39999999997</v>
      </c>
      <c r="I115" s="129">
        <v>429283.73000000004</v>
      </c>
      <c r="J115" s="129">
        <v>492934.10241200007</v>
      </c>
      <c r="K115" s="129">
        <v>565063.14752283634</v>
      </c>
      <c r="L115" s="129">
        <v>613467.15</v>
      </c>
      <c r="M115" s="129">
        <v>619309.08000000007</v>
      </c>
      <c r="N115" s="129">
        <v>622867.61999999988</v>
      </c>
      <c r="O115" s="129">
        <v>657926.60000000009</v>
      </c>
      <c r="P115" s="136"/>
      <c r="Q115" s="129">
        <v>30136.99000000006</v>
      </c>
      <c r="R115" s="129">
        <v>39461.119999999981</v>
      </c>
      <c r="S115" s="129">
        <v>42850.45</v>
      </c>
      <c r="T115" s="129">
        <v>45251.219999999965</v>
      </c>
      <c r="U115" s="129">
        <v>37513.330000000045</v>
      </c>
      <c r="V115" s="129">
        <v>63650.37241200007</v>
      </c>
      <c r="W115" s="129">
        <v>72129.045110836247</v>
      </c>
      <c r="X115" s="129">
        <v>48404.002477163704</v>
      </c>
      <c r="Y115" s="129">
        <v>5841.9300000000476</v>
      </c>
      <c r="Z115" s="129">
        <v>3558.5399999998117</v>
      </c>
      <c r="AA115" s="129">
        <v>35058.980000000156</v>
      </c>
      <c r="AB115" s="139"/>
    </row>
    <row r="116" spans="1:39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9" s="43" customFormat="1">
      <c r="A119" s="36"/>
      <c r="B119" s="285" t="s">
        <v>185</v>
      </c>
      <c r="C119" s="285"/>
      <c r="D119" s="286"/>
      <c r="E119" s="286"/>
      <c r="F119" s="286"/>
      <c r="G119" s="286"/>
      <c r="H119" s="286"/>
      <c r="I119" s="286"/>
      <c r="J119" s="286"/>
      <c r="K119" s="71"/>
      <c r="L119" s="71"/>
      <c r="M119" s="71"/>
      <c r="N119" s="71"/>
      <c r="O119" s="71"/>
      <c r="P119" s="25"/>
      <c r="Q119" s="25"/>
      <c r="R119" s="25"/>
      <c r="S119" s="25"/>
      <c r="T119" s="25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 ht="16.5" customHeigh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9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39">
      <c r="B125" s="1" t="s">
        <v>37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v>38085.03</v>
      </c>
      <c r="E126" s="129">
        <v>36310.589999999997</v>
      </c>
      <c r="F126" s="129">
        <v>35016.410000000003</v>
      </c>
      <c r="G126" s="129">
        <v>30461.45</v>
      </c>
      <c r="H126" s="129">
        <v>22906.09</v>
      </c>
      <c r="I126" s="129">
        <v>16505.03</v>
      </c>
      <c r="J126" s="129">
        <v>16227.74</v>
      </c>
      <c r="K126" s="129">
        <v>16381.2</v>
      </c>
      <c r="L126" s="129">
        <v>16023.73</v>
      </c>
      <c r="M126" s="129">
        <v>18230.41</v>
      </c>
      <c r="N126" s="129">
        <v>17500.150000000001</v>
      </c>
      <c r="O126" s="129">
        <v>19134.63</v>
      </c>
      <c r="P126" s="136"/>
      <c r="Q126" s="129">
        <v>-1774.4400000000041</v>
      </c>
      <c r="R126" s="129">
        <v>-1294.1799999999944</v>
      </c>
      <c r="S126" s="129">
        <v>-4554.96</v>
      </c>
      <c r="T126" s="129">
        <v>-7555.3600000000015</v>
      </c>
      <c r="U126" s="129">
        <v>-6401.0600000000013</v>
      </c>
      <c r="V126" s="129">
        <v>-277.28999999999928</v>
      </c>
      <c r="W126" s="129">
        <v>153.46000000000117</v>
      </c>
      <c r="X126" s="129">
        <v>-357.47000000000071</v>
      </c>
      <c r="Y126" s="129">
        <v>2206.6800000000003</v>
      </c>
      <c r="Z126" s="129">
        <v>-730.2599999999984</v>
      </c>
      <c r="AA126" s="129">
        <v>1634.4799999999991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9"/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40"/>
    </row>
    <row r="129" spans="1:28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38085.03</v>
      </c>
      <c r="E140" s="129">
        <v>36310.589999999997</v>
      </c>
      <c r="F140" s="129">
        <v>35016.410000000003</v>
      </c>
      <c r="G140" s="129">
        <v>30461.45</v>
      </c>
      <c r="H140" s="129">
        <v>22906.09</v>
      </c>
      <c r="I140" s="129">
        <v>16505.03</v>
      </c>
      <c r="J140" s="129">
        <v>16227.74</v>
      </c>
      <c r="K140" s="129">
        <v>16381.2</v>
      </c>
      <c r="L140" s="129">
        <v>16023.73</v>
      </c>
      <c r="M140" s="129">
        <v>18230.41</v>
      </c>
      <c r="N140" s="129">
        <v>17500.150000000001</v>
      </c>
      <c r="O140" s="129">
        <v>19134.63</v>
      </c>
      <c r="P140" s="136"/>
      <c r="Q140" s="129">
        <v>-1774.4400000000041</v>
      </c>
      <c r="R140" s="129">
        <v>-1294.1799999999944</v>
      </c>
      <c r="S140" s="129">
        <v>-4554.96</v>
      </c>
      <c r="T140" s="129">
        <v>-7555.3600000000015</v>
      </c>
      <c r="U140" s="129">
        <v>-6401.0600000000013</v>
      </c>
      <c r="V140" s="129">
        <v>-277.28999999999928</v>
      </c>
      <c r="W140" s="129">
        <v>153.46000000000117</v>
      </c>
      <c r="X140" s="129">
        <v>-357.47000000000071</v>
      </c>
      <c r="Y140" s="129">
        <v>2206.6800000000003</v>
      </c>
      <c r="Z140" s="129">
        <v>-730.2599999999984</v>
      </c>
      <c r="AA140" s="129">
        <v>1634.4799999999991</v>
      </c>
      <c r="AB140" s="139"/>
    </row>
    <row r="141" spans="1:28">
      <c r="B141" s="176" t="s">
        <v>40</v>
      </c>
      <c r="C141" s="186"/>
      <c r="D141" s="132">
        <v>38085.03</v>
      </c>
      <c r="E141" s="132">
        <v>36310.589999999997</v>
      </c>
      <c r="F141" s="132">
        <v>35016.410000000003</v>
      </c>
      <c r="G141" s="132">
        <v>30461.45</v>
      </c>
      <c r="H141" s="132">
        <v>22906.09</v>
      </c>
      <c r="I141" s="132">
        <v>16505.03</v>
      </c>
      <c r="J141" s="132">
        <v>16227.74</v>
      </c>
      <c r="K141" s="132">
        <v>16381.2</v>
      </c>
      <c r="L141" s="132">
        <v>16023.73</v>
      </c>
      <c r="M141" s="132">
        <v>18230.41</v>
      </c>
      <c r="N141" s="132">
        <v>17500.150000000001</v>
      </c>
      <c r="O141" s="132">
        <v>19134.63</v>
      </c>
      <c r="P141" s="133"/>
      <c r="Q141" s="132">
        <v>-1774.4400000000041</v>
      </c>
      <c r="R141" s="132">
        <v>-1294.1799999999944</v>
      </c>
      <c r="S141" s="132">
        <v>-4554.96</v>
      </c>
      <c r="T141" s="132">
        <v>-7555.3600000000015</v>
      </c>
      <c r="U141" s="132">
        <v>-6401.0600000000013</v>
      </c>
      <c r="V141" s="132">
        <v>-277.28999999999928</v>
      </c>
      <c r="W141" s="132">
        <v>153.46000000000117</v>
      </c>
      <c r="X141" s="132">
        <v>-357.47000000000071</v>
      </c>
      <c r="Y141" s="132">
        <v>2206.6800000000003</v>
      </c>
      <c r="Z141" s="132">
        <v>-730.2599999999984</v>
      </c>
      <c r="AA141" s="132">
        <v>1634.4799999999991</v>
      </c>
      <c r="AB141" s="140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40"/>
    </row>
    <row r="143" spans="1:28">
      <c r="B143" s="6" t="s">
        <v>42</v>
      </c>
      <c r="C143" s="186"/>
      <c r="D143" s="132">
        <v>38085.03</v>
      </c>
      <c r="E143" s="132">
        <v>36310.589999999997</v>
      </c>
      <c r="F143" s="132">
        <v>35016.410000000003</v>
      </c>
      <c r="G143" s="132">
        <v>30461.45</v>
      </c>
      <c r="H143" s="132">
        <v>22906.09</v>
      </c>
      <c r="I143" s="132">
        <v>16505.03</v>
      </c>
      <c r="J143" s="132">
        <v>16227.74</v>
      </c>
      <c r="K143" s="132">
        <v>16381.2</v>
      </c>
      <c r="L143" s="132">
        <v>16023.73</v>
      </c>
      <c r="M143" s="132">
        <v>18230.41</v>
      </c>
      <c r="N143" s="132">
        <v>17500.150000000001</v>
      </c>
      <c r="O143" s="132">
        <v>19134.63</v>
      </c>
      <c r="P143" s="133"/>
      <c r="Q143" s="132">
        <v>-1774.4400000000041</v>
      </c>
      <c r="R143" s="132">
        <v>-1294.1799999999944</v>
      </c>
      <c r="S143" s="132">
        <v>-4554.96</v>
      </c>
      <c r="T143" s="132">
        <v>-7555.3600000000015</v>
      </c>
      <c r="U143" s="132">
        <v>-6401.0600000000013</v>
      </c>
      <c r="V143" s="132">
        <v>-277.28999999999928</v>
      </c>
      <c r="W143" s="132">
        <v>153.46000000000117</v>
      </c>
      <c r="X143" s="132">
        <v>-357.47000000000071</v>
      </c>
      <c r="Y143" s="132">
        <v>2206.6800000000003</v>
      </c>
      <c r="Z143" s="132">
        <v>-730.2599999999984</v>
      </c>
      <c r="AA143" s="132">
        <v>1634.4799999999991</v>
      </c>
      <c r="AB143" s="140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40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40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1326.53</v>
      </c>
      <c r="E153" s="129">
        <v>1214.105</v>
      </c>
      <c r="F153" s="129">
        <v>1472.4649999999999</v>
      </c>
      <c r="G153" s="129">
        <v>1596.355</v>
      </c>
      <c r="H153" s="129">
        <v>528.66999999999996</v>
      </c>
      <c r="I153" s="129">
        <v>338.20499999999998</v>
      </c>
      <c r="J153" s="129">
        <v>272.50085148254675</v>
      </c>
      <c r="K153" s="129">
        <v>358.38460521144873</v>
      </c>
      <c r="L153" s="129">
        <v>169.94499999999999</v>
      </c>
      <c r="M153" s="129">
        <v>907.96500000000015</v>
      </c>
      <c r="N153" s="129">
        <v>217.095</v>
      </c>
      <c r="O153" s="129">
        <v>317.25</v>
      </c>
      <c r="P153" s="136"/>
      <c r="Q153" s="129">
        <v>-112.425</v>
      </c>
      <c r="R153" s="129">
        <v>258.3599999999999</v>
      </c>
      <c r="S153" s="129">
        <v>123.8900000000001</v>
      </c>
      <c r="T153" s="129">
        <v>-1067.6849999999999</v>
      </c>
      <c r="U153" s="129">
        <v>-190.46499999999997</v>
      </c>
      <c r="V153" s="129">
        <v>-65.704148517453248</v>
      </c>
      <c r="W153" s="129">
        <v>85.883753728901979</v>
      </c>
      <c r="X153" s="129">
        <v>-188.43960521144874</v>
      </c>
      <c r="Y153" s="129">
        <v>738.0200000000001</v>
      </c>
      <c r="Z153" s="129">
        <v>-690.87000000000012</v>
      </c>
      <c r="AA153" s="129">
        <v>100.155</v>
      </c>
      <c r="AB153" s="139"/>
    </row>
    <row r="154" spans="1:28">
      <c r="B154" s="176" t="s">
        <v>40</v>
      </c>
      <c r="C154" s="186"/>
      <c r="D154" s="132">
        <v>1326.53</v>
      </c>
      <c r="E154" s="132">
        <v>1214.105</v>
      </c>
      <c r="F154" s="132">
        <v>1472.4649999999999</v>
      </c>
      <c r="G154" s="132">
        <v>1596.355</v>
      </c>
      <c r="H154" s="132">
        <v>528.66999999999996</v>
      </c>
      <c r="I154" s="132">
        <v>338.20499999999998</v>
      </c>
      <c r="J154" s="132">
        <v>272.50085148254675</v>
      </c>
      <c r="K154" s="132">
        <v>358.38460521144873</v>
      </c>
      <c r="L154" s="132">
        <v>169.94499999999999</v>
      </c>
      <c r="M154" s="132">
        <v>907.96500000000015</v>
      </c>
      <c r="N154" s="132">
        <v>217.095</v>
      </c>
      <c r="O154" s="132">
        <v>317.25</v>
      </c>
      <c r="P154" s="133"/>
      <c r="Q154" s="132">
        <v>-112.425</v>
      </c>
      <c r="R154" s="132">
        <v>258.3599999999999</v>
      </c>
      <c r="S154" s="132">
        <v>123.8900000000001</v>
      </c>
      <c r="T154" s="132">
        <v>-1067.6849999999999</v>
      </c>
      <c r="U154" s="132">
        <v>-190.46499999999997</v>
      </c>
      <c r="V154" s="132">
        <v>-65.704148517453248</v>
      </c>
      <c r="W154" s="132">
        <v>85.883753728901979</v>
      </c>
      <c r="X154" s="132">
        <v>-188.43960521144874</v>
      </c>
      <c r="Y154" s="132">
        <v>738.0200000000001</v>
      </c>
      <c r="Z154" s="132">
        <v>-690.87000000000012</v>
      </c>
      <c r="AA154" s="132">
        <v>100.155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40"/>
    </row>
    <row r="157" spans="1:28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40"/>
    </row>
    <row r="158" spans="1:28">
      <c r="B158" s="6" t="s">
        <v>44</v>
      </c>
      <c r="C158" s="186"/>
      <c r="D158" s="132">
        <v>0</v>
      </c>
      <c r="E158" s="132">
        <v>0</v>
      </c>
      <c r="F158" s="132">
        <v>0</v>
      </c>
      <c r="G158" s="132">
        <v>0</v>
      </c>
      <c r="H158" s="132">
        <v>0</v>
      </c>
      <c r="I158" s="132">
        <v>0</v>
      </c>
      <c r="J158" s="132">
        <v>0</v>
      </c>
      <c r="K158" s="132">
        <v>0</v>
      </c>
      <c r="L158" s="132">
        <v>0</v>
      </c>
      <c r="M158" s="132">
        <v>0</v>
      </c>
      <c r="N158" s="132">
        <v>0</v>
      </c>
      <c r="O158" s="132">
        <v>0</v>
      </c>
      <c r="P158" s="133"/>
      <c r="Q158" s="132">
        <v>0</v>
      </c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40"/>
    </row>
    <row r="159" spans="1:28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3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40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40"/>
    </row>
    <row r="161" spans="1:28">
      <c r="B161" s="6" t="s">
        <v>313</v>
      </c>
      <c r="C161" s="186"/>
      <c r="D161" s="132">
        <v>663.26499999999999</v>
      </c>
      <c r="E161" s="132">
        <v>607.05250000000001</v>
      </c>
      <c r="F161" s="132">
        <v>736.23249999999996</v>
      </c>
      <c r="G161" s="132">
        <v>798.17750000000001</v>
      </c>
      <c r="H161" s="132">
        <v>264.33499999999998</v>
      </c>
      <c r="I161" s="132">
        <v>169.10249999999999</v>
      </c>
      <c r="J161" s="132">
        <v>136.25042574127338</v>
      </c>
      <c r="K161" s="132">
        <v>179.19230260572436</v>
      </c>
      <c r="L161" s="132">
        <v>84.972499999999997</v>
      </c>
      <c r="M161" s="132">
        <v>453.98250000000007</v>
      </c>
      <c r="N161" s="132">
        <v>108.5475</v>
      </c>
      <c r="O161" s="132">
        <v>158.625</v>
      </c>
      <c r="P161" s="133"/>
      <c r="Q161" s="132">
        <v>-56.212499999999999</v>
      </c>
      <c r="R161" s="132">
        <v>129.17999999999995</v>
      </c>
      <c r="S161" s="132">
        <v>61.94500000000005</v>
      </c>
      <c r="T161" s="132">
        <v>-533.84249999999997</v>
      </c>
      <c r="U161" s="132">
        <v>-95.232499999999987</v>
      </c>
      <c r="V161" s="132">
        <v>-32.852074258726624</v>
      </c>
      <c r="W161" s="132">
        <v>42.94187686445099</v>
      </c>
      <c r="X161" s="132">
        <v>-94.219802605724368</v>
      </c>
      <c r="Y161" s="132">
        <v>369.01000000000005</v>
      </c>
      <c r="Z161" s="132">
        <v>-345.43500000000006</v>
      </c>
      <c r="AA161" s="132">
        <v>50.077500000000001</v>
      </c>
      <c r="AB161" s="140"/>
    </row>
    <row r="162" spans="1:28">
      <c r="B162" s="6" t="s">
        <v>107</v>
      </c>
      <c r="C162" s="186"/>
      <c r="D162" s="132">
        <v>663.26499999999999</v>
      </c>
      <c r="E162" s="132">
        <v>607.05250000000001</v>
      </c>
      <c r="F162" s="132">
        <v>736.23249999999996</v>
      </c>
      <c r="G162" s="132">
        <v>798.17750000000001</v>
      </c>
      <c r="H162" s="132">
        <v>264.33499999999998</v>
      </c>
      <c r="I162" s="132">
        <v>169.10249999999999</v>
      </c>
      <c r="J162" s="132">
        <v>136.25042574127338</v>
      </c>
      <c r="K162" s="132">
        <v>179.19230260572436</v>
      </c>
      <c r="L162" s="132">
        <v>84.972499999999997</v>
      </c>
      <c r="M162" s="132">
        <v>453.98250000000007</v>
      </c>
      <c r="N162" s="132">
        <v>108.5475</v>
      </c>
      <c r="O162" s="132">
        <v>158.625</v>
      </c>
      <c r="P162" s="133"/>
      <c r="Q162" s="132">
        <v>-56.212499999999999</v>
      </c>
      <c r="R162" s="132">
        <v>129.17999999999995</v>
      </c>
      <c r="S162" s="132">
        <v>61.94500000000005</v>
      </c>
      <c r="T162" s="132">
        <v>-533.84249999999997</v>
      </c>
      <c r="U162" s="132">
        <v>-95.232499999999987</v>
      </c>
      <c r="V162" s="132">
        <v>-32.852074258726624</v>
      </c>
      <c r="W162" s="132">
        <v>42.94187686445099</v>
      </c>
      <c r="X162" s="132">
        <v>-94.219802605724368</v>
      </c>
      <c r="Y162" s="132">
        <v>369.01000000000005</v>
      </c>
      <c r="Z162" s="132">
        <v>-345.43500000000006</v>
      </c>
      <c r="AA162" s="132">
        <v>50.077500000000001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22242.2</v>
      </c>
      <c r="E166" s="129">
        <v>26277.690000000002</v>
      </c>
      <c r="F166" s="129">
        <v>29904.720000000005</v>
      </c>
      <c r="G166" s="129">
        <v>31430.03</v>
      </c>
      <c r="H166" s="129">
        <v>42558.91</v>
      </c>
      <c r="I166" s="129">
        <v>35022.33</v>
      </c>
      <c r="J166" s="129">
        <v>50672.268521208527</v>
      </c>
      <c r="K166" s="129">
        <v>53290.688556270921</v>
      </c>
      <c r="L166" s="129">
        <v>38175.29</v>
      </c>
      <c r="M166" s="129">
        <v>46170</v>
      </c>
      <c r="N166" s="129">
        <v>41803.269999999997</v>
      </c>
      <c r="O166" s="129">
        <v>45818.18</v>
      </c>
      <c r="P166" s="136"/>
      <c r="Q166" s="129">
        <v>4035.4900000000016</v>
      </c>
      <c r="R166" s="129">
        <v>3627.030000000002</v>
      </c>
      <c r="S166" s="129">
        <v>1525.3099999999961</v>
      </c>
      <c r="T166" s="129">
        <v>11128.880000000005</v>
      </c>
      <c r="U166" s="129">
        <v>-7536.5800000000036</v>
      </c>
      <c r="V166" s="129">
        <v>15649.938521208525</v>
      </c>
      <c r="W166" s="129">
        <v>2618.4200350623996</v>
      </c>
      <c r="X166" s="129">
        <v>-15115.398556270924</v>
      </c>
      <c r="Y166" s="129">
        <v>7994.7099999999973</v>
      </c>
      <c r="Z166" s="129">
        <v>-4366.7300000000014</v>
      </c>
      <c r="AA166" s="129">
        <v>4014.9100000000035</v>
      </c>
      <c r="AB166" s="139"/>
    </row>
    <row r="167" spans="1:28">
      <c r="B167" s="176" t="s">
        <v>40</v>
      </c>
      <c r="C167" s="186"/>
      <c r="D167" s="132">
        <v>22242.2</v>
      </c>
      <c r="E167" s="132">
        <v>26277.690000000002</v>
      </c>
      <c r="F167" s="132">
        <v>29904.720000000005</v>
      </c>
      <c r="G167" s="132">
        <v>31430.03</v>
      </c>
      <c r="H167" s="132">
        <v>42558.91</v>
      </c>
      <c r="I167" s="132">
        <v>35022.33</v>
      </c>
      <c r="J167" s="132">
        <v>50672.268521208527</v>
      </c>
      <c r="K167" s="132">
        <v>53290.688556270921</v>
      </c>
      <c r="L167" s="132">
        <v>38175.29</v>
      </c>
      <c r="M167" s="132">
        <v>46170</v>
      </c>
      <c r="N167" s="132">
        <v>41803.269999999997</v>
      </c>
      <c r="O167" s="132">
        <v>45818.18</v>
      </c>
      <c r="P167" s="133"/>
      <c r="Q167" s="132">
        <v>4035.4900000000016</v>
      </c>
      <c r="R167" s="132">
        <v>3627.030000000002</v>
      </c>
      <c r="S167" s="132">
        <v>1525.3099999999961</v>
      </c>
      <c r="T167" s="132">
        <v>11128.880000000005</v>
      </c>
      <c r="U167" s="132">
        <v>-7536.5800000000036</v>
      </c>
      <c r="V167" s="132">
        <v>15649.938521208525</v>
      </c>
      <c r="W167" s="132">
        <v>2618.4200350623996</v>
      </c>
      <c r="X167" s="132">
        <v>-15115.398556270924</v>
      </c>
      <c r="Y167" s="132">
        <v>7994.7099999999973</v>
      </c>
      <c r="Z167" s="132">
        <v>-4366.7300000000014</v>
      </c>
      <c r="AA167" s="132">
        <v>4014.9100000000035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40"/>
    </row>
    <row r="170" spans="1:28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40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0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0"/>
    </row>
    <row r="174" spans="1:28">
      <c r="B174" s="6" t="s">
        <v>313</v>
      </c>
      <c r="C174" s="186"/>
      <c r="D174" s="132">
        <v>11121.1</v>
      </c>
      <c r="E174" s="132">
        <v>13138.845000000001</v>
      </c>
      <c r="F174" s="132">
        <v>14952.360000000002</v>
      </c>
      <c r="G174" s="132">
        <v>15715.014999999999</v>
      </c>
      <c r="H174" s="132">
        <v>21279.455000000002</v>
      </c>
      <c r="I174" s="132">
        <v>17511.165000000001</v>
      </c>
      <c r="J174" s="132">
        <v>25336.134260604264</v>
      </c>
      <c r="K174" s="132">
        <v>26645.344278135461</v>
      </c>
      <c r="L174" s="132">
        <v>19087.645</v>
      </c>
      <c r="M174" s="132">
        <v>23085</v>
      </c>
      <c r="N174" s="132">
        <v>20901.634999999998</v>
      </c>
      <c r="O174" s="132">
        <v>22909.09</v>
      </c>
      <c r="P174" s="133"/>
      <c r="Q174" s="132">
        <v>2017.7450000000008</v>
      </c>
      <c r="R174" s="132">
        <v>1813.515000000001</v>
      </c>
      <c r="S174" s="132">
        <v>762.65499999999804</v>
      </c>
      <c r="T174" s="132">
        <v>5564.4400000000023</v>
      </c>
      <c r="U174" s="132">
        <v>-3768.2900000000018</v>
      </c>
      <c r="V174" s="132">
        <v>7824.9692606042627</v>
      </c>
      <c r="W174" s="132">
        <v>1309.2100175311998</v>
      </c>
      <c r="X174" s="132">
        <v>-7557.699278135462</v>
      </c>
      <c r="Y174" s="132">
        <v>3997.3549999999987</v>
      </c>
      <c r="Z174" s="132">
        <v>-2183.3650000000007</v>
      </c>
      <c r="AA174" s="132">
        <v>2007.4550000000017</v>
      </c>
      <c r="AB174" s="140"/>
    </row>
    <row r="175" spans="1:28">
      <c r="B175" s="6" t="s">
        <v>107</v>
      </c>
      <c r="C175" s="186"/>
      <c r="D175" s="132">
        <v>11121.1</v>
      </c>
      <c r="E175" s="132">
        <v>13138.845000000001</v>
      </c>
      <c r="F175" s="132">
        <v>14952.360000000002</v>
      </c>
      <c r="G175" s="132">
        <v>15715.014999999999</v>
      </c>
      <c r="H175" s="132">
        <v>21279.455000000002</v>
      </c>
      <c r="I175" s="132">
        <v>17511.165000000001</v>
      </c>
      <c r="J175" s="132">
        <v>25336.134260604264</v>
      </c>
      <c r="K175" s="132">
        <v>26645.344278135461</v>
      </c>
      <c r="L175" s="132">
        <v>19087.645</v>
      </c>
      <c r="M175" s="132">
        <v>23085</v>
      </c>
      <c r="N175" s="132">
        <v>20901.634999999998</v>
      </c>
      <c r="O175" s="132">
        <v>22909.09</v>
      </c>
      <c r="P175" s="133"/>
      <c r="Q175" s="132">
        <v>2017.7450000000008</v>
      </c>
      <c r="R175" s="132">
        <v>1813.515000000001</v>
      </c>
      <c r="S175" s="132">
        <v>762.65499999999804</v>
      </c>
      <c r="T175" s="132">
        <v>5564.4400000000023</v>
      </c>
      <c r="U175" s="132">
        <v>-3768.2900000000018</v>
      </c>
      <c r="V175" s="132">
        <v>7824.9692606042627</v>
      </c>
      <c r="W175" s="132">
        <v>1309.2100175311998</v>
      </c>
      <c r="X175" s="132">
        <v>-7557.699278135462</v>
      </c>
      <c r="Y175" s="132">
        <v>3997.3549999999987</v>
      </c>
      <c r="Z175" s="132">
        <v>-2183.3650000000007</v>
      </c>
      <c r="AA175" s="132">
        <v>2007.4550000000017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40"/>
    </row>
    <row r="178" spans="1:28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17885.27</v>
      </c>
      <c r="E179" s="129">
        <v>16967.695</v>
      </c>
      <c r="F179" s="129">
        <v>15966.195</v>
      </c>
      <c r="G179" s="129">
        <v>14761.654999999999</v>
      </c>
      <c r="H179" s="129">
        <v>13960.45</v>
      </c>
      <c r="I179" s="129">
        <v>15472.785</v>
      </c>
      <c r="J179" s="129">
        <v>17690.750851482549</v>
      </c>
      <c r="K179" s="129">
        <v>23301.964605211451</v>
      </c>
      <c r="L179" s="129">
        <v>39877.985000000001</v>
      </c>
      <c r="M179" s="129">
        <v>45144.865000000005</v>
      </c>
      <c r="N179" s="129">
        <v>45669.635000000002</v>
      </c>
      <c r="O179" s="129">
        <v>55559.07</v>
      </c>
      <c r="P179" s="136"/>
      <c r="Q179" s="129">
        <v>-917.57499999999936</v>
      </c>
      <c r="R179" s="129">
        <v>-1001.5000000000015</v>
      </c>
      <c r="S179" s="129">
        <v>-1204.54</v>
      </c>
      <c r="T179" s="129">
        <v>-801.20499999999879</v>
      </c>
      <c r="U179" s="129">
        <v>1512.3349999999987</v>
      </c>
      <c r="V179" s="129">
        <v>2217.9658514825492</v>
      </c>
      <c r="W179" s="129">
        <v>5611.2137537289045</v>
      </c>
      <c r="X179" s="129">
        <v>16576.020394788549</v>
      </c>
      <c r="Y179" s="129">
        <v>5266.8800000000028</v>
      </c>
      <c r="Z179" s="129">
        <v>524.76999999999521</v>
      </c>
      <c r="AA179" s="129">
        <v>9889.4349999999977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16558.740000000002</v>
      </c>
      <c r="E180" s="129">
        <v>15753.59</v>
      </c>
      <c r="F180" s="129">
        <v>14493.73</v>
      </c>
      <c r="G180" s="129">
        <v>13165.3</v>
      </c>
      <c r="H180" s="129">
        <v>13431.78</v>
      </c>
      <c r="I180" s="129">
        <v>15134.58</v>
      </c>
      <c r="J180" s="129">
        <v>17418.25</v>
      </c>
      <c r="K180" s="129">
        <v>22943.58</v>
      </c>
      <c r="L180" s="129">
        <v>39708.04</v>
      </c>
      <c r="M180" s="129">
        <v>44236.9</v>
      </c>
      <c r="N180" s="129">
        <v>45452.54</v>
      </c>
      <c r="O180" s="129">
        <v>55241.819999999992</v>
      </c>
      <c r="P180" s="136"/>
      <c r="Q180" s="129">
        <v>-805.15000000000043</v>
      </c>
      <c r="R180" s="129">
        <v>-1259.8600000000006</v>
      </c>
      <c r="S180" s="129">
        <v>-1328.4300000000003</v>
      </c>
      <c r="T180" s="129">
        <v>266.48000000000138</v>
      </c>
      <c r="U180" s="129">
        <v>1702.7999999999993</v>
      </c>
      <c r="V180" s="129">
        <v>2283.670000000001</v>
      </c>
      <c r="W180" s="129">
        <v>5525.3300000000027</v>
      </c>
      <c r="X180" s="129">
        <v>16764.459999999995</v>
      </c>
      <c r="Y180" s="129">
        <v>4528.8600000000033</v>
      </c>
      <c r="Z180" s="129">
        <v>1215.6399999999962</v>
      </c>
      <c r="AA180" s="129">
        <v>9789.279999999997</v>
      </c>
      <c r="AB180" s="139"/>
    </row>
    <row r="181" spans="1:28">
      <c r="B181" s="176" t="s">
        <v>40</v>
      </c>
      <c r="C181" s="186"/>
      <c r="D181" s="132">
        <v>16558.740000000002</v>
      </c>
      <c r="E181" s="132">
        <v>15753.59</v>
      </c>
      <c r="F181" s="132">
        <v>14493.73</v>
      </c>
      <c r="G181" s="132">
        <v>13165.3</v>
      </c>
      <c r="H181" s="132">
        <v>13431.78</v>
      </c>
      <c r="I181" s="132">
        <v>15134.58</v>
      </c>
      <c r="J181" s="132">
        <v>17418.25</v>
      </c>
      <c r="K181" s="132">
        <v>22943.58</v>
      </c>
      <c r="L181" s="132">
        <v>39708.04</v>
      </c>
      <c r="M181" s="132">
        <v>44236.9</v>
      </c>
      <c r="N181" s="132">
        <v>45452.54</v>
      </c>
      <c r="O181" s="132">
        <v>55241.819999999992</v>
      </c>
      <c r="P181" s="133"/>
      <c r="Q181" s="132">
        <v>-805.15000000000043</v>
      </c>
      <c r="R181" s="132">
        <v>-1259.8600000000006</v>
      </c>
      <c r="S181" s="132">
        <v>-1328.4300000000003</v>
      </c>
      <c r="T181" s="132">
        <v>266.48000000000138</v>
      </c>
      <c r="U181" s="132">
        <v>1702.7999999999993</v>
      </c>
      <c r="V181" s="132">
        <v>2283.670000000001</v>
      </c>
      <c r="W181" s="132">
        <v>5525.3300000000027</v>
      </c>
      <c r="X181" s="132">
        <v>16764.459999999995</v>
      </c>
      <c r="Y181" s="132">
        <v>4528.8600000000033</v>
      </c>
      <c r="Z181" s="132">
        <v>1215.6399999999962</v>
      </c>
      <c r="AA181" s="132">
        <v>9789.279999999997</v>
      </c>
      <c r="AB181" s="140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40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8279.3700000000008</v>
      </c>
      <c r="E188" s="132">
        <v>7876.7950000000001</v>
      </c>
      <c r="F188" s="132">
        <v>7246.8649999999998</v>
      </c>
      <c r="G188" s="132">
        <v>6582.65</v>
      </c>
      <c r="H188" s="132">
        <v>6715.89</v>
      </c>
      <c r="I188" s="132">
        <v>7567.29</v>
      </c>
      <c r="J188" s="132">
        <v>8709.125</v>
      </c>
      <c r="K188" s="132">
        <v>11471.79</v>
      </c>
      <c r="L188" s="132">
        <v>19854.02</v>
      </c>
      <c r="M188" s="132">
        <v>22118.45</v>
      </c>
      <c r="N188" s="132">
        <v>22726.27</v>
      </c>
      <c r="O188" s="132">
        <v>27620.909999999996</v>
      </c>
      <c r="P188" s="133"/>
      <c r="Q188" s="132">
        <v>-402.57500000000022</v>
      </c>
      <c r="R188" s="132">
        <v>-629.93000000000029</v>
      </c>
      <c r="S188" s="132">
        <v>-664.21500000000015</v>
      </c>
      <c r="T188" s="132">
        <v>133.24000000000069</v>
      </c>
      <c r="U188" s="132">
        <v>851.39999999999964</v>
      </c>
      <c r="V188" s="132">
        <v>1141.8350000000005</v>
      </c>
      <c r="W188" s="132">
        <v>2762.6650000000013</v>
      </c>
      <c r="X188" s="132">
        <v>8382.2299999999977</v>
      </c>
      <c r="Y188" s="132">
        <v>2264.4300000000017</v>
      </c>
      <c r="Z188" s="132">
        <v>607.81999999999812</v>
      </c>
      <c r="AA188" s="132">
        <v>4894.6399999999985</v>
      </c>
      <c r="AB188" s="140"/>
    </row>
    <row r="189" spans="1:28">
      <c r="B189" s="6" t="s">
        <v>107</v>
      </c>
      <c r="C189" s="186"/>
      <c r="D189" s="132">
        <v>8279.3700000000008</v>
      </c>
      <c r="E189" s="132">
        <v>7876.7950000000001</v>
      </c>
      <c r="F189" s="132">
        <v>7246.8649999999998</v>
      </c>
      <c r="G189" s="132">
        <v>6582.65</v>
      </c>
      <c r="H189" s="132">
        <v>6715.89</v>
      </c>
      <c r="I189" s="132">
        <v>7567.29</v>
      </c>
      <c r="J189" s="132">
        <v>8709.125</v>
      </c>
      <c r="K189" s="132">
        <v>11471.79</v>
      </c>
      <c r="L189" s="132">
        <v>19854.02</v>
      </c>
      <c r="M189" s="132">
        <v>22118.45</v>
      </c>
      <c r="N189" s="132">
        <v>22726.27</v>
      </c>
      <c r="O189" s="132">
        <v>27620.909999999996</v>
      </c>
      <c r="P189" s="133"/>
      <c r="Q189" s="132">
        <v>-402.57500000000022</v>
      </c>
      <c r="R189" s="132">
        <v>-629.93000000000029</v>
      </c>
      <c r="S189" s="132">
        <v>-664.21500000000015</v>
      </c>
      <c r="T189" s="132">
        <v>133.24000000000069</v>
      </c>
      <c r="U189" s="132">
        <v>851.39999999999964</v>
      </c>
      <c r="V189" s="132">
        <v>1141.8350000000005</v>
      </c>
      <c r="W189" s="132">
        <v>2762.6650000000013</v>
      </c>
      <c r="X189" s="132">
        <v>8382.2299999999977</v>
      </c>
      <c r="Y189" s="132">
        <v>2264.4300000000017</v>
      </c>
      <c r="Z189" s="132">
        <v>607.81999999999812</v>
      </c>
      <c r="AA189" s="132">
        <v>4894.6399999999985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0"/>
    </row>
    <row r="192" spans="1:28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1326.53</v>
      </c>
      <c r="E193" s="129">
        <v>1214.105</v>
      </c>
      <c r="F193" s="129">
        <v>1472.4649999999999</v>
      </c>
      <c r="G193" s="129">
        <v>1596.355</v>
      </c>
      <c r="H193" s="129">
        <v>528.66999999999996</v>
      </c>
      <c r="I193" s="129">
        <v>338.20499999999998</v>
      </c>
      <c r="J193" s="129">
        <v>272.50085148254675</v>
      </c>
      <c r="K193" s="129">
        <v>358.38460521144873</v>
      </c>
      <c r="L193" s="129">
        <v>169.94499999999999</v>
      </c>
      <c r="M193" s="129">
        <v>907.96500000000015</v>
      </c>
      <c r="N193" s="129">
        <v>217.095</v>
      </c>
      <c r="O193" s="129">
        <v>317.25</v>
      </c>
      <c r="P193" s="136"/>
      <c r="Q193" s="129">
        <v>-112.425</v>
      </c>
      <c r="R193" s="129">
        <v>258.3599999999999</v>
      </c>
      <c r="S193" s="129">
        <v>123.8900000000001</v>
      </c>
      <c r="T193" s="129">
        <v>-1067.6849999999999</v>
      </c>
      <c r="U193" s="129">
        <v>-190.46499999999997</v>
      </c>
      <c r="V193" s="129">
        <v>-65.704148517453248</v>
      </c>
      <c r="W193" s="129">
        <v>85.883753728901979</v>
      </c>
      <c r="X193" s="129">
        <v>-188.43960521144874</v>
      </c>
      <c r="Y193" s="129">
        <v>738.0200000000001</v>
      </c>
      <c r="Z193" s="129">
        <v>-690.87000000000012</v>
      </c>
      <c r="AA193" s="129">
        <v>100.155</v>
      </c>
      <c r="AB193" s="139"/>
    </row>
    <row r="194" spans="1:28">
      <c r="B194" s="3" t="s">
        <v>12</v>
      </c>
      <c r="C194" s="178" t="s">
        <v>297</v>
      </c>
      <c r="D194" s="132">
        <v>1326.53</v>
      </c>
      <c r="E194" s="132">
        <v>1214.105</v>
      </c>
      <c r="F194" s="132">
        <v>1472.4649999999999</v>
      </c>
      <c r="G194" s="132">
        <v>1596.355</v>
      </c>
      <c r="H194" s="132">
        <v>528.66999999999996</v>
      </c>
      <c r="I194" s="132">
        <v>338.20499999999998</v>
      </c>
      <c r="J194" s="132">
        <v>272.50085148254675</v>
      </c>
      <c r="K194" s="132">
        <v>358.38460521144873</v>
      </c>
      <c r="L194" s="132">
        <v>169.94499999999999</v>
      </c>
      <c r="M194" s="132">
        <v>907.96500000000015</v>
      </c>
      <c r="N194" s="132">
        <v>217.095</v>
      </c>
      <c r="O194" s="132">
        <v>317.25</v>
      </c>
      <c r="P194" s="133"/>
      <c r="Q194" s="132">
        <v>-112.425</v>
      </c>
      <c r="R194" s="132">
        <v>258.3599999999999</v>
      </c>
      <c r="S194" s="132">
        <v>123.8900000000001</v>
      </c>
      <c r="T194" s="132">
        <v>-1067.6849999999999</v>
      </c>
      <c r="U194" s="132">
        <v>-190.46499999999997</v>
      </c>
      <c r="V194" s="132">
        <v>-65.704148517453248</v>
      </c>
      <c r="W194" s="132">
        <v>85.883753728901979</v>
      </c>
      <c r="X194" s="132">
        <v>-188.43960521144874</v>
      </c>
      <c r="Y194" s="132">
        <v>738.0200000000001</v>
      </c>
      <c r="Z194" s="132">
        <v>-690.87000000000012</v>
      </c>
      <c r="AA194" s="132">
        <v>100.155</v>
      </c>
      <c r="AB194" s="140"/>
    </row>
    <row r="195" spans="1:28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0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0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36527.629999999997</v>
      </c>
      <c r="E203" s="129">
        <v>41366.370000000003</v>
      </c>
      <c r="F203" s="129">
        <v>38117.590000000004</v>
      </c>
      <c r="G203" s="129">
        <v>42671.08</v>
      </c>
      <c r="H203" s="129">
        <v>47552.5</v>
      </c>
      <c r="I203" s="129">
        <v>62010.38</v>
      </c>
      <c r="J203" s="129">
        <v>80191.348621583529</v>
      </c>
      <c r="K203" s="129">
        <v>96839.547164029675</v>
      </c>
      <c r="L203" s="129">
        <v>135664.28</v>
      </c>
      <c r="M203" s="129">
        <v>136609.97999999998</v>
      </c>
      <c r="N203" s="129">
        <v>142781.41999999998</v>
      </c>
      <c r="O203" s="129">
        <v>160389.32999999999</v>
      </c>
      <c r="P203" s="136"/>
      <c r="Q203" s="129">
        <v>4838.7400000000016</v>
      </c>
      <c r="R203" s="129">
        <v>-3248.7799999999934</v>
      </c>
      <c r="S203" s="129">
        <v>4553.4899999999934</v>
      </c>
      <c r="T203" s="129">
        <v>4881.4199999999973</v>
      </c>
      <c r="U203" s="129">
        <v>14457.880000000001</v>
      </c>
      <c r="V203" s="129">
        <v>18180.968621583532</v>
      </c>
      <c r="W203" s="129">
        <v>16648.198542446142</v>
      </c>
      <c r="X203" s="129">
        <v>38824.732835970339</v>
      </c>
      <c r="Y203" s="129">
        <v>945.69999999998799</v>
      </c>
      <c r="Z203" s="129">
        <v>6171.4399999999841</v>
      </c>
      <c r="AA203" s="129">
        <v>17607.910000000014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19652.75</v>
      </c>
      <c r="E204" s="129">
        <v>18304.63</v>
      </c>
      <c r="F204" s="129">
        <v>16264.780000000002</v>
      </c>
      <c r="G204" s="129">
        <v>22598.83</v>
      </c>
      <c r="H204" s="129">
        <v>22686.99</v>
      </c>
      <c r="I204" s="129">
        <v>23393.919999999998</v>
      </c>
      <c r="J204" s="129">
        <v>24030.610405466385</v>
      </c>
      <c r="K204" s="129">
        <v>31630.13852937214</v>
      </c>
      <c r="L204" s="129">
        <v>41848.44</v>
      </c>
      <c r="M204" s="129">
        <v>53552</v>
      </c>
      <c r="N204" s="129">
        <v>52292.800000000003</v>
      </c>
      <c r="O204" s="129">
        <v>55938.7</v>
      </c>
      <c r="P204" s="136"/>
      <c r="Q204" s="129">
        <v>-1348.1200000000001</v>
      </c>
      <c r="R204" s="129">
        <v>-2039.8499999999985</v>
      </c>
      <c r="S204" s="129">
        <v>6334.0499999999993</v>
      </c>
      <c r="T204" s="129">
        <v>88.160000000002015</v>
      </c>
      <c r="U204" s="129">
        <v>706.92999999999415</v>
      </c>
      <c r="V204" s="129">
        <v>636.69040546638769</v>
      </c>
      <c r="W204" s="129">
        <v>7599.5281239057558</v>
      </c>
      <c r="X204" s="129">
        <v>10218.301470627865</v>
      </c>
      <c r="Y204" s="129">
        <v>11703.559999999994</v>
      </c>
      <c r="Z204" s="129">
        <v>-1259.1999999999985</v>
      </c>
      <c r="AA204" s="129">
        <v>3645.8999999999946</v>
      </c>
      <c r="AB204" s="139"/>
    </row>
    <row r="205" spans="1:28">
      <c r="B205" s="176" t="s">
        <v>40</v>
      </c>
      <c r="C205" s="186"/>
      <c r="D205" s="132">
        <v>19652.75</v>
      </c>
      <c r="E205" s="132">
        <v>18304.63</v>
      </c>
      <c r="F205" s="132">
        <v>16264.780000000002</v>
      </c>
      <c r="G205" s="132">
        <v>22598.83</v>
      </c>
      <c r="H205" s="132">
        <v>22686.99</v>
      </c>
      <c r="I205" s="132">
        <v>23393.919999999998</v>
      </c>
      <c r="J205" s="132">
        <v>24030.610405466385</v>
      </c>
      <c r="K205" s="132">
        <v>31630.13852937214</v>
      </c>
      <c r="L205" s="132">
        <v>41848.44</v>
      </c>
      <c r="M205" s="132">
        <v>53552</v>
      </c>
      <c r="N205" s="132">
        <v>52292.800000000003</v>
      </c>
      <c r="O205" s="132">
        <v>55938.7</v>
      </c>
      <c r="P205" s="133"/>
      <c r="Q205" s="132">
        <v>-1348.1200000000001</v>
      </c>
      <c r="R205" s="132">
        <v>-2039.8499999999985</v>
      </c>
      <c r="S205" s="132">
        <v>6334.0499999999993</v>
      </c>
      <c r="T205" s="132">
        <v>88.160000000002015</v>
      </c>
      <c r="U205" s="132">
        <v>706.92999999999415</v>
      </c>
      <c r="V205" s="132">
        <v>636.69040546638769</v>
      </c>
      <c r="W205" s="132">
        <v>7599.5281239057558</v>
      </c>
      <c r="X205" s="132">
        <v>10218.301470627865</v>
      </c>
      <c r="Y205" s="132">
        <v>11703.559999999994</v>
      </c>
      <c r="Z205" s="132">
        <v>-1259.1999999999985</v>
      </c>
      <c r="AA205" s="132">
        <v>3645.8999999999946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40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0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0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0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0"/>
    </row>
    <row r="212" spans="1:28">
      <c r="B212" s="6" t="s">
        <v>313</v>
      </c>
      <c r="C212" s="186"/>
      <c r="D212" s="132">
        <v>9826.375</v>
      </c>
      <c r="E212" s="132">
        <v>9152.3150000000005</v>
      </c>
      <c r="F212" s="132">
        <v>8132.3900000000012</v>
      </c>
      <c r="G212" s="132">
        <v>11299.415000000001</v>
      </c>
      <c r="H212" s="132">
        <v>11343.495000000001</v>
      </c>
      <c r="I212" s="132">
        <v>11696.96</v>
      </c>
      <c r="J212" s="132">
        <v>12015.305202733192</v>
      </c>
      <c r="K212" s="132">
        <v>15815.06926468607</v>
      </c>
      <c r="L212" s="132">
        <v>20924.22</v>
      </c>
      <c r="M212" s="132">
        <v>26776</v>
      </c>
      <c r="N212" s="132">
        <v>26146.400000000001</v>
      </c>
      <c r="O212" s="132">
        <v>27969.35</v>
      </c>
      <c r="P212" s="133"/>
      <c r="Q212" s="132">
        <v>-674.06000000000006</v>
      </c>
      <c r="R212" s="132">
        <v>-1019.9249999999993</v>
      </c>
      <c r="S212" s="132">
        <v>3167.0249999999996</v>
      </c>
      <c r="T212" s="132">
        <v>44.080000000001007</v>
      </c>
      <c r="U212" s="132">
        <v>353.46499999999708</v>
      </c>
      <c r="V212" s="132">
        <v>318.34520273319384</v>
      </c>
      <c r="W212" s="132">
        <v>3799.7640619528779</v>
      </c>
      <c r="X212" s="132">
        <v>5109.1507353139323</v>
      </c>
      <c r="Y212" s="132">
        <v>5851.779999999997</v>
      </c>
      <c r="Z212" s="132">
        <v>-629.59999999999923</v>
      </c>
      <c r="AA212" s="132">
        <v>1822.9499999999973</v>
      </c>
      <c r="AB212" s="140"/>
    </row>
    <row r="213" spans="1:28">
      <c r="B213" s="6" t="s">
        <v>107</v>
      </c>
      <c r="C213" s="186"/>
      <c r="D213" s="132">
        <v>9826.375</v>
      </c>
      <c r="E213" s="132">
        <v>9152.3150000000005</v>
      </c>
      <c r="F213" s="132">
        <v>8132.3900000000012</v>
      </c>
      <c r="G213" s="132">
        <v>11299.415000000001</v>
      </c>
      <c r="H213" s="132">
        <v>11343.495000000001</v>
      </c>
      <c r="I213" s="132">
        <v>11696.96</v>
      </c>
      <c r="J213" s="132">
        <v>12015.305202733192</v>
      </c>
      <c r="K213" s="132">
        <v>15815.06926468607</v>
      </c>
      <c r="L213" s="132">
        <v>20924.22</v>
      </c>
      <c r="M213" s="132">
        <v>26776</v>
      </c>
      <c r="N213" s="132">
        <v>26146.400000000001</v>
      </c>
      <c r="O213" s="132">
        <v>27969.35</v>
      </c>
      <c r="P213" s="133"/>
      <c r="Q213" s="132">
        <v>-674.06000000000006</v>
      </c>
      <c r="R213" s="132">
        <v>-1019.9249999999993</v>
      </c>
      <c r="S213" s="132">
        <v>3167.0249999999996</v>
      </c>
      <c r="T213" s="132">
        <v>44.080000000001007</v>
      </c>
      <c r="U213" s="132">
        <v>353.46499999999708</v>
      </c>
      <c r="V213" s="132">
        <v>318.34520273319384</v>
      </c>
      <c r="W213" s="132">
        <v>3799.7640619528779</v>
      </c>
      <c r="X213" s="132">
        <v>5109.1507353139323</v>
      </c>
      <c r="Y213" s="132">
        <v>5851.779999999997</v>
      </c>
      <c r="Z213" s="132">
        <v>-629.59999999999923</v>
      </c>
      <c r="AA213" s="132">
        <v>1822.9499999999973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0"/>
    </row>
    <row r="217" spans="1:28" s="43" customFormat="1" ht="15" customHeight="1">
      <c r="A217" s="36"/>
      <c r="B217" s="9" t="s">
        <v>94</v>
      </c>
      <c r="C217" s="177" t="s">
        <v>306</v>
      </c>
      <c r="D217" s="129">
        <v>16874.88</v>
      </c>
      <c r="E217" s="129">
        <v>23061.74</v>
      </c>
      <c r="F217" s="129">
        <v>21852.81</v>
      </c>
      <c r="G217" s="129">
        <v>20072.25</v>
      </c>
      <c r="H217" s="129">
        <v>24865.51</v>
      </c>
      <c r="I217" s="129">
        <v>38616.46</v>
      </c>
      <c r="J217" s="129">
        <v>56160.738216117148</v>
      </c>
      <c r="K217" s="129">
        <v>65209.408634657528</v>
      </c>
      <c r="L217" s="129">
        <v>93815.84</v>
      </c>
      <c r="M217" s="129">
        <v>83057.98</v>
      </c>
      <c r="N217" s="129">
        <v>90488.62</v>
      </c>
      <c r="O217" s="129">
        <v>104450.63</v>
      </c>
      <c r="P217" s="136"/>
      <c r="Q217" s="129">
        <v>6186.8599999999988</v>
      </c>
      <c r="R217" s="129">
        <v>-1208.929999999998</v>
      </c>
      <c r="S217" s="129">
        <v>-1780.5600000000027</v>
      </c>
      <c r="T217" s="129">
        <v>4793.2599999999984</v>
      </c>
      <c r="U217" s="129">
        <v>13750.950000000003</v>
      </c>
      <c r="V217" s="129">
        <v>17544.278216117145</v>
      </c>
      <c r="W217" s="129">
        <v>9048.6704185403833</v>
      </c>
      <c r="X217" s="129">
        <v>28606.431365342462</v>
      </c>
      <c r="Y217" s="129">
        <v>-10757.859999999993</v>
      </c>
      <c r="Z217" s="129">
        <v>7430.639999999994</v>
      </c>
      <c r="AA217" s="129">
        <v>13962.010000000009</v>
      </c>
      <c r="AB217" s="139"/>
    </row>
    <row r="218" spans="1:28" ht="15" customHeight="1">
      <c r="B218" s="176" t="s">
        <v>40</v>
      </c>
      <c r="C218" s="17"/>
      <c r="D218" s="132">
        <v>16874.88</v>
      </c>
      <c r="E218" s="132">
        <v>23061.74</v>
      </c>
      <c r="F218" s="132">
        <v>21852.81</v>
      </c>
      <c r="G218" s="132">
        <v>20072.25</v>
      </c>
      <c r="H218" s="132">
        <v>24865.51</v>
      </c>
      <c r="I218" s="132">
        <v>38616.46</v>
      </c>
      <c r="J218" s="132">
        <v>56160.738216117148</v>
      </c>
      <c r="K218" s="132">
        <v>65209.408634657528</v>
      </c>
      <c r="L218" s="132">
        <v>93815.84</v>
      </c>
      <c r="M218" s="132">
        <v>83057.98</v>
      </c>
      <c r="N218" s="132">
        <v>90488.62</v>
      </c>
      <c r="O218" s="132">
        <v>104450.63</v>
      </c>
      <c r="P218" s="133"/>
      <c r="Q218" s="132">
        <v>6186.8599999999988</v>
      </c>
      <c r="R218" s="132">
        <v>-1208.929999999998</v>
      </c>
      <c r="S218" s="132">
        <v>-1780.5600000000027</v>
      </c>
      <c r="T218" s="132">
        <v>4793.2599999999984</v>
      </c>
      <c r="U218" s="132">
        <v>13750.950000000003</v>
      </c>
      <c r="V218" s="132">
        <v>17544.278216117145</v>
      </c>
      <c r="W218" s="132">
        <v>9048.6704185403833</v>
      </c>
      <c r="X218" s="132">
        <v>28606.431365342462</v>
      </c>
      <c r="Y218" s="132">
        <v>-10757.859999999993</v>
      </c>
      <c r="Z218" s="132">
        <v>7430.639999999994</v>
      </c>
      <c r="AA218" s="132">
        <v>13962.010000000009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0"/>
    </row>
    <row r="220" spans="1:28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0</v>
      </c>
      <c r="I220" s="132">
        <v>0</v>
      </c>
      <c r="J220" s="132">
        <v>0</v>
      </c>
      <c r="K220" s="132">
        <v>0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40"/>
    </row>
    <row r="221" spans="1:28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0</v>
      </c>
      <c r="I221" s="132">
        <v>0</v>
      </c>
      <c r="J221" s="132">
        <v>0</v>
      </c>
      <c r="K221" s="132">
        <v>0</v>
      </c>
      <c r="L221" s="132">
        <v>0</v>
      </c>
      <c r="M221" s="132">
        <v>0</v>
      </c>
      <c r="N221" s="132">
        <v>0</v>
      </c>
      <c r="O221" s="132">
        <v>0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40"/>
    </row>
    <row r="222" spans="1:28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40"/>
    </row>
    <row r="223" spans="1:28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40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0"/>
    </row>
    <row r="225" spans="1:28">
      <c r="B225" s="6" t="s">
        <v>313</v>
      </c>
      <c r="C225" s="17"/>
      <c r="D225" s="132">
        <v>8437.44</v>
      </c>
      <c r="E225" s="132">
        <v>11530.87</v>
      </c>
      <c r="F225" s="132">
        <v>10926.405000000001</v>
      </c>
      <c r="G225" s="132">
        <v>10036.125</v>
      </c>
      <c r="H225" s="132">
        <v>12432.754999999999</v>
      </c>
      <c r="I225" s="132">
        <v>19308.23</v>
      </c>
      <c r="J225" s="132">
        <v>28080.369108058574</v>
      </c>
      <c r="K225" s="132">
        <v>32604.704317328764</v>
      </c>
      <c r="L225" s="132">
        <v>46907.92</v>
      </c>
      <c r="M225" s="132">
        <v>41528.99</v>
      </c>
      <c r="N225" s="132">
        <v>45244.31</v>
      </c>
      <c r="O225" s="132">
        <v>52225.315000000002</v>
      </c>
      <c r="P225" s="133"/>
      <c r="Q225" s="132">
        <v>3093.4299999999994</v>
      </c>
      <c r="R225" s="132">
        <v>-604.46499999999901</v>
      </c>
      <c r="S225" s="132">
        <v>-890.28000000000134</v>
      </c>
      <c r="T225" s="132">
        <v>2396.6299999999992</v>
      </c>
      <c r="U225" s="132">
        <v>6875.4750000000013</v>
      </c>
      <c r="V225" s="132">
        <v>8772.1391080585727</v>
      </c>
      <c r="W225" s="132">
        <v>4524.3352092701916</v>
      </c>
      <c r="X225" s="132">
        <v>14303.215682671231</v>
      </c>
      <c r="Y225" s="132">
        <v>-5378.9299999999967</v>
      </c>
      <c r="Z225" s="132">
        <v>3715.319999999997</v>
      </c>
      <c r="AA225" s="132">
        <v>6981.0050000000047</v>
      </c>
      <c r="AB225" s="140"/>
    </row>
    <row r="226" spans="1:28">
      <c r="B226" s="6" t="s">
        <v>107</v>
      </c>
      <c r="C226" s="17"/>
      <c r="D226" s="132">
        <v>8437.44</v>
      </c>
      <c r="E226" s="132">
        <v>11530.87</v>
      </c>
      <c r="F226" s="132">
        <v>10926.405000000001</v>
      </c>
      <c r="G226" s="132">
        <v>10036.125</v>
      </c>
      <c r="H226" s="132">
        <v>12432.754999999999</v>
      </c>
      <c r="I226" s="132">
        <v>19308.23</v>
      </c>
      <c r="J226" s="132">
        <v>28080.369108058574</v>
      </c>
      <c r="K226" s="132">
        <v>32604.704317328764</v>
      </c>
      <c r="L226" s="132">
        <v>46907.92</v>
      </c>
      <c r="M226" s="132">
        <v>41528.99</v>
      </c>
      <c r="N226" s="132">
        <v>45244.31</v>
      </c>
      <c r="O226" s="132">
        <v>52225.315000000002</v>
      </c>
      <c r="P226" s="133"/>
      <c r="Q226" s="132">
        <v>3093.4299999999994</v>
      </c>
      <c r="R226" s="132">
        <v>-604.46499999999901</v>
      </c>
      <c r="S226" s="132">
        <v>-890.28000000000134</v>
      </c>
      <c r="T226" s="132">
        <v>2396.6299999999992</v>
      </c>
      <c r="U226" s="132">
        <v>6875.4750000000013</v>
      </c>
      <c r="V226" s="132">
        <v>8772.1391080585727</v>
      </c>
      <c r="W226" s="132">
        <v>4524.3352092701916</v>
      </c>
      <c r="X226" s="132">
        <v>14303.215682671231</v>
      </c>
      <c r="Y226" s="132">
        <v>-5378.9299999999967</v>
      </c>
      <c r="Z226" s="132">
        <v>3715.319999999997</v>
      </c>
      <c r="AA226" s="132">
        <v>6981.0050000000047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40"/>
    </row>
    <row r="229" spans="1:28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40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116066.66</v>
      </c>
      <c r="E232" s="129">
        <v>122136.45000000001</v>
      </c>
      <c r="F232" s="129">
        <v>120477.37999999999</v>
      </c>
      <c r="G232" s="129">
        <v>120920.56999999999</v>
      </c>
      <c r="H232" s="129">
        <v>127506.62</v>
      </c>
      <c r="I232" s="129">
        <v>129348.72999999998</v>
      </c>
      <c r="J232" s="129">
        <v>165054.60884575715</v>
      </c>
      <c r="K232" s="129">
        <v>190171.78493072352</v>
      </c>
      <c r="L232" s="129">
        <v>229911.23</v>
      </c>
      <c r="M232" s="129">
        <v>247063.22</v>
      </c>
      <c r="N232" s="129">
        <v>247971.56999999998</v>
      </c>
      <c r="O232" s="129">
        <v>281218.45999999996</v>
      </c>
      <c r="P232" s="130"/>
      <c r="Q232" s="129">
        <v>6069.7900000000118</v>
      </c>
      <c r="R232" s="129">
        <v>-1659.0700000000197</v>
      </c>
      <c r="S232" s="129">
        <v>443.19000000000415</v>
      </c>
      <c r="T232" s="129">
        <v>6586.05</v>
      </c>
      <c r="U232" s="129">
        <v>1842.1099999999797</v>
      </c>
      <c r="V232" s="129">
        <v>35705.878845757165</v>
      </c>
      <c r="W232" s="129">
        <v>25117.176084966377</v>
      </c>
      <c r="X232" s="129">
        <v>39739.445069276509</v>
      </c>
      <c r="Y232" s="129">
        <v>17151.989999999976</v>
      </c>
      <c r="Z232" s="129">
        <v>908.34999999997308</v>
      </c>
      <c r="AA232" s="129">
        <v>33246.889999999985</v>
      </c>
      <c r="AB232" s="139"/>
    </row>
  </sheetData>
  <mergeCells count="9">
    <mergeCell ref="Q120:AA120"/>
    <mergeCell ref="Q121:AA121"/>
    <mergeCell ref="Q3:AA3"/>
    <mergeCell ref="Q4:AA4"/>
    <mergeCell ref="D120:O120"/>
    <mergeCell ref="D121:O121"/>
    <mergeCell ref="B119:J119"/>
    <mergeCell ref="D3:O3"/>
    <mergeCell ref="D4:O4"/>
  </mergeCells>
  <phoneticPr fontId="89" type="noConversion"/>
  <hyperlinks>
    <hyperlink ref="A1" location="Index!A1" display="Index" xr:uid="{00000000-0004-0000-1800-000000000000}"/>
  </hyperlinks>
  <pageMargins left="0.7" right="0.7" top="0.75" bottom="0.75" header="0.3" footer="0.3"/>
  <pageSetup scale="21" orientation="portrait" r:id="rId1"/>
  <headerFooter>
    <oddHeader xml:space="preserve">&amp;C21-04-2016 17:49
</oddHeader>
  </headerFooter>
  <rowBreaks count="3" manualBreakCount="3">
    <brk id="61" max="16383" man="1"/>
    <brk id="116" max="16383" man="1"/>
    <brk id="17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AD124" sqref="AD124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20" width="13.85546875" style="39" customWidth="1"/>
    <col min="21" max="27" width="13.85546875" style="37" customWidth="1"/>
    <col min="28" max="16384" width="9.140625" style="37"/>
  </cols>
  <sheetData>
    <row r="1" spans="1:39">
      <c r="A1" s="174" t="s">
        <v>311</v>
      </c>
    </row>
    <row r="2" spans="1:39" s="43" customFormat="1">
      <c r="A2" s="36"/>
      <c r="B2" s="168" t="s">
        <v>184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50"/>
      <c r="Q2" s="50"/>
      <c r="R2" s="50"/>
      <c r="S2" s="50"/>
      <c r="T2" s="50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9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v>873.11999999999989</v>
      </c>
      <c r="E9" s="129">
        <v>1160.07</v>
      </c>
      <c r="F9" s="129">
        <v>1259.1099999999999</v>
      </c>
      <c r="G9" s="129">
        <v>1492.39</v>
      </c>
      <c r="H9" s="129">
        <v>1738.39</v>
      </c>
      <c r="I9" s="129">
        <v>2003.84</v>
      </c>
      <c r="J9" s="129">
        <v>2278.1959000000002</v>
      </c>
      <c r="K9" s="129">
        <v>2375.2314000000001</v>
      </c>
      <c r="L9" s="129">
        <v>2628.5888</v>
      </c>
      <c r="M9" s="129">
        <v>2941.8321000000001</v>
      </c>
      <c r="N9" s="129">
        <v>3275.3978000000002</v>
      </c>
      <c r="O9" s="129">
        <v>3727.7973240000001</v>
      </c>
      <c r="P9" s="136"/>
      <c r="Q9" s="129">
        <v>286.95000000000005</v>
      </c>
      <c r="R9" s="129">
        <v>99.039999999999935</v>
      </c>
      <c r="S9" s="129">
        <v>233.28000000000026</v>
      </c>
      <c r="T9" s="129">
        <v>245.99999999999991</v>
      </c>
      <c r="U9" s="129">
        <v>265.44999999999987</v>
      </c>
      <c r="V9" s="129">
        <v>274.35590000000013</v>
      </c>
      <c r="W9" s="129">
        <v>97.035500000000141</v>
      </c>
      <c r="X9" s="129">
        <v>253.35739999999981</v>
      </c>
      <c r="Y9" s="129">
        <v>313.24330000000026</v>
      </c>
      <c r="Z9" s="129">
        <v>333.56570000000011</v>
      </c>
      <c r="AA9" s="129">
        <v>452.39952399999981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873.11999999999989</v>
      </c>
      <c r="E23" s="129">
        <v>1160.07</v>
      </c>
      <c r="F23" s="129">
        <v>1259.1099999999999</v>
      </c>
      <c r="G23" s="129">
        <v>1492.39</v>
      </c>
      <c r="H23" s="129">
        <v>1738.39</v>
      </c>
      <c r="I23" s="129">
        <v>2003.84</v>
      </c>
      <c r="J23" s="129">
        <v>2278.1959000000002</v>
      </c>
      <c r="K23" s="129">
        <v>2375.2314000000001</v>
      </c>
      <c r="L23" s="129">
        <v>2628.5888</v>
      </c>
      <c r="M23" s="129">
        <v>2941.8321000000001</v>
      </c>
      <c r="N23" s="129">
        <v>3275.3978000000002</v>
      </c>
      <c r="O23" s="129">
        <v>3727.7973240000001</v>
      </c>
      <c r="P23" s="136"/>
      <c r="Q23" s="129">
        <v>286.95000000000005</v>
      </c>
      <c r="R23" s="129">
        <v>99.039999999999935</v>
      </c>
      <c r="S23" s="129">
        <v>233.28000000000026</v>
      </c>
      <c r="T23" s="129">
        <v>245.99999999999991</v>
      </c>
      <c r="U23" s="129">
        <v>265.44999999999987</v>
      </c>
      <c r="V23" s="129">
        <v>274.35590000000013</v>
      </c>
      <c r="W23" s="129">
        <v>97.035500000000141</v>
      </c>
      <c r="X23" s="129">
        <v>253.35739999999981</v>
      </c>
      <c r="Y23" s="129">
        <v>313.24330000000026</v>
      </c>
      <c r="Z23" s="129">
        <v>333.56570000000011</v>
      </c>
      <c r="AA23" s="129">
        <v>452.39952399999981</v>
      </c>
      <c r="AB23" s="139"/>
    </row>
    <row r="24" spans="1:28">
      <c r="B24" s="176" t="s">
        <v>40</v>
      </c>
      <c r="C24" s="186"/>
      <c r="D24" s="132">
        <v>873.11999999999989</v>
      </c>
      <c r="E24" s="132">
        <v>1160.07</v>
      </c>
      <c r="F24" s="132">
        <v>1259.1099999999999</v>
      </c>
      <c r="G24" s="132">
        <v>1492.39</v>
      </c>
      <c r="H24" s="132">
        <v>1738.39</v>
      </c>
      <c r="I24" s="132">
        <v>2003.84</v>
      </c>
      <c r="J24" s="132">
        <v>2278.1959000000002</v>
      </c>
      <c r="K24" s="132">
        <v>2375.2314000000001</v>
      </c>
      <c r="L24" s="132">
        <v>2628.5888</v>
      </c>
      <c r="M24" s="132">
        <v>2941.8321000000001</v>
      </c>
      <c r="N24" s="132">
        <v>3275.3978000000002</v>
      </c>
      <c r="O24" s="132">
        <v>3727.7973240000001</v>
      </c>
      <c r="P24" s="133"/>
      <c r="Q24" s="132">
        <v>286.95000000000005</v>
      </c>
      <c r="R24" s="132">
        <v>99.039999999999935</v>
      </c>
      <c r="S24" s="132">
        <v>233.28000000000026</v>
      </c>
      <c r="T24" s="132">
        <v>245.99999999999991</v>
      </c>
      <c r="U24" s="132">
        <v>265.44999999999987</v>
      </c>
      <c r="V24" s="132">
        <v>274.35590000000013</v>
      </c>
      <c r="W24" s="132">
        <v>97.035500000000141</v>
      </c>
      <c r="X24" s="132">
        <v>253.35739999999981</v>
      </c>
      <c r="Y24" s="132">
        <v>313.24330000000026</v>
      </c>
      <c r="Z24" s="132">
        <v>333.56570000000011</v>
      </c>
      <c r="AA24" s="132">
        <v>452.39952399999981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873.11999999999989</v>
      </c>
      <c r="E26" s="132">
        <v>1160.07</v>
      </c>
      <c r="F26" s="132">
        <v>1259.1099999999999</v>
      </c>
      <c r="G26" s="132">
        <v>1492.39</v>
      </c>
      <c r="H26" s="132">
        <v>1738.39</v>
      </c>
      <c r="I26" s="132">
        <v>2003.84</v>
      </c>
      <c r="J26" s="132">
        <v>2278.1959000000002</v>
      </c>
      <c r="K26" s="132">
        <v>2375.2314000000001</v>
      </c>
      <c r="L26" s="132">
        <v>2628.5888</v>
      </c>
      <c r="M26" s="132">
        <v>2941.8321000000001</v>
      </c>
      <c r="N26" s="132">
        <v>3275.3978000000002</v>
      </c>
      <c r="O26" s="132">
        <v>3727.7973240000001</v>
      </c>
      <c r="P26" s="133"/>
      <c r="Q26" s="132">
        <v>286.95000000000005</v>
      </c>
      <c r="R26" s="132">
        <v>99.039999999999935</v>
      </c>
      <c r="S26" s="132">
        <v>233.28000000000026</v>
      </c>
      <c r="T26" s="132">
        <v>245.99999999999991</v>
      </c>
      <c r="U26" s="132">
        <v>265.44999999999987</v>
      </c>
      <c r="V26" s="132">
        <v>274.35590000000013</v>
      </c>
      <c r="W26" s="132">
        <v>97.035500000000141</v>
      </c>
      <c r="X26" s="132">
        <v>253.35739999999981</v>
      </c>
      <c r="Y26" s="132">
        <v>313.24330000000026</v>
      </c>
      <c r="Z26" s="132">
        <v>333.56570000000011</v>
      </c>
      <c r="AA26" s="132">
        <v>452.39952399999981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0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0</v>
      </c>
      <c r="E36" s="129">
        <v>71.319600000000008</v>
      </c>
      <c r="F36" s="129">
        <v>71.319600000000008</v>
      </c>
      <c r="G36" s="129">
        <v>71.319600000000008</v>
      </c>
      <c r="H36" s="129">
        <v>71.319600000000008</v>
      </c>
      <c r="I36" s="129">
        <v>71.319600000000008</v>
      </c>
      <c r="J36" s="129">
        <v>71.319600000000008</v>
      </c>
      <c r="K36" s="129">
        <v>71.319600000000008</v>
      </c>
      <c r="L36" s="129">
        <v>71.319600000000008</v>
      </c>
      <c r="M36" s="129">
        <v>71.319600000000008</v>
      </c>
      <c r="N36" s="129">
        <v>71.319600000000008</v>
      </c>
      <c r="O36" s="129">
        <v>0</v>
      </c>
      <c r="P36" s="136"/>
      <c r="Q36" s="129">
        <v>71.319600000000008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-71.319600000000008</v>
      </c>
      <c r="AB36" s="139"/>
    </row>
    <row r="37" spans="1:28">
      <c r="B37" s="176" t="s">
        <v>40</v>
      </c>
      <c r="C37" s="186"/>
      <c r="D37" s="132">
        <v>0</v>
      </c>
      <c r="E37" s="132">
        <v>71.319600000000008</v>
      </c>
      <c r="F37" s="132">
        <v>71.319600000000008</v>
      </c>
      <c r="G37" s="132">
        <v>71.319600000000008</v>
      </c>
      <c r="H37" s="132">
        <v>71.319600000000008</v>
      </c>
      <c r="I37" s="132">
        <v>71.319600000000008</v>
      </c>
      <c r="J37" s="132">
        <v>71.319600000000008</v>
      </c>
      <c r="K37" s="132">
        <v>71.319600000000008</v>
      </c>
      <c r="L37" s="132">
        <v>71.319600000000008</v>
      </c>
      <c r="M37" s="132">
        <v>71.319600000000008</v>
      </c>
      <c r="N37" s="132">
        <v>71.319600000000008</v>
      </c>
      <c r="O37" s="132">
        <v>0</v>
      </c>
      <c r="P37" s="133"/>
      <c r="Q37" s="132">
        <v>71.319600000000008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-71.319600000000008</v>
      </c>
      <c r="AB37" s="140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40"/>
    </row>
    <row r="39" spans="1:28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40"/>
    </row>
    <row r="40" spans="1:28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40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40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40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40"/>
    </row>
    <row r="44" spans="1:28">
      <c r="B44" s="6" t="s">
        <v>313</v>
      </c>
      <c r="C44" s="186"/>
      <c r="D44" s="132">
        <v>0</v>
      </c>
      <c r="E44" s="132">
        <v>71.319600000000008</v>
      </c>
      <c r="F44" s="132">
        <v>71.319600000000008</v>
      </c>
      <c r="G44" s="132">
        <v>71.319600000000008</v>
      </c>
      <c r="H44" s="132">
        <v>71.319600000000008</v>
      </c>
      <c r="I44" s="132">
        <v>71.319600000000008</v>
      </c>
      <c r="J44" s="132">
        <v>71.319600000000008</v>
      </c>
      <c r="K44" s="132">
        <v>71.319600000000008</v>
      </c>
      <c r="L44" s="132">
        <v>71.319600000000008</v>
      </c>
      <c r="M44" s="132">
        <v>71.319600000000008</v>
      </c>
      <c r="N44" s="132">
        <v>71.319600000000008</v>
      </c>
      <c r="O44" s="132">
        <v>0</v>
      </c>
      <c r="P44" s="133"/>
      <c r="Q44" s="132">
        <v>71.319600000000008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-71.319600000000008</v>
      </c>
      <c r="AB44" s="140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40"/>
    </row>
    <row r="48" spans="1:28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605.73556560000009</v>
      </c>
      <c r="E49" s="129">
        <v>611.77348319999999</v>
      </c>
      <c r="F49" s="129">
        <v>668.72142550000001</v>
      </c>
      <c r="G49" s="129">
        <v>702.92292469999995</v>
      </c>
      <c r="H49" s="129">
        <v>770.60405600000001</v>
      </c>
      <c r="I49" s="129">
        <v>1412.5555185000001</v>
      </c>
      <c r="J49" s="129">
        <v>2609.0996967000001</v>
      </c>
      <c r="K49" s="129">
        <v>3663.8426101</v>
      </c>
      <c r="L49" s="129">
        <v>5331.3449254000006</v>
      </c>
      <c r="M49" s="129">
        <v>4813.1153549000001</v>
      </c>
      <c r="N49" s="129">
        <v>4122.6540455000004</v>
      </c>
      <c r="O49" s="129">
        <v>3846.6834495000003</v>
      </c>
      <c r="P49" s="136"/>
      <c r="Q49" s="129">
        <v>6.0379175999999646</v>
      </c>
      <c r="R49" s="129">
        <v>56.94794229999998</v>
      </c>
      <c r="S49" s="129">
        <v>34.201499200000015</v>
      </c>
      <c r="T49" s="129">
        <v>67.681131300000004</v>
      </c>
      <c r="U49" s="129">
        <v>641.95146249999993</v>
      </c>
      <c r="V49" s="129">
        <v>1196.5441781999998</v>
      </c>
      <c r="W49" s="129">
        <v>1054.7429134000001</v>
      </c>
      <c r="X49" s="129">
        <v>1667.5023153000004</v>
      </c>
      <c r="Y49" s="129">
        <v>-518.22957050000082</v>
      </c>
      <c r="Z49" s="129">
        <v>-690.4613093999991</v>
      </c>
      <c r="AA49" s="129">
        <v>-275.97059600000051</v>
      </c>
      <c r="AB49" s="139"/>
    </row>
    <row r="50" spans="1:28">
      <c r="B50" s="176" t="s">
        <v>40</v>
      </c>
      <c r="C50" s="186"/>
      <c r="D50" s="132">
        <v>605.73556560000009</v>
      </c>
      <c r="E50" s="132">
        <v>611.77348319999999</v>
      </c>
      <c r="F50" s="132">
        <v>668.72142550000001</v>
      </c>
      <c r="G50" s="132">
        <v>702.92292469999995</v>
      </c>
      <c r="H50" s="132">
        <v>770.60405600000001</v>
      </c>
      <c r="I50" s="132">
        <v>897.03044349999993</v>
      </c>
      <c r="J50" s="132">
        <v>830.57129379999992</v>
      </c>
      <c r="K50" s="132">
        <v>866.64260999999988</v>
      </c>
      <c r="L50" s="132">
        <v>2652.9149253</v>
      </c>
      <c r="M50" s="132">
        <v>2533.9153548999998</v>
      </c>
      <c r="N50" s="132">
        <v>2155.9035454999998</v>
      </c>
      <c r="O50" s="132">
        <v>2143.2993494999996</v>
      </c>
      <c r="P50" s="133"/>
      <c r="Q50" s="132">
        <v>6.0379175999999646</v>
      </c>
      <c r="R50" s="132">
        <v>56.94794229999998</v>
      </c>
      <c r="S50" s="132">
        <v>34.201499200000015</v>
      </c>
      <c r="T50" s="132">
        <v>67.681131300000004</v>
      </c>
      <c r="U50" s="132">
        <v>126.42638749999992</v>
      </c>
      <c r="V50" s="132">
        <v>-66.459149699999998</v>
      </c>
      <c r="W50" s="132">
        <v>36.07131619999997</v>
      </c>
      <c r="X50" s="132">
        <v>1786.2723153000002</v>
      </c>
      <c r="Y50" s="132">
        <v>-118.99957040000011</v>
      </c>
      <c r="Z50" s="132">
        <v>-378.01180939999989</v>
      </c>
      <c r="AA50" s="132">
        <v>-12.604196000000201</v>
      </c>
      <c r="AB50" s="140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0"/>
    </row>
    <row r="52" spans="1:28">
      <c r="B52" s="6" t="s">
        <v>42</v>
      </c>
      <c r="C52" s="186"/>
      <c r="D52" s="132">
        <v>60.929171500000002</v>
      </c>
      <c r="E52" s="132">
        <v>55.474936499999991</v>
      </c>
      <c r="F52" s="132">
        <v>41.764456600000003</v>
      </c>
      <c r="G52" s="132">
        <v>25.9659558</v>
      </c>
      <c r="H52" s="132">
        <v>10.711106900000001</v>
      </c>
      <c r="I52" s="132">
        <v>81.737595400000004</v>
      </c>
      <c r="J52" s="132">
        <v>2.7921057</v>
      </c>
      <c r="K52" s="132">
        <v>2.4875272000000002</v>
      </c>
      <c r="L52" s="132">
        <v>1777.5264167999999</v>
      </c>
      <c r="M52" s="132">
        <v>1969.6467064000001</v>
      </c>
      <c r="N52" s="132">
        <v>1604.3541959999998</v>
      </c>
      <c r="O52" s="132">
        <v>1601.7499999999998</v>
      </c>
      <c r="P52" s="133"/>
      <c r="Q52" s="132">
        <v>-5.4542350000000077</v>
      </c>
      <c r="R52" s="132">
        <v>-13.710479899999989</v>
      </c>
      <c r="S52" s="132">
        <v>-15.798500800000003</v>
      </c>
      <c r="T52" s="132">
        <v>-15.254848900000001</v>
      </c>
      <c r="U52" s="132">
        <v>71.026488500000013</v>
      </c>
      <c r="V52" s="132">
        <v>-78.94548970000001</v>
      </c>
      <c r="W52" s="132">
        <v>-0.30457849999999986</v>
      </c>
      <c r="X52" s="132">
        <v>1775.0388895999999</v>
      </c>
      <c r="Y52" s="132">
        <v>192.12028960000004</v>
      </c>
      <c r="Z52" s="132">
        <v>-365.29251040000014</v>
      </c>
      <c r="AA52" s="132">
        <v>-2.6041960000000586</v>
      </c>
      <c r="AB52" s="140"/>
    </row>
    <row r="53" spans="1:28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40"/>
    </row>
    <row r="54" spans="1:28">
      <c r="B54" s="6" t="s">
        <v>44</v>
      </c>
      <c r="C54" s="186"/>
      <c r="D54" s="132">
        <v>544.80639410000003</v>
      </c>
      <c r="E54" s="132">
        <v>556.29854669999997</v>
      </c>
      <c r="F54" s="132">
        <v>611.95696889999999</v>
      </c>
      <c r="G54" s="132">
        <v>661.95696889999999</v>
      </c>
      <c r="H54" s="132">
        <v>671.39294910000001</v>
      </c>
      <c r="I54" s="132">
        <v>653.29284810000001</v>
      </c>
      <c r="J54" s="132">
        <v>637.61918809999997</v>
      </c>
      <c r="K54" s="132">
        <v>565.97508279999988</v>
      </c>
      <c r="L54" s="132">
        <v>581.05850850000002</v>
      </c>
      <c r="M54" s="132">
        <v>549.26864850000015</v>
      </c>
      <c r="N54" s="132">
        <v>541.54934950000006</v>
      </c>
      <c r="O54" s="132">
        <v>541.54934949999995</v>
      </c>
      <c r="P54" s="133"/>
      <c r="Q54" s="132">
        <v>11.492152599999983</v>
      </c>
      <c r="R54" s="132">
        <v>55.658422199999968</v>
      </c>
      <c r="S54" s="132">
        <v>50</v>
      </c>
      <c r="T54" s="132">
        <v>9.4359802000000492</v>
      </c>
      <c r="U54" s="132">
        <v>-18.100101000000013</v>
      </c>
      <c r="V54" s="132">
        <v>-15.673660000000034</v>
      </c>
      <c r="W54" s="132">
        <v>-71.644105300000049</v>
      </c>
      <c r="X54" s="132">
        <v>15.083425700000141</v>
      </c>
      <c r="Y54" s="132">
        <v>-31.789859999999948</v>
      </c>
      <c r="Z54" s="132">
        <v>-7.719299000000035</v>
      </c>
      <c r="AA54" s="132">
        <v>0</v>
      </c>
      <c r="AB54" s="140"/>
    </row>
    <row r="55" spans="1:28">
      <c r="B55" s="7" t="s">
        <v>45</v>
      </c>
      <c r="C55" s="186"/>
      <c r="D55" s="132">
        <v>544.80639410000003</v>
      </c>
      <c r="E55" s="132">
        <v>556.29854669999997</v>
      </c>
      <c r="F55" s="132">
        <v>611.95696889999999</v>
      </c>
      <c r="G55" s="132">
        <v>661.95696889999999</v>
      </c>
      <c r="H55" s="132">
        <v>671.39294910000001</v>
      </c>
      <c r="I55" s="132">
        <v>653.29284810000001</v>
      </c>
      <c r="J55" s="132">
        <v>637.61918809999997</v>
      </c>
      <c r="K55" s="132">
        <v>565.97508279999988</v>
      </c>
      <c r="L55" s="132">
        <v>494.4485085</v>
      </c>
      <c r="M55" s="132">
        <v>462.65864850000008</v>
      </c>
      <c r="N55" s="132">
        <v>454.93934950000005</v>
      </c>
      <c r="O55" s="132">
        <v>454.93934950000005</v>
      </c>
      <c r="P55" s="133"/>
      <c r="Q55" s="132">
        <v>11.492152599999983</v>
      </c>
      <c r="R55" s="132">
        <v>55.658422199999968</v>
      </c>
      <c r="S55" s="132">
        <v>50</v>
      </c>
      <c r="T55" s="132">
        <v>9.4359802000000492</v>
      </c>
      <c r="U55" s="132">
        <v>-18.100101000000013</v>
      </c>
      <c r="V55" s="132">
        <v>-15.673660000000034</v>
      </c>
      <c r="W55" s="132">
        <v>-71.644105300000049</v>
      </c>
      <c r="X55" s="132">
        <v>-71.526574299999893</v>
      </c>
      <c r="Y55" s="132">
        <v>-31.789859999999948</v>
      </c>
      <c r="Z55" s="132">
        <v>-7.719299000000035</v>
      </c>
      <c r="AA55" s="132">
        <v>0</v>
      </c>
      <c r="AB55" s="140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86.61</v>
      </c>
      <c r="M56" s="132">
        <v>86.61</v>
      </c>
      <c r="N56" s="132">
        <v>86.61</v>
      </c>
      <c r="O56" s="132">
        <v>86.61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86.61</v>
      </c>
      <c r="Y56" s="132">
        <v>0</v>
      </c>
      <c r="Z56" s="132">
        <v>0</v>
      </c>
      <c r="AA56" s="132">
        <v>0</v>
      </c>
      <c r="AB56" s="140"/>
    </row>
    <row r="57" spans="1:28">
      <c r="B57" s="6" t="s">
        <v>313</v>
      </c>
      <c r="C57" s="186"/>
      <c r="D57" s="132">
        <v>0</v>
      </c>
      <c r="E57" s="132">
        <v>0</v>
      </c>
      <c r="F57" s="132">
        <v>15</v>
      </c>
      <c r="G57" s="132">
        <v>15</v>
      </c>
      <c r="H57" s="132">
        <v>88.5</v>
      </c>
      <c r="I57" s="132">
        <v>162</v>
      </c>
      <c r="J57" s="132">
        <v>190.16</v>
      </c>
      <c r="K57" s="132">
        <v>298.18</v>
      </c>
      <c r="L57" s="132">
        <v>294.33</v>
      </c>
      <c r="M57" s="132">
        <v>15</v>
      </c>
      <c r="N57" s="132">
        <v>10</v>
      </c>
      <c r="O57" s="132">
        <v>0</v>
      </c>
      <c r="P57" s="133"/>
      <c r="Q57" s="132">
        <v>0</v>
      </c>
      <c r="R57" s="132">
        <v>15</v>
      </c>
      <c r="S57" s="132">
        <v>0</v>
      </c>
      <c r="T57" s="132">
        <v>73.5</v>
      </c>
      <c r="U57" s="132">
        <v>73.500000000000014</v>
      </c>
      <c r="V57" s="132">
        <v>28.159999999999986</v>
      </c>
      <c r="W57" s="132">
        <v>108.02000000000002</v>
      </c>
      <c r="X57" s="132">
        <v>-3.8500000000000423</v>
      </c>
      <c r="Y57" s="132">
        <v>-279.33</v>
      </c>
      <c r="Z57" s="132">
        <v>-4.9999999999999991</v>
      </c>
      <c r="AA57" s="132">
        <v>-10</v>
      </c>
      <c r="AB57" s="140"/>
    </row>
    <row r="58" spans="1:28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515.52507500000002</v>
      </c>
      <c r="J61" s="132">
        <v>1778.5284028999999</v>
      </c>
      <c r="K61" s="132">
        <v>2797.2000001000001</v>
      </c>
      <c r="L61" s="132">
        <v>2678.4300001000001</v>
      </c>
      <c r="M61" s="132">
        <v>2279.1999999999998</v>
      </c>
      <c r="N61" s="132">
        <v>1966.7505000000001</v>
      </c>
      <c r="O61" s="132">
        <v>1703.3841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515.52507500000002</v>
      </c>
      <c r="V61" s="132">
        <v>1263.0033278999999</v>
      </c>
      <c r="W61" s="132">
        <v>1018.6715972000002</v>
      </c>
      <c r="X61" s="132">
        <v>-118.76999999999995</v>
      </c>
      <c r="Y61" s="132">
        <v>-399.23000010000038</v>
      </c>
      <c r="Z61" s="132">
        <v>-312.4494999999996</v>
      </c>
      <c r="AA61" s="132">
        <v>-263.36640000000034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145.5</v>
      </c>
      <c r="E62" s="129">
        <v>145.5</v>
      </c>
      <c r="F62" s="129">
        <v>169</v>
      </c>
      <c r="G62" s="129">
        <v>169</v>
      </c>
      <c r="H62" s="129">
        <v>193.50648999999999</v>
      </c>
      <c r="I62" s="129">
        <v>193.50648999999999</v>
      </c>
      <c r="J62" s="129">
        <v>193.50648999999999</v>
      </c>
      <c r="K62" s="129">
        <v>761.63631899999996</v>
      </c>
      <c r="L62" s="129">
        <v>769.64810899999998</v>
      </c>
      <c r="M62" s="129">
        <v>867.82945199999995</v>
      </c>
      <c r="N62" s="129">
        <v>849.22945199999992</v>
      </c>
      <c r="O62" s="129">
        <v>849.22945199999992</v>
      </c>
      <c r="P62" s="136"/>
      <c r="Q62" s="129">
        <v>0</v>
      </c>
      <c r="R62" s="129">
        <v>23.499999999999986</v>
      </c>
      <c r="S62" s="129">
        <v>0</v>
      </c>
      <c r="T62" s="129">
        <v>24.506489999999982</v>
      </c>
      <c r="U62" s="129">
        <v>0</v>
      </c>
      <c r="V62" s="129">
        <v>0</v>
      </c>
      <c r="W62" s="129">
        <v>568.12982899999997</v>
      </c>
      <c r="X62" s="129">
        <v>8.0117900000000297</v>
      </c>
      <c r="Y62" s="129">
        <v>98.181342999999984</v>
      </c>
      <c r="Z62" s="129">
        <v>-18.599999999999994</v>
      </c>
      <c r="AA62" s="129">
        <v>0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145.5</v>
      </c>
      <c r="E63" s="129">
        <v>145.5</v>
      </c>
      <c r="F63" s="129">
        <v>169</v>
      </c>
      <c r="G63" s="129">
        <v>169</v>
      </c>
      <c r="H63" s="129">
        <v>193.50648999999999</v>
      </c>
      <c r="I63" s="129">
        <v>193.50648999999999</v>
      </c>
      <c r="J63" s="129">
        <v>193.50648999999999</v>
      </c>
      <c r="K63" s="129">
        <v>761.63631899999996</v>
      </c>
      <c r="L63" s="129">
        <v>769.64810899999998</v>
      </c>
      <c r="M63" s="129">
        <v>867.82945199999995</v>
      </c>
      <c r="N63" s="129">
        <v>849.22945199999992</v>
      </c>
      <c r="O63" s="129">
        <v>849.22945199999992</v>
      </c>
      <c r="P63" s="136"/>
      <c r="Q63" s="129">
        <v>0</v>
      </c>
      <c r="R63" s="129">
        <v>23.499999999999986</v>
      </c>
      <c r="S63" s="129">
        <v>0</v>
      </c>
      <c r="T63" s="129">
        <v>24.506489999999982</v>
      </c>
      <c r="U63" s="129">
        <v>0</v>
      </c>
      <c r="V63" s="129">
        <v>0</v>
      </c>
      <c r="W63" s="129">
        <v>568.12982899999997</v>
      </c>
      <c r="X63" s="129">
        <v>8.0117900000000297</v>
      </c>
      <c r="Y63" s="129">
        <v>98.181342999999984</v>
      </c>
      <c r="Z63" s="129">
        <v>-18.599999999999994</v>
      </c>
      <c r="AA63" s="129">
        <v>0</v>
      </c>
      <c r="AB63" s="139"/>
    </row>
    <row r="64" spans="1:28">
      <c r="B64" s="176" t="s">
        <v>40</v>
      </c>
      <c r="C64" s="186"/>
      <c r="D64" s="132">
        <v>145.5</v>
      </c>
      <c r="E64" s="132">
        <v>145.5</v>
      </c>
      <c r="F64" s="132">
        <v>169</v>
      </c>
      <c r="G64" s="132">
        <v>169</v>
      </c>
      <c r="H64" s="132">
        <v>193.50648999999999</v>
      </c>
      <c r="I64" s="132">
        <v>193.50648999999999</v>
      </c>
      <c r="J64" s="132">
        <v>193.50648999999999</v>
      </c>
      <c r="K64" s="132">
        <v>761.63631899999996</v>
      </c>
      <c r="L64" s="132">
        <v>769.64810899999998</v>
      </c>
      <c r="M64" s="132">
        <v>867.82945199999995</v>
      </c>
      <c r="N64" s="132">
        <v>849.22945199999992</v>
      </c>
      <c r="O64" s="132">
        <v>849.22945199999992</v>
      </c>
      <c r="P64" s="133"/>
      <c r="Q64" s="132">
        <v>0</v>
      </c>
      <c r="R64" s="132">
        <v>23.499999999999986</v>
      </c>
      <c r="S64" s="132">
        <v>0</v>
      </c>
      <c r="T64" s="132">
        <v>24.506489999999982</v>
      </c>
      <c r="U64" s="132">
        <v>0</v>
      </c>
      <c r="V64" s="132">
        <v>0</v>
      </c>
      <c r="W64" s="132">
        <v>568.12982899999997</v>
      </c>
      <c r="X64" s="132">
        <v>8.0117900000000297</v>
      </c>
      <c r="Y64" s="132">
        <v>98.181342999999984</v>
      </c>
      <c r="Z64" s="132">
        <v>-18.599999999999994</v>
      </c>
      <c r="AA64" s="132">
        <v>0</v>
      </c>
      <c r="AB64" s="140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40"/>
    </row>
    <row r="67" spans="1:28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40"/>
    </row>
    <row r="68" spans="1:28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40"/>
    </row>
    <row r="69" spans="1:28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40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40"/>
    </row>
    <row r="71" spans="1:28">
      <c r="B71" s="6" t="s">
        <v>313</v>
      </c>
      <c r="C71" s="186"/>
      <c r="D71" s="132">
        <v>145.5</v>
      </c>
      <c r="E71" s="132">
        <v>145.5</v>
      </c>
      <c r="F71" s="132">
        <v>169</v>
      </c>
      <c r="G71" s="132">
        <v>169</v>
      </c>
      <c r="H71" s="132">
        <v>193.50648999999999</v>
      </c>
      <c r="I71" s="132">
        <v>193.50648999999999</v>
      </c>
      <c r="J71" s="132">
        <v>193.50648999999999</v>
      </c>
      <c r="K71" s="132">
        <v>761.63631899999996</v>
      </c>
      <c r="L71" s="132">
        <v>769.64810899999998</v>
      </c>
      <c r="M71" s="132">
        <v>867.82945199999995</v>
      </c>
      <c r="N71" s="132">
        <v>849.22945199999992</v>
      </c>
      <c r="O71" s="132">
        <v>849.22945199999992</v>
      </c>
      <c r="P71" s="133"/>
      <c r="Q71" s="132">
        <v>0</v>
      </c>
      <c r="R71" s="132">
        <v>23.499999999999986</v>
      </c>
      <c r="S71" s="132">
        <v>0</v>
      </c>
      <c r="T71" s="132">
        <v>24.506489999999982</v>
      </c>
      <c r="U71" s="132">
        <v>0</v>
      </c>
      <c r="V71" s="132">
        <v>0</v>
      </c>
      <c r="W71" s="132">
        <v>568.12982899999997</v>
      </c>
      <c r="X71" s="132">
        <v>8.0117900000000297</v>
      </c>
      <c r="Y71" s="132">
        <v>98.181342999999984</v>
      </c>
      <c r="Z71" s="132">
        <v>-18.599999999999994</v>
      </c>
      <c r="AA71" s="132">
        <v>0</v>
      </c>
      <c r="AB71" s="140"/>
    </row>
    <row r="72" spans="1:28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40"/>
    </row>
    <row r="73" spans="1:28" ht="13.5" customHeight="1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40"/>
    </row>
    <row r="75" spans="1:28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7709.5708134042115</v>
      </c>
      <c r="E86" s="129">
        <v>9135.3187899497188</v>
      </c>
      <c r="F86" s="129">
        <v>10236.123810940819</v>
      </c>
      <c r="G86" s="129">
        <v>11278.208896800001</v>
      </c>
      <c r="H86" s="129">
        <v>13909.141421903001</v>
      </c>
      <c r="I86" s="129">
        <v>15360.013575642</v>
      </c>
      <c r="J86" s="129">
        <v>17489.094410876998</v>
      </c>
      <c r="K86" s="129">
        <v>19677.860212641001</v>
      </c>
      <c r="L86" s="129">
        <v>20983.747434632998</v>
      </c>
      <c r="M86" s="129">
        <v>23331.325949529997</v>
      </c>
      <c r="N86" s="129">
        <v>24310.402535919995</v>
      </c>
      <c r="O86" s="129">
        <v>28820.312549470003</v>
      </c>
      <c r="P86" s="136"/>
      <c r="Q86" s="129">
        <v>1425.7479765455073</v>
      </c>
      <c r="R86" s="129">
        <v>1100.8050209911005</v>
      </c>
      <c r="S86" s="129">
        <v>1042.0850858591821</v>
      </c>
      <c r="T86" s="129">
        <v>2630.9325251030004</v>
      </c>
      <c r="U86" s="129">
        <v>1450.8721537389988</v>
      </c>
      <c r="V86" s="129">
        <v>2129.0808352349986</v>
      </c>
      <c r="W86" s="129">
        <v>2188.7658017640006</v>
      </c>
      <c r="X86" s="129">
        <v>1305.8872219920004</v>
      </c>
      <c r="Y86" s="129">
        <v>2347.5785148969976</v>
      </c>
      <c r="Z86" s="129">
        <v>979.07658638999919</v>
      </c>
      <c r="AA86" s="129">
        <v>4509.9100135500066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2507.0795481825899</v>
      </c>
      <c r="E87" s="129">
        <v>2722.66584676824</v>
      </c>
      <c r="F87" s="129">
        <v>3257.5800997333631</v>
      </c>
      <c r="G87" s="129">
        <v>3566.2149585470006</v>
      </c>
      <c r="H87" s="129">
        <v>4710.5625165500005</v>
      </c>
      <c r="I87" s="129">
        <v>4927.9603647909998</v>
      </c>
      <c r="J87" s="129">
        <v>6342.1922718630003</v>
      </c>
      <c r="K87" s="129">
        <v>7979.1792956959998</v>
      </c>
      <c r="L87" s="129">
        <v>7876.5518072520008</v>
      </c>
      <c r="M87" s="129">
        <v>9413.2144215899989</v>
      </c>
      <c r="N87" s="129">
        <v>9529.1078673579996</v>
      </c>
      <c r="O87" s="129">
        <v>11809.879404476002</v>
      </c>
      <c r="P87" s="136"/>
      <c r="Q87" s="129">
        <v>215.58629858564979</v>
      </c>
      <c r="R87" s="129">
        <v>534.91425296512318</v>
      </c>
      <c r="S87" s="129">
        <v>308.63485881363744</v>
      </c>
      <c r="T87" s="129">
        <v>1144.3475580030004</v>
      </c>
      <c r="U87" s="129">
        <v>217.39784824099928</v>
      </c>
      <c r="V87" s="129">
        <v>1414.231907072</v>
      </c>
      <c r="W87" s="129">
        <v>1636.9870238329995</v>
      </c>
      <c r="X87" s="129">
        <v>-102.62748844399852</v>
      </c>
      <c r="Y87" s="129">
        <v>1536.6626143379974</v>
      </c>
      <c r="Z87" s="129">
        <v>115.89344576800187</v>
      </c>
      <c r="AA87" s="129">
        <v>2280.7715371180011</v>
      </c>
      <c r="AB87" s="139"/>
    </row>
    <row r="88" spans="1:28">
      <c r="B88" s="176" t="s">
        <v>40</v>
      </c>
      <c r="C88" s="186"/>
      <c r="D88" s="132">
        <v>2507.0795481825899</v>
      </c>
      <c r="E88" s="132">
        <v>2722.66584676824</v>
      </c>
      <c r="F88" s="132">
        <v>3257.5800997333631</v>
      </c>
      <c r="G88" s="132">
        <v>3566.2149585470006</v>
      </c>
      <c r="H88" s="132">
        <v>4710.5625165500005</v>
      </c>
      <c r="I88" s="132">
        <v>4927.9603647909998</v>
      </c>
      <c r="J88" s="132">
        <v>6342.1922718630003</v>
      </c>
      <c r="K88" s="132">
        <v>7979.1792956959998</v>
      </c>
      <c r="L88" s="132">
        <v>7876.5518072520008</v>
      </c>
      <c r="M88" s="132">
        <v>9413.2144215899989</v>
      </c>
      <c r="N88" s="132">
        <v>9529.1078673579996</v>
      </c>
      <c r="O88" s="132">
        <v>11809.879404476002</v>
      </c>
      <c r="P88" s="133"/>
      <c r="Q88" s="132">
        <v>215.58629858564979</v>
      </c>
      <c r="R88" s="132">
        <v>534.91425296512318</v>
      </c>
      <c r="S88" s="132">
        <v>308.63485881363744</v>
      </c>
      <c r="T88" s="132">
        <v>1144.3475580030004</v>
      </c>
      <c r="U88" s="132">
        <v>217.39784824099928</v>
      </c>
      <c r="V88" s="132">
        <v>1414.231907072</v>
      </c>
      <c r="W88" s="132">
        <v>1636.9870238329995</v>
      </c>
      <c r="X88" s="132">
        <v>-102.62748844399852</v>
      </c>
      <c r="Y88" s="132">
        <v>1536.6626143379974</v>
      </c>
      <c r="Z88" s="132">
        <v>115.89344576800187</v>
      </c>
      <c r="AA88" s="132">
        <v>2280.7715371180011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0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75.743147300000004</v>
      </c>
      <c r="E95" s="132">
        <v>105.19980969999997</v>
      </c>
      <c r="F95" s="132">
        <v>103.26187360000002</v>
      </c>
      <c r="G95" s="132">
        <v>122.1704426</v>
      </c>
      <c r="H95" s="132">
        <v>192.37105399999999</v>
      </c>
      <c r="I95" s="132">
        <v>198.05904989999999</v>
      </c>
      <c r="J95" s="132">
        <v>209.61120329999997</v>
      </c>
      <c r="K95" s="132">
        <v>542.70667930000002</v>
      </c>
      <c r="L95" s="132">
        <v>498.81236540000009</v>
      </c>
      <c r="M95" s="132">
        <v>960.81713979999995</v>
      </c>
      <c r="N95" s="132">
        <v>960.19937750000008</v>
      </c>
      <c r="O95" s="132">
        <v>1364.8686123</v>
      </c>
      <c r="P95" s="133"/>
      <c r="Q95" s="132">
        <v>29.456662399999978</v>
      </c>
      <c r="R95" s="132">
        <v>-1.9379360999999706</v>
      </c>
      <c r="S95" s="132">
        <v>18.908568999999996</v>
      </c>
      <c r="T95" s="132">
        <v>70.200611399999985</v>
      </c>
      <c r="U95" s="132">
        <v>5.687995899999998</v>
      </c>
      <c r="V95" s="132">
        <v>11.552153399999998</v>
      </c>
      <c r="W95" s="132">
        <v>333.09547600000002</v>
      </c>
      <c r="X95" s="132">
        <v>-43.894313899999915</v>
      </c>
      <c r="Y95" s="132">
        <v>462.00477439999992</v>
      </c>
      <c r="Z95" s="132">
        <v>-0.61776229999992438</v>
      </c>
      <c r="AA95" s="132">
        <v>404.66923479999986</v>
      </c>
      <c r="AB95" s="140"/>
    </row>
    <row r="96" spans="1:28">
      <c r="B96" s="6" t="s">
        <v>107</v>
      </c>
      <c r="C96" s="186"/>
      <c r="D96" s="132">
        <v>2431.3364008825902</v>
      </c>
      <c r="E96" s="132">
        <v>2617.46603706824</v>
      </c>
      <c r="F96" s="132">
        <v>3154.3182261333627</v>
      </c>
      <c r="G96" s="132">
        <v>3444.044515947</v>
      </c>
      <c r="H96" s="132">
        <v>4518.1914625500003</v>
      </c>
      <c r="I96" s="132">
        <v>4729.9013148909999</v>
      </c>
      <c r="J96" s="132">
        <v>6132.5810685630004</v>
      </c>
      <c r="K96" s="132">
        <v>7436.4726163960004</v>
      </c>
      <c r="L96" s="132">
        <v>7377.7394418520007</v>
      </c>
      <c r="M96" s="132">
        <v>8452.3972817899994</v>
      </c>
      <c r="N96" s="132">
        <v>8568.9084898580004</v>
      </c>
      <c r="O96" s="132">
        <v>10445.010792176001</v>
      </c>
      <c r="P96" s="133"/>
      <c r="Q96" s="132">
        <v>186.12963618564999</v>
      </c>
      <c r="R96" s="132">
        <v>536.85218906512273</v>
      </c>
      <c r="S96" s="132">
        <v>289.72628981363755</v>
      </c>
      <c r="T96" s="132">
        <v>1074.1469466030005</v>
      </c>
      <c r="U96" s="132">
        <v>211.7098523409993</v>
      </c>
      <c r="V96" s="132">
        <v>1402.6797536720003</v>
      </c>
      <c r="W96" s="132">
        <v>1303.8915478329998</v>
      </c>
      <c r="X96" s="132">
        <v>-58.733174543999667</v>
      </c>
      <c r="Y96" s="132">
        <v>1074.6578399379985</v>
      </c>
      <c r="Z96" s="132">
        <v>116.51120806800179</v>
      </c>
      <c r="AA96" s="132">
        <v>1876.1023023180001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101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v>5202.4912652216217</v>
      </c>
      <c r="E100" s="129">
        <v>6412.6529431814788</v>
      </c>
      <c r="F100" s="129">
        <v>6978.543711207456</v>
      </c>
      <c r="G100" s="129">
        <v>7711.993938253001</v>
      </c>
      <c r="H100" s="129">
        <v>9198.5789053530007</v>
      </c>
      <c r="I100" s="129">
        <v>10432.053210851001</v>
      </c>
      <c r="J100" s="129">
        <v>11146.902139014001</v>
      </c>
      <c r="K100" s="129">
        <v>11698.680916944999</v>
      </c>
      <c r="L100" s="129">
        <v>13107.195627381001</v>
      </c>
      <c r="M100" s="129">
        <v>13918.111527939998</v>
      </c>
      <c r="N100" s="129">
        <v>14781.294668561995</v>
      </c>
      <c r="O100" s="129">
        <v>17010.433144994004</v>
      </c>
      <c r="P100" s="136"/>
      <c r="Q100" s="129">
        <v>1210.1616779598571</v>
      </c>
      <c r="R100" s="129">
        <v>565.89076802597731</v>
      </c>
      <c r="S100" s="129">
        <v>733.45022704554458</v>
      </c>
      <c r="T100" s="129">
        <v>1486.5849671000005</v>
      </c>
      <c r="U100" s="129">
        <v>1233.4743054979995</v>
      </c>
      <c r="V100" s="129">
        <v>714.84892816299919</v>
      </c>
      <c r="W100" s="129">
        <v>551.77877793099981</v>
      </c>
      <c r="X100" s="129">
        <v>1408.5147104360003</v>
      </c>
      <c r="Y100" s="129">
        <v>810.91590055899871</v>
      </c>
      <c r="Z100" s="129">
        <v>863.1831406219959</v>
      </c>
      <c r="AA100" s="129">
        <v>2229.1384764320073</v>
      </c>
      <c r="AB100" s="139"/>
    </row>
    <row r="101" spans="1:28">
      <c r="B101" s="176" t="s">
        <v>40</v>
      </c>
      <c r="C101" s="186"/>
      <c r="D101" s="132">
        <v>5202.4912652216217</v>
      </c>
      <c r="E101" s="132">
        <v>6412.6529431814788</v>
      </c>
      <c r="F101" s="132">
        <v>6978.543711207456</v>
      </c>
      <c r="G101" s="132">
        <v>7711.993938253001</v>
      </c>
      <c r="H101" s="132">
        <v>9198.5789053530007</v>
      </c>
      <c r="I101" s="132">
        <v>10432.053210851001</v>
      </c>
      <c r="J101" s="132">
        <v>11146.902139014001</v>
      </c>
      <c r="K101" s="132">
        <v>11698.680916944999</v>
      </c>
      <c r="L101" s="132">
        <v>13107.195627381001</v>
      </c>
      <c r="M101" s="132">
        <v>13918.111527939998</v>
      </c>
      <c r="N101" s="132">
        <v>14781.294668561995</v>
      </c>
      <c r="O101" s="132">
        <v>17010.433144994004</v>
      </c>
      <c r="P101" s="133"/>
      <c r="Q101" s="132">
        <v>1210.1616779598571</v>
      </c>
      <c r="R101" s="132">
        <v>565.89076802597731</v>
      </c>
      <c r="S101" s="132">
        <v>733.45022704554458</v>
      </c>
      <c r="T101" s="132">
        <v>1486.5849671000005</v>
      </c>
      <c r="U101" s="132">
        <v>1233.4743054979995</v>
      </c>
      <c r="V101" s="132">
        <v>714.84892816299919</v>
      </c>
      <c r="W101" s="132">
        <v>551.77877793099981</v>
      </c>
      <c r="X101" s="132">
        <v>1408.5147104360003</v>
      </c>
      <c r="Y101" s="132">
        <v>810.91590055899871</v>
      </c>
      <c r="Z101" s="132">
        <v>863.1831406219959</v>
      </c>
      <c r="AA101" s="132">
        <v>2229.1384764320073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1.3091199999999999E-2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13.616438499999999</v>
      </c>
      <c r="L103" s="132">
        <v>81.477363099999991</v>
      </c>
      <c r="M103" s="132">
        <v>73.657899700000002</v>
      </c>
      <c r="N103" s="132">
        <v>0</v>
      </c>
      <c r="O103" s="132">
        <v>0</v>
      </c>
      <c r="P103" s="133"/>
      <c r="Q103" s="132">
        <v>-1.3091199999999999E-2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13.616438499999999</v>
      </c>
      <c r="X103" s="132">
        <v>67.86092459999999</v>
      </c>
      <c r="Y103" s="132">
        <v>-7.8194633999999823</v>
      </c>
      <c r="Z103" s="132">
        <v>-73.657899700000002</v>
      </c>
      <c r="AA103" s="132">
        <v>0</v>
      </c>
      <c r="AB103" s="140"/>
    </row>
    <row r="104" spans="1:28">
      <c r="B104" s="6" t="s">
        <v>43</v>
      </c>
      <c r="C104" s="186"/>
      <c r="D104" s="132">
        <v>0.81566365509499628</v>
      </c>
      <c r="E104" s="132">
        <v>0.86916158567586443</v>
      </c>
      <c r="F104" s="132">
        <v>0.92811330000000003</v>
      </c>
      <c r="G104" s="132">
        <v>0.95146580000000003</v>
      </c>
      <c r="H104" s="132">
        <v>0.91614050000000014</v>
      </c>
      <c r="I104" s="132">
        <v>1.0279123999999999</v>
      </c>
      <c r="J104" s="132">
        <v>0.78200660000000011</v>
      </c>
      <c r="K104" s="132">
        <v>0.76281339999999997</v>
      </c>
      <c r="L104" s="132">
        <v>0.81735630000000004</v>
      </c>
      <c r="M104" s="132">
        <v>0.7613491</v>
      </c>
      <c r="N104" s="132">
        <v>0.67396089999999997</v>
      </c>
      <c r="O104" s="132">
        <v>0.68860259999999995</v>
      </c>
      <c r="P104" s="133"/>
      <c r="Q104" s="132">
        <v>5.3497930580868186E-2</v>
      </c>
      <c r="R104" s="132">
        <v>5.8951714324135575E-2</v>
      </c>
      <c r="S104" s="132">
        <v>2.3352500000000005E-2</v>
      </c>
      <c r="T104" s="132">
        <v>-3.5325299999999955E-2</v>
      </c>
      <c r="U104" s="132">
        <v>0.11177189999999979</v>
      </c>
      <c r="V104" s="132">
        <v>-0.24590579999999984</v>
      </c>
      <c r="W104" s="132">
        <v>-1.9193200000000056E-2</v>
      </c>
      <c r="X104" s="132">
        <v>5.4542900000000005E-2</v>
      </c>
      <c r="Y104" s="132">
        <v>-5.60072E-2</v>
      </c>
      <c r="Z104" s="132">
        <v>-8.7388200000000027E-2</v>
      </c>
      <c r="AA104" s="132">
        <v>1.4641700000000025E-2</v>
      </c>
      <c r="AB104" s="140"/>
    </row>
    <row r="105" spans="1:28">
      <c r="B105" s="6" t="s">
        <v>44</v>
      </c>
      <c r="C105" s="186"/>
      <c r="D105" s="132">
        <v>3266.6005278430384</v>
      </c>
      <c r="E105" s="132">
        <v>3691.8140370501733</v>
      </c>
      <c r="F105" s="132">
        <v>4162.0618990436087</v>
      </c>
      <c r="G105" s="132">
        <v>4747.3817311820003</v>
      </c>
      <c r="H105" s="132">
        <v>5451.2882614990003</v>
      </c>
      <c r="I105" s="132">
        <v>6197.0730232860005</v>
      </c>
      <c r="J105" s="132">
        <v>6476.0049615030002</v>
      </c>
      <c r="K105" s="132">
        <v>6983.2595150349998</v>
      </c>
      <c r="L105" s="132">
        <v>7790.7018201380015</v>
      </c>
      <c r="M105" s="132">
        <v>8604.2810192349989</v>
      </c>
      <c r="N105" s="132">
        <v>9525.9536985209979</v>
      </c>
      <c r="O105" s="132">
        <v>11283.790168163001</v>
      </c>
      <c r="P105" s="133"/>
      <c r="Q105" s="132">
        <v>425.21350920713485</v>
      </c>
      <c r="R105" s="132">
        <v>470.24786199343538</v>
      </c>
      <c r="S105" s="132">
        <v>585.31983213839135</v>
      </c>
      <c r="T105" s="132">
        <v>703.90653031700049</v>
      </c>
      <c r="U105" s="132">
        <v>745.78476178700021</v>
      </c>
      <c r="V105" s="132">
        <v>278.93193821699924</v>
      </c>
      <c r="W105" s="132">
        <v>507.25455353200033</v>
      </c>
      <c r="X105" s="132">
        <v>807.44230510300099</v>
      </c>
      <c r="Y105" s="132">
        <v>813.57919909699774</v>
      </c>
      <c r="Z105" s="132">
        <v>921.6726792859987</v>
      </c>
      <c r="AA105" s="132">
        <v>1757.836469642004</v>
      </c>
      <c r="AB105" s="140"/>
    </row>
    <row r="106" spans="1:28">
      <c r="B106" s="7" t="s">
        <v>45</v>
      </c>
      <c r="C106" s="186"/>
      <c r="D106" s="132">
        <v>3266.6005278430384</v>
      </c>
      <c r="E106" s="132">
        <v>3691.8140370501733</v>
      </c>
      <c r="F106" s="132">
        <v>4162.0618990436087</v>
      </c>
      <c r="G106" s="132">
        <v>4747.3817311820003</v>
      </c>
      <c r="H106" s="132">
        <v>5451.2882614990003</v>
      </c>
      <c r="I106" s="132">
        <v>6197.0730232860005</v>
      </c>
      <c r="J106" s="132">
        <v>6476.0049615030002</v>
      </c>
      <c r="K106" s="132">
        <v>6983.2595150349998</v>
      </c>
      <c r="L106" s="132">
        <v>7790.7018201380015</v>
      </c>
      <c r="M106" s="132">
        <v>8604.2810192349989</v>
      </c>
      <c r="N106" s="132">
        <v>9525.9536985209979</v>
      </c>
      <c r="O106" s="132">
        <v>11283.790168163001</v>
      </c>
      <c r="P106" s="133"/>
      <c r="Q106" s="132">
        <v>425.21350920713485</v>
      </c>
      <c r="R106" s="132">
        <v>470.24786199343538</v>
      </c>
      <c r="S106" s="132">
        <v>585.31983213839135</v>
      </c>
      <c r="T106" s="132">
        <v>703.90653031700049</v>
      </c>
      <c r="U106" s="132">
        <v>745.78476178700021</v>
      </c>
      <c r="V106" s="132">
        <v>278.93193821699924</v>
      </c>
      <c r="W106" s="132">
        <v>507.25455353200033</v>
      </c>
      <c r="X106" s="132">
        <v>807.44230510300099</v>
      </c>
      <c r="Y106" s="132">
        <v>813.57919909699774</v>
      </c>
      <c r="Z106" s="132">
        <v>921.6726792859987</v>
      </c>
      <c r="AA106" s="132">
        <v>1757.836469642004</v>
      </c>
      <c r="AB106" s="140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0"/>
    </row>
    <row r="108" spans="1:28">
      <c r="B108" s="6" t="s">
        <v>47</v>
      </c>
      <c r="C108" s="186"/>
      <c r="D108" s="132">
        <v>165.13218920133227</v>
      </c>
      <c r="E108" s="132">
        <v>168.25497872175907</v>
      </c>
      <c r="F108" s="132">
        <v>287.26337737767733</v>
      </c>
      <c r="G108" s="132">
        <v>231.54198929</v>
      </c>
      <c r="H108" s="132">
        <v>290.73530885500003</v>
      </c>
      <c r="I108" s="132">
        <v>421.7161064010001</v>
      </c>
      <c r="J108" s="132">
        <v>464.67243617600002</v>
      </c>
      <c r="K108" s="132">
        <v>365.89144729699996</v>
      </c>
      <c r="L108" s="132">
        <v>452.00676206150001</v>
      </c>
      <c r="M108" s="132">
        <v>502.62809692049996</v>
      </c>
      <c r="N108" s="132">
        <v>483.99180101949992</v>
      </c>
      <c r="O108" s="132">
        <v>438.44005899300004</v>
      </c>
      <c r="P108" s="133"/>
      <c r="Q108" s="132">
        <v>3.1227895204268163</v>
      </c>
      <c r="R108" s="132">
        <v>119.00839865591826</v>
      </c>
      <c r="S108" s="132">
        <v>-55.721388087677326</v>
      </c>
      <c r="T108" s="132">
        <v>59.193319565000024</v>
      </c>
      <c r="U108" s="132">
        <v>130.98079754600005</v>
      </c>
      <c r="V108" s="132">
        <v>42.956329774999972</v>
      </c>
      <c r="W108" s="132">
        <v>-98.780988879000105</v>
      </c>
      <c r="X108" s="132">
        <v>86.115314764500098</v>
      </c>
      <c r="Y108" s="132">
        <v>50.62133485899993</v>
      </c>
      <c r="Z108" s="132">
        <v>-18.636295901000022</v>
      </c>
      <c r="AA108" s="132">
        <v>-45.551742026499923</v>
      </c>
      <c r="AB108" s="140"/>
    </row>
    <row r="109" spans="1:28">
      <c r="B109" s="6" t="s">
        <v>245</v>
      </c>
      <c r="C109" s="186"/>
      <c r="D109" s="132">
        <v>1355.2551516990159</v>
      </c>
      <c r="E109" s="132">
        <v>1753.2643822471641</v>
      </c>
      <c r="F109" s="132">
        <v>1850.9301717366839</v>
      </c>
      <c r="G109" s="132">
        <v>2198.1182037409999</v>
      </c>
      <c r="H109" s="132">
        <v>2896.448640006</v>
      </c>
      <c r="I109" s="132">
        <v>3289.7776329519997</v>
      </c>
      <c r="J109" s="132">
        <v>3335.461335982</v>
      </c>
      <c r="K109" s="132">
        <v>3199.8518323449998</v>
      </c>
      <c r="L109" s="132">
        <v>3944.5918969694999</v>
      </c>
      <c r="M109" s="132">
        <v>3918.1277188684994</v>
      </c>
      <c r="N109" s="132">
        <v>4053.4284361914997</v>
      </c>
      <c r="O109" s="132">
        <v>4304.3597120410004</v>
      </c>
      <c r="P109" s="133"/>
      <c r="Q109" s="132">
        <v>398.00923054814825</v>
      </c>
      <c r="R109" s="132">
        <v>97.665789489519739</v>
      </c>
      <c r="S109" s="132">
        <v>347.18803200431586</v>
      </c>
      <c r="T109" s="132">
        <v>698.33043626500034</v>
      </c>
      <c r="U109" s="132">
        <v>393.32899294599991</v>
      </c>
      <c r="V109" s="132">
        <v>45.683703030000089</v>
      </c>
      <c r="W109" s="132">
        <v>-135.60950363700002</v>
      </c>
      <c r="X109" s="132">
        <v>744.74006462450006</v>
      </c>
      <c r="Y109" s="132">
        <v>-26.464178101000613</v>
      </c>
      <c r="Z109" s="132">
        <v>135.30071732300044</v>
      </c>
      <c r="AA109" s="132">
        <v>250.93127584950068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414.67464162314042</v>
      </c>
      <c r="E111" s="132">
        <v>798.45038357670694</v>
      </c>
      <c r="F111" s="132">
        <v>677.3601497494858</v>
      </c>
      <c r="G111" s="132">
        <v>534.00054824000006</v>
      </c>
      <c r="H111" s="132">
        <v>559.19055449299992</v>
      </c>
      <c r="I111" s="132">
        <v>522.45853581199992</v>
      </c>
      <c r="J111" s="132">
        <v>869.98139875300001</v>
      </c>
      <c r="K111" s="132">
        <v>1135.2988703680001</v>
      </c>
      <c r="L111" s="132">
        <v>837.6004288119999</v>
      </c>
      <c r="M111" s="132">
        <v>818.65544411600001</v>
      </c>
      <c r="N111" s="132">
        <v>717.24677193000014</v>
      </c>
      <c r="O111" s="132">
        <v>983.15460319699991</v>
      </c>
      <c r="P111" s="133"/>
      <c r="Q111" s="132">
        <v>383.77574195356647</v>
      </c>
      <c r="R111" s="132">
        <v>-121.09023382722111</v>
      </c>
      <c r="S111" s="132">
        <v>-143.35960150948574</v>
      </c>
      <c r="T111" s="132">
        <v>25.190006252999897</v>
      </c>
      <c r="U111" s="132">
        <v>-36.732018681000071</v>
      </c>
      <c r="V111" s="132">
        <v>347.52286294100008</v>
      </c>
      <c r="W111" s="132">
        <v>265.31747161500016</v>
      </c>
      <c r="X111" s="132">
        <v>-297.6984415560002</v>
      </c>
      <c r="Y111" s="132">
        <v>-18.944984695999878</v>
      </c>
      <c r="Z111" s="132">
        <v>-101.40867218599992</v>
      </c>
      <c r="AA111" s="132">
        <v>265.90783126699984</v>
      </c>
      <c r="AB111" s="140"/>
    </row>
    <row r="112" spans="1:28">
      <c r="B112" s="8" t="s">
        <v>101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0"/>
    </row>
    <row r="113" spans="1:39" s="43" customFormat="1">
      <c r="A113" s="36"/>
      <c r="B113" s="5" t="s">
        <v>22</v>
      </c>
      <c r="C113" s="181"/>
      <c r="D113" s="129">
        <v>378.11124335652596</v>
      </c>
      <c r="E113" s="129">
        <v>474.15816858693336</v>
      </c>
      <c r="F113" s="129">
        <v>641.11914382428313</v>
      </c>
      <c r="G113" s="129">
        <v>623.41278090900005</v>
      </c>
      <c r="H113" s="129">
        <v>819.15736133499979</v>
      </c>
      <c r="I113" s="129">
        <v>1112.856221644</v>
      </c>
      <c r="J113" s="129">
        <v>1345.7385510439999</v>
      </c>
      <c r="K113" s="129">
        <v>1340.505466475</v>
      </c>
      <c r="L113" s="129">
        <v>1246.8063844369999</v>
      </c>
      <c r="M113" s="129">
        <v>1129.6558345860001</v>
      </c>
      <c r="N113" s="129">
        <v>1247.1269264349999</v>
      </c>
      <c r="O113" s="129">
        <v>1292.9988498319999</v>
      </c>
      <c r="P113" s="136"/>
      <c r="Q113" s="129">
        <v>96.046925230407425</v>
      </c>
      <c r="R113" s="129">
        <v>166.96097523734971</v>
      </c>
      <c r="S113" s="129">
        <v>-17.706362915283069</v>
      </c>
      <c r="T113" s="129">
        <v>195.7445804259998</v>
      </c>
      <c r="U113" s="129">
        <v>293.69886030900022</v>
      </c>
      <c r="V113" s="129">
        <v>232.88232939999975</v>
      </c>
      <c r="W113" s="129">
        <v>-5.2330845689997574</v>
      </c>
      <c r="X113" s="129">
        <v>-93.699082038000199</v>
      </c>
      <c r="Y113" s="129">
        <v>-117.15054985099975</v>
      </c>
      <c r="Z113" s="129">
        <v>117.47109184899981</v>
      </c>
      <c r="AA113" s="129">
        <v>45.871923396999925</v>
      </c>
      <c r="AB113" s="139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39" s="43" customFormat="1">
      <c r="A115" s="36"/>
      <c r="B115" s="5" t="s">
        <v>54</v>
      </c>
      <c r="C115" s="181"/>
      <c r="D115" s="129">
        <v>9712.0376223607363</v>
      </c>
      <c r="E115" s="129">
        <v>11598.140041736653</v>
      </c>
      <c r="F115" s="129">
        <v>13045.393980265104</v>
      </c>
      <c r="G115" s="129">
        <v>14337.254202409002</v>
      </c>
      <c r="H115" s="129">
        <v>17502.118929238</v>
      </c>
      <c r="I115" s="129">
        <v>20154.091405785999</v>
      </c>
      <c r="J115" s="129">
        <v>23986.954648620998</v>
      </c>
      <c r="K115" s="129">
        <v>27890.395608216004</v>
      </c>
      <c r="L115" s="129">
        <v>31031.455253470005</v>
      </c>
      <c r="M115" s="129">
        <v>33155.078291015998</v>
      </c>
      <c r="N115" s="129">
        <v>33876.130359854993</v>
      </c>
      <c r="O115" s="129">
        <v>38537.021624802001</v>
      </c>
      <c r="P115" s="136"/>
      <c r="Q115" s="129">
        <v>1886.1024193759163</v>
      </c>
      <c r="R115" s="129">
        <v>1447.2539385284506</v>
      </c>
      <c r="S115" s="129">
        <v>1291.8602221438987</v>
      </c>
      <c r="T115" s="129">
        <v>3164.8647268289978</v>
      </c>
      <c r="U115" s="129">
        <v>2651.9724765479991</v>
      </c>
      <c r="V115" s="129">
        <v>3832.8632428349974</v>
      </c>
      <c r="W115" s="129">
        <v>3903.4409595950083</v>
      </c>
      <c r="X115" s="129">
        <v>3141.0596452540003</v>
      </c>
      <c r="Y115" s="129">
        <v>2123.6230375459909</v>
      </c>
      <c r="Z115" s="129">
        <v>721.05206883899768</v>
      </c>
      <c r="AA115" s="129">
        <v>4660.8912649470085</v>
      </c>
      <c r="AB115" s="139"/>
    </row>
    <row r="116" spans="1:39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U116" s="39"/>
      <c r="V116" s="39"/>
      <c r="W116" s="39"/>
      <c r="X116" s="39"/>
      <c r="Y116" s="39"/>
      <c r="Z116" s="39"/>
      <c r="AA116" s="39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9" s="43" customFormat="1">
      <c r="A119" s="36"/>
      <c r="B119" s="159" t="s">
        <v>187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50"/>
      <c r="Q119" s="50"/>
      <c r="R119" s="50"/>
      <c r="S119" s="50"/>
      <c r="T119" s="50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9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v>16911.406041707593</v>
      </c>
      <c r="E126" s="129">
        <v>15090.923493459595</v>
      </c>
      <c r="F126" s="129">
        <v>16754.833613048475</v>
      </c>
      <c r="G126" s="129">
        <v>17045.484611188</v>
      </c>
      <c r="H126" s="129">
        <v>18524.206253999004</v>
      </c>
      <c r="I126" s="129">
        <v>20141.232767638001</v>
      </c>
      <c r="J126" s="129">
        <v>21837.993113357999</v>
      </c>
      <c r="K126" s="129">
        <v>20505.754871960999</v>
      </c>
      <c r="L126" s="129">
        <v>21028.395493841999</v>
      </c>
      <c r="M126" s="129">
        <v>22624.937430281996</v>
      </c>
      <c r="N126" s="129">
        <v>23394.912964692005</v>
      </c>
      <c r="O126" s="129">
        <v>27562.387335384006</v>
      </c>
      <c r="P126" s="136"/>
      <c r="Q126" s="129">
        <v>-1820.4825482479976</v>
      </c>
      <c r="R126" s="129">
        <v>1663.9101195888798</v>
      </c>
      <c r="S126" s="129">
        <v>290.65099813952315</v>
      </c>
      <c r="T126" s="129">
        <v>1478.7216428110041</v>
      </c>
      <c r="U126" s="129">
        <v>1617.0265136389985</v>
      </c>
      <c r="V126" s="129">
        <v>1696.7603457199971</v>
      </c>
      <c r="W126" s="129">
        <v>-1332.238241396999</v>
      </c>
      <c r="X126" s="129">
        <v>522.64062188099842</v>
      </c>
      <c r="Y126" s="129">
        <v>1596.5419364399991</v>
      </c>
      <c r="Z126" s="129">
        <v>769.97553441000548</v>
      </c>
      <c r="AA126" s="129">
        <v>4167.4743706920026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v>2.0125246627090898</v>
      </c>
      <c r="E127" s="129">
        <v>2.700174427870365</v>
      </c>
      <c r="F127" s="129">
        <v>2.90818578164652</v>
      </c>
      <c r="G127" s="129">
        <v>2.7619453430000003</v>
      </c>
      <c r="H127" s="129">
        <v>2.7011574530000004</v>
      </c>
      <c r="I127" s="129">
        <v>2.4673254930000001</v>
      </c>
      <c r="J127" s="129">
        <v>2.3262409929999994</v>
      </c>
      <c r="K127" s="129">
        <v>2.4596212629999998</v>
      </c>
      <c r="L127" s="129">
        <v>2.7893813729999999</v>
      </c>
      <c r="M127" s="129">
        <v>2.9136184730000001</v>
      </c>
      <c r="N127" s="129">
        <v>2.4625744730000001</v>
      </c>
      <c r="O127" s="129">
        <v>0.86804897300000006</v>
      </c>
      <c r="P127" s="136"/>
      <c r="Q127" s="129">
        <v>0.68764976516127518</v>
      </c>
      <c r="R127" s="129">
        <v>0.20801135377615487</v>
      </c>
      <c r="S127" s="129">
        <v>-0.1462404386465197</v>
      </c>
      <c r="T127" s="129">
        <v>-6.0787889999999734E-2</v>
      </c>
      <c r="U127" s="129">
        <v>-0.23383196000000028</v>
      </c>
      <c r="V127" s="129">
        <v>-0.14108450000000078</v>
      </c>
      <c r="W127" s="129">
        <v>0.13338027000000044</v>
      </c>
      <c r="X127" s="129">
        <v>0.32976010999999983</v>
      </c>
      <c r="Y127" s="129">
        <v>0.12423710000000025</v>
      </c>
      <c r="Z127" s="129">
        <v>-0.45104400000000011</v>
      </c>
      <c r="AA127" s="129">
        <v>-1.5945254999999998</v>
      </c>
      <c r="AB127" s="139"/>
    </row>
    <row r="128" spans="1:39">
      <c r="B128" s="176" t="s">
        <v>40</v>
      </c>
      <c r="C128" s="186"/>
      <c r="D128" s="132">
        <v>2.0125246627090898</v>
      </c>
      <c r="E128" s="132">
        <v>2.700174427870365</v>
      </c>
      <c r="F128" s="132">
        <v>2.90818578164652</v>
      </c>
      <c r="G128" s="132">
        <v>2.7619453430000003</v>
      </c>
      <c r="H128" s="132">
        <v>2.7011574530000004</v>
      </c>
      <c r="I128" s="132">
        <v>2.4673254930000001</v>
      </c>
      <c r="J128" s="132">
        <v>2.3262409929999994</v>
      </c>
      <c r="K128" s="132">
        <v>2.4596212629999998</v>
      </c>
      <c r="L128" s="132">
        <v>2.7893813729999999</v>
      </c>
      <c r="M128" s="132">
        <v>2.9136184730000001</v>
      </c>
      <c r="N128" s="132">
        <v>2.4625744730000001</v>
      </c>
      <c r="O128" s="132">
        <v>0.86804897300000006</v>
      </c>
      <c r="P128" s="133"/>
      <c r="Q128" s="132">
        <v>0.68764976516127518</v>
      </c>
      <c r="R128" s="132">
        <v>0.20801135377615487</v>
      </c>
      <c r="S128" s="132">
        <v>-0.1462404386465197</v>
      </c>
      <c r="T128" s="132">
        <v>-6.0787889999999734E-2</v>
      </c>
      <c r="U128" s="132">
        <v>-0.23383196000000028</v>
      </c>
      <c r="V128" s="132">
        <v>-0.14108450000000078</v>
      </c>
      <c r="W128" s="132">
        <v>0.13338027000000044</v>
      </c>
      <c r="X128" s="132">
        <v>0.32976010999999983</v>
      </c>
      <c r="Y128" s="132">
        <v>0.12423710000000025</v>
      </c>
      <c r="Z128" s="132">
        <v>-0.45104400000000011</v>
      </c>
      <c r="AA128" s="132">
        <v>-1.5945254999999998</v>
      </c>
      <c r="AB128" s="140"/>
    </row>
    <row r="129" spans="1:28">
      <c r="B129" s="6" t="s">
        <v>41</v>
      </c>
      <c r="C129" s="186"/>
      <c r="D129" s="132">
        <v>2.0125246627090898</v>
      </c>
      <c r="E129" s="132">
        <v>2.700174427870365</v>
      </c>
      <c r="F129" s="132">
        <v>2.90818578164652</v>
      </c>
      <c r="G129" s="132">
        <v>2.7619453430000003</v>
      </c>
      <c r="H129" s="132">
        <v>2.7011574530000004</v>
      </c>
      <c r="I129" s="132">
        <v>2.4673254930000001</v>
      </c>
      <c r="J129" s="132">
        <v>2.3262409929999994</v>
      </c>
      <c r="K129" s="132">
        <v>2.4596212629999998</v>
      </c>
      <c r="L129" s="132">
        <v>2.7893813729999999</v>
      </c>
      <c r="M129" s="132">
        <v>2.9136184730000001</v>
      </c>
      <c r="N129" s="132">
        <v>2.4625744730000001</v>
      </c>
      <c r="O129" s="132">
        <v>0.86804897300000006</v>
      </c>
      <c r="P129" s="133"/>
      <c r="Q129" s="132">
        <v>0.68764976516127518</v>
      </c>
      <c r="R129" s="132">
        <v>0.20801135377615487</v>
      </c>
      <c r="S129" s="132">
        <v>-0.1462404386465197</v>
      </c>
      <c r="T129" s="132">
        <v>-6.0787889999999734E-2</v>
      </c>
      <c r="U129" s="132">
        <v>-0.23383196000000028</v>
      </c>
      <c r="V129" s="132">
        <v>-0.14108450000000078</v>
      </c>
      <c r="W129" s="132">
        <v>0.13338027000000044</v>
      </c>
      <c r="X129" s="132">
        <v>0.32976010999999983</v>
      </c>
      <c r="Y129" s="132">
        <v>0.12423710000000025</v>
      </c>
      <c r="Z129" s="132">
        <v>-0.45104400000000011</v>
      </c>
      <c r="AA129" s="132">
        <v>-1.5945254999999998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101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16909.393517044886</v>
      </c>
      <c r="E140" s="129">
        <v>15088.223319031727</v>
      </c>
      <c r="F140" s="129">
        <v>16751.92542726683</v>
      </c>
      <c r="G140" s="129">
        <v>17042.722665844998</v>
      </c>
      <c r="H140" s="129">
        <v>18521.505096546003</v>
      </c>
      <c r="I140" s="129">
        <v>20138.765442145002</v>
      </c>
      <c r="J140" s="129">
        <v>21835.666872365</v>
      </c>
      <c r="K140" s="129">
        <v>20503.295250698</v>
      </c>
      <c r="L140" s="129">
        <v>21025.606112468999</v>
      </c>
      <c r="M140" s="129">
        <v>22622.023811808998</v>
      </c>
      <c r="N140" s="129">
        <v>23392.450390219001</v>
      </c>
      <c r="O140" s="129">
        <v>27561.519286411003</v>
      </c>
      <c r="P140" s="136"/>
      <c r="Q140" s="129">
        <v>-1821.1701980131579</v>
      </c>
      <c r="R140" s="129">
        <v>1663.7021082351025</v>
      </c>
      <c r="S140" s="129">
        <v>290.79723857817044</v>
      </c>
      <c r="T140" s="129">
        <v>1478.7824307010028</v>
      </c>
      <c r="U140" s="129">
        <v>1617.2603455989986</v>
      </c>
      <c r="V140" s="129">
        <v>1696.901430219998</v>
      </c>
      <c r="W140" s="129">
        <v>-1332.3716216669993</v>
      </c>
      <c r="X140" s="129">
        <v>522.31086177099826</v>
      </c>
      <c r="Y140" s="129">
        <v>1596.4176993400001</v>
      </c>
      <c r="Z140" s="129">
        <v>770.42657841000448</v>
      </c>
      <c r="AA140" s="129">
        <v>4169.0688961920014</v>
      </c>
      <c r="AB140" s="139"/>
    </row>
    <row r="141" spans="1:28">
      <c r="B141" s="176" t="s">
        <v>40</v>
      </c>
      <c r="C141" s="186"/>
      <c r="D141" s="132">
        <v>16909.393517044886</v>
      </c>
      <c r="E141" s="132">
        <v>15088.223319031727</v>
      </c>
      <c r="F141" s="132">
        <v>16751.92542726683</v>
      </c>
      <c r="G141" s="132">
        <v>17042.722665844998</v>
      </c>
      <c r="H141" s="132">
        <v>18521.505096546003</v>
      </c>
      <c r="I141" s="132">
        <v>20138.765442145002</v>
      </c>
      <c r="J141" s="132">
        <v>21835.666872365</v>
      </c>
      <c r="K141" s="132">
        <v>20503.295250698</v>
      </c>
      <c r="L141" s="132">
        <v>21025.606112468999</v>
      </c>
      <c r="M141" s="132">
        <v>22622.023811808998</v>
      </c>
      <c r="N141" s="132">
        <v>23392.450390219001</v>
      </c>
      <c r="O141" s="132">
        <v>27561.519286411003</v>
      </c>
      <c r="P141" s="133"/>
      <c r="Q141" s="132">
        <v>-1821.1701980131579</v>
      </c>
      <c r="R141" s="132">
        <v>1663.7021082351025</v>
      </c>
      <c r="S141" s="132">
        <v>290.79723857817044</v>
      </c>
      <c r="T141" s="132">
        <v>1478.7824307010028</v>
      </c>
      <c r="U141" s="132">
        <v>1617.2603455989986</v>
      </c>
      <c r="V141" s="132">
        <v>1696.901430219998</v>
      </c>
      <c r="W141" s="132">
        <v>-1332.3716216669993</v>
      </c>
      <c r="X141" s="132">
        <v>522.31086177099826</v>
      </c>
      <c r="Y141" s="132">
        <v>1596.4176993400001</v>
      </c>
      <c r="Z141" s="132">
        <v>770.42657841000448</v>
      </c>
      <c r="AA141" s="132">
        <v>4169.0688961920014</v>
      </c>
      <c r="AB141" s="140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40"/>
    </row>
    <row r="143" spans="1:28">
      <c r="B143" s="6" t="s">
        <v>42</v>
      </c>
      <c r="C143" s="186"/>
      <c r="D143" s="132">
        <v>16758.049873264441</v>
      </c>
      <c r="E143" s="132">
        <v>14928.532336763763</v>
      </c>
      <c r="F143" s="132">
        <v>16557.011069318829</v>
      </c>
      <c r="G143" s="132">
        <v>16826.925309145001</v>
      </c>
      <c r="H143" s="132">
        <v>18196.676769246002</v>
      </c>
      <c r="I143" s="132">
        <v>19839.823680645</v>
      </c>
      <c r="J143" s="132">
        <v>21713.020751464999</v>
      </c>
      <c r="K143" s="132">
        <v>19712.204103798002</v>
      </c>
      <c r="L143" s="132">
        <v>19178.599938768999</v>
      </c>
      <c r="M143" s="132">
        <v>20313.016563808997</v>
      </c>
      <c r="N143" s="132">
        <v>20743.277928619002</v>
      </c>
      <c r="O143" s="132">
        <v>24410.574205311001</v>
      </c>
      <c r="P143" s="133"/>
      <c r="Q143" s="132">
        <v>-1829.5175365006771</v>
      </c>
      <c r="R143" s="132">
        <v>1628.4787325550667</v>
      </c>
      <c r="S143" s="132">
        <v>269.91423982616993</v>
      </c>
      <c r="T143" s="132">
        <v>1369.7514601010027</v>
      </c>
      <c r="U143" s="132">
        <v>1643.1469113989976</v>
      </c>
      <c r="V143" s="132">
        <v>1873.1970708199981</v>
      </c>
      <c r="W143" s="132">
        <v>-2000.8166476669971</v>
      </c>
      <c r="X143" s="132">
        <v>-533.60416502900136</v>
      </c>
      <c r="Y143" s="132">
        <v>1134.4166250399981</v>
      </c>
      <c r="Z143" s="132">
        <v>430.26136481000492</v>
      </c>
      <c r="AA143" s="132">
        <v>3667.2962766919995</v>
      </c>
      <c r="AB143" s="140"/>
    </row>
    <row r="144" spans="1:28">
      <c r="B144" s="6" t="s">
        <v>43</v>
      </c>
      <c r="C144" s="186"/>
      <c r="D144" s="132">
        <v>144.83537118044515</v>
      </c>
      <c r="E144" s="132">
        <v>152.5431296679636</v>
      </c>
      <c r="F144" s="132">
        <v>187.13995454799999</v>
      </c>
      <c r="G144" s="132">
        <v>206.78623819999999</v>
      </c>
      <c r="H144" s="132">
        <v>315.81068979999998</v>
      </c>
      <c r="I144" s="132">
        <v>289.85067900000001</v>
      </c>
      <c r="J144" s="132">
        <v>91.881921500000004</v>
      </c>
      <c r="K144" s="132">
        <v>771.09114690000001</v>
      </c>
      <c r="L144" s="132">
        <v>1827.0061737000003</v>
      </c>
      <c r="M144" s="132">
        <v>2309.0072479999999</v>
      </c>
      <c r="N144" s="132">
        <v>2649.1724616000001</v>
      </c>
      <c r="O144" s="132">
        <v>3150.9450811000002</v>
      </c>
      <c r="P144" s="133"/>
      <c r="Q144" s="132">
        <v>7.7077584875184346</v>
      </c>
      <c r="R144" s="132">
        <v>34.596824880036394</v>
      </c>
      <c r="S144" s="132">
        <v>19.646283652000008</v>
      </c>
      <c r="T144" s="132">
        <v>109.02445159999998</v>
      </c>
      <c r="U144" s="132">
        <v>-25.960010799999942</v>
      </c>
      <c r="V144" s="132">
        <v>-197.96875750000004</v>
      </c>
      <c r="W144" s="132">
        <v>679.20922540000004</v>
      </c>
      <c r="X144" s="132">
        <v>1055.9150268000003</v>
      </c>
      <c r="Y144" s="132">
        <v>482.00107429999974</v>
      </c>
      <c r="Z144" s="132">
        <v>340.16521360000024</v>
      </c>
      <c r="AA144" s="132">
        <v>501.77261949999979</v>
      </c>
      <c r="AB144" s="140"/>
    </row>
    <row r="145" spans="1:28">
      <c r="B145" s="6" t="s">
        <v>44</v>
      </c>
      <c r="C145" s="186"/>
      <c r="D145" s="132">
        <v>2.4394148000000002</v>
      </c>
      <c r="E145" s="132">
        <v>2.4394148000000002</v>
      </c>
      <c r="F145" s="132">
        <v>2.4394148000000002</v>
      </c>
      <c r="G145" s="132">
        <v>3.6747481999999998</v>
      </c>
      <c r="H145" s="132">
        <v>3.6747481999999998</v>
      </c>
      <c r="I145" s="132">
        <v>3.6747481999999998</v>
      </c>
      <c r="J145" s="132">
        <v>5.3493659999999998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1.2353333999999998</v>
      </c>
      <c r="T145" s="132">
        <v>0</v>
      </c>
      <c r="U145" s="132">
        <v>0</v>
      </c>
      <c r="V145" s="132">
        <v>1.6746178</v>
      </c>
      <c r="W145" s="132">
        <v>-5.3493659999999998</v>
      </c>
      <c r="X145" s="132">
        <v>0</v>
      </c>
      <c r="Y145" s="132">
        <v>0</v>
      </c>
      <c r="Z145" s="132">
        <v>0</v>
      </c>
      <c r="AA145" s="132">
        <v>0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2.4394148000000002</v>
      </c>
      <c r="E147" s="132">
        <v>2.4394148000000002</v>
      </c>
      <c r="F147" s="132">
        <v>2.4394148000000002</v>
      </c>
      <c r="G147" s="132">
        <v>3.6747481999999998</v>
      </c>
      <c r="H147" s="132">
        <v>3.6747481999999998</v>
      </c>
      <c r="I147" s="132">
        <v>3.6747481999999998</v>
      </c>
      <c r="J147" s="132">
        <v>5.3493659999999998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1.2353333999999998</v>
      </c>
      <c r="T147" s="132">
        <v>0</v>
      </c>
      <c r="U147" s="132">
        <v>0</v>
      </c>
      <c r="V147" s="132">
        <v>1.6746178</v>
      </c>
      <c r="W147" s="132">
        <v>-5.3493659999999998</v>
      </c>
      <c r="X147" s="132">
        <v>0</v>
      </c>
      <c r="Y147" s="132">
        <v>0</v>
      </c>
      <c r="Z147" s="132">
        <v>0</v>
      </c>
      <c r="AA147" s="132">
        <v>0</v>
      </c>
      <c r="AB147" s="140"/>
    </row>
    <row r="148" spans="1:28">
      <c r="B148" s="6" t="s">
        <v>313</v>
      </c>
      <c r="C148" s="186"/>
      <c r="D148" s="132">
        <v>4.0688578</v>
      </c>
      <c r="E148" s="132">
        <v>4.7084377999999996</v>
      </c>
      <c r="F148" s="132">
        <v>5.3349886</v>
      </c>
      <c r="G148" s="132">
        <v>5.3363702999999996</v>
      </c>
      <c r="H148" s="132">
        <v>5.3428893000000004</v>
      </c>
      <c r="I148" s="132">
        <v>5.4163342999999999</v>
      </c>
      <c r="J148" s="132">
        <v>25.414833399999999</v>
      </c>
      <c r="K148" s="132">
        <v>20</v>
      </c>
      <c r="L148" s="132">
        <v>20</v>
      </c>
      <c r="M148" s="132">
        <v>0</v>
      </c>
      <c r="N148" s="132">
        <v>0</v>
      </c>
      <c r="O148" s="132">
        <v>0</v>
      </c>
      <c r="P148" s="133"/>
      <c r="Q148" s="132">
        <v>0.63957999999999937</v>
      </c>
      <c r="R148" s="132">
        <v>0.6265508000000003</v>
      </c>
      <c r="S148" s="132">
        <v>1.3816999999999302E-3</v>
      </c>
      <c r="T148" s="132">
        <v>6.5190000000006632E-3</v>
      </c>
      <c r="U148" s="132">
        <v>7.344499999999976E-2</v>
      </c>
      <c r="V148" s="132">
        <v>19.998499099999997</v>
      </c>
      <c r="W148" s="132">
        <v>-5.4148333999999965</v>
      </c>
      <c r="X148" s="132">
        <v>0</v>
      </c>
      <c r="Y148" s="132">
        <v>-20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101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768.50332606395432</v>
      </c>
      <c r="E153" s="129">
        <v>828.05621429999997</v>
      </c>
      <c r="F153" s="129">
        <v>791.20008292727266</v>
      </c>
      <c r="G153" s="129">
        <v>654.92717617931032</v>
      </c>
      <c r="H153" s="129">
        <v>462.14624563137789</v>
      </c>
      <c r="I153" s="129">
        <v>300.83176936822781</v>
      </c>
      <c r="J153" s="129">
        <v>151.01082820660744</v>
      </c>
      <c r="K153" s="129">
        <v>77.879215879121304</v>
      </c>
      <c r="L153" s="129">
        <v>74.211104947134885</v>
      </c>
      <c r="M153" s="129">
        <v>73.015457385147982</v>
      </c>
      <c r="N153" s="129">
        <v>70.87135031104944</v>
      </c>
      <c r="O153" s="129">
        <v>46.204670351663928</v>
      </c>
      <c r="P153" s="136"/>
      <c r="Q153" s="129">
        <v>59.552888236045654</v>
      </c>
      <c r="R153" s="129">
        <v>-36.856131372727233</v>
      </c>
      <c r="S153" s="129">
        <v>-136.27290674796234</v>
      </c>
      <c r="T153" s="129">
        <v>-192.78093054793243</v>
      </c>
      <c r="U153" s="129">
        <v>-161.31447626315008</v>
      </c>
      <c r="V153" s="129">
        <v>-149.82094116162037</v>
      </c>
      <c r="W153" s="129">
        <v>-73.131612327486138</v>
      </c>
      <c r="X153" s="129">
        <v>-3.6681109319864236</v>
      </c>
      <c r="Y153" s="129">
        <v>-1.1956475619869011</v>
      </c>
      <c r="Z153" s="129">
        <v>-2.1441070740985446</v>
      </c>
      <c r="AA153" s="129">
        <v>-24.666679959385512</v>
      </c>
      <c r="AB153" s="139"/>
    </row>
    <row r="154" spans="1:28">
      <c r="B154" s="176" t="s">
        <v>40</v>
      </c>
      <c r="C154" s="186"/>
      <c r="D154" s="132">
        <v>768.50332606395432</v>
      </c>
      <c r="E154" s="132">
        <v>828.05621429999997</v>
      </c>
      <c r="F154" s="132">
        <v>791.20008292727266</v>
      </c>
      <c r="G154" s="132">
        <v>654.92717617931032</v>
      </c>
      <c r="H154" s="132">
        <v>462.14624563137789</v>
      </c>
      <c r="I154" s="132">
        <v>300.83176936822781</v>
      </c>
      <c r="J154" s="132">
        <v>151.01082820660744</v>
      </c>
      <c r="K154" s="132">
        <v>77.879215879121304</v>
      </c>
      <c r="L154" s="132">
        <v>74.211104947134885</v>
      </c>
      <c r="M154" s="132">
        <v>73.015457385147982</v>
      </c>
      <c r="N154" s="132">
        <v>70.87135031104944</v>
      </c>
      <c r="O154" s="132">
        <v>46.204670351663928</v>
      </c>
      <c r="P154" s="133"/>
      <c r="Q154" s="132">
        <v>59.552888236045654</v>
      </c>
      <c r="R154" s="132">
        <v>-36.856131372727233</v>
      </c>
      <c r="S154" s="132">
        <v>-136.27290674796234</v>
      </c>
      <c r="T154" s="132">
        <v>-192.78093054793243</v>
      </c>
      <c r="U154" s="132">
        <v>-161.31447626315008</v>
      </c>
      <c r="V154" s="132">
        <v>-149.82094116162037</v>
      </c>
      <c r="W154" s="132">
        <v>-73.131612327486138</v>
      </c>
      <c r="X154" s="132">
        <v>-3.6681109319864236</v>
      </c>
      <c r="Y154" s="132">
        <v>-1.1956475619869011</v>
      </c>
      <c r="Z154" s="132">
        <v>-2.1441070740985446</v>
      </c>
      <c r="AA154" s="132">
        <v>-24.666679959385512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7.5600000000000005</v>
      </c>
      <c r="E156" s="132">
        <v>7.5600000000000005</v>
      </c>
      <c r="F156" s="132">
        <v>7.5600000000000005</v>
      </c>
      <c r="G156" s="132">
        <v>2.8</v>
      </c>
      <c r="H156" s="132">
        <v>111.00370990000002</v>
      </c>
      <c r="I156" s="132">
        <v>102.00371</v>
      </c>
      <c r="J156" s="132">
        <v>59.024888500000003</v>
      </c>
      <c r="K156" s="132">
        <v>8.3621272999999992</v>
      </c>
      <c r="L156" s="132">
        <v>7.0000000000000009</v>
      </c>
      <c r="M156" s="132">
        <v>7.0000000000000009</v>
      </c>
      <c r="N156" s="132">
        <v>7.0000000000000009</v>
      </c>
      <c r="O156" s="132">
        <v>7.0000000000000009</v>
      </c>
      <c r="P156" s="133"/>
      <c r="Q156" s="132">
        <v>0</v>
      </c>
      <c r="R156" s="132">
        <v>0</v>
      </c>
      <c r="S156" s="132">
        <v>-4.7600000000000007</v>
      </c>
      <c r="T156" s="132">
        <v>108.20370990000001</v>
      </c>
      <c r="U156" s="132">
        <v>-8.9999999000000219</v>
      </c>
      <c r="V156" s="132">
        <v>-42.978821499999988</v>
      </c>
      <c r="W156" s="132">
        <v>-50.662761200000006</v>
      </c>
      <c r="X156" s="132">
        <v>-1.3621272999999989</v>
      </c>
      <c r="Y156" s="132">
        <v>0</v>
      </c>
      <c r="Z156" s="132">
        <v>0</v>
      </c>
      <c r="AA156" s="132">
        <v>0</v>
      </c>
      <c r="AB156" s="140"/>
    </row>
    <row r="157" spans="1:28">
      <c r="B157" s="6" t="s">
        <v>43</v>
      </c>
      <c r="C157" s="186"/>
      <c r="D157" s="132">
        <v>0</v>
      </c>
      <c r="E157" s="132">
        <v>177.82</v>
      </c>
      <c r="F157" s="132">
        <v>162.11000000000001</v>
      </c>
      <c r="G157" s="132">
        <v>89.14</v>
      </c>
      <c r="H157" s="132">
        <v>50.649999999999991</v>
      </c>
      <c r="I157" s="132">
        <v>12.02</v>
      </c>
      <c r="J157" s="132">
        <v>0.21</v>
      </c>
      <c r="K157" s="132">
        <v>0.21</v>
      </c>
      <c r="L157" s="132">
        <v>0.21</v>
      </c>
      <c r="M157" s="132">
        <v>0.21</v>
      </c>
      <c r="N157" s="132">
        <v>0</v>
      </c>
      <c r="O157" s="132">
        <v>0.28999999999999998</v>
      </c>
      <c r="P157" s="133"/>
      <c r="Q157" s="132">
        <v>177.82</v>
      </c>
      <c r="R157" s="132">
        <v>-15.70999999999998</v>
      </c>
      <c r="S157" s="132">
        <v>-72.970000000000027</v>
      </c>
      <c r="T157" s="132">
        <v>-38.49</v>
      </c>
      <c r="U157" s="132">
        <v>-38.629999999999995</v>
      </c>
      <c r="V157" s="132">
        <v>-11.81</v>
      </c>
      <c r="W157" s="132">
        <v>0</v>
      </c>
      <c r="X157" s="132">
        <v>0</v>
      </c>
      <c r="Y157" s="132">
        <v>0</v>
      </c>
      <c r="Z157" s="132">
        <v>-0.21</v>
      </c>
      <c r="AA157" s="132">
        <v>0.28999999999999998</v>
      </c>
      <c r="AB157" s="140"/>
    </row>
    <row r="158" spans="1:28">
      <c r="B158" s="6" t="s">
        <v>44</v>
      </c>
      <c r="C158" s="186"/>
      <c r="D158" s="132">
        <v>217.45339919999998</v>
      </c>
      <c r="E158" s="132">
        <v>313.08051429999995</v>
      </c>
      <c r="F158" s="132">
        <v>313.08051429999995</v>
      </c>
      <c r="G158" s="132">
        <v>290.64151429999998</v>
      </c>
      <c r="H158" s="132">
        <v>99.257076699999999</v>
      </c>
      <c r="I158" s="132">
        <v>51.063029900000004</v>
      </c>
      <c r="J158" s="132">
        <v>3.9703444000000006</v>
      </c>
      <c r="K158" s="132">
        <v>3.9703444000000006</v>
      </c>
      <c r="L158" s="132">
        <v>3.9703444000000006</v>
      </c>
      <c r="M158" s="132">
        <v>3.9703444000000006</v>
      </c>
      <c r="N158" s="132">
        <v>3.9703444000000006</v>
      </c>
      <c r="O158" s="132">
        <v>3.9703444000000006</v>
      </c>
      <c r="P158" s="133"/>
      <c r="Q158" s="132">
        <v>95.627115099999969</v>
      </c>
      <c r="R158" s="132">
        <v>0</v>
      </c>
      <c r="S158" s="132">
        <v>-22.438999999999965</v>
      </c>
      <c r="T158" s="132">
        <v>-191.38443759999996</v>
      </c>
      <c r="U158" s="132">
        <v>-48.194046800000002</v>
      </c>
      <c r="V158" s="132">
        <v>-47.092685499999995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40"/>
    </row>
    <row r="159" spans="1:28">
      <c r="B159" s="7" t="s">
        <v>45</v>
      </c>
      <c r="C159" s="186"/>
      <c r="D159" s="132">
        <v>118.80465810000001</v>
      </c>
      <c r="E159" s="132">
        <v>169.66769819999999</v>
      </c>
      <c r="F159" s="132">
        <v>169.66769819999999</v>
      </c>
      <c r="G159" s="132">
        <v>158.76869819999999</v>
      </c>
      <c r="H159" s="132">
        <v>67.035040600000002</v>
      </c>
      <c r="I159" s="132">
        <v>37.653905900000005</v>
      </c>
      <c r="J159" s="132">
        <v>3.9703444000000006</v>
      </c>
      <c r="K159" s="132">
        <v>3.9703444000000006</v>
      </c>
      <c r="L159" s="132">
        <v>3.9703444000000006</v>
      </c>
      <c r="M159" s="132">
        <v>3.9703444000000006</v>
      </c>
      <c r="N159" s="132">
        <v>3.9703444000000006</v>
      </c>
      <c r="O159" s="132">
        <v>3.9703444000000006</v>
      </c>
      <c r="P159" s="133"/>
      <c r="Q159" s="132">
        <v>50.863040099999978</v>
      </c>
      <c r="R159" s="132">
        <v>0</v>
      </c>
      <c r="S159" s="132">
        <v>-10.898999999999992</v>
      </c>
      <c r="T159" s="132">
        <v>-91.733657599999987</v>
      </c>
      <c r="U159" s="132">
        <v>-29.3811347</v>
      </c>
      <c r="V159" s="132">
        <v>-33.683561500000003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40"/>
    </row>
    <row r="160" spans="1:28">
      <c r="B160" s="7" t="s">
        <v>46</v>
      </c>
      <c r="C160" s="186"/>
      <c r="D160" s="132">
        <v>98.648741099999995</v>
      </c>
      <c r="E160" s="132">
        <v>143.41281609999999</v>
      </c>
      <c r="F160" s="132">
        <v>143.41281609999999</v>
      </c>
      <c r="G160" s="132">
        <v>131.87281609999999</v>
      </c>
      <c r="H160" s="132">
        <v>32.222036099999997</v>
      </c>
      <c r="I160" s="132">
        <v>13.409124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3"/>
      <c r="Q160" s="132">
        <v>44.764074999999991</v>
      </c>
      <c r="R160" s="132">
        <v>0</v>
      </c>
      <c r="S160" s="132">
        <v>-11.539999999999996</v>
      </c>
      <c r="T160" s="132">
        <v>-99.650779999999997</v>
      </c>
      <c r="U160" s="132">
        <v>-18.812912099999995</v>
      </c>
      <c r="V160" s="132">
        <v>-13.409124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40"/>
    </row>
    <row r="161" spans="1:28">
      <c r="B161" s="6" t="s">
        <v>313</v>
      </c>
      <c r="C161" s="186"/>
      <c r="D161" s="132">
        <v>543.48992686395422</v>
      </c>
      <c r="E161" s="132">
        <v>329.59569999999997</v>
      </c>
      <c r="F161" s="132">
        <v>308.4495686272727</v>
      </c>
      <c r="G161" s="132">
        <v>272.34566187931034</v>
      </c>
      <c r="H161" s="132">
        <v>201.2354590313779</v>
      </c>
      <c r="I161" s="132">
        <v>135.74502946822781</v>
      </c>
      <c r="J161" s="132">
        <v>87.805595306607444</v>
      </c>
      <c r="K161" s="132">
        <v>65.336744179121311</v>
      </c>
      <c r="L161" s="132">
        <v>63.030760547134889</v>
      </c>
      <c r="M161" s="132">
        <v>61.835112985147987</v>
      </c>
      <c r="N161" s="132">
        <v>59.901005911049445</v>
      </c>
      <c r="O161" s="132">
        <v>34.944325951663927</v>
      </c>
      <c r="P161" s="133"/>
      <c r="Q161" s="132">
        <v>-213.89422686395426</v>
      </c>
      <c r="R161" s="132">
        <v>-21.14613137272725</v>
      </c>
      <c r="S161" s="132">
        <v>-36.103906747962355</v>
      </c>
      <c r="T161" s="132">
        <v>-71.110202847932456</v>
      </c>
      <c r="U161" s="132">
        <v>-65.490429563150073</v>
      </c>
      <c r="V161" s="132">
        <v>-47.939434161620376</v>
      </c>
      <c r="W161" s="132">
        <v>-22.468851127486133</v>
      </c>
      <c r="X161" s="132">
        <v>-2.3059836319864191</v>
      </c>
      <c r="Y161" s="132">
        <v>-1.1956475619869011</v>
      </c>
      <c r="Z161" s="132">
        <v>-1.9341070740985455</v>
      </c>
      <c r="AA161" s="132">
        <v>-24.956679959385514</v>
      </c>
      <c r="AB161" s="140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101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1903.1744309099918</v>
      </c>
      <c r="E166" s="129">
        <v>2005.3859471632109</v>
      </c>
      <c r="F166" s="129">
        <v>2381.9811970999995</v>
      </c>
      <c r="G166" s="129">
        <v>711.32067519999998</v>
      </c>
      <c r="H166" s="129">
        <v>921.51424430000009</v>
      </c>
      <c r="I166" s="129">
        <v>1210.1496714</v>
      </c>
      <c r="J166" s="129">
        <v>2181.4231218999998</v>
      </c>
      <c r="K166" s="129">
        <v>3912.7494211999997</v>
      </c>
      <c r="L166" s="129">
        <v>3789.0716678000003</v>
      </c>
      <c r="M166" s="129">
        <v>3742.0069233999998</v>
      </c>
      <c r="N166" s="129">
        <v>4067.6705687000003</v>
      </c>
      <c r="O166" s="129">
        <v>4113.2282611000001</v>
      </c>
      <c r="P166" s="136"/>
      <c r="Q166" s="129">
        <v>102.21151625321916</v>
      </c>
      <c r="R166" s="129">
        <v>376.59524993678878</v>
      </c>
      <c r="S166" s="129">
        <v>-1670.6605218999996</v>
      </c>
      <c r="T166" s="129">
        <v>210.19356910000013</v>
      </c>
      <c r="U166" s="129">
        <v>288.63542709999984</v>
      </c>
      <c r="V166" s="129">
        <v>971.27345050000008</v>
      </c>
      <c r="W166" s="129">
        <v>1731.3262992999994</v>
      </c>
      <c r="X166" s="129">
        <v>-123.67775339999909</v>
      </c>
      <c r="Y166" s="129">
        <v>-47.064744400000791</v>
      </c>
      <c r="Z166" s="129">
        <v>325.66364530000055</v>
      </c>
      <c r="AA166" s="129">
        <v>45.557692399999894</v>
      </c>
      <c r="AB166" s="139"/>
    </row>
    <row r="167" spans="1:28">
      <c r="B167" s="176" t="s">
        <v>40</v>
      </c>
      <c r="C167" s="186"/>
      <c r="D167" s="132">
        <v>1903.1744309099918</v>
      </c>
      <c r="E167" s="132">
        <v>2005.3859471632109</v>
      </c>
      <c r="F167" s="132">
        <v>2381.9811970999995</v>
      </c>
      <c r="G167" s="132">
        <v>711.32067519999998</v>
      </c>
      <c r="H167" s="132">
        <v>921.51424430000009</v>
      </c>
      <c r="I167" s="132">
        <v>1210.1496714</v>
      </c>
      <c r="J167" s="132">
        <v>2181.4231218999998</v>
      </c>
      <c r="K167" s="132">
        <v>3912.7494211999997</v>
      </c>
      <c r="L167" s="132">
        <v>3789.0716678000003</v>
      </c>
      <c r="M167" s="132">
        <v>3742.0069233999998</v>
      </c>
      <c r="N167" s="132">
        <v>4067.6705687000003</v>
      </c>
      <c r="O167" s="132">
        <v>4113.2282611000001</v>
      </c>
      <c r="P167" s="133"/>
      <c r="Q167" s="132">
        <v>102.21151625321916</v>
      </c>
      <c r="R167" s="132">
        <v>376.59524993678878</v>
      </c>
      <c r="S167" s="132">
        <v>-1670.6605218999996</v>
      </c>
      <c r="T167" s="132">
        <v>210.19356910000013</v>
      </c>
      <c r="U167" s="132">
        <v>288.63542709999984</v>
      </c>
      <c r="V167" s="132">
        <v>971.27345050000008</v>
      </c>
      <c r="W167" s="132">
        <v>1731.3262992999994</v>
      </c>
      <c r="X167" s="132">
        <v>-123.67775339999909</v>
      </c>
      <c r="Y167" s="132">
        <v>-47.064744400000791</v>
      </c>
      <c r="Z167" s="132">
        <v>325.66364530000055</v>
      </c>
      <c r="AA167" s="132">
        <v>45.557692399999894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12.358015</v>
      </c>
      <c r="E169" s="132">
        <v>17.7770273</v>
      </c>
      <c r="F169" s="132">
        <v>14.187215800000001</v>
      </c>
      <c r="G169" s="132">
        <v>14.187215800000001</v>
      </c>
      <c r="H169" s="132">
        <v>19.5377446</v>
      </c>
      <c r="I169" s="132">
        <v>102.6049893</v>
      </c>
      <c r="J169" s="132">
        <v>19.5377446</v>
      </c>
      <c r="K169" s="132">
        <v>21.602997299999998</v>
      </c>
      <c r="L169" s="132">
        <v>21.602997299999998</v>
      </c>
      <c r="M169" s="132">
        <v>31.104046800000003</v>
      </c>
      <c r="N169" s="132">
        <v>46.475307999999998</v>
      </c>
      <c r="O169" s="132">
        <v>74.951080399999995</v>
      </c>
      <c r="P169" s="133"/>
      <c r="Q169" s="132">
        <v>5.4190123000000003</v>
      </c>
      <c r="R169" s="132">
        <v>-3.5898115000000006</v>
      </c>
      <c r="S169" s="132">
        <v>0</v>
      </c>
      <c r="T169" s="132">
        <v>5.3505288000000011</v>
      </c>
      <c r="U169" s="132">
        <v>83.067244700000003</v>
      </c>
      <c r="V169" s="132">
        <v>-83.067244700000003</v>
      </c>
      <c r="W169" s="132">
        <v>2.0652526999999976</v>
      </c>
      <c r="X169" s="132">
        <v>0</v>
      </c>
      <c r="Y169" s="132">
        <v>9.5010495000000024</v>
      </c>
      <c r="Z169" s="132">
        <v>15.371261199999998</v>
      </c>
      <c r="AA169" s="132">
        <v>28.475772399999993</v>
      </c>
      <c r="AB169" s="140"/>
    </row>
    <row r="170" spans="1:28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40"/>
    </row>
    <row r="171" spans="1:28">
      <c r="B171" s="6" t="s">
        <v>44</v>
      </c>
      <c r="C171" s="186"/>
      <c r="D171" s="132">
        <v>6.7045049999999995E-2</v>
      </c>
      <c r="E171" s="132">
        <v>4.8389750000000002E-2</v>
      </c>
      <c r="F171" s="132">
        <v>2.97954E-2</v>
      </c>
      <c r="G171" s="132">
        <v>1.2208600000000002E-2</v>
      </c>
      <c r="H171" s="132">
        <v>8.518E-4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-1.8655299999999989E-2</v>
      </c>
      <c r="R171" s="132">
        <v>-1.8594349999999999E-2</v>
      </c>
      <c r="S171" s="132">
        <v>-1.75868E-2</v>
      </c>
      <c r="T171" s="132">
        <v>-1.13568E-2</v>
      </c>
      <c r="U171" s="132">
        <v>-8.518E-4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0"/>
    </row>
    <row r="172" spans="1:28">
      <c r="B172" s="7" t="s">
        <v>45</v>
      </c>
      <c r="C172" s="186"/>
      <c r="D172" s="132">
        <v>6.7045049999999995E-2</v>
      </c>
      <c r="E172" s="132">
        <v>4.8389750000000002E-2</v>
      </c>
      <c r="F172" s="132">
        <v>2.97954E-2</v>
      </c>
      <c r="G172" s="132">
        <v>1.2208600000000002E-2</v>
      </c>
      <c r="H172" s="132">
        <v>8.518E-4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-1.8655299999999989E-2</v>
      </c>
      <c r="R172" s="132">
        <v>-1.8594349999999999E-2</v>
      </c>
      <c r="S172" s="132">
        <v>-1.75868E-2</v>
      </c>
      <c r="T172" s="132">
        <v>-1.13568E-2</v>
      </c>
      <c r="U172" s="132">
        <v>-8.518E-4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0"/>
    </row>
    <row r="174" spans="1:28">
      <c r="B174" s="6" t="s">
        <v>313</v>
      </c>
      <c r="C174" s="186"/>
      <c r="D174" s="132">
        <v>1749.0762868609302</v>
      </c>
      <c r="E174" s="132">
        <v>1868.8999024569241</v>
      </c>
      <c r="F174" s="132">
        <v>2203.4397543499999</v>
      </c>
      <c r="G174" s="132">
        <v>477.71597735</v>
      </c>
      <c r="H174" s="132">
        <v>538.56598065000003</v>
      </c>
      <c r="I174" s="132">
        <v>610.14365629999998</v>
      </c>
      <c r="J174" s="132">
        <v>1620.9359448</v>
      </c>
      <c r="K174" s="132">
        <v>3348.3976677999999</v>
      </c>
      <c r="L174" s="132">
        <v>3232.2575380500007</v>
      </c>
      <c r="M174" s="132">
        <v>3245.9264988499995</v>
      </c>
      <c r="N174" s="132">
        <v>3407.2806733500001</v>
      </c>
      <c r="O174" s="132">
        <v>3579.8202493499998</v>
      </c>
      <c r="P174" s="133"/>
      <c r="Q174" s="132">
        <v>119.82361559599397</v>
      </c>
      <c r="R174" s="132">
        <v>334.53985189307571</v>
      </c>
      <c r="S174" s="132">
        <v>-1725.7237769999999</v>
      </c>
      <c r="T174" s="132">
        <v>60.850003300000033</v>
      </c>
      <c r="U174" s="132">
        <v>71.577675649999946</v>
      </c>
      <c r="V174" s="132">
        <v>1010.7922885</v>
      </c>
      <c r="W174" s="132">
        <v>1727.4617229999997</v>
      </c>
      <c r="X174" s="132">
        <v>-116.14012974999923</v>
      </c>
      <c r="Y174" s="132">
        <v>13.668960799999041</v>
      </c>
      <c r="Z174" s="132">
        <v>161.35417450000062</v>
      </c>
      <c r="AA174" s="132">
        <v>172.53957599999978</v>
      </c>
      <c r="AB174" s="140"/>
    </row>
    <row r="175" spans="1:28">
      <c r="B175" s="6" t="s">
        <v>107</v>
      </c>
      <c r="C175" s="186"/>
      <c r="D175" s="132">
        <v>129.74998360000001</v>
      </c>
      <c r="E175" s="132">
        <v>109.20698215</v>
      </c>
      <c r="F175" s="132">
        <v>154.33875835000001</v>
      </c>
      <c r="G175" s="132">
        <v>211.21414675</v>
      </c>
      <c r="H175" s="132">
        <v>355.15359045000002</v>
      </c>
      <c r="I175" s="132">
        <v>490.45934320000003</v>
      </c>
      <c r="J175" s="132">
        <v>534.88174660000004</v>
      </c>
      <c r="K175" s="132">
        <v>536.41954680000003</v>
      </c>
      <c r="L175" s="132">
        <v>527.63329965000003</v>
      </c>
      <c r="M175" s="132">
        <v>459.15812664999993</v>
      </c>
      <c r="N175" s="132">
        <v>607.27497874999995</v>
      </c>
      <c r="O175" s="132">
        <v>451.28448475000005</v>
      </c>
      <c r="P175" s="133"/>
      <c r="Q175" s="132">
        <v>-20.543001450000009</v>
      </c>
      <c r="R175" s="132">
        <v>45.131776200000019</v>
      </c>
      <c r="S175" s="132">
        <v>56.87538839999997</v>
      </c>
      <c r="T175" s="132">
        <v>143.93944370000003</v>
      </c>
      <c r="U175" s="132">
        <v>135.30575275000004</v>
      </c>
      <c r="V175" s="132">
        <v>44.422403400000036</v>
      </c>
      <c r="W175" s="132">
        <v>1.5378001999999391</v>
      </c>
      <c r="X175" s="132">
        <v>-8.7862471500000261</v>
      </c>
      <c r="Y175" s="132">
        <v>-68.475173000000041</v>
      </c>
      <c r="Z175" s="132">
        <v>148.11685209999999</v>
      </c>
      <c r="AA175" s="132">
        <v>-155.9904939999999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11.923100399061202</v>
      </c>
      <c r="E177" s="132">
        <v>9.4536455062864118</v>
      </c>
      <c r="F177" s="132">
        <v>9.9856732000000008</v>
      </c>
      <c r="G177" s="132">
        <v>8.1911267000000016</v>
      </c>
      <c r="H177" s="132">
        <v>8.2560767999999989</v>
      </c>
      <c r="I177" s="132">
        <v>6.9416826</v>
      </c>
      <c r="J177" s="132">
        <v>6.0676858999999999</v>
      </c>
      <c r="K177" s="132">
        <v>6.3292092999999996</v>
      </c>
      <c r="L177" s="132">
        <v>7.5778328000000004</v>
      </c>
      <c r="M177" s="132">
        <v>5.8182510999999995</v>
      </c>
      <c r="N177" s="132">
        <v>6.6396086000000007</v>
      </c>
      <c r="O177" s="132">
        <v>7.1724465999999998</v>
      </c>
      <c r="P177" s="133"/>
      <c r="Q177" s="132">
        <v>-2.469454892774789</v>
      </c>
      <c r="R177" s="132">
        <v>0.53202769371358816</v>
      </c>
      <c r="S177" s="132">
        <v>-1.7945464999999994</v>
      </c>
      <c r="T177" s="132">
        <v>6.495009999999829E-2</v>
      </c>
      <c r="U177" s="132">
        <v>-1.3143941999999993</v>
      </c>
      <c r="V177" s="132">
        <v>-0.87399670000000018</v>
      </c>
      <c r="W177" s="132">
        <v>0.26152339999999941</v>
      </c>
      <c r="X177" s="132">
        <v>1.2486235000000012</v>
      </c>
      <c r="Y177" s="132">
        <v>-1.7595817000000014</v>
      </c>
      <c r="Z177" s="132">
        <v>0.82135750000000152</v>
      </c>
      <c r="AA177" s="132">
        <v>0.53283799999999937</v>
      </c>
      <c r="AB177" s="140"/>
    </row>
    <row r="178" spans="1:28">
      <c r="B178" s="8" t="s">
        <v>101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576.80068546099312</v>
      </c>
      <c r="E179" s="129">
        <v>550.12466840888419</v>
      </c>
      <c r="F179" s="129">
        <v>586.18532582597379</v>
      </c>
      <c r="G179" s="129">
        <v>590.55107087657689</v>
      </c>
      <c r="H179" s="129">
        <v>656.93992020243468</v>
      </c>
      <c r="I179" s="129">
        <v>762.58555828035401</v>
      </c>
      <c r="J179" s="129">
        <v>848.03463685988606</v>
      </c>
      <c r="K179" s="129">
        <v>2413.0756295243755</v>
      </c>
      <c r="L179" s="129">
        <v>4996.6845388789234</v>
      </c>
      <c r="M179" s="129">
        <v>5248.6655423979209</v>
      </c>
      <c r="N179" s="129">
        <v>5230.4400243097662</v>
      </c>
      <c r="O179" s="129">
        <v>5125.5992114254132</v>
      </c>
      <c r="P179" s="136"/>
      <c r="Q179" s="129">
        <v>-26.676017052108936</v>
      </c>
      <c r="R179" s="129">
        <v>36.060657417089637</v>
      </c>
      <c r="S179" s="129">
        <v>4.3657450506030315</v>
      </c>
      <c r="T179" s="129">
        <v>66.38884932585789</v>
      </c>
      <c r="U179" s="129">
        <v>105.64563807791929</v>
      </c>
      <c r="V179" s="129">
        <v>85.449078579532056</v>
      </c>
      <c r="W179" s="129">
        <v>1565.0409926644895</v>
      </c>
      <c r="X179" s="129">
        <v>2583.6089093545474</v>
      </c>
      <c r="Y179" s="129">
        <v>251.98100351899768</v>
      </c>
      <c r="Z179" s="129">
        <v>-18.225518088154757</v>
      </c>
      <c r="AA179" s="129">
        <v>-104.84081288435263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543.799338046598</v>
      </c>
      <c r="E180" s="129">
        <v>514.95882122546982</v>
      </c>
      <c r="F180" s="129">
        <v>548.63432148503193</v>
      </c>
      <c r="G180" s="129">
        <v>550.63478999999995</v>
      </c>
      <c r="H180" s="129">
        <v>619.55179299999975</v>
      </c>
      <c r="I180" s="129">
        <v>746.32179299999984</v>
      </c>
      <c r="J180" s="129">
        <v>832.00794460000009</v>
      </c>
      <c r="K180" s="129">
        <v>2371.8609586000002</v>
      </c>
      <c r="L180" s="129">
        <v>4764.9027619999997</v>
      </c>
      <c r="M180" s="129">
        <v>4820.3657222000011</v>
      </c>
      <c r="N180" s="129">
        <v>4801.7657222000007</v>
      </c>
      <c r="O180" s="129">
        <v>4801.7835324000007</v>
      </c>
      <c r="P180" s="136"/>
      <c r="Q180" s="129">
        <v>-28.840516821128137</v>
      </c>
      <c r="R180" s="129">
        <v>33.675500259562071</v>
      </c>
      <c r="S180" s="129">
        <v>2.0004685149680235</v>
      </c>
      <c r="T180" s="129">
        <v>68.917002999999795</v>
      </c>
      <c r="U180" s="129">
        <v>126.77000000000014</v>
      </c>
      <c r="V180" s="129">
        <v>85.686151600000215</v>
      </c>
      <c r="W180" s="129">
        <v>1539.8530140000003</v>
      </c>
      <c r="X180" s="129">
        <v>2393.0418033999995</v>
      </c>
      <c r="Y180" s="129">
        <v>55.462960200001277</v>
      </c>
      <c r="Z180" s="129">
        <v>-18.599999999999994</v>
      </c>
      <c r="AA180" s="129">
        <v>1.7810199999246379E-2</v>
      </c>
      <c r="AB180" s="139"/>
    </row>
    <row r="181" spans="1:28">
      <c r="B181" s="176" t="s">
        <v>40</v>
      </c>
      <c r="C181" s="186"/>
      <c r="D181" s="132">
        <v>543.799338046598</v>
      </c>
      <c r="E181" s="132">
        <v>514.95882122546982</v>
      </c>
      <c r="F181" s="132">
        <v>548.63432148503193</v>
      </c>
      <c r="G181" s="132">
        <v>550.63478999999995</v>
      </c>
      <c r="H181" s="132">
        <v>619.55179299999975</v>
      </c>
      <c r="I181" s="132">
        <v>746.32179299999984</v>
      </c>
      <c r="J181" s="132">
        <v>832.00794460000009</v>
      </c>
      <c r="K181" s="132">
        <v>2371.8609586000002</v>
      </c>
      <c r="L181" s="132">
        <v>4764.9027619999997</v>
      </c>
      <c r="M181" s="132">
        <v>4820.3657222000011</v>
      </c>
      <c r="N181" s="132">
        <v>4801.7657222000007</v>
      </c>
      <c r="O181" s="132">
        <v>4801.7835324000007</v>
      </c>
      <c r="P181" s="133"/>
      <c r="Q181" s="132">
        <v>-28.840516821128137</v>
      </c>
      <c r="R181" s="132">
        <v>33.675500259562071</v>
      </c>
      <c r="S181" s="132">
        <v>2.0004685149680235</v>
      </c>
      <c r="T181" s="132">
        <v>68.917002999999795</v>
      </c>
      <c r="U181" s="132">
        <v>126.77000000000014</v>
      </c>
      <c r="V181" s="132">
        <v>85.686151600000215</v>
      </c>
      <c r="W181" s="132">
        <v>1539.8530140000003</v>
      </c>
      <c r="X181" s="132">
        <v>2393.0418033999995</v>
      </c>
      <c r="Y181" s="132">
        <v>55.462960200001277</v>
      </c>
      <c r="Z181" s="132">
        <v>-18.599999999999994</v>
      </c>
      <c r="AA181" s="132">
        <v>1.7810199999246379E-2</v>
      </c>
      <c r="AB181" s="140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2.5000000000000001E-4</v>
      </c>
      <c r="E183" s="132">
        <v>2.5000000000000001E-4</v>
      </c>
      <c r="F183" s="132">
        <v>2.5000000000000001E-4</v>
      </c>
      <c r="G183" s="132">
        <v>2.5000000000000001E-4</v>
      </c>
      <c r="H183" s="132">
        <v>2.5000000000000001E-4</v>
      </c>
      <c r="I183" s="132">
        <v>2.5000000000000001E-4</v>
      </c>
      <c r="J183" s="132">
        <v>2.5000000000000001E-4</v>
      </c>
      <c r="K183" s="132">
        <v>2.5000000000000001E-4</v>
      </c>
      <c r="L183" s="132">
        <v>2.5000000000000001E-4</v>
      </c>
      <c r="M183" s="132">
        <v>2.5000000000000001E-4</v>
      </c>
      <c r="N183" s="132">
        <v>2.5000000000000001E-4</v>
      </c>
      <c r="O183" s="132">
        <v>2.5000000000000001E-4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40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543.64536397065808</v>
      </c>
      <c r="E188" s="132">
        <v>489.80443725052896</v>
      </c>
      <c r="F188" s="132">
        <v>494.48773999999992</v>
      </c>
      <c r="G188" s="132">
        <v>496.48773999999997</v>
      </c>
      <c r="H188" s="132">
        <v>572.61554299999989</v>
      </c>
      <c r="I188" s="132">
        <v>576.18373999999994</v>
      </c>
      <c r="J188" s="132">
        <v>615.0798916</v>
      </c>
      <c r="K188" s="132">
        <v>1404.7974526</v>
      </c>
      <c r="L188" s="132">
        <v>3793.0992560000009</v>
      </c>
      <c r="M188" s="132">
        <v>3847.4844848000002</v>
      </c>
      <c r="N188" s="132">
        <v>3828.8844848000003</v>
      </c>
      <c r="O188" s="132">
        <v>3828.9022949999994</v>
      </c>
      <c r="P188" s="133"/>
      <c r="Q188" s="132">
        <v>-53.84092672012919</v>
      </c>
      <c r="R188" s="132">
        <v>4.6833027494709967</v>
      </c>
      <c r="S188" s="132">
        <v>2.0000000000000462</v>
      </c>
      <c r="T188" s="132">
        <v>76.127802999999886</v>
      </c>
      <c r="U188" s="132">
        <v>3.5681970000000618</v>
      </c>
      <c r="V188" s="132">
        <v>38.89615160000011</v>
      </c>
      <c r="W188" s="132">
        <v>789.71756100000005</v>
      </c>
      <c r="X188" s="132">
        <v>2388.3018034000006</v>
      </c>
      <c r="Y188" s="132">
        <v>54.385228799999652</v>
      </c>
      <c r="Z188" s="132">
        <v>-18.599999999999994</v>
      </c>
      <c r="AA188" s="132">
        <v>1.7810199999246379E-2</v>
      </c>
      <c r="AB188" s="140"/>
    </row>
    <row r="189" spans="1:28">
      <c r="B189" s="6" t="s">
        <v>107</v>
      </c>
      <c r="C189" s="186"/>
      <c r="D189" s="132">
        <v>0.15372407593988927</v>
      </c>
      <c r="E189" s="132">
        <v>25.154133974940983</v>
      </c>
      <c r="F189" s="132">
        <v>54.146331485032015</v>
      </c>
      <c r="G189" s="132">
        <v>54.146799999999992</v>
      </c>
      <c r="H189" s="132">
        <v>31.155000000000001</v>
      </c>
      <c r="I189" s="132">
        <v>154.35680300000001</v>
      </c>
      <c r="J189" s="132">
        <v>201.14680300000001</v>
      </c>
      <c r="K189" s="132">
        <v>437.19195399999995</v>
      </c>
      <c r="L189" s="132">
        <v>441.93195400000002</v>
      </c>
      <c r="M189" s="132">
        <v>442.29119779999991</v>
      </c>
      <c r="N189" s="132">
        <v>442.29119779999991</v>
      </c>
      <c r="O189" s="132">
        <v>442.29119779999991</v>
      </c>
      <c r="P189" s="133"/>
      <c r="Q189" s="132">
        <v>25.000409899001099</v>
      </c>
      <c r="R189" s="132">
        <v>28.992197510091032</v>
      </c>
      <c r="S189" s="132">
        <v>4.6851496797728487E-4</v>
      </c>
      <c r="T189" s="132">
        <v>-22.991799999999994</v>
      </c>
      <c r="U189" s="132">
        <v>123.20180300000001</v>
      </c>
      <c r="V189" s="132">
        <v>46.79</v>
      </c>
      <c r="W189" s="132">
        <v>236.04515099999995</v>
      </c>
      <c r="X189" s="132">
        <v>4.7400000000000553</v>
      </c>
      <c r="Y189" s="132">
        <v>0.35924379999991984</v>
      </c>
      <c r="Z189" s="132">
        <v>0</v>
      </c>
      <c r="AA189" s="132">
        <v>0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15.299999999999999</v>
      </c>
      <c r="I190" s="132">
        <v>15.299999999999999</v>
      </c>
      <c r="J190" s="132">
        <v>15.299999999999999</v>
      </c>
      <c r="K190" s="132">
        <v>272.34515099999999</v>
      </c>
      <c r="L190" s="132">
        <v>272.34515099999999</v>
      </c>
      <c r="M190" s="132">
        <v>272.70439479999999</v>
      </c>
      <c r="N190" s="132">
        <v>272.70439479999999</v>
      </c>
      <c r="O190" s="132">
        <v>272.70439479999999</v>
      </c>
      <c r="P190" s="133"/>
      <c r="Q190" s="132">
        <v>0</v>
      </c>
      <c r="R190" s="132">
        <v>0</v>
      </c>
      <c r="S190" s="132">
        <v>0</v>
      </c>
      <c r="T190" s="132">
        <v>15.299999999999999</v>
      </c>
      <c r="U190" s="132">
        <v>0</v>
      </c>
      <c r="V190" s="132">
        <v>0</v>
      </c>
      <c r="W190" s="132">
        <v>257.04515099999998</v>
      </c>
      <c r="X190" s="132">
        <v>0</v>
      </c>
      <c r="Y190" s="132">
        <v>0.35924380000000866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0.48099999999999998</v>
      </c>
      <c r="I191" s="132">
        <v>0.48099999999999998</v>
      </c>
      <c r="J191" s="132">
        <v>0.48099999999999998</v>
      </c>
      <c r="K191" s="132">
        <v>257.52615100000003</v>
      </c>
      <c r="L191" s="132">
        <v>257.52615100000003</v>
      </c>
      <c r="M191" s="132">
        <v>257.88539479999997</v>
      </c>
      <c r="N191" s="132">
        <v>257.88539479999997</v>
      </c>
      <c r="O191" s="132">
        <v>257.88539479999997</v>
      </c>
      <c r="P191" s="133"/>
      <c r="Q191" s="132">
        <v>0</v>
      </c>
      <c r="R191" s="132">
        <v>0</v>
      </c>
      <c r="S191" s="132">
        <v>0</v>
      </c>
      <c r="T191" s="132">
        <v>0.48099999999999998</v>
      </c>
      <c r="U191" s="132">
        <v>0</v>
      </c>
      <c r="V191" s="132">
        <v>0</v>
      </c>
      <c r="W191" s="132">
        <v>257.04515100000003</v>
      </c>
      <c r="X191" s="132">
        <v>0</v>
      </c>
      <c r="Y191" s="132">
        <v>0.35924379999996425</v>
      </c>
      <c r="Z191" s="132">
        <v>0</v>
      </c>
      <c r="AA191" s="132">
        <v>0</v>
      </c>
      <c r="AB191" s="140"/>
    </row>
    <row r="192" spans="1:28">
      <c r="B192" s="8" t="s">
        <v>101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33.001347414395127</v>
      </c>
      <c r="E193" s="129">
        <v>35.165847183414257</v>
      </c>
      <c r="F193" s="129">
        <v>37.551004340941873</v>
      </c>
      <c r="G193" s="129">
        <v>39.91628087657682</v>
      </c>
      <c r="H193" s="129">
        <v>37.388127202434987</v>
      </c>
      <c r="I193" s="129">
        <v>16.263765280354122</v>
      </c>
      <c r="J193" s="129">
        <v>16.026692259885976</v>
      </c>
      <c r="K193" s="129">
        <v>41.214670924375206</v>
      </c>
      <c r="L193" s="129">
        <v>231.78177687892344</v>
      </c>
      <c r="M193" s="129">
        <v>428.29982019791998</v>
      </c>
      <c r="N193" s="129">
        <v>428.67430210976505</v>
      </c>
      <c r="O193" s="129">
        <v>323.81567902541309</v>
      </c>
      <c r="P193" s="136"/>
      <c r="Q193" s="129">
        <v>2.1644997690191294</v>
      </c>
      <c r="R193" s="129">
        <v>2.3851571575276176</v>
      </c>
      <c r="S193" s="129">
        <v>2.3652765356349468</v>
      </c>
      <c r="T193" s="129">
        <v>-2.5281536741418362</v>
      </c>
      <c r="U193" s="129">
        <v>-21.124361922080865</v>
      </c>
      <c r="V193" s="129">
        <v>-0.2370730204681426</v>
      </c>
      <c r="W193" s="129">
        <v>25.187978664489229</v>
      </c>
      <c r="X193" s="129">
        <v>190.56710595454823</v>
      </c>
      <c r="Y193" s="129">
        <v>196.51804331899655</v>
      </c>
      <c r="Z193" s="129">
        <v>0.3744819118450593</v>
      </c>
      <c r="AA193" s="129">
        <v>-104.85862308435192</v>
      </c>
      <c r="AB193" s="139"/>
    </row>
    <row r="194" spans="1:28">
      <c r="B194" s="3" t="s">
        <v>12</v>
      </c>
      <c r="C194" s="178" t="s">
        <v>297</v>
      </c>
      <c r="D194" s="132">
        <v>28.662593101876976</v>
      </c>
      <c r="E194" s="132">
        <v>30.54252168083676</v>
      </c>
      <c r="F194" s="132">
        <v>32.614097372331798</v>
      </c>
      <c r="G194" s="132">
        <v>35.039340518846366</v>
      </c>
      <c r="H194" s="132">
        <v>32.542341564280449</v>
      </c>
      <c r="I194" s="132">
        <v>14.116790756143541</v>
      </c>
      <c r="J194" s="132">
        <v>13.911013684286571</v>
      </c>
      <c r="K194" s="132">
        <v>41.214670924375206</v>
      </c>
      <c r="L194" s="132">
        <v>231.78177687892344</v>
      </c>
      <c r="M194" s="132">
        <v>428.29982019791998</v>
      </c>
      <c r="N194" s="132">
        <v>428.67430210976505</v>
      </c>
      <c r="O194" s="132">
        <v>323.81567902541309</v>
      </c>
      <c r="P194" s="133"/>
      <c r="Q194" s="132">
        <v>1.879928578959783</v>
      </c>
      <c r="R194" s="132">
        <v>2.0715756914950365</v>
      </c>
      <c r="S194" s="132">
        <v>2.4252431465145721</v>
      </c>
      <c r="T194" s="132">
        <v>-2.496998954565921</v>
      </c>
      <c r="U194" s="132">
        <v>-18.425550808136908</v>
      </c>
      <c r="V194" s="132">
        <v>-0.20577707185696903</v>
      </c>
      <c r="W194" s="132">
        <v>27.303657240088636</v>
      </c>
      <c r="X194" s="132">
        <v>190.56710595454823</v>
      </c>
      <c r="Y194" s="132">
        <v>196.51804331899655</v>
      </c>
      <c r="Z194" s="132">
        <v>0.3744819118450593</v>
      </c>
      <c r="AA194" s="132">
        <v>-104.85862308435192</v>
      </c>
      <c r="AB194" s="140"/>
    </row>
    <row r="195" spans="1:28">
      <c r="B195" s="3" t="s">
        <v>13</v>
      </c>
      <c r="C195" s="178" t="s">
        <v>298</v>
      </c>
      <c r="D195" s="132">
        <v>4.3387543125181525</v>
      </c>
      <c r="E195" s="132">
        <v>4.6233255025774982</v>
      </c>
      <c r="F195" s="132">
        <v>4.9369069686100779</v>
      </c>
      <c r="G195" s="132">
        <v>4.8769403577304509</v>
      </c>
      <c r="H195" s="132">
        <v>4.8457856381545366</v>
      </c>
      <c r="I195" s="132">
        <v>2.1469745242105787</v>
      </c>
      <c r="J195" s="132">
        <v>2.115678575599405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0.2845711900593455</v>
      </c>
      <c r="R195" s="132">
        <v>0.31358146603258019</v>
      </c>
      <c r="S195" s="132">
        <v>-5.9966610879627624E-2</v>
      </c>
      <c r="T195" s="132">
        <v>-3.1154719575914036E-2</v>
      </c>
      <c r="U195" s="132">
        <v>-2.6988111139439579</v>
      </c>
      <c r="V195" s="132">
        <v>-3.1295948611173574E-2</v>
      </c>
      <c r="W195" s="132">
        <v>-2.115678575599405</v>
      </c>
      <c r="X195" s="132">
        <v>0</v>
      </c>
      <c r="Y195" s="132">
        <v>0</v>
      </c>
      <c r="Z195" s="132">
        <v>0</v>
      </c>
      <c r="AA195" s="132"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v>2562.4417812925094</v>
      </c>
      <c r="E196" s="129">
        <v>2758.3250894398216</v>
      </c>
      <c r="F196" s="129">
        <v>795.23733869408659</v>
      </c>
      <c r="G196" s="129">
        <v>1194.6383734250458</v>
      </c>
      <c r="H196" s="129">
        <v>1533.0385075605602</v>
      </c>
      <c r="I196" s="129">
        <v>1063.1770623241971</v>
      </c>
      <c r="J196" s="129">
        <v>405.92777413314491</v>
      </c>
      <c r="K196" s="129">
        <v>567.09055336072913</v>
      </c>
      <c r="L196" s="129">
        <v>614.84986401652031</v>
      </c>
      <c r="M196" s="129">
        <v>939.09353396481595</v>
      </c>
      <c r="N196" s="129">
        <v>822.22021498706181</v>
      </c>
      <c r="O196" s="129">
        <v>630.04692208969323</v>
      </c>
      <c r="P196" s="136"/>
      <c r="Q196" s="129">
        <v>195.88330814731199</v>
      </c>
      <c r="R196" s="129">
        <v>-1963.0877507457349</v>
      </c>
      <c r="S196" s="129">
        <v>399.40103473095911</v>
      </c>
      <c r="T196" s="129">
        <v>338.40013413551446</v>
      </c>
      <c r="U196" s="129">
        <v>-469.86144523636301</v>
      </c>
      <c r="V196" s="129">
        <v>-657.24928819105219</v>
      </c>
      <c r="W196" s="129">
        <v>161.16277922758417</v>
      </c>
      <c r="X196" s="129">
        <v>47.759310655791154</v>
      </c>
      <c r="Y196" s="129">
        <v>324.24366994829563</v>
      </c>
      <c r="Z196" s="129">
        <v>-116.87331897775408</v>
      </c>
      <c r="AA196" s="129">
        <v>-192.17329289736858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413.16847525158886</v>
      </c>
      <c r="E198" s="132">
        <v>440.26746178745253</v>
      </c>
      <c r="F198" s="132">
        <v>470.12902270000001</v>
      </c>
      <c r="G198" s="132">
        <v>591.7558583</v>
      </c>
      <c r="H198" s="132">
        <v>689.42010389999996</v>
      </c>
      <c r="I198" s="132">
        <v>15.837956699999999</v>
      </c>
      <c r="J198" s="132">
        <v>15.230575200000002</v>
      </c>
      <c r="K198" s="132">
        <v>25.302846699999996</v>
      </c>
      <c r="L198" s="132">
        <v>27.129536600000005</v>
      </c>
      <c r="M198" s="132">
        <v>27.352504499999995</v>
      </c>
      <c r="N198" s="132">
        <v>29.430085299999998</v>
      </c>
      <c r="O198" s="132">
        <v>22.145769999999999</v>
      </c>
      <c r="P198" s="133"/>
      <c r="Q198" s="132">
        <v>27.098986535863645</v>
      </c>
      <c r="R198" s="132">
        <v>29.861560912547525</v>
      </c>
      <c r="S198" s="132">
        <v>121.62683559999996</v>
      </c>
      <c r="T198" s="132">
        <v>97.664245599999958</v>
      </c>
      <c r="U198" s="132">
        <v>-673.58214720000001</v>
      </c>
      <c r="V198" s="132">
        <v>-0.60738149999999824</v>
      </c>
      <c r="W198" s="132">
        <v>10.072271499999996</v>
      </c>
      <c r="X198" s="132">
        <v>1.8266899000000059</v>
      </c>
      <c r="Y198" s="132">
        <v>0.22296789999999289</v>
      </c>
      <c r="Z198" s="132">
        <v>2.0775808000000007</v>
      </c>
      <c r="AA198" s="132">
        <v>-7.2843152999999994</v>
      </c>
      <c r="AB198" s="140"/>
    </row>
    <row r="199" spans="1:28">
      <c r="B199" s="3" t="s">
        <v>17</v>
      </c>
      <c r="C199" s="178" t="s">
        <v>301</v>
      </c>
      <c r="D199" s="132">
        <v>2.1092434999999998</v>
      </c>
      <c r="E199" s="132">
        <v>17.471408400000001</v>
      </c>
      <c r="F199" s="132">
        <v>20.4366831</v>
      </c>
      <c r="G199" s="132">
        <v>30.398735599999998</v>
      </c>
      <c r="H199" s="132">
        <v>33.010160999999997</v>
      </c>
      <c r="I199" s="132">
        <v>30.101660800000001</v>
      </c>
      <c r="J199" s="132">
        <v>0</v>
      </c>
      <c r="K199" s="132">
        <v>97.204538257942644</v>
      </c>
      <c r="L199" s="132">
        <v>97.268337221173383</v>
      </c>
      <c r="M199" s="132">
        <v>94.818693170112496</v>
      </c>
      <c r="N199" s="132">
        <v>87.253238392428287</v>
      </c>
      <c r="O199" s="132">
        <v>89.581242304175561</v>
      </c>
      <c r="P199" s="133"/>
      <c r="Q199" s="132">
        <v>15.362164900000003</v>
      </c>
      <c r="R199" s="132">
        <v>2.9652746999999979</v>
      </c>
      <c r="S199" s="132">
        <v>9.9620524999999986</v>
      </c>
      <c r="T199" s="132">
        <v>2.6114254000000003</v>
      </c>
      <c r="U199" s="132">
        <v>-2.9085001999999971</v>
      </c>
      <c r="V199" s="132">
        <v>-30.101660800000001</v>
      </c>
      <c r="W199" s="132">
        <v>97.204538257942644</v>
      </c>
      <c r="X199" s="132">
        <v>6.3798963230743411E-2</v>
      </c>
      <c r="Y199" s="132">
        <v>-2.4496440510608841</v>
      </c>
      <c r="Z199" s="132">
        <v>-7.5654547776842112</v>
      </c>
      <c r="AA199" s="132">
        <v>2.3280039117472673</v>
      </c>
      <c r="AB199" s="140"/>
    </row>
    <row r="200" spans="1:28">
      <c r="B200" s="4" t="s">
        <v>34</v>
      </c>
      <c r="C200" s="40"/>
      <c r="D200" s="132">
        <v>2147.1640625409209</v>
      </c>
      <c r="E200" s="132">
        <v>2300.5862192523691</v>
      </c>
      <c r="F200" s="132">
        <v>304.67163289408654</v>
      </c>
      <c r="G200" s="132">
        <v>572.48377952504575</v>
      </c>
      <c r="H200" s="132">
        <v>810.60824266056034</v>
      </c>
      <c r="I200" s="132">
        <v>1017.2374448241972</v>
      </c>
      <c r="J200" s="132">
        <v>390.69719893314493</v>
      </c>
      <c r="K200" s="132">
        <v>444.58316840278644</v>
      </c>
      <c r="L200" s="132">
        <v>490.45199019534687</v>
      </c>
      <c r="M200" s="132">
        <v>816.92233629470343</v>
      </c>
      <c r="N200" s="132">
        <v>705.53689129463351</v>
      </c>
      <c r="O200" s="132">
        <v>518.31990978551778</v>
      </c>
      <c r="P200" s="133"/>
      <c r="Q200" s="132">
        <v>153.42215671144822</v>
      </c>
      <c r="R200" s="132">
        <v>-1995.9145863582826</v>
      </c>
      <c r="S200" s="132">
        <v>267.81214663095921</v>
      </c>
      <c r="T200" s="132">
        <v>238.12446313551456</v>
      </c>
      <c r="U200" s="132">
        <v>206.62920216363682</v>
      </c>
      <c r="V200" s="132">
        <v>-626.54024589105222</v>
      </c>
      <c r="W200" s="132">
        <v>53.885969469641552</v>
      </c>
      <c r="X200" s="132">
        <v>45.868821792560425</v>
      </c>
      <c r="Y200" s="132">
        <v>326.47034609935656</v>
      </c>
      <c r="Z200" s="132">
        <v>-111.38544500006998</v>
      </c>
      <c r="AA200" s="132">
        <v>-187.21698150911575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8649.4129877691321</v>
      </c>
      <c r="E203" s="129">
        <v>9469.3248965907515</v>
      </c>
      <c r="F203" s="129">
        <v>10744.152123787988</v>
      </c>
      <c r="G203" s="129">
        <v>12069.625761048334</v>
      </c>
      <c r="H203" s="129">
        <v>12727.86697496009</v>
      </c>
      <c r="I203" s="129">
        <v>13608.105620601236</v>
      </c>
      <c r="J203" s="129">
        <v>14935.58660131485</v>
      </c>
      <c r="K203" s="129">
        <v>16098.155955083212</v>
      </c>
      <c r="L203" s="129">
        <v>17134.336491450351</v>
      </c>
      <c r="M203" s="129">
        <v>17544.234377786841</v>
      </c>
      <c r="N203" s="129">
        <v>18521.653113864697</v>
      </c>
      <c r="O203" s="129">
        <v>17793.840679805926</v>
      </c>
      <c r="P203" s="136"/>
      <c r="Q203" s="129">
        <v>819.91190882161936</v>
      </c>
      <c r="R203" s="129">
        <v>1274.8272271972369</v>
      </c>
      <c r="S203" s="129">
        <v>1325.4736372603447</v>
      </c>
      <c r="T203" s="129">
        <v>658.241213911758</v>
      </c>
      <c r="U203" s="129">
        <v>880.23864564114547</v>
      </c>
      <c r="V203" s="129">
        <v>1327.4809807136137</v>
      </c>
      <c r="W203" s="129">
        <v>1162.5693537683617</v>
      </c>
      <c r="X203" s="129">
        <v>1036.1805363671378</v>
      </c>
      <c r="Y203" s="129">
        <v>409.89788633649198</v>
      </c>
      <c r="Z203" s="129">
        <v>977.41873607785692</v>
      </c>
      <c r="AA203" s="129">
        <v>-727.81243405877376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2533.571701201437</v>
      </c>
      <c r="E204" s="129">
        <v>2859.4640639093473</v>
      </c>
      <c r="F204" s="129">
        <v>3334.0965569332639</v>
      </c>
      <c r="G204" s="129">
        <v>4042.4034421740002</v>
      </c>
      <c r="H204" s="129">
        <v>4622.6736761790007</v>
      </c>
      <c r="I204" s="129">
        <v>5067.0555384020008</v>
      </c>
      <c r="J204" s="129">
        <v>5597.2789169190009</v>
      </c>
      <c r="K204" s="129">
        <v>6214.8903680339999</v>
      </c>
      <c r="L204" s="129">
        <v>6418.8288707860011</v>
      </c>
      <c r="M204" s="129">
        <v>6769.864891743001</v>
      </c>
      <c r="N204" s="129">
        <v>7730.9410086739999</v>
      </c>
      <c r="O204" s="129">
        <v>9076.5964415400013</v>
      </c>
      <c r="P204" s="136"/>
      <c r="Q204" s="129">
        <v>325.89236270791025</v>
      </c>
      <c r="R204" s="129">
        <v>474.63249302391654</v>
      </c>
      <c r="S204" s="129">
        <v>708.30688524073651</v>
      </c>
      <c r="T204" s="129">
        <v>580.27023400500048</v>
      </c>
      <c r="U204" s="129">
        <v>444.38186222299976</v>
      </c>
      <c r="V204" s="129">
        <v>530.22337851700036</v>
      </c>
      <c r="W204" s="129">
        <v>617.611451114999</v>
      </c>
      <c r="X204" s="129">
        <v>203.93850275200123</v>
      </c>
      <c r="Y204" s="129">
        <v>351.03602095699955</v>
      </c>
      <c r="Z204" s="129">
        <v>961.07611693099955</v>
      </c>
      <c r="AA204" s="129">
        <v>1345.6554328660004</v>
      </c>
      <c r="AB204" s="139"/>
    </row>
    <row r="205" spans="1:28">
      <c r="B205" s="176" t="s">
        <v>40</v>
      </c>
      <c r="C205" s="186"/>
      <c r="D205" s="132">
        <v>2533.571701201437</v>
      </c>
      <c r="E205" s="132">
        <v>2859.4640639093473</v>
      </c>
      <c r="F205" s="132">
        <v>3334.0965569332639</v>
      </c>
      <c r="G205" s="132">
        <v>4042.4034421740002</v>
      </c>
      <c r="H205" s="132">
        <v>4622.6736761790007</v>
      </c>
      <c r="I205" s="132">
        <v>5067.0555384020008</v>
      </c>
      <c r="J205" s="132">
        <v>5597.2789169190009</v>
      </c>
      <c r="K205" s="132">
        <v>6214.8903680339999</v>
      </c>
      <c r="L205" s="132">
        <v>6418.8288707860011</v>
      </c>
      <c r="M205" s="132">
        <v>6769.864891743001</v>
      </c>
      <c r="N205" s="132">
        <v>7730.9410086739999</v>
      </c>
      <c r="O205" s="132">
        <v>9076.5964415400013</v>
      </c>
      <c r="P205" s="133"/>
      <c r="Q205" s="132">
        <v>325.89236270791025</v>
      </c>
      <c r="R205" s="132">
        <v>474.63249302391654</v>
      </c>
      <c r="S205" s="132">
        <v>708.30688524073651</v>
      </c>
      <c r="T205" s="132">
        <v>580.27023400500048</v>
      </c>
      <c r="U205" s="132">
        <v>444.38186222299976</v>
      </c>
      <c r="V205" s="132">
        <v>530.22337851700036</v>
      </c>
      <c r="W205" s="132">
        <v>617.611451114999</v>
      </c>
      <c r="X205" s="132">
        <v>203.93850275200123</v>
      </c>
      <c r="Y205" s="132">
        <v>351.03602095699955</v>
      </c>
      <c r="Z205" s="132">
        <v>961.07611693099955</v>
      </c>
      <c r="AA205" s="132">
        <v>1345.6554328660004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40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0"/>
    </row>
    <row r="209" spans="1:28">
      <c r="B209" s="6" t="s">
        <v>44</v>
      </c>
      <c r="C209" s="186"/>
      <c r="D209" s="132">
        <v>1558.6243311139397</v>
      </c>
      <c r="E209" s="132">
        <v>1742.832213398626</v>
      </c>
      <c r="F209" s="132">
        <v>1982.7319796959202</v>
      </c>
      <c r="G209" s="132">
        <v>2369.2908218000002</v>
      </c>
      <c r="H209" s="132">
        <v>2685.3870440000001</v>
      </c>
      <c r="I209" s="132">
        <v>3713.6473336999998</v>
      </c>
      <c r="J209" s="132">
        <v>3822.0040637000002</v>
      </c>
      <c r="K209" s="132">
        <v>3907.6075283999999</v>
      </c>
      <c r="L209" s="132">
        <v>4509.5010545000005</v>
      </c>
      <c r="M209" s="132">
        <v>4740.6928428000001</v>
      </c>
      <c r="N209" s="132">
        <v>5629.2035517000004</v>
      </c>
      <c r="O209" s="132">
        <v>6699.5760893999995</v>
      </c>
      <c r="P209" s="133"/>
      <c r="Q209" s="132">
        <v>184.20788228468635</v>
      </c>
      <c r="R209" s="132">
        <v>239.89976629729421</v>
      </c>
      <c r="S209" s="132">
        <v>386.5588421040801</v>
      </c>
      <c r="T209" s="132">
        <v>316.09622219999983</v>
      </c>
      <c r="U209" s="132">
        <v>1028.2602896999997</v>
      </c>
      <c r="V209" s="132">
        <v>108.35673000000057</v>
      </c>
      <c r="W209" s="132">
        <v>85.603464699999421</v>
      </c>
      <c r="X209" s="132">
        <v>601.89352610000105</v>
      </c>
      <c r="Y209" s="132">
        <v>231.19178829999925</v>
      </c>
      <c r="Z209" s="132">
        <v>888.51070890000017</v>
      </c>
      <c r="AA209" s="132">
        <v>1070.3725376999998</v>
      </c>
      <c r="AB209" s="140"/>
    </row>
    <row r="210" spans="1:28">
      <c r="B210" s="7" t="s">
        <v>45</v>
      </c>
      <c r="C210" s="186"/>
      <c r="D210" s="132">
        <v>1479.5038252114368</v>
      </c>
      <c r="E210" s="132">
        <v>1655.0031266671276</v>
      </c>
      <c r="F210" s="132">
        <v>1886.457522888194</v>
      </c>
      <c r="G210" s="132">
        <v>2263.0624484</v>
      </c>
      <c r="H210" s="132">
        <v>2579.1586705999998</v>
      </c>
      <c r="I210" s="132">
        <v>3627.5289603000006</v>
      </c>
      <c r="J210" s="132">
        <v>3707.5708183000002</v>
      </c>
      <c r="K210" s="132">
        <v>3793.1742829999998</v>
      </c>
      <c r="L210" s="132">
        <v>4340.3853681000001</v>
      </c>
      <c r="M210" s="132">
        <v>4562.8371564000008</v>
      </c>
      <c r="N210" s="132">
        <v>5451.4586905000006</v>
      </c>
      <c r="O210" s="132">
        <v>6457.9612281999998</v>
      </c>
      <c r="P210" s="133"/>
      <c r="Q210" s="132">
        <v>175.49930145569076</v>
      </c>
      <c r="R210" s="132">
        <v>231.45439622106636</v>
      </c>
      <c r="S210" s="132">
        <v>376.6049255118059</v>
      </c>
      <c r="T210" s="132">
        <v>316.09622219999983</v>
      </c>
      <c r="U210" s="132">
        <v>1048.3702897000007</v>
      </c>
      <c r="V210" s="132">
        <v>80.041857999999877</v>
      </c>
      <c r="W210" s="132">
        <v>85.603464699999421</v>
      </c>
      <c r="X210" s="132">
        <v>547.21108510000033</v>
      </c>
      <c r="Y210" s="132">
        <v>222.45178830000043</v>
      </c>
      <c r="Z210" s="132">
        <v>888.6215341000003</v>
      </c>
      <c r="AA210" s="132">
        <v>1006.502537699999</v>
      </c>
      <c r="AB210" s="140"/>
    </row>
    <row r="211" spans="1:28">
      <c r="B211" s="7" t="s">
        <v>46</v>
      </c>
      <c r="C211" s="186"/>
      <c r="D211" s="132">
        <v>79.120505902502785</v>
      </c>
      <c r="E211" s="132">
        <v>87.82908673149845</v>
      </c>
      <c r="F211" s="132">
        <v>96.274456807726082</v>
      </c>
      <c r="G211" s="132">
        <v>106.2283734</v>
      </c>
      <c r="H211" s="132">
        <v>106.2283734</v>
      </c>
      <c r="I211" s="132">
        <v>86.118373399999996</v>
      </c>
      <c r="J211" s="132">
        <v>114.43324539999999</v>
      </c>
      <c r="K211" s="132">
        <v>114.43324539999999</v>
      </c>
      <c r="L211" s="132">
        <v>169.11568639999999</v>
      </c>
      <c r="M211" s="132">
        <v>177.8556864</v>
      </c>
      <c r="N211" s="132">
        <v>177.7448612</v>
      </c>
      <c r="O211" s="132">
        <v>241.61486120000001</v>
      </c>
      <c r="P211" s="133"/>
      <c r="Q211" s="132">
        <v>8.7085808289956717</v>
      </c>
      <c r="R211" s="132">
        <v>8.4453700762276327</v>
      </c>
      <c r="S211" s="132">
        <v>9.9539165922739148</v>
      </c>
      <c r="T211" s="132">
        <v>0</v>
      </c>
      <c r="U211" s="132">
        <v>-20.110000000000007</v>
      </c>
      <c r="V211" s="132">
        <v>28.314872000000001</v>
      </c>
      <c r="W211" s="132">
        <v>0</v>
      </c>
      <c r="X211" s="132">
        <v>54.68244099999999</v>
      </c>
      <c r="Y211" s="132">
        <v>8.7400000000000144</v>
      </c>
      <c r="Z211" s="132">
        <v>-0.11082520000000873</v>
      </c>
      <c r="AA211" s="132">
        <v>63.870000000000026</v>
      </c>
      <c r="AB211" s="140"/>
    </row>
    <row r="212" spans="1:28">
      <c r="B212" s="6" t="s">
        <v>313</v>
      </c>
      <c r="C212" s="186"/>
      <c r="D212" s="132">
        <v>2.6741410000000001</v>
      </c>
      <c r="E212" s="132">
        <v>0.63418450000000004</v>
      </c>
      <c r="F212" s="132">
        <v>0.8600810000000001</v>
      </c>
      <c r="G212" s="132">
        <v>0.7927557999999999</v>
      </c>
      <c r="H212" s="132">
        <v>0.77787609999999996</v>
      </c>
      <c r="I212" s="132">
        <v>0.28729300000000002</v>
      </c>
      <c r="J212" s="132">
        <v>86.757588100000007</v>
      </c>
      <c r="K212" s="132">
        <v>86.689882100000005</v>
      </c>
      <c r="L212" s="132">
        <v>11.139618799999999</v>
      </c>
      <c r="M212" s="132">
        <v>1.7268415999999998</v>
      </c>
      <c r="N212" s="132">
        <v>0.11252000000000001</v>
      </c>
      <c r="O212" s="132">
        <v>0.23619689999999999</v>
      </c>
      <c r="P212" s="133"/>
      <c r="Q212" s="132">
        <v>-2.0399565000000002</v>
      </c>
      <c r="R212" s="132">
        <v>0.2258965</v>
      </c>
      <c r="S212" s="132">
        <v>-6.7325200000000085E-2</v>
      </c>
      <c r="T212" s="132">
        <v>-1.4879699999999999E-2</v>
      </c>
      <c r="U212" s="132">
        <v>-0.49058309999999994</v>
      </c>
      <c r="V212" s="132">
        <v>86.470295100000001</v>
      </c>
      <c r="W212" s="132">
        <v>-6.770600000000071E-2</v>
      </c>
      <c r="X212" s="132">
        <v>-75.550263300000012</v>
      </c>
      <c r="Y212" s="132">
        <v>-9.4127772000000007</v>
      </c>
      <c r="Z212" s="132">
        <v>-1.6143215999999998</v>
      </c>
      <c r="AA212" s="132">
        <v>0.12367689999999998</v>
      </c>
      <c r="AB212" s="140"/>
    </row>
    <row r="213" spans="1:28">
      <c r="B213" s="6" t="s">
        <v>107</v>
      </c>
      <c r="C213" s="186"/>
      <c r="D213" s="132">
        <v>972.2732290874975</v>
      </c>
      <c r="E213" s="132">
        <v>1115.9976660107211</v>
      </c>
      <c r="F213" s="132">
        <v>1350.5044962373436</v>
      </c>
      <c r="G213" s="132">
        <v>1672.3198645739999</v>
      </c>
      <c r="H213" s="132">
        <v>1936.5087560790002</v>
      </c>
      <c r="I213" s="132">
        <v>1353.1209117020001</v>
      </c>
      <c r="J213" s="132">
        <v>1688.5172651190001</v>
      </c>
      <c r="K213" s="132">
        <v>2220.5929575339997</v>
      </c>
      <c r="L213" s="132">
        <v>1898.1881974860003</v>
      </c>
      <c r="M213" s="132">
        <v>2027.4452073430002</v>
      </c>
      <c r="N213" s="132">
        <v>2101.6249369739999</v>
      </c>
      <c r="O213" s="132">
        <v>2376.7841552400005</v>
      </c>
      <c r="P213" s="133"/>
      <c r="Q213" s="132">
        <v>143.72443692322375</v>
      </c>
      <c r="R213" s="132">
        <v>234.50683022662241</v>
      </c>
      <c r="S213" s="132">
        <v>321.81536833665626</v>
      </c>
      <c r="T213" s="132">
        <v>264.18889150500036</v>
      </c>
      <c r="U213" s="132">
        <v>-583.38784437700008</v>
      </c>
      <c r="V213" s="132">
        <v>335.39635341699989</v>
      </c>
      <c r="W213" s="132">
        <v>532.07569241499971</v>
      </c>
      <c r="X213" s="132">
        <v>-322.4047600479995</v>
      </c>
      <c r="Y213" s="132">
        <v>129.25700985699996</v>
      </c>
      <c r="Z213" s="132">
        <v>74.179729630999702</v>
      </c>
      <c r="AA213" s="132">
        <v>275.15921826600049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101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0"/>
    </row>
    <row r="217" spans="1:28" s="43" customFormat="1">
      <c r="A217" s="36"/>
      <c r="B217" s="9" t="s">
        <v>94</v>
      </c>
      <c r="C217" s="177" t="s">
        <v>306</v>
      </c>
      <c r="D217" s="129">
        <v>6115.8412865676946</v>
      </c>
      <c r="E217" s="129">
        <v>6609.8608326814046</v>
      </c>
      <c r="F217" s="129">
        <v>7410.055566854724</v>
      </c>
      <c r="G217" s="129">
        <v>8027.2223188743328</v>
      </c>
      <c r="H217" s="129">
        <v>8105.1932987810897</v>
      </c>
      <c r="I217" s="129">
        <v>8541.0500821992373</v>
      </c>
      <c r="J217" s="129">
        <v>9338.3076843958497</v>
      </c>
      <c r="K217" s="129">
        <v>9883.2655870492126</v>
      </c>
      <c r="L217" s="129">
        <v>10715.507620664348</v>
      </c>
      <c r="M217" s="129">
        <v>10774.369486043843</v>
      </c>
      <c r="N217" s="129">
        <v>10790.712105190698</v>
      </c>
      <c r="O217" s="129">
        <v>8717.2442382659247</v>
      </c>
      <c r="P217" s="136"/>
      <c r="Q217" s="129">
        <v>494.0195461137094</v>
      </c>
      <c r="R217" s="129">
        <v>800.19473417331994</v>
      </c>
      <c r="S217" s="129">
        <v>617.16675201960811</v>
      </c>
      <c r="T217" s="129">
        <v>77.97097990675752</v>
      </c>
      <c r="U217" s="129">
        <v>435.85678341814713</v>
      </c>
      <c r="V217" s="129">
        <v>797.25760219661333</v>
      </c>
      <c r="W217" s="129">
        <v>544.95790265336268</v>
      </c>
      <c r="X217" s="129">
        <v>832.24203361513537</v>
      </c>
      <c r="Y217" s="129">
        <v>58.86186537949385</v>
      </c>
      <c r="Z217" s="129">
        <v>16.342619146855952</v>
      </c>
      <c r="AA217" s="129">
        <v>-2073.4678669247728</v>
      </c>
      <c r="AB217" s="139"/>
    </row>
    <row r="218" spans="1:28">
      <c r="B218" s="176" t="s">
        <v>40</v>
      </c>
      <c r="C218" s="17"/>
      <c r="D218" s="132">
        <v>6115.8412865676946</v>
      </c>
      <c r="E218" s="132">
        <v>6609.8608326814046</v>
      </c>
      <c r="F218" s="132">
        <v>7410.055566854724</v>
      </c>
      <c r="G218" s="132">
        <v>8027.2223188743328</v>
      </c>
      <c r="H218" s="132">
        <v>8105.1932987810897</v>
      </c>
      <c r="I218" s="132">
        <v>8541.0500821992373</v>
      </c>
      <c r="J218" s="132">
        <v>9338.3076843958497</v>
      </c>
      <c r="K218" s="132">
        <v>9883.2655870492126</v>
      </c>
      <c r="L218" s="132">
        <v>10715.507620664348</v>
      </c>
      <c r="M218" s="132">
        <v>10774.369486043843</v>
      </c>
      <c r="N218" s="132">
        <v>10790.712105190698</v>
      </c>
      <c r="O218" s="132">
        <v>8717.2442382659247</v>
      </c>
      <c r="P218" s="133"/>
      <c r="Q218" s="132">
        <v>494.0195461137094</v>
      </c>
      <c r="R218" s="132">
        <v>800.19473417331994</v>
      </c>
      <c r="S218" s="132">
        <v>617.16675201960811</v>
      </c>
      <c r="T218" s="132">
        <v>77.97097990675752</v>
      </c>
      <c r="U218" s="132">
        <v>435.85678341814713</v>
      </c>
      <c r="V218" s="132">
        <v>797.25760219661333</v>
      </c>
      <c r="W218" s="132">
        <v>544.95790265336268</v>
      </c>
      <c r="X218" s="132">
        <v>832.24203361513537</v>
      </c>
      <c r="Y218" s="132">
        <v>58.86186537949385</v>
      </c>
      <c r="Z218" s="132">
        <v>16.342619146855952</v>
      </c>
      <c r="AA218" s="132">
        <v>-2073.4678669247728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0"/>
    </row>
    <row r="220" spans="1:28">
      <c r="B220" s="6" t="s">
        <v>42</v>
      </c>
      <c r="C220" s="17"/>
      <c r="D220" s="132">
        <v>789.06684957373466</v>
      </c>
      <c r="E220" s="132">
        <v>753.11546580894071</v>
      </c>
      <c r="F220" s="132">
        <v>802.73031029406127</v>
      </c>
      <c r="G220" s="132">
        <v>799.52368112759018</v>
      </c>
      <c r="H220" s="132">
        <v>490.08529555026661</v>
      </c>
      <c r="I220" s="132">
        <v>553.09907605360547</v>
      </c>
      <c r="J220" s="132">
        <v>436.76047181173345</v>
      </c>
      <c r="K220" s="132">
        <v>384.7819276020407</v>
      </c>
      <c r="L220" s="132">
        <v>467.12828672555594</v>
      </c>
      <c r="M220" s="132">
        <v>393.83113790264258</v>
      </c>
      <c r="N220" s="132">
        <v>389.06387532751239</v>
      </c>
      <c r="O220" s="132">
        <v>638.88731504619614</v>
      </c>
      <c r="P220" s="133"/>
      <c r="Q220" s="132">
        <v>-35.951383764794009</v>
      </c>
      <c r="R220" s="132">
        <v>49.614844485120543</v>
      </c>
      <c r="S220" s="132">
        <v>-3.2066291664710533</v>
      </c>
      <c r="T220" s="132">
        <v>-309.43838557732357</v>
      </c>
      <c r="U220" s="132">
        <v>63.013780503338879</v>
      </c>
      <c r="V220" s="132">
        <v>-116.33860424187202</v>
      </c>
      <c r="W220" s="132">
        <v>-51.978544209692771</v>
      </c>
      <c r="X220" s="132">
        <v>82.346359123515271</v>
      </c>
      <c r="Y220" s="132">
        <v>-73.297148822913357</v>
      </c>
      <c r="Z220" s="132">
        <v>-4.7672625751301823</v>
      </c>
      <c r="AA220" s="132">
        <v>249.82343971868372</v>
      </c>
      <c r="AB220" s="140"/>
    </row>
    <row r="221" spans="1:28">
      <c r="B221" s="6" t="s">
        <v>43</v>
      </c>
      <c r="C221" s="17"/>
      <c r="D221" s="132">
        <v>0.31451304733637131</v>
      </c>
      <c r="E221" s="132">
        <v>4.0932718799967398E-2</v>
      </c>
      <c r="F221" s="132">
        <v>0</v>
      </c>
      <c r="G221" s="132">
        <v>0</v>
      </c>
      <c r="H221" s="132">
        <v>1.4175417273314335</v>
      </c>
      <c r="I221" s="132">
        <v>0.80656225321755026</v>
      </c>
      <c r="J221" s="132">
        <v>0</v>
      </c>
      <c r="K221" s="132">
        <v>0</v>
      </c>
      <c r="L221" s="132">
        <v>0</v>
      </c>
      <c r="M221" s="132">
        <v>5.3329056000000001</v>
      </c>
      <c r="N221" s="132">
        <v>6.2076270999999998</v>
      </c>
      <c r="O221" s="132">
        <v>9.0552088000000008</v>
      </c>
      <c r="P221" s="133"/>
      <c r="Q221" s="132">
        <v>-0.27358032853640391</v>
      </c>
      <c r="R221" s="132">
        <v>-4.0932718799967398E-2</v>
      </c>
      <c r="S221" s="132">
        <v>0</v>
      </c>
      <c r="T221" s="132">
        <v>1.4175417273314335</v>
      </c>
      <c r="U221" s="132">
        <v>-0.61097947411388309</v>
      </c>
      <c r="V221" s="132">
        <v>-0.80656225321755026</v>
      </c>
      <c r="W221" s="132">
        <v>0</v>
      </c>
      <c r="X221" s="132">
        <v>0</v>
      </c>
      <c r="Y221" s="132">
        <v>5.3329056000000001</v>
      </c>
      <c r="Z221" s="132">
        <v>0.8747214999999996</v>
      </c>
      <c r="AA221" s="132">
        <v>2.8475817000000005</v>
      </c>
      <c r="AB221" s="140"/>
    </row>
    <row r="222" spans="1:28">
      <c r="B222" s="6" t="s">
        <v>44</v>
      </c>
      <c r="C222" s="17"/>
      <c r="D222" s="132">
        <v>2222.5362920031371</v>
      </c>
      <c r="E222" s="132">
        <v>2493.4020729280123</v>
      </c>
      <c r="F222" s="132">
        <v>2740.1622183269815</v>
      </c>
      <c r="G222" s="132">
        <v>3205.5614421247756</v>
      </c>
      <c r="H222" s="132">
        <v>3268.6161786383118</v>
      </c>
      <c r="I222" s="132">
        <v>3384.2339740413854</v>
      </c>
      <c r="J222" s="132">
        <v>3747.7870763892852</v>
      </c>
      <c r="K222" s="132">
        <v>4191.5737656464798</v>
      </c>
      <c r="L222" s="132">
        <v>4459.9593025159684</v>
      </c>
      <c r="M222" s="132">
        <v>4466.2210289628656</v>
      </c>
      <c r="N222" s="132">
        <v>4472.0653222686105</v>
      </c>
      <c r="O222" s="132">
        <v>3957.6203638338457</v>
      </c>
      <c r="P222" s="133"/>
      <c r="Q222" s="132">
        <v>270.86578092487559</v>
      </c>
      <c r="R222" s="132">
        <v>246.76014539896903</v>
      </c>
      <c r="S222" s="132">
        <v>465.39922379779387</v>
      </c>
      <c r="T222" s="132">
        <v>63.054736513536369</v>
      </c>
      <c r="U222" s="132">
        <v>115.61779540307384</v>
      </c>
      <c r="V222" s="132">
        <v>363.55310234789965</v>
      </c>
      <c r="W222" s="132">
        <v>443.78668925719467</v>
      </c>
      <c r="X222" s="132">
        <v>268.38553686948853</v>
      </c>
      <c r="Y222" s="132">
        <v>6.261726446896887</v>
      </c>
      <c r="Z222" s="132">
        <v>5.8442933057449409</v>
      </c>
      <c r="AA222" s="132">
        <v>-514.44495843476477</v>
      </c>
      <c r="AB222" s="140"/>
    </row>
    <row r="223" spans="1:28">
      <c r="B223" s="7" t="s">
        <v>45</v>
      </c>
      <c r="C223" s="17"/>
      <c r="D223" s="132">
        <v>2220.7711156210416</v>
      </c>
      <c r="E223" s="132">
        <v>2489.0537199845066</v>
      </c>
      <c r="F223" s="132">
        <v>2737.442512040097</v>
      </c>
      <c r="G223" s="132">
        <v>3203.0583803576319</v>
      </c>
      <c r="H223" s="132">
        <v>3268.2798344388161</v>
      </c>
      <c r="I223" s="132">
        <v>3384.1804078902642</v>
      </c>
      <c r="J223" s="132">
        <v>3747.7870763892852</v>
      </c>
      <c r="K223" s="132">
        <v>4191.5737656464798</v>
      </c>
      <c r="L223" s="132">
        <v>4459.9593025159684</v>
      </c>
      <c r="M223" s="132">
        <v>4466.2210289628656</v>
      </c>
      <c r="N223" s="132">
        <v>4472.0653222686105</v>
      </c>
      <c r="O223" s="132">
        <v>3957.6203638338457</v>
      </c>
      <c r="P223" s="133"/>
      <c r="Q223" s="132">
        <v>268.28260436346517</v>
      </c>
      <c r="R223" s="132">
        <v>248.38879205559044</v>
      </c>
      <c r="S223" s="132">
        <v>465.61586831753488</v>
      </c>
      <c r="T223" s="132">
        <v>65.221454081184049</v>
      </c>
      <c r="U223" s="132">
        <v>115.900573451448</v>
      </c>
      <c r="V223" s="132">
        <v>363.60666849902117</v>
      </c>
      <c r="W223" s="132">
        <v>443.78668925719467</v>
      </c>
      <c r="X223" s="132">
        <v>268.38553686948853</v>
      </c>
      <c r="Y223" s="132">
        <v>6.261726446896887</v>
      </c>
      <c r="Z223" s="132">
        <v>5.8442933057449409</v>
      </c>
      <c r="AA223" s="132">
        <v>-514.44495843476477</v>
      </c>
      <c r="AB223" s="140"/>
    </row>
    <row r="224" spans="1:28">
      <c r="B224" s="7" t="s">
        <v>46</v>
      </c>
      <c r="C224" s="17"/>
      <c r="D224" s="132">
        <v>1.7651763820953892</v>
      </c>
      <c r="E224" s="132">
        <v>4.3483529435057315</v>
      </c>
      <c r="F224" s="132">
        <v>2.7197062868842474</v>
      </c>
      <c r="G224" s="132">
        <v>2.5030617671433815</v>
      </c>
      <c r="H224" s="132">
        <v>0.33634419949584138</v>
      </c>
      <c r="I224" s="132">
        <v>5.3566151121821892E-2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2.5831765614103426</v>
      </c>
      <c r="R224" s="132">
        <v>-1.6286466566214841</v>
      </c>
      <c r="S224" s="132">
        <v>-0.21664451974086585</v>
      </c>
      <c r="T224" s="132">
        <v>-2.1667175676475403</v>
      </c>
      <c r="U224" s="132">
        <v>-0.28277804837401949</v>
      </c>
      <c r="V224" s="132">
        <v>-5.3566151121821892E-2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0"/>
    </row>
    <row r="225" spans="1:28">
      <c r="B225" s="6" t="s">
        <v>313</v>
      </c>
      <c r="C225" s="17"/>
      <c r="D225" s="132">
        <v>579.89952968650653</v>
      </c>
      <c r="E225" s="132">
        <v>633.09336412600373</v>
      </c>
      <c r="F225" s="132">
        <v>828.36347269701355</v>
      </c>
      <c r="G225" s="132">
        <v>862.94236167154781</v>
      </c>
      <c r="H225" s="132">
        <v>955.4536150880175</v>
      </c>
      <c r="I225" s="132">
        <v>821.90889821535563</v>
      </c>
      <c r="J225" s="132">
        <v>693.15646582807619</v>
      </c>
      <c r="K225" s="132">
        <v>827.9150665331972</v>
      </c>
      <c r="L225" s="132">
        <v>762.25994254819727</v>
      </c>
      <c r="M225" s="132">
        <v>799.20074289418596</v>
      </c>
      <c r="N225" s="132">
        <v>1026.782698817985</v>
      </c>
      <c r="O225" s="132">
        <v>1167.58935777486</v>
      </c>
      <c r="P225" s="133"/>
      <c r="Q225" s="132">
        <v>53.193834439497145</v>
      </c>
      <c r="R225" s="132">
        <v>195.27010857100979</v>
      </c>
      <c r="S225" s="132">
        <v>34.578888974534294</v>
      </c>
      <c r="T225" s="132">
        <v>92.511253416469685</v>
      </c>
      <c r="U225" s="132">
        <v>-133.54471687266187</v>
      </c>
      <c r="V225" s="132">
        <v>-128.75243238727938</v>
      </c>
      <c r="W225" s="132">
        <v>134.75860070512101</v>
      </c>
      <c r="X225" s="132">
        <v>-65.655123984999975</v>
      </c>
      <c r="Y225" s="132">
        <v>36.940800345988748</v>
      </c>
      <c r="Z225" s="132">
        <v>227.58195592379903</v>
      </c>
      <c r="AA225" s="132">
        <v>140.80665895687491</v>
      </c>
      <c r="AB225" s="140"/>
    </row>
    <row r="226" spans="1:28">
      <c r="B226" s="6" t="s">
        <v>107</v>
      </c>
      <c r="C226" s="17"/>
      <c r="D226" s="132">
        <v>2524.0141387569806</v>
      </c>
      <c r="E226" s="132">
        <v>2730.2089970996471</v>
      </c>
      <c r="F226" s="132">
        <v>3038.7929865366691</v>
      </c>
      <c r="G226" s="132">
        <v>3159.1901539504183</v>
      </c>
      <c r="H226" s="132">
        <v>3389.6202763771621</v>
      </c>
      <c r="I226" s="132">
        <v>3781.0000464356735</v>
      </c>
      <c r="J226" s="132">
        <v>4460.6011310667554</v>
      </c>
      <c r="K226" s="132">
        <v>4478.9925479674948</v>
      </c>
      <c r="L226" s="132">
        <v>5026.1470134746269</v>
      </c>
      <c r="M226" s="132">
        <v>5109.7775689841483</v>
      </c>
      <c r="N226" s="132">
        <v>4896.590177276591</v>
      </c>
      <c r="O226" s="132">
        <v>2944.0667854110238</v>
      </c>
      <c r="P226" s="133"/>
      <c r="Q226" s="132">
        <v>206.19485834266663</v>
      </c>
      <c r="R226" s="132">
        <v>308.58398943702173</v>
      </c>
      <c r="S226" s="132">
        <v>120.39716741374917</v>
      </c>
      <c r="T226" s="132">
        <v>230.43012242674371</v>
      </c>
      <c r="U226" s="132">
        <v>391.37977005851144</v>
      </c>
      <c r="V226" s="132">
        <v>679.60108463108213</v>
      </c>
      <c r="W226" s="132">
        <v>18.391416900739443</v>
      </c>
      <c r="X226" s="132">
        <v>547.15446550713193</v>
      </c>
      <c r="Y226" s="132">
        <v>83.630555509521542</v>
      </c>
      <c r="Z226" s="132">
        <v>-213.18739170755734</v>
      </c>
      <c r="AA226" s="132">
        <v>-1952.5233918655672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9.9635000000000001E-3</v>
      </c>
      <c r="E228" s="132">
        <v>0</v>
      </c>
      <c r="F228" s="132">
        <v>6.5789999999999989E-3</v>
      </c>
      <c r="G228" s="132">
        <v>4.6800000000000001E-3</v>
      </c>
      <c r="H228" s="132">
        <v>3.9140000000000003E-4</v>
      </c>
      <c r="I228" s="132">
        <v>1.5252E-3</v>
      </c>
      <c r="J228" s="132">
        <v>2.5393E-3</v>
      </c>
      <c r="K228" s="132">
        <v>2.2793000000000002E-3</v>
      </c>
      <c r="L228" s="132">
        <v>1.3075399999999999E-2</v>
      </c>
      <c r="M228" s="132">
        <v>6.1016999999999998E-3</v>
      </c>
      <c r="N228" s="132">
        <v>2.4044000000000001E-3</v>
      </c>
      <c r="O228" s="132">
        <v>2.5207400000000001E-2</v>
      </c>
      <c r="P228" s="133"/>
      <c r="Q228" s="132">
        <v>-9.9635000000000001E-3</v>
      </c>
      <c r="R228" s="132">
        <v>6.5789999999999989E-3</v>
      </c>
      <c r="S228" s="132">
        <v>-1.8989999999999992E-3</v>
      </c>
      <c r="T228" s="132">
        <v>-4.2885999999999992E-3</v>
      </c>
      <c r="U228" s="132">
        <v>1.1338000000000001E-3</v>
      </c>
      <c r="V228" s="132">
        <v>1.0140999999999998E-3</v>
      </c>
      <c r="W228" s="132">
        <v>-2.5999999999999987E-4</v>
      </c>
      <c r="X228" s="132">
        <v>1.0796099999999999E-2</v>
      </c>
      <c r="Y228" s="132">
        <v>-6.9737000000000002E-3</v>
      </c>
      <c r="Z228" s="132">
        <v>-3.6972999999999993E-3</v>
      </c>
      <c r="AA228" s="132">
        <v>2.2803000000000004E-2</v>
      </c>
      <c r="AB228" s="140"/>
    </row>
    <row r="229" spans="1:28">
      <c r="B229" s="8" t="s">
        <v>101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40"/>
    </row>
    <row r="230" spans="1:28" s="43" customFormat="1">
      <c r="A230" s="36"/>
      <c r="B230" s="5" t="s">
        <v>29</v>
      </c>
      <c r="C230" s="2"/>
      <c r="D230" s="129">
        <v>0</v>
      </c>
      <c r="E230" s="129">
        <v>85.488377999999997</v>
      </c>
      <c r="F230" s="129">
        <v>344.83908680000002</v>
      </c>
      <c r="G230" s="129">
        <v>324.25361229999999</v>
      </c>
      <c r="H230" s="129">
        <v>216.57094139999998</v>
      </c>
      <c r="I230" s="129">
        <v>207.22297230000001</v>
      </c>
      <c r="J230" s="129">
        <v>95.856220400000012</v>
      </c>
      <c r="K230" s="129">
        <v>57.724619899999993</v>
      </c>
      <c r="L230" s="129">
        <v>39.201207999999994</v>
      </c>
      <c r="M230" s="129">
        <v>8.9775849000000001</v>
      </c>
      <c r="N230" s="129">
        <v>11.401658999999999</v>
      </c>
      <c r="O230" s="129">
        <v>10.415733599999999</v>
      </c>
      <c r="P230" s="136"/>
      <c r="Q230" s="129">
        <v>85.488377999999997</v>
      </c>
      <c r="R230" s="129">
        <v>259.35070880000001</v>
      </c>
      <c r="S230" s="129">
        <v>-20.585474500000032</v>
      </c>
      <c r="T230" s="129">
        <v>-107.68267090000001</v>
      </c>
      <c r="U230" s="129">
        <v>-9.3479690999999754</v>
      </c>
      <c r="V230" s="129">
        <v>-111.36675189999998</v>
      </c>
      <c r="W230" s="129">
        <v>-38.131600500000019</v>
      </c>
      <c r="X230" s="129">
        <v>-18.523411900000003</v>
      </c>
      <c r="Y230" s="129">
        <v>-30.22362309999999</v>
      </c>
      <c r="Z230" s="129">
        <v>2.4240740999999981</v>
      </c>
      <c r="AA230" s="129">
        <v>-0.98592539999999973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31371.73925320417</v>
      </c>
      <c r="E232" s="129">
        <v>30787.62868736227</v>
      </c>
      <c r="F232" s="129">
        <v>32398.4287681838</v>
      </c>
      <c r="G232" s="129">
        <v>32590.80128021726</v>
      </c>
      <c r="H232" s="129">
        <v>35042.28308805346</v>
      </c>
      <c r="I232" s="129">
        <v>37293.305421912024</v>
      </c>
      <c r="J232" s="129">
        <v>40455.832296172484</v>
      </c>
      <c r="K232" s="129">
        <v>43632.430266908435</v>
      </c>
      <c r="L232" s="129">
        <v>47676.750368934925</v>
      </c>
      <c r="M232" s="129">
        <v>50180.930850116718</v>
      </c>
      <c r="N232" s="129">
        <v>52119.169895864579</v>
      </c>
      <c r="O232" s="129">
        <v>55281.7228137567</v>
      </c>
      <c r="P232" s="136"/>
      <c r="Q232" s="129">
        <v>-584.11056584189964</v>
      </c>
      <c r="R232" s="129">
        <v>1610.8000808215309</v>
      </c>
      <c r="S232" s="129">
        <v>192.37251203346091</v>
      </c>
      <c r="T232" s="129">
        <v>2451.4818078361996</v>
      </c>
      <c r="U232" s="129">
        <v>2251.0223338585602</v>
      </c>
      <c r="V232" s="129">
        <v>3162.5268742604649</v>
      </c>
      <c r="W232" s="129">
        <v>3176.597970735952</v>
      </c>
      <c r="X232" s="129">
        <v>4044.3201020264896</v>
      </c>
      <c r="Y232" s="129">
        <v>2504.1804811817883</v>
      </c>
      <c r="Z232" s="129">
        <v>1938.2390457478664</v>
      </c>
      <c r="AA232" s="129">
        <v>3162.552917892117</v>
      </c>
      <c r="AB232" s="139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1900-000000000000}"/>
  </hyperlinks>
  <pageMargins left="0.7" right="0.7" top="0.75" bottom="0.75" header="0.3" footer="0.3"/>
  <pageSetup scale="2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N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9.140625" defaultRowHeight="14.25"/>
  <cols>
    <col min="1" max="1" width="5.85546875" style="40" bestFit="1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40">
      <c r="A1" s="174" t="s">
        <v>311</v>
      </c>
    </row>
    <row r="2" spans="1:40" s="43" customFormat="1" ht="15" customHeight="1">
      <c r="A2" s="36"/>
      <c r="B2" s="168" t="s">
        <v>188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2"/>
    </row>
    <row r="3" spans="1:40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</row>
    <row r="4" spans="1:40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40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40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9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</row>
    <row r="7" spans="1:40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40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0"/>
    </row>
    <row r="9" spans="1:40" s="43" customFormat="1">
      <c r="A9" s="36"/>
      <c r="B9" s="27" t="s">
        <v>6</v>
      </c>
      <c r="C9" s="177" t="s">
        <v>289</v>
      </c>
      <c r="D9" s="129">
        <v>50235.923056567844</v>
      </c>
      <c r="E9" s="129">
        <v>72257.257780893371</v>
      </c>
      <c r="F9" s="129">
        <v>51416.868994145923</v>
      </c>
      <c r="G9" s="129">
        <v>75227.424993792025</v>
      </c>
      <c r="H9" s="129">
        <v>40712.687602949663</v>
      </c>
      <c r="I9" s="129">
        <v>48161.168841468912</v>
      </c>
      <c r="J9" s="129">
        <v>66153.604700892771</v>
      </c>
      <c r="K9" s="129">
        <v>53184.992739171932</v>
      </c>
      <c r="L9" s="129">
        <v>40769.674812688012</v>
      </c>
      <c r="M9" s="129">
        <v>45612.199958820005</v>
      </c>
      <c r="N9" s="129">
        <v>61429.851796628733</v>
      </c>
      <c r="O9" s="129">
        <v>71214.307666430919</v>
      </c>
      <c r="P9" s="136"/>
      <c r="Q9" s="129">
        <v>22021.334724325527</v>
      </c>
      <c r="R9" s="129">
        <v>-20840.388786747451</v>
      </c>
      <c r="S9" s="129">
        <v>23810.555999646102</v>
      </c>
      <c r="T9" s="129">
        <v>-34514.737390842354</v>
      </c>
      <c r="U9" s="129">
        <v>7448.4812385192472</v>
      </c>
      <c r="V9" s="129">
        <v>17992.435859423851</v>
      </c>
      <c r="W9" s="129">
        <v>-12968.611961720831</v>
      </c>
      <c r="X9" s="129">
        <v>-12415.31792648392</v>
      </c>
      <c r="Y9" s="129">
        <v>4842.5251461319931</v>
      </c>
      <c r="Z9" s="129">
        <v>15817.651837808728</v>
      </c>
      <c r="AA9" s="129">
        <v>9784.4558698021847</v>
      </c>
      <c r="AB9" s="139"/>
    </row>
    <row r="10" spans="1:40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40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40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40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40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40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40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50235.923056567844</v>
      </c>
      <c r="E23" s="129">
        <v>72257.257780893371</v>
      </c>
      <c r="F23" s="129">
        <v>51416.868994145923</v>
      </c>
      <c r="G23" s="129">
        <v>75227.424993792025</v>
      </c>
      <c r="H23" s="129">
        <v>40712.687602949663</v>
      </c>
      <c r="I23" s="129">
        <v>48161.168841468912</v>
      </c>
      <c r="J23" s="129">
        <v>66153.604700892771</v>
      </c>
      <c r="K23" s="129">
        <v>53184.992739171932</v>
      </c>
      <c r="L23" s="129">
        <v>40769.674812688012</v>
      </c>
      <c r="M23" s="129">
        <v>45612.199958820005</v>
      </c>
      <c r="N23" s="129">
        <v>61429.851796628733</v>
      </c>
      <c r="O23" s="129">
        <v>71214.307666430919</v>
      </c>
      <c r="P23" s="136"/>
      <c r="Q23" s="129">
        <v>22021.334724325527</v>
      </c>
      <c r="R23" s="129">
        <v>-20840.388786747451</v>
      </c>
      <c r="S23" s="129">
        <v>23810.555999646102</v>
      </c>
      <c r="T23" s="129">
        <v>-34514.737390842354</v>
      </c>
      <c r="U23" s="129">
        <v>7448.4812385192472</v>
      </c>
      <c r="V23" s="129">
        <v>17992.435859423851</v>
      </c>
      <c r="W23" s="129">
        <v>-12968.611961720831</v>
      </c>
      <c r="X23" s="129">
        <v>-12415.31792648392</v>
      </c>
      <c r="Y23" s="129">
        <v>4842.5251461319931</v>
      </c>
      <c r="Z23" s="129">
        <v>15817.651837808728</v>
      </c>
      <c r="AA23" s="129">
        <v>9784.4558698021847</v>
      </c>
      <c r="AB23" s="139"/>
    </row>
    <row r="24" spans="1:28">
      <c r="B24" s="176" t="s">
        <v>40</v>
      </c>
      <c r="C24" s="186"/>
      <c r="D24" s="129">
        <v>50235.923056567844</v>
      </c>
      <c r="E24" s="129">
        <v>72257.257780893371</v>
      </c>
      <c r="F24" s="129">
        <v>51416.868994145923</v>
      </c>
      <c r="G24" s="129">
        <v>75227.424993792025</v>
      </c>
      <c r="H24" s="129">
        <v>40712.687602949663</v>
      </c>
      <c r="I24" s="129">
        <v>48161.168841468912</v>
      </c>
      <c r="J24" s="129">
        <v>66153.604700892771</v>
      </c>
      <c r="K24" s="129">
        <v>53184.992739171932</v>
      </c>
      <c r="L24" s="129">
        <v>40769.674812688012</v>
      </c>
      <c r="M24" s="129">
        <v>45612.199958820005</v>
      </c>
      <c r="N24" s="129">
        <v>61429.851796628733</v>
      </c>
      <c r="O24" s="129">
        <v>71214.307666430919</v>
      </c>
      <c r="P24" s="133"/>
      <c r="Q24" s="129">
        <v>22021.334724325527</v>
      </c>
      <c r="R24" s="129">
        <v>-20840.388786747451</v>
      </c>
      <c r="S24" s="129">
        <v>23810.555999646102</v>
      </c>
      <c r="T24" s="129">
        <v>-34514.737390842354</v>
      </c>
      <c r="U24" s="129">
        <v>7448.4812385192472</v>
      </c>
      <c r="V24" s="129">
        <v>17992.435859423851</v>
      </c>
      <c r="W24" s="129">
        <v>-12968.611961720831</v>
      </c>
      <c r="X24" s="129">
        <v>-12415.31792648392</v>
      </c>
      <c r="Y24" s="129">
        <v>4842.5251461319931</v>
      </c>
      <c r="Z24" s="129">
        <v>15817.651837808728</v>
      </c>
      <c r="AA24" s="129">
        <v>9784.4558698021847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0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50235.923056567844</v>
      </c>
      <c r="E34" s="132">
        <v>72257.257780893371</v>
      </c>
      <c r="F34" s="132">
        <v>51416.868994145923</v>
      </c>
      <c r="G34" s="132">
        <v>75227.424993792025</v>
      </c>
      <c r="H34" s="132">
        <v>40712.687602949663</v>
      </c>
      <c r="I34" s="132">
        <v>48161.168841468912</v>
      </c>
      <c r="J34" s="132">
        <v>66153.604700892771</v>
      </c>
      <c r="K34" s="132">
        <v>53184.992739171932</v>
      </c>
      <c r="L34" s="132">
        <v>40769.674812688012</v>
      </c>
      <c r="M34" s="132">
        <v>45612.199958820005</v>
      </c>
      <c r="N34" s="132">
        <v>61429.851796628733</v>
      </c>
      <c r="O34" s="132">
        <v>71214.307666430919</v>
      </c>
      <c r="P34" s="133"/>
      <c r="Q34" s="132">
        <v>22021.334724325527</v>
      </c>
      <c r="R34" s="132">
        <v>-20840.388786747451</v>
      </c>
      <c r="S34" s="132">
        <v>23810.555999646102</v>
      </c>
      <c r="T34" s="132">
        <v>-34514.737390842354</v>
      </c>
      <c r="U34" s="132">
        <v>7448.4812385192472</v>
      </c>
      <c r="V34" s="132">
        <v>17992.435859423851</v>
      </c>
      <c r="W34" s="132">
        <v>-12968.611961720831</v>
      </c>
      <c r="X34" s="132">
        <v>-12415.31792648392</v>
      </c>
      <c r="Y34" s="132">
        <v>4842.5251461319931</v>
      </c>
      <c r="Z34" s="132">
        <v>15817.651837808728</v>
      </c>
      <c r="AA34" s="132">
        <v>9784.4558698021847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580375.00098767865</v>
      </c>
      <c r="E36" s="129">
        <v>694887.011876959</v>
      </c>
      <c r="F36" s="129">
        <v>756253.16094067448</v>
      </c>
      <c r="G36" s="129">
        <v>958486.05302622926</v>
      </c>
      <c r="H36" s="129">
        <v>924276.25978619466</v>
      </c>
      <c r="I36" s="129">
        <v>1091580.8501930009</v>
      </c>
      <c r="J36" s="129">
        <v>1304263.2359464676</v>
      </c>
      <c r="K36" s="129">
        <v>1218734.4060963679</v>
      </c>
      <c r="L36" s="129">
        <v>1351072.4425519269</v>
      </c>
      <c r="M36" s="129">
        <v>1674099.1885355944</v>
      </c>
      <c r="N36" s="129">
        <v>1878868.6264030905</v>
      </c>
      <c r="O36" s="129">
        <v>1916328.8413975649</v>
      </c>
      <c r="P36" s="136"/>
      <c r="Q36" s="129">
        <v>114512.01088928028</v>
      </c>
      <c r="R36" s="129">
        <v>61366.149063715508</v>
      </c>
      <c r="S36" s="129">
        <v>202232.89208555481</v>
      </c>
      <c r="T36" s="129">
        <v>-34209.79324003456</v>
      </c>
      <c r="U36" s="129">
        <v>167304.59040680615</v>
      </c>
      <c r="V36" s="129">
        <v>212682.38575346678</v>
      </c>
      <c r="W36" s="129">
        <v>-85528.829850099835</v>
      </c>
      <c r="X36" s="129">
        <v>132338.03645555908</v>
      </c>
      <c r="Y36" s="129">
        <v>323026.74598366738</v>
      </c>
      <c r="Z36" s="129">
        <v>204769.43786749616</v>
      </c>
      <c r="AA36" s="129">
        <v>37460.214994474518</v>
      </c>
      <c r="AB36" s="139"/>
    </row>
    <row r="37" spans="1:28">
      <c r="B37" s="176" t="s">
        <v>40</v>
      </c>
      <c r="C37" s="186"/>
      <c r="D37" s="132">
        <v>297516.0190633717</v>
      </c>
      <c r="E37" s="132">
        <v>337960.79282754095</v>
      </c>
      <c r="F37" s="132">
        <v>384059.22354823444</v>
      </c>
      <c r="G37" s="132">
        <v>403992.25896724529</v>
      </c>
      <c r="H37" s="132">
        <v>464241.07679864584</v>
      </c>
      <c r="I37" s="132">
        <v>602697.12435390009</v>
      </c>
      <c r="J37" s="132">
        <v>694126.90042653505</v>
      </c>
      <c r="K37" s="132">
        <v>806933.08996905293</v>
      </c>
      <c r="L37" s="132">
        <v>798029.48829513683</v>
      </c>
      <c r="M37" s="132">
        <v>1121652.6680707387</v>
      </c>
      <c r="N37" s="132">
        <v>1210571.6459062204</v>
      </c>
      <c r="O37" s="132">
        <v>1274110.8431135898</v>
      </c>
      <c r="P37" s="133"/>
      <c r="Q37" s="132">
        <v>40444.773764169237</v>
      </c>
      <c r="R37" s="132">
        <v>46098.430720693519</v>
      </c>
      <c r="S37" s="132">
        <v>19933.035419010786</v>
      </c>
      <c r="T37" s="132">
        <v>60248.817831400629</v>
      </c>
      <c r="U37" s="132">
        <v>138456.04755525413</v>
      </c>
      <c r="V37" s="132">
        <v>91429.776072635068</v>
      </c>
      <c r="W37" s="132">
        <v>112806.18954251784</v>
      </c>
      <c r="X37" s="132">
        <v>-8903.601673916055</v>
      </c>
      <c r="Y37" s="132">
        <v>323623.17977560166</v>
      </c>
      <c r="Z37" s="132">
        <v>88918.977835481899</v>
      </c>
      <c r="AA37" s="132">
        <v>63539.1972073695</v>
      </c>
      <c r="AB37" s="140"/>
    </row>
    <row r="38" spans="1:28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40"/>
    </row>
    <row r="39" spans="1:28">
      <c r="B39" s="6" t="s">
        <v>42</v>
      </c>
      <c r="C39" s="186"/>
      <c r="D39" s="132">
        <v>94136.524082318152</v>
      </c>
      <c r="E39" s="132">
        <v>123783.82184730103</v>
      </c>
      <c r="F39" s="132">
        <v>149473.5707591454</v>
      </c>
      <c r="G39" s="132">
        <v>137294.20394103057</v>
      </c>
      <c r="H39" s="132">
        <v>175359.47831199178</v>
      </c>
      <c r="I39" s="132">
        <v>211942.28989779786</v>
      </c>
      <c r="J39" s="132">
        <v>273407.44971397321</v>
      </c>
      <c r="K39" s="132">
        <v>328347.47743317729</v>
      </c>
      <c r="L39" s="132">
        <v>302972.07945713005</v>
      </c>
      <c r="M39" s="132">
        <v>500980.19281120831</v>
      </c>
      <c r="N39" s="132">
        <v>514208.63345019717</v>
      </c>
      <c r="O39" s="132">
        <v>532805.65039845591</v>
      </c>
      <c r="P39" s="133"/>
      <c r="Q39" s="132">
        <v>29647.297764982886</v>
      </c>
      <c r="R39" s="132">
        <v>25689.748911844366</v>
      </c>
      <c r="S39" s="132">
        <v>-12179.36681811484</v>
      </c>
      <c r="T39" s="132">
        <v>38065.274370961219</v>
      </c>
      <c r="U39" s="132">
        <v>36582.811585806077</v>
      </c>
      <c r="V39" s="132">
        <v>61465.159816175357</v>
      </c>
      <c r="W39" s="132">
        <v>54940.027719204088</v>
      </c>
      <c r="X39" s="132">
        <v>-25375.397976047225</v>
      </c>
      <c r="Y39" s="132">
        <v>198008.11335407826</v>
      </c>
      <c r="Z39" s="132">
        <v>13228.440638988832</v>
      </c>
      <c r="AA39" s="132">
        <v>18597.016948258715</v>
      </c>
      <c r="AB39" s="140"/>
    </row>
    <row r="40" spans="1:28">
      <c r="B40" s="6" t="s">
        <v>43</v>
      </c>
      <c r="C40" s="186"/>
      <c r="D40" s="132">
        <v>188285.86498105354</v>
      </c>
      <c r="E40" s="132">
        <v>200473.9234802399</v>
      </c>
      <c r="F40" s="132">
        <v>222439.18028908907</v>
      </c>
      <c r="G40" s="132">
        <v>255143.04752621471</v>
      </c>
      <c r="H40" s="132">
        <v>276790.68848665408</v>
      </c>
      <c r="I40" s="132">
        <v>377548.60695610219</v>
      </c>
      <c r="J40" s="132">
        <v>409539.18274282524</v>
      </c>
      <c r="K40" s="132">
        <v>467687.26051328867</v>
      </c>
      <c r="L40" s="132">
        <v>484535.60633800679</v>
      </c>
      <c r="M40" s="132">
        <v>605624.68775953026</v>
      </c>
      <c r="N40" s="132">
        <v>681986.97495602327</v>
      </c>
      <c r="O40" s="132">
        <v>727248.25771513407</v>
      </c>
      <c r="P40" s="133"/>
      <c r="Q40" s="132">
        <v>12188.058499186354</v>
      </c>
      <c r="R40" s="132">
        <v>21965.256808849153</v>
      </c>
      <c r="S40" s="132">
        <v>32703.867237125633</v>
      </c>
      <c r="T40" s="132">
        <v>21647.640960439414</v>
      </c>
      <c r="U40" s="132">
        <v>100757.91846944808</v>
      </c>
      <c r="V40" s="132">
        <v>31990.57578672305</v>
      </c>
      <c r="W40" s="132">
        <v>58148.077770463438</v>
      </c>
      <c r="X40" s="132">
        <v>16848.345824718126</v>
      </c>
      <c r="Y40" s="132">
        <v>121089.08142152341</v>
      </c>
      <c r="Z40" s="132">
        <v>76362.287196493067</v>
      </c>
      <c r="AA40" s="132">
        <v>45261.282759110778</v>
      </c>
      <c r="AB40" s="140"/>
    </row>
    <row r="41" spans="1:28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40"/>
    </row>
    <row r="42" spans="1:28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40"/>
    </row>
    <row r="43" spans="1:28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40"/>
    </row>
    <row r="44" spans="1:28">
      <c r="B44" s="6" t="s">
        <v>313</v>
      </c>
      <c r="C44" s="186"/>
      <c r="D44" s="132">
        <v>15093.630000000001</v>
      </c>
      <c r="E44" s="132">
        <v>13703.047499999999</v>
      </c>
      <c r="F44" s="132">
        <v>12146.472500000002</v>
      </c>
      <c r="G44" s="132">
        <v>11555.007499999998</v>
      </c>
      <c r="H44" s="132">
        <v>12090.909999999998</v>
      </c>
      <c r="I44" s="132">
        <v>13206.227500000001</v>
      </c>
      <c r="J44" s="132">
        <v>11180.267969736664</v>
      </c>
      <c r="K44" s="132">
        <v>10898.352022586958</v>
      </c>
      <c r="L44" s="132">
        <v>10521.802500000002</v>
      </c>
      <c r="M44" s="132">
        <v>15047.787499999999</v>
      </c>
      <c r="N44" s="132">
        <v>14376.0375</v>
      </c>
      <c r="O44" s="132">
        <v>14056.935000000001</v>
      </c>
      <c r="P44" s="133"/>
      <c r="Q44" s="132">
        <v>-1390.5825000000023</v>
      </c>
      <c r="R44" s="132">
        <v>-1556.574999999998</v>
      </c>
      <c r="S44" s="132">
        <v>-591.46500000000378</v>
      </c>
      <c r="T44" s="132">
        <v>535.90250000000026</v>
      </c>
      <c r="U44" s="132">
        <v>1115.3175000000019</v>
      </c>
      <c r="V44" s="132">
        <v>-2025.9595302633356</v>
      </c>
      <c r="W44" s="132">
        <v>-281.91594714970591</v>
      </c>
      <c r="X44" s="132">
        <v>-376.54952258695715</v>
      </c>
      <c r="Y44" s="132">
        <v>4525.9849999999969</v>
      </c>
      <c r="Z44" s="132">
        <v>-671.74999999999727</v>
      </c>
      <c r="AA44" s="132">
        <v>-319.10249999999962</v>
      </c>
      <c r="AB44" s="140"/>
    </row>
    <row r="45" spans="1:28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40"/>
    </row>
    <row r="48" spans="1:28">
      <c r="B48" s="8" t="s">
        <v>100</v>
      </c>
      <c r="C48" s="186"/>
      <c r="D48" s="132">
        <v>282858.98192430701</v>
      </c>
      <c r="E48" s="132">
        <v>356926.219049418</v>
      </c>
      <c r="F48" s="132">
        <v>372193.93739244004</v>
      </c>
      <c r="G48" s="132">
        <v>554493.79405898403</v>
      </c>
      <c r="H48" s="132">
        <v>460035.18298754888</v>
      </c>
      <c r="I48" s="132">
        <v>488883.72583910084</v>
      </c>
      <c r="J48" s="132">
        <v>610136.33551993268</v>
      </c>
      <c r="K48" s="132">
        <v>411801.31612731505</v>
      </c>
      <c r="L48" s="132">
        <v>553042.95425678999</v>
      </c>
      <c r="M48" s="132">
        <v>552446.52046485583</v>
      </c>
      <c r="N48" s="132">
        <v>668296.98049686989</v>
      </c>
      <c r="O48" s="132">
        <v>642217.99828397529</v>
      </c>
      <c r="P48" s="133"/>
      <c r="Q48" s="132">
        <v>74067.237125110973</v>
      </c>
      <c r="R48" s="132">
        <v>15267.718343022079</v>
      </c>
      <c r="S48" s="132">
        <v>182299.85666654393</v>
      </c>
      <c r="T48" s="132">
        <v>-94458.611071435094</v>
      </c>
      <c r="U48" s="132">
        <v>28848.542851551974</v>
      </c>
      <c r="V48" s="132">
        <v>121252.60968083175</v>
      </c>
      <c r="W48" s="132">
        <v>-198335.0193926176</v>
      </c>
      <c r="X48" s="132">
        <v>141241.638129475</v>
      </c>
      <c r="Y48" s="132">
        <v>-596.43379193421424</v>
      </c>
      <c r="Z48" s="132">
        <v>115850.46003201415</v>
      </c>
      <c r="AA48" s="132">
        <v>-26078.982212894698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4722900.875208186</v>
      </c>
      <c r="E49" s="129">
        <v>5354573.513360464</v>
      </c>
      <c r="F49" s="129">
        <v>5197042.0688952683</v>
      </c>
      <c r="G49" s="129">
        <v>6132857.2881351011</v>
      </c>
      <c r="H49" s="129">
        <v>6515372.9542499855</v>
      </c>
      <c r="I49" s="129">
        <v>5957665.5194228021</v>
      </c>
      <c r="J49" s="129">
        <v>8419074.068432495</v>
      </c>
      <c r="K49" s="129">
        <v>8230872.1768884277</v>
      </c>
      <c r="L49" s="129">
        <v>7089166.7941066623</v>
      </c>
      <c r="M49" s="129">
        <v>7295039.0612655599</v>
      </c>
      <c r="N49" s="129">
        <v>8285071.5437175352</v>
      </c>
      <c r="O49" s="129">
        <v>9115325.053036442</v>
      </c>
      <c r="P49" s="136"/>
      <c r="Q49" s="129">
        <v>631672.6381522778</v>
      </c>
      <c r="R49" s="129">
        <v>-157531.44446519582</v>
      </c>
      <c r="S49" s="129">
        <v>935815.21923983237</v>
      </c>
      <c r="T49" s="129">
        <v>382515.66611488524</v>
      </c>
      <c r="U49" s="129">
        <v>-557707.43482718384</v>
      </c>
      <c r="V49" s="129">
        <v>2461408.5490096929</v>
      </c>
      <c r="W49" s="129">
        <v>-188201.89154406689</v>
      </c>
      <c r="X49" s="129">
        <v>-1141705.3827817654</v>
      </c>
      <c r="Y49" s="129">
        <v>205872.26715889701</v>
      </c>
      <c r="Z49" s="129">
        <v>990032.48245197604</v>
      </c>
      <c r="AA49" s="129">
        <v>830253.50931890565</v>
      </c>
      <c r="AB49" s="139"/>
    </row>
    <row r="50" spans="1:28">
      <c r="B50" s="176" t="s">
        <v>40</v>
      </c>
      <c r="C50" s="186"/>
      <c r="D50" s="132">
        <v>4244553.4792888528</v>
      </c>
      <c r="E50" s="132">
        <v>4800252.5950486418</v>
      </c>
      <c r="F50" s="132">
        <v>4519330.4012952689</v>
      </c>
      <c r="G50" s="132">
        <v>5424387.3857288845</v>
      </c>
      <c r="H50" s="132">
        <v>5871058.2073822161</v>
      </c>
      <c r="I50" s="132">
        <v>5481645.2361633331</v>
      </c>
      <c r="J50" s="132">
        <v>7919448.3813402895</v>
      </c>
      <c r="K50" s="132">
        <v>7673632.7381360531</v>
      </c>
      <c r="L50" s="132">
        <v>6466578.9911601003</v>
      </c>
      <c r="M50" s="132">
        <v>6762342.8397446843</v>
      </c>
      <c r="N50" s="132">
        <v>7750856.821649625</v>
      </c>
      <c r="O50" s="132">
        <v>8543086.6480959635</v>
      </c>
      <c r="P50" s="133"/>
      <c r="Q50" s="132">
        <v>555699.11575978948</v>
      </c>
      <c r="R50" s="132">
        <v>-280922.19375337457</v>
      </c>
      <c r="S50" s="132">
        <v>905056.98443361686</v>
      </c>
      <c r="T50" s="132">
        <v>446670.82165333076</v>
      </c>
      <c r="U50" s="132">
        <v>-389412.97121888294</v>
      </c>
      <c r="V50" s="132">
        <v>2437803.1451769569</v>
      </c>
      <c r="W50" s="132">
        <v>-245815.6432042364</v>
      </c>
      <c r="X50" s="132">
        <v>-1207053.7469759532</v>
      </c>
      <c r="Y50" s="132">
        <v>295763.84858458361</v>
      </c>
      <c r="Z50" s="132">
        <v>988513.98190494219</v>
      </c>
      <c r="AA50" s="132">
        <v>792229.82644633797</v>
      </c>
      <c r="AB50" s="140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0"/>
    </row>
    <row r="52" spans="1:28">
      <c r="B52" s="6" t="s">
        <v>42</v>
      </c>
      <c r="C52" s="186"/>
      <c r="D52" s="132">
        <v>1995860.3143218493</v>
      </c>
      <c r="E52" s="132">
        <v>2068100.3798615446</v>
      </c>
      <c r="F52" s="132">
        <v>2405607.6054462572</v>
      </c>
      <c r="G52" s="132">
        <v>2568822.7203665609</v>
      </c>
      <c r="H52" s="132">
        <v>2674685.0163464341</v>
      </c>
      <c r="I52" s="132">
        <v>2779760.5054610698</v>
      </c>
      <c r="J52" s="132">
        <v>2835839.2468133443</v>
      </c>
      <c r="K52" s="132">
        <v>3049057.5761693721</v>
      </c>
      <c r="L52" s="132">
        <v>2992207.3741748007</v>
      </c>
      <c r="M52" s="132">
        <v>2855816.0097514596</v>
      </c>
      <c r="N52" s="132">
        <v>3053070.0840290519</v>
      </c>
      <c r="O52" s="132">
        <v>3367990.3967855484</v>
      </c>
      <c r="P52" s="133"/>
      <c r="Q52" s="132">
        <v>72240.065539695206</v>
      </c>
      <c r="R52" s="132">
        <v>337507.22558471246</v>
      </c>
      <c r="S52" s="132">
        <v>163215.11492030404</v>
      </c>
      <c r="T52" s="132">
        <v>105862.29597987331</v>
      </c>
      <c r="U52" s="132">
        <v>105075.48911463564</v>
      </c>
      <c r="V52" s="132">
        <v>56078.741352274301</v>
      </c>
      <c r="W52" s="132">
        <v>213218.32935602797</v>
      </c>
      <c r="X52" s="132">
        <v>-56850.201994571398</v>
      </c>
      <c r="Y52" s="132">
        <v>-136391.36442334129</v>
      </c>
      <c r="Z52" s="132">
        <v>197254.07427759236</v>
      </c>
      <c r="AA52" s="132">
        <v>314920.31275649642</v>
      </c>
      <c r="AB52" s="140"/>
    </row>
    <row r="53" spans="1:28">
      <c r="B53" s="6" t="s">
        <v>43</v>
      </c>
      <c r="C53" s="186"/>
      <c r="D53" s="132">
        <v>682288.59424298129</v>
      </c>
      <c r="E53" s="132">
        <v>741531.41655211488</v>
      </c>
      <c r="F53" s="132">
        <v>796482.10316588974</v>
      </c>
      <c r="G53" s="132">
        <v>886871.57351802057</v>
      </c>
      <c r="H53" s="132">
        <v>980636.52786109864</v>
      </c>
      <c r="I53" s="132">
        <v>1072930.0742162706</v>
      </c>
      <c r="J53" s="132">
        <v>1299257.2216601174</v>
      </c>
      <c r="K53" s="132">
        <v>1335572.203990103</v>
      </c>
      <c r="L53" s="132">
        <v>1404548.5439752489</v>
      </c>
      <c r="M53" s="132">
        <v>1639851.7783770117</v>
      </c>
      <c r="N53" s="132">
        <v>1752485.9329869319</v>
      </c>
      <c r="O53" s="132">
        <v>1963624.2763815324</v>
      </c>
      <c r="P53" s="133"/>
      <c r="Q53" s="132">
        <v>59242.822309133589</v>
      </c>
      <c r="R53" s="132">
        <v>54950.686613774902</v>
      </c>
      <c r="S53" s="132">
        <v>90389.470352130767</v>
      </c>
      <c r="T53" s="132">
        <v>93764.954343078163</v>
      </c>
      <c r="U53" s="132">
        <v>92293.546355171929</v>
      </c>
      <c r="V53" s="132">
        <v>226327.14744384686</v>
      </c>
      <c r="W53" s="132">
        <v>36314.982329985469</v>
      </c>
      <c r="X53" s="132">
        <v>68976.339985145925</v>
      </c>
      <c r="Y53" s="132">
        <v>235303.23440176272</v>
      </c>
      <c r="Z53" s="132">
        <v>112634.15460992037</v>
      </c>
      <c r="AA53" s="132">
        <v>211138.34339460044</v>
      </c>
      <c r="AB53" s="140"/>
    </row>
    <row r="54" spans="1:28">
      <c r="B54" s="6" t="s">
        <v>44</v>
      </c>
      <c r="C54" s="186"/>
      <c r="D54" s="132">
        <v>1350.5024000000003</v>
      </c>
      <c r="E54" s="132">
        <v>1994.4230999999997</v>
      </c>
      <c r="F54" s="132">
        <v>1952.5085999999999</v>
      </c>
      <c r="G54" s="132">
        <v>2127.7674999999999</v>
      </c>
      <c r="H54" s="132">
        <v>2661.6132999999995</v>
      </c>
      <c r="I54" s="132">
        <v>321.41969999999975</v>
      </c>
      <c r="J54" s="132">
        <v>327.37619999999998</v>
      </c>
      <c r="K54" s="132">
        <v>323.82689999999997</v>
      </c>
      <c r="L54" s="132">
        <v>278.43059999999997</v>
      </c>
      <c r="M54" s="132">
        <v>261.70699999999999</v>
      </c>
      <c r="N54" s="132">
        <v>269.07379999999995</v>
      </c>
      <c r="O54" s="132">
        <v>288.4307</v>
      </c>
      <c r="P54" s="133"/>
      <c r="Q54" s="132">
        <v>643.92069999999967</v>
      </c>
      <c r="R54" s="132">
        <v>-41.914500000000032</v>
      </c>
      <c r="S54" s="132">
        <v>175.25890000000004</v>
      </c>
      <c r="T54" s="132">
        <v>533.8457999999996</v>
      </c>
      <c r="U54" s="132">
        <v>-2340.1935999999996</v>
      </c>
      <c r="V54" s="132">
        <v>5.9565000000002311</v>
      </c>
      <c r="W54" s="132">
        <v>-3.5493000000000219</v>
      </c>
      <c r="X54" s="132">
        <v>-45.396299999999989</v>
      </c>
      <c r="Y54" s="132">
        <v>-16.723599999999994</v>
      </c>
      <c r="Z54" s="132">
        <v>7.3667999999999623</v>
      </c>
      <c r="AA54" s="132">
        <v>19.356900000000053</v>
      </c>
      <c r="AB54" s="140"/>
    </row>
    <row r="55" spans="1:28">
      <c r="B55" s="7" t="s">
        <v>45</v>
      </c>
      <c r="C55" s="186"/>
      <c r="D55" s="132">
        <v>1350.5024000000003</v>
      </c>
      <c r="E55" s="132">
        <v>1994.4230999999997</v>
      </c>
      <c r="F55" s="132">
        <v>1952.5085999999999</v>
      </c>
      <c r="G55" s="132">
        <v>2127.7674999999999</v>
      </c>
      <c r="H55" s="132">
        <v>2661.6132999999995</v>
      </c>
      <c r="I55" s="132">
        <v>321.41969999999975</v>
      </c>
      <c r="J55" s="132">
        <v>327.37619999999998</v>
      </c>
      <c r="K55" s="132">
        <v>323.82689999999997</v>
      </c>
      <c r="L55" s="132">
        <v>278.43059999999997</v>
      </c>
      <c r="M55" s="132">
        <v>261.70699999999999</v>
      </c>
      <c r="N55" s="132">
        <v>269.07379999999995</v>
      </c>
      <c r="O55" s="132">
        <v>288.4307</v>
      </c>
      <c r="P55" s="133"/>
      <c r="Q55" s="132">
        <v>643.92069999999967</v>
      </c>
      <c r="R55" s="132">
        <v>-41.914500000000032</v>
      </c>
      <c r="S55" s="132">
        <v>175.25890000000004</v>
      </c>
      <c r="T55" s="132">
        <v>533.8457999999996</v>
      </c>
      <c r="U55" s="132">
        <v>-2340.1935999999996</v>
      </c>
      <c r="V55" s="132">
        <v>5.9565000000002311</v>
      </c>
      <c r="W55" s="132">
        <v>-3.5493000000000219</v>
      </c>
      <c r="X55" s="132">
        <v>-45.396299999999989</v>
      </c>
      <c r="Y55" s="132">
        <v>-16.723599999999994</v>
      </c>
      <c r="Z55" s="132">
        <v>7.3667999999999623</v>
      </c>
      <c r="AA55" s="132">
        <v>19.356900000000053</v>
      </c>
      <c r="AB55" s="140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40"/>
    </row>
    <row r="57" spans="1:28">
      <c r="B57" s="6" t="s">
        <v>313</v>
      </c>
      <c r="C57" s="186"/>
      <c r="D57" s="132">
        <v>58897.348992990286</v>
      </c>
      <c r="E57" s="132">
        <v>70779.68766607852</v>
      </c>
      <c r="F57" s="132">
        <v>69947.87001707725</v>
      </c>
      <c r="G57" s="132">
        <v>74938.463867136408</v>
      </c>
      <c r="H57" s="132">
        <v>64875.568590450028</v>
      </c>
      <c r="I57" s="132">
        <v>55237.997951295663</v>
      </c>
      <c r="J57" s="132">
        <v>51047.010174917938</v>
      </c>
      <c r="K57" s="132">
        <v>48270.363624446582</v>
      </c>
      <c r="L57" s="132">
        <v>71763.474456571697</v>
      </c>
      <c r="M57" s="132">
        <v>74455.609751437893</v>
      </c>
      <c r="N57" s="132">
        <v>81773.995968872085</v>
      </c>
      <c r="O57" s="132">
        <v>77925.809364113258</v>
      </c>
      <c r="P57" s="133"/>
      <c r="Q57" s="132">
        <v>11882.338673088236</v>
      </c>
      <c r="R57" s="132">
        <v>-831.81764900126609</v>
      </c>
      <c r="S57" s="132">
        <v>4990.5938500591565</v>
      </c>
      <c r="T57" s="132">
        <v>-10062.895276686379</v>
      </c>
      <c r="U57" s="132">
        <v>-9637.5706391543645</v>
      </c>
      <c r="V57" s="132">
        <v>-4190.9877763777276</v>
      </c>
      <c r="W57" s="132">
        <v>-2776.6465504713551</v>
      </c>
      <c r="X57" s="132">
        <v>23493.110832125109</v>
      </c>
      <c r="Y57" s="132">
        <v>2692.1352948662047</v>
      </c>
      <c r="Z57" s="132">
        <v>7318.3862174341921</v>
      </c>
      <c r="AA57" s="132">
        <v>-3848.1866047588369</v>
      </c>
      <c r="AB57" s="140"/>
    </row>
    <row r="58" spans="1:28">
      <c r="B58" s="6" t="s">
        <v>107</v>
      </c>
      <c r="C58" s="186"/>
      <c r="D58" s="132">
        <v>1506156.7193310321</v>
      </c>
      <c r="E58" s="132">
        <v>1917846.6878689048</v>
      </c>
      <c r="F58" s="132">
        <v>1245340.3140660441</v>
      </c>
      <c r="G58" s="132">
        <v>1891626.8604771672</v>
      </c>
      <c r="H58" s="132">
        <v>2148199.4812842328</v>
      </c>
      <c r="I58" s="132">
        <v>1573395.2388346966</v>
      </c>
      <c r="J58" s="132">
        <v>3732977.5264919102</v>
      </c>
      <c r="K58" s="132">
        <v>3240408.767452132</v>
      </c>
      <c r="L58" s="132">
        <v>1997781.1679534789</v>
      </c>
      <c r="M58" s="132">
        <v>2191957.7348647746</v>
      </c>
      <c r="N58" s="132">
        <v>2863257.73486477</v>
      </c>
      <c r="O58" s="132">
        <v>3133257.73486477</v>
      </c>
      <c r="P58" s="133"/>
      <c r="Q58" s="132">
        <v>411689.96853787248</v>
      </c>
      <c r="R58" s="132">
        <v>-672506.37380286062</v>
      </c>
      <c r="S58" s="132">
        <v>646286.54641112301</v>
      </c>
      <c r="T58" s="132">
        <v>256572.62080706569</v>
      </c>
      <c r="U58" s="132">
        <v>-574804.2424495361</v>
      </c>
      <c r="V58" s="132">
        <v>2159582.2876572134</v>
      </c>
      <c r="W58" s="132">
        <v>-492568.7590397785</v>
      </c>
      <c r="X58" s="132">
        <v>-1242627.5994986529</v>
      </c>
      <c r="Y58" s="132">
        <v>194176.56691129596</v>
      </c>
      <c r="Z58" s="132">
        <v>671299.99999999523</v>
      </c>
      <c r="AA58" s="132">
        <v>270000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478347.39591933304</v>
      </c>
      <c r="E61" s="132">
        <v>554320.91831182211</v>
      </c>
      <c r="F61" s="132">
        <v>677711.66759999993</v>
      </c>
      <c r="G61" s="132">
        <v>708469.90240621613</v>
      </c>
      <c r="H61" s="132">
        <v>644314.74686776998</v>
      </c>
      <c r="I61" s="132">
        <v>476020.28325946874</v>
      </c>
      <c r="J61" s="132">
        <v>499625.68709220533</v>
      </c>
      <c r="K61" s="132">
        <v>557239.43875237461</v>
      </c>
      <c r="L61" s="132">
        <v>622587.80294656218</v>
      </c>
      <c r="M61" s="132">
        <v>532696.22152087593</v>
      </c>
      <c r="N61" s="132">
        <v>534214.72206791118</v>
      </c>
      <c r="O61" s="132">
        <v>572238.40494047769</v>
      </c>
      <c r="P61" s="133"/>
      <c r="Q61" s="132">
        <v>75973.522392489031</v>
      </c>
      <c r="R61" s="132">
        <v>123390.74928817782</v>
      </c>
      <c r="S61" s="132">
        <v>30758.234806216205</v>
      </c>
      <c r="T61" s="132">
        <v>-64155.155538446066</v>
      </c>
      <c r="U61" s="132">
        <v>-168294.46360830124</v>
      </c>
      <c r="V61" s="132">
        <v>23605.403832736556</v>
      </c>
      <c r="W61" s="132">
        <v>57613.751660169328</v>
      </c>
      <c r="X61" s="132">
        <v>65348.364194187525</v>
      </c>
      <c r="Y61" s="132">
        <v>-89891.581425686221</v>
      </c>
      <c r="Z61" s="132">
        <v>1518.5005470351825</v>
      </c>
      <c r="AA61" s="132">
        <v>38023.682872566584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1133243.6404248998</v>
      </c>
      <c r="E62" s="129">
        <v>1359827.2273396051</v>
      </c>
      <c r="F62" s="129">
        <v>1576286.1787903542</v>
      </c>
      <c r="G62" s="129">
        <v>1625512.5038761001</v>
      </c>
      <c r="H62" s="129">
        <v>1798054.3285234999</v>
      </c>
      <c r="I62" s="129">
        <v>2058856.2970145999</v>
      </c>
      <c r="J62" s="129">
        <v>2072693.164425734</v>
      </c>
      <c r="K62" s="129">
        <v>2237446.4687981368</v>
      </c>
      <c r="L62" s="129">
        <v>2314846.5851187566</v>
      </c>
      <c r="M62" s="129">
        <v>3524153.401618415</v>
      </c>
      <c r="N62" s="129">
        <v>3262798.2726509525</v>
      </c>
      <c r="O62" s="129">
        <v>3278404.5400006454</v>
      </c>
      <c r="P62" s="136"/>
      <c r="Q62" s="129">
        <v>226583.58691470529</v>
      </c>
      <c r="R62" s="129">
        <v>216458.95145074901</v>
      </c>
      <c r="S62" s="129">
        <v>49226.325085745884</v>
      </c>
      <c r="T62" s="129">
        <v>172541.82464739989</v>
      </c>
      <c r="U62" s="129">
        <v>260801.96849109998</v>
      </c>
      <c r="V62" s="129">
        <v>13836.867411134153</v>
      </c>
      <c r="W62" s="129">
        <v>164753.30437240264</v>
      </c>
      <c r="X62" s="129">
        <v>77400.116320620145</v>
      </c>
      <c r="Y62" s="129">
        <v>1209306.8164996584</v>
      </c>
      <c r="Z62" s="129">
        <v>-261355.12896746295</v>
      </c>
      <c r="AA62" s="129">
        <v>15606.267349693371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1133243.6404248998</v>
      </c>
      <c r="E63" s="129">
        <v>1359827.2273396051</v>
      </c>
      <c r="F63" s="129">
        <v>1576286.1787903542</v>
      </c>
      <c r="G63" s="129">
        <v>1625512.5038761001</v>
      </c>
      <c r="H63" s="129">
        <v>1798054.3285234999</v>
      </c>
      <c r="I63" s="129">
        <v>2058856.2970145999</v>
      </c>
      <c r="J63" s="129">
        <v>2072693.164425734</v>
      </c>
      <c r="K63" s="129">
        <v>2237446.4687981368</v>
      </c>
      <c r="L63" s="129">
        <v>2314846.5851187566</v>
      </c>
      <c r="M63" s="129">
        <v>3524153.401618415</v>
      </c>
      <c r="N63" s="129">
        <v>3262798.2726509525</v>
      </c>
      <c r="O63" s="129">
        <v>3278404.5400006454</v>
      </c>
      <c r="P63" s="136"/>
      <c r="Q63" s="129">
        <v>226583.58691470529</v>
      </c>
      <c r="R63" s="129">
        <v>216458.95145074901</v>
      </c>
      <c r="S63" s="129">
        <v>49226.325085745884</v>
      </c>
      <c r="T63" s="129">
        <v>172541.82464739989</v>
      </c>
      <c r="U63" s="129">
        <v>260801.96849109998</v>
      </c>
      <c r="V63" s="129">
        <v>13836.867411134153</v>
      </c>
      <c r="W63" s="129">
        <v>164753.30437240264</v>
      </c>
      <c r="X63" s="129">
        <v>77400.116320620145</v>
      </c>
      <c r="Y63" s="129">
        <v>1209306.8164996584</v>
      </c>
      <c r="Z63" s="129">
        <v>-261355.12896746295</v>
      </c>
      <c r="AA63" s="129">
        <v>15606.267349693371</v>
      </c>
      <c r="AB63" s="139"/>
    </row>
    <row r="64" spans="1:28">
      <c r="B64" s="176" t="s">
        <v>40</v>
      </c>
      <c r="C64" s="186"/>
      <c r="D64" s="132">
        <v>869358.15879300493</v>
      </c>
      <c r="E64" s="132">
        <v>929604.9919390938</v>
      </c>
      <c r="F64" s="132">
        <v>850645.4105070763</v>
      </c>
      <c r="G64" s="132">
        <v>888991.88896771718</v>
      </c>
      <c r="H64" s="132">
        <v>1154462.3185006119</v>
      </c>
      <c r="I64" s="132">
        <v>1248270.8881638476</v>
      </c>
      <c r="J64" s="132">
        <v>1513013.8195487326</v>
      </c>
      <c r="K64" s="132">
        <v>1565200.0049659354</v>
      </c>
      <c r="L64" s="132">
        <v>1700201.4711382934</v>
      </c>
      <c r="M64" s="132">
        <v>2377394.5328096687</v>
      </c>
      <c r="N64" s="132">
        <v>2305290.2658237261</v>
      </c>
      <c r="O64" s="132">
        <v>2383184.9914933429</v>
      </c>
      <c r="P64" s="133"/>
      <c r="Q64" s="132">
        <v>60246.833146088713</v>
      </c>
      <c r="R64" s="132">
        <v>-78959.581432017643</v>
      </c>
      <c r="S64" s="132">
        <v>38346.478460641054</v>
      </c>
      <c r="T64" s="132">
        <v>265470.42953289469</v>
      </c>
      <c r="U64" s="132">
        <v>93808.569663235714</v>
      </c>
      <c r="V64" s="132">
        <v>264742.93138488469</v>
      </c>
      <c r="W64" s="132">
        <v>52186.185417203182</v>
      </c>
      <c r="X64" s="132">
        <v>135001.46612235776</v>
      </c>
      <c r="Y64" s="132">
        <v>677193.06167137541</v>
      </c>
      <c r="Z64" s="132">
        <v>-72104.266987590658</v>
      </c>
      <c r="AA64" s="132">
        <v>77894.725673861627</v>
      </c>
      <c r="AB64" s="140"/>
    </row>
    <row r="65" spans="1:28">
      <c r="B65" s="6" t="s">
        <v>41</v>
      </c>
      <c r="C65" s="186"/>
      <c r="D65" s="132">
        <v>800</v>
      </c>
      <c r="E65" s="132">
        <v>800</v>
      </c>
      <c r="F65" s="132">
        <v>800</v>
      </c>
      <c r="G65" s="132">
        <v>800</v>
      </c>
      <c r="H65" s="132">
        <v>800</v>
      </c>
      <c r="I65" s="132">
        <v>1800</v>
      </c>
      <c r="J65" s="132">
        <v>1850</v>
      </c>
      <c r="K65" s="132">
        <v>1913.6</v>
      </c>
      <c r="L65" s="132">
        <v>1913.6</v>
      </c>
      <c r="M65" s="132">
        <v>1913.6</v>
      </c>
      <c r="N65" s="132">
        <v>1913.6</v>
      </c>
      <c r="O65" s="132">
        <v>1913.6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1000</v>
      </c>
      <c r="V65" s="132">
        <v>50</v>
      </c>
      <c r="W65" s="132">
        <v>63.599999999999923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34825.603301594558</v>
      </c>
      <c r="E66" s="132">
        <v>36380.964996603856</v>
      </c>
      <c r="F66" s="132">
        <v>36905.246560962652</v>
      </c>
      <c r="G66" s="132">
        <v>39968.65882182261</v>
      </c>
      <c r="H66" s="132">
        <v>43516.149162180234</v>
      </c>
      <c r="I66" s="132">
        <v>55781.09574360124</v>
      </c>
      <c r="J66" s="132">
        <v>58294.911442337238</v>
      </c>
      <c r="K66" s="132">
        <v>52056.629733176691</v>
      </c>
      <c r="L66" s="132">
        <v>56410.919222950724</v>
      </c>
      <c r="M66" s="132">
        <v>61286.392543047506</v>
      </c>
      <c r="N66" s="132">
        <v>71535.923329353303</v>
      </c>
      <c r="O66" s="132">
        <v>73842.883934353522</v>
      </c>
      <c r="P66" s="133"/>
      <c r="Q66" s="132">
        <v>1555.3616950093044</v>
      </c>
      <c r="R66" s="132">
        <v>524.28156435879032</v>
      </c>
      <c r="S66" s="132">
        <v>3063.4122608599628</v>
      </c>
      <c r="T66" s="132">
        <v>3547.4903403576209</v>
      </c>
      <c r="U66" s="132">
        <v>12264.946581421003</v>
      </c>
      <c r="V66" s="132">
        <v>2513.8156987360048</v>
      </c>
      <c r="W66" s="132">
        <v>-6238.2817091605484</v>
      </c>
      <c r="X66" s="132">
        <v>4354.2894897740325</v>
      </c>
      <c r="Y66" s="132">
        <v>4875.4733200967848</v>
      </c>
      <c r="Z66" s="132">
        <v>10249.530786305797</v>
      </c>
      <c r="AA66" s="132">
        <v>2306.9606050002108</v>
      </c>
      <c r="AB66" s="140"/>
    </row>
    <row r="67" spans="1:28">
      <c r="B67" s="6" t="s">
        <v>43</v>
      </c>
      <c r="C67" s="186"/>
      <c r="D67" s="132">
        <v>127204.55963429991</v>
      </c>
      <c r="E67" s="132">
        <v>135324.2607679806</v>
      </c>
      <c r="F67" s="132">
        <v>144555.51290153302</v>
      </c>
      <c r="G67" s="132">
        <v>174710.64492427598</v>
      </c>
      <c r="H67" s="132">
        <v>192492.17710281987</v>
      </c>
      <c r="I67" s="132">
        <v>235850.35051232553</v>
      </c>
      <c r="J67" s="132">
        <v>291505.12146222405</v>
      </c>
      <c r="K67" s="132">
        <v>323057.086351718</v>
      </c>
      <c r="L67" s="132">
        <v>301053.21180673997</v>
      </c>
      <c r="M67" s="132">
        <v>494209.45345522038</v>
      </c>
      <c r="N67" s="132">
        <v>535319.92710939597</v>
      </c>
      <c r="O67" s="132">
        <v>589250.42630852899</v>
      </c>
      <c r="P67" s="133"/>
      <c r="Q67" s="132">
        <v>8119.7011336807009</v>
      </c>
      <c r="R67" s="132">
        <v>9231.2521335524252</v>
      </c>
      <c r="S67" s="132">
        <v>30155.132022742964</v>
      </c>
      <c r="T67" s="132">
        <v>17781.532178543875</v>
      </c>
      <c r="U67" s="132">
        <v>43358.17340950566</v>
      </c>
      <c r="V67" s="132">
        <v>55654.770949898513</v>
      </c>
      <c r="W67" s="132">
        <v>31551.964889493956</v>
      </c>
      <c r="X67" s="132">
        <v>-22003.874544978044</v>
      </c>
      <c r="Y67" s="132">
        <v>193156.24164848044</v>
      </c>
      <c r="Z67" s="132">
        <v>41110.473654175526</v>
      </c>
      <c r="AA67" s="132">
        <v>53930.49919913301</v>
      </c>
      <c r="AB67" s="140"/>
    </row>
    <row r="68" spans="1:28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40"/>
    </row>
    <row r="69" spans="1:28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40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40"/>
    </row>
    <row r="71" spans="1:28">
      <c r="B71" s="6" t="s">
        <v>313</v>
      </c>
      <c r="C71" s="186"/>
      <c r="D71" s="132">
        <v>32731.993724075939</v>
      </c>
      <c r="E71" s="132">
        <v>38666.229133974935</v>
      </c>
      <c r="F71" s="132">
        <v>49065.386331485031</v>
      </c>
      <c r="G71" s="132">
        <v>52353.111799999999</v>
      </c>
      <c r="H71" s="132">
        <v>78841.554999999993</v>
      </c>
      <c r="I71" s="132">
        <v>105900.696803</v>
      </c>
      <c r="J71" s="132">
        <v>127426.131803</v>
      </c>
      <c r="K71" s="132">
        <v>131446.466954</v>
      </c>
      <c r="L71" s="132">
        <v>129835.186954</v>
      </c>
      <c r="M71" s="132">
        <v>140372.10119779999</v>
      </c>
      <c r="N71" s="132">
        <v>151919.03619780001</v>
      </c>
      <c r="O71" s="132">
        <v>162879.50619780002</v>
      </c>
      <c r="P71" s="133"/>
      <c r="Q71" s="132">
        <v>5934.2354098989972</v>
      </c>
      <c r="R71" s="132">
        <v>10399.157197510096</v>
      </c>
      <c r="S71" s="132">
        <v>3287.7254685149692</v>
      </c>
      <c r="T71" s="132">
        <v>26488.443199999994</v>
      </c>
      <c r="U71" s="132">
        <v>27059.141803000013</v>
      </c>
      <c r="V71" s="132">
        <v>21525.434999999994</v>
      </c>
      <c r="W71" s="132">
        <v>4020.3351509999948</v>
      </c>
      <c r="X71" s="132">
        <v>-1611.2799999999879</v>
      </c>
      <c r="Y71" s="132">
        <v>10536.914243799993</v>
      </c>
      <c r="Z71" s="132">
        <v>11546.93500000003</v>
      </c>
      <c r="AA71" s="132">
        <v>10960.469999999987</v>
      </c>
      <c r="AB71" s="140"/>
    </row>
    <row r="72" spans="1:28">
      <c r="B72" s="6" t="s">
        <v>107</v>
      </c>
      <c r="C72" s="186"/>
      <c r="D72" s="132">
        <v>277141.35213303473</v>
      </c>
      <c r="E72" s="132">
        <v>313373.88704053446</v>
      </c>
      <c r="F72" s="132">
        <v>210582.61471309551</v>
      </c>
      <c r="G72" s="132">
        <v>206829.82342161867</v>
      </c>
      <c r="H72" s="132">
        <v>415303.78723561188</v>
      </c>
      <c r="I72" s="132">
        <v>402229.23510492092</v>
      </c>
      <c r="J72" s="132">
        <v>548343.62457117112</v>
      </c>
      <c r="K72" s="132">
        <v>550078.07655704091</v>
      </c>
      <c r="L72" s="132">
        <v>671608.93108460272</v>
      </c>
      <c r="M72" s="132">
        <v>1097467.0135436009</v>
      </c>
      <c r="N72" s="132">
        <v>909206.85701717681</v>
      </c>
      <c r="O72" s="132">
        <v>893102.05329266028</v>
      </c>
      <c r="P72" s="133"/>
      <c r="Q72" s="132">
        <v>36232.534907499714</v>
      </c>
      <c r="R72" s="132">
        <v>-102791.27232743894</v>
      </c>
      <c r="S72" s="132">
        <v>-3752.7912914768422</v>
      </c>
      <c r="T72" s="132">
        <v>208473.96381399321</v>
      </c>
      <c r="U72" s="132">
        <v>-13074.552130690972</v>
      </c>
      <c r="V72" s="132">
        <v>146114.3894662502</v>
      </c>
      <c r="W72" s="132">
        <v>1734.4519858697822</v>
      </c>
      <c r="X72" s="132">
        <v>121530.85452756177</v>
      </c>
      <c r="Y72" s="132">
        <v>425858.08245899813</v>
      </c>
      <c r="Z72" s="132">
        <v>-188260.15652642399</v>
      </c>
      <c r="AA72" s="132">
        <v>-16104.803724516569</v>
      </c>
      <c r="AB72" s="140"/>
    </row>
    <row r="73" spans="1:28" ht="13.5" customHeight="1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396654.64999999997</v>
      </c>
      <c r="E74" s="132">
        <v>405059.64999999997</v>
      </c>
      <c r="F74" s="132">
        <v>408736.64999999997</v>
      </c>
      <c r="G74" s="132">
        <v>414329.64999999997</v>
      </c>
      <c r="H74" s="132">
        <v>423508.64999999997</v>
      </c>
      <c r="I74" s="132">
        <v>446709.50999999995</v>
      </c>
      <c r="J74" s="132">
        <v>485594.03026999999</v>
      </c>
      <c r="K74" s="132">
        <v>506648.14537000004</v>
      </c>
      <c r="L74" s="132">
        <v>539379.62207000004</v>
      </c>
      <c r="M74" s="132">
        <v>582145.97207000002</v>
      </c>
      <c r="N74" s="132">
        <v>635394.92216999992</v>
      </c>
      <c r="O74" s="132">
        <v>662196.52176000003</v>
      </c>
      <c r="P74" s="133"/>
      <c r="Q74" s="132">
        <v>8405</v>
      </c>
      <c r="R74" s="132">
        <v>3677.0000000000005</v>
      </c>
      <c r="S74" s="132">
        <v>5593</v>
      </c>
      <c r="T74" s="132">
        <v>9179</v>
      </c>
      <c r="U74" s="132">
        <v>23200.86</v>
      </c>
      <c r="V74" s="132">
        <v>38884.520270000001</v>
      </c>
      <c r="W74" s="132">
        <v>21054.115099999999</v>
      </c>
      <c r="X74" s="132">
        <v>32731.476650000001</v>
      </c>
      <c r="Y74" s="132">
        <v>42766.35</v>
      </c>
      <c r="Z74" s="132">
        <v>53248.950098351997</v>
      </c>
      <c r="AA74" s="132">
        <v>26801.599594244992</v>
      </c>
      <c r="AB74" s="140"/>
    </row>
    <row r="75" spans="1:28">
      <c r="B75" s="8" t="s">
        <v>100</v>
      </c>
      <c r="C75" s="186"/>
      <c r="D75" s="132">
        <v>263885.48163189483</v>
      </c>
      <c r="E75" s="132">
        <v>430222.23540051118</v>
      </c>
      <c r="F75" s="132">
        <v>725640.76828327787</v>
      </c>
      <c r="G75" s="132">
        <v>736520.61490838276</v>
      </c>
      <c r="H75" s="132">
        <v>643592.01002288796</v>
      </c>
      <c r="I75" s="132">
        <v>810585.4088507524</v>
      </c>
      <c r="J75" s="132">
        <v>559679.34487700171</v>
      </c>
      <c r="K75" s="132">
        <v>672246.46383220132</v>
      </c>
      <c r="L75" s="132">
        <v>614645.11398046336</v>
      </c>
      <c r="M75" s="132">
        <v>1146758.8688087463</v>
      </c>
      <c r="N75" s="132">
        <v>957508.00682722637</v>
      </c>
      <c r="O75" s="132">
        <v>895219.54850730253</v>
      </c>
      <c r="P75" s="133"/>
      <c r="Q75" s="132">
        <v>166336.75376861633</v>
      </c>
      <c r="R75" s="132">
        <v>295418.53288276668</v>
      </c>
      <c r="S75" s="132">
        <v>10879.846625104892</v>
      </c>
      <c r="T75" s="132">
        <v>-92928.60488549486</v>
      </c>
      <c r="U75" s="132">
        <v>166993.39882786444</v>
      </c>
      <c r="V75" s="132">
        <v>-250906.06397375069</v>
      </c>
      <c r="W75" s="132">
        <v>112567.11895519966</v>
      </c>
      <c r="X75" s="132">
        <v>-57601.349851737992</v>
      </c>
      <c r="Y75" s="132">
        <v>532113.7548282831</v>
      </c>
      <c r="Z75" s="132">
        <v>-189250.86198152002</v>
      </c>
      <c r="AA75" s="132">
        <v>-62288.458319923848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4663112.6132685179</v>
      </c>
      <c r="E86" s="129">
        <v>4963016.470586447</v>
      </c>
      <c r="F86" s="129">
        <v>4614587.8054027753</v>
      </c>
      <c r="G86" s="129">
        <v>5017012.5712819714</v>
      </c>
      <c r="H86" s="129">
        <v>5884310.5345638078</v>
      </c>
      <c r="I86" s="129">
        <v>6668788.3307583909</v>
      </c>
      <c r="J86" s="129">
        <v>10152635.445543366</v>
      </c>
      <c r="K86" s="129">
        <v>8280439.9464963032</v>
      </c>
      <c r="L86" s="129">
        <v>9107536.9618702568</v>
      </c>
      <c r="M86" s="129">
        <v>9632155.3185960632</v>
      </c>
      <c r="N86" s="129">
        <v>10381976.366482392</v>
      </c>
      <c r="O86" s="129">
        <v>11308577.877919672</v>
      </c>
      <c r="P86" s="136"/>
      <c r="Q86" s="129">
        <v>299903.85731792921</v>
      </c>
      <c r="R86" s="129">
        <v>-348428.66518367227</v>
      </c>
      <c r="S86" s="129">
        <v>402424.76587919588</v>
      </c>
      <c r="T86" s="129">
        <v>867297.96328183659</v>
      </c>
      <c r="U86" s="129">
        <v>784477.79619458306</v>
      </c>
      <c r="V86" s="129">
        <v>3483847.1147849746</v>
      </c>
      <c r="W86" s="129">
        <v>-1872195.4990470621</v>
      </c>
      <c r="X86" s="129">
        <v>827097.01537395304</v>
      </c>
      <c r="Y86" s="129">
        <v>524618.35672580637</v>
      </c>
      <c r="Z86" s="129">
        <v>749821.04788633005</v>
      </c>
      <c r="AA86" s="129">
        <v>926601.51143727847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2448159.366458986</v>
      </c>
      <c r="E87" s="129">
        <v>2596502.4404233452</v>
      </c>
      <c r="F87" s="129">
        <v>2586623.1045648507</v>
      </c>
      <c r="G87" s="129">
        <v>2687438.3522512349</v>
      </c>
      <c r="H87" s="129">
        <v>2959730.120545397</v>
      </c>
      <c r="I87" s="129">
        <v>3357775.591090742</v>
      </c>
      <c r="J87" s="129">
        <v>5228134.2212110506</v>
      </c>
      <c r="K87" s="129">
        <v>4399038.929022233</v>
      </c>
      <c r="L87" s="129">
        <v>4753342.0224567344</v>
      </c>
      <c r="M87" s="129">
        <v>4824234.8680586796</v>
      </c>
      <c r="N87" s="129">
        <v>5304942.4429364083</v>
      </c>
      <c r="O87" s="129">
        <v>5936990.6963474657</v>
      </c>
      <c r="P87" s="136"/>
      <c r="Q87" s="129">
        <v>148343.07396435941</v>
      </c>
      <c r="R87" s="129">
        <v>-9879.3358584945963</v>
      </c>
      <c r="S87" s="129">
        <v>100815.2476863841</v>
      </c>
      <c r="T87" s="129">
        <v>272291.76829416247</v>
      </c>
      <c r="U87" s="129">
        <v>398045.47054534487</v>
      </c>
      <c r="V87" s="129">
        <v>1870358.6301203081</v>
      </c>
      <c r="W87" s="129">
        <v>-829095.29218881729</v>
      </c>
      <c r="X87" s="129">
        <v>354303.09343450132</v>
      </c>
      <c r="Y87" s="129">
        <v>70892.84560194501</v>
      </c>
      <c r="Z87" s="129">
        <v>480707.57487772935</v>
      </c>
      <c r="AA87" s="129">
        <v>632048.25341105682</v>
      </c>
      <c r="AB87" s="139"/>
    </row>
    <row r="88" spans="1:28">
      <c r="B88" s="176" t="s">
        <v>40</v>
      </c>
      <c r="C88" s="186"/>
      <c r="D88" s="132">
        <v>2111274.7764589856</v>
      </c>
      <c r="E88" s="132">
        <v>2120239.7704233453</v>
      </c>
      <c r="F88" s="132">
        <v>2090573.1314298399</v>
      </c>
      <c r="G88" s="132">
        <v>2171283.3522512349</v>
      </c>
      <c r="H88" s="132">
        <v>2422836.1457202891</v>
      </c>
      <c r="I88" s="132">
        <v>2790900.6728848121</v>
      </c>
      <c r="J88" s="132">
        <v>4568400.9954013927</v>
      </c>
      <c r="K88" s="132">
        <v>3683791.7020872328</v>
      </c>
      <c r="L88" s="132">
        <v>3981910.2028747932</v>
      </c>
      <c r="M88" s="132">
        <v>4105028.4606883614</v>
      </c>
      <c r="N88" s="132">
        <v>4412022.3032006621</v>
      </c>
      <c r="O88" s="132">
        <v>4914997.9563744664</v>
      </c>
      <c r="P88" s="133"/>
      <c r="Q88" s="132">
        <v>8964.9939643594007</v>
      </c>
      <c r="R88" s="132">
        <v>-29666.638993505429</v>
      </c>
      <c r="S88" s="132">
        <v>80710.220821395153</v>
      </c>
      <c r="T88" s="132">
        <v>251552.7934690546</v>
      </c>
      <c r="U88" s="132">
        <v>368064.52716452267</v>
      </c>
      <c r="V88" s="132">
        <v>1777500.3225165808</v>
      </c>
      <c r="W88" s="132">
        <v>-884609.29331416008</v>
      </c>
      <c r="X88" s="132">
        <v>298118.5007875606</v>
      </c>
      <c r="Y88" s="132">
        <v>123118.2578135682</v>
      </c>
      <c r="Z88" s="132">
        <v>306993.84251230076</v>
      </c>
      <c r="AA88" s="132">
        <v>502975.65317380428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2652.9741365872478</v>
      </c>
      <c r="E90" s="132">
        <v>3602.7419454459496</v>
      </c>
      <c r="F90" s="132">
        <v>4190.7820955157276</v>
      </c>
      <c r="G90" s="132">
        <v>3473.5636556817353</v>
      </c>
      <c r="H90" s="132">
        <v>1033.04887574338</v>
      </c>
      <c r="I90" s="132">
        <v>0</v>
      </c>
      <c r="J90" s="132">
        <v>14300.130119487159</v>
      </c>
      <c r="K90" s="132">
        <v>1745.2868911359435</v>
      </c>
      <c r="L90" s="132">
        <v>1964.7384252964396</v>
      </c>
      <c r="M90" s="132">
        <v>1361.3469065208519</v>
      </c>
      <c r="N90" s="132">
        <v>1782.4834894697219</v>
      </c>
      <c r="O90" s="132">
        <v>1857.6353661664243</v>
      </c>
      <c r="P90" s="133"/>
      <c r="Q90" s="132">
        <v>949.76780885870187</v>
      </c>
      <c r="R90" s="132">
        <v>588.04015006977795</v>
      </c>
      <c r="S90" s="132">
        <v>-717.21843983399231</v>
      </c>
      <c r="T90" s="132">
        <v>-2440.5147799383558</v>
      </c>
      <c r="U90" s="132">
        <v>-1033.04887574338</v>
      </c>
      <c r="V90" s="132">
        <v>14300.130119487159</v>
      </c>
      <c r="W90" s="132">
        <v>-12554.843228351216</v>
      </c>
      <c r="X90" s="132">
        <v>219.45153416049621</v>
      </c>
      <c r="Y90" s="132">
        <v>-603.39151877558766</v>
      </c>
      <c r="Z90" s="132">
        <v>421.13658294886989</v>
      </c>
      <c r="AA90" s="132">
        <v>75.151876696702402</v>
      </c>
      <c r="AB90" s="140"/>
    </row>
    <row r="91" spans="1:28">
      <c r="B91" s="6" t="s">
        <v>43</v>
      </c>
      <c r="C91" s="186"/>
      <c r="D91" s="132">
        <v>1817.1871763847057</v>
      </c>
      <c r="E91" s="132">
        <v>2012.8028350343718</v>
      </c>
      <c r="F91" s="132">
        <v>1938.3676463897207</v>
      </c>
      <c r="G91" s="132">
        <v>2072.3406199390888</v>
      </c>
      <c r="H91" s="132">
        <v>2924.2094345267469</v>
      </c>
      <c r="I91" s="132">
        <v>2383.8584221380879</v>
      </c>
      <c r="J91" s="132">
        <v>3314.4624111867374</v>
      </c>
      <c r="K91" s="132">
        <v>4682.9324685268621</v>
      </c>
      <c r="L91" s="132">
        <v>5310.7908445905359</v>
      </c>
      <c r="M91" s="132">
        <v>4966.4065120134228</v>
      </c>
      <c r="N91" s="132">
        <v>5650.6287691207181</v>
      </c>
      <c r="O91" s="132">
        <v>6655.7651617777537</v>
      </c>
      <c r="P91" s="133"/>
      <c r="Q91" s="132">
        <v>195.6156586496661</v>
      </c>
      <c r="R91" s="132">
        <v>-74.435188644651262</v>
      </c>
      <c r="S91" s="132">
        <v>133.97297354936802</v>
      </c>
      <c r="T91" s="132">
        <v>851.86881458765845</v>
      </c>
      <c r="U91" s="132">
        <v>-540.35101238865946</v>
      </c>
      <c r="V91" s="132">
        <v>930.60398904864951</v>
      </c>
      <c r="W91" s="132">
        <v>1368.4700573401244</v>
      </c>
      <c r="X91" s="132">
        <v>627.8583760636742</v>
      </c>
      <c r="Y91" s="132">
        <v>-344.38433257711336</v>
      </c>
      <c r="Z91" s="132">
        <v>684.22225710729595</v>
      </c>
      <c r="AA91" s="132">
        <v>1005.1363926570353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78219.068229087497</v>
      </c>
      <c r="E95" s="132">
        <v>82335.457666010712</v>
      </c>
      <c r="F95" s="132">
        <v>81908.359496237332</v>
      </c>
      <c r="G95" s="132">
        <v>84304.619864573993</v>
      </c>
      <c r="H95" s="132">
        <v>74519.45875607901</v>
      </c>
      <c r="I95" s="132">
        <v>82851.907680343793</v>
      </c>
      <c r="J95" s="132">
        <v>151156.66161590937</v>
      </c>
      <c r="K95" s="132">
        <v>181138.65024289978</v>
      </c>
      <c r="L95" s="132">
        <v>140534.51445712679</v>
      </c>
      <c r="M95" s="132">
        <v>75249.636809427509</v>
      </c>
      <c r="N95" s="132">
        <v>77838.120481672115</v>
      </c>
      <c r="O95" s="132">
        <v>89733.485386122731</v>
      </c>
      <c r="P95" s="133"/>
      <c r="Q95" s="132">
        <v>4116.3894369232139</v>
      </c>
      <c r="R95" s="132">
        <v>-427.09816977337596</v>
      </c>
      <c r="S95" s="132">
        <v>2396.2603683366638</v>
      </c>
      <c r="T95" s="132">
        <v>-9785.1611084949927</v>
      </c>
      <c r="U95" s="132">
        <v>8332.4489242647815</v>
      </c>
      <c r="V95" s="132">
        <v>68304.753935565575</v>
      </c>
      <c r="W95" s="132">
        <v>29981.988626990416</v>
      </c>
      <c r="X95" s="132">
        <v>-40604.135785772996</v>
      </c>
      <c r="Y95" s="132">
        <v>-65284.877647699272</v>
      </c>
      <c r="Z95" s="132">
        <v>2588.4836722446039</v>
      </c>
      <c r="AA95" s="132">
        <v>11895.364904450616</v>
      </c>
      <c r="AB95" s="140"/>
    </row>
    <row r="96" spans="1:28">
      <c r="B96" s="6" t="s">
        <v>107</v>
      </c>
      <c r="C96" s="186"/>
      <c r="D96" s="132">
        <v>2028585.5469169263</v>
      </c>
      <c r="E96" s="132">
        <v>2032288.767976854</v>
      </c>
      <c r="F96" s="132">
        <v>2002535.6221916969</v>
      </c>
      <c r="G96" s="132">
        <v>2081432.8281110399</v>
      </c>
      <c r="H96" s="132">
        <v>2344359.4286539401</v>
      </c>
      <c r="I96" s="132">
        <v>2705664.90678233</v>
      </c>
      <c r="J96" s="132">
        <v>4399629.7412548102</v>
      </c>
      <c r="K96" s="132">
        <v>3496224.8324846704</v>
      </c>
      <c r="L96" s="132">
        <v>3834100.1591477799</v>
      </c>
      <c r="M96" s="132">
        <v>4023451.0704604001</v>
      </c>
      <c r="N96" s="132">
        <v>4326751.0704603996</v>
      </c>
      <c r="O96" s="132">
        <v>4816751.0704603996</v>
      </c>
      <c r="P96" s="133"/>
      <c r="Q96" s="132">
        <v>3703.2210599278187</v>
      </c>
      <c r="R96" s="132">
        <v>-29753.145785157176</v>
      </c>
      <c r="S96" s="132">
        <v>78897.205919343105</v>
      </c>
      <c r="T96" s="132">
        <v>262926.60054290027</v>
      </c>
      <c r="U96" s="132">
        <v>361305.47812838992</v>
      </c>
      <c r="V96" s="132">
        <v>1693964.8344724795</v>
      </c>
      <c r="W96" s="132">
        <v>-903404.90877013945</v>
      </c>
      <c r="X96" s="132">
        <v>337875.32666310947</v>
      </c>
      <c r="Y96" s="132">
        <v>189350.91131262016</v>
      </c>
      <c r="Z96" s="132">
        <v>303300</v>
      </c>
      <c r="AA96" s="132">
        <v>490000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100</v>
      </c>
      <c r="C99" s="186"/>
      <c r="D99" s="132">
        <v>336884.59</v>
      </c>
      <c r="E99" s="132">
        <v>476262.67</v>
      </c>
      <c r="F99" s="132">
        <v>496049.97313501092</v>
      </c>
      <c r="G99" s="132">
        <v>516155</v>
      </c>
      <c r="H99" s="132">
        <v>536893.97482510807</v>
      </c>
      <c r="I99" s="132">
        <v>566874.91820592992</v>
      </c>
      <c r="J99" s="132">
        <v>659733.22580965748</v>
      </c>
      <c r="K99" s="132">
        <v>715247.22693500004</v>
      </c>
      <c r="L99" s="132">
        <v>771431.819581941</v>
      </c>
      <c r="M99" s="132">
        <v>719206.40737031808</v>
      </c>
      <c r="N99" s="132">
        <v>892920.13973574666</v>
      </c>
      <c r="O99" s="132">
        <v>1021992.7399729992</v>
      </c>
      <c r="P99" s="133"/>
      <c r="Q99" s="132">
        <v>139378.07999999996</v>
      </c>
      <c r="R99" s="132">
        <v>19787.303135010916</v>
      </c>
      <c r="S99" s="132">
        <v>20105.026864989122</v>
      </c>
      <c r="T99" s="132">
        <v>20738.974825108107</v>
      </c>
      <c r="U99" s="132">
        <v>29980.943380821827</v>
      </c>
      <c r="V99" s="132">
        <v>92858.30760372756</v>
      </c>
      <c r="W99" s="132">
        <v>55514.001125342562</v>
      </c>
      <c r="X99" s="132">
        <v>56184.592646940931</v>
      </c>
      <c r="Y99" s="132">
        <v>-52225.412211622912</v>
      </c>
      <c r="Z99" s="132">
        <v>173713.73236542859</v>
      </c>
      <c r="AA99" s="132">
        <v>129072.60023725248</v>
      </c>
      <c r="AB99" s="140"/>
    </row>
    <row r="100" spans="1:28" s="43" customFormat="1" ht="28.5">
      <c r="A100" s="36"/>
      <c r="B100" s="75" t="s">
        <v>94</v>
      </c>
      <c r="C100" s="177" t="s">
        <v>306</v>
      </c>
      <c r="D100" s="129">
        <v>2214953.2468095324</v>
      </c>
      <c r="E100" s="129">
        <v>2366514.0301631023</v>
      </c>
      <c r="F100" s="129">
        <v>2027964.7008379248</v>
      </c>
      <c r="G100" s="129">
        <v>2329574.2190307365</v>
      </c>
      <c r="H100" s="129">
        <v>2924580.4140184107</v>
      </c>
      <c r="I100" s="129">
        <v>3311012.7396676484</v>
      </c>
      <c r="J100" s="129">
        <v>4924501.2243323149</v>
      </c>
      <c r="K100" s="129">
        <v>3881401.0174740702</v>
      </c>
      <c r="L100" s="129">
        <v>4354194.9394135214</v>
      </c>
      <c r="M100" s="129">
        <v>4807920.4505373826</v>
      </c>
      <c r="N100" s="129">
        <v>5077033.9235459836</v>
      </c>
      <c r="O100" s="129">
        <v>5371587.1815722054</v>
      </c>
      <c r="P100" s="136"/>
      <c r="Q100" s="129">
        <v>151560.7833535698</v>
      </c>
      <c r="R100" s="129">
        <v>-338549.3293251773</v>
      </c>
      <c r="S100" s="129">
        <v>301609.51819281146</v>
      </c>
      <c r="T100" s="129">
        <v>595006.19498767448</v>
      </c>
      <c r="U100" s="129">
        <v>386432.32564923784</v>
      </c>
      <c r="V100" s="129">
        <v>1613488.4846646667</v>
      </c>
      <c r="W100" s="129">
        <v>-1043100.206858245</v>
      </c>
      <c r="X100" s="129">
        <v>472793.92193945096</v>
      </c>
      <c r="Y100" s="129">
        <v>453725.51112386136</v>
      </c>
      <c r="Z100" s="129">
        <v>269113.4730086007</v>
      </c>
      <c r="AA100" s="129">
        <v>294553.25802622247</v>
      </c>
      <c r="AB100" s="139"/>
    </row>
    <row r="101" spans="1:28">
      <c r="B101" s="176" t="s">
        <v>40</v>
      </c>
      <c r="C101" s="186"/>
      <c r="D101" s="132">
        <v>2201104.3068095325</v>
      </c>
      <c r="E101" s="132">
        <v>2353238.2102811844</v>
      </c>
      <c r="F101" s="132">
        <v>2011171.7244879247</v>
      </c>
      <c r="G101" s="132">
        <v>2302819.6432801937</v>
      </c>
      <c r="H101" s="132">
        <v>2897323.31987917</v>
      </c>
      <c r="I101" s="132">
        <v>3276810.8611344285</v>
      </c>
      <c r="J101" s="132">
        <v>4893363.6752969865</v>
      </c>
      <c r="K101" s="132">
        <v>3839810.9270365559</v>
      </c>
      <c r="L101" s="132">
        <v>4325156.499426404</v>
      </c>
      <c r="M101" s="132">
        <v>4758607.0518692229</v>
      </c>
      <c r="N101" s="132">
        <v>4908182.1265968839</v>
      </c>
      <c r="O101" s="132">
        <v>5099176.5234575011</v>
      </c>
      <c r="P101" s="133"/>
      <c r="Q101" s="132">
        <v>152133.90347165172</v>
      </c>
      <c r="R101" s="132">
        <v>-342066.48579325946</v>
      </c>
      <c r="S101" s="132">
        <v>291647.91879226925</v>
      </c>
      <c r="T101" s="132">
        <v>594503.67659897578</v>
      </c>
      <c r="U101" s="132">
        <v>379487.54125525919</v>
      </c>
      <c r="V101" s="132">
        <v>1616552.8141625579</v>
      </c>
      <c r="W101" s="132">
        <v>-1053552.748260431</v>
      </c>
      <c r="X101" s="132">
        <v>485345.57238984841</v>
      </c>
      <c r="Y101" s="132">
        <v>433450.55244281812</v>
      </c>
      <c r="Z101" s="132">
        <v>149575.07472766063</v>
      </c>
      <c r="AA101" s="132">
        <v>190994.39686061777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19340.882546529916</v>
      </c>
      <c r="E103" s="132">
        <v>17869.437623509442</v>
      </c>
      <c r="F103" s="132">
        <v>20574.871554650086</v>
      </c>
      <c r="G103" s="132">
        <v>21218.749026566318</v>
      </c>
      <c r="H103" s="132">
        <v>23113.413875368606</v>
      </c>
      <c r="I103" s="132">
        <v>23918.291624797599</v>
      </c>
      <c r="J103" s="132">
        <v>26340.258571000351</v>
      </c>
      <c r="K103" s="132">
        <v>25730.104214545117</v>
      </c>
      <c r="L103" s="132">
        <v>26952.084394430462</v>
      </c>
      <c r="M103" s="132">
        <v>26627.465890077099</v>
      </c>
      <c r="N103" s="132">
        <v>27234.9496952064</v>
      </c>
      <c r="O103" s="132">
        <v>33560.020473636629</v>
      </c>
      <c r="P103" s="133"/>
      <c r="Q103" s="132">
        <v>-1471.4449230204737</v>
      </c>
      <c r="R103" s="132">
        <v>2705.4339311406411</v>
      </c>
      <c r="S103" s="132">
        <v>643.87747191623248</v>
      </c>
      <c r="T103" s="132">
        <v>1894.6648488022902</v>
      </c>
      <c r="U103" s="132">
        <v>804.8777494289908</v>
      </c>
      <c r="V103" s="132">
        <v>2421.9669462027523</v>
      </c>
      <c r="W103" s="132">
        <v>-610.15435645523439</v>
      </c>
      <c r="X103" s="132">
        <v>1221.9801798853439</v>
      </c>
      <c r="Y103" s="132">
        <v>-324.61850435336146</v>
      </c>
      <c r="Z103" s="132">
        <v>607.48380512929998</v>
      </c>
      <c r="AA103" s="132">
        <v>6325.0707784302276</v>
      </c>
      <c r="AB103" s="140"/>
    </row>
    <row r="104" spans="1:28">
      <c r="B104" s="6" t="s">
        <v>43</v>
      </c>
      <c r="C104" s="186"/>
      <c r="D104" s="132">
        <v>29162.384521118674</v>
      </c>
      <c r="E104" s="132">
        <v>31995.730666575975</v>
      </c>
      <c r="F104" s="132">
        <v>30922.007224718105</v>
      </c>
      <c r="G104" s="132">
        <v>32967.600306028675</v>
      </c>
      <c r="H104" s="132">
        <v>43378.282823483758</v>
      </c>
      <c r="I104" s="132">
        <v>37435.83658927185</v>
      </c>
      <c r="J104" s="132">
        <v>42187.623585982772</v>
      </c>
      <c r="K104" s="132">
        <v>61774.005854193936</v>
      </c>
      <c r="L104" s="132">
        <v>78218.033131031843</v>
      </c>
      <c r="M104" s="132">
        <v>68725.799541814806</v>
      </c>
      <c r="N104" s="132">
        <v>76922.805951955146</v>
      </c>
      <c r="O104" s="132">
        <v>92925.344490936375</v>
      </c>
      <c r="P104" s="133"/>
      <c r="Q104" s="132">
        <v>2833.3461454573012</v>
      </c>
      <c r="R104" s="132">
        <v>-1073.723441857868</v>
      </c>
      <c r="S104" s="132">
        <v>2045.5930813105681</v>
      </c>
      <c r="T104" s="132">
        <v>10410.682517455081</v>
      </c>
      <c r="U104" s="132">
        <v>-5942.4462342119059</v>
      </c>
      <c r="V104" s="132">
        <v>4751.7869967109218</v>
      </c>
      <c r="W104" s="132">
        <v>19586.38226821116</v>
      </c>
      <c r="X104" s="132">
        <v>16444.027276837915</v>
      </c>
      <c r="Y104" s="132">
        <v>-9492.2335892170395</v>
      </c>
      <c r="Z104" s="132">
        <v>8197.0064101403404</v>
      </c>
      <c r="AA104" s="132">
        <v>16002.538538981229</v>
      </c>
      <c r="AB104" s="140"/>
    </row>
    <row r="105" spans="1:28">
      <c r="B105" s="6" t="s">
        <v>44</v>
      </c>
      <c r="C105" s="186"/>
      <c r="D105" s="132">
        <v>400.93510000000003</v>
      </c>
      <c r="E105" s="132">
        <v>481.30905000000001</v>
      </c>
      <c r="F105" s="132">
        <v>822.13064999999995</v>
      </c>
      <c r="G105" s="132">
        <v>588.42700000000002</v>
      </c>
      <c r="H105" s="132">
        <v>653.65425000000005</v>
      </c>
      <c r="I105" s="132">
        <v>1005.5789000000001</v>
      </c>
      <c r="J105" s="132">
        <v>1075.26135</v>
      </c>
      <c r="K105" s="132">
        <v>980.91330000000005</v>
      </c>
      <c r="L105" s="132">
        <v>441.80175000000003</v>
      </c>
      <c r="M105" s="132">
        <v>527.72685000000001</v>
      </c>
      <c r="N105" s="132">
        <v>546.35305000000005</v>
      </c>
      <c r="O105" s="132">
        <v>1457.18</v>
      </c>
      <c r="P105" s="133"/>
      <c r="Q105" s="132">
        <v>80.373949999999979</v>
      </c>
      <c r="R105" s="132">
        <v>340.82159999999988</v>
      </c>
      <c r="S105" s="132">
        <v>-233.7036499999999</v>
      </c>
      <c r="T105" s="132">
        <v>65.227250000000055</v>
      </c>
      <c r="U105" s="132">
        <v>351.92465000000004</v>
      </c>
      <c r="V105" s="132">
        <v>69.682449999999989</v>
      </c>
      <c r="W105" s="132">
        <v>-94.348049999999972</v>
      </c>
      <c r="X105" s="132">
        <v>-539.11155000000008</v>
      </c>
      <c r="Y105" s="132">
        <v>85.925099999999958</v>
      </c>
      <c r="Z105" s="132">
        <v>18.626200000000015</v>
      </c>
      <c r="AA105" s="132">
        <v>910.8269499999999</v>
      </c>
      <c r="AB105" s="140"/>
    </row>
    <row r="106" spans="1:28">
      <c r="B106" s="7" t="s">
        <v>45</v>
      </c>
      <c r="C106" s="186"/>
      <c r="D106" s="132">
        <v>400.93510000000003</v>
      </c>
      <c r="E106" s="132">
        <v>481.30905000000001</v>
      </c>
      <c r="F106" s="132">
        <v>822.13064999999995</v>
      </c>
      <c r="G106" s="132">
        <v>588.42700000000002</v>
      </c>
      <c r="H106" s="132">
        <v>653.65425000000005</v>
      </c>
      <c r="I106" s="132">
        <v>1005.5789000000001</v>
      </c>
      <c r="J106" s="132">
        <v>1075.26135</v>
      </c>
      <c r="K106" s="132">
        <v>980.91330000000005</v>
      </c>
      <c r="L106" s="132">
        <v>441.80175000000003</v>
      </c>
      <c r="M106" s="132">
        <v>527.72685000000001</v>
      </c>
      <c r="N106" s="132">
        <v>546.35305000000005</v>
      </c>
      <c r="O106" s="132">
        <v>1457.18</v>
      </c>
      <c r="P106" s="133"/>
      <c r="Q106" s="132">
        <v>80.373949999999979</v>
      </c>
      <c r="R106" s="132">
        <v>340.82159999999988</v>
      </c>
      <c r="S106" s="132">
        <v>-233.7036499999999</v>
      </c>
      <c r="T106" s="132">
        <v>65.227250000000055</v>
      </c>
      <c r="U106" s="132">
        <v>351.92465000000004</v>
      </c>
      <c r="V106" s="132">
        <v>69.682449999999989</v>
      </c>
      <c r="W106" s="132">
        <v>-94.348049999999972</v>
      </c>
      <c r="X106" s="132">
        <v>-539.11155000000008</v>
      </c>
      <c r="Y106" s="132">
        <v>85.925099999999958</v>
      </c>
      <c r="Z106" s="132">
        <v>18.626200000000015</v>
      </c>
      <c r="AA106" s="132">
        <v>910.8269499999999</v>
      </c>
      <c r="AB106" s="140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0"/>
    </row>
    <row r="108" spans="1:28">
      <c r="B108" s="6" t="s">
        <v>47</v>
      </c>
      <c r="C108" s="186"/>
      <c r="D108" s="132">
        <v>113614.55772495767</v>
      </c>
      <c r="E108" s="132">
        <v>115602.96496424476</v>
      </c>
      <c r="F108" s="132">
        <v>121317.09286685969</v>
      </c>
      <c r="G108" s="132">
        <v>114612.038836559</v>
      </c>
      <c r="H108" s="132">
        <v>105818.54027637714</v>
      </c>
      <c r="I108" s="132">
        <v>113786.24723802932</v>
      </c>
      <c r="J108" s="132">
        <v>104130.79053519409</v>
      </c>
      <c r="K108" s="132">
        <v>135101.07118314671</v>
      </c>
      <c r="L108" s="132">
        <v>205444.42100316245</v>
      </c>
      <c r="M108" s="132">
        <v>189274.98912693083</v>
      </c>
      <c r="N108" s="132">
        <v>190026.94743932181</v>
      </c>
      <c r="O108" s="132">
        <v>217782.90803252812</v>
      </c>
      <c r="P108" s="133"/>
      <c r="Q108" s="132">
        <v>1988.4072392870848</v>
      </c>
      <c r="R108" s="132">
        <v>5714.1279026149277</v>
      </c>
      <c r="S108" s="132">
        <v>-6705.0540303006755</v>
      </c>
      <c r="T108" s="132">
        <v>-8793.4985601818662</v>
      </c>
      <c r="U108" s="132">
        <v>7967.7069616521749</v>
      </c>
      <c r="V108" s="132">
        <v>-9655.4567028352267</v>
      </c>
      <c r="W108" s="132">
        <v>30970.280647952608</v>
      </c>
      <c r="X108" s="132">
        <v>70343.349820015763</v>
      </c>
      <c r="Y108" s="132">
        <v>-16169.431876231625</v>
      </c>
      <c r="Z108" s="132">
        <v>751.9583123909797</v>
      </c>
      <c r="AA108" s="132">
        <v>27755.960593206306</v>
      </c>
      <c r="AB108" s="140"/>
    </row>
    <row r="109" spans="1:28">
      <c r="B109" s="6" t="s">
        <v>245</v>
      </c>
      <c r="C109" s="186"/>
      <c r="D109" s="132">
        <v>2038585.5469169263</v>
      </c>
      <c r="E109" s="132">
        <v>2187288.767976854</v>
      </c>
      <c r="F109" s="132">
        <v>1837535.6221916969</v>
      </c>
      <c r="G109" s="132">
        <v>2133432.8281110399</v>
      </c>
      <c r="H109" s="132">
        <v>2724359.4286539401</v>
      </c>
      <c r="I109" s="132">
        <v>3100664.90678233</v>
      </c>
      <c r="J109" s="132">
        <v>4719629.7412548102</v>
      </c>
      <c r="K109" s="132">
        <v>3616224.8324846704</v>
      </c>
      <c r="L109" s="132">
        <v>4014100.1591477799</v>
      </c>
      <c r="M109" s="132">
        <v>4473451.0704603996</v>
      </c>
      <c r="N109" s="132">
        <v>4613451.0704603996</v>
      </c>
      <c r="O109" s="132">
        <v>4753451.0704603996</v>
      </c>
      <c r="P109" s="133"/>
      <c r="Q109" s="132">
        <v>148703.22105992783</v>
      </c>
      <c r="R109" s="132">
        <v>-349753.14578515716</v>
      </c>
      <c r="S109" s="132">
        <v>295897.20591934311</v>
      </c>
      <c r="T109" s="132">
        <v>590926.60054290027</v>
      </c>
      <c r="U109" s="132">
        <v>376305.47812838992</v>
      </c>
      <c r="V109" s="132">
        <v>1618964.8344724795</v>
      </c>
      <c r="W109" s="132">
        <v>-1103404.9087701393</v>
      </c>
      <c r="X109" s="132">
        <v>397875.32666310947</v>
      </c>
      <c r="Y109" s="132">
        <v>459350.91131262016</v>
      </c>
      <c r="Z109" s="132">
        <v>140000</v>
      </c>
      <c r="AA109" s="132">
        <v>140000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40"/>
    </row>
    <row r="112" spans="1:28">
      <c r="B112" s="8" t="s">
        <v>100</v>
      </c>
      <c r="C112" s="186"/>
      <c r="D112" s="132">
        <v>13848.939999999999</v>
      </c>
      <c r="E112" s="132">
        <v>13275.819881917601</v>
      </c>
      <c r="F112" s="132">
        <v>16792.976350000012</v>
      </c>
      <c r="G112" s="132">
        <v>26754.575750541888</v>
      </c>
      <c r="H112" s="132">
        <v>27257.094139241399</v>
      </c>
      <c r="I112" s="132">
        <v>34201.878533219409</v>
      </c>
      <c r="J112" s="132">
        <v>31137.549035328477</v>
      </c>
      <c r="K112" s="132">
        <v>41590.090437514024</v>
      </c>
      <c r="L112" s="132">
        <v>29038.439987116908</v>
      </c>
      <c r="M112" s="132">
        <v>49313.398668159563</v>
      </c>
      <c r="N112" s="132">
        <v>168851.79694910001</v>
      </c>
      <c r="O112" s="132">
        <v>272410.65811470459</v>
      </c>
      <c r="P112" s="133"/>
      <c r="Q112" s="132">
        <v>-573.12011808239731</v>
      </c>
      <c r="R112" s="132">
        <v>3517.1564680824104</v>
      </c>
      <c r="S112" s="132">
        <v>9961.5994005418743</v>
      </c>
      <c r="T112" s="132">
        <v>502.51838869951371</v>
      </c>
      <c r="U112" s="132">
        <v>6944.7843939780059</v>
      </c>
      <c r="V112" s="132">
        <v>-3064.3294978909298</v>
      </c>
      <c r="W112" s="132">
        <v>10452.541402185545</v>
      </c>
      <c r="X112" s="132">
        <v>-12551.650450397114</v>
      </c>
      <c r="Y112" s="132">
        <v>20274.958681042655</v>
      </c>
      <c r="Z112" s="132">
        <v>119538.39828094044</v>
      </c>
      <c r="AA112" s="132">
        <v>103558.86116560457</v>
      </c>
      <c r="AB112" s="140"/>
    </row>
    <row r="113" spans="1:39" s="43" customFormat="1">
      <c r="A113" s="36"/>
      <c r="B113" s="5" t="s">
        <v>22</v>
      </c>
      <c r="C113" s="181"/>
      <c r="D113" s="129">
        <v>2623074.54052749</v>
      </c>
      <c r="E113" s="129">
        <v>2482521.9922826202</v>
      </c>
      <c r="F113" s="129">
        <v>2320131.8186546802</v>
      </c>
      <c r="G113" s="129">
        <v>2512123.9313582401</v>
      </c>
      <c r="H113" s="129">
        <v>2767572.7279879698</v>
      </c>
      <c r="I113" s="129">
        <v>3539789.5174308796</v>
      </c>
      <c r="J113" s="129">
        <v>4549137.7564973095</v>
      </c>
      <c r="K113" s="129">
        <v>4350627.4038628498</v>
      </c>
      <c r="L113" s="129">
        <v>5250627.4038628498</v>
      </c>
      <c r="M113" s="129">
        <v>4350627.4038628498</v>
      </c>
      <c r="N113" s="129">
        <v>4550627.4038628498</v>
      </c>
      <c r="O113" s="129">
        <v>5065627.4038628498</v>
      </c>
      <c r="P113" s="136"/>
      <c r="Q113" s="129">
        <v>-140552.54824487021</v>
      </c>
      <c r="R113" s="129">
        <v>-162390.17362794001</v>
      </c>
      <c r="S113" s="129">
        <v>191992.11270355992</v>
      </c>
      <c r="T113" s="129">
        <v>255448.79662972997</v>
      </c>
      <c r="U113" s="129">
        <v>772216.78944290977</v>
      </c>
      <c r="V113" s="129">
        <v>1009348.2390664299</v>
      </c>
      <c r="W113" s="129">
        <v>-198510.35263445956</v>
      </c>
      <c r="X113" s="129">
        <v>900000</v>
      </c>
      <c r="Y113" s="129">
        <v>-900000</v>
      </c>
      <c r="Z113" s="129">
        <v>200000</v>
      </c>
      <c r="AA113" s="129">
        <v>515000</v>
      </c>
      <c r="AB113" s="139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39" s="43" customFormat="1">
      <c r="A115" s="36"/>
      <c r="B115" s="5" t="s">
        <v>54</v>
      </c>
      <c r="C115" s="181"/>
      <c r="D115" s="129">
        <v>13772942.593473341</v>
      </c>
      <c r="E115" s="129">
        <v>14927083.473226991</v>
      </c>
      <c r="F115" s="129">
        <v>14515717.901677897</v>
      </c>
      <c r="G115" s="129">
        <v>16321219.772671433</v>
      </c>
      <c r="H115" s="129">
        <v>17930299.492714405</v>
      </c>
      <c r="I115" s="129">
        <v>19364841.683661141</v>
      </c>
      <c r="J115" s="129">
        <v>26563957.27554626</v>
      </c>
      <c r="K115" s="129">
        <v>24371305.39488126</v>
      </c>
      <c r="L115" s="129">
        <v>25154019.862323143</v>
      </c>
      <c r="M115" s="129">
        <v>26521686.573837303</v>
      </c>
      <c r="N115" s="129">
        <v>28420772.064913448</v>
      </c>
      <c r="O115" s="129">
        <v>30755478.023883607</v>
      </c>
      <c r="P115" s="136"/>
      <c r="Q115" s="129">
        <v>1154140.8797536478</v>
      </c>
      <c r="R115" s="129">
        <v>-411365.57154909108</v>
      </c>
      <c r="S115" s="129">
        <v>1805501.870993535</v>
      </c>
      <c r="T115" s="129">
        <v>1609079.7200429747</v>
      </c>
      <c r="U115" s="129">
        <v>1434542.1909467343</v>
      </c>
      <c r="V115" s="129">
        <v>7199115.5918851234</v>
      </c>
      <c r="W115" s="129">
        <v>-2192651.8806650066</v>
      </c>
      <c r="X115" s="129">
        <v>782714.46744188294</v>
      </c>
      <c r="Y115" s="129">
        <v>1367666.7115141612</v>
      </c>
      <c r="Z115" s="129">
        <v>1899085.4910761481</v>
      </c>
      <c r="AA115" s="129">
        <v>2334705.9589701546</v>
      </c>
      <c r="AB115" s="139"/>
    </row>
    <row r="116" spans="1:39">
      <c r="B116" s="49"/>
      <c r="C116" s="182"/>
      <c r="D116" s="76"/>
      <c r="E116" s="76"/>
      <c r="F116" s="76"/>
      <c r="G116" s="76"/>
      <c r="H116" s="76"/>
      <c r="I116" s="76"/>
      <c r="P116" s="37"/>
      <c r="Q116" s="37"/>
      <c r="R116" s="37"/>
    </row>
    <row r="117" spans="1:39">
      <c r="B117" s="49"/>
      <c r="C117" s="182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3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</row>
    <row r="118" spans="1:39">
      <c r="B118" s="49"/>
      <c r="C118" s="182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3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</row>
    <row r="119" spans="1:39" s="43" customFormat="1">
      <c r="A119" s="36"/>
      <c r="B119" s="287" t="s">
        <v>189</v>
      </c>
      <c r="C119" s="288"/>
      <c r="D119" s="289"/>
      <c r="E119" s="289"/>
      <c r="F119" s="289"/>
      <c r="G119" s="289"/>
      <c r="H119" s="289"/>
      <c r="I119" s="289"/>
      <c r="J119" s="289"/>
      <c r="K119" s="101"/>
      <c r="L119" s="101"/>
      <c r="M119" s="101"/>
      <c r="N119" s="101"/>
      <c r="O119" s="101"/>
      <c r="P119" s="72"/>
      <c r="Q119" s="25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9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v>1041959.2214296048</v>
      </c>
      <c r="E126" s="129">
        <v>1038329.5235145102</v>
      </c>
      <c r="F126" s="129">
        <v>970402.67609066528</v>
      </c>
      <c r="G126" s="129">
        <v>1099818.4518105409</v>
      </c>
      <c r="H126" s="129">
        <v>1260685.852196173</v>
      </c>
      <c r="I126" s="129">
        <v>1329088.1651764556</v>
      </c>
      <c r="J126" s="129">
        <v>1415193.2125414826</v>
      </c>
      <c r="K126" s="129">
        <v>1572935.4458810745</v>
      </c>
      <c r="L126" s="129">
        <v>1819038.2959094436</v>
      </c>
      <c r="M126" s="129">
        <v>2251805.8130571926</v>
      </c>
      <c r="N126" s="129">
        <v>2591280.126887036</v>
      </c>
      <c r="O126" s="129">
        <v>2917683.2032590765</v>
      </c>
      <c r="P126" s="136"/>
      <c r="Q126" s="129">
        <v>-3629.6979150945845</v>
      </c>
      <c r="R126" s="129">
        <v>-67926.847423845</v>
      </c>
      <c r="S126" s="129">
        <v>129415.77571987564</v>
      </c>
      <c r="T126" s="129">
        <v>160867.40038563221</v>
      </c>
      <c r="U126" s="129">
        <v>68402.312980282659</v>
      </c>
      <c r="V126" s="129">
        <v>86105.04736502681</v>
      </c>
      <c r="W126" s="129">
        <v>157742.233339592</v>
      </c>
      <c r="X126" s="129">
        <v>246102.85002836917</v>
      </c>
      <c r="Y126" s="129">
        <v>432767.51714774873</v>
      </c>
      <c r="Z126" s="129">
        <v>339474.3138298436</v>
      </c>
      <c r="AA126" s="129">
        <v>326403.0763720402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v>6438.6010152575527</v>
      </c>
      <c r="E127" s="129">
        <v>13490.379075422319</v>
      </c>
      <c r="F127" s="129">
        <v>7966.8858893022889</v>
      </c>
      <c r="G127" s="129">
        <v>13787.947182222069</v>
      </c>
      <c r="H127" s="129">
        <v>20994.952692264207</v>
      </c>
      <c r="I127" s="129">
        <v>10808.633180066357</v>
      </c>
      <c r="J127" s="129">
        <v>28329.359524913805</v>
      </c>
      <c r="K127" s="129">
        <v>20156.576009322736</v>
      </c>
      <c r="L127" s="129">
        <v>18051.889676276933</v>
      </c>
      <c r="M127" s="129">
        <v>22707.049716612713</v>
      </c>
      <c r="N127" s="129">
        <v>23966.914142417369</v>
      </c>
      <c r="O127" s="129">
        <v>26752.232702061367</v>
      </c>
      <c r="P127" s="136"/>
      <c r="Q127" s="129">
        <v>7051.7780601647673</v>
      </c>
      <c r="R127" s="129">
        <v>-5523.4931861200312</v>
      </c>
      <c r="S127" s="129">
        <v>5821.0612929197805</v>
      </c>
      <c r="T127" s="129">
        <v>7207.0055100421368</v>
      </c>
      <c r="U127" s="129">
        <v>-10186.31951219785</v>
      </c>
      <c r="V127" s="129">
        <v>17520.726344847448</v>
      </c>
      <c r="W127" s="129">
        <v>-8172.783515591067</v>
      </c>
      <c r="X127" s="129">
        <v>-2104.6863330458054</v>
      </c>
      <c r="Y127" s="129">
        <v>4655.1600403357806</v>
      </c>
      <c r="Z127" s="129">
        <v>1259.8644258046561</v>
      </c>
      <c r="AA127" s="129">
        <v>2785.3185596439971</v>
      </c>
      <c r="AB127" s="139"/>
    </row>
    <row r="128" spans="1:39">
      <c r="B128" s="176" t="s">
        <v>40</v>
      </c>
      <c r="C128" s="186"/>
      <c r="D128" s="132">
        <v>6438.6010152575527</v>
      </c>
      <c r="E128" s="132">
        <v>13490.379075422319</v>
      </c>
      <c r="F128" s="132">
        <v>7966.8858893022889</v>
      </c>
      <c r="G128" s="132">
        <v>13787.947182222069</v>
      </c>
      <c r="H128" s="132">
        <v>20994.952692264207</v>
      </c>
      <c r="I128" s="132">
        <v>10808.633180066357</v>
      </c>
      <c r="J128" s="132">
        <v>28329.359524913805</v>
      </c>
      <c r="K128" s="132">
        <v>20156.576009322736</v>
      </c>
      <c r="L128" s="132">
        <v>18051.889676276933</v>
      </c>
      <c r="M128" s="132">
        <v>22707.049716612713</v>
      </c>
      <c r="N128" s="132">
        <v>23966.914142417369</v>
      </c>
      <c r="O128" s="132">
        <v>26752.232702061367</v>
      </c>
      <c r="P128" s="133"/>
      <c r="Q128" s="132">
        <v>7051.7780601647673</v>
      </c>
      <c r="R128" s="132">
        <v>-5523.4931861200312</v>
      </c>
      <c r="S128" s="132">
        <v>5821.0612929197805</v>
      </c>
      <c r="T128" s="132">
        <v>7207.0055100421368</v>
      </c>
      <c r="U128" s="132">
        <v>-10186.31951219785</v>
      </c>
      <c r="V128" s="132">
        <v>17520.726344847448</v>
      </c>
      <c r="W128" s="132">
        <v>-8172.783515591067</v>
      </c>
      <c r="X128" s="132">
        <v>-2104.6863330458054</v>
      </c>
      <c r="Y128" s="132">
        <v>4655.1600403357806</v>
      </c>
      <c r="Z128" s="132">
        <v>1259.8644258046561</v>
      </c>
      <c r="AA128" s="132">
        <v>2785.3185596439971</v>
      </c>
      <c r="AB128" s="140"/>
    </row>
    <row r="129" spans="1:28">
      <c r="B129" s="6" t="s">
        <v>41</v>
      </c>
      <c r="C129" s="186"/>
      <c r="D129" s="132">
        <v>6438.6010152575527</v>
      </c>
      <c r="E129" s="132">
        <v>13490.379075422319</v>
      </c>
      <c r="F129" s="132">
        <v>7966.8858893022889</v>
      </c>
      <c r="G129" s="132">
        <v>13787.947182222069</v>
      </c>
      <c r="H129" s="132">
        <v>20994.952692264207</v>
      </c>
      <c r="I129" s="132">
        <v>10808.633180066357</v>
      </c>
      <c r="J129" s="132">
        <v>28329.359524913805</v>
      </c>
      <c r="K129" s="132">
        <v>20156.576009322736</v>
      </c>
      <c r="L129" s="132">
        <v>18051.889676276933</v>
      </c>
      <c r="M129" s="132">
        <v>22707.049716612713</v>
      </c>
      <c r="N129" s="132">
        <v>23966.914142417369</v>
      </c>
      <c r="O129" s="132">
        <v>26752.232702061367</v>
      </c>
      <c r="P129" s="133"/>
      <c r="Q129" s="132">
        <v>7051.7780601647673</v>
      </c>
      <c r="R129" s="132">
        <v>-5523.4931861200312</v>
      </c>
      <c r="S129" s="132">
        <v>5821.0612929197805</v>
      </c>
      <c r="T129" s="132">
        <v>7207.0055100421368</v>
      </c>
      <c r="U129" s="132">
        <v>-10186.31951219785</v>
      </c>
      <c r="V129" s="132">
        <v>17520.726344847448</v>
      </c>
      <c r="W129" s="132">
        <v>-8172.783515591067</v>
      </c>
      <c r="X129" s="132">
        <v>-2104.6863330458054</v>
      </c>
      <c r="Y129" s="132">
        <v>4655.1600403357806</v>
      </c>
      <c r="Z129" s="132">
        <v>1259.8644258046561</v>
      </c>
      <c r="AA129" s="132">
        <v>2785.3185596439971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1035520.6204143473</v>
      </c>
      <c r="E140" s="129">
        <v>1024839.1444390879</v>
      </c>
      <c r="F140" s="129">
        <v>962435.79020136292</v>
      </c>
      <c r="G140" s="129">
        <v>1086030.5046283186</v>
      </c>
      <c r="H140" s="129">
        <v>1239690.8995039088</v>
      </c>
      <c r="I140" s="129">
        <v>1318279.5319963894</v>
      </c>
      <c r="J140" s="129">
        <v>1386863.8530165686</v>
      </c>
      <c r="K140" s="129">
        <v>1552778.8698717516</v>
      </c>
      <c r="L140" s="129">
        <v>1800986.4062331668</v>
      </c>
      <c r="M140" s="129">
        <v>2229098.7633405793</v>
      </c>
      <c r="N140" s="129">
        <v>2567313.2127446188</v>
      </c>
      <c r="O140" s="129">
        <v>2890930.9705570149</v>
      </c>
      <c r="P140" s="136"/>
      <c r="Q140" s="129">
        <v>-10681.475975259309</v>
      </c>
      <c r="R140" s="129">
        <v>-62403.354237725034</v>
      </c>
      <c r="S140" s="129">
        <v>123594.71442695576</v>
      </c>
      <c r="T140" s="129">
        <v>153660.39487559011</v>
      </c>
      <c r="U140" s="129">
        <v>78588.63249248061</v>
      </c>
      <c r="V140" s="129">
        <v>68584.321020179224</v>
      </c>
      <c r="W140" s="129">
        <v>165915.01685518306</v>
      </c>
      <c r="X140" s="129">
        <v>248207.53636141508</v>
      </c>
      <c r="Y140" s="129">
        <v>428112.35710741277</v>
      </c>
      <c r="Z140" s="129">
        <v>338214.44940403925</v>
      </c>
      <c r="AA140" s="129">
        <v>323617.75781239592</v>
      </c>
      <c r="AB140" s="139"/>
    </row>
    <row r="141" spans="1:28">
      <c r="B141" s="176" t="s">
        <v>40</v>
      </c>
      <c r="C141" s="186"/>
      <c r="D141" s="132">
        <v>1032221.6004143473</v>
      </c>
      <c r="E141" s="132">
        <v>1018340.1648529978</v>
      </c>
      <c r="F141" s="132">
        <v>952846.64020136301</v>
      </c>
      <c r="G141" s="132">
        <v>1071943.6264951872</v>
      </c>
      <c r="H141" s="132">
        <v>1224463.0539111651</v>
      </c>
      <c r="I141" s="132">
        <v>1303181.073233352</v>
      </c>
      <c r="J141" s="132">
        <v>1371458.9629387045</v>
      </c>
      <c r="K141" s="132">
        <v>1537941.8768837375</v>
      </c>
      <c r="L141" s="132">
        <v>1779490.5116622157</v>
      </c>
      <c r="M141" s="132">
        <v>2205727.5636731233</v>
      </c>
      <c r="N141" s="132">
        <v>2516402.783780619</v>
      </c>
      <c r="O141" s="132">
        <v>2842749.9705570145</v>
      </c>
      <c r="P141" s="133"/>
      <c r="Q141" s="132">
        <v>-13881.435561349423</v>
      </c>
      <c r="R141" s="132">
        <v>-65493.524651634914</v>
      </c>
      <c r="S141" s="132">
        <v>119096.98629382424</v>
      </c>
      <c r="T141" s="132">
        <v>152519.42741597799</v>
      </c>
      <c r="U141" s="132">
        <v>78718.019322186883</v>
      </c>
      <c r="V141" s="132">
        <v>68277.889705352645</v>
      </c>
      <c r="W141" s="132">
        <v>166482.91394503281</v>
      </c>
      <c r="X141" s="132">
        <v>241548.63477847844</v>
      </c>
      <c r="Y141" s="132">
        <v>426237.05201090727</v>
      </c>
      <c r="Z141" s="132">
        <v>310675.22010749567</v>
      </c>
      <c r="AA141" s="132">
        <v>326347.18677639565</v>
      </c>
      <c r="AB141" s="140"/>
    </row>
    <row r="142" spans="1:28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40"/>
    </row>
    <row r="143" spans="1:28">
      <c r="B143" s="6" t="s">
        <v>42</v>
      </c>
      <c r="C143" s="186"/>
      <c r="D143" s="132">
        <v>1030956.7083274473</v>
      </c>
      <c r="E143" s="132">
        <v>1017037.7338577479</v>
      </c>
      <c r="F143" s="132">
        <v>952382.50833041291</v>
      </c>
      <c r="G143" s="132">
        <v>1071364.7805954872</v>
      </c>
      <c r="H143" s="132">
        <v>1224050.4925159151</v>
      </c>
      <c r="I143" s="132">
        <v>1302156.8861022522</v>
      </c>
      <c r="J143" s="132">
        <v>1368771.6572287546</v>
      </c>
      <c r="K143" s="132">
        <v>1534698.8744000876</v>
      </c>
      <c r="L143" s="132">
        <v>1777901.7447006661</v>
      </c>
      <c r="M143" s="132">
        <v>2203225.2388688731</v>
      </c>
      <c r="N143" s="132">
        <v>2512097.5801616688</v>
      </c>
      <c r="O143" s="132">
        <v>2838411.7266260143</v>
      </c>
      <c r="P143" s="133"/>
      <c r="Q143" s="132">
        <v>-13918.974469699424</v>
      </c>
      <c r="R143" s="132">
        <v>-64655.225527334915</v>
      </c>
      <c r="S143" s="132">
        <v>118982.27226507425</v>
      </c>
      <c r="T143" s="132">
        <v>152685.711920428</v>
      </c>
      <c r="U143" s="132">
        <v>78106.393586336897</v>
      </c>
      <c r="V143" s="132">
        <v>66614.77112650263</v>
      </c>
      <c r="W143" s="132">
        <v>165927.2171713328</v>
      </c>
      <c r="X143" s="132">
        <v>243202.87030057842</v>
      </c>
      <c r="Y143" s="132">
        <v>425323.49416820728</v>
      </c>
      <c r="Z143" s="132">
        <v>308872.34129279567</v>
      </c>
      <c r="AA143" s="132">
        <v>326314.14646434569</v>
      </c>
      <c r="AB143" s="140"/>
    </row>
    <row r="144" spans="1:28">
      <c r="B144" s="6" t="s">
        <v>43</v>
      </c>
      <c r="C144" s="186"/>
      <c r="D144" s="132">
        <v>1264.8920869000001</v>
      </c>
      <c r="E144" s="132">
        <v>1302.43099525</v>
      </c>
      <c r="F144" s="132">
        <v>464.13187095000001</v>
      </c>
      <c r="G144" s="132">
        <v>578.84589970000002</v>
      </c>
      <c r="H144" s="132">
        <v>412.56139525000003</v>
      </c>
      <c r="I144" s="132">
        <v>1024.1871311</v>
      </c>
      <c r="J144" s="132">
        <v>2687.3057099500002</v>
      </c>
      <c r="K144" s="132">
        <v>3243.0024836500002</v>
      </c>
      <c r="L144" s="132">
        <v>1588.7669615499999</v>
      </c>
      <c r="M144" s="132">
        <v>2502.3248042499999</v>
      </c>
      <c r="N144" s="132">
        <v>4305.2036189500004</v>
      </c>
      <c r="O144" s="132">
        <v>4338.243931</v>
      </c>
      <c r="P144" s="133"/>
      <c r="Q144" s="132">
        <v>37.538908349999822</v>
      </c>
      <c r="R144" s="132">
        <v>-838.2991242999999</v>
      </c>
      <c r="S144" s="132">
        <v>114.71402875000001</v>
      </c>
      <c r="T144" s="132">
        <v>-166.28450445000001</v>
      </c>
      <c r="U144" s="132">
        <v>611.62573585000007</v>
      </c>
      <c r="V144" s="132">
        <v>1663.1185788500002</v>
      </c>
      <c r="W144" s="132">
        <v>555.69677370000011</v>
      </c>
      <c r="X144" s="132">
        <v>-1654.2355221000005</v>
      </c>
      <c r="Y144" s="132">
        <v>913.55784270000026</v>
      </c>
      <c r="Z144" s="132">
        <v>1802.8788147</v>
      </c>
      <c r="AA144" s="132">
        <v>33.040312050000153</v>
      </c>
      <c r="AB144" s="140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40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100</v>
      </c>
      <c r="C152" s="186"/>
      <c r="D152" s="132">
        <v>3299.0199999999995</v>
      </c>
      <c r="E152" s="132">
        <v>6498.9795860901513</v>
      </c>
      <c r="F152" s="132">
        <v>9589.15</v>
      </c>
      <c r="G152" s="132">
        <v>14086.878133131544</v>
      </c>
      <c r="H152" s="132">
        <v>15227.845592743683</v>
      </c>
      <c r="I152" s="132">
        <v>15098.458763037337</v>
      </c>
      <c r="J152" s="132">
        <v>15404.890077863914</v>
      </c>
      <c r="K152" s="132">
        <v>14836.992988014223</v>
      </c>
      <c r="L152" s="132">
        <v>21495.894570950823</v>
      </c>
      <c r="M152" s="132">
        <v>23371.199667456272</v>
      </c>
      <c r="N152" s="132">
        <v>50910.428964000013</v>
      </c>
      <c r="O152" s="132">
        <v>48181</v>
      </c>
      <c r="P152" s="133"/>
      <c r="Q152" s="132">
        <v>3199.9595860901513</v>
      </c>
      <c r="R152" s="132">
        <v>3090.1704139098483</v>
      </c>
      <c r="S152" s="132">
        <v>4497.7281331315435</v>
      </c>
      <c r="T152" s="132">
        <v>1140.967459612139</v>
      </c>
      <c r="U152" s="132">
        <v>-129.38682970634545</v>
      </c>
      <c r="V152" s="132">
        <v>306.43131482657679</v>
      </c>
      <c r="W152" s="132">
        <v>-567.89708984969138</v>
      </c>
      <c r="X152" s="132">
        <v>6658.9015829366017</v>
      </c>
      <c r="Y152" s="132">
        <v>1875.3050965054485</v>
      </c>
      <c r="Z152" s="132">
        <v>27539.229296543737</v>
      </c>
      <c r="AA152" s="132">
        <v>-2729.4289640000102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193107.26873716313</v>
      </c>
      <c r="E153" s="129">
        <v>237761.11562395858</v>
      </c>
      <c r="F153" s="129">
        <v>271502.57205082191</v>
      </c>
      <c r="G153" s="129">
        <v>314096.4933600935</v>
      </c>
      <c r="H153" s="129">
        <v>353106.24384653952</v>
      </c>
      <c r="I153" s="129">
        <v>380635.584771252</v>
      </c>
      <c r="J153" s="129">
        <v>404510.06329328887</v>
      </c>
      <c r="K153" s="129">
        <v>473705.06162376126</v>
      </c>
      <c r="L153" s="129">
        <v>546819.62349903339</v>
      </c>
      <c r="M153" s="129">
        <v>618097.77161745715</v>
      </c>
      <c r="N153" s="129">
        <v>774413.97229359252</v>
      </c>
      <c r="O153" s="129">
        <v>908325.96862343268</v>
      </c>
      <c r="P153" s="136"/>
      <c r="Q153" s="129">
        <v>44653.846886795465</v>
      </c>
      <c r="R153" s="129">
        <v>33741.456426863355</v>
      </c>
      <c r="S153" s="129">
        <v>42593.92130927158</v>
      </c>
      <c r="T153" s="129">
        <v>39009.750486445999</v>
      </c>
      <c r="U153" s="129">
        <v>27529.340924712458</v>
      </c>
      <c r="V153" s="129">
        <v>23874.478522036909</v>
      </c>
      <c r="W153" s="129">
        <v>69194.998330472343</v>
      </c>
      <c r="X153" s="129">
        <v>73114.561875272193</v>
      </c>
      <c r="Y153" s="129">
        <v>71278.14811842372</v>
      </c>
      <c r="Z153" s="129">
        <v>156316.2006761354</v>
      </c>
      <c r="AA153" s="129">
        <v>133911.99632984016</v>
      </c>
      <c r="AB153" s="139"/>
    </row>
    <row r="154" spans="1:28">
      <c r="B154" s="176" t="s">
        <v>40</v>
      </c>
      <c r="C154" s="186"/>
      <c r="D154" s="132">
        <v>40403.858737163115</v>
      </c>
      <c r="E154" s="132">
        <v>49143.825073958564</v>
      </c>
      <c r="F154" s="132">
        <v>44274.278055821975</v>
      </c>
      <c r="G154" s="132">
        <v>55694.582913133148</v>
      </c>
      <c r="H154" s="132">
        <v>56826.86781389168</v>
      </c>
      <c r="I154" s="132">
        <v>62080.734030622021</v>
      </c>
      <c r="J154" s="132">
        <v>54937.988797626349</v>
      </c>
      <c r="K154" s="132">
        <v>65552.401436598171</v>
      </c>
      <c r="L154" s="132">
        <v>59833.666058873983</v>
      </c>
      <c r="M154" s="132">
        <v>93152.431317949362</v>
      </c>
      <c r="N154" s="132">
        <v>176822.03450629243</v>
      </c>
      <c r="O154" s="132">
        <v>221580.77690813283</v>
      </c>
      <c r="P154" s="133"/>
      <c r="Q154" s="132">
        <v>8739.9663367954472</v>
      </c>
      <c r="R154" s="132">
        <v>-4869.5470181365881</v>
      </c>
      <c r="S154" s="132">
        <v>11420.304857311168</v>
      </c>
      <c r="T154" s="132">
        <v>1132.2849007585396</v>
      </c>
      <c r="U154" s="132">
        <v>5253.8662167303382</v>
      </c>
      <c r="V154" s="132">
        <v>-7142.7452329956795</v>
      </c>
      <c r="W154" s="132">
        <v>10614.412638971839</v>
      </c>
      <c r="X154" s="132">
        <v>-5718.7353777241942</v>
      </c>
      <c r="Y154" s="132">
        <v>33318.765259075386</v>
      </c>
      <c r="Z154" s="132">
        <v>83669.603188343041</v>
      </c>
      <c r="AA154" s="132">
        <v>44758.74240184042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6307.6245166375038</v>
      </c>
      <c r="E156" s="132">
        <v>7417.1153470199624</v>
      </c>
      <c r="F156" s="132">
        <v>9279.438672241793</v>
      </c>
      <c r="G156" s="132">
        <v>9414.9863502684693</v>
      </c>
      <c r="H156" s="132">
        <v>4635.033387755876</v>
      </c>
      <c r="I156" s="132">
        <v>12282.836419593992</v>
      </c>
      <c r="J156" s="132">
        <v>3986.0255289636134</v>
      </c>
      <c r="K156" s="132">
        <v>2369.147229106944</v>
      </c>
      <c r="L156" s="132">
        <v>1154.0754158065024</v>
      </c>
      <c r="M156" s="132">
        <v>1172.3179982705472</v>
      </c>
      <c r="N156" s="132">
        <v>1048.1294218035343</v>
      </c>
      <c r="O156" s="132">
        <v>1320.3194286692355</v>
      </c>
      <c r="P156" s="133"/>
      <c r="Q156" s="132">
        <v>1109.4908303824589</v>
      </c>
      <c r="R156" s="132">
        <v>1862.3233252218299</v>
      </c>
      <c r="S156" s="132">
        <v>135.54767802667698</v>
      </c>
      <c r="T156" s="132">
        <v>-4779.9529625125933</v>
      </c>
      <c r="U156" s="132">
        <v>7647.803031838117</v>
      </c>
      <c r="V156" s="132">
        <v>-8296.8108906303805</v>
      </c>
      <c r="W156" s="132">
        <v>-1616.8782998566694</v>
      </c>
      <c r="X156" s="132">
        <v>-1215.0718133004418</v>
      </c>
      <c r="Y156" s="132">
        <v>18.242582464044688</v>
      </c>
      <c r="Z156" s="132">
        <v>-124.18857646701281</v>
      </c>
      <c r="AA156" s="132">
        <v>272.19000686570121</v>
      </c>
      <c r="AB156" s="140"/>
    </row>
    <row r="157" spans="1:28">
      <c r="B157" s="6" t="s">
        <v>43</v>
      </c>
      <c r="C157" s="186"/>
      <c r="D157" s="132">
        <v>8149.7852588649039</v>
      </c>
      <c r="E157" s="132">
        <v>11247.43696303799</v>
      </c>
      <c r="F157" s="132">
        <v>14011.881024523085</v>
      </c>
      <c r="G157" s="132">
        <v>15660.434810917473</v>
      </c>
      <c r="H157" s="132">
        <v>18085.934822403258</v>
      </c>
      <c r="I157" s="132">
        <v>17071.85152992473</v>
      </c>
      <c r="J157" s="132">
        <v>17667.365417890171</v>
      </c>
      <c r="K157" s="132">
        <v>22342.396552592814</v>
      </c>
      <c r="L157" s="132">
        <v>18002.927867015609</v>
      </c>
      <c r="M157" s="132">
        <v>20478.777513496829</v>
      </c>
      <c r="N157" s="132">
        <v>19606.753397772402</v>
      </c>
      <c r="O157" s="132">
        <v>22311.710207321095</v>
      </c>
      <c r="P157" s="133"/>
      <c r="Q157" s="132">
        <v>3097.6517041730858</v>
      </c>
      <c r="R157" s="132">
        <v>2764.4440614850964</v>
      </c>
      <c r="S157" s="132">
        <v>1648.5537863943875</v>
      </c>
      <c r="T157" s="132">
        <v>2425.5000114857867</v>
      </c>
      <c r="U157" s="132">
        <v>-1014.0832924785315</v>
      </c>
      <c r="V157" s="132">
        <v>595.51388796544131</v>
      </c>
      <c r="W157" s="132">
        <v>4675.0311347026436</v>
      </c>
      <c r="X157" s="132">
        <v>-4339.4686855772052</v>
      </c>
      <c r="Y157" s="132">
        <v>2475.8496464812197</v>
      </c>
      <c r="Z157" s="132">
        <v>-872.02411572442884</v>
      </c>
      <c r="AA157" s="132">
        <v>2704.9568095486961</v>
      </c>
      <c r="AB157" s="140"/>
    </row>
    <row r="158" spans="1:28">
      <c r="B158" s="6" t="s">
        <v>44</v>
      </c>
      <c r="C158" s="186"/>
      <c r="D158" s="132">
        <v>25946.448961660706</v>
      </c>
      <c r="E158" s="132">
        <v>30479.272763900612</v>
      </c>
      <c r="F158" s="132">
        <v>20982.958359057095</v>
      </c>
      <c r="G158" s="132">
        <v>30619.161751947202</v>
      </c>
      <c r="H158" s="132">
        <v>34105.899603732549</v>
      </c>
      <c r="I158" s="132">
        <v>32726.046081103301</v>
      </c>
      <c r="J158" s="132">
        <v>33284.597850772559</v>
      </c>
      <c r="K158" s="132">
        <v>40840.85765489842</v>
      </c>
      <c r="L158" s="132">
        <v>40676.662776051875</v>
      </c>
      <c r="M158" s="132">
        <v>71501.335806182004</v>
      </c>
      <c r="N158" s="132">
        <v>156167.15168671648</v>
      </c>
      <c r="O158" s="132">
        <v>197948.7472721425</v>
      </c>
      <c r="P158" s="133"/>
      <c r="Q158" s="132">
        <v>4532.8238022399037</v>
      </c>
      <c r="R158" s="132">
        <v>-9496.3144048435133</v>
      </c>
      <c r="S158" s="132">
        <v>9636.2033928901037</v>
      </c>
      <c r="T158" s="132">
        <v>3486.7378517853467</v>
      </c>
      <c r="U158" s="132">
        <v>-1379.8535226292472</v>
      </c>
      <c r="V158" s="132">
        <v>558.5517696692591</v>
      </c>
      <c r="W158" s="132">
        <v>7556.2598041258643</v>
      </c>
      <c r="X158" s="132">
        <v>-164.194878846547</v>
      </c>
      <c r="Y158" s="132">
        <v>30824.673030130121</v>
      </c>
      <c r="Z158" s="132">
        <v>84665.815880534486</v>
      </c>
      <c r="AA158" s="132">
        <v>41781.595585426025</v>
      </c>
      <c r="AB158" s="140"/>
    </row>
    <row r="159" spans="1:28">
      <c r="B159" s="7" t="s">
        <v>45</v>
      </c>
      <c r="C159" s="186"/>
      <c r="D159" s="132">
        <v>17838.546937301118</v>
      </c>
      <c r="E159" s="132">
        <v>20965.244946154919</v>
      </c>
      <c r="F159" s="132">
        <v>17576.080757629607</v>
      </c>
      <c r="G159" s="132">
        <v>26970.773921987304</v>
      </c>
      <c r="H159" s="132">
        <v>32083.179607127586</v>
      </c>
      <c r="I159" s="132">
        <v>29206.706428572066</v>
      </c>
      <c r="J159" s="132">
        <v>29692.373480646405</v>
      </c>
      <c r="K159" s="132">
        <v>32847.053475517154</v>
      </c>
      <c r="L159" s="132">
        <v>30880.967023108155</v>
      </c>
      <c r="M159" s="132">
        <v>52204.254148844419</v>
      </c>
      <c r="N159" s="132">
        <v>76077.327418550951</v>
      </c>
      <c r="O159" s="132">
        <v>99854.334026856275</v>
      </c>
      <c r="P159" s="133"/>
      <c r="Q159" s="132">
        <v>3126.6980088538021</v>
      </c>
      <c r="R159" s="132">
        <v>-3389.1641885253139</v>
      </c>
      <c r="S159" s="132">
        <v>9394.6931643576954</v>
      </c>
      <c r="T159" s="132">
        <v>5112.4056851402829</v>
      </c>
      <c r="U159" s="132">
        <v>-2876.4731785555168</v>
      </c>
      <c r="V159" s="132">
        <v>485.66705207433642</v>
      </c>
      <c r="W159" s="132">
        <v>3154.6799948707476</v>
      </c>
      <c r="X159" s="132">
        <v>-1966.0864524089959</v>
      </c>
      <c r="Y159" s="132">
        <v>21323.28712573626</v>
      </c>
      <c r="Z159" s="132">
        <v>23873.07326970654</v>
      </c>
      <c r="AA159" s="132">
        <v>23777.006608305328</v>
      </c>
      <c r="AB159" s="140"/>
    </row>
    <row r="160" spans="1:28">
      <c r="B160" s="7" t="s">
        <v>46</v>
      </c>
      <c r="C160" s="186"/>
      <c r="D160" s="132">
        <v>8107.9020243595878</v>
      </c>
      <c r="E160" s="132">
        <v>9514.0278177456912</v>
      </c>
      <c r="F160" s="132">
        <v>3406.8776014274895</v>
      </c>
      <c r="G160" s="132">
        <v>3648.3878299598964</v>
      </c>
      <c r="H160" s="132">
        <v>2022.7199966049645</v>
      </c>
      <c r="I160" s="132">
        <v>3519.3396525312351</v>
      </c>
      <c r="J160" s="132">
        <v>3592.2243701261523</v>
      </c>
      <c r="K160" s="132">
        <v>7993.8041793812727</v>
      </c>
      <c r="L160" s="132">
        <v>9795.6957529437204</v>
      </c>
      <c r="M160" s="132">
        <v>19297.081657337585</v>
      </c>
      <c r="N160" s="132">
        <v>80089.824268165539</v>
      </c>
      <c r="O160" s="132">
        <v>98094.413245286225</v>
      </c>
      <c r="P160" s="133"/>
      <c r="Q160" s="132">
        <v>1406.1257933861029</v>
      </c>
      <c r="R160" s="132">
        <v>-6107.1502163182013</v>
      </c>
      <c r="S160" s="132">
        <v>241.51022853240676</v>
      </c>
      <c r="T160" s="132">
        <v>-1625.6678333549316</v>
      </c>
      <c r="U160" s="132">
        <v>1496.6196559262705</v>
      </c>
      <c r="V160" s="132">
        <v>72.884717594916992</v>
      </c>
      <c r="W160" s="132">
        <v>4401.5798092551204</v>
      </c>
      <c r="X160" s="132">
        <v>1801.8915735624475</v>
      </c>
      <c r="Y160" s="132">
        <v>9501.3859043938646</v>
      </c>
      <c r="Z160" s="132">
        <v>60792.742610827961</v>
      </c>
      <c r="AA160" s="132">
        <v>18004.588977120682</v>
      </c>
      <c r="AB160" s="140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40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100</v>
      </c>
      <c r="C165" s="186"/>
      <c r="D165" s="132">
        <v>152703.40999999997</v>
      </c>
      <c r="E165" s="132">
        <v>188617.29054999998</v>
      </c>
      <c r="F165" s="132">
        <v>227228.29399499996</v>
      </c>
      <c r="G165" s="132">
        <v>258401.91044696039</v>
      </c>
      <c r="H165" s="132">
        <v>296279.37603264779</v>
      </c>
      <c r="I165" s="132">
        <v>318554.85074063001</v>
      </c>
      <c r="J165" s="132">
        <v>349572.07449566247</v>
      </c>
      <c r="K165" s="132">
        <v>408152.66018716304</v>
      </c>
      <c r="L165" s="132">
        <v>486985.9574401594</v>
      </c>
      <c r="M165" s="132">
        <v>524945.34029950772</v>
      </c>
      <c r="N165" s="132">
        <v>597591.93778729998</v>
      </c>
      <c r="O165" s="132">
        <v>686745.19171529985</v>
      </c>
      <c r="P165" s="133"/>
      <c r="Q165" s="132">
        <v>35913.880550000002</v>
      </c>
      <c r="R165" s="132">
        <v>38611.00344499998</v>
      </c>
      <c r="S165" s="132">
        <v>31173.616451960424</v>
      </c>
      <c r="T165" s="132">
        <v>37877.465585687423</v>
      </c>
      <c r="U165" s="132">
        <v>22275.474707982175</v>
      </c>
      <c r="V165" s="132">
        <v>31017.223755032501</v>
      </c>
      <c r="W165" s="132">
        <v>58580.585691500528</v>
      </c>
      <c r="X165" s="132">
        <v>78833.297252996359</v>
      </c>
      <c r="Y165" s="132">
        <v>37959.382859348349</v>
      </c>
      <c r="Z165" s="132">
        <v>72646.597487792227</v>
      </c>
      <c r="AA165" s="132">
        <v>89153.253927999875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2461554.8307873895</v>
      </c>
      <c r="E166" s="129">
        <v>3085069.6041160282</v>
      </c>
      <c r="F166" s="129">
        <v>2556426.2481437926</v>
      </c>
      <c r="G166" s="129">
        <v>3036280.8742407584</v>
      </c>
      <c r="H166" s="129">
        <v>3012091.4763732394</v>
      </c>
      <c r="I166" s="129">
        <v>3382547.1401169752</v>
      </c>
      <c r="J166" s="129">
        <v>5227288.3741355194</v>
      </c>
      <c r="K166" s="129">
        <v>2076434.9837136469</v>
      </c>
      <c r="L166" s="129">
        <v>2381624.2226356547</v>
      </c>
      <c r="M166" s="129">
        <v>2837100.5369298048</v>
      </c>
      <c r="N166" s="129">
        <v>2904790.732293372</v>
      </c>
      <c r="O166" s="129">
        <v>3235192.7609213199</v>
      </c>
      <c r="P166" s="136"/>
      <c r="Q166" s="129">
        <v>623514.77332863864</v>
      </c>
      <c r="R166" s="129">
        <v>-528643.35597223544</v>
      </c>
      <c r="S166" s="129">
        <v>479854.62609696551</v>
      </c>
      <c r="T166" s="129">
        <v>-24189.39786751871</v>
      </c>
      <c r="U166" s="129">
        <v>370455.66374373558</v>
      </c>
      <c r="V166" s="129">
        <v>1844741.2340185444</v>
      </c>
      <c r="W166" s="129">
        <v>-3150853.3904218725</v>
      </c>
      <c r="X166" s="129">
        <v>305189.23892200761</v>
      </c>
      <c r="Y166" s="129">
        <v>455476.31429415016</v>
      </c>
      <c r="Z166" s="129">
        <v>67690.195363567182</v>
      </c>
      <c r="AA166" s="129">
        <v>330402.02862794796</v>
      </c>
      <c r="AB166" s="139"/>
    </row>
    <row r="167" spans="1:28">
      <c r="B167" s="176" t="s">
        <v>40</v>
      </c>
      <c r="C167" s="186"/>
      <c r="D167" s="132">
        <v>2453937.6107873893</v>
      </c>
      <c r="E167" s="132">
        <v>3077171.717926587</v>
      </c>
      <c r="F167" s="132">
        <v>2545850.1111487928</v>
      </c>
      <c r="G167" s="132">
        <v>3027299.2728181574</v>
      </c>
      <c r="H167" s="132">
        <v>3005276.6634335099</v>
      </c>
      <c r="I167" s="132">
        <v>3371898.3967395071</v>
      </c>
      <c r="J167" s="132">
        <v>5217981.9788983203</v>
      </c>
      <c r="K167" s="132">
        <v>2067250.1202140702</v>
      </c>
      <c r="L167" s="132">
        <v>2371473.2854655152</v>
      </c>
      <c r="M167" s="132">
        <v>2826820.6276770942</v>
      </c>
      <c r="N167" s="132">
        <v>2902515.1959933718</v>
      </c>
      <c r="O167" s="132">
        <v>3201546.2221213197</v>
      </c>
      <c r="P167" s="133"/>
      <c r="Q167" s="132">
        <v>623234.10713919764</v>
      </c>
      <c r="R167" s="132">
        <v>-531321.60677779408</v>
      </c>
      <c r="S167" s="132">
        <v>481449.16166936466</v>
      </c>
      <c r="T167" s="132">
        <v>-22022.609384647898</v>
      </c>
      <c r="U167" s="132">
        <v>366621.7333059971</v>
      </c>
      <c r="V167" s="132">
        <v>1846083.5821588135</v>
      </c>
      <c r="W167" s="132">
        <v>-3150731.8586842497</v>
      </c>
      <c r="X167" s="132">
        <v>304223.16525144479</v>
      </c>
      <c r="Y167" s="132">
        <v>455347.34221157921</v>
      </c>
      <c r="Z167" s="132">
        <v>75694.568316277597</v>
      </c>
      <c r="AA167" s="132">
        <v>299031.02612794808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3388.2138999999997</v>
      </c>
      <c r="E169" s="132">
        <v>3773.6283999999996</v>
      </c>
      <c r="F169" s="132">
        <v>5424.427200000001</v>
      </c>
      <c r="G169" s="132">
        <v>5063.6106999999993</v>
      </c>
      <c r="H169" s="132">
        <v>18575.7117</v>
      </c>
      <c r="I169" s="132">
        <v>15067.913770180092</v>
      </c>
      <c r="J169" s="132">
        <v>22279.963264102513</v>
      </c>
      <c r="K169" s="132">
        <v>24229.486992423524</v>
      </c>
      <c r="L169" s="132">
        <v>28431.564743914474</v>
      </c>
      <c r="M169" s="132">
        <v>25922.237509849925</v>
      </c>
      <c r="N169" s="132">
        <v>29377.05523073272</v>
      </c>
      <c r="O169" s="132">
        <v>47413.572768963859</v>
      </c>
      <c r="P169" s="133"/>
      <c r="Q169" s="132">
        <v>385.41450000000026</v>
      </c>
      <c r="R169" s="132">
        <v>1650.7988000000012</v>
      </c>
      <c r="S169" s="132">
        <v>-360.81650000000138</v>
      </c>
      <c r="T169" s="132">
        <v>13512.101000000001</v>
      </c>
      <c r="U169" s="132">
        <v>-3507.797929819907</v>
      </c>
      <c r="V169" s="132">
        <v>7212.0494939224218</v>
      </c>
      <c r="W169" s="132">
        <v>1949.5237283210117</v>
      </c>
      <c r="X169" s="132">
        <v>4202.0777514909496</v>
      </c>
      <c r="Y169" s="132">
        <v>-2509.3272340645512</v>
      </c>
      <c r="Z169" s="132">
        <v>3454.8177208827951</v>
      </c>
      <c r="AA169" s="132">
        <v>18036.517538231139</v>
      </c>
      <c r="AB169" s="140"/>
    </row>
    <row r="170" spans="1:28">
      <c r="B170" s="6" t="s">
        <v>43</v>
      </c>
      <c r="C170" s="186"/>
      <c r="D170" s="132">
        <v>30366.272273185386</v>
      </c>
      <c r="E170" s="132">
        <v>27525.609258547625</v>
      </c>
      <c r="F170" s="132">
        <v>24296.427272018078</v>
      </c>
      <c r="G170" s="132">
        <v>25037.953025138035</v>
      </c>
      <c r="H170" s="132">
        <v>35685.384325942934</v>
      </c>
      <c r="I170" s="132">
        <v>39193.523611510689</v>
      </c>
      <c r="J170" s="132">
        <v>49018.148938256563</v>
      </c>
      <c r="K170" s="132">
        <v>65181.644956202799</v>
      </c>
      <c r="L170" s="132">
        <v>70716.681680694572</v>
      </c>
      <c r="M170" s="132">
        <v>71412.29863270135</v>
      </c>
      <c r="N170" s="132">
        <v>73830.311864515883</v>
      </c>
      <c r="O170" s="132">
        <v>84227.719138703629</v>
      </c>
      <c r="P170" s="133"/>
      <c r="Q170" s="132">
        <v>-2840.6630146377611</v>
      </c>
      <c r="R170" s="132">
        <v>-3229.1819865295479</v>
      </c>
      <c r="S170" s="132">
        <v>741.52575311995577</v>
      </c>
      <c r="T170" s="132">
        <v>10647.431300804903</v>
      </c>
      <c r="U170" s="132">
        <v>3508.1392855677504</v>
      </c>
      <c r="V170" s="132">
        <v>9824.6253267458778</v>
      </c>
      <c r="W170" s="132">
        <v>16163.496017946232</v>
      </c>
      <c r="X170" s="132">
        <v>5535.0367244917725</v>
      </c>
      <c r="Y170" s="132">
        <v>695.61695200678741</v>
      </c>
      <c r="Z170" s="132">
        <v>2418.0132318145297</v>
      </c>
      <c r="AA170" s="132">
        <v>10397.407274187743</v>
      </c>
      <c r="AB170" s="140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0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0"/>
    </row>
    <row r="174" spans="1:28">
      <c r="B174" s="6" t="s">
        <v>313</v>
      </c>
      <c r="C174" s="186"/>
      <c r="D174" s="132">
        <v>130053.01728147198</v>
      </c>
      <c r="E174" s="132">
        <v>144718.98720517629</v>
      </c>
      <c r="F174" s="132">
        <v>167717.76957987164</v>
      </c>
      <c r="G174" s="132">
        <v>184029.94354200852</v>
      </c>
      <c r="H174" s="132">
        <v>209015.17204528127</v>
      </c>
      <c r="I174" s="132">
        <v>242803.36374823219</v>
      </c>
      <c r="J174" s="132">
        <v>245929.33726809022</v>
      </c>
      <c r="K174" s="132">
        <v>296624.29417061491</v>
      </c>
      <c r="L174" s="132">
        <v>293021.06711857888</v>
      </c>
      <c r="M174" s="132">
        <v>346446.33769997291</v>
      </c>
      <c r="N174" s="132">
        <v>324307.82889812317</v>
      </c>
      <c r="O174" s="132">
        <v>319904.93021365238</v>
      </c>
      <c r="P174" s="133"/>
      <c r="Q174" s="132">
        <v>14665.969923704302</v>
      </c>
      <c r="R174" s="132">
        <v>22998.782374695362</v>
      </c>
      <c r="S174" s="132">
        <v>16312.173962136876</v>
      </c>
      <c r="T174" s="132">
        <v>24985.228503272741</v>
      </c>
      <c r="U174" s="132">
        <v>33788.19170295092</v>
      </c>
      <c r="V174" s="132">
        <v>3125.9735198580529</v>
      </c>
      <c r="W174" s="132">
        <v>50694.956902524704</v>
      </c>
      <c r="X174" s="132">
        <v>-3603.2270520360726</v>
      </c>
      <c r="Y174" s="132">
        <v>53425.270581394034</v>
      </c>
      <c r="Z174" s="132">
        <v>-22138.50880184973</v>
      </c>
      <c r="AA174" s="132">
        <v>-4402.8986844708015</v>
      </c>
      <c r="AB174" s="140"/>
    </row>
    <row r="175" spans="1:28">
      <c r="B175" s="6" t="s">
        <v>107</v>
      </c>
      <c r="C175" s="186"/>
      <c r="D175" s="132">
        <v>2290130.1073327321</v>
      </c>
      <c r="E175" s="132">
        <v>2901153.4930628631</v>
      </c>
      <c r="F175" s="132">
        <v>2348411.4870969029</v>
      </c>
      <c r="G175" s="132">
        <v>2813167.7655510111</v>
      </c>
      <c r="H175" s="132">
        <v>2742000.3953622854</v>
      </c>
      <c r="I175" s="132">
        <v>3074833.5956095839</v>
      </c>
      <c r="J175" s="132">
        <v>4900754.5294278711</v>
      </c>
      <c r="K175" s="132">
        <v>1681214.6940948288</v>
      </c>
      <c r="L175" s="132">
        <v>1979303.9719223271</v>
      </c>
      <c r="M175" s="132">
        <v>2383039.7538345698</v>
      </c>
      <c r="N175" s="132">
        <v>2475000</v>
      </c>
      <c r="O175" s="132">
        <v>2750000</v>
      </c>
      <c r="P175" s="133"/>
      <c r="Q175" s="132">
        <v>611023.38573013106</v>
      </c>
      <c r="R175" s="132">
        <v>-552742.00596595986</v>
      </c>
      <c r="S175" s="132">
        <v>464756.27845410781</v>
      </c>
      <c r="T175" s="132">
        <v>-71167.370188725545</v>
      </c>
      <c r="U175" s="132">
        <v>332833.20024729834</v>
      </c>
      <c r="V175" s="132">
        <v>1825920.933818287</v>
      </c>
      <c r="W175" s="132">
        <v>-3219539.8353330418</v>
      </c>
      <c r="X175" s="132">
        <v>298089.27782749815</v>
      </c>
      <c r="Y175" s="132">
        <v>403735.78191224299</v>
      </c>
      <c r="Z175" s="132">
        <v>91960.246165429999</v>
      </c>
      <c r="AA175" s="132">
        <v>275000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40"/>
    </row>
    <row r="178" spans="1:28">
      <c r="B178" s="8" t="s">
        <v>100</v>
      </c>
      <c r="C178" s="186"/>
      <c r="D178" s="132">
        <v>7617.22</v>
      </c>
      <c r="E178" s="132">
        <v>7897.8861894410002</v>
      </c>
      <c r="F178" s="132">
        <v>10576.136994999999</v>
      </c>
      <c r="G178" s="132">
        <v>8981.6014226004991</v>
      </c>
      <c r="H178" s="132">
        <v>6814.8129397295834</v>
      </c>
      <c r="I178" s="132">
        <v>10648.743377468258</v>
      </c>
      <c r="J178" s="132">
        <v>9306.3952371997129</v>
      </c>
      <c r="K178" s="132">
        <v>9184.863499576606</v>
      </c>
      <c r="L178" s="132">
        <v>10150.937170139501</v>
      </c>
      <c r="M178" s="132">
        <v>10279.9092527105</v>
      </c>
      <c r="N178" s="132">
        <v>2275.5362999999779</v>
      </c>
      <c r="O178" s="132">
        <v>33646.538800000038</v>
      </c>
      <c r="P178" s="133"/>
      <c r="Q178" s="132">
        <v>280.66618944099986</v>
      </c>
      <c r="R178" s="132">
        <v>2678.2508055589988</v>
      </c>
      <c r="S178" s="132">
        <v>-1594.5355723994994</v>
      </c>
      <c r="T178" s="132">
        <v>-2166.7884828709161</v>
      </c>
      <c r="U178" s="132">
        <v>3833.9304377386738</v>
      </c>
      <c r="V178" s="132">
        <v>-1342.3481402685438</v>
      </c>
      <c r="W178" s="132">
        <v>-121.53173762310701</v>
      </c>
      <c r="X178" s="132">
        <v>966.0736705628949</v>
      </c>
      <c r="Y178" s="132">
        <v>128.97208257099919</v>
      </c>
      <c r="Z178" s="132">
        <v>-8004.3729527105224</v>
      </c>
      <c r="AA178" s="132">
        <v>31371.002500000061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2960392.2421678924</v>
      </c>
      <c r="E179" s="129">
        <v>2966396.0064767171</v>
      </c>
      <c r="F179" s="129">
        <v>1807469.8386274097</v>
      </c>
      <c r="G179" s="129">
        <v>2895855.0523068486</v>
      </c>
      <c r="H179" s="129">
        <v>3148192.4932442736</v>
      </c>
      <c r="I179" s="129">
        <v>3047517.4984233929</v>
      </c>
      <c r="J179" s="129">
        <v>6394197.3886648081</v>
      </c>
      <c r="K179" s="129">
        <v>5471858.6887294324</v>
      </c>
      <c r="L179" s="129">
        <v>5735387.410822493</v>
      </c>
      <c r="M179" s="129">
        <v>5864774.9163952405</v>
      </c>
      <c r="N179" s="129">
        <v>5287467.5444011679</v>
      </c>
      <c r="O179" s="129">
        <v>5632790.6790802218</v>
      </c>
      <c r="P179" s="136"/>
      <c r="Q179" s="129">
        <v>6003.7643088242476</v>
      </c>
      <c r="R179" s="129">
        <v>-1158926.1678493072</v>
      </c>
      <c r="S179" s="129">
        <v>1088385.2136794389</v>
      </c>
      <c r="T179" s="129">
        <v>252337.44093742498</v>
      </c>
      <c r="U179" s="129">
        <v>-100674.99482088097</v>
      </c>
      <c r="V179" s="129">
        <v>3346679.8902414148</v>
      </c>
      <c r="W179" s="129">
        <v>-922338.69993537525</v>
      </c>
      <c r="X179" s="129">
        <v>263528.72209306079</v>
      </c>
      <c r="Y179" s="129">
        <v>129387.50557274761</v>
      </c>
      <c r="Z179" s="129">
        <v>-577307.37199407304</v>
      </c>
      <c r="AA179" s="129">
        <v>345323.13467905403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2537566.8420681003</v>
      </c>
      <c r="E180" s="129">
        <v>2235553.8179588667</v>
      </c>
      <c r="F180" s="129">
        <v>1234914.9186217804</v>
      </c>
      <c r="G180" s="129">
        <v>2323947.7059907359</v>
      </c>
      <c r="H180" s="129">
        <v>2494000.3164000786</v>
      </c>
      <c r="I180" s="129">
        <v>2242547.7632168126</v>
      </c>
      <c r="J180" s="129">
        <v>4545539.2097687433</v>
      </c>
      <c r="K180" s="129">
        <v>4306655.582051089</v>
      </c>
      <c r="L180" s="129">
        <v>4787594.5178915374</v>
      </c>
      <c r="M180" s="129">
        <v>4767847.5382032981</v>
      </c>
      <c r="N180" s="129">
        <v>4217232.7346973633</v>
      </c>
      <c r="O180" s="129">
        <v>4682274.6845327821</v>
      </c>
      <c r="P180" s="136"/>
      <c r="Q180" s="129">
        <v>-302013.02410923346</v>
      </c>
      <c r="R180" s="129">
        <v>-1000638.8993370864</v>
      </c>
      <c r="S180" s="129">
        <v>1089032.7873689556</v>
      </c>
      <c r="T180" s="129">
        <v>170052.61040934274</v>
      </c>
      <c r="U180" s="129">
        <v>-251452.55318326599</v>
      </c>
      <c r="V180" s="129">
        <v>2302991.4465519311</v>
      </c>
      <c r="W180" s="129">
        <v>-238883.6277176546</v>
      </c>
      <c r="X180" s="129">
        <v>480938.93584044854</v>
      </c>
      <c r="Y180" s="129">
        <v>-19746.979688239662</v>
      </c>
      <c r="Z180" s="129">
        <v>-550614.80350593408</v>
      </c>
      <c r="AA180" s="129">
        <v>465041.9498354182</v>
      </c>
      <c r="AB180" s="139"/>
    </row>
    <row r="181" spans="1:28">
      <c r="B181" s="176" t="s">
        <v>40</v>
      </c>
      <c r="C181" s="186"/>
      <c r="D181" s="132">
        <v>2119675.8820681004</v>
      </c>
      <c r="E181" s="132">
        <v>1769358.2474538668</v>
      </c>
      <c r="F181" s="132">
        <v>684926.23549178045</v>
      </c>
      <c r="G181" s="132">
        <v>1747208.7828586965</v>
      </c>
      <c r="H181" s="132">
        <v>1843724.3493371578</v>
      </c>
      <c r="I181" s="132">
        <v>1591854.5732569033</v>
      </c>
      <c r="J181" s="132">
        <v>3860687.7875738437</v>
      </c>
      <c r="K181" s="132">
        <v>3535212.1516737994</v>
      </c>
      <c r="L181" s="132">
        <v>3893048.657057914</v>
      </c>
      <c r="M181" s="132">
        <v>3850992.0025577252</v>
      </c>
      <c r="N181" s="132">
        <v>3198288.3766350695</v>
      </c>
      <c r="O181" s="132">
        <v>3500668.747871099</v>
      </c>
      <c r="P181" s="133"/>
      <c r="Q181" s="132">
        <v>-350317.63461423363</v>
      </c>
      <c r="R181" s="132">
        <v>-1084432.0119620864</v>
      </c>
      <c r="S181" s="132">
        <v>1062282.5473669162</v>
      </c>
      <c r="T181" s="132">
        <v>96515.56647846142</v>
      </c>
      <c r="U181" s="132">
        <v>-251869.77608025464</v>
      </c>
      <c r="V181" s="132">
        <v>2268833.2143169404</v>
      </c>
      <c r="W181" s="132">
        <v>-325475.635900044</v>
      </c>
      <c r="X181" s="132">
        <v>357836.50538411428</v>
      </c>
      <c r="Y181" s="132">
        <v>-42056.654500188677</v>
      </c>
      <c r="Z181" s="132">
        <v>-652703.62592265569</v>
      </c>
      <c r="AA181" s="132">
        <v>302380.37123602984</v>
      </c>
      <c r="AB181" s="140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2673.2172759019354</v>
      </c>
      <c r="E183" s="132">
        <v>2538.9258373585667</v>
      </c>
      <c r="F183" s="132">
        <v>2236.0612127756049</v>
      </c>
      <c r="G183" s="132">
        <v>1993.9216514124319</v>
      </c>
      <c r="H183" s="132">
        <v>5163.908237973691</v>
      </c>
      <c r="I183" s="132">
        <v>5949.0499582192379</v>
      </c>
      <c r="J183" s="132">
        <v>8148.8455348013222</v>
      </c>
      <c r="K183" s="132">
        <v>9556.5732961731082</v>
      </c>
      <c r="L183" s="132">
        <v>11140.537254916473</v>
      </c>
      <c r="M183" s="132">
        <v>12341.303077352421</v>
      </c>
      <c r="N183" s="132">
        <v>12312.074295484357</v>
      </c>
      <c r="O183" s="132">
        <v>12472.469185215839</v>
      </c>
      <c r="P183" s="133"/>
      <c r="Q183" s="132">
        <v>-134.29143854336871</v>
      </c>
      <c r="R183" s="132">
        <v>-302.86462458296165</v>
      </c>
      <c r="S183" s="132">
        <v>-242.13956136317307</v>
      </c>
      <c r="T183" s="132">
        <v>3169.9865865612592</v>
      </c>
      <c r="U183" s="132">
        <v>785.14172024554659</v>
      </c>
      <c r="V183" s="132">
        <v>2199.7955765820839</v>
      </c>
      <c r="W183" s="132">
        <v>1407.7277613717868</v>
      </c>
      <c r="X183" s="132">
        <v>1583.9639587433637</v>
      </c>
      <c r="Y183" s="132">
        <v>1200.7658224359475</v>
      </c>
      <c r="Z183" s="132">
        <v>-29.228781868062015</v>
      </c>
      <c r="AA183" s="132">
        <v>160.39488973148082</v>
      </c>
      <c r="AB183" s="140"/>
    </row>
    <row r="184" spans="1:28">
      <c r="B184" s="6" t="s">
        <v>43</v>
      </c>
      <c r="C184" s="186"/>
      <c r="D184" s="132">
        <v>16628.071027938433</v>
      </c>
      <c r="E184" s="132">
        <v>18213.260006478304</v>
      </c>
      <c r="F184" s="132">
        <v>18115.519495691904</v>
      </c>
      <c r="G184" s="132">
        <v>18639.201582458991</v>
      </c>
      <c r="H184" s="132">
        <v>21365.38073182755</v>
      </c>
      <c r="I184" s="132">
        <v>23570.940890527178</v>
      </c>
      <c r="J184" s="132">
        <v>27840.8865527417</v>
      </c>
      <c r="K184" s="132">
        <v>30298.637726298766</v>
      </c>
      <c r="L184" s="132">
        <v>35830.132835255296</v>
      </c>
      <c r="M184" s="132">
        <v>36252.573841129648</v>
      </c>
      <c r="N184" s="132">
        <v>34183.929769428651</v>
      </c>
      <c r="O184" s="132">
        <v>37878.036038723927</v>
      </c>
      <c r="P184" s="133"/>
      <c r="Q184" s="132">
        <v>1585.1889785398726</v>
      </c>
      <c r="R184" s="132">
        <v>-97.740510786400137</v>
      </c>
      <c r="S184" s="132">
        <v>523.68208676708718</v>
      </c>
      <c r="T184" s="132">
        <v>2726.1791493685591</v>
      </c>
      <c r="U184" s="132">
        <v>2205.5601586996263</v>
      </c>
      <c r="V184" s="132">
        <v>4269.9456622145217</v>
      </c>
      <c r="W184" s="132">
        <v>2457.7511735570679</v>
      </c>
      <c r="X184" s="132">
        <v>5531.4951089565284</v>
      </c>
      <c r="Y184" s="132">
        <v>422.44100587435582</v>
      </c>
      <c r="Z184" s="132">
        <v>-2068.6440717009987</v>
      </c>
      <c r="AA184" s="132">
        <v>3694.1062692952755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3155.8595436194119</v>
      </c>
      <c r="E188" s="132">
        <v>3228.2903669602674</v>
      </c>
      <c r="F188" s="132">
        <v>3099.9383986326698</v>
      </c>
      <c r="G188" s="132">
        <v>3160.6189786146283</v>
      </c>
      <c r="H188" s="132">
        <v>3380.5773678854721</v>
      </c>
      <c r="I188" s="132">
        <v>4392.0687976276249</v>
      </c>
      <c r="J188" s="132">
        <v>6028.7882248312253</v>
      </c>
      <c r="K188" s="132">
        <v>5749.7065388559804</v>
      </c>
      <c r="L188" s="132">
        <v>6431.1307052581114</v>
      </c>
      <c r="M188" s="132">
        <v>6798.8778214533268</v>
      </c>
      <c r="N188" s="132">
        <v>6792.3725701564081</v>
      </c>
      <c r="O188" s="132">
        <v>9818.2426471594954</v>
      </c>
      <c r="P188" s="133"/>
      <c r="Q188" s="132">
        <v>72.43082334085571</v>
      </c>
      <c r="R188" s="132">
        <v>-128.35196832759763</v>
      </c>
      <c r="S188" s="132">
        <v>60.68057998195826</v>
      </c>
      <c r="T188" s="132">
        <v>219.95838927084392</v>
      </c>
      <c r="U188" s="132">
        <v>1011.4914297421528</v>
      </c>
      <c r="V188" s="132">
        <v>1636.7194272036002</v>
      </c>
      <c r="W188" s="132">
        <v>-279.08168597524468</v>
      </c>
      <c r="X188" s="132">
        <v>681.42416640213105</v>
      </c>
      <c r="Y188" s="132">
        <v>367.74711619521554</v>
      </c>
      <c r="Z188" s="132">
        <v>-6.505251296918857</v>
      </c>
      <c r="AA188" s="132">
        <v>3025.8700770030869</v>
      </c>
      <c r="AB188" s="140"/>
    </row>
    <row r="189" spans="1:28">
      <c r="B189" s="6" t="s">
        <v>107</v>
      </c>
      <c r="C189" s="186"/>
      <c r="D189" s="132">
        <v>2097218.7342206407</v>
      </c>
      <c r="E189" s="132">
        <v>1745377.7712430696</v>
      </c>
      <c r="F189" s="132">
        <v>661474.71638468024</v>
      </c>
      <c r="G189" s="132">
        <v>1723415.0406462103</v>
      </c>
      <c r="H189" s="132">
        <v>1813814.4829994712</v>
      </c>
      <c r="I189" s="132">
        <v>1557942.5136105292</v>
      </c>
      <c r="J189" s="132">
        <v>3818669.2672614693</v>
      </c>
      <c r="K189" s="132">
        <v>3489607.2341124718</v>
      </c>
      <c r="L189" s="132">
        <v>3839646.8562624841</v>
      </c>
      <c r="M189" s="132">
        <v>3795599.2478177897</v>
      </c>
      <c r="N189" s="132">
        <v>3145000</v>
      </c>
      <c r="O189" s="132">
        <v>3440500</v>
      </c>
      <c r="P189" s="133"/>
      <c r="Q189" s="132">
        <v>-351840.96297757095</v>
      </c>
      <c r="R189" s="132">
        <v>-1083903.0548583895</v>
      </c>
      <c r="S189" s="132">
        <v>1061940.3242615303</v>
      </c>
      <c r="T189" s="132">
        <v>90399.442353260747</v>
      </c>
      <c r="U189" s="132">
        <v>-255871.96938894194</v>
      </c>
      <c r="V189" s="132">
        <v>2260726.75365094</v>
      </c>
      <c r="W189" s="132">
        <v>-329062.03314899758</v>
      </c>
      <c r="X189" s="132">
        <v>350039.62215001229</v>
      </c>
      <c r="Y189" s="132">
        <v>-44047.608444694197</v>
      </c>
      <c r="Z189" s="132">
        <v>-650599.24781778967</v>
      </c>
      <c r="AA189" s="132">
        <v>295500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0"/>
    </row>
    <row r="192" spans="1:28">
      <c r="B192" s="8" t="s">
        <v>100</v>
      </c>
      <c r="C192" s="186"/>
      <c r="D192" s="132">
        <v>417890.96</v>
      </c>
      <c r="E192" s="132">
        <v>466195.57050499995</v>
      </c>
      <c r="F192" s="132">
        <v>549988.68313000002</v>
      </c>
      <c r="G192" s="132">
        <v>576738.92313203949</v>
      </c>
      <c r="H192" s="132">
        <v>650275.9670629208</v>
      </c>
      <c r="I192" s="132">
        <v>650693.18995990953</v>
      </c>
      <c r="J192" s="132">
        <v>684851.42219489999</v>
      </c>
      <c r="K192" s="132">
        <v>771443.43037728977</v>
      </c>
      <c r="L192" s="132">
        <v>894545.86083362356</v>
      </c>
      <c r="M192" s="132">
        <v>916855.5356455727</v>
      </c>
      <c r="N192" s="132">
        <v>1018944.3580622945</v>
      </c>
      <c r="O192" s="132">
        <v>1181605.9366616826</v>
      </c>
      <c r="P192" s="133"/>
      <c r="Q192" s="132">
        <v>48304.610504999982</v>
      </c>
      <c r="R192" s="132">
        <v>83793.112625000053</v>
      </c>
      <c r="S192" s="132">
        <v>26750.240002039482</v>
      </c>
      <c r="T192" s="132">
        <v>73537.043930881278</v>
      </c>
      <c r="U192" s="132">
        <v>417.22289698873283</v>
      </c>
      <c r="V192" s="132">
        <v>34158.232234990464</v>
      </c>
      <c r="W192" s="132">
        <v>86592.008182389778</v>
      </c>
      <c r="X192" s="132">
        <v>123102.43045633379</v>
      </c>
      <c r="Y192" s="132">
        <v>22309.674811949117</v>
      </c>
      <c r="Z192" s="132">
        <v>102088.82241672181</v>
      </c>
      <c r="AA192" s="132">
        <v>162661.57859938813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422825.40009979228</v>
      </c>
      <c r="E193" s="129">
        <v>730842.18851785024</v>
      </c>
      <c r="F193" s="129">
        <v>572554.92000562919</v>
      </c>
      <c r="G193" s="129">
        <v>571907.34631611244</v>
      </c>
      <c r="H193" s="129">
        <v>654192.176844195</v>
      </c>
      <c r="I193" s="129">
        <v>804969.73520658014</v>
      </c>
      <c r="J193" s="129">
        <v>1848658.1788960644</v>
      </c>
      <c r="K193" s="129">
        <v>1165203.1066783434</v>
      </c>
      <c r="L193" s="129">
        <v>947792.89293095574</v>
      </c>
      <c r="M193" s="129">
        <v>1096927.3781919433</v>
      </c>
      <c r="N193" s="129">
        <v>1070234.8097038043</v>
      </c>
      <c r="O193" s="129">
        <v>950515.99454743997</v>
      </c>
      <c r="P193" s="136"/>
      <c r="Q193" s="129">
        <v>308016.78841805796</v>
      </c>
      <c r="R193" s="129">
        <v>-158287.26851222108</v>
      </c>
      <c r="S193" s="129">
        <v>-647.57368951668468</v>
      </c>
      <c r="T193" s="129">
        <v>82284.830528082515</v>
      </c>
      <c r="U193" s="129">
        <v>150777.55836238511</v>
      </c>
      <c r="V193" s="129">
        <v>1043688.4436894843</v>
      </c>
      <c r="W193" s="129">
        <v>-683455.07221772091</v>
      </c>
      <c r="X193" s="129">
        <v>-217410.21374738775</v>
      </c>
      <c r="Y193" s="129">
        <v>149134.48526098765</v>
      </c>
      <c r="Z193" s="129">
        <v>-26692.568488138932</v>
      </c>
      <c r="AA193" s="129">
        <v>-119718.81515636451</v>
      </c>
      <c r="AB193" s="139"/>
    </row>
    <row r="194" spans="1:28">
      <c r="B194" s="3" t="s">
        <v>12</v>
      </c>
      <c r="C194" s="178" t="s">
        <v>297</v>
      </c>
      <c r="D194" s="132">
        <v>281883.60006652819</v>
      </c>
      <c r="E194" s="132">
        <v>487228.12567856681</v>
      </c>
      <c r="F194" s="132">
        <v>381703.28000375279</v>
      </c>
      <c r="G194" s="132">
        <v>381271.56421074166</v>
      </c>
      <c r="H194" s="132">
        <v>436128.11789612996</v>
      </c>
      <c r="I194" s="132">
        <v>536646.49013772001</v>
      </c>
      <c r="J194" s="132">
        <v>1232438.7859307097</v>
      </c>
      <c r="K194" s="132">
        <v>776802.07111889566</v>
      </c>
      <c r="L194" s="132">
        <v>631861.92862063716</v>
      </c>
      <c r="M194" s="132">
        <v>731284.91879462893</v>
      </c>
      <c r="N194" s="132">
        <v>713489.87313586962</v>
      </c>
      <c r="O194" s="132">
        <v>633677.32969829335</v>
      </c>
      <c r="P194" s="133"/>
      <c r="Q194" s="132">
        <v>205344.52561203862</v>
      </c>
      <c r="R194" s="132">
        <v>-105524.84567481402</v>
      </c>
      <c r="S194" s="132">
        <v>-431.71579301115344</v>
      </c>
      <c r="T194" s="132">
        <v>54856.553685388324</v>
      </c>
      <c r="U194" s="132">
        <v>100518.37224159008</v>
      </c>
      <c r="V194" s="132">
        <v>695792.29579298967</v>
      </c>
      <c r="W194" s="132">
        <v>-455636.71481181402</v>
      </c>
      <c r="X194" s="132">
        <v>-144940.1424982585</v>
      </c>
      <c r="Y194" s="132">
        <v>99422.990173991726</v>
      </c>
      <c r="Z194" s="132">
        <v>-17795.045658759318</v>
      </c>
      <c r="AA194" s="132">
        <v>-79812.543437576271</v>
      </c>
      <c r="AB194" s="140"/>
    </row>
    <row r="195" spans="1:28">
      <c r="B195" s="3" t="s">
        <v>13</v>
      </c>
      <c r="C195" s="178" t="s">
        <v>298</v>
      </c>
      <c r="D195" s="132">
        <v>140941.80003326409</v>
      </c>
      <c r="E195" s="132">
        <v>243614.0628392834</v>
      </c>
      <c r="F195" s="132">
        <v>190851.6400018764</v>
      </c>
      <c r="G195" s="132">
        <v>190635.78210537083</v>
      </c>
      <c r="H195" s="132">
        <v>218064.05894806498</v>
      </c>
      <c r="I195" s="132">
        <v>268323.24506886001</v>
      </c>
      <c r="J195" s="132">
        <v>616219.39296535484</v>
      </c>
      <c r="K195" s="132">
        <v>388401.03555944783</v>
      </c>
      <c r="L195" s="132">
        <v>315930.96431031858</v>
      </c>
      <c r="M195" s="132">
        <v>365642.45939731447</v>
      </c>
      <c r="N195" s="132">
        <v>356744.93656793481</v>
      </c>
      <c r="O195" s="132">
        <v>316838.66484914668</v>
      </c>
      <c r="P195" s="133"/>
      <c r="Q195" s="132">
        <v>102672.26280601931</v>
      </c>
      <c r="R195" s="132">
        <v>-52762.422837407008</v>
      </c>
      <c r="S195" s="132">
        <v>-215.85789650557672</v>
      </c>
      <c r="T195" s="132">
        <v>27428.276842694162</v>
      </c>
      <c r="U195" s="132">
        <v>50259.186120795042</v>
      </c>
      <c r="V195" s="132">
        <v>347896.14789649483</v>
      </c>
      <c r="W195" s="132">
        <v>-227818.35740590701</v>
      </c>
      <c r="X195" s="132">
        <v>-72470.071249129251</v>
      </c>
      <c r="Y195" s="132">
        <v>49711.495086995863</v>
      </c>
      <c r="Z195" s="132">
        <v>-8897.522829379659</v>
      </c>
      <c r="AA195" s="132">
        <v>-39906.271718788135</v>
      </c>
      <c r="AB195" s="140"/>
    </row>
    <row r="196" spans="1:28" s="43" customFormat="1">
      <c r="A196" s="36"/>
      <c r="B196" s="31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0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0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2486890.0245016799</v>
      </c>
      <c r="E203" s="129">
        <v>2949030.2033747854</v>
      </c>
      <c r="F203" s="129">
        <v>3668094.6630465188</v>
      </c>
      <c r="G203" s="129">
        <v>2925721.2913072892</v>
      </c>
      <c r="H203" s="129">
        <v>3360497.4229474487</v>
      </c>
      <c r="I203" s="129">
        <v>3082677.6387344059</v>
      </c>
      <c r="J203" s="129">
        <v>3264040.915302691</v>
      </c>
      <c r="K203" s="129">
        <v>3557770.7766957763</v>
      </c>
      <c r="L203" s="129">
        <v>3099844.8886283119</v>
      </c>
      <c r="M203" s="129">
        <v>3161419.0965786651</v>
      </c>
      <c r="N203" s="129">
        <v>3724585.2887240797</v>
      </c>
      <c r="O203" s="129">
        <v>4102744.4643501658</v>
      </c>
      <c r="P203" s="136"/>
      <c r="Q203" s="129">
        <v>462140.17887310585</v>
      </c>
      <c r="R203" s="129">
        <v>719064.45967173309</v>
      </c>
      <c r="S203" s="129">
        <v>-742373.3717392293</v>
      </c>
      <c r="T203" s="129">
        <v>434776.13164015929</v>
      </c>
      <c r="U203" s="129">
        <v>-277819.78421304305</v>
      </c>
      <c r="V203" s="129">
        <v>181363.27656828542</v>
      </c>
      <c r="W203" s="129">
        <v>293729.86139308522</v>
      </c>
      <c r="X203" s="129">
        <v>-457925.88806746423</v>
      </c>
      <c r="Y203" s="129">
        <v>61574.207950352866</v>
      </c>
      <c r="Z203" s="129">
        <v>563166.192145415</v>
      </c>
      <c r="AA203" s="129">
        <v>378159.17562608595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1376836.0064736172</v>
      </c>
      <c r="E204" s="129">
        <v>1537419.9386180141</v>
      </c>
      <c r="F204" s="129">
        <v>1771561.7562426003</v>
      </c>
      <c r="G204" s="129">
        <v>1390609.0316622048</v>
      </c>
      <c r="H204" s="129">
        <v>1749131.5018677581</v>
      </c>
      <c r="I204" s="129">
        <v>1498935.1811352714</v>
      </c>
      <c r="J204" s="129">
        <v>1642484.1267826243</v>
      </c>
      <c r="K204" s="129">
        <v>1758079.0603020939</v>
      </c>
      <c r="L204" s="129">
        <v>1409468.6345276725</v>
      </c>
      <c r="M204" s="129">
        <v>1562873.832963614</v>
      </c>
      <c r="N204" s="129">
        <v>1885063.9526164164</v>
      </c>
      <c r="O204" s="129">
        <v>2160177.6787814926</v>
      </c>
      <c r="P204" s="136"/>
      <c r="Q204" s="129">
        <v>160583.93214439711</v>
      </c>
      <c r="R204" s="129">
        <v>234141.81762458611</v>
      </c>
      <c r="S204" s="129">
        <v>-380952.72458039544</v>
      </c>
      <c r="T204" s="129">
        <v>358522.47020555334</v>
      </c>
      <c r="U204" s="129">
        <v>-250196.32073248667</v>
      </c>
      <c r="V204" s="129">
        <v>143548.94564735278</v>
      </c>
      <c r="W204" s="129">
        <v>115594.93351946949</v>
      </c>
      <c r="X204" s="129">
        <v>-348610.42577442131</v>
      </c>
      <c r="Y204" s="129">
        <v>153405.19843594157</v>
      </c>
      <c r="Z204" s="129">
        <v>322190.11965280224</v>
      </c>
      <c r="AA204" s="129">
        <v>275113.72616507614</v>
      </c>
      <c r="AB204" s="139"/>
    </row>
    <row r="205" spans="1:28">
      <c r="B205" s="176" t="s">
        <v>40</v>
      </c>
      <c r="C205" s="186"/>
      <c r="D205" s="132">
        <v>1376836.0064736172</v>
      </c>
      <c r="E205" s="132">
        <v>1516183.1786180143</v>
      </c>
      <c r="F205" s="132">
        <v>1717420.6795209404</v>
      </c>
      <c r="G205" s="132">
        <v>1357419.8915297382</v>
      </c>
      <c r="H205" s="132">
        <v>1733088.0903591164</v>
      </c>
      <c r="I205" s="132">
        <v>1487306.4063427036</v>
      </c>
      <c r="J205" s="132">
        <v>1631451.2717007047</v>
      </c>
      <c r="K205" s="132">
        <v>1752462.0064553474</v>
      </c>
      <c r="L205" s="132">
        <v>1400282.4687770647</v>
      </c>
      <c r="M205" s="132">
        <v>1523001.1623636468</v>
      </c>
      <c r="N205" s="132">
        <v>1748828.3309198513</v>
      </c>
      <c r="O205" s="132">
        <v>1952520.4357525879</v>
      </c>
      <c r="P205" s="133"/>
      <c r="Q205" s="132">
        <v>139347.17214439707</v>
      </c>
      <c r="R205" s="132">
        <v>201237.50090292611</v>
      </c>
      <c r="S205" s="132">
        <v>-360000.78799120215</v>
      </c>
      <c r="T205" s="132">
        <v>375668.19882937847</v>
      </c>
      <c r="U205" s="132">
        <v>-245781.68401641297</v>
      </c>
      <c r="V205" s="132">
        <v>144144.865358001</v>
      </c>
      <c r="W205" s="132">
        <v>121010.73475464266</v>
      </c>
      <c r="X205" s="132">
        <v>-352179.53767828265</v>
      </c>
      <c r="Y205" s="132">
        <v>122718.69358658216</v>
      </c>
      <c r="Z205" s="132">
        <v>225827.16855620439</v>
      </c>
      <c r="AA205" s="132">
        <v>203692.10483273654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130.26661350135058</v>
      </c>
      <c r="E207" s="132">
        <v>100.3784787018823</v>
      </c>
      <c r="F207" s="132">
        <v>171.9532953786003</v>
      </c>
      <c r="G207" s="132">
        <v>208.54108928652249</v>
      </c>
      <c r="H207" s="132">
        <v>492.85434650179513</v>
      </c>
      <c r="I207" s="132">
        <v>0</v>
      </c>
      <c r="J207" s="132">
        <v>4682.4163158678866</v>
      </c>
      <c r="K207" s="132">
        <v>3446.9650497220196</v>
      </c>
      <c r="L207" s="132">
        <v>2916.7971045640388</v>
      </c>
      <c r="M207" s="132">
        <v>2810.7954033137194</v>
      </c>
      <c r="N207" s="132">
        <v>2591.6675309592702</v>
      </c>
      <c r="O207" s="132">
        <v>4132.3316253564053</v>
      </c>
      <c r="P207" s="133"/>
      <c r="Q207" s="132">
        <v>-29.888134799468279</v>
      </c>
      <c r="R207" s="132">
        <v>71.574816676717987</v>
      </c>
      <c r="S207" s="132">
        <v>36.587793907922197</v>
      </c>
      <c r="T207" s="132">
        <v>284.3132572152727</v>
      </c>
      <c r="U207" s="132">
        <v>-492.85434650179513</v>
      </c>
      <c r="V207" s="132">
        <v>4682.4163158678866</v>
      </c>
      <c r="W207" s="132">
        <v>-1235.4512661458671</v>
      </c>
      <c r="X207" s="132">
        <v>-530.16794515798051</v>
      </c>
      <c r="Y207" s="132">
        <v>-106.00170125031951</v>
      </c>
      <c r="Z207" s="132">
        <v>-219.12787235444924</v>
      </c>
      <c r="AA207" s="132">
        <v>1540.6640943971349</v>
      </c>
      <c r="AB207" s="140"/>
    </row>
    <row r="208" spans="1:28">
      <c r="B208" s="6" t="s">
        <v>43</v>
      </c>
      <c r="C208" s="186"/>
      <c r="D208" s="132">
        <v>1088.0905425131075</v>
      </c>
      <c r="E208" s="132">
        <v>961.84392901110095</v>
      </c>
      <c r="F208" s="132">
        <v>839.92693931808924</v>
      </c>
      <c r="G208" s="132">
        <v>707.59320661460936</v>
      </c>
      <c r="H208" s="132">
        <v>1192.0298014147797</v>
      </c>
      <c r="I208" s="132">
        <v>1426.0001638227329</v>
      </c>
      <c r="J208" s="132">
        <v>1738.3510782238477</v>
      </c>
      <c r="K208" s="132">
        <v>2836.0814403392651</v>
      </c>
      <c r="L208" s="132">
        <v>2199.7000271186403</v>
      </c>
      <c r="M208" s="132">
        <v>1848.7938313333395</v>
      </c>
      <c r="N208" s="132">
        <v>2667.7548990339992</v>
      </c>
      <c r="O208" s="132">
        <v>2943.0933350554133</v>
      </c>
      <c r="P208" s="133"/>
      <c r="Q208" s="132">
        <v>-126.24661350200661</v>
      </c>
      <c r="R208" s="132">
        <v>-121.91698969301169</v>
      </c>
      <c r="S208" s="132">
        <v>-132.33373270347988</v>
      </c>
      <c r="T208" s="132">
        <v>484.43659480017027</v>
      </c>
      <c r="U208" s="132">
        <v>233.9703624079533</v>
      </c>
      <c r="V208" s="132">
        <v>312.35091440111484</v>
      </c>
      <c r="W208" s="132">
        <v>1097.7303621154174</v>
      </c>
      <c r="X208" s="132">
        <v>-636.38141322062506</v>
      </c>
      <c r="Y208" s="132">
        <v>-350.90619578530067</v>
      </c>
      <c r="Z208" s="132">
        <v>818.9610677006599</v>
      </c>
      <c r="AA208" s="132">
        <v>275.33843602141417</v>
      </c>
      <c r="AB208" s="140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0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0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0"/>
    </row>
    <row r="212" spans="1:28">
      <c r="B212" s="6" t="s">
        <v>313</v>
      </c>
      <c r="C212" s="186"/>
      <c r="D212" s="132">
        <v>2431.3364008825902</v>
      </c>
      <c r="E212" s="132">
        <v>2617.46603706824</v>
      </c>
      <c r="F212" s="132">
        <v>3154.3182261333627</v>
      </c>
      <c r="G212" s="132">
        <v>3444.044515947</v>
      </c>
      <c r="H212" s="132">
        <v>4518.1914625500003</v>
      </c>
      <c r="I212" s="132">
        <v>4729.9013148909999</v>
      </c>
      <c r="J212" s="132">
        <v>6132.5810685630004</v>
      </c>
      <c r="K212" s="132">
        <v>7436.4726163960004</v>
      </c>
      <c r="L212" s="132">
        <v>7377.7394418520007</v>
      </c>
      <c r="M212" s="132">
        <v>8452.3972817899994</v>
      </c>
      <c r="N212" s="132">
        <v>8568.9084898580004</v>
      </c>
      <c r="O212" s="132">
        <v>10445.010792176001</v>
      </c>
      <c r="P212" s="133"/>
      <c r="Q212" s="132">
        <v>186.12963618564999</v>
      </c>
      <c r="R212" s="132">
        <v>536.85218906512273</v>
      </c>
      <c r="S212" s="132">
        <v>289.72628981363755</v>
      </c>
      <c r="T212" s="132">
        <v>1074.1469466030005</v>
      </c>
      <c r="U212" s="132">
        <v>211.7098523409993</v>
      </c>
      <c r="V212" s="132">
        <v>1402.6797536720003</v>
      </c>
      <c r="W212" s="132">
        <v>1303.8915478329998</v>
      </c>
      <c r="X212" s="132">
        <v>-58.733174543999667</v>
      </c>
      <c r="Y212" s="132">
        <v>1074.6578399379985</v>
      </c>
      <c r="Z212" s="132">
        <v>116.51120806800179</v>
      </c>
      <c r="AA212" s="132">
        <v>1876.1023023180001</v>
      </c>
      <c r="AB212" s="140"/>
    </row>
    <row r="213" spans="1:28">
      <c r="B213" s="6" t="s">
        <v>107</v>
      </c>
      <c r="C213" s="186"/>
      <c r="D213" s="132">
        <v>1373186.3129167201</v>
      </c>
      <c r="E213" s="132">
        <v>1512503.490173233</v>
      </c>
      <c r="F213" s="132">
        <v>1713254.4810601103</v>
      </c>
      <c r="G213" s="132">
        <v>1353059.71271789</v>
      </c>
      <c r="H213" s="132">
        <v>1726885.0147486501</v>
      </c>
      <c r="I213" s="132">
        <v>1481150.50486399</v>
      </c>
      <c r="J213" s="132">
        <v>1618897.92323805</v>
      </c>
      <c r="K213" s="132">
        <v>1738742.4873488902</v>
      </c>
      <c r="L213" s="132">
        <v>1387788.2322035301</v>
      </c>
      <c r="M213" s="132">
        <v>1509889.1758472098</v>
      </c>
      <c r="N213" s="132">
        <v>1735000</v>
      </c>
      <c r="O213" s="132">
        <v>1935000</v>
      </c>
      <c r="P213" s="133"/>
      <c r="Q213" s="132">
        <v>139317.17725651286</v>
      </c>
      <c r="R213" s="132">
        <v>200750.99088687729</v>
      </c>
      <c r="S213" s="132">
        <v>-360194.76834222022</v>
      </c>
      <c r="T213" s="132">
        <v>373825.30203076004</v>
      </c>
      <c r="U213" s="132">
        <v>-245734.5098846601</v>
      </c>
      <c r="V213" s="132">
        <v>137747.41837406001</v>
      </c>
      <c r="W213" s="132">
        <v>119844.56411084012</v>
      </c>
      <c r="X213" s="132">
        <v>-350954.25514536002</v>
      </c>
      <c r="Y213" s="132">
        <v>122100.94364367978</v>
      </c>
      <c r="Z213" s="132">
        <v>225110.82415279016</v>
      </c>
      <c r="AA213" s="132">
        <v>200000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100</v>
      </c>
      <c r="C216" s="186"/>
      <c r="D216" s="132">
        <v>0</v>
      </c>
      <c r="E216" s="132">
        <v>21236.760000000002</v>
      </c>
      <c r="F216" s="132">
        <v>54141.07672166</v>
      </c>
      <c r="G216" s="132">
        <v>33189.140132466637</v>
      </c>
      <c r="H216" s="132">
        <v>16043.411508641793</v>
      </c>
      <c r="I216" s="132">
        <v>11628.774792567825</v>
      </c>
      <c r="J216" s="132">
        <v>11032.855081919559</v>
      </c>
      <c r="K216" s="132">
        <v>5617.053846746443</v>
      </c>
      <c r="L216" s="132">
        <v>9186.1657506077536</v>
      </c>
      <c r="M216" s="132">
        <v>39872.670599967234</v>
      </c>
      <c r="N216" s="132">
        <v>136235.62169656501</v>
      </c>
      <c r="O216" s="132">
        <v>207657.24302890466</v>
      </c>
      <c r="P216" s="133"/>
      <c r="Q216" s="132">
        <v>21236.760000000002</v>
      </c>
      <c r="R216" s="132">
        <v>32904.316721659998</v>
      </c>
      <c r="S216" s="132">
        <v>-20951.936589193367</v>
      </c>
      <c r="T216" s="132">
        <v>-17145.728623824842</v>
      </c>
      <c r="U216" s="132">
        <v>-4414.6367160739683</v>
      </c>
      <c r="V216" s="132">
        <v>-595.91971064826623</v>
      </c>
      <c r="W216" s="132">
        <v>-5415.8012351731149</v>
      </c>
      <c r="X216" s="132">
        <v>3569.1119038613101</v>
      </c>
      <c r="Y216" s="132">
        <v>30686.504849359484</v>
      </c>
      <c r="Z216" s="132">
        <v>96362.951096597797</v>
      </c>
      <c r="AA216" s="132">
        <v>71421.621332339651</v>
      </c>
      <c r="AB216" s="140"/>
    </row>
    <row r="217" spans="1:28" s="43" customFormat="1" ht="28.5">
      <c r="A217" s="36"/>
      <c r="B217" s="31" t="s">
        <v>94</v>
      </c>
      <c r="C217" s="177" t="s">
        <v>306</v>
      </c>
      <c r="D217" s="129">
        <v>1110054.0180280625</v>
      </c>
      <c r="E217" s="129">
        <v>1411610.2647567713</v>
      </c>
      <c r="F217" s="129">
        <v>1896532.9068039188</v>
      </c>
      <c r="G217" s="129">
        <v>1535112.2596450846</v>
      </c>
      <c r="H217" s="129">
        <v>1611365.9210796906</v>
      </c>
      <c r="I217" s="129">
        <v>1583742.4575991342</v>
      </c>
      <c r="J217" s="129">
        <v>1621556.7885200668</v>
      </c>
      <c r="K217" s="129">
        <v>1799691.7163936824</v>
      </c>
      <c r="L217" s="129">
        <v>1690376.2541006396</v>
      </c>
      <c r="M217" s="129">
        <v>1598545.2636150511</v>
      </c>
      <c r="N217" s="129">
        <v>1839521.3361076636</v>
      </c>
      <c r="O217" s="129">
        <v>1942566.7855686729</v>
      </c>
      <c r="P217" s="136"/>
      <c r="Q217" s="129">
        <v>301556.24672870891</v>
      </c>
      <c r="R217" s="129">
        <v>484922.64204714738</v>
      </c>
      <c r="S217" s="129">
        <v>-361420.64715883409</v>
      </c>
      <c r="T217" s="129">
        <v>76253.661434605776</v>
      </c>
      <c r="U217" s="129">
        <v>-27623.463480556165</v>
      </c>
      <c r="V217" s="129">
        <v>37814.33092093248</v>
      </c>
      <c r="W217" s="129">
        <v>178134.92787361576</v>
      </c>
      <c r="X217" s="129">
        <v>-109315.46229304295</v>
      </c>
      <c r="Y217" s="129">
        <v>-91830.990485588525</v>
      </c>
      <c r="Z217" s="129">
        <v>240976.07249261255</v>
      </c>
      <c r="AA217" s="129">
        <v>103045.44946100941</v>
      </c>
      <c r="AB217" s="139"/>
    </row>
    <row r="218" spans="1:28">
      <c r="B218" s="176" t="s">
        <v>40</v>
      </c>
      <c r="C218" s="17"/>
      <c r="D218" s="132">
        <v>1104028.6080280624</v>
      </c>
      <c r="E218" s="132">
        <v>1403892.2488878567</v>
      </c>
      <c r="F218" s="132">
        <v>1881058.2744289185</v>
      </c>
      <c r="G218" s="132">
        <v>1514848.639542524</v>
      </c>
      <c r="H218" s="132">
        <v>1581566.9697582012</v>
      </c>
      <c r="I218" s="132">
        <v>1544837.2023541152</v>
      </c>
      <c r="J218" s="132">
        <v>1585883.0629214519</v>
      </c>
      <c r="K218" s="132">
        <v>1762687.575777519</v>
      </c>
      <c r="L218" s="132">
        <v>1655445.9182979942</v>
      </c>
      <c r="M218" s="132">
        <v>1561200.6600131281</v>
      </c>
      <c r="N218" s="132">
        <v>1776028.3227514636</v>
      </c>
      <c r="O218" s="132">
        <v>1805361.5732760015</v>
      </c>
      <c r="P218" s="133"/>
      <c r="Q218" s="132">
        <v>299863.64085979422</v>
      </c>
      <c r="R218" s="132">
        <v>477166.02554106183</v>
      </c>
      <c r="S218" s="132">
        <v>-366209.6348863946</v>
      </c>
      <c r="T218" s="132">
        <v>66718.330215677313</v>
      </c>
      <c r="U218" s="132">
        <v>-36729.767404085847</v>
      </c>
      <c r="V218" s="132">
        <v>41045.860567336589</v>
      </c>
      <c r="W218" s="132">
        <v>176804.51285606693</v>
      </c>
      <c r="X218" s="132">
        <v>-107241.6574795245</v>
      </c>
      <c r="Y218" s="132">
        <v>-94245.258284866271</v>
      </c>
      <c r="Z218" s="132">
        <v>214827.66273833532</v>
      </c>
      <c r="AA218" s="132">
        <v>29333.250524538209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0"/>
    </row>
    <row r="220" spans="1:28">
      <c r="B220" s="6" t="s">
        <v>42</v>
      </c>
      <c r="C220" s="17"/>
      <c r="D220" s="132">
        <v>6022.8532124351941</v>
      </c>
      <c r="E220" s="132">
        <v>5559.6479107661671</v>
      </c>
      <c r="F220" s="132">
        <v>4852.1178801622245</v>
      </c>
      <c r="G220" s="132">
        <v>5894.7759022135342</v>
      </c>
      <c r="H220" s="132">
        <v>6946.598978128337</v>
      </c>
      <c r="I220" s="132">
        <v>5461.6441510687582</v>
      </c>
      <c r="J220" s="132">
        <v>5838.8737741251025</v>
      </c>
      <c r="K220" s="132">
        <v>6626.161470903251</v>
      </c>
      <c r="L220" s="132">
        <v>7052.4841153725474</v>
      </c>
      <c r="M220" s="132">
        <v>7536.6401509855405</v>
      </c>
      <c r="N220" s="132">
        <v>8319.8750730884422</v>
      </c>
      <c r="O220" s="132">
        <v>11918.887642313439</v>
      </c>
      <c r="P220" s="133"/>
      <c r="Q220" s="132">
        <v>-463.20530166902711</v>
      </c>
      <c r="R220" s="132">
        <v>-707.53003060394303</v>
      </c>
      <c r="S220" s="132">
        <v>1042.6580220513101</v>
      </c>
      <c r="T220" s="132">
        <v>1051.8230759148025</v>
      </c>
      <c r="U220" s="132">
        <v>-1484.9548270595783</v>
      </c>
      <c r="V220" s="132">
        <v>377.22962305634411</v>
      </c>
      <c r="W220" s="132">
        <v>787.28769677814864</v>
      </c>
      <c r="X220" s="132">
        <v>426.32264446929611</v>
      </c>
      <c r="Y220" s="132">
        <v>484.15603561299321</v>
      </c>
      <c r="Z220" s="132">
        <v>783.23492210290055</v>
      </c>
      <c r="AA220" s="132">
        <v>3599.0125692249976</v>
      </c>
      <c r="AB220" s="140"/>
    </row>
    <row r="221" spans="1:28">
      <c r="B221" s="6" t="s">
        <v>43</v>
      </c>
      <c r="C221" s="17"/>
      <c r="D221" s="132">
        <v>3464.1867472080949</v>
      </c>
      <c r="E221" s="132">
        <v>4075.846421610313</v>
      </c>
      <c r="F221" s="132">
        <v>4100.7453169093005</v>
      </c>
      <c r="G221" s="132">
        <v>3696.0327186793215</v>
      </c>
      <c r="H221" s="132">
        <v>4838.9073914168011</v>
      </c>
      <c r="I221" s="132">
        <v>4935.2757061046441</v>
      </c>
      <c r="J221" s="132">
        <v>7810.8045732948967</v>
      </c>
      <c r="K221" s="132">
        <v>14119.075125380559</v>
      </c>
      <c r="L221" s="132">
        <v>11060.61008215228</v>
      </c>
      <c r="M221" s="132">
        <v>9856.7162960642199</v>
      </c>
      <c r="N221" s="132">
        <v>13655.019242183454</v>
      </c>
      <c r="O221" s="132">
        <v>14138.325921647165</v>
      </c>
      <c r="P221" s="133"/>
      <c r="Q221" s="132">
        <v>611.65967440221823</v>
      </c>
      <c r="R221" s="132">
        <v>24.898895298987611</v>
      </c>
      <c r="S221" s="132">
        <v>-404.71259822997894</v>
      </c>
      <c r="T221" s="132">
        <v>1142.8746727374794</v>
      </c>
      <c r="U221" s="132">
        <v>96.368314687843082</v>
      </c>
      <c r="V221" s="132">
        <v>2875.5288671902526</v>
      </c>
      <c r="W221" s="132">
        <v>6308.2705520856616</v>
      </c>
      <c r="X221" s="132">
        <v>-3058.4650432282801</v>
      </c>
      <c r="Y221" s="132">
        <v>-1203.8937860880581</v>
      </c>
      <c r="Z221" s="132">
        <v>3798.3029461192332</v>
      </c>
      <c r="AA221" s="132">
        <v>483.30667946371193</v>
      </c>
      <c r="AB221" s="140"/>
    </row>
    <row r="222" spans="1:28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40"/>
    </row>
    <row r="223" spans="1:28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40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0"/>
    </row>
    <row r="225" spans="1:28">
      <c r="B225" s="6" t="s">
        <v>313</v>
      </c>
      <c r="C225" s="17"/>
      <c r="D225" s="132">
        <v>1355.2551516990159</v>
      </c>
      <c r="E225" s="132">
        <v>1753.2643822471641</v>
      </c>
      <c r="F225" s="132">
        <v>1850.9301717366839</v>
      </c>
      <c r="G225" s="132">
        <v>2198.1182037409999</v>
      </c>
      <c r="H225" s="132">
        <v>2896.448640006</v>
      </c>
      <c r="I225" s="132">
        <v>3289.7776329519997</v>
      </c>
      <c r="J225" s="132">
        <v>3335.461335982</v>
      </c>
      <c r="K225" s="132">
        <v>3199.8518323449998</v>
      </c>
      <c r="L225" s="132">
        <v>3944.5918969694999</v>
      </c>
      <c r="M225" s="132">
        <v>3918.1277188684994</v>
      </c>
      <c r="N225" s="132">
        <v>4053.4284361914997</v>
      </c>
      <c r="O225" s="132">
        <v>4304.3597120410004</v>
      </c>
      <c r="P225" s="133"/>
      <c r="Q225" s="132">
        <v>398.00923054814825</v>
      </c>
      <c r="R225" s="132">
        <v>97.665789489519739</v>
      </c>
      <c r="S225" s="132">
        <v>347.18803200431586</v>
      </c>
      <c r="T225" s="132">
        <v>698.33043626500034</v>
      </c>
      <c r="U225" s="132">
        <v>393.32899294599991</v>
      </c>
      <c r="V225" s="132">
        <v>45.683703030000089</v>
      </c>
      <c r="W225" s="132">
        <v>-135.60950363700002</v>
      </c>
      <c r="X225" s="132">
        <v>744.74006462450006</v>
      </c>
      <c r="Y225" s="132">
        <v>-26.464178101000613</v>
      </c>
      <c r="Z225" s="132">
        <v>135.30071732300044</v>
      </c>
      <c r="AA225" s="132">
        <v>250.93127584950068</v>
      </c>
      <c r="AB225" s="140"/>
    </row>
    <row r="226" spans="1:28">
      <c r="B226" s="6" t="s">
        <v>107</v>
      </c>
      <c r="C226" s="17"/>
      <c r="D226" s="132">
        <v>1093186.3129167201</v>
      </c>
      <c r="E226" s="132">
        <v>1392503.490173233</v>
      </c>
      <c r="F226" s="132">
        <v>1870254.4810601103</v>
      </c>
      <c r="G226" s="132">
        <v>1503059.71271789</v>
      </c>
      <c r="H226" s="132">
        <v>1566885.0147486501</v>
      </c>
      <c r="I226" s="132">
        <v>1531150.50486399</v>
      </c>
      <c r="J226" s="132">
        <v>1568897.92323805</v>
      </c>
      <c r="K226" s="132">
        <v>1738742.4873488902</v>
      </c>
      <c r="L226" s="132">
        <v>1633388.2322035001</v>
      </c>
      <c r="M226" s="132">
        <v>1539889.1758472098</v>
      </c>
      <c r="N226" s="132">
        <v>1750000</v>
      </c>
      <c r="O226" s="132">
        <v>1775000</v>
      </c>
      <c r="P226" s="133"/>
      <c r="Q226" s="132">
        <v>299317.17725651286</v>
      </c>
      <c r="R226" s="132">
        <v>477750.99088687729</v>
      </c>
      <c r="S226" s="132">
        <v>-367194.76834222022</v>
      </c>
      <c r="T226" s="132">
        <v>63825.302030760031</v>
      </c>
      <c r="U226" s="132">
        <v>-35734.50988466011</v>
      </c>
      <c r="V226" s="132">
        <v>37747.418374059998</v>
      </c>
      <c r="W226" s="132">
        <v>169844.56411084012</v>
      </c>
      <c r="X226" s="132">
        <v>-105354.25514539002</v>
      </c>
      <c r="Y226" s="132">
        <v>-93499.05635629021</v>
      </c>
      <c r="Z226" s="132">
        <v>210110.82415279016</v>
      </c>
      <c r="AA226" s="132">
        <v>25000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40"/>
    </row>
    <row r="229" spans="1:28">
      <c r="B229" s="8" t="s">
        <v>100</v>
      </c>
      <c r="C229" s="17"/>
      <c r="D229" s="132">
        <v>6025.41</v>
      </c>
      <c r="E229" s="132">
        <v>7718.0158689147502</v>
      </c>
      <c r="F229" s="132">
        <v>15474.63237499999</v>
      </c>
      <c r="G229" s="132">
        <v>20263.620102560737</v>
      </c>
      <c r="H229" s="132">
        <v>29798.951321489239</v>
      </c>
      <c r="I229" s="132">
        <v>38905.255245018918</v>
      </c>
      <c r="J229" s="132">
        <v>35673.725598614787</v>
      </c>
      <c r="K229" s="132">
        <v>37004.140616163611</v>
      </c>
      <c r="L229" s="132">
        <v>34930.335802645168</v>
      </c>
      <c r="M229" s="132">
        <v>37344.603601923031</v>
      </c>
      <c r="N229" s="132">
        <v>63493.013356200026</v>
      </c>
      <c r="O229" s="132">
        <v>137205.21229267141</v>
      </c>
      <c r="P229" s="133"/>
      <c r="Q229" s="132">
        <v>1692.6058689147503</v>
      </c>
      <c r="R229" s="132">
        <v>7756.61650608524</v>
      </c>
      <c r="S229" s="132">
        <v>4788.987727560746</v>
      </c>
      <c r="T229" s="132">
        <v>9535.3312189285025</v>
      </c>
      <c r="U229" s="132">
        <v>9106.3039235296801</v>
      </c>
      <c r="V229" s="132">
        <v>-3231.5296464041294</v>
      </c>
      <c r="W229" s="132">
        <v>1330.4150175488246</v>
      </c>
      <c r="X229" s="132">
        <v>-2073.8048135184445</v>
      </c>
      <c r="Y229" s="132">
        <v>2414.2677992778599</v>
      </c>
      <c r="Z229" s="132">
        <v>26148.409754276996</v>
      </c>
      <c r="AA229" s="132">
        <v>73712.198936471366</v>
      </c>
      <c r="AB229" s="140"/>
    </row>
    <row r="230" spans="1:28" s="43" customFormat="1">
      <c r="A230" s="36"/>
      <c r="B230" s="5" t="s">
        <v>29</v>
      </c>
      <c r="C230" s="2"/>
      <c r="D230" s="129">
        <v>2106111.3523834199</v>
      </c>
      <c r="E230" s="129">
        <v>1362316.2710076801</v>
      </c>
      <c r="F230" s="129">
        <v>1463889.9295514578</v>
      </c>
      <c r="G230" s="129">
        <v>1339481.6056265822</v>
      </c>
      <c r="H230" s="129">
        <v>1711551.5966125706</v>
      </c>
      <c r="I230" s="129">
        <v>1782802.7486376511</v>
      </c>
      <c r="J230" s="129">
        <v>2173614.2329310402</v>
      </c>
      <c r="K230" s="129">
        <v>2299124.7780685499</v>
      </c>
      <c r="L230" s="129">
        <v>2086068.6066826202</v>
      </c>
      <c r="M230" s="129">
        <v>1950086.6039384201</v>
      </c>
      <c r="N230" s="129">
        <v>2250000</v>
      </c>
      <c r="O230" s="129">
        <v>1950000</v>
      </c>
      <c r="P230" s="136"/>
      <c r="Q230" s="129">
        <v>-743795.08137573989</v>
      </c>
      <c r="R230" s="129">
        <v>101573.65854377768</v>
      </c>
      <c r="S230" s="129">
        <v>-124408.32392487556</v>
      </c>
      <c r="T230" s="129">
        <v>372069.99098598846</v>
      </c>
      <c r="U230" s="129">
        <v>71251.152025080592</v>
      </c>
      <c r="V230" s="129">
        <v>390811.48429338902</v>
      </c>
      <c r="W230" s="129">
        <v>125510.54513750969</v>
      </c>
      <c r="X230" s="129">
        <v>-213056.17138592969</v>
      </c>
      <c r="Y230" s="129">
        <v>-135982.00274420014</v>
      </c>
      <c r="Z230" s="129">
        <v>299913.39606157999</v>
      </c>
      <c r="AA230" s="129">
        <v>-300000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11250014.940007148</v>
      </c>
      <c r="E232" s="129">
        <v>11638902.724113679</v>
      </c>
      <c r="F232" s="129">
        <v>10737785.927510666</v>
      </c>
      <c r="G232" s="129">
        <v>11611253.768652113</v>
      </c>
      <c r="H232" s="129">
        <v>12846125.085220244</v>
      </c>
      <c r="I232" s="129">
        <v>13005268.775860131</v>
      </c>
      <c r="J232" s="129">
        <v>18878844.186868828</v>
      </c>
      <c r="K232" s="129">
        <v>15451829.734712239</v>
      </c>
      <c r="L232" s="129">
        <v>15668783.048177557</v>
      </c>
      <c r="M232" s="129">
        <v>16683284.738516778</v>
      </c>
      <c r="N232" s="129">
        <v>17532537.664599247</v>
      </c>
      <c r="O232" s="129">
        <v>18746737.076234218</v>
      </c>
      <c r="P232" s="136"/>
      <c r="Q232" s="129">
        <v>388887.78410653031</v>
      </c>
      <c r="R232" s="129">
        <v>-901116.79660301306</v>
      </c>
      <c r="S232" s="129">
        <v>873467.84114144684</v>
      </c>
      <c r="T232" s="129">
        <v>1234871.3165681316</v>
      </c>
      <c r="U232" s="129">
        <v>159143.69063988706</v>
      </c>
      <c r="V232" s="129">
        <v>5873575.4110086961</v>
      </c>
      <c r="W232" s="129">
        <v>-3427014.4521565875</v>
      </c>
      <c r="X232" s="129">
        <v>216953.31346531748</v>
      </c>
      <c r="Y232" s="129">
        <v>1014501.6903392214</v>
      </c>
      <c r="Z232" s="129">
        <v>849252.92608246964</v>
      </c>
      <c r="AA232" s="129">
        <v>1214199.41163497</v>
      </c>
      <c r="AB232" s="139"/>
    </row>
  </sheetData>
  <mergeCells count="9">
    <mergeCell ref="Q120:AA120"/>
    <mergeCell ref="Q121:AA121"/>
    <mergeCell ref="Q3:AA3"/>
    <mergeCell ref="Q4:AA4"/>
    <mergeCell ref="D120:O120"/>
    <mergeCell ref="D121:O121"/>
    <mergeCell ref="B119:J119"/>
    <mergeCell ref="D3:O3"/>
    <mergeCell ref="D4:O4"/>
  </mergeCells>
  <phoneticPr fontId="89" type="noConversion"/>
  <hyperlinks>
    <hyperlink ref="A1" location="Index!A1" display="Index" xr:uid="{00000000-0004-0000-1A00-000000000000}"/>
  </hyperlinks>
  <pageMargins left="0.7" right="0.7" top="0.75" bottom="0.75" header="0.3" footer="0.3"/>
  <pageSetup scale="21" orientation="portrait" r:id="rId1"/>
  <headerFooter>
    <oddHeader xml:space="preserve">&amp;C20-04-2016 15:17
</oddHeader>
  </headerFooter>
  <rowBreaks count="3" manualBreakCount="3">
    <brk id="61" max="16383" man="1"/>
    <brk id="119" max="16383" man="1"/>
    <brk id="17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5703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39">
      <c r="A1" s="174" t="s">
        <v>311</v>
      </c>
    </row>
    <row r="2" spans="1:39" s="43" customFormat="1" ht="15" customHeight="1">
      <c r="A2" s="36"/>
      <c r="B2" s="168" t="s">
        <v>190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2"/>
    </row>
    <row r="3" spans="1:39" s="43" customFormat="1" ht="27" customHeight="1">
      <c r="A3" s="36"/>
      <c r="B3" s="97"/>
      <c r="C3" s="123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39" s="43" customFormat="1">
      <c r="A5" s="36"/>
      <c r="B5" s="100" t="s">
        <v>319</v>
      </c>
      <c r="C5" s="42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69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</row>
    <row r="6" spans="1:39" s="43" customFormat="1">
      <c r="A6" s="36"/>
      <c r="B6" s="27" t="s">
        <v>5</v>
      </c>
      <c r="C6" s="177" t="s">
        <v>286</v>
      </c>
      <c r="D6" s="137">
        <f>+'St 3.1'!D6+'St 3.2'!D6</f>
        <v>31527.999999999996</v>
      </c>
      <c r="E6" s="137">
        <f>+'St 3.1'!E6+'St 3.2'!E6</f>
        <v>32439</v>
      </c>
      <c r="F6" s="137">
        <f>+'St 3.1'!F6+'St 3.2'!F6</f>
        <v>36910</v>
      </c>
      <c r="G6" s="137">
        <f>+'St 3.1'!G6+'St 3.2'!G6</f>
        <v>34350</v>
      </c>
      <c r="H6" s="137">
        <f>+'St 3.1'!H6+'St 3.2'!H6</f>
        <v>37177</v>
      </c>
      <c r="I6" s="137">
        <f>+'St 3.1'!I6+'St 3.2'!I6</f>
        <v>35129.055462877623</v>
      </c>
      <c r="J6" s="137">
        <f>+'St 3.1'!J6+'St 3.2'!J6</f>
        <v>37716</v>
      </c>
      <c r="K6" s="137">
        <f>+'St 3.1'!K6+'St 3.2'!K6</f>
        <v>38202</v>
      </c>
      <c r="L6" s="137">
        <f>+'St 3.1'!L6+'St 3.2'!L6</f>
        <v>40931</v>
      </c>
      <c r="M6" s="137">
        <f>+'St 3.1'!M6+'St 3.2'!M6</f>
        <v>41442</v>
      </c>
      <c r="N6" s="137">
        <f>+'St 3.1'!N6+'St 3.2'!N6</f>
        <v>173415</v>
      </c>
      <c r="O6" s="137">
        <f>+'St 3.1'!O6+'St 3.2'!O6</f>
        <v>183021</v>
      </c>
      <c r="P6" s="136"/>
      <c r="Q6" s="137">
        <f>+'St 3.1'!Q6+'St 3.2'!Q6</f>
        <v>911.00000000000136</v>
      </c>
      <c r="R6" s="137">
        <f>+'St 3.1'!R6+'St 3.2'!R6</f>
        <v>4471.0000000000036</v>
      </c>
      <c r="S6" s="137">
        <f>+'St 3.1'!S6+'St 3.2'!S6</f>
        <v>-2560.0000000000023</v>
      </c>
      <c r="T6" s="137">
        <f>+'St 3.1'!T6+'St 3.2'!T6</f>
        <v>2826.9999999999982</v>
      </c>
      <c r="U6" s="137">
        <f>+'St 3.1'!U6+'St 3.2'!U6</f>
        <v>-2047.9445371223733</v>
      </c>
      <c r="V6" s="137">
        <f>+'St 3.1'!V6+'St 3.2'!V6</f>
        <v>2586.9445371223774</v>
      </c>
      <c r="W6" s="137">
        <f>+'St 3.1'!W6+'St 3.2'!W6</f>
        <v>485.99999999999568</v>
      </c>
      <c r="X6" s="137">
        <f>+'St 3.1'!X6+'St 3.2'!X6</f>
        <v>2729.0000000000018</v>
      </c>
      <c r="Y6" s="137">
        <f>+'St 3.1'!Y6+'St 3.2'!Y6</f>
        <v>511.00000000000136</v>
      </c>
      <c r="Z6" s="137">
        <f>+'St 3.1'!Z6+'St 3.2'!Z6</f>
        <v>131973</v>
      </c>
      <c r="AA6" s="137">
        <f>+'St 3.1'!AA6+'St 3.2'!AA6</f>
        <v>9605.9999999999945</v>
      </c>
      <c r="AB6" s="139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</row>
    <row r="7" spans="1:39">
      <c r="B7" s="1" t="s">
        <v>35</v>
      </c>
      <c r="C7" s="178" t="s">
        <v>287</v>
      </c>
      <c r="D7" s="132">
        <f>+'St 3.1'!D7+'St 3.2'!D7</f>
        <v>0</v>
      </c>
      <c r="E7" s="132">
        <f>+'St 3.1'!E7+'St 3.2'!E7</f>
        <v>0</v>
      </c>
      <c r="F7" s="132">
        <f>+'St 3.1'!F7+'St 3.2'!F7</f>
        <v>0</v>
      </c>
      <c r="G7" s="132">
        <f>+'St 3.1'!G7+'St 3.2'!G7</f>
        <v>0</v>
      </c>
      <c r="H7" s="132">
        <f>+'St 3.1'!H7+'St 3.2'!H7</f>
        <v>0</v>
      </c>
      <c r="I7" s="132">
        <f>+'St 3.1'!I7+'St 3.2'!I7</f>
        <v>0</v>
      </c>
      <c r="J7" s="132">
        <f>+'St 3.1'!J7+'St 3.2'!J7</f>
        <v>0</v>
      </c>
      <c r="K7" s="132">
        <f>+'St 3.1'!K7+'St 3.2'!K7</f>
        <v>0</v>
      </c>
      <c r="L7" s="132">
        <f>+'St 3.1'!L7+'St 3.2'!L7</f>
        <v>0</v>
      </c>
      <c r="M7" s="132">
        <f>+'St 3.1'!M7+'St 3.2'!M7</f>
        <v>0</v>
      </c>
      <c r="N7" s="132">
        <f>+'St 3.1'!N7+'St 3.2'!N7</f>
        <v>0</v>
      </c>
      <c r="O7" s="132">
        <f>+'St 3.1'!O7+'St 3.2'!O7</f>
        <v>0</v>
      </c>
      <c r="P7" s="133"/>
      <c r="Q7" s="132">
        <f>+'St 3.1'!Q7+'St 3.2'!Q7</f>
        <v>0</v>
      </c>
      <c r="R7" s="132">
        <f>+'St 3.1'!R7+'St 3.2'!R7</f>
        <v>0</v>
      </c>
      <c r="S7" s="132">
        <f>+'St 3.1'!S7+'St 3.2'!S7</f>
        <v>0</v>
      </c>
      <c r="T7" s="132">
        <f>+'St 3.1'!T7+'St 3.2'!T7</f>
        <v>0</v>
      </c>
      <c r="U7" s="132">
        <f>+'St 3.1'!U7+'St 3.2'!U7</f>
        <v>0</v>
      </c>
      <c r="V7" s="132">
        <f>+'St 3.1'!V7+'St 3.2'!V7</f>
        <v>0</v>
      </c>
      <c r="W7" s="132">
        <f>+'St 3.1'!W7+'St 3.2'!W7</f>
        <v>0</v>
      </c>
      <c r="X7" s="132">
        <f>+'St 3.1'!X7+'St 3.2'!X7</f>
        <v>0</v>
      </c>
      <c r="Y7" s="132">
        <f>+'St 3.1'!Y7+'St 3.2'!Y7</f>
        <v>0</v>
      </c>
      <c r="Z7" s="132">
        <f>+'St 3.1'!Z7+'St 3.2'!Z7</f>
        <v>0</v>
      </c>
      <c r="AA7" s="132">
        <f>+'St 3.1'!AA7+'St 3.2'!AA7</f>
        <v>0</v>
      </c>
      <c r="AB7" s="140"/>
    </row>
    <row r="8" spans="1:39">
      <c r="B8" s="1" t="s">
        <v>36</v>
      </c>
      <c r="C8" s="178" t="s">
        <v>288</v>
      </c>
      <c r="D8" s="132">
        <f>+'St 3.1'!D8+'St 3.2'!D8</f>
        <v>31527.999999999996</v>
      </c>
      <c r="E8" s="132">
        <f>+'St 3.1'!E8+'St 3.2'!E8</f>
        <v>32439</v>
      </c>
      <c r="F8" s="132">
        <f>+'St 3.1'!F8+'St 3.2'!F8</f>
        <v>36910</v>
      </c>
      <c r="G8" s="132">
        <f>+'St 3.1'!G8+'St 3.2'!G8</f>
        <v>34350</v>
      </c>
      <c r="H8" s="132">
        <f>+'St 3.1'!H8+'St 3.2'!H8</f>
        <v>37177</v>
      </c>
      <c r="I8" s="132">
        <f>+'St 3.1'!I8+'St 3.2'!I8</f>
        <v>35129.055462877623</v>
      </c>
      <c r="J8" s="132">
        <f>+'St 3.1'!J8+'St 3.2'!J8</f>
        <v>37716</v>
      </c>
      <c r="K8" s="132">
        <f>+'St 3.1'!K8+'St 3.2'!K8</f>
        <v>38202</v>
      </c>
      <c r="L8" s="132">
        <f>+'St 3.1'!L8+'St 3.2'!L8</f>
        <v>40931</v>
      </c>
      <c r="M8" s="132">
        <f>+'St 3.1'!M8+'St 3.2'!M8</f>
        <v>41442</v>
      </c>
      <c r="N8" s="132">
        <f>+'St 3.1'!N8+'St 3.2'!N8</f>
        <v>173415</v>
      </c>
      <c r="O8" s="132">
        <f>+'St 3.1'!O8+'St 3.2'!O8</f>
        <v>183021</v>
      </c>
      <c r="P8" s="133"/>
      <c r="Q8" s="132">
        <f>+'St 3.1'!Q8+'St 3.2'!Q8</f>
        <v>911.00000000000136</v>
      </c>
      <c r="R8" s="132">
        <f>+'St 3.1'!R8+'St 3.2'!R8</f>
        <v>4471.0000000000036</v>
      </c>
      <c r="S8" s="132">
        <f>+'St 3.1'!S8+'St 3.2'!S8</f>
        <v>-2560.0000000000023</v>
      </c>
      <c r="T8" s="132">
        <f>+'St 3.1'!T8+'St 3.2'!T8</f>
        <v>2826.9999999999982</v>
      </c>
      <c r="U8" s="132">
        <f>+'St 3.1'!U8+'St 3.2'!U8</f>
        <v>-2047.9445371223733</v>
      </c>
      <c r="V8" s="132">
        <f>+'St 3.1'!V8+'St 3.2'!V8</f>
        <v>2586.9445371223774</v>
      </c>
      <c r="W8" s="132">
        <f>+'St 3.1'!W8+'St 3.2'!W8</f>
        <v>485.99999999999568</v>
      </c>
      <c r="X8" s="132">
        <f>+'St 3.1'!X8+'St 3.2'!X8</f>
        <v>2729.0000000000018</v>
      </c>
      <c r="Y8" s="132">
        <f>+'St 3.1'!Y8+'St 3.2'!Y8</f>
        <v>511.00000000000136</v>
      </c>
      <c r="Z8" s="132">
        <f>+'St 3.1'!Z8+'St 3.2'!Z8</f>
        <v>131973</v>
      </c>
      <c r="AA8" s="132">
        <f>+'St 3.1'!AA8+'St 3.2'!AA8</f>
        <v>9605.9999999999945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f>+'St 3.1'!D9+'St 3.2'!D9</f>
        <v>1170834.1055095773</v>
      </c>
      <c r="E9" s="129">
        <f>+'St 3.1'!E9+'St 3.2'!E9</f>
        <v>1257803.148</v>
      </c>
      <c r="F9" s="129">
        <f>+'St 3.1'!F9+'St 3.2'!F9</f>
        <v>1366647.7933999998</v>
      </c>
      <c r="G9" s="129">
        <f>+'St 3.1'!G9+'St 3.2'!G9</f>
        <v>1413499.8895999999</v>
      </c>
      <c r="H9" s="129">
        <f>+'St 3.1'!H9+'St 3.2'!H9</f>
        <v>1583783.0955999999</v>
      </c>
      <c r="I9" s="129">
        <f>+'St 3.1'!I9+'St 3.2'!I9</f>
        <v>1772259.2615000003</v>
      </c>
      <c r="J9" s="129">
        <f>+'St 3.1'!J9+'St 3.2'!J9</f>
        <v>2068970.2211</v>
      </c>
      <c r="K9" s="129">
        <f>+'St 3.1'!K9+'St 3.2'!K9</f>
        <v>2452115.7515000002</v>
      </c>
      <c r="L9" s="129">
        <f>+'St 3.1'!L9+'St 3.2'!L9</f>
        <v>2779534.2453999994</v>
      </c>
      <c r="M9" s="129">
        <f>+'St 3.1'!M9+'St 3.2'!M9</f>
        <v>3117511.9718923583</v>
      </c>
      <c r="N9" s="129">
        <f>+'St 3.1'!N9+'St 3.2'!N9</f>
        <v>3543784.8214005772</v>
      </c>
      <c r="O9" s="129">
        <f>+'St 3.1'!O9+'St 3.2'!O9</f>
        <v>4015724.7423632718</v>
      </c>
      <c r="P9" s="136"/>
      <c r="Q9" s="129">
        <f>+'St 3.1'!Q9+'St 3.2'!Q9</f>
        <v>86969.042490422842</v>
      </c>
      <c r="R9" s="129">
        <f>+'St 3.1'!R9+'St 3.2'!R9</f>
        <v>108844.64539999989</v>
      </c>
      <c r="S9" s="129">
        <f>+'St 3.1'!S9+'St 3.2'!S9</f>
        <v>46852.096199999927</v>
      </c>
      <c r="T9" s="129">
        <f>+'St 3.1'!T9+'St 3.2'!T9</f>
        <v>170283.20600000006</v>
      </c>
      <c r="U9" s="129">
        <f>+'St 3.1'!U9+'St 3.2'!U9</f>
        <v>188476.1659000002</v>
      </c>
      <c r="V9" s="129">
        <f>+'St 3.1'!V9+'St 3.2'!V9</f>
        <v>296710.95959999989</v>
      </c>
      <c r="W9" s="129">
        <f>+'St 3.1'!W9+'St 3.2'!W9</f>
        <v>383145.53040000005</v>
      </c>
      <c r="X9" s="129">
        <f>+'St 3.1'!X9+'St 3.2'!X9</f>
        <v>327418.49389999948</v>
      </c>
      <c r="Y9" s="129">
        <f>+'St 3.1'!Y9+'St 3.2'!Y9</f>
        <v>338022.12752967043</v>
      </c>
      <c r="Z9" s="129">
        <f>+'St 3.1'!Z9+'St 3.2'!Z9</f>
        <v>426228.44847090682</v>
      </c>
      <c r="AA9" s="129">
        <f>+'St 3.1'!AA9+'St 3.2'!AA9</f>
        <v>471939.9209626948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f>+'St 3.1'!D10+'St 3.2'!D10</f>
        <v>0</v>
      </c>
      <c r="E10" s="129">
        <f>+'St 3.1'!E10+'St 3.2'!E10</f>
        <v>0</v>
      </c>
      <c r="F10" s="129">
        <f>+'St 3.1'!F10+'St 3.2'!F10</f>
        <v>0</v>
      </c>
      <c r="G10" s="129">
        <f>+'St 3.1'!G10+'St 3.2'!G10</f>
        <v>0</v>
      </c>
      <c r="H10" s="129">
        <f>+'St 3.1'!H10+'St 3.2'!H10</f>
        <v>0</v>
      </c>
      <c r="I10" s="129">
        <f>+'St 3.1'!I10+'St 3.2'!I10</f>
        <v>0</v>
      </c>
      <c r="J10" s="129">
        <f>+'St 3.1'!J10+'St 3.2'!J10</f>
        <v>0</v>
      </c>
      <c r="K10" s="129">
        <f>+'St 3.1'!K10+'St 3.2'!K10</f>
        <v>0</v>
      </c>
      <c r="L10" s="129">
        <f>+'St 3.1'!L10+'St 3.2'!L10</f>
        <v>0</v>
      </c>
      <c r="M10" s="129">
        <f>+'St 3.1'!M10+'St 3.2'!M10</f>
        <v>0</v>
      </c>
      <c r="N10" s="129">
        <f>+'St 3.1'!N10+'St 3.2'!N10</f>
        <v>0</v>
      </c>
      <c r="O10" s="129">
        <f>+'St 3.1'!O10+'St 3.2'!O10</f>
        <v>0</v>
      </c>
      <c r="P10" s="136"/>
      <c r="Q10" s="129">
        <f>+'St 3.1'!Q10+'St 3.2'!Q10</f>
        <v>0</v>
      </c>
      <c r="R10" s="129">
        <f>+'St 3.1'!R10+'St 3.2'!R10</f>
        <v>0</v>
      </c>
      <c r="S10" s="129">
        <f>+'St 3.1'!S10+'St 3.2'!S10</f>
        <v>0</v>
      </c>
      <c r="T10" s="129">
        <f>+'St 3.1'!T10+'St 3.2'!T10</f>
        <v>0</v>
      </c>
      <c r="U10" s="129">
        <f>+'St 3.1'!U10+'St 3.2'!U10</f>
        <v>0</v>
      </c>
      <c r="V10" s="129">
        <f>+'St 3.1'!V10+'St 3.2'!V10</f>
        <v>0</v>
      </c>
      <c r="W10" s="129">
        <f>+'St 3.1'!W10+'St 3.2'!W10</f>
        <v>0</v>
      </c>
      <c r="X10" s="129">
        <f>+'St 3.1'!X10+'St 3.2'!X10</f>
        <v>0</v>
      </c>
      <c r="Y10" s="129">
        <f>+'St 3.1'!Y10+'St 3.2'!Y10</f>
        <v>0</v>
      </c>
      <c r="Z10" s="129">
        <f>+'St 3.1'!Z10+'St 3.2'!Z10</f>
        <v>0</v>
      </c>
      <c r="AA10" s="129">
        <f>+'St 3.1'!AA10+'St 3.2'!AA10</f>
        <v>0</v>
      </c>
      <c r="AB10" s="139"/>
    </row>
    <row r="11" spans="1:39">
      <c r="A11" s="48"/>
      <c r="B11" s="176" t="s">
        <v>40</v>
      </c>
      <c r="C11" s="186"/>
      <c r="D11" s="132">
        <f>+'St 3.1'!D11+'St 3.2'!D11</f>
        <v>0</v>
      </c>
      <c r="E11" s="132">
        <f>+'St 3.1'!E11+'St 3.2'!E11</f>
        <v>0</v>
      </c>
      <c r="F11" s="132">
        <f>+'St 3.1'!F11+'St 3.2'!F11</f>
        <v>0</v>
      </c>
      <c r="G11" s="132">
        <f>+'St 3.1'!G11+'St 3.2'!G11</f>
        <v>0</v>
      </c>
      <c r="H11" s="132">
        <f>+'St 3.1'!H11+'St 3.2'!H11</f>
        <v>0</v>
      </c>
      <c r="I11" s="132">
        <f>+'St 3.1'!I11+'St 3.2'!I11</f>
        <v>0</v>
      </c>
      <c r="J11" s="132">
        <f>+'St 3.1'!J11+'St 3.2'!J11</f>
        <v>0</v>
      </c>
      <c r="K11" s="132">
        <f>+'St 3.1'!K11+'St 3.2'!K11</f>
        <v>0</v>
      </c>
      <c r="L11" s="132">
        <f>+'St 3.1'!L11+'St 3.2'!L11</f>
        <v>0</v>
      </c>
      <c r="M11" s="132">
        <f>+'St 3.1'!M11+'St 3.2'!M11</f>
        <v>0</v>
      </c>
      <c r="N11" s="132">
        <f>+'St 3.1'!N11+'St 3.2'!N11</f>
        <v>0</v>
      </c>
      <c r="O11" s="132">
        <f>+'St 3.1'!O11+'St 3.2'!O11</f>
        <v>0</v>
      </c>
      <c r="P11" s="133"/>
      <c r="Q11" s="132">
        <f>+'St 3.1'!Q11+'St 3.2'!Q11</f>
        <v>0</v>
      </c>
      <c r="R11" s="132">
        <f>+'St 3.1'!R11+'St 3.2'!R11</f>
        <v>0</v>
      </c>
      <c r="S11" s="132">
        <f>+'St 3.1'!S11+'St 3.2'!S11</f>
        <v>0</v>
      </c>
      <c r="T11" s="132">
        <f>+'St 3.1'!T11+'St 3.2'!T11</f>
        <v>0</v>
      </c>
      <c r="U11" s="132">
        <f>+'St 3.1'!U11+'St 3.2'!U11</f>
        <v>0</v>
      </c>
      <c r="V11" s="132">
        <f>+'St 3.1'!V11+'St 3.2'!V11</f>
        <v>0</v>
      </c>
      <c r="W11" s="132">
        <f>+'St 3.1'!W11+'St 3.2'!W11</f>
        <v>0</v>
      </c>
      <c r="X11" s="132">
        <f>+'St 3.1'!X11+'St 3.2'!X11</f>
        <v>0</v>
      </c>
      <c r="Y11" s="132">
        <f>+'St 3.1'!Y11+'St 3.2'!Y11</f>
        <v>0</v>
      </c>
      <c r="Z11" s="132">
        <f>+'St 3.1'!Z11+'St 3.2'!Z11</f>
        <v>0</v>
      </c>
      <c r="AA11" s="132">
        <f>+'St 3.1'!AA11+'St 3.2'!AA11</f>
        <v>0</v>
      </c>
      <c r="AB11" s="140"/>
    </row>
    <row r="12" spans="1:39">
      <c r="A12" s="48"/>
      <c r="B12" s="6" t="s">
        <v>41</v>
      </c>
      <c r="C12" s="186"/>
      <c r="D12" s="132">
        <f>+'St 3.1'!D12+'St 3.2'!D12</f>
        <v>0</v>
      </c>
      <c r="E12" s="132">
        <f>+'St 3.1'!E12+'St 3.2'!E12</f>
        <v>0</v>
      </c>
      <c r="F12" s="132">
        <f>+'St 3.1'!F12+'St 3.2'!F12</f>
        <v>0</v>
      </c>
      <c r="G12" s="132">
        <f>+'St 3.1'!G12+'St 3.2'!G12</f>
        <v>0</v>
      </c>
      <c r="H12" s="132">
        <f>+'St 3.1'!H12+'St 3.2'!H12</f>
        <v>0</v>
      </c>
      <c r="I12" s="132">
        <f>+'St 3.1'!I12+'St 3.2'!I12</f>
        <v>0</v>
      </c>
      <c r="J12" s="132">
        <f>+'St 3.1'!J12+'St 3.2'!J12</f>
        <v>0</v>
      </c>
      <c r="K12" s="132">
        <f>+'St 3.1'!K12+'St 3.2'!K12</f>
        <v>0</v>
      </c>
      <c r="L12" s="132">
        <f>+'St 3.1'!L12+'St 3.2'!L12</f>
        <v>0</v>
      </c>
      <c r="M12" s="132">
        <f>+'St 3.1'!M12+'St 3.2'!M12</f>
        <v>0</v>
      </c>
      <c r="N12" s="132">
        <f>+'St 3.1'!N12+'St 3.2'!N12</f>
        <v>0</v>
      </c>
      <c r="O12" s="132">
        <f>+'St 3.1'!O12+'St 3.2'!O12</f>
        <v>0</v>
      </c>
      <c r="P12" s="133"/>
      <c r="Q12" s="132">
        <f>+'St 3.1'!Q12+'St 3.2'!Q12</f>
        <v>0</v>
      </c>
      <c r="R12" s="132">
        <f>+'St 3.1'!R12+'St 3.2'!R12</f>
        <v>0</v>
      </c>
      <c r="S12" s="132">
        <f>+'St 3.1'!S12+'St 3.2'!S12</f>
        <v>0</v>
      </c>
      <c r="T12" s="132">
        <f>+'St 3.1'!T12+'St 3.2'!T12</f>
        <v>0</v>
      </c>
      <c r="U12" s="132">
        <f>+'St 3.1'!U12+'St 3.2'!U12</f>
        <v>0</v>
      </c>
      <c r="V12" s="132">
        <f>+'St 3.1'!V12+'St 3.2'!V12</f>
        <v>0</v>
      </c>
      <c r="W12" s="132">
        <f>+'St 3.1'!W12+'St 3.2'!W12</f>
        <v>0</v>
      </c>
      <c r="X12" s="132">
        <f>+'St 3.1'!X12+'St 3.2'!X12</f>
        <v>0</v>
      </c>
      <c r="Y12" s="132">
        <f>+'St 3.1'!Y12+'St 3.2'!Y12</f>
        <v>0</v>
      </c>
      <c r="Z12" s="132">
        <f>+'St 3.1'!Z12+'St 3.2'!Z12</f>
        <v>0</v>
      </c>
      <c r="AA12" s="132">
        <f>+'St 3.1'!AA12+'St 3.2'!AA12</f>
        <v>0</v>
      </c>
      <c r="AB12" s="140"/>
    </row>
    <row r="13" spans="1:39">
      <c r="A13" s="48"/>
      <c r="B13" s="6" t="s">
        <v>42</v>
      </c>
      <c r="C13" s="186"/>
      <c r="D13" s="132">
        <f>+'St 3.1'!D13+'St 3.2'!D13</f>
        <v>0</v>
      </c>
      <c r="E13" s="132">
        <f>+'St 3.1'!E13+'St 3.2'!E13</f>
        <v>0</v>
      </c>
      <c r="F13" s="132">
        <f>+'St 3.1'!F13+'St 3.2'!F13</f>
        <v>0</v>
      </c>
      <c r="G13" s="132">
        <f>+'St 3.1'!G13+'St 3.2'!G13</f>
        <v>0</v>
      </c>
      <c r="H13" s="132">
        <f>+'St 3.1'!H13+'St 3.2'!H13</f>
        <v>0</v>
      </c>
      <c r="I13" s="132">
        <f>+'St 3.1'!I13+'St 3.2'!I13</f>
        <v>0</v>
      </c>
      <c r="J13" s="132">
        <f>+'St 3.1'!J13+'St 3.2'!J13</f>
        <v>0</v>
      </c>
      <c r="K13" s="132">
        <f>+'St 3.1'!K13+'St 3.2'!K13</f>
        <v>0</v>
      </c>
      <c r="L13" s="132">
        <f>+'St 3.1'!L13+'St 3.2'!L13</f>
        <v>0</v>
      </c>
      <c r="M13" s="132">
        <f>+'St 3.1'!M13+'St 3.2'!M13</f>
        <v>0</v>
      </c>
      <c r="N13" s="132">
        <f>+'St 3.1'!N13+'St 3.2'!N13</f>
        <v>0</v>
      </c>
      <c r="O13" s="132">
        <f>+'St 3.1'!O13+'St 3.2'!O13</f>
        <v>0</v>
      </c>
      <c r="P13" s="133"/>
      <c r="Q13" s="132">
        <f>+'St 3.1'!Q13+'St 3.2'!Q13</f>
        <v>0</v>
      </c>
      <c r="R13" s="132">
        <f>+'St 3.1'!R13+'St 3.2'!R13</f>
        <v>0</v>
      </c>
      <c r="S13" s="132">
        <f>+'St 3.1'!S13+'St 3.2'!S13</f>
        <v>0</v>
      </c>
      <c r="T13" s="132">
        <f>+'St 3.1'!T13+'St 3.2'!T13</f>
        <v>0</v>
      </c>
      <c r="U13" s="132">
        <f>+'St 3.1'!U13+'St 3.2'!U13</f>
        <v>0</v>
      </c>
      <c r="V13" s="132">
        <f>+'St 3.1'!V13+'St 3.2'!V13</f>
        <v>0</v>
      </c>
      <c r="W13" s="132">
        <f>+'St 3.1'!W13+'St 3.2'!W13</f>
        <v>0</v>
      </c>
      <c r="X13" s="132">
        <f>+'St 3.1'!X13+'St 3.2'!X13</f>
        <v>0</v>
      </c>
      <c r="Y13" s="132">
        <f>+'St 3.1'!Y13+'St 3.2'!Y13</f>
        <v>0</v>
      </c>
      <c r="Z13" s="132">
        <f>+'St 3.1'!Z13+'St 3.2'!Z13</f>
        <v>0</v>
      </c>
      <c r="AA13" s="132">
        <f>+'St 3.1'!AA13+'St 3.2'!AA13</f>
        <v>0</v>
      </c>
      <c r="AB13" s="140"/>
    </row>
    <row r="14" spans="1:39">
      <c r="A14" s="48"/>
      <c r="B14" s="6" t="s">
        <v>43</v>
      </c>
      <c r="C14" s="186"/>
      <c r="D14" s="132">
        <f>+'St 3.1'!D14+'St 3.2'!D14</f>
        <v>0</v>
      </c>
      <c r="E14" s="132">
        <f>+'St 3.1'!E14+'St 3.2'!E14</f>
        <v>0</v>
      </c>
      <c r="F14" s="132">
        <f>+'St 3.1'!F14+'St 3.2'!F14</f>
        <v>0</v>
      </c>
      <c r="G14" s="132">
        <f>+'St 3.1'!G14+'St 3.2'!G14</f>
        <v>0</v>
      </c>
      <c r="H14" s="132">
        <f>+'St 3.1'!H14+'St 3.2'!H14</f>
        <v>0</v>
      </c>
      <c r="I14" s="132">
        <f>+'St 3.1'!I14+'St 3.2'!I14</f>
        <v>0</v>
      </c>
      <c r="J14" s="132">
        <f>+'St 3.1'!J14+'St 3.2'!J14</f>
        <v>0</v>
      </c>
      <c r="K14" s="132">
        <f>+'St 3.1'!K14+'St 3.2'!K14</f>
        <v>0</v>
      </c>
      <c r="L14" s="132">
        <f>+'St 3.1'!L14+'St 3.2'!L14</f>
        <v>0</v>
      </c>
      <c r="M14" s="132">
        <f>+'St 3.1'!M14+'St 3.2'!M14</f>
        <v>0</v>
      </c>
      <c r="N14" s="132">
        <f>+'St 3.1'!N14+'St 3.2'!N14</f>
        <v>0</v>
      </c>
      <c r="O14" s="132">
        <f>+'St 3.1'!O14+'St 3.2'!O14</f>
        <v>0</v>
      </c>
      <c r="P14" s="133"/>
      <c r="Q14" s="132">
        <f>+'St 3.1'!Q14+'St 3.2'!Q14</f>
        <v>0</v>
      </c>
      <c r="R14" s="132">
        <f>+'St 3.1'!R14+'St 3.2'!R14</f>
        <v>0</v>
      </c>
      <c r="S14" s="132">
        <f>+'St 3.1'!S14+'St 3.2'!S14</f>
        <v>0</v>
      </c>
      <c r="T14" s="132">
        <f>+'St 3.1'!T14+'St 3.2'!T14</f>
        <v>0</v>
      </c>
      <c r="U14" s="132">
        <f>+'St 3.1'!U14+'St 3.2'!U14</f>
        <v>0</v>
      </c>
      <c r="V14" s="132">
        <f>+'St 3.1'!V14+'St 3.2'!V14</f>
        <v>0</v>
      </c>
      <c r="W14" s="132">
        <f>+'St 3.1'!W14+'St 3.2'!W14</f>
        <v>0</v>
      </c>
      <c r="X14" s="132">
        <f>+'St 3.1'!X14+'St 3.2'!X14</f>
        <v>0</v>
      </c>
      <c r="Y14" s="132">
        <f>+'St 3.1'!Y14+'St 3.2'!Y14</f>
        <v>0</v>
      </c>
      <c r="Z14" s="132">
        <f>+'St 3.1'!Z14+'St 3.2'!Z14</f>
        <v>0</v>
      </c>
      <c r="AA14" s="132">
        <f>+'St 3.1'!AA14+'St 3.2'!AA14</f>
        <v>0</v>
      </c>
      <c r="AB14" s="140"/>
    </row>
    <row r="15" spans="1:39">
      <c r="A15" s="48"/>
      <c r="B15" s="6" t="s">
        <v>44</v>
      </c>
      <c r="C15" s="186"/>
      <c r="D15" s="132">
        <f>+'St 3.1'!D15+'St 3.2'!D15</f>
        <v>0</v>
      </c>
      <c r="E15" s="132">
        <f>+'St 3.1'!E15+'St 3.2'!E15</f>
        <v>0</v>
      </c>
      <c r="F15" s="132">
        <f>+'St 3.1'!F15+'St 3.2'!F15</f>
        <v>0</v>
      </c>
      <c r="G15" s="132">
        <f>+'St 3.1'!G15+'St 3.2'!G15</f>
        <v>0</v>
      </c>
      <c r="H15" s="132">
        <f>+'St 3.1'!H15+'St 3.2'!H15</f>
        <v>0</v>
      </c>
      <c r="I15" s="132">
        <f>+'St 3.1'!I15+'St 3.2'!I15</f>
        <v>0</v>
      </c>
      <c r="J15" s="132">
        <f>+'St 3.1'!J15+'St 3.2'!J15</f>
        <v>0</v>
      </c>
      <c r="K15" s="132">
        <f>+'St 3.1'!K15+'St 3.2'!K15</f>
        <v>0</v>
      </c>
      <c r="L15" s="132">
        <f>+'St 3.1'!L15+'St 3.2'!L15</f>
        <v>0</v>
      </c>
      <c r="M15" s="132">
        <f>+'St 3.1'!M15+'St 3.2'!M15</f>
        <v>0</v>
      </c>
      <c r="N15" s="132">
        <f>+'St 3.1'!N15+'St 3.2'!N15</f>
        <v>0</v>
      </c>
      <c r="O15" s="132">
        <f>+'St 3.1'!O15+'St 3.2'!O15</f>
        <v>0</v>
      </c>
      <c r="P15" s="133"/>
      <c r="Q15" s="132">
        <f>+'St 3.1'!Q15+'St 3.2'!Q15</f>
        <v>0</v>
      </c>
      <c r="R15" s="132">
        <f>+'St 3.1'!R15+'St 3.2'!R15</f>
        <v>0</v>
      </c>
      <c r="S15" s="132">
        <f>+'St 3.1'!S15+'St 3.2'!S15</f>
        <v>0</v>
      </c>
      <c r="T15" s="132">
        <f>+'St 3.1'!T15+'St 3.2'!T15</f>
        <v>0</v>
      </c>
      <c r="U15" s="132">
        <f>+'St 3.1'!U15+'St 3.2'!U15</f>
        <v>0</v>
      </c>
      <c r="V15" s="132">
        <f>+'St 3.1'!V15+'St 3.2'!V15</f>
        <v>0</v>
      </c>
      <c r="W15" s="132">
        <f>+'St 3.1'!W15+'St 3.2'!W15</f>
        <v>0</v>
      </c>
      <c r="X15" s="132">
        <f>+'St 3.1'!X15+'St 3.2'!X15</f>
        <v>0</v>
      </c>
      <c r="Y15" s="132">
        <f>+'St 3.1'!Y15+'St 3.2'!Y15</f>
        <v>0</v>
      </c>
      <c r="Z15" s="132">
        <f>+'St 3.1'!Z15+'St 3.2'!Z15</f>
        <v>0</v>
      </c>
      <c r="AA15" s="132">
        <f>+'St 3.1'!AA15+'St 3.2'!AA15</f>
        <v>0</v>
      </c>
      <c r="AB15" s="140"/>
    </row>
    <row r="16" spans="1:39">
      <c r="A16" s="48"/>
      <c r="B16" s="7" t="s">
        <v>45</v>
      </c>
      <c r="C16" s="186"/>
      <c r="D16" s="132">
        <f>+'St 3.1'!D16+'St 3.2'!D16</f>
        <v>0</v>
      </c>
      <c r="E16" s="132">
        <f>+'St 3.1'!E16+'St 3.2'!E16</f>
        <v>0</v>
      </c>
      <c r="F16" s="132">
        <f>+'St 3.1'!F16+'St 3.2'!F16</f>
        <v>0</v>
      </c>
      <c r="G16" s="132">
        <f>+'St 3.1'!G16+'St 3.2'!G16</f>
        <v>0</v>
      </c>
      <c r="H16" s="132">
        <f>+'St 3.1'!H16+'St 3.2'!H16</f>
        <v>0</v>
      </c>
      <c r="I16" s="132">
        <f>+'St 3.1'!I16+'St 3.2'!I16</f>
        <v>0</v>
      </c>
      <c r="J16" s="132">
        <f>+'St 3.1'!J16+'St 3.2'!J16</f>
        <v>0</v>
      </c>
      <c r="K16" s="132">
        <f>+'St 3.1'!K16+'St 3.2'!K16</f>
        <v>0</v>
      </c>
      <c r="L16" s="132">
        <f>+'St 3.1'!L16+'St 3.2'!L16</f>
        <v>0</v>
      </c>
      <c r="M16" s="132">
        <f>+'St 3.1'!M16+'St 3.2'!M16</f>
        <v>0</v>
      </c>
      <c r="N16" s="132">
        <f>+'St 3.1'!N16+'St 3.2'!N16</f>
        <v>0</v>
      </c>
      <c r="O16" s="132">
        <f>+'St 3.1'!O16+'St 3.2'!O16</f>
        <v>0</v>
      </c>
      <c r="P16" s="133"/>
      <c r="Q16" s="132">
        <f>+'St 3.1'!Q16+'St 3.2'!Q16</f>
        <v>0</v>
      </c>
      <c r="R16" s="132">
        <f>+'St 3.1'!R16+'St 3.2'!R16</f>
        <v>0</v>
      </c>
      <c r="S16" s="132">
        <f>+'St 3.1'!S16+'St 3.2'!S16</f>
        <v>0</v>
      </c>
      <c r="T16" s="132">
        <f>+'St 3.1'!T16+'St 3.2'!T16</f>
        <v>0</v>
      </c>
      <c r="U16" s="132">
        <f>+'St 3.1'!U16+'St 3.2'!U16</f>
        <v>0</v>
      </c>
      <c r="V16" s="132">
        <f>+'St 3.1'!V16+'St 3.2'!V16</f>
        <v>0</v>
      </c>
      <c r="W16" s="132">
        <f>+'St 3.1'!W16+'St 3.2'!W16</f>
        <v>0</v>
      </c>
      <c r="X16" s="132">
        <f>+'St 3.1'!X16+'St 3.2'!X16</f>
        <v>0</v>
      </c>
      <c r="Y16" s="132">
        <f>+'St 3.1'!Y16+'St 3.2'!Y16</f>
        <v>0</v>
      </c>
      <c r="Z16" s="132">
        <f>+'St 3.1'!Z16+'St 3.2'!Z16</f>
        <v>0</v>
      </c>
      <c r="AA16" s="132">
        <f>+'St 3.1'!AA16+'St 3.2'!AA16</f>
        <v>0</v>
      </c>
      <c r="AB16" s="140"/>
    </row>
    <row r="17" spans="1:28">
      <c r="A17" s="48"/>
      <c r="B17" s="7" t="s">
        <v>46</v>
      </c>
      <c r="C17" s="186"/>
      <c r="D17" s="132">
        <f>+'St 3.1'!D17+'St 3.2'!D17</f>
        <v>0</v>
      </c>
      <c r="E17" s="132">
        <f>+'St 3.1'!E17+'St 3.2'!E17</f>
        <v>0</v>
      </c>
      <c r="F17" s="132">
        <f>+'St 3.1'!F17+'St 3.2'!F17</f>
        <v>0</v>
      </c>
      <c r="G17" s="132">
        <f>+'St 3.1'!G17+'St 3.2'!G17</f>
        <v>0</v>
      </c>
      <c r="H17" s="132">
        <f>+'St 3.1'!H17+'St 3.2'!H17</f>
        <v>0</v>
      </c>
      <c r="I17" s="132">
        <f>+'St 3.1'!I17+'St 3.2'!I17</f>
        <v>0</v>
      </c>
      <c r="J17" s="132">
        <f>+'St 3.1'!J17+'St 3.2'!J17</f>
        <v>0</v>
      </c>
      <c r="K17" s="132">
        <f>+'St 3.1'!K17+'St 3.2'!K17</f>
        <v>0</v>
      </c>
      <c r="L17" s="132">
        <f>+'St 3.1'!L17+'St 3.2'!L17</f>
        <v>0</v>
      </c>
      <c r="M17" s="132">
        <f>+'St 3.1'!M17+'St 3.2'!M17</f>
        <v>0</v>
      </c>
      <c r="N17" s="132">
        <f>+'St 3.1'!N17+'St 3.2'!N17</f>
        <v>0</v>
      </c>
      <c r="O17" s="132">
        <f>+'St 3.1'!O17+'St 3.2'!O17</f>
        <v>0</v>
      </c>
      <c r="P17" s="133"/>
      <c r="Q17" s="132">
        <f>+'St 3.1'!Q17+'St 3.2'!Q17</f>
        <v>0</v>
      </c>
      <c r="R17" s="132">
        <f>+'St 3.1'!R17+'St 3.2'!R17</f>
        <v>0</v>
      </c>
      <c r="S17" s="132">
        <f>+'St 3.1'!S17+'St 3.2'!S17</f>
        <v>0</v>
      </c>
      <c r="T17" s="132">
        <f>+'St 3.1'!T17+'St 3.2'!T17</f>
        <v>0</v>
      </c>
      <c r="U17" s="132">
        <f>+'St 3.1'!U17+'St 3.2'!U17</f>
        <v>0</v>
      </c>
      <c r="V17" s="132">
        <f>+'St 3.1'!V17+'St 3.2'!V17</f>
        <v>0</v>
      </c>
      <c r="W17" s="132">
        <f>+'St 3.1'!W17+'St 3.2'!W17</f>
        <v>0</v>
      </c>
      <c r="X17" s="132">
        <f>+'St 3.1'!X17+'St 3.2'!X17</f>
        <v>0</v>
      </c>
      <c r="Y17" s="132">
        <f>+'St 3.1'!Y17+'St 3.2'!Y17</f>
        <v>0</v>
      </c>
      <c r="Z17" s="132">
        <f>+'St 3.1'!Z17+'St 3.2'!Z17</f>
        <v>0</v>
      </c>
      <c r="AA17" s="132">
        <f>+'St 3.1'!AA17+'St 3.2'!AA17</f>
        <v>0</v>
      </c>
      <c r="AB17" s="140"/>
    </row>
    <row r="18" spans="1:28">
      <c r="A18" s="48"/>
      <c r="B18" s="6" t="s">
        <v>313</v>
      </c>
      <c r="C18" s="186"/>
      <c r="D18" s="132">
        <f>+'St 3.1'!D18+'St 3.2'!D18</f>
        <v>0</v>
      </c>
      <c r="E18" s="132">
        <f>+'St 3.1'!E18+'St 3.2'!E18</f>
        <v>0</v>
      </c>
      <c r="F18" s="132">
        <f>+'St 3.1'!F18+'St 3.2'!F18</f>
        <v>0</v>
      </c>
      <c r="G18" s="132">
        <f>+'St 3.1'!G18+'St 3.2'!G18</f>
        <v>0</v>
      </c>
      <c r="H18" s="132">
        <f>+'St 3.1'!H18+'St 3.2'!H18</f>
        <v>0</v>
      </c>
      <c r="I18" s="132">
        <f>+'St 3.1'!I18+'St 3.2'!I18</f>
        <v>0</v>
      </c>
      <c r="J18" s="132">
        <f>+'St 3.1'!J18+'St 3.2'!J18</f>
        <v>0</v>
      </c>
      <c r="K18" s="132">
        <f>+'St 3.1'!K18+'St 3.2'!K18</f>
        <v>0</v>
      </c>
      <c r="L18" s="132">
        <f>+'St 3.1'!L18+'St 3.2'!L18</f>
        <v>0</v>
      </c>
      <c r="M18" s="132">
        <f>+'St 3.1'!M18+'St 3.2'!M18</f>
        <v>0</v>
      </c>
      <c r="N18" s="132">
        <f>+'St 3.1'!N18+'St 3.2'!N18</f>
        <v>0</v>
      </c>
      <c r="O18" s="132">
        <f>+'St 3.1'!O18+'St 3.2'!O18</f>
        <v>0</v>
      </c>
      <c r="P18" s="133"/>
      <c r="Q18" s="132">
        <f>+'St 3.1'!Q18+'St 3.2'!Q18</f>
        <v>0</v>
      </c>
      <c r="R18" s="132">
        <f>+'St 3.1'!R18+'St 3.2'!R18</f>
        <v>0</v>
      </c>
      <c r="S18" s="132">
        <f>+'St 3.1'!S18+'St 3.2'!S18</f>
        <v>0</v>
      </c>
      <c r="T18" s="132">
        <f>+'St 3.1'!T18+'St 3.2'!T18</f>
        <v>0</v>
      </c>
      <c r="U18" s="132">
        <f>+'St 3.1'!U18+'St 3.2'!U18</f>
        <v>0</v>
      </c>
      <c r="V18" s="132">
        <f>+'St 3.1'!V18+'St 3.2'!V18</f>
        <v>0</v>
      </c>
      <c r="W18" s="132">
        <f>+'St 3.1'!W18+'St 3.2'!W18</f>
        <v>0</v>
      </c>
      <c r="X18" s="132">
        <f>+'St 3.1'!X18+'St 3.2'!X18</f>
        <v>0</v>
      </c>
      <c r="Y18" s="132">
        <f>+'St 3.1'!Y18+'St 3.2'!Y18</f>
        <v>0</v>
      </c>
      <c r="Z18" s="132">
        <f>+'St 3.1'!Z18+'St 3.2'!Z18</f>
        <v>0</v>
      </c>
      <c r="AA18" s="132">
        <f>+'St 3.1'!AA18+'St 3.2'!AA18</f>
        <v>0</v>
      </c>
      <c r="AB18" s="140"/>
    </row>
    <row r="19" spans="1:28">
      <c r="A19" s="48"/>
      <c r="B19" s="6" t="s">
        <v>107</v>
      </c>
      <c r="C19" s="178"/>
      <c r="D19" s="132">
        <f>+'St 3.1'!D19+'St 3.2'!D19</f>
        <v>0</v>
      </c>
      <c r="E19" s="132">
        <f>+'St 3.1'!E19+'St 3.2'!E19</f>
        <v>0</v>
      </c>
      <c r="F19" s="132">
        <f>+'St 3.1'!F19+'St 3.2'!F19</f>
        <v>0</v>
      </c>
      <c r="G19" s="132">
        <f>+'St 3.1'!G19+'St 3.2'!G19</f>
        <v>0</v>
      </c>
      <c r="H19" s="132">
        <f>+'St 3.1'!H19+'St 3.2'!H19</f>
        <v>0</v>
      </c>
      <c r="I19" s="132">
        <f>+'St 3.1'!I19+'St 3.2'!I19</f>
        <v>0</v>
      </c>
      <c r="J19" s="132">
        <f>+'St 3.1'!J19+'St 3.2'!J19</f>
        <v>0</v>
      </c>
      <c r="K19" s="132">
        <f>+'St 3.1'!K19+'St 3.2'!K19</f>
        <v>0</v>
      </c>
      <c r="L19" s="132">
        <f>+'St 3.1'!L19+'St 3.2'!L19</f>
        <v>0</v>
      </c>
      <c r="M19" s="132">
        <f>+'St 3.1'!M19+'St 3.2'!M19</f>
        <v>0</v>
      </c>
      <c r="N19" s="132">
        <f>+'St 3.1'!N19+'St 3.2'!N19</f>
        <v>0</v>
      </c>
      <c r="O19" s="132">
        <f>+'St 3.1'!O19+'St 3.2'!O19</f>
        <v>0</v>
      </c>
      <c r="P19" s="133"/>
      <c r="Q19" s="132">
        <f>+'St 3.1'!Q19+'St 3.2'!Q19</f>
        <v>0</v>
      </c>
      <c r="R19" s="132">
        <f>+'St 3.1'!R19+'St 3.2'!R19</f>
        <v>0</v>
      </c>
      <c r="S19" s="132">
        <f>+'St 3.1'!S19+'St 3.2'!S19</f>
        <v>0</v>
      </c>
      <c r="T19" s="132">
        <f>+'St 3.1'!T19+'St 3.2'!T19</f>
        <v>0</v>
      </c>
      <c r="U19" s="132">
        <f>+'St 3.1'!U19+'St 3.2'!U19</f>
        <v>0</v>
      </c>
      <c r="V19" s="132">
        <f>+'St 3.1'!V19+'St 3.2'!V19</f>
        <v>0</v>
      </c>
      <c r="W19" s="132">
        <f>+'St 3.1'!W19+'St 3.2'!W19</f>
        <v>0</v>
      </c>
      <c r="X19" s="132">
        <f>+'St 3.1'!X19+'St 3.2'!X19</f>
        <v>0</v>
      </c>
      <c r="Y19" s="132">
        <f>+'St 3.1'!Y19+'St 3.2'!Y19</f>
        <v>0</v>
      </c>
      <c r="Z19" s="132">
        <f>+'St 3.1'!Z19+'St 3.2'!Z19</f>
        <v>0</v>
      </c>
      <c r="AA19" s="132">
        <f>+'St 3.1'!AA19+'St 3.2'!AA19</f>
        <v>0</v>
      </c>
      <c r="AB19" s="140"/>
    </row>
    <row r="20" spans="1:28">
      <c r="A20" s="48"/>
      <c r="B20" s="6" t="s">
        <v>48</v>
      </c>
      <c r="C20" s="186"/>
      <c r="D20" s="132">
        <f>+'St 3.1'!D20+'St 3.2'!D20</f>
        <v>0</v>
      </c>
      <c r="E20" s="132">
        <f>+'St 3.1'!E20+'St 3.2'!E20</f>
        <v>0</v>
      </c>
      <c r="F20" s="132">
        <f>+'St 3.1'!F20+'St 3.2'!F20</f>
        <v>0</v>
      </c>
      <c r="G20" s="132">
        <f>+'St 3.1'!G20+'St 3.2'!G20</f>
        <v>0</v>
      </c>
      <c r="H20" s="132">
        <f>+'St 3.1'!H20+'St 3.2'!H20</f>
        <v>0</v>
      </c>
      <c r="I20" s="132">
        <f>+'St 3.1'!I20+'St 3.2'!I20</f>
        <v>0</v>
      </c>
      <c r="J20" s="132">
        <f>+'St 3.1'!J20+'St 3.2'!J20</f>
        <v>0</v>
      </c>
      <c r="K20" s="132">
        <f>+'St 3.1'!K20+'St 3.2'!K20</f>
        <v>0</v>
      </c>
      <c r="L20" s="132">
        <f>+'St 3.1'!L20+'St 3.2'!L20</f>
        <v>0</v>
      </c>
      <c r="M20" s="132">
        <f>+'St 3.1'!M20+'St 3.2'!M20</f>
        <v>0</v>
      </c>
      <c r="N20" s="132">
        <f>+'St 3.1'!N20+'St 3.2'!N20</f>
        <v>0</v>
      </c>
      <c r="O20" s="132">
        <f>+'St 3.1'!O20+'St 3.2'!O20</f>
        <v>0</v>
      </c>
      <c r="P20" s="138"/>
      <c r="Q20" s="132">
        <f>+'St 3.1'!Q20+'St 3.2'!Q20</f>
        <v>0</v>
      </c>
      <c r="R20" s="132">
        <f>+'St 3.1'!R20+'St 3.2'!R20</f>
        <v>0</v>
      </c>
      <c r="S20" s="132">
        <f>+'St 3.1'!S20+'St 3.2'!S20</f>
        <v>0</v>
      </c>
      <c r="T20" s="132">
        <f>+'St 3.1'!T20+'St 3.2'!T20</f>
        <v>0</v>
      </c>
      <c r="U20" s="132">
        <f>+'St 3.1'!U20+'St 3.2'!U20</f>
        <v>0</v>
      </c>
      <c r="V20" s="132">
        <f>+'St 3.1'!V20+'St 3.2'!V20</f>
        <v>0</v>
      </c>
      <c r="W20" s="132">
        <f>+'St 3.1'!W20+'St 3.2'!W20</f>
        <v>0</v>
      </c>
      <c r="X20" s="132">
        <f>+'St 3.1'!X20+'St 3.2'!X20</f>
        <v>0</v>
      </c>
      <c r="Y20" s="132">
        <f>+'St 3.1'!Y20+'St 3.2'!Y20</f>
        <v>0</v>
      </c>
      <c r="Z20" s="132">
        <f>+'St 3.1'!Z20+'St 3.2'!Z20</f>
        <v>0</v>
      </c>
      <c r="AA20" s="132">
        <f>+'St 3.1'!AA20+'St 3.2'!AA20</f>
        <v>0</v>
      </c>
      <c r="AB20" s="140"/>
    </row>
    <row r="21" spans="1:28">
      <c r="A21" s="48"/>
      <c r="B21" s="6" t="s">
        <v>321</v>
      </c>
      <c r="C21" s="186"/>
      <c r="D21" s="132">
        <f>+'St 3.1'!D21+'St 3.2'!D21</f>
        <v>0</v>
      </c>
      <c r="E21" s="132">
        <f>+'St 3.1'!E21+'St 3.2'!E21</f>
        <v>0</v>
      </c>
      <c r="F21" s="132">
        <f>+'St 3.1'!F21+'St 3.2'!F21</f>
        <v>0</v>
      </c>
      <c r="G21" s="132">
        <f>+'St 3.1'!G21+'St 3.2'!G21</f>
        <v>0</v>
      </c>
      <c r="H21" s="132">
        <f>+'St 3.1'!H21+'St 3.2'!H21</f>
        <v>0</v>
      </c>
      <c r="I21" s="132">
        <f>+'St 3.1'!I21+'St 3.2'!I21</f>
        <v>0</v>
      </c>
      <c r="J21" s="132">
        <f>+'St 3.1'!J21+'St 3.2'!J21</f>
        <v>0</v>
      </c>
      <c r="K21" s="132">
        <f>+'St 3.1'!K21+'St 3.2'!K21</f>
        <v>0</v>
      </c>
      <c r="L21" s="132">
        <f>+'St 3.1'!L21+'St 3.2'!L21</f>
        <v>0</v>
      </c>
      <c r="M21" s="132">
        <f>+'St 3.1'!M21+'St 3.2'!M21</f>
        <v>0</v>
      </c>
      <c r="N21" s="132">
        <f>+'St 3.1'!N21+'St 3.2'!N21</f>
        <v>0</v>
      </c>
      <c r="O21" s="132">
        <f>+'St 3.1'!O21+'St 3.2'!O21</f>
        <v>0</v>
      </c>
      <c r="P21" s="133"/>
      <c r="Q21" s="132">
        <f>+'St 3.1'!Q21+'St 3.2'!Q21</f>
        <v>0</v>
      </c>
      <c r="R21" s="132">
        <f>+'St 3.1'!R21+'St 3.2'!R21</f>
        <v>0</v>
      </c>
      <c r="S21" s="132">
        <f>+'St 3.1'!S21+'St 3.2'!S21</f>
        <v>0</v>
      </c>
      <c r="T21" s="132">
        <f>+'St 3.1'!T21+'St 3.2'!T21</f>
        <v>0</v>
      </c>
      <c r="U21" s="132">
        <f>+'St 3.1'!U21+'St 3.2'!U21</f>
        <v>0</v>
      </c>
      <c r="V21" s="132">
        <f>+'St 3.1'!V21+'St 3.2'!V21</f>
        <v>0</v>
      </c>
      <c r="W21" s="132">
        <f>+'St 3.1'!W21+'St 3.2'!W21</f>
        <v>0</v>
      </c>
      <c r="X21" s="132">
        <f>+'St 3.1'!X21+'St 3.2'!X21</f>
        <v>0</v>
      </c>
      <c r="Y21" s="132">
        <f>+'St 3.1'!Y21+'St 3.2'!Y21</f>
        <v>0</v>
      </c>
      <c r="Z21" s="132">
        <f>+'St 3.1'!Z21+'St 3.2'!Z21</f>
        <v>0</v>
      </c>
      <c r="AA21" s="132">
        <f>+'St 3.1'!AA21+'St 3.2'!AA21</f>
        <v>0</v>
      </c>
      <c r="AB21" s="140"/>
    </row>
    <row r="22" spans="1:28">
      <c r="A22" s="48"/>
      <c r="B22" s="8" t="s">
        <v>100</v>
      </c>
      <c r="C22" s="186"/>
      <c r="D22" s="132">
        <f>+'St 3.1'!D22+'St 3.2'!D22</f>
        <v>0</v>
      </c>
      <c r="E22" s="132">
        <f>+'St 3.1'!E22+'St 3.2'!E22</f>
        <v>0</v>
      </c>
      <c r="F22" s="132">
        <f>+'St 3.1'!F22+'St 3.2'!F22</f>
        <v>0</v>
      </c>
      <c r="G22" s="132">
        <f>+'St 3.1'!G22+'St 3.2'!G22</f>
        <v>0</v>
      </c>
      <c r="H22" s="132">
        <f>+'St 3.1'!H22+'St 3.2'!H22</f>
        <v>0</v>
      </c>
      <c r="I22" s="132">
        <f>+'St 3.1'!I22+'St 3.2'!I22</f>
        <v>0</v>
      </c>
      <c r="J22" s="132">
        <f>+'St 3.1'!J22+'St 3.2'!J22</f>
        <v>0</v>
      </c>
      <c r="K22" s="132">
        <f>+'St 3.1'!K22+'St 3.2'!K22</f>
        <v>0</v>
      </c>
      <c r="L22" s="132">
        <f>+'St 3.1'!L22+'St 3.2'!L22</f>
        <v>0</v>
      </c>
      <c r="M22" s="132">
        <f>+'St 3.1'!M22+'St 3.2'!M22</f>
        <v>0</v>
      </c>
      <c r="N22" s="132">
        <f>+'St 3.1'!N22+'St 3.2'!N22</f>
        <v>0</v>
      </c>
      <c r="O22" s="132">
        <f>+'St 3.1'!O22+'St 3.2'!O22</f>
        <v>0</v>
      </c>
      <c r="P22" s="133"/>
      <c r="Q22" s="132">
        <f>+'St 3.1'!Q22+'St 3.2'!Q22</f>
        <v>0</v>
      </c>
      <c r="R22" s="132">
        <f>+'St 3.1'!R22+'St 3.2'!R22</f>
        <v>0</v>
      </c>
      <c r="S22" s="132">
        <f>+'St 3.1'!S22+'St 3.2'!S22</f>
        <v>0</v>
      </c>
      <c r="T22" s="132">
        <f>+'St 3.1'!T22+'St 3.2'!T22</f>
        <v>0</v>
      </c>
      <c r="U22" s="132">
        <f>+'St 3.1'!U22+'St 3.2'!U22</f>
        <v>0</v>
      </c>
      <c r="V22" s="132">
        <f>+'St 3.1'!V22+'St 3.2'!V22</f>
        <v>0</v>
      </c>
      <c r="W22" s="132">
        <f>+'St 3.1'!W22+'St 3.2'!W22</f>
        <v>0</v>
      </c>
      <c r="X22" s="132">
        <f>+'St 3.1'!X22+'St 3.2'!X22</f>
        <v>0</v>
      </c>
      <c r="Y22" s="132">
        <f>+'St 3.1'!Y22+'St 3.2'!Y22</f>
        <v>0</v>
      </c>
      <c r="Z22" s="132">
        <f>+'St 3.1'!Z22+'St 3.2'!Z22</f>
        <v>0</v>
      </c>
      <c r="AA22" s="132">
        <f>+'St 3.1'!AA22+'St 3.2'!AA22</f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f>+'St 3.1'!D23+'St 3.2'!D23</f>
        <v>1170834.1055095773</v>
      </c>
      <c r="E23" s="129">
        <f>+'St 3.1'!E23+'St 3.2'!E23</f>
        <v>1257803.148</v>
      </c>
      <c r="F23" s="129">
        <f>+'St 3.1'!F23+'St 3.2'!F23</f>
        <v>1366647.7933999998</v>
      </c>
      <c r="G23" s="129">
        <f>+'St 3.1'!G23+'St 3.2'!G23</f>
        <v>1413499.8895999999</v>
      </c>
      <c r="H23" s="129">
        <f>+'St 3.1'!H23+'St 3.2'!H23</f>
        <v>1583783.0955999999</v>
      </c>
      <c r="I23" s="129">
        <f>+'St 3.1'!I23+'St 3.2'!I23</f>
        <v>1772259.2615000003</v>
      </c>
      <c r="J23" s="129">
        <f>+'St 3.1'!J23+'St 3.2'!J23</f>
        <v>2068970.2211</v>
      </c>
      <c r="K23" s="129">
        <f>+'St 3.1'!K23+'St 3.2'!K23</f>
        <v>2452115.7515000002</v>
      </c>
      <c r="L23" s="129">
        <f>+'St 3.1'!L23+'St 3.2'!L23</f>
        <v>2779534.2453999994</v>
      </c>
      <c r="M23" s="129">
        <f>+'St 3.1'!M23+'St 3.2'!M23</f>
        <v>3117511.9718923583</v>
      </c>
      <c r="N23" s="129">
        <f>+'St 3.1'!N23+'St 3.2'!N23</f>
        <v>3543784.8214005772</v>
      </c>
      <c r="O23" s="129">
        <f>+'St 3.1'!O23+'St 3.2'!O23</f>
        <v>4015724.7423632718</v>
      </c>
      <c r="P23" s="136"/>
      <c r="Q23" s="129">
        <f>+'St 3.1'!Q23+'St 3.2'!Q23</f>
        <v>86969.042490422697</v>
      </c>
      <c r="R23" s="129">
        <f>+'St 3.1'!R23+'St 3.2'!R23</f>
        <v>108844.64539999999</v>
      </c>
      <c r="S23" s="129">
        <f>+'St 3.1'!S23+'St 3.2'!S23</f>
        <v>46852.096199999956</v>
      </c>
      <c r="T23" s="129">
        <f>+'St 3.1'!T23+'St 3.2'!T23</f>
        <v>170283.20599999995</v>
      </c>
      <c r="U23" s="129">
        <f>+'St 3.1'!U23+'St 3.2'!U23</f>
        <v>188476.16590000023</v>
      </c>
      <c r="V23" s="129">
        <f>+'St 3.1'!V23+'St 3.2'!V23</f>
        <v>296710.95959999983</v>
      </c>
      <c r="W23" s="129">
        <f>+'St 3.1'!W23+'St 3.2'!W23</f>
        <v>383145.53040000005</v>
      </c>
      <c r="X23" s="129">
        <f>+'St 3.1'!X23+'St 3.2'!X23</f>
        <v>327418.49389999965</v>
      </c>
      <c r="Y23" s="129">
        <f>+'St 3.1'!Y23+'St 3.2'!Y23</f>
        <v>338022.12752967048</v>
      </c>
      <c r="Z23" s="129">
        <f>+'St 3.1'!Z23+'St 3.2'!Z23</f>
        <v>426228.44847090659</v>
      </c>
      <c r="AA23" s="129">
        <f>+'St 3.1'!AA23+'St 3.2'!AA23</f>
        <v>471939.92096269503</v>
      </c>
      <c r="AB23" s="139"/>
    </row>
    <row r="24" spans="1:28">
      <c r="B24" s="176" t="s">
        <v>40</v>
      </c>
      <c r="C24" s="186"/>
      <c r="D24" s="132">
        <f>+'St 3.1'!D24+'St 3.2'!D24</f>
        <v>1170834.1055095773</v>
      </c>
      <c r="E24" s="132">
        <f>+'St 3.1'!E24+'St 3.2'!E24</f>
        <v>1257803.148</v>
      </c>
      <c r="F24" s="132">
        <f>+'St 3.1'!F24+'St 3.2'!F24</f>
        <v>1366647.7933999998</v>
      </c>
      <c r="G24" s="132">
        <f>+'St 3.1'!G24+'St 3.2'!G24</f>
        <v>1413499.8895999999</v>
      </c>
      <c r="H24" s="132">
        <f>+'St 3.1'!H24+'St 3.2'!H24</f>
        <v>1583783.0955999999</v>
      </c>
      <c r="I24" s="132">
        <f>+'St 3.1'!I24+'St 3.2'!I24</f>
        <v>1772259.2615000003</v>
      </c>
      <c r="J24" s="132">
        <f>+'St 3.1'!J24+'St 3.2'!J24</f>
        <v>2068970.2211</v>
      </c>
      <c r="K24" s="132">
        <f>+'St 3.1'!K24+'St 3.2'!K24</f>
        <v>2452115.7515000002</v>
      </c>
      <c r="L24" s="132">
        <f>+'St 3.1'!L24+'St 3.2'!L24</f>
        <v>2779534.2453999994</v>
      </c>
      <c r="M24" s="132">
        <f>+'St 3.1'!M24+'St 3.2'!M24</f>
        <v>3117556.3729296699</v>
      </c>
      <c r="N24" s="132">
        <f>+'St 3.1'!N24+'St 3.2'!N24</f>
        <v>3543784.8214005772</v>
      </c>
      <c r="O24" s="132">
        <f>+'St 3.1'!O24+'St 3.2'!O24</f>
        <v>4015724.7423632718</v>
      </c>
      <c r="P24" s="133"/>
      <c r="Q24" s="132">
        <f>+'St 3.1'!Q24+'St 3.2'!Q24</f>
        <v>86969.042490422697</v>
      </c>
      <c r="R24" s="132">
        <f>+'St 3.1'!R24+'St 3.2'!R24</f>
        <v>108844.64539999999</v>
      </c>
      <c r="S24" s="132">
        <f>+'St 3.1'!S24+'St 3.2'!S24</f>
        <v>46852.096199999956</v>
      </c>
      <c r="T24" s="132">
        <f>+'St 3.1'!T24+'St 3.2'!T24</f>
        <v>170283.20599999995</v>
      </c>
      <c r="U24" s="132">
        <f>+'St 3.1'!U24+'St 3.2'!U24</f>
        <v>188476.16590000023</v>
      </c>
      <c r="V24" s="132">
        <f>+'St 3.1'!V24+'St 3.2'!V24</f>
        <v>296710.95959999983</v>
      </c>
      <c r="W24" s="132">
        <f>+'St 3.1'!W24+'St 3.2'!W24</f>
        <v>383145.53040000005</v>
      </c>
      <c r="X24" s="132">
        <f>+'St 3.1'!X24+'St 3.2'!X24</f>
        <v>327418.49389999965</v>
      </c>
      <c r="Y24" s="132">
        <f>+'St 3.1'!Y24+'St 3.2'!Y24</f>
        <v>338022.12752967048</v>
      </c>
      <c r="Z24" s="132">
        <f>+'St 3.1'!Z24+'St 3.2'!Z24</f>
        <v>426228.44847090659</v>
      </c>
      <c r="AA24" s="132">
        <f>+'St 3.1'!AA24+'St 3.2'!AA24</f>
        <v>471939.92096269503</v>
      </c>
      <c r="AB24" s="140"/>
    </row>
    <row r="25" spans="1:28">
      <c r="B25" s="6" t="s">
        <v>41</v>
      </c>
      <c r="C25" s="186"/>
      <c r="D25" s="132">
        <f>+'St 3.1'!D25+'St 3.2'!D25</f>
        <v>0</v>
      </c>
      <c r="E25" s="132">
        <f>+'St 3.1'!E25+'St 3.2'!E25</f>
        <v>0</v>
      </c>
      <c r="F25" s="132">
        <f>+'St 3.1'!F25+'St 3.2'!F25</f>
        <v>0</v>
      </c>
      <c r="G25" s="132">
        <f>+'St 3.1'!G25+'St 3.2'!G25</f>
        <v>0</v>
      </c>
      <c r="H25" s="132">
        <f>+'St 3.1'!H25+'St 3.2'!H25</f>
        <v>0</v>
      </c>
      <c r="I25" s="132">
        <f>+'St 3.1'!I25+'St 3.2'!I25</f>
        <v>0</v>
      </c>
      <c r="J25" s="132">
        <f>+'St 3.1'!J25+'St 3.2'!J25</f>
        <v>0</v>
      </c>
      <c r="K25" s="132">
        <f>+'St 3.1'!K25+'St 3.2'!K25</f>
        <v>0</v>
      </c>
      <c r="L25" s="132">
        <f>+'St 3.1'!L25+'St 3.2'!L25</f>
        <v>0</v>
      </c>
      <c r="M25" s="132">
        <f>+'St 3.1'!M25+'St 3.2'!M25</f>
        <v>0</v>
      </c>
      <c r="N25" s="132">
        <f>+'St 3.1'!N25+'St 3.2'!N25</f>
        <v>0</v>
      </c>
      <c r="O25" s="132">
        <f>+'St 3.1'!O25+'St 3.2'!O25</f>
        <v>0</v>
      </c>
      <c r="P25" s="133"/>
      <c r="Q25" s="132">
        <f>+'St 3.1'!Q25+'St 3.2'!Q25</f>
        <v>0</v>
      </c>
      <c r="R25" s="132">
        <f>+'St 3.1'!R25+'St 3.2'!R25</f>
        <v>0</v>
      </c>
      <c r="S25" s="132">
        <f>+'St 3.1'!S25+'St 3.2'!S25</f>
        <v>0</v>
      </c>
      <c r="T25" s="132">
        <f>+'St 3.1'!T25+'St 3.2'!T25</f>
        <v>0</v>
      </c>
      <c r="U25" s="132">
        <f>+'St 3.1'!U25+'St 3.2'!U25</f>
        <v>0</v>
      </c>
      <c r="V25" s="132">
        <f>+'St 3.1'!V25+'St 3.2'!V25</f>
        <v>0</v>
      </c>
      <c r="W25" s="132">
        <f>+'St 3.1'!W25+'St 3.2'!W25</f>
        <v>0</v>
      </c>
      <c r="X25" s="132">
        <f>+'St 3.1'!X25+'St 3.2'!X25</f>
        <v>0</v>
      </c>
      <c r="Y25" s="132">
        <f>+'St 3.1'!Y25+'St 3.2'!Y25</f>
        <v>0</v>
      </c>
      <c r="Z25" s="132">
        <f>+'St 3.1'!Z25+'St 3.2'!Z25</f>
        <v>0</v>
      </c>
      <c r="AA25" s="132">
        <f>+'St 3.1'!AA25+'St 3.2'!AA25</f>
        <v>0</v>
      </c>
      <c r="AB25" s="140"/>
    </row>
    <row r="26" spans="1:28">
      <c r="B26" s="6" t="s">
        <v>42</v>
      </c>
      <c r="C26" s="186"/>
      <c r="D26" s="132">
        <f>+'St 3.1'!D26+'St 3.2'!D26</f>
        <v>0</v>
      </c>
      <c r="E26" s="132">
        <f>+'St 3.1'!E26+'St 3.2'!E26</f>
        <v>0</v>
      </c>
      <c r="F26" s="132">
        <f>+'St 3.1'!F26+'St 3.2'!F26</f>
        <v>0</v>
      </c>
      <c r="G26" s="132">
        <f>+'St 3.1'!G26+'St 3.2'!G26</f>
        <v>0</v>
      </c>
      <c r="H26" s="132">
        <f>+'St 3.1'!H26+'St 3.2'!H26</f>
        <v>0</v>
      </c>
      <c r="I26" s="132">
        <f>+'St 3.1'!I26+'St 3.2'!I26</f>
        <v>0</v>
      </c>
      <c r="J26" s="132">
        <f>+'St 3.1'!J26+'St 3.2'!J26</f>
        <v>0</v>
      </c>
      <c r="K26" s="132">
        <f>+'St 3.1'!K26+'St 3.2'!K26</f>
        <v>0</v>
      </c>
      <c r="L26" s="132">
        <f>+'St 3.1'!L26+'St 3.2'!L26</f>
        <v>0</v>
      </c>
      <c r="M26" s="132">
        <f>+'St 3.1'!M26+'St 3.2'!M26</f>
        <v>0</v>
      </c>
      <c r="N26" s="132">
        <f>+'St 3.1'!N26+'St 3.2'!N26</f>
        <v>0</v>
      </c>
      <c r="O26" s="132">
        <f>+'St 3.1'!O26+'St 3.2'!O26</f>
        <v>0</v>
      </c>
      <c r="P26" s="133"/>
      <c r="Q26" s="132">
        <f>+'St 3.1'!Q26+'St 3.2'!Q26</f>
        <v>0</v>
      </c>
      <c r="R26" s="132">
        <f>+'St 3.1'!R26+'St 3.2'!R26</f>
        <v>0</v>
      </c>
      <c r="S26" s="132">
        <f>+'St 3.1'!S26+'St 3.2'!S26</f>
        <v>0</v>
      </c>
      <c r="T26" s="132">
        <f>+'St 3.1'!T26+'St 3.2'!T26</f>
        <v>0</v>
      </c>
      <c r="U26" s="132">
        <f>+'St 3.1'!U26+'St 3.2'!U26</f>
        <v>0</v>
      </c>
      <c r="V26" s="132">
        <f>+'St 3.1'!V26+'St 3.2'!V26</f>
        <v>0</v>
      </c>
      <c r="W26" s="132">
        <f>+'St 3.1'!W26+'St 3.2'!W26</f>
        <v>0</v>
      </c>
      <c r="X26" s="132">
        <f>+'St 3.1'!X26+'St 3.2'!X26</f>
        <v>0</v>
      </c>
      <c r="Y26" s="132">
        <f>+'St 3.1'!Y26+'St 3.2'!Y26</f>
        <v>0</v>
      </c>
      <c r="Z26" s="132">
        <f>+'St 3.1'!Z26+'St 3.2'!Z26</f>
        <v>0</v>
      </c>
      <c r="AA26" s="132">
        <f>+'St 3.1'!AA26+'St 3.2'!AA26</f>
        <v>0</v>
      </c>
      <c r="AB26" s="140"/>
    </row>
    <row r="27" spans="1:28">
      <c r="B27" s="6" t="s">
        <v>43</v>
      </c>
      <c r="C27" s="186"/>
      <c r="D27" s="132">
        <f>+'St 3.1'!D27+'St 3.2'!D27</f>
        <v>0</v>
      </c>
      <c r="E27" s="132">
        <f>+'St 3.1'!E27+'St 3.2'!E27</f>
        <v>0</v>
      </c>
      <c r="F27" s="132">
        <f>+'St 3.1'!F27+'St 3.2'!F27</f>
        <v>0</v>
      </c>
      <c r="G27" s="132">
        <f>+'St 3.1'!G27+'St 3.2'!G27</f>
        <v>0</v>
      </c>
      <c r="H27" s="132">
        <f>+'St 3.1'!H27+'St 3.2'!H27</f>
        <v>0</v>
      </c>
      <c r="I27" s="132">
        <f>+'St 3.1'!I27+'St 3.2'!I27</f>
        <v>0</v>
      </c>
      <c r="J27" s="132">
        <f>+'St 3.1'!J27+'St 3.2'!J27</f>
        <v>0</v>
      </c>
      <c r="K27" s="132">
        <f>+'St 3.1'!K27+'St 3.2'!K27</f>
        <v>0</v>
      </c>
      <c r="L27" s="132">
        <f>+'St 3.1'!L27+'St 3.2'!L27</f>
        <v>0</v>
      </c>
      <c r="M27" s="132">
        <f>+'St 3.1'!M27+'St 3.2'!M27</f>
        <v>0</v>
      </c>
      <c r="N27" s="132">
        <f>+'St 3.1'!N27+'St 3.2'!N27</f>
        <v>0</v>
      </c>
      <c r="O27" s="132">
        <f>+'St 3.1'!O27+'St 3.2'!O27</f>
        <v>0</v>
      </c>
      <c r="P27" s="133"/>
      <c r="Q27" s="132">
        <f>+'St 3.1'!Q27+'St 3.2'!Q27</f>
        <v>0</v>
      </c>
      <c r="R27" s="132">
        <f>+'St 3.1'!R27+'St 3.2'!R27</f>
        <v>0</v>
      </c>
      <c r="S27" s="132">
        <f>+'St 3.1'!S27+'St 3.2'!S27</f>
        <v>0</v>
      </c>
      <c r="T27" s="132">
        <f>+'St 3.1'!T27+'St 3.2'!T27</f>
        <v>0</v>
      </c>
      <c r="U27" s="132">
        <f>+'St 3.1'!U27+'St 3.2'!U27</f>
        <v>0</v>
      </c>
      <c r="V27" s="132">
        <f>+'St 3.1'!V27+'St 3.2'!V27</f>
        <v>0</v>
      </c>
      <c r="W27" s="132">
        <f>+'St 3.1'!W27+'St 3.2'!W27</f>
        <v>0</v>
      </c>
      <c r="X27" s="132">
        <f>+'St 3.1'!X27+'St 3.2'!X27</f>
        <v>0</v>
      </c>
      <c r="Y27" s="132">
        <f>+'St 3.1'!Y27+'St 3.2'!Y27</f>
        <v>0</v>
      </c>
      <c r="Z27" s="132">
        <f>+'St 3.1'!Z27+'St 3.2'!Z27</f>
        <v>0</v>
      </c>
      <c r="AA27" s="132">
        <f>+'St 3.1'!AA27+'St 3.2'!AA27</f>
        <v>0</v>
      </c>
      <c r="AB27" s="140"/>
    </row>
    <row r="28" spans="1:28">
      <c r="B28" s="6" t="s">
        <v>44</v>
      </c>
      <c r="C28" s="186"/>
      <c r="D28" s="132">
        <f>+'St 3.1'!D28+'St 3.2'!D28</f>
        <v>176165.71949583272</v>
      </c>
      <c r="E28" s="132">
        <f>+'St 3.1'!E28+'St 3.2'!E28</f>
        <v>225702.98243250363</v>
      </c>
      <c r="F28" s="132">
        <f>+'St 3.1'!F28+'St 3.2'!F28</f>
        <v>237493.75305227004</v>
      </c>
      <c r="G28" s="132">
        <f>+'St 3.1'!G28+'St 3.2'!G28</f>
        <v>193710.65516957297</v>
      </c>
      <c r="H28" s="132">
        <f>+'St 3.1'!H28+'St 3.2'!H28</f>
        <v>235214.33393314204</v>
      </c>
      <c r="I28" s="132">
        <f>+'St 3.1'!I28+'St 3.2'!I28</f>
        <v>245911.74485157666</v>
      </c>
      <c r="J28" s="132">
        <f>+'St 3.1'!J28+'St 3.2'!J28</f>
        <v>302771.93207946816</v>
      </c>
      <c r="K28" s="132">
        <f>+'St 3.1'!K28+'St 3.2'!K28</f>
        <v>351832.89749140985</v>
      </c>
      <c r="L28" s="132">
        <f>+'St 3.1'!L28+'St 3.2'!L28</f>
        <v>364696.96310945187</v>
      </c>
      <c r="M28" s="132">
        <f>+'St 3.1'!M28+'St 3.2'!M28</f>
        <v>327221.17927192873</v>
      </c>
      <c r="N28" s="132">
        <f>+'St 3.1'!N28+'St 3.2'!N28</f>
        <v>382786.10049618181</v>
      </c>
      <c r="O28" s="132">
        <f>+'St 3.1'!O28+'St 3.2'!O28</f>
        <v>455604.79824931792</v>
      </c>
      <c r="P28" s="133"/>
      <c r="Q28" s="132">
        <f>+'St 3.1'!Q28+'St 3.2'!Q28</f>
        <v>49537.262936670915</v>
      </c>
      <c r="R28" s="132">
        <f>+'St 3.1'!R28+'St 3.2'!R28</f>
        <v>11790.770619766408</v>
      </c>
      <c r="S28" s="132">
        <f>+'St 3.1'!S28+'St 3.2'!S28</f>
        <v>-43783.097882697075</v>
      </c>
      <c r="T28" s="132">
        <f>+'St 3.1'!T28+'St 3.2'!T28</f>
        <v>41503.678763569085</v>
      </c>
      <c r="U28" s="132">
        <f>+'St 3.1'!U28+'St 3.2'!U28</f>
        <v>10697.410918434616</v>
      </c>
      <c r="V28" s="132">
        <f>+'St 3.1'!V28+'St 3.2'!V28</f>
        <v>56860.187227891496</v>
      </c>
      <c r="W28" s="132">
        <f>+'St 3.1'!W28+'St 3.2'!W28</f>
        <v>49060.965411941695</v>
      </c>
      <c r="X28" s="132">
        <f>+'St 3.1'!X28+'St 3.2'!X28</f>
        <v>12864.065618042014</v>
      </c>
      <c r="Y28" s="132">
        <f>+'St 3.1'!Y28+'St 3.2'!Y28</f>
        <v>-37475.783837523115</v>
      </c>
      <c r="Z28" s="132">
        <f>+'St 3.1'!Z28+'St 3.2'!Z28</f>
        <v>55564.921224253063</v>
      </c>
      <c r="AA28" s="132">
        <f>+'St 3.1'!AA28+'St 3.2'!AA28</f>
        <v>72818.697753136075</v>
      </c>
      <c r="AB28" s="140"/>
    </row>
    <row r="29" spans="1:28">
      <c r="B29" s="7" t="s">
        <v>45</v>
      </c>
      <c r="C29" s="186"/>
      <c r="D29" s="132">
        <f>+'St 3.1'!D29+'St 3.2'!D29</f>
        <v>0</v>
      </c>
      <c r="E29" s="132">
        <f>+'St 3.1'!E29+'St 3.2'!E29</f>
        <v>0</v>
      </c>
      <c r="F29" s="132">
        <f>+'St 3.1'!F29+'St 3.2'!F29</f>
        <v>0</v>
      </c>
      <c r="G29" s="132">
        <f>+'St 3.1'!G29+'St 3.2'!G29</f>
        <v>0</v>
      </c>
      <c r="H29" s="132">
        <f>+'St 3.1'!H29+'St 3.2'!H29</f>
        <v>0</v>
      </c>
      <c r="I29" s="132">
        <f>+'St 3.1'!I29+'St 3.2'!I29</f>
        <v>0</v>
      </c>
      <c r="J29" s="132">
        <f>+'St 3.1'!J29+'St 3.2'!J29</f>
        <v>0</v>
      </c>
      <c r="K29" s="132">
        <f>+'St 3.1'!K29+'St 3.2'!K29</f>
        <v>0</v>
      </c>
      <c r="L29" s="132">
        <f>+'St 3.1'!L29+'St 3.2'!L29</f>
        <v>0</v>
      </c>
      <c r="M29" s="132">
        <f>+'St 3.1'!M29+'St 3.2'!M29</f>
        <v>0</v>
      </c>
      <c r="N29" s="132">
        <f>+'St 3.1'!N29+'St 3.2'!N29</f>
        <v>0</v>
      </c>
      <c r="O29" s="132">
        <f>+'St 3.1'!O29+'St 3.2'!O29</f>
        <v>0</v>
      </c>
      <c r="P29" s="133"/>
      <c r="Q29" s="132">
        <f>+'St 3.1'!Q29+'St 3.2'!Q29</f>
        <v>0</v>
      </c>
      <c r="R29" s="132">
        <f>+'St 3.1'!R29+'St 3.2'!R29</f>
        <v>0</v>
      </c>
      <c r="S29" s="132">
        <f>+'St 3.1'!S29+'St 3.2'!S29</f>
        <v>0</v>
      </c>
      <c r="T29" s="132">
        <f>+'St 3.1'!T29+'St 3.2'!T29</f>
        <v>0</v>
      </c>
      <c r="U29" s="132">
        <f>+'St 3.1'!U29+'St 3.2'!U29</f>
        <v>0</v>
      </c>
      <c r="V29" s="132">
        <f>+'St 3.1'!V29+'St 3.2'!V29</f>
        <v>0</v>
      </c>
      <c r="W29" s="132">
        <f>+'St 3.1'!W29+'St 3.2'!W29</f>
        <v>0</v>
      </c>
      <c r="X29" s="132">
        <f>+'St 3.1'!X29+'St 3.2'!X29</f>
        <v>0</v>
      </c>
      <c r="Y29" s="132">
        <f>+'St 3.1'!Y29+'St 3.2'!Y29</f>
        <v>0</v>
      </c>
      <c r="Z29" s="132">
        <f>+'St 3.1'!Z29+'St 3.2'!Z29</f>
        <v>0</v>
      </c>
      <c r="AA29" s="132">
        <f>+'St 3.1'!AA29+'St 3.2'!AA29</f>
        <v>0</v>
      </c>
      <c r="AB29" s="140"/>
    </row>
    <row r="30" spans="1:28">
      <c r="B30" s="7" t="s">
        <v>46</v>
      </c>
      <c r="C30" s="186"/>
      <c r="D30" s="132">
        <f>+'St 3.1'!D30+'St 3.2'!D30</f>
        <v>176165.71949583272</v>
      </c>
      <c r="E30" s="132">
        <f>+'St 3.1'!E30+'St 3.2'!E30</f>
        <v>225702.98243250363</v>
      </c>
      <c r="F30" s="132">
        <f>+'St 3.1'!F30+'St 3.2'!F30</f>
        <v>237493.75305227004</v>
      </c>
      <c r="G30" s="132">
        <f>+'St 3.1'!G30+'St 3.2'!G30</f>
        <v>193710.65516957297</v>
      </c>
      <c r="H30" s="132">
        <f>+'St 3.1'!H30+'St 3.2'!H30</f>
        <v>235214.33393314204</v>
      </c>
      <c r="I30" s="132">
        <f>+'St 3.1'!I30+'St 3.2'!I30</f>
        <v>245911.74485157666</v>
      </c>
      <c r="J30" s="132">
        <f>+'St 3.1'!J30+'St 3.2'!J30</f>
        <v>302771.93207946816</v>
      </c>
      <c r="K30" s="132">
        <f>+'St 3.1'!K30+'St 3.2'!K30</f>
        <v>351832.89749140985</v>
      </c>
      <c r="L30" s="132">
        <f>+'St 3.1'!L30+'St 3.2'!L30</f>
        <v>364696.96310945187</v>
      </c>
      <c r="M30" s="132">
        <f>+'St 3.1'!M30+'St 3.2'!M30</f>
        <v>327221.17927192873</v>
      </c>
      <c r="N30" s="132">
        <f>+'St 3.1'!N30+'St 3.2'!N30</f>
        <v>382786.10049618181</v>
      </c>
      <c r="O30" s="132">
        <f>+'St 3.1'!O30+'St 3.2'!O30</f>
        <v>455604.79824931792</v>
      </c>
      <c r="P30" s="133"/>
      <c r="Q30" s="132">
        <f>+'St 3.1'!Q30+'St 3.2'!Q30</f>
        <v>49537.262936670915</v>
      </c>
      <c r="R30" s="132">
        <f>+'St 3.1'!R30+'St 3.2'!R30</f>
        <v>11790.770619766408</v>
      </c>
      <c r="S30" s="132">
        <f>+'St 3.1'!S30+'St 3.2'!S30</f>
        <v>-43783.097882697075</v>
      </c>
      <c r="T30" s="132">
        <f>+'St 3.1'!T30+'St 3.2'!T30</f>
        <v>41503.678763569085</v>
      </c>
      <c r="U30" s="132">
        <f>+'St 3.1'!U30+'St 3.2'!U30</f>
        <v>10697.410918434616</v>
      </c>
      <c r="V30" s="132">
        <f>+'St 3.1'!V30+'St 3.2'!V30</f>
        <v>56860.187227891496</v>
      </c>
      <c r="W30" s="132">
        <f>+'St 3.1'!W30+'St 3.2'!W30</f>
        <v>49060.965411941695</v>
      </c>
      <c r="X30" s="132">
        <f>+'St 3.1'!X30+'St 3.2'!X30</f>
        <v>12864.065618042014</v>
      </c>
      <c r="Y30" s="132">
        <f>+'St 3.1'!Y30+'St 3.2'!Y30</f>
        <v>-37475.783837523115</v>
      </c>
      <c r="Z30" s="132">
        <f>+'St 3.1'!Z30+'St 3.2'!Z30</f>
        <v>55564.921224253063</v>
      </c>
      <c r="AA30" s="132">
        <f>+'St 3.1'!AA30+'St 3.2'!AA30</f>
        <v>72818.697753136075</v>
      </c>
      <c r="AB30" s="140"/>
    </row>
    <row r="31" spans="1:28">
      <c r="B31" s="6" t="s">
        <v>313</v>
      </c>
      <c r="C31" s="186"/>
      <c r="D31" s="132">
        <f>+'St 3.1'!D31+'St 3.2'!D31</f>
        <v>106586.0343</v>
      </c>
      <c r="E31" s="132">
        <f>+'St 3.1'!E31+'St 3.2'!E31</f>
        <v>113024.07550000001</v>
      </c>
      <c r="F31" s="132">
        <f>+'St 3.1'!F31+'St 3.2'!F31</f>
        <v>125708.32339999999</v>
      </c>
      <c r="G31" s="132">
        <f>+'St 3.1'!G31+'St 3.2'!G31</f>
        <v>153405.19349999999</v>
      </c>
      <c r="H31" s="132">
        <f>+'St 3.1'!H31+'St 3.2'!H31</f>
        <v>166382.68909999999</v>
      </c>
      <c r="I31" s="132">
        <f>+'St 3.1'!I31+'St 3.2'!I31</f>
        <v>182434.6244</v>
      </c>
      <c r="J31" s="132">
        <f>+'St 3.1'!J31+'St 3.2'!J31</f>
        <v>208669.74690000003</v>
      </c>
      <c r="K31" s="132">
        <f>+'St 3.1'!K31+'St 3.2'!K31</f>
        <v>276419.42129999999</v>
      </c>
      <c r="L31" s="132">
        <f>+'St 3.1'!L31+'St 3.2'!L31</f>
        <v>267941.67580000003</v>
      </c>
      <c r="M31" s="132">
        <f>+'St 3.1'!M31+'St 3.2'!M31</f>
        <v>292901.28909999999</v>
      </c>
      <c r="N31" s="132">
        <f>+'St 3.1'!N31+'St 3.2'!N31</f>
        <v>336565.7058</v>
      </c>
      <c r="O31" s="132">
        <f>+'St 3.1'!O31+'St 3.2'!O31</f>
        <v>386134.24810000003</v>
      </c>
      <c r="P31" s="133"/>
      <c r="Q31" s="132">
        <f>+'St 3.1'!Q31+'St 3.2'!Q31</f>
        <v>6438.0411999999978</v>
      </c>
      <c r="R31" s="132">
        <f>+'St 3.1'!R31+'St 3.2'!R31</f>
        <v>12684.247899999991</v>
      </c>
      <c r="S31" s="132">
        <f>+'St 3.1'!S31+'St 3.2'!S31</f>
        <v>27696.8701</v>
      </c>
      <c r="T31" s="132">
        <f>+'St 3.1'!T31+'St 3.2'!T31</f>
        <v>12977.495599999998</v>
      </c>
      <c r="U31" s="132">
        <f>+'St 3.1'!U31+'St 3.2'!U31</f>
        <v>16051.935300000014</v>
      </c>
      <c r="V31" s="132">
        <f>+'St 3.1'!V31+'St 3.2'!V31</f>
        <v>26235.122500000012</v>
      </c>
      <c r="W31" s="132">
        <f>+'St 3.1'!W31+'St 3.2'!W31</f>
        <v>67749.67439999996</v>
      </c>
      <c r="X31" s="132">
        <f>+'St 3.1'!X31+'St 3.2'!X31</f>
        <v>-8477.7454999999463</v>
      </c>
      <c r="Y31" s="132">
        <f>+'St 3.1'!Y31+'St 3.2'!Y31</f>
        <v>24959.613299999954</v>
      </c>
      <c r="Z31" s="132">
        <f>+'St 3.1'!Z31+'St 3.2'!Z31</f>
        <v>43664.416699999994</v>
      </c>
      <c r="AA31" s="132">
        <f>+'St 3.1'!AA31+'St 3.2'!AA31</f>
        <v>49568.542300000037</v>
      </c>
      <c r="AB31" s="140"/>
    </row>
    <row r="32" spans="1:28">
      <c r="B32" s="6" t="s">
        <v>107</v>
      </c>
      <c r="C32" s="186"/>
      <c r="D32" s="132">
        <f>+'St 3.1'!D32+'St 3.2'!D32</f>
        <v>0</v>
      </c>
      <c r="E32" s="132">
        <f>+'St 3.1'!E32+'St 3.2'!E32</f>
        <v>0</v>
      </c>
      <c r="F32" s="132">
        <f>+'St 3.1'!F32+'St 3.2'!F32</f>
        <v>0</v>
      </c>
      <c r="G32" s="132">
        <f>+'St 3.1'!G32+'St 3.2'!G32</f>
        <v>0</v>
      </c>
      <c r="H32" s="132">
        <f>+'St 3.1'!H32+'St 3.2'!H32</f>
        <v>0</v>
      </c>
      <c r="I32" s="132">
        <f>+'St 3.1'!I32+'St 3.2'!I32</f>
        <v>0</v>
      </c>
      <c r="J32" s="132">
        <f>+'St 3.1'!J32+'St 3.2'!J32</f>
        <v>0</v>
      </c>
      <c r="K32" s="132">
        <f>+'St 3.1'!K32+'St 3.2'!K32</f>
        <v>0</v>
      </c>
      <c r="L32" s="132">
        <f>+'St 3.1'!L32+'St 3.2'!L32</f>
        <v>0</v>
      </c>
      <c r="M32" s="132">
        <f>+'St 3.1'!M32+'St 3.2'!M32</f>
        <v>0</v>
      </c>
      <c r="N32" s="132">
        <f>+'St 3.1'!N32+'St 3.2'!N32</f>
        <v>0</v>
      </c>
      <c r="O32" s="132">
        <f>+'St 3.1'!O32+'St 3.2'!O32</f>
        <v>0</v>
      </c>
      <c r="P32" s="133"/>
      <c r="Q32" s="132">
        <f>+'St 3.1'!Q32+'St 3.2'!Q32</f>
        <v>0</v>
      </c>
      <c r="R32" s="132">
        <f>+'St 3.1'!R32+'St 3.2'!R32</f>
        <v>0</v>
      </c>
      <c r="S32" s="132">
        <f>+'St 3.1'!S32+'St 3.2'!S32</f>
        <v>0</v>
      </c>
      <c r="T32" s="132">
        <f>+'St 3.1'!T32+'St 3.2'!T32</f>
        <v>0</v>
      </c>
      <c r="U32" s="132">
        <f>+'St 3.1'!U32+'St 3.2'!U32</f>
        <v>0</v>
      </c>
      <c r="V32" s="132">
        <f>+'St 3.1'!V32+'St 3.2'!V32</f>
        <v>0</v>
      </c>
      <c r="W32" s="132">
        <f>+'St 3.1'!W32+'St 3.2'!W32</f>
        <v>0</v>
      </c>
      <c r="X32" s="132">
        <f>+'St 3.1'!X32+'St 3.2'!X32</f>
        <v>0</v>
      </c>
      <c r="Y32" s="132">
        <f>+'St 3.1'!Y32+'St 3.2'!Y32</f>
        <v>0</v>
      </c>
      <c r="Z32" s="132">
        <f>+'St 3.1'!Z32+'St 3.2'!Z32</f>
        <v>0</v>
      </c>
      <c r="AA32" s="132">
        <f>+'St 3.1'!AA32+'St 3.2'!AA32</f>
        <v>0</v>
      </c>
      <c r="AB32" s="140"/>
    </row>
    <row r="33" spans="1:28">
      <c r="B33" s="6" t="s">
        <v>48</v>
      </c>
      <c r="C33" s="186"/>
      <c r="D33" s="132">
        <f>+'St 3.1'!D33+'St 3.2'!D33</f>
        <v>0</v>
      </c>
      <c r="E33" s="132">
        <f>+'St 3.1'!E33+'St 3.2'!E33</f>
        <v>0</v>
      </c>
      <c r="F33" s="132">
        <f>+'St 3.1'!F33+'St 3.2'!F33</f>
        <v>0</v>
      </c>
      <c r="G33" s="132">
        <f>+'St 3.1'!G33+'St 3.2'!G33</f>
        <v>0</v>
      </c>
      <c r="H33" s="132">
        <f>+'St 3.1'!H33+'St 3.2'!H33</f>
        <v>0</v>
      </c>
      <c r="I33" s="132">
        <f>+'St 3.1'!I33+'St 3.2'!I33</f>
        <v>0</v>
      </c>
      <c r="J33" s="132">
        <f>+'St 3.1'!J33+'St 3.2'!J33</f>
        <v>0</v>
      </c>
      <c r="K33" s="132">
        <f>+'St 3.1'!K33+'St 3.2'!K33</f>
        <v>0</v>
      </c>
      <c r="L33" s="132">
        <f>+'St 3.1'!L33+'St 3.2'!L33</f>
        <v>0</v>
      </c>
      <c r="M33" s="132">
        <f>+'St 3.1'!M33+'St 3.2'!M33</f>
        <v>0</v>
      </c>
      <c r="N33" s="132">
        <f>+'St 3.1'!N33+'St 3.2'!N33</f>
        <v>0</v>
      </c>
      <c r="O33" s="132">
        <f>+'St 3.1'!O33+'St 3.2'!O33</f>
        <v>0</v>
      </c>
      <c r="P33" s="138"/>
      <c r="Q33" s="132">
        <f>+'St 3.1'!Q33+'St 3.2'!Q33</f>
        <v>0</v>
      </c>
      <c r="R33" s="132">
        <f>+'St 3.1'!R33+'St 3.2'!R33</f>
        <v>0</v>
      </c>
      <c r="S33" s="132">
        <f>+'St 3.1'!S33+'St 3.2'!S33</f>
        <v>0</v>
      </c>
      <c r="T33" s="132">
        <f>+'St 3.1'!T33+'St 3.2'!T33</f>
        <v>0</v>
      </c>
      <c r="U33" s="132">
        <f>+'St 3.1'!U33+'St 3.2'!U33</f>
        <v>0</v>
      </c>
      <c r="V33" s="132">
        <f>+'St 3.1'!V33+'St 3.2'!V33</f>
        <v>0</v>
      </c>
      <c r="W33" s="132">
        <f>+'St 3.1'!W33+'St 3.2'!W33</f>
        <v>0</v>
      </c>
      <c r="X33" s="132">
        <f>+'St 3.1'!X33+'St 3.2'!X33</f>
        <v>0</v>
      </c>
      <c r="Y33" s="132">
        <f>+'St 3.1'!Y33+'St 3.2'!Y33</f>
        <v>0</v>
      </c>
      <c r="Z33" s="132">
        <f>+'St 3.1'!Z33+'St 3.2'!Z33</f>
        <v>0</v>
      </c>
      <c r="AA33" s="132">
        <f>+'St 3.1'!AA33+'St 3.2'!AA33</f>
        <v>0</v>
      </c>
      <c r="AB33" s="140"/>
    </row>
    <row r="34" spans="1:28">
      <c r="B34" s="6" t="s">
        <v>321</v>
      </c>
      <c r="C34" s="186"/>
      <c r="D34" s="132">
        <f>+'St 3.1'!D34+'St 3.2'!D34</f>
        <v>888082.35171374457</v>
      </c>
      <c r="E34" s="132">
        <f>+'St 3.1'!E34+'St 3.2'!E34</f>
        <v>919076.09006749641</v>
      </c>
      <c r="F34" s="132">
        <f>+'St 3.1'!F34+'St 3.2'!F34</f>
        <v>1003445.7169477299</v>
      </c>
      <c r="G34" s="132">
        <f>+'St 3.1'!G34+'St 3.2'!G34</f>
        <v>1066384.0409304269</v>
      </c>
      <c r="H34" s="132">
        <f>+'St 3.1'!H34+'St 3.2'!H34</f>
        <v>1182186.0725668578</v>
      </c>
      <c r="I34" s="132">
        <f>+'St 3.1'!I34+'St 3.2'!I34</f>
        <v>1343912.8922484233</v>
      </c>
      <c r="J34" s="132">
        <f>+'St 3.1'!J34+'St 3.2'!J34</f>
        <v>1557528.5421205317</v>
      </c>
      <c r="K34" s="132">
        <f>+'St 3.1'!K34+'St 3.2'!K34</f>
        <v>1823863.4327085901</v>
      </c>
      <c r="L34" s="132">
        <f>+'St 3.1'!L34+'St 3.2'!L34</f>
        <v>2146895.6064905478</v>
      </c>
      <c r="M34" s="132">
        <f>+'St 3.1'!M34+'St 3.2'!M34</f>
        <v>2497433.9045577417</v>
      </c>
      <c r="N34" s="132">
        <f>+'St 3.1'!N34+'St 3.2'!N34</f>
        <v>2824433.0151043953</v>
      </c>
      <c r="O34" s="132">
        <f>+'St 3.1'!O34+'St 3.2'!O34</f>
        <v>3173985.6960139535</v>
      </c>
      <c r="P34" s="133"/>
      <c r="Q34" s="132">
        <f>+'St 3.1'!Q34+'St 3.2'!Q34</f>
        <v>30993.738353751793</v>
      </c>
      <c r="R34" s="132">
        <f>+'St 3.1'!R34+'St 3.2'!R34</f>
        <v>84369.626880233584</v>
      </c>
      <c r="S34" s="132">
        <f>+'St 3.1'!S34+'St 3.2'!S34</f>
        <v>62938.323982697038</v>
      </c>
      <c r="T34" s="132">
        <f>+'St 3.1'!T34+'St 3.2'!T34</f>
        <v>115802.03163643087</v>
      </c>
      <c r="U34" s="132">
        <f>+'St 3.1'!U34+'St 3.2'!U34</f>
        <v>161726.8196815656</v>
      </c>
      <c r="V34" s="132">
        <f>+'St 3.1'!V34+'St 3.2'!V34</f>
        <v>213615.64987210836</v>
      </c>
      <c r="W34" s="132">
        <f>+'St 3.1'!W34+'St 3.2'!W34</f>
        <v>266334.89058805839</v>
      </c>
      <c r="X34" s="132">
        <f>+'St 3.1'!X34+'St 3.2'!X34</f>
        <v>323032.17378195759</v>
      </c>
      <c r="Y34" s="132">
        <f>+'St 3.1'!Y34+'St 3.2'!Y34</f>
        <v>350538.29806719365</v>
      </c>
      <c r="Z34" s="132">
        <f>+'St 3.1'!Z34+'St 3.2'!Z34</f>
        <v>326999.11054665351</v>
      </c>
      <c r="AA34" s="132">
        <f>+'St 3.1'!AA34+'St 3.2'!AA34</f>
        <v>349552.6809095589</v>
      </c>
      <c r="AB34" s="140"/>
    </row>
    <row r="35" spans="1:28">
      <c r="B35" s="8" t="s">
        <v>100</v>
      </c>
      <c r="C35" s="186"/>
      <c r="D35" s="132">
        <f>+'St 3.1'!D35+'St 3.2'!D35</f>
        <v>0</v>
      </c>
      <c r="E35" s="132">
        <f>+'St 3.1'!E35+'St 3.2'!E35</f>
        <v>0</v>
      </c>
      <c r="F35" s="132">
        <f>+'St 3.1'!F35+'St 3.2'!F35</f>
        <v>0</v>
      </c>
      <c r="G35" s="132">
        <f>+'St 3.1'!G35+'St 3.2'!G35</f>
        <v>0</v>
      </c>
      <c r="H35" s="132">
        <f>+'St 3.1'!H35+'St 3.2'!H35</f>
        <v>0</v>
      </c>
      <c r="I35" s="132">
        <f>+'St 3.1'!I35+'St 3.2'!I35</f>
        <v>0</v>
      </c>
      <c r="J35" s="132">
        <f>+'St 3.1'!J35+'St 3.2'!J35</f>
        <v>0</v>
      </c>
      <c r="K35" s="132">
        <f>+'St 3.1'!K35+'St 3.2'!K35</f>
        <v>0</v>
      </c>
      <c r="L35" s="132">
        <f>+'St 3.1'!L35+'St 3.2'!L35</f>
        <v>0</v>
      </c>
      <c r="M35" s="132">
        <f>+'St 3.1'!M35+'St 3.2'!M35</f>
        <v>0</v>
      </c>
      <c r="N35" s="132">
        <f>+'St 3.1'!N35+'St 3.2'!N35</f>
        <v>0</v>
      </c>
      <c r="O35" s="132">
        <f>+'St 3.1'!O35+'St 3.2'!O35</f>
        <v>0</v>
      </c>
      <c r="P35" s="133"/>
      <c r="Q35" s="132">
        <f>+'St 3.1'!Q35+'St 3.2'!Q35</f>
        <v>0</v>
      </c>
      <c r="R35" s="132">
        <f>+'St 3.1'!R35+'St 3.2'!R35</f>
        <v>0</v>
      </c>
      <c r="S35" s="132">
        <f>+'St 3.1'!S35+'St 3.2'!S35</f>
        <v>0</v>
      </c>
      <c r="T35" s="132">
        <f>+'St 3.1'!T35+'St 3.2'!T35</f>
        <v>0</v>
      </c>
      <c r="U35" s="132">
        <f>+'St 3.1'!U35+'St 3.2'!U35</f>
        <v>0</v>
      </c>
      <c r="V35" s="132">
        <f>+'St 3.1'!V35+'St 3.2'!V35</f>
        <v>0</v>
      </c>
      <c r="W35" s="132">
        <f>+'St 3.1'!W35+'St 3.2'!W35</f>
        <v>0</v>
      </c>
      <c r="X35" s="132">
        <f>+'St 3.1'!X35+'St 3.2'!X35</f>
        <v>0</v>
      </c>
      <c r="Y35" s="132">
        <f>+'St 3.1'!Y35+'St 3.2'!Y35</f>
        <v>0</v>
      </c>
      <c r="Z35" s="132">
        <f>+'St 3.1'!Z35+'St 3.2'!Z35</f>
        <v>0</v>
      </c>
      <c r="AA35" s="132">
        <f>+'St 3.1'!AA35+'St 3.2'!AA35</f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f>+'St 3.1'!D36+'St 3.2'!D36</f>
        <v>4560292.4099401841</v>
      </c>
      <c r="E36" s="129">
        <f>+'St 3.1'!E36+'St 3.2'!E36</f>
        <v>5193765.4817245463</v>
      </c>
      <c r="F36" s="129">
        <f>+'St 3.1'!F36+'St 3.2'!F36</f>
        <v>5896255.7658756888</v>
      </c>
      <c r="G36" s="129">
        <f>+'St 3.1'!G36+'St 3.2'!G36</f>
        <v>6603502.8616182301</v>
      </c>
      <c r="H36" s="129">
        <f>+'St 3.1'!H36+'St 3.2'!H36</f>
        <v>7508994.8293582723</v>
      </c>
      <c r="I36" s="129">
        <f>+'St 3.1'!I36+'St 3.2'!I36</f>
        <v>8298197.2127078231</v>
      </c>
      <c r="J36" s="129">
        <f>+'St 3.1'!J36+'St 3.2'!J36</f>
        <v>9180247.9795043562</v>
      </c>
      <c r="K36" s="129">
        <f>+'St 3.1'!K36+'St 3.2'!K36</f>
        <v>10037310.9058786</v>
      </c>
      <c r="L36" s="129">
        <f>+'St 3.1'!L36+'St 3.2'!L36</f>
        <v>11299040.565047011</v>
      </c>
      <c r="M36" s="129">
        <f>+'St 3.1'!M36+'St 3.2'!M36</f>
        <v>13352181.428442635</v>
      </c>
      <c r="N36" s="129">
        <f>+'St 3.1'!N36+'St 3.2'!N36</f>
        <v>14826147.530770792</v>
      </c>
      <c r="O36" s="129">
        <f>+'St 3.1'!O36+'St 3.2'!O36</f>
        <v>16454080.768537747</v>
      </c>
      <c r="P36" s="136"/>
      <c r="Q36" s="129">
        <f>+'St 3.1'!Q36+'St 3.2'!Q36</f>
        <v>633473.07178436185</v>
      </c>
      <c r="R36" s="129">
        <f>+'St 3.1'!R36+'St 3.2'!R36</f>
        <v>702490.28415114293</v>
      </c>
      <c r="S36" s="129">
        <f>+'St 3.1'!S36+'St 3.2'!S36</f>
        <v>707247.0957425409</v>
      </c>
      <c r="T36" s="129">
        <f>+'St 3.1'!T36+'St 3.2'!T36</f>
        <v>905491.96774004307</v>
      </c>
      <c r="U36" s="129">
        <f>+'St 3.1'!U36+'St 3.2'!U36</f>
        <v>789202.383349551</v>
      </c>
      <c r="V36" s="129">
        <f>+'St 3.1'!V36+'St 3.2'!V36</f>
        <v>882050.76679653139</v>
      </c>
      <c r="W36" s="129">
        <f>+'St 3.1'!W36+'St 3.2'!W36</f>
        <v>857062.92637424334</v>
      </c>
      <c r="X36" s="129">
        <f>+'St 3.1'!X36+'St 3.2'!X36</f>
        <v>1261729.659168412</v>
      </c>
      <c r="Y36" s="129">
        <f>+'St 3.1'!Y36+'St 3.2'!Y36</f>
        <v>2053140.863395625</v>
      </c>
      <c r="Z36" s="129">
        <f>+'St 3.1'!Z36+'St 3.2'!Z36</f>
        <v>1473966.1023281566</v>
      </c>
      <c r="AA36" s="129">
        <f>+'St 3.1'!AA36+'St 3.2'!AA36</f>
        <v>1627933.2377669555</v>
      </c>
      <c r="AB36" s="139"/>
    </row>
    <row r="37" spans="1:28">
      <c r="B37" s="176" t="s">
        <v>40</v>
      </c>
      <c r="C37" s="186"/>
      <c r="D37" s="132">
        <f>+'St 3.1'!D37+'St 3.2'!D37</f>
        <v>4441612.0897236615</v>
      </c>
      <c r="E37" s="132">
        <f>+'St 3.1'!E37+'St 3.2'!E37</f>
        <v>4884320.3208252694</v>
      </c>
      <c r="F37" s="132">
        <f>+'St 3.1'!F37+'St 3.2'!F37</f>
        <v>5605000.1051950017</v>
      </c>
      <c r="G37" s="132">
        <f>+'St 3.1'!G37+'St 3.2'!G37</f>
        <v>6349987.8839654317</v>
      </c>
      <c r="H37" s="132">
        <f>+'St 3.1'!H37+'St 3.2'!H37</f>
        <v>7054613.7822383251</v>
      </c>
      <c r="I37" s="132">
        <f>+'St 3.1'!I37+'St 3.2'!I37</f>
        <v>7809528.7622363977</v>
      </c>
      <c r="J37" s="132">
        <f>+'St 3.1'!J37+'St 3.2'!J37</f>
        <v>8597824.4515999611</v>
      </c>
      <c r="K37" s="132">
        <f>+'St 3.1'!K37+'St 3.2'!K37</f>
        <v>9479544.0026247725</v>
      </c>
      <c r="L37" s="132">
        <f>+'St 3.1'!L37+'St 3.2'!L37</f>
        <v>10666257.520801164</v>
      </c>
      <c r="M37" s="132">
        <f>+'St 3.1'!M37+'St 3.2'!M37</f>
        <v>12676128.773417844</v>
      </c>
      <c r="N37" s="132">
        <f>+'St 3.1'!N37+'St 3.2'!N37</f>
        <v>14336504.232398473</v>
      </c>
      <c r="O37" s="132">
        <f>+'St 3.1'!O37+'St 3.2'!O37</f>
        <v>15867397.088874025</v>
      </c>
      <c r="P37" s="133"/>
      <c r="Q37" s="132">
        <f>+'St 3.1'!Q37+'St 3.2'!Q37</f>
        <v>442708.23110160709</v>
      </c>
      <c r="R37" s="132">
        <f>+'St 3.1'!R37+'St 3.2'!R37</f>
        <v>720679.78436973132</v>
      </c>
      <c r="S37" s="132">
        <f>+'St 3.1'!S37+'St 3.2'!S37</f>
        <v>744987.77877043153</v>
      </c>
      <c r="T37" s="132">
        <f>+'St 3.1'!T37+'St 3.2'!T37</f>
        <v>704625.89827289362</v>
      </c>
      <c r="U37" s="132">
        <f>+'St 3.1'!U37+'St 3.2'!U37</f>
        <v>754914.97999807203</v>
      </c>
      <c r="V37" s="132">
        <f>+'St 3.1'!V37+'St 3.2'!V37</f>
        <v>788295.68936356367</v>
      </c>
      <c r="W37" s="132">
        <f>+'St 3.1'!W37+'St 3.2'!W37</f>
        <v>881719.55102481111</v>
      </c>
      <c r="X37" s="132">
        <f>+'St 3.1'!X37+'St 3.2'!X37</f>
        <v>1186713.5181763906</v>
      </c>
      <c r="Y37" s="132">
        <f>+'St 3.1'!Y37+'St 3.2'!Y37</f>
        <v>2009871.2526166795</v>
      </c>
      <c r="Z37" s="132">
        <f>+'St 3.1'!Z37+'St 3.2'!Z37</f>
        <v>1660375.4589806295</v>
      </c>
      <c r="AA37" s="132">
        <f>+'St 3.1'!AA37+'St 3.2'!AA37</f>
        <v>1530892.8564755553</v>
      </c>
      <c r="AB37" s="140"/>
    </row>
    <row r="38" spans="1:28">
      <c r="B38" s="6" t="s">
        <v>41</v>
      </c>
      <c r="C38" s="186"/>
      <c r="D38" s="132">
        <f>+'St 3.1'!D38+'St 3.2'!D38</f>
        <v>346658.41513691627</v>
      </c>
      <c r="E38" s="132">
        <f>+'St 3.1'!E38+'St 3.2'!E38</f>
        <v>520663.3744589687</v>
      </c>
      <c r="F38" s="132">
        <f>+'St 3.1'!F38+'St 3.2'!F38</f>
        <v>564473.86860467144</v>
      </c>
      <c r="G38" s="132">
        <f>+'St 3.1'!G38+'St 3.2'!G38</f>
        <v>534320.79497361765</v>
      </c>
      <c r="H38" s="132">
        <f>+'St 3.1'!H38+'St 3.2'!H38</f>
        <v>587877.37665523123</v>
      </c>
      <c r="I38" s="132">
        <f>+'St 3.1'!I38+'St 3.2'!I38</f>
        <v>687808.54674254672</v>
      </c>
      <c r="J38" s="132">
        <f>+'St 3.1'!J38+'St 3.2'!J38</f>
        <v>593527.97679729853</v>
      </c>
      <c r="K38" s="132">
        <f>+'St 3.1'!K38+'St 3.2'!K38</f>
        <v>843808.67346244573</v>
      </c>
      <c r="L38" s="132">
        <f>+'St 3.1'!L38+'St 3.2'!L38</f>
        <v>907406.87045649684</v>
      </c>
      <c r="M38" s="132">
        <f>+'St 3.1'!M38+'St 3.2'!M38</f>
        <v>1192123.2036415956</v>
      </c>
      <c r="N38" s="132">
        <f>+'St 3.1'!N38+'St 3.2'!N38</f>
        <v>1372067.9175009374</v>
      </c>
      <c r="O38" s="132">
        <f>+'St 3.1'!O38+'St 3.2'!O38</f>
        <v>1340158.1274429236</v>
      </c>
      <c r="P38" s="133"/>
      <c r="Q38" s="132">
        <f>+'St 3.1'!Q38+'St 3.2'!Q38</f>
        <v>174004.9593220524</v>
      </c>
      <c r="R38" s="132">
        <f>+'St 3.1'!R38+'St 3.2'!R38</f>
        <v>43810.49414570276</v>
      </c>
      <c r="S38" s="132">
        <f>+'St 3.1'!S38+'St 3.2'!S38</f>
        <v>-30153.073631053707</v>
      </c>
      <c r="T38" s="132">
        <f>+'St 3.1'!T38+'St 3.2'!T38</f>
        <v>53556.581681613563</v>
      </c>
      <c r="U38" s="132">
        <f>+'St 3.1'!U38+'St 3.2'!U38</f>
        <v>99931.170087315419</v>
      </c>
      <c r="V38" s="132">
        <f>+'St 3.1'!V38+'St 3.2'!V38</f>
        <v>-94280.569945248135</v>
      </c>
      <c r="W38" s="132">
        <f>+'St 3.1'!W38+'St 3.2'!W38</f>
        <v>250280.6966651472</v>
      </c>
      <c r="X38" s="132">
        <f>+'St 3.1'!X38+'St 3.2'!X38</f>
        <v>63598.196994051068</v>
      </c>
      <c r="Y38" s="132">
        <f>+'St 3.1'!Y38+'St 3.2'!Y38</f>
        <v>284716.33318509866</v>
      </c>
      <c r="Z38" s="132">
        <f>+'St 3.1'!Z38+'St 3.2'!Z38</f>
        <v>179944.71385934192</v>
      </c>
      <c r="AA38" s="132">
        <f>+'St 3.1'!AA38+'St 3.2'!AA38</f>
        <v>-31909.79005801383</v>
      </c>
      <c r="AB38" s="140"/>
    </row>
    <row r="39" spans="1:28">
      <c r="B39" s="6" t="s">
        <v>42</v>
      </c>
      <c r="C39" s="186"/>
      <c r="D39" s="132">
        <f>+'St 3.1'!D39+'St 3.2'!D39</f>
        <v>2141470.6351823453</v>
      </c>
      <c r="E39" s="132">
        <f>+'St 3.1'!E39+'St 3.2'!E39</f>
        <v>2161750.2288360894</v>
      </c>
      <c r="F39" s="132">
        <f>+'St 3.1'!F39+'St 3.2'!F39</f>
        <v>2493752.8614648962</v>
      </c>
      <c r="G39" s="132">
        <f>+'St 3.1'!G39+'St 3.2'!G39</f>
        <v>2736223.075368329</v>
      </c>
      <c r="H39" s="132">
        <f>+'St 3.1'!H39+'St 3.2'!H39</f>
        <v>3074417.5190098304</v>
      </c>
      <c r="I39" s="132">
        <f>+'St 3.1'!I39+'St 3.2'!I39</f>
        <v>3275196.5418800507</v>
      </c>
      <c r="J39" s="132">
        <f>+'St 3.1'!J39+'St 3.2'!J39</f>
        <v>3740906.6464224756</v>
      </c>
      <c r="K39" s="132">
        <f>+'St 3.1'!K39+'St 3.2'!K39</f>
        <v>3961081.935980882</v>
      </c>
      <c r="L39" s="132">
        <f>+'St 3.1'!L39+'St 3.2'!L39</f>
        <v>4506995.0822545895</v>
      </c>
      <c r="M39" s="132">
        <f>+'St 3.1'!M39+'St 3.2'!M39</f>
        <v>5155203.9539964683</v>
      </c>
      <c r="N39" s="132">
        <f>+'St 3.1'!N39+'St 3.2'!N39</f>
        <v>5554991.553188676</v>
      </c>
      <c r="O39" s="132">
        <f>+'St 3.1'!O39+'St 3.2'!O39</f>
        <v>6249757.7828979455</v>
      </c>
      <c r="P39" s="133"/>
      <c r="Q39" s="132">
        <f>+'St 3.1'!Q39+'St 3.2'!Q39</f>
        <v>20279.593653743999</v>
      </c>
      <c r="R39" s="132">
        <f>+'St 3.1'!R39+'St 3.2'!R39</f>
        <v>332002.63262880663</v>
      </c>
      <c r="S39" s="132">
        <f>+'St 3.1'!S39+'St 3.2'!S39</f>
        <v>242470.21390343289</v>
      </c>
      <c r="T39" s="132">
        <f>+'St 3.1'!T39+'St 3.2'!T39</f>
        <v>338194.44364150177</v>
      </c>
      <c r="U39" s="132">
        <f>+'St 3.1'!U39+'St 3.2'!U39</f>
        <v>200779.02287021998</v>
      </c>
      <c r="V39" s="132">
        <f>+'St 3.1'!V39+'St 3.2'!V39</f>
        <v>465710.10454242514</v>
      </c>
      <c r="W39" s="132">
        <f>+'St 3.1'!W39+'St 3.2'!W39</f>
        <v>220175.28955840625</v>
      </c>
      <c r="X39" s="132">
        <f>+'St 3.1'!X39+'St 3.2'!X39</f>
        <v>545913.14627370739</v>
      </c>
      <c r="Y39" s="132">
        <f>+'St 3.1'!Y39+'St 3.2'!Y39</f>
        <v>648208.87174187927</v>
      </c>
      <c r="Z39" s="132">
        <f>+'St 3.1'!Z39+'St 3.2'!Z39</f>
        <v>399787.59919220774</v>
      </c>
      <c r="AA39" s="132">
        <f>+'St 3.1'!AA39+'St 3.2'!AA39</f>
        <v>694766.22970926913</v>
      </c>
      <c r="AB39" s="140"/>
    </row>
    <row r="40" spans="1:28">
      <c r="B40" s="6" t="s">
        <v>43</v>
      </c>
      <c r="C40" s="186"/>
      <c r="D40" s="132">
        <f>+'St 3.1'!D40+'St 3.2'!D40</f>
        <v>1100693.4873136997</v>
      </c>
      <c r="E40" s="132">
        <f>+'St 3.1'!E40+'St 3.2'!E40</f>
        <v>1393746.6180421161</v>
      </c>
      <c r="F40" s="132">
        <f>+'St 3.1'!F40+'St 3.2'!F40</f>
        <v>1688368.1183347213</v>
      </c>
      <c r="G40" s="132">
        <f>+'St 3.1'!G40+'St 3.2'!G40</f>
        <v>2134488.4286966124</v>
      </c>
      <c r="H40" s="132">
        <f>+'St 3.1'!H40+'St 3.2'!H40</f>
        <v>2369179.6794518596</v>
      </c>
      <c r="I40" s="132">
        <f>+'St 3.1'!I40+'St 3.2'!I40</f>
        <v>2827674.3004892683</v>
      </c>
      <c r="J40" s="132">
        <f>+'St 3.1'!J40+'St 3.2'!J40</f>
        <v>3196070.1485091476</v>
      </c>
      <c r="K40" s="132">
        <f>+'St 3.1'!K40+'St 3.2'!K40</f>
        <v>3573154.5773462569</v>
      </c>
      <c r="L40" s="132">
        <f>+'St 3.1'!L40+'St 3.2'!L40</f>
        <v>4166576.3804592136</v>
      </c>
      <c r="M40" s="132">
        <f>+'St 3.1'!M40+'St 3.2'!M40</f>
        <v>5139656.3431395385</v>
      </c>
      <c r="N40" s="132">
        <f>+'St 3.1'!N40+'St 3.2'!N40</f>
        <v>6185592.4217847846</v>
      </c>
      <c r="O40" s="132">
        <f>+'St 3.1'!O40+'St 3.2'!O40</f>
        <v>6981672.5373670477</v>
      </c>
      <c r="P40" s="133"/>
      <c r="Q40" s="132">
        <f>+'St 3.1'!Q40+'St 3.2'!Q40</f>
        <v>293053.13072841661</v>
      </c>
      <c r="R40" s="132">
        <f>+'St 3.1'!R40+'St 3.2'!R40</f>
        <v>294621.50029260502</v>
      </c>
      <c r="S40" s="132">
        <f>+'St 3.1'!S40+'St 3.2'!S40</f>
        <v>446120.31036189129</v>
      </c>
      <c r="T40" s="132">
        <f>+'St 3.1'!T40+'St 3.2'!T40</f>
        <v>234691.25075524708</v>
      </c>
      <c r="U40" s="132">
        <f>+'St 3.1'!U40+'St 3.2'!U40</f>
        <v>458494.62103740894</v>
      </c>
      <c r="V40" s="132">
        <f>+'St 3.1'!V40+'St 3.2'!V40</f>
        <v>368395.84801987931</v>
      </c>
      <c r="W40" s="132">
        <f>+'St 3.1'!W40+'St 3.2'!W40</f>
        <v>377084.42883710883</v>
      </c>
      <c r="X40" s="132">
        <f>+'St 3.1'!X40+'St 3.2'!X40</f>
        <v>593421.80311295739</v>
      </c>
      <c r="Y40" s="132">
        <f>+'St 3.1'!Y40+'St 3.2'!Y40</f>
        <v>973079.96268032398</v>
      </c>
      <c r="Z40" s="132">
        <f>+'St 3.1'!Z40+'St 3.2'!Z40</f>
        <v>1045936.078645247</v>
      </c>
      <c r="AA40" s="132">
        <f>+'St 3.1'!AA40+'St 3.2'!AA40</f>
        <v>796080.1155822624</v>
      </c>
      <c r="AB40" s="140"/>
    </row>
    <row r="41" spans="1:28">
      <c r="B41" s="6" t="s">
        <v>44</v>
      </c>
      <c r="C41" s="186"/>
      <c r="D41" s="132">
        <f>+'St 3.1'!D41+'St 3.2'!D41</f>
        <v>583176.71244230738</v>
      </c>
      <c r="E41" s="132">
        <f>+'St 3.1'!E41+'St 3.2'!E41</f>
        <v>590388.94402294641</v>
      </c>
      <c r="F41" s="132">
        <f>+'St 3.1'!F41+'St 3.2'!F41</f>
        <v>650909.24870197382</v>
      </c>
      <c r="G41" s="132">
        <f>+'St 3.1'!G41+'St 3.2'!G41</f>
        <v>675379.65683821496</v>
      </c>
      <c r="H41" s="132">
        <f>+'St 3.1'!H41+'St 3.2'!H41</f>
        <v>718214.87067789468</v>
      </c>
      <c r="I41" s="132">
        <f>+'St 3.1'!I41+'St 3.2'!I41</f>
        <v>699012.56130476249</v>
      </c>
      <c r="J41" s="132">
        <f>+'St 3.1'!J41+'St 3.2'!J41</f>
        <v>711102.18586367345</v>
      </c>
      <c r="K41" s="132">
        <f>+'St 3.1'!K41+'St 3.2'!K41</f>
        <v>698670.38143487438</v>
      </c>
      <c r="L41" s="132">
        <f>+'St 3.1'!L41+'St 3.2'!L41</f>
        <v>628396.37658588775</v>
      </c>
      <c r="M41" s="132">
        <f>+'St 3.1'!M41+'St 3.2'!M41</f>
        <v>613370.81610965519</v>
      </c>
      <c r="N41" s="132">
        <f>+'St 3.1'!N41+'St 3.2'!N41</f>
        <v>674959.52801067778</v>
      </c>
      <c r="O41" s="132">
        <f>+'St 3.1'!O41+'St 3.2'!O41</f>
        <v>638315.08022438048</v>
      </c>
      <c r="P41" s="133"/>
      <c r="Q41" s="132">
        <f>+'St 3.1'!Q41+'St 3.2'!Q41</f>
        <v>7212.2315806390015</v>
      </c>
      <c r="R41" s="132">
        <f>+'St 3.1'!R41+'St 3.2'!R41</f>
        <v>60520.30467902746</v>
      </c>
      <c r="S41" s="132">
        <f>+'St 3.1'!S41+'St 3.2'!S41</f>
        <v>24470.408136241211</v>
      </c>
      <c r="T41" s="132">
        <f>+'St 3.1'!T41+'St 3.2'!T41</f>
        <v>42835.213839679549</v>
      </c>
      <c r="U41" s="132">
        <f>+'St 3.1'!U41+'St 3.2'!U41</f>
        <v>-19202.309373132197</v>
      </c>
      <c r="V41" s="132">
        <f>+'St 3.1'!V41+'St 3.2'!V41</f>
        <v>12089.624558911008</v>
      </c>
      <c r="W41" s="132">
        <f>+'St 3.1'!W41+'St 3.2'!W41</f>
        <v>-12431.804428799049</v>
      </c>
      <c r="X41" s="132">
        <f>+'St 3.1'!X41+'St 3.2'!X41</f>
        <v>-70274.004848986573</v>
      </c>
      <c r="Y41" s="132">
        <f>+'St 3.1'!Y41+'St 3.2'!Y41</f>
        <v>-15025.560476232637</v>
      </c>
      <c r="Z41" s="132">
        <f>+'St 3.1'!Z41+'St 3.2'!Z41</f>
        <v>61588.711901022703</v>
      </c>
      <c r="AA41" s="132">
        <f>+'St 3.1'!AA41+'St 3.2'!AA41</f>
        <v>-36644.447786297358</v>
      </c>
      <c r="AB41" s="140"/>
    </row>
    <row r="42" spans="1:28">
      <c r="B42" s="7" t="s">
        <v>45</v>
      </c>
      <c r="C42" s="186"/>
      <c r="D42" s="132">
        <f>+'St 3.1'!D42+'St 3.2'!D42</f>
        <v>533476.72</v>
      </c>
      <c r="E42" s="132">
        <f>+'St 3.1'!E42+'St 3.2'!E42</f>
        <v>533421.27</v>
      </c>
      <c r="F42" s="132">
        <f>+'St 3.1'!F42+'St 3.2'!F42</f>
        <v>535345.07000000007</v>
      </c>
      <c r="G42" s="132">
        <f>+'St 3.1'!G42+'St 3.2'!G42</f>
        <v>559698.81000000006</v>
      </c>
      <c r="H42" s="132">
        <f>+'St 3.1'!H42+'St 3.2'!H42</f>
        <v>587248.80000000005</v>
      </c>
      <c r="I42" s="132">
        <f>+'St 3.1'!I42+'St 3.2'!I42</f>
        <v>554851.47</v>
      </c>
      <c r="J42" s="132">
        <f>+'St 3.1'!J42+'St 3.2'!J42</f>
        <v>523445.25000000006</v>
      </c>
      <c r="K42" s="132">
        <f>+'St 3.1'!K42+'St 3.2'!K42</f>
        <v>487406.21</v>
      </c>
      <c r="L42" s="132">
        <f>+'St 3.1'!L42+'St 3.2'!L42</f>
        <v>456637.97</v>
      </c>
      <c r="M42" s="132">
        <f>+'St 3.1'!M42+'St 3.2'!M42</f>
        <v>431706.35000000003</v>
      </c>
      <c r="N42" s="132">
        <f>+'St 3.1'!N42+'St 3.2'!N42</f>
        <v>407129.96750000003</v>
      </c>
      <c r="O42" s="132">
        <f>+'St 3.1'!O42+'St 3.2'!O42</f>
        <v>365033.9743</v>
      </c>
      <c r="P42" s="133"/>
      <c r="Q42" s="132">
        <f>+'St 3.1'!Q42+'St 3.2'!Q42</f>
        <v>-55.449999999927968</v>
      </c>
      <c r="R42" s="132">
        <f>+'St 3.1'!R42+'St 3.2'!R42</f>
        <v>1923.8000000000284</v>
      </c>
      <c r="S42" s="132">
        <f>+'St 3.1'!S42+'St 3.2'!S42</f>
        <v>24353.740000000016</v>
      </c>
      <c r="T42" s="132">
        <f>+'St 3.1'!T42+'St 3.2'!T42</f>
        <v>27549.98999999998</v>
      </c>
      <c r="U42" s="132">
        <f>+'St 3.1'!U42+'St 3.2'!U42</f>
        <v>-32397.330000000056</v>
      </c>
      <c r="V42" s="132">
        <f>+'St 3.1'!V42+'St 3.2'!V42</f>
        <v>-31406.219999999939</v>
      </c>
      <c r="W42" s="132">
        <f>+'St 3.1'!W42+'St 3.2'!W42</f>
        <v>-36039.040000000023</v>
      </c>
      <c r="X42" s="132">
        <f>+'St 3.1'!X42+'St 3.2'!X42</f>
        <v>-30768.24000000006</v>
      </c>
      <c r="Y42" s="132">
        <f>+'St 3.1'!Y42+'St 3.2'!Y42</f>
        <v>-24931.61999999993</v>
      </c>
      <c r="Z42" s="132">
        <f>+'St 3.1'!Z42+'St 3.2'!Z42</f>
        <v>-24576.3825</v>
      </c>
      <c r="AA42" s="132">
        <f>+'St 3.1'!AA42+'St 3.2'!AA42</f>
        <v>-42095.993200000019</v>
      </c>
      <c r="AB42" s="140"/>
    </row>
    <row r="43" spans="1:28">
      <c r="B43" s="7" t="s">
        <v>46</v>
      </c>
      <c r="C43" s="186"/>
      <c r="D43" s="132">
        <f>+'St 3.1'!D43+'St 3.2'!D43</f>
        <v>49699.992442307426</v>
      </c>
      <c r="E43" s="132">
        <f>+'St 3.1'!E43+'St 3.2'!E43</f>
        <v>56967.674022946361</v>
      </c>
      <c r="F43" s="132">
        <f>+'St 3.1'!F43+'St 3.2'!F43</f>
        <v>115564.1787019738</v>
      </c>
      <c r="G43" s="132">
        <f>+'St 3.1'!G43+'St 3.2'!G43</f>
        <v>115680.84683821499</v>
      </c>
      <c r="H43" s="132">
        <f>+'St 3.1'!H43+'St 3.2'!H43</f>
        <v>130966.07067789453</v>
      </c>
      <c r="I43" s="132">
        <f>+'St 3.1'!I43+'St 3.2'!I43</f>
        <v>144161.09130476241</v>
      </c>
      <c r="J43" s="132">
        <f>+'St 3.1'!J43+'St 3.2'!J43</f>
        <v>187656.93586367337</v>
      </c>
      <c r="K43" s="132">
        <f>+'St 3.1'!K43+'St 3.2'!K43</f>
        <v>211264.1714348743</v>
      </c>
      <c r="L43" s="132">
        <f>+'St 3.1'!L43+'St 3.2'!L43</f>
        <v>171758.40658588783</v>
      </c>
      <c r="M43" s="132">
        <f>+'St 3.1'!M43+'St 3.2'!M43</f>
        <v>181664.4661096551</v>
      </c>
      <c r="N43" s="132">
        <f>+'St 3.1'!N43+'St 3.2'!N43</f>
        <v>267829.56051067781</v>
      </c>
      <c r="O43" s="132">
        <f>+'St 3.1'!O43+'St 3.2'!O43</f>
        <v>273281.10592438048</v>
      </c>
      <c r="P43" s="133"/>
      <c r="Q43" s="132">
        <f>+'St 3.1'!Q43+'St 3.2'!Q43</f>
        <v>7267.6815806389295</v>
      </c>
      <c r="R43" s="132">
        <f>+'St 3.1'!R43+'St 3.2'!R43</f>
        <v>58596.50467902745</v>
      </c>
      <c r="S43" s="132">
        <f>+'St 3.1'!S43+'St 3.2'!S43</f>
        <v>116.66813624118603</v>
      </c>
      <c r="T43" s="132">
        <f>+'St 3.1'!T43+'St 3.2'!T43</f>
        <v>15285.223839679535</v>
      </c>
      <c r="U43" s="132">
        <f>+'St 3.1'!U43+'St 3.2'!U43</f>
        <v>13195.020626867879</v>
      </c>
      <c r="V43" s="132">
        <f>+'St 3.1'!V43+'St 3.2'!V43</f>
        <v>43495.844558910947</v>
      </c>
      <c r="W43" s="132">
        <f>+'St 3.1'!W43+'St 3.2'!W43</f>
        <v>23607.235571200967</v>
      </c>
      <c r="X43" s="132">
        <f>+'St 3.1'!X43+'St 3.2'!X43</f>
        <v>-39505.764848986466</v>
      </c>
      <c r="Y43" s="132">
        <f>+'St 3.1'!Y43+'St 3.2'!Y43</f>
        <v>9906.059523767246</v>
      </c>
      <c r="Z43" s="132">
        <f>+'St 3.1'!Z43+'St 3.2'!Z43</f>
        <v>86165.094401022725</v>
      </c>
      <c r="AA43" s="132">
        <f>+'St 3.1'!AA43+'St 3.2'!AA43</f>
        <v>5451.5454137026436</v>
      </c>
      <c r="AB43" s="140"/>
    </row>
    <row r="44" spans="1:28">
      <c r="B44" s="6" t="s">
        <v>313</v>
      </c>
      <c r="C44" s="186"/>
      <c r="D44" s="132">
        <f>+'St 3.1'!D44+'St 3.2'!D44</f>
        <v>173729.28693730111</v>
      </c>
      <c r="E44" s="132">
        <f>+'St 3.1'!E44+'St 3.2'!E44</f>
        <v>171093.13494615495</v>
      </c>
      <c r="F44" s="132">
        <f>+'St 3.1'!F44+'St 3.2'!F44</f>
        <v>167703.97075762964</v>
      </c>
      <c r="G44" s="132">
        <f>+'St 3.1'!G44+'St 3.2'!G44</f>
        <v>173598.66392198729</v>
      </c>
      <c r="H44" s="132">
        <f>+'St 3.1'!H44+'St 3.2'!H44</f>
        <v>178711.06960712757</v>
      </c>
      <c r="I44" s="132">
        <f>+'St 3.1'!I44+'St 3.2'!I44</f>
        <v>175834.59642857205</v>
      </c>
      <c r="J44" s="132">
        <f>+'St 3.1'!J44+'St 3.2'!J44</f>
        <v>176320.26348064636</v>
      </c>
      <c r="K44" s="132">
        <f>+'St 3.1'!K44+'St 3.2'!K44</f>
        <v>179474.94347551712</v>
      </c>
      <c r="L44" s="132">
        <f>+'St 3.1'!L44+'St 3.2'!L44</f>
        <v>177508.85702310814</v>
      </c>
      <c r="M44" s="132">
        <f>+'St 3.1'!M44+'St 3.2'!M44</f>
        <v>198832.14414884438</v>
      </c>
      <c r="N44" s="132">
        <f>+'St 3.1'!N44+'St 3.2'!N44</f>
        <v>183982.21741855095</v>
      </c>
      <c r="O44" s="132">
        <f>+'St 3.1'!O44+'St 3.2'!O44</f>
        <v>199485.3740268563</v>
      </c>
      <c r="P44" s="133"/>
      <c r="Q44" s="132">
        <f>+'St 3.1'!Q44+'St 3.2'!Q44</f>
        <v>-2636.1519911461528</v>
      </c>
      <c r="R44" s="132">
        <f>+'St 3.1'!R44+'St 3.2'!R44</f>
        <v>-3389.1641885253193</v>
      </c>
      <c r="S44" s="132">
        <f>+'St 3.1'!S44+'St 3.2'!S44</f>
        <v>5894.693164357659</v>
      </c>
      <c r="T44" s="132">
        <f>+'St 3.1'!T44+'St 3.2'!T44</f>
        <v>5112.4056851402884</v>
      </c>
      <c r="U44" s="132">
        <f>+'St 3.1'!U44+'St 3.2'!U44</f>
        <v>-2876.4731785555114</v>
      </c>
      <c r="V44" s="132">
        <f>+'St 3.1'!V44+'St 3.2'!V44</f>
        <v>485.66705207431369</v>
      </c>
      <c r="W44" s="132">
        <f>+'St 3.1'!W44+'St 3.2'!W44</f>
        <v>3154.679994870753</v>
      </c>
      <c r="X44" s="132">
        <f>+'St 3.1'!X44+'St 3.2'!X44</f>
        <v>-1966.0864524089902</v>
      </c>
      <c r="Y44" s="132">
        <f>+'St 3.1'!Y44+'St 3.2'!Y44</f>
        <v>21323.28712573626</v>
      </c>
      <c r="Z44" s="132">
        <f>+'St 3.1'!Z44+'St 3.2'!Z44</f>
        <v>-14849.926730293442</v>
      </c>
      <c r="AA44" s="132">
        <f>+'St 3.1'!AA44+'St 3.2'!AA44</f>
        <v>15503.156608305335</v>
      </c>
      <c r="AB44" s="140"/>
    </row>
    <row r="45" spans="1:28">
      <c r="B45" s="6" t="s">
        <v>107</v>
      </c>
      <c r="C45" s="186"/>
      <c r="D45" s="132">
        <f>+'St 3.1'!D45+'St 3.2'!D45</f>
        <v>25946.448961660706</v>
      </c>
      <c r="E45" s="132">
        <f>+'St 3.1'!E45+'St 3.2'!E45</f>
        <v>30479.272763900612</v>
      </c>
      <c r="F45" s="132">
        <f>+'St 3.1'!F45+'St 3.2'!F45</f>
        <v>20982.958359057095</v>
      </c>
      <c r="G45" s="132">
        <f>+'St 3.1'!G45+'St 3.2'!G45</f>
        <v>30619.161751947198</v>
      </c>
      <c r="H45" s="132">
        <f>+'St 3.1'!H45+'St 3.2'!H45</f>
        <v>34105.899603732549</v>
      </c>
      <c r="I45" s="132">
        <f>+'St 3.1'!I45+'St 3.2'!I45</f>
        <v>32726.046081103301</v>
      </c>
      <c r="J45" s="132">
        <f>+'St 3.1'!J45+'St 3.2'!J45</f>
        <v>33284.597850772559</v>
      </c>
      <c r="K45" s="132">
        <f>+'St 3.1'!K45+'St 3.2'!K45</f>
        <v>40840.857654898427</v>
      </c>
      <c r="L45" s="132">
        <f>+'St 3.1'!L45+'St 3.2'!L45</f>
        <v>40676.662776051875</v>
      </c>
      <c r="M45" s="132">
        <f>+'St 3.1'!M45+'St 3.2'!M45</f>
        <v>71501.335806182004</v>
      </c>
      <c r="N45" s="132">
        <f>+'St 3.1'!N45+'St 3.2'!N45</f>
        <v>156167.15168671648</v>
      </c>
      <c r="O45" s="132">
        <f>+'St 3.1'!O45+'St 3.2'!O45</f>
        <v>197948.7472721425</v>
      </c>
      <c r="P45" s="133"/>
      <c r="Q45" s="132">
        <f>+'St 3.1'!Q45+'St 3.2'!Q45</f>
        <v>4532.8238022399055</v>
      </c>
      <c r="R45" s="132">
        <f>+'St 3.1'!R45+'St 3.2'!R45</f>
        <v>-9496.3144048435151</v>
      </c>
      <c r="S45" s="132">
        <f>+'St 3.1'!S45+'St 3.2'!S45</f>
        <v>9636.2033928901019</v>
      </c>
      <c r="T45" s="132">
        <f>+'St 3.1'!T45+'St 3.2'!T45</f>
        <v>3486.7378517853513</v>
      </c>
      <c r="U45" s="132">
        <f>+'St 3.1'!U45+'St 3.2'!U45</f>
        <v>-1379.8535226292463</v>
      </c>
      <c r="V45" s="132">
        <f>+'St 3.1'!V45+'St 3.2'!V45</f>
        <v>558.55176966925342</v>
      </c>
      <c r="W45" s="132">
        <f>+'St 3.1'!W45+'St 3.2'!W45</f>
        <v>7556.259804125868</v>
      </c>
      <c r="X45" s="132">
        <f>+'St 3.1'!X45+'St 3.2'!X45</f>
        <v>-164.19487884654836</v>
      </c>
      <c r="Y45" s="132">
        <f>+'St 3.1'!Y45+'St 3.2'!Y45</f>
        <v>30824.673030130125</v>
      </c>
      <c r="Z45" s="132">
        <f>+'St 3.1'!Z45+'St 3.2'!Z45</f>
        <v>84665.815880534501</v>
      </c>
      <c r="AA45" s="132">
        <f>+'St 3.1'!AA45+'St 3.2'!AA45</f>
        <v>41781.59558542601</v>
      </c>
      <c r="AB45" s="140"/>
    </row>
    <row r="46" spans="1:28">
      <c r="B46" s="6" t="s">
        <v>48</v>
      </c>
      <c r="C46" s="186"/>
      <c r="D46" s="132">
        <f>+'St 3.1'!D46+'St 3.2'!D46</f>
        <v>0</v>
      </c>
      <c r="E46" s="132">
        <f>+'St 3.1'!E46+'St 3.2'!E46</f>
        <v>0</v>
      </c>
      <c r="F46" s="132">
        <f>+'St 3.1'!F46+'St 3.2'!F46</f>
        <v>0</v>
      </c>
      <c r="G46" s="132">
        <f>+'St 3.1'!G46+'St 3.2'!G46</f>
        <v>0</v>
      </c>
      <c r="H46" s="132">
        <f>+'St 3.1'!H46+'St 3.2'!H46</f>
        <v>0</v>
      </c>
      <c r="I46" s="132">
        <f>+'St 3.1'!I46+'St 3.2'!I46</f>
        <v>0</v>
      </c>
      <c r="J46" s="132">
        <f>+'St 3.1'!J46+'St 3.2'!J46</f>
        <v>0</v>
      </c>
      <c r="K46" s="132">
        <f>+'St 3.1'!K46+'St 3.2'!K46</f>
        <v>0</v>
      </c>
      <c r="L46" s="132">
        <f>+'St 3.1'!L46+'St 3.2'!L46</f>
        <v>0</v>
      </c>
      <c r="M46" s="132">
        <f>+'St 3.1'!M46+'St 3.2'!M46</f>
        <v>0</v>
      </c>
      <c r="N46" s="132">
        <f>+'St 3.1'!N46+'St 3.2'!N46</f>
        <v>0</v>
      </c>
      <c r="O46" s="132">
        <f>+'St 3.1'!O46+'St 3.2'!O46</f>
        <v>0</v>
      </c>
      <c r="P46" s="138"/>
      <c r="Q46" s="132">
        <f>+'St 3.1'!Q46+'St 3.2'!Q46</f>
        <v>0</v>
      </c>
      <c r="R46" s="132">
        <f>+'St 3.1'!R46+'St 3.2'!R46</f>
        <v>0</v>
      </c>
      <c r="S46" s="132">
        <f>+'St 3.1'!S46+'St 3.2'!S46</f>
        <v>0</v>
      </c>
      <c r="T46" s="132">
        <f>+'St 3.1'!T46+'St 3.2'!T46</f>
        <v>0</v>
      </c>
      <c r="U46" s="132">
        <f>+'St 3.1'!U46+'St 3.2'!U46</f>
        <v>0</v>
      </c>
      <c r="V46" s="132">
        <f>+'St 3.1'!V46+'St 3.2'!V46</f>
        <v>0</v>
      </c>
      <c r="W46" s="132">
        <f>+'St 3.1'!W46+'St 3.2'!W46</f>
        <v>0</v>
      </c>
      <c r="X46" s="132">
        <f>+'St 3.1'!X46+'St 3.2'!X46</f>
        <v>0</v>
      </c>
      <c r="Y46" s="132">
        <f>+'St 3.1'!Y46+'St 3.2'!Y46</f>
        <v>0</v>
      </c>
      <c r="Z46" s="132">
        <f>+'St 3.1'!Z46+'St 3.2'!Z46</f>
        <v>0</v>
      </c>
      <c r="AA46" s="132">
        <f>+'St 3.1'!AA46+'St 3.2'!AA46</f>
        <v>0</v>
      </c>
      <c r="AB46" s="140"/>
    </row>
    <row r="47" spans="1:28">
      <c r="B47" s="6" t="s">
        <v>321</v>
      </c>
      <c r="C47" s="186"/>
      <c r="D47" s="132">
        <f>+'St 3.1'!D47+'St 3.2'!D47</f>
        <v>69937.103749431815</v>
      </c>
      <c r="E47" s="132">
        <f>+'St 3.1'!E47+'St 3.2'!E47</f>
        <v>16198.747755093204</v>
      </c>
      <c r="F47" s="132">
        <f>+'St 3.1'!F47+'St 3.2'!F47</f>
        <v>18809.078972051451</v>
      </c>
      <c r="G47" s="132">
        <f>+'St 3.1'!G47+'St 3.2'!G47</f>
        <v>65358.102414723631</v>
      </c>
      <c r="H47" s="132">
        <f>+'St 3.1'!H47+'St 3.2'!H47</f>
        <v>92107.367232649674</v>
      </c>
      <c r="I47" s="132">
        <f>+'St 3.1'!I47+'St 3.2'!I47</f>
        <v>111276.16931009406</v>
      </c>
      <c r="J47" s="132">
        <f>+'St 3.1'!J47+'St 3.2'!J47</f>
        <v>146612.63267594704</v>
      </c>
      <c r="K47" s="132">
        <f>+'St 3.1'!K47+'St 3.2'!K47</f>
        <v>182512.63326989836</v>
      </c>
      <c r="L47" s="132">
        <f>+'St 3.1'!L47+'St 3.2'!L47</f>
        <v>238697.29124581546</v>
      </c>
      <c r="M47" s="132">
        <f>+'St 3.1'!M47+'St 3.2'!M47</f>
        <v>305440.97657555941</v>
      </c>
      <c r="N47" s="132">
        <f>+'St 3.1'!N47+'St 3.2'!N47</f>
        <v>208743.44280812668</v>
      </c>
      <c r="O47" s="132">
        <f>+'St 3.1'!O47+'St 3.2'!O47</f>
        <v>260059.43964273302</v>
      </c>
      <c r="P47" s="133"/>
      <c r="Q47" s="132">
        <f>+'St 3.1'!Q47+'St 3.2'!Q47</f>
        <v>-53738.355994338606</v>
      </c>
      <c r="R47" s="132">
        <f>+'St 3.1'!R47+'St 3.2'!R47</f>
        <v>2610.3312169582473</v>
      </c>
      <c r="S47" s="132">
        <f>+'St 3.1'!S47+'St 3.2'!S47</f>
        <v>46549.02344267218</v>
      </c>
      <c r="T47" s="132">
        <f>+'St 3.1'!T47+'St 3.2'!T47</f>
        <v>26749.264817926043</v>
      </c>
      <c r="U47" s="132">
        <f>+'St 3.1'!U47+'St 3.2'!U47</f>
        <v>19168.802077444383</v>
      </c>
      <c r="V47" s="132">
        <f>+'St 3.1'!V47+'St 3.2'!V47</f>
        <v>35336.463365852986</v>
      </c>
      <c r="W47" s="132">
        <f>+'St 3.1'!W47+'St 3.2'!W47</f>
        <v>35900.000593951299</v>
      </c>
      <c r="X47" s="132">
        <f>+'St 3.1'!X47+'St 3.2'!X47</f>
        <v>56184.657975917093</v>
      </c>
      <c r="Y47" s="132">
        <f>+'St 3.1'!Y47+'St 3.2'!Y47</f>
        <v>66743.68532974401</v>
      </c>
      <c r="Z47" s="132">
        <f>+'St 3.1'!Z47+'St 3.2'!Z47</f>
        <v>-96697.53376743276</v>
      </c>
      <c r="AA47" s="132">
        <f>+'St 3.1'!AA47+'St 3.2'!AA47</f>
        <v>51315.996834606354</v>
      </c>
      <c r="AB47" s="140"/>
    </row>
    <row r="48" spans="1:28">
      <c r="B48" s="8" t="s">
        <v>100</v>
      </c>
      <c r="C48" s="186"/>
      <c r="D48" s="132">
        <f>+'St 3.1'!D48+'St 3.2'!D48</f>
        <v>118680.32021652177</v>
      </c>
      <c r="E48" s="132">
        <f>+'St 3.1'!E48+'St 3.2'!E48</f>
        <v>309445.16089927696</v>
      </c>
      <c r="F48" s="132">
        <f>+'St 3.1'!F48+'St 3.2'!F48</f>
        <v>291255.66068068764</v>
      </c>
      <c r="G48" s="132">
        <f>+'St 3.1'!G48+'St 3.2'!G48</f>
        <v>253514.97765279832</v>
      </c>
      <c r="H48" s="132">
        <f>+'St 3.1'!H48+'St 3.2'!H48</f>
        <v>454381.04711994703</v>
      </c>
      <c r="I48" s="132">
        <f>+'St 3.1'!I48+'St 3.2'!I48</f>
        <v>488668.45047142653</v>
      </c>
      <c r="J48" s="132">
        <f>+'St 3.1'!J48+'St 3.2'!J48</f>
        <v>582423.52790439466</v>
      </c>
      <c r="K48" s="132">
        <f>+'St 3.1'!K48+'St 3.2'!K48</f>
        <v>557766.90325382561</v>
      </c>
      <c r="L48" s="132">
        <f>+'St 3.1'!L48+'St 3.2'!L48</f>
        <v>632783.04424584773</v>
      </c>
      <c r="M48" s="132">
        <f>+'St 3.1'!M48+'St 3.2'!M48</f>
        <v>676052.6550247923</v>
      </c>
      <c r="N48" s="132">
        <f>+'St 3.1'!N48+'St 3.2'!N48</f>
        <v>489643.2983723192</v>
      </c>
      <c r="O48" s="132">
        <f>+'St 3.1'!O48+'St 3.2'!O48</f>
        <v>586683.67966372136</v>
      </c>
      <c r="P48" s="133"/>
      <c r="Q48" s="132">
        <f>+'St 3.1'!Q48+'St 3.2'!Q48</f>
        <v>190764.84068275514</v>
      </c>
      <c r="R48" s="132">
        <f>+'St 3.1'!R48+'St 3.2'!R48</f>
        <v>-18189.50021858931</v>
      </c>
      <c r="S48" s="132">
        <f>+'St 3.1'!S48+'St 3.2'!S48</f>
        <v>-37740.683027889296</v>
      </c>
      <c r="T48" s="132">
        <f>+'St 3.1'!T48+'St 3.2'!T48</f>
        <v>200866.06946714869</v>
      </c>
      <c r="U48" s="132">
        <f>+'St 3.1'!U48+'St 3.2'!U48</f>
        <v>34287.403351479574</v>
      </c>
      <c r="V48" s="132">
        <f>+'St 3.1'!V48+'St 3.2'!V48</f>
        <v>93755.077432968101</v>
      </c>
      <c r="W48" s="132">
        <f>+'St 3.1'!W48+'St 3.2'!W48</f>
        <v>-24656.624650569069</v>
      </c>
      <c r="X48" s="132">
        <f>+'St 3.1'!X48+'St 3.2'!X48</f>
        <v>75016.140992022061</v>
      </c>
      <c r="Y48" s="132">
        <f>+'St 3.1'!Y48+'St 3.2'!Y48</f>
        <v>43269.610778944669</v>
      </c>
      <c r="Z48" s="132">
        <f>+'St 3.1'!Z48+'St 3.2'!Z48</f>
        <v>-186409.35665247313</v>
      </c>
      <c r="AA48" s="132">
        <f>+'St 3.1'!AA48+'St 3.2'!AA48</f>
        <v>97040.381291402125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f>+'St 3.1'!D49+'St 3.2'!D49</f>
        <v>425409.64519999997</v>
      </c>
      <c r="E49" s="129">
        <f>+'St 3.1'!E49+'St 3.2'!E49</f>
        <v>445003.84153329994</v>
      </c>
      <c r="F49" s="129">
        <f>+'St 3.1'!F49+'St 3.2'!F49</f>
        <v>457047.60199999996</v>
      </c>
      <c r="G49" s="129">
        <f>+'St 3.1'!G49+'St 3.2'!G49</f>
        <v>490155.66090000002</v>
      </c>
      <c r="H49" s="129">
        <f>+'St 3.1'!H49+'St 3.2'!H49</f>
        <v>542619.30790000001</v>
      </c>
      <c r="I49" s="129">
        <f>+'St 3.1'!I49+'St 3.2'!I49</f>
        <v>593457.83373712236</v>
      </c>
      <c r="J49" s="129">
        <f>+'St 3.1'!J49+'St 3.2'!J49</f>
        <v>643481.6899</v>
      </c>
      <c r="K49" s="129">
        <f>+'St 3.1'!K49+'St 3.2'!K49</f>
        <v>683104.39500000002</v>
      </c>
      <c r="L49" s="129">
        <f>+'St 3.1'!L49+'St 3.2'!L49</f>
        <v>742275.41460000002</v>
      </c>
      <c r="M49" s="129">
        <f>+'St 3.1'!M49+'St 3.2'!M49</f>
        <v>977674.12390000012</v>
      </c>
      <c r="N49" s="129">
        <f>+'St 3.1'!N49+'St 3.2'!N49</f>
        <v>1032762.1589</v>
      </c>
      <c r="O49" s="129">
        <f>+'St 3.1'!O49+'St 3.2'!O49</f>
        <v>1159543.1572999998</v>
      </c>
      <c r="P49" s="136"/>
      <c r="Q49" s="129">
        <f>+'St 3.1'!Q49+'St 3.2'!Q49</f>
        <v>19594.196333299988</v>
      </c>
      <c r="R49" s="129">
        <f>+'St 3.1'!R49+'St 3.2'!R49</f>
        <v>12043.760466699996</v>
      </c>
      <c r="S49" s="129">
        <f>+'St 3.1'!S49+'St 3.2'!S49</f>
        <v>33108.058900000062</v>
      </c>
      <c r="T49" s="129">
        <f>+'St 3.1'!T49+'St 3.2'!T49</f>
        <v>52463.646999999997</v>
      </c>
      <c r="U49" s="129">
        <f>+'St 3.1'!U49+'St 3.2'!U49</f>
        <v>50838.525837122368</v>
      </c>
      <c r="V49" s="129">
        <f>+'St 3.1'!V49+'St 3.2'!V49</f>
        <v>50023.856162877652</v>
      </c>
      <c r="W49" s="129">
        <f>+'St 3.1'!W49+'St 3.2'!W49</f>
        <v>39622.705099999985</v>
      </c>
      <c r="X49" s="129">
        <f>+'St 3.1'!X49+'St 3.2'!X49</f>
        <v>59171.0196</v>
      </c>
      <c r="Y49" s="129">
        <f>+'St 3.1'!Y49+'St 3.2'!Y49</f>
        <v>235398.70930000008</v>
      </c>
      <c r="Z49" s="129">
        <f>+'St 3.1'!Z49+'St 3.2'!Z49</f>
        <v>55088.034999999945</v>
      </c>
      <c r="AA49" s="129">
        <f>+'St 3.1'!AA49+'St 3.2'!AA49</f>
        <v>126780.99839999989</v>
      </c>
      <c r="AB49" s="139"/>
    </row>
    <row r="50" spans="1:28">
      <c r="B50" s="176" t="s">
        <v>40</v>
      </c>
      <c r="C50" s="186"/>
      <c r="D50" s="132">
        <f>+'St 3.1'!D50+'St 3.2'!D50</f>
        <v>286850.03519999993</v>
      </c>
      <c r="E50" s="132">
        <f>+'St 3.1'!E50+'St 3.2'!E50</f>
        <v>300154.0315333</v>
      </c>
      <c r="F50" s="132">
        <f>+'St 3.1'!F50+'St 3.2'!F50</f>
        <v>309376.86199999996</v>
      </c>
      <c r="G50" s="132">
        <f>+'St 3.1'!G50+'St 3.2'!G50</f>
        <v>326991.89090000006</v>
      </c>
      <c r="H50" s="132">
        <f>+'St 3.1'!H50+'St 3.2'!H50</f>
        <v>369534.19790000003</v>
      </c>
      <c r="I50" s="132">
        <f>+'St 3.1'!I50+'St 3.2'!I50</f>
        <v>400328.17919999996</v>
      </c>
      <c r="J50" s="132">
        <f>+'St 3.1'!J50+'St 3.2'!J50</f>
        <v>431107.5099</v>
      </c>
      <c r="K50" s="132">
        <f>+'St 3.1'!K50+'St 3.2'!K50</f>
        <v>451345.54499999998</v>
      </c>
      <c r="L50" s="132">
        <f>+'St 3.1'!L50+'St 3.2'!L50</f>
        <v>483956.17460000003</v>
      </c>
      <c r="M50" s="132">
        <f>+'St 3.1'!M50+'St 3.2'!M50</f>
        <v>630643.67390000005</v>
      </c>
      <c r="N50" s="132">
        <f>+'St 3.1'!N50+'St 3.2'!N50</f>
        <v>766822.37890000001</v>
      </c>
      <c r="O50" s="132">
        <f>+'St 3.1'!O50+'St 3.2'!O50</f>
        <v>849406.80729999999</v>
      </c>
      <c r="P50" s="133"/>
      <c r="Q50" s="132">
        <f>+'St 3.1'!Q50+'St 3.2'!Q50</f>
        <v>13303.996333300029</v>
      </c>
      <c r="R50" s="132">
        <f>+'St 3.1'!R50+'St 3.2'!R50</f>
        <v>9222.8304666999866</v>
      </c>
      <c r="S50" s="132">
        <f>+'St 3.1'!S50+'St 3.2'!S50</f>
        <v>17615.028900000063</v>
      </c>
      <c r="T50" s="132">
        <f>+'St 3.1'!T50+'St 3.2'!T50</f>
        <v>42542.306999999972</v>
      </c>
      <c r="U50" s="132">
        <f>+'St 3.1'!U50+'St 3.2'!U50</f>
        <v>30793.981299999978</v>
      </c>
      <c r="V50" s="132">
        <f>+'St 3.1'!V50+'St 3.2'!V50</f>
        <v>30779.330700000013</v>
      </c>
      <c r="W50" s="132">
        <f>+'St 3.1'!W50+'St 3.2'!W50</f>
        <v>20238.035100000016</v>
      </c>
      <c r="X50" s="132">
        <f>+'St 3.1'!X50+'St 3.2'!X50</f>
        <v>32610.629599999982</v>
      </c>
      <c r="Y50" s="132">
        <f>+'St 3.1'!Y50+'St 3.2'!Y50</f>
        <v>146687.49930000005</v>
      </c>
      <c r="Z50" s="132">
        <f>+'St 3.1'!Z50+'St 3.2'!Z50</f>
        <v>136178.70499999993</v>
      </c>
      <c r="AA50" s="132">
        <f>+'St 3.1'!AA50+'St 3.2'!AA50</f>
        <v>82584.428400000004</v>
      </c>
      <c r="AB50" s="140"/>
    </row>
    <row r="51" spans="1:28">
      <c r="B51" s="6" t="s">
        <v>41</v>
      </c>
      <c r="C51" s="186"/>
      <c r="D51" s="132">
        <f>+'St 3.1'!D51+'St 3.2'!D51</f>
        <v>609.90210000000002</v>
      </c>
      <c r="E51" s="132">
        <f>+'St 3.1'!E51+'St 3.2'!E51</f>
        <v>553.74469999999997</v>
      </c>
      <c r="F51" s="132">
        <f>+'St 3.1'!F51+'St 3.2'!F51</f>
        <v>1402.3391000000004</v>
      </c>
      <c r="G51" s="132">
        <f>+'St 3.1'!G51+'St 3.2'!G51</f>
        <v>4482.547599999999</v>
      </c>
      <c r="H51" s="132">
        <f>+'St 3.1'!H51+'St 3.2'!H51</f>
        <v>57.092700000000008</v>
      </c>
      <c r="I51" s="132">
        <f>+'St 3.1'!I51+'St 3.2'!I51</f>
        <v>842.87320000000022</v>
      </c>
      <c r="J51" s="132">
        <f>+'St 3.1'!J51+'St 3.2'!J51</f>
        <v>1775.3277</v>
      </c>
      <c r="K51" s="132">
        <f>+'St 3.1'!K51+'St 3.2'!K51</f>
        <v>1518.6344999999999</v>
      </c>
      <c r="L51" s="132">
        <f>+'St 3.1'!L51+'St 3.2'!L51</f>
        <v>2493.6999999999998</v>
      </c>
      <c r="M51" s="132">
        <f>+'St 3.1'!M51+'St 3.2'!M51</f>
        <v>2549.6999999999998</v>
      </c>
      <c r="N51" s="132">
        <f>+'St 3.1'!N51+'St 3.2'!N51</f>
        <v>974.4459999999998</v>
      </c>
      <c r="O51" s="132">
        <f>+'St 3.1'!O51+'St 3.2'!O51</f>
        <v>-122.39999999999999</v>
      </c>
      <c r="P51" s="133"/>
      <c r="Q51" s="132">
        <f>+'St 3.1'!Q51+'St 3.2'!Q51</f>
        <v>-56.157400000000109</v>
      </c>
      <c r="R51" s="132">
        <f>+'St 3.1'!R51+'St 3.2'!R51</f>
        <v>848.59440000000041</v>
      </c>
      <c r="S51" s="132">
        <f>+'St 3.1'!S51+'St 3.2'!S51</f>
        <v>3080.2084999999984</v>
      </c>
      <c r="T51" s="132">
        <f>+'St 3.1'!T51+'St 3.2'!T51</f>
        <v>-4425.4548999999988</v>
      </c>
      <c r="U51" s="132">
        <f>+'St 3.1'!U51+'St 3.2'!U51</f>
        <v>785.78050000000019</v>
      </c>
      <c r="V51" s="132">
        <f>+'St 3.1'!V51+'St 3.2'!V51</f>
        <v>932.45449999999983</v>
      </c>
      <c r="W51" s="132">
        <f>+'St 3.1'!W51+'St 3.2'!W51</f>
        <v>-256.69320000000016</v>
      </c>
      <c r="X51" s="132">
        <f>+'St 3.1'!X51+'St 3.2'!X51</f>
        <v>975.06549999999982</v>
      </c>
      <c r="Y51" s="132">
        <f>+'St 3.1'!Y51+'St 3.2'!Y51</f>
        <v>56.000000000000227</v>
      </c>
      <c r="Z51" s="132">
        <f>+'St 3.1'!Z51+'St 3.2'!Z51</f>
        <v>-1575.2540000000001</v>
      </c>
      <c r="AA51" s="132">
        <f>+'St 3.1'!AA51+'St 3.2'!AA51</f>
        <v>-1096.8459999999998</v>
      </c>
      <c r="AB51" s="140"/>
    </row>
    <row r="52" spans="1:28">
      <c r="B52" s="6" t="s">
        <v>42</v>
      </c>
      <c r="C52" s="186"/>
      <c r="D52" s="132">
        <f>+'St 3.1'!D52+'St 3.2'!D52</f>
        <v>63076.929800000005</v>
      </c>
      <c r="E52" s="132">
        <f>+'St 3.1'!E52+'St 3.2'!E52</f>
        <v>67838.975300000006</v>
      </c>
      <c r="F52" s="132">
        <f>+'St 3.1'!F52+'St 3.2'!F52</f>
        <v>71089.810599999997</v>
      </c>
      <c r="G52" s="132">
        <f>+'St 3.1'!G52+'St 3.2'!G52</f>
        <v>76374.740999999995</v>
      </c>
      <c r="H52" s="132">
        <f>+'St 3.1'!H52+'St 3.2'!H52</f>
        <v>77790.326100000006</v>
      </c>
      <c r="I52" s="132">
        <f>+'St 3.1'!I52+'St 3.2'!I52</f>
        <v>73459.711700000014</v>
      </c>
      <c r="J52" s="132">
        <f>+'St 3.1'!J52+'St 3.2'!J52</f>
        <v>84622.5144</v>
      </c>
      <c r="K52" s="132">
        <f>+'St 3.1'!K52+'St 3.2'!K52</f>
        <v>74837.245899999994</v>
      </c>
      <c r="L52" s="132">
        <f>+'St 3.1'!L52+'St 3.2'!L52</f>
        <v>77242.0046</v>
      </c>
      <c r="M52" s="132">
        <f>+'St 3.1'!M52+'St 3.2'!M52</f>
        <v>49522.563899999994</v>
      </c>
      <c r="N52" s="132">
        <f>+'St 3.1'!N52+'St 3.2'!N52</f>
        <v>38920.262799999997</v>
      </c>
      <c r="O52" s="132">
        <f>+'St 3.1'!O52+'St 3.2'!O52</f>
        <v>28084.907299999999</v>
      </c>
      <c r="P52" s="133"/>
      <c r="Q52" s="132">
        <f>+'St 3.1'!Q52+'St 3.2'!Q52</f>
        <v>4762.045499999992</v>
      </c>
      <c r="R52" s="132">
        <f>+'St 3.1'!R52+'St 3.2'!R52</f>
        <v>3250.8353000000047</v>
      </c>
      <c r="S52" s="132">
        <f>+'St 3.1'!S52+'St 3.2'!S52</f>
        <v>5284.9303999999975</v>
      </c>
      <c r="T52" s="132">
        <f>+'St 3.1'!T52+'St 3.2'!T52</f>
        <v>1415.5851000000034</v>
      </c>
      <c r="U52" s="132">
        <f>+'St 3.1'!U52+'St 3.2'!U52</f>
        <v>-4330.6143999999949</v>
      </c>
      <c r="V52" s="132">
        <f>+'St 3.1'!V52+'St 3.2'!V52</f>
        <v>11162.802699999986</v>
      </c>
      <c r="W52" s="132">
        <f>+'St 3.1'!W52+'St 3.2'!W52</f>
        <v>-9785.2685000000001</v>
      </c>
      <c r="X52" s="132">
        <f>+'St 3.1'!X52+'St 3.2'!X52</f>
        <v>2404.7586999999967</v>
      </c>
      <c r="Y52" s="132">
        <f>+'St 3.1'!Y52+'St 3.2'!Y52</f>
        <v>-27719.440699999996</v>
      </c>
      <c r="Z52" s="132">
        <f>+'St 3.1'!Z52+'St 3.2'!Z52</f>
        <v>-10602.301099999999</v>
      </c>
      <c r="AA52" s="132">
        <f>+'St 3.1'!AA52+'St 3.2'!AA52</f>
        <v>-10835.3555</v>
      </c>
      <c r="AB52" s="140"/>
    </row>
    <row r="53" spans="1:28">
      <c r="B53" s="6" t="s">
        <v>43</v>
      </c>
      <c r="C53" s="186"/>
      <c r="D53" s="132">
        <f>+'St 3.1'!D53+'St 3.2'!D53</f>
        <v>77605.319399999978</v>
      </c>
      <c r="E53" s="132">
        <f>+'St 3.1'!E53+'St 3.2'!E53</f>
        <v>80200.583033300005</v>
      </c>
      <c r="F53" s="132">
        <f>+'St 3.1'!F53+'St 3.2'!F53</f>
        <v>85200.785399999993</v>
      </c>
      <c r="G53" s="132">
        <f>+'St 3.1'!G53+'St 3.2'!G53</f>
        <v>93611.683600000033</v>
      </c>
      <c r="H53" s="132">
        <f>+'St 3.1'!H53+'St 3.2'!H53</f>
        <v>139402.29909999997</v>
      </c>
      <c r="I53" s="132">
        <f>+'St 3.1'!I53+'St 3.2'!I53</f>
        <v>168478.23430000004</v>
      </c>
      <c r="J53" s="132">
        <f>+'St 3.1'!J53+'St 3.2'!J53</f>
        <v>182698.2378</v>
      </c>
      <c r="K53" s="132">
        <f>+'St 3.1'!K53+'St 3.2'!K53</f>
        <v>203458.64460000003</v>
      </c>
      <c r="L53" s="132">
        <f>+'St 3.1'!L53+'St 3.2'!L53</f>
        <v>223406.30000000002</v>
      </c>
      <c r="M53" s="132">
        <f>+'St 3.1'!M53+'St 3.2'!M53</f>
        <v>265060.3</v>
      </c>
      <c r="N53" s="132">
        <f>+'St 3.1'!N53+'St 3.2'!N53</f>
        <v>234714.67009999996</v>
      </c>
      <c r="O53" s="132">
        <f>+'St 3.1'!O53+'St 3.2'!O53</f>
        <v>239878.19999999998</v>
      </c>
      <c r="P53" s="133"/>
      <c r="Q53" s="132">
        <f>+'St 3.1'!Q53+'St 3.2'!Q53</f>
        <v>2595.2636333000214</v>
      </c>
      <c r="R53" s="132">
        <f>+'St 3.1'!R53+'St 3.2'!R53</f>
        <v>5000.2023666999885</v>
      </c>
      <c r="S53" s="132">
        <f>+'St 3.1'!S53+'St 3.2'!S53</f>
        <v>8410.8982000000306</v>
      </c>
      <c r="T53" s="132">
        <f>+'St 3.1'!T53+'St 3.2'!T53</f>
        <v>45790.615499999956</v>
      </c>
      <c r="U53" s="132">
        <f>+'St 3.1'!U53+'St 3.2'!U53</f>
        <v>29075.935200000051</v>
      </c>
      <c r="V53" s="132">
        <f>+'St 3.1'!V53+'St 3.2'!V53</f>
        <v>14220.003499999984</v>
      </c>
      <c r="W53" s="132">
        <f>+'St 3.1'!W53+'St 3.2'!W53</f>
        <v>20760.406800000012</v>
      </c>
      <c r="X53" s="132">
        <f>+'St 3.1'!X53+'St 3.2'!X53</f>
        <v>19947.655399999985</v>
      </c>
      <c r="Y53" s="132">
        <f>+'St 3.1'!Y53+'St 3.2'!Y53</f>
        <v>41654</v>
      </c>
      <c r="Z53" s="132">
        <f>+'St 3.1'!Z53+'St 3.2'!Z53</f>
        <v>-30345.62990000004</v>
      </c>
      <c r="AA53" s="132">
        <f>+'St 3.1'!AA53+'St 3.2'!AA53</f>
        <v>5163.5299000000032</v>
      </c>
      <c r="AB53" s="140"/>
    </row>
    <row r="54" spans="1:28">
      <c r="B54" s="6" t="s">
        <v>44</v>
      </c>
      <c r="C54" s="186"/>
      <c r="D54" s="132">
        <f>+'St 3.1'!D54+'St 3.2'!D54</f>
        <v>145557.88389999999</v>
      </c>
      <c r="E54" s="132">
        <f>+'St 3.1'!E54+'St 3.2'!E54</f>
        <v>151560.7285</v>
      </c>
      <c r="F54" s="132">
        <f>+'St 3.1'!F54+'St 3.2'!F54</f>
        <v>151683.92690000002</v>
      </c>
      <c r="G54" s="132">
        <f>+'St 3.1'!G54+'St 3.2'!G54</f>
        <v>152522.91869999998</v>
      </c>
      <c r="H54" s="132">
        <f>+'St 3.1'!H54+'St 3.2'!H54</f>
        <v>152284.48000000001</v>
      </c>
      <c r="I54" s="132">
        <f>+'St 3.1'!I54+'St 3.2'!I54</f>
        <v>157547.35999999999</v>
      </c>
      <c r="J54" s="132">
        <f>+'St 3.1'!J54+'St 3.2'!J54</f>
        <v>162011.43</v>
      </c>
      <c r="K54" s="132">
        <f>+'St 3.1'!K54+'St 3.2'!K54</f>
        <v>171531.02000000002</v>
      </c>
      <c r="L54" s="132">
        <f>+'St 3.1'!L54+'St 3.2'!L54</f>
        <v>180814.17</v>
      </c>
      <c r="M54" s="132">
        <f>+'St 3.1'!M54+'St 3.2'!M54</f>
        <v>313511.11</v>
      </c>
      <c r="N54" s="132">
        <f>+'St 3.1'!N54+'St 3.2'!N54</f>
        <v>492213</v>
      </c>
      <c r="O54" s="132">
        <f>+'St 3.1'!O54+'St 3.2'!O54</f>
        <v>581566.1</v>
      </c>
      <c r="P54" s="133"/>
      <c r="Q54" s="132">
        <f>+'St 3.1'!Q54+'St 3.2'!Q54</f>
        <v>6002.8446000000258</v>
      </c>
      <c r="R54" s="132">
        <f>+'St 3.1'!R54+'St 3.2'!R54</f>
        <v>123.19840000000113</v>
      </c>
      <c r="S54" s="132">
        <f>+'St 3.1'!S54+'St 3.2'!S54</f>
        <v>838.99179999998523</v>
      </c>
      <c r="T54" s="132">
        <f>+'St 3.1'!T54+'St 3.2'!T54</f>
        <v>-238.43869999998333</v>
      </c>
      <c r="U54" s="132">
        <f>+'St 3.1'!U54+'St 3.2'!U54</f>
        <v>5262.8799999999728</v>
      </c>
      <c r="V54" s="132">
        <f>+'St 3.1'!V54+'St 3.2'!V54</f>
        <v>4464.0700000000152</v>
      </c>
      <c r="W54" s="132">
        <f>+'St 3.1'!W54+'St 3.2'!W54</f>
        <v>9519.5900000000165</v>
      </c>
      <c r="X54" s="132">
        <f>+'St 3.1'!X54+'St 3.2'!X54</f>
        <v>9283.1500000000015</v>
      </c>
      <c r="Y54" s="132">
        <f>+'St 3.1'!Y54+'St 3.2'!Y54</f>
        <v>132696.94</v>
      </c>
      <c r="Z54" s="132">
        <f>+'St 3.1'!Z54+'St 3.2'!Z54</f>
        <v>178701.89</v>
      </c>
      <c r="AA54" s="132">
        <f>+'St 3.1'!AA54+'St 3.2'!AA54</f>
        <v>89353.099999999991</v>
      </c>
      <c r="AB54" s="140"/>
    </row>
    <row r="55" spans="1:28">
      <c r="B55" s="7" t="s">
        <v>45</v>
      </c>
      <c r="C55" s="186"/>
      <c r="D55" s="132">
        <f>+'St 3.1'!D55+'St 3.2'!D55</f>
        <v>145557.88389999999</v>
      </c>
      <c r="E55" s="132">
        <f>+'St 3.1'!E55+'St 3.2'!E55</f>
        <v>151560.7285</v>
      </c>
      <c r="F55" s="132">
        <f>+'St 3.1'!F55+'St 3.2'!F55</f>
        <v>151683.92690000002</v>
      </c>
      <c r="G55" s="132">
        <f>+'St 3.1'!G55+'St 3.2'!G55</f>
        <v>152522.91869999998</v>
      </c>
      <c r="H55" s="132">
        <f>+'St 3.1'!H55+'St 3.2'!H55</f>
        <v>152284.48000000001</v>
      </c>
      <c r="I55" s="132">
        <f>+'St 3.1'!I55+'St 3.2'!I55</f>
        <v>157547.35999999999</v>
      </c>
      <c r="J55" s="132">
        <f>+'St 3.1'!J55+'St 3.2'!J55</f>
        <v>162011.43</v>
      </c>
      <c r="K55" s="132">
        <f>+'St 3.1'!K55+'St 3.2'!K55</f>
        <v>171531.02000000002</v>
      </c>
      <c r="L55" s="132">
        <f>+'St 3.1'!L55+'St 3.2'!L55</f>
        <v>180814.17</v>
      </c>
      <c r="M55" s="132">
        <f>+'St 3.1'!M55+'St 3.2'!M55</f>
        <v>313511.11</v>
      </c>
      <c r="N55" s="132">
        <f>+'St 3.1'!N55+'St 3.2'!N55</f>
        <v>492213</v>
      </c>
      <c r="O55" s="132">
        <f>+'St 3.1'!O55+'St 3.2'!O55</f>
        <v>581566.1</v>
      </c>
      <c r="P55" s="133"/>
      <c r="Q55" s="132">
        <f>+'St 3.1'!Q55+'St 3.2'!Q55</f>
        <v>6002.8446000000258</v>
      </c>
      <c r="R55" s="132">
        <f>+'St 3.1'!R55+'St 3.2'!R55</f>
        <v>123.19840000000113</v>
      </c>
      <c r="S55" s="132">
        <f>+'St 3.1'!S55+'St 3.2'!S55</f>
        <v>838.99179999998523</v>
      </c>
      <c r="T55" s="132">
        <f>+'St 3.1'!T55+'St 3.2'!T55</f>
        <v>-238.43869999998333</v>
      </c>
      <c r="U55" s="132">
        <f>+'St 3.1'!U55+'St 3.2'!U55</f>
        <v>5262.8799999999728</v>
      </c>
      <c r="V55" s="132">
        <f>+'St 3.1'!V55+'St 3.2'!V55</f>
        <v>4464.0700000000152</v>
      </c>
      <c r="W55" s="132">
        <f>+'St 3.1'!W55+'St 3.2'!W55</f>
        <v>9519.5900000000165</v>
      </c>
      <c r="X55" s="132">
        <f>+'St 3.1'!X55+'St 3.2'!X55</f>
        <v>9283.1500000000015</v>
      </c>
      <c r="Y55" s="132">
        <f>+'St 3.1'!Y55+'St 3.2'!Y55</f>
        <v>132696.94</v>
      </c>
      <c r="Z55" s="132">
        <f>+'St 3.1'!Z55+'St 3.2'!Z55</f>
        <v>178701.89</v>
      </c>
      <c r="AA55" s="132">
        <f>+'St 3.1'!AA55+'St 3.2'!AA55</f>
        <v>89353.099999999991</v>
      </c>
      <c r="AB55" s="140"/>
    </row>
    <row r="56" spans="1:28">
      <c r="B56" s="7" t="s">
        <v>46</v>
      </c>
      <c r="C56" s="186"/>
      <c r="D56" s="132">
        <f>+'St 3.1'!D56+'St 3.2'!D56</f>
        <v>0</v>
      </c>
      <c r="E56" s="132">
        <f>+'St 3.1'!E56+'St 3.2'!E56</f>
        <v>0</v>
      </c>
      <c r="F56" s="132">
        <f>+'St 3.1'!F56+'St 3.2'!F56</f>
        <v>0</v>
      </c>
      <c r="G56" s="132">
        <f>+'St 3.1'!G56+'St 3.2'!G56</f>
        <v>0</v>
      </c>
      <c r="H56" s="132">
        <f>+'St 3.1'!H56+'St 3.2'!H56</f>
        <v>0</v>
      </c>
      <c r="I56" s="132">
        <f>+'St 3.1'!I56+'St 3.2'!I56</f>
        <v>0</v>
      </c>
      <c r="J56" s="132">
        <f>+'St 3.1'!J56+'St 3.2'!J56</f>
        <v>0</v>
      </c>
      <c r="K56" s="132">
        <f>+'St 3.1'!K56+'St 3.2'!K56</f>
        <v>0</v>
      </c>
      <c r="L56" s="132">
        <f>+'St 3.1'!L56+'St 3.2'!L56</f>
        <v>0</v>
      </c>
      <c r="M56" s="132">
        <f>+'St 3.1'!M56+'St 3.2'!M56</f>
        <v>0</v>
      </c>
      <c r="N56" s="132">
        <f>+'St 3.1'!N56+'St 3.2'!N56</f>
        <v>0</v>
      </c>
      <c r="O56" s="132">
        <f>+'St 3.1'!O56+'St 3.2'!O56</f>
        <v>0</v>
      </c>
      <c r="P56" s="133"/>
      <c r="Q56" s="132">
        <f>+'St 3.1'!Q56+'St 3.2'!Q56</f>
        <v>0</v>
      </c>
      <c r="R56" s="132">
        <f>+'St 3.1'!R56+'St 3.2'!R56</f>
        <v>0</v>
      </c>
      <c r="S56" s="132">
        <f>+'St 3.1'!S56+'St 3.2'!S56</f>
        <v>0</v>
      </c>
      <c r="T56" s="132">
        <f>+'St 3.1'!T56+'St 3.2'!T56</f>
        <v>0</v>
      </c>
      <c r="U56" s="132">
        <f>+'St 3.1'!U56+'St 3.2'!U56</f>
        <v>0</v>
      </c>
      <c r="V56" s="132">
        <f>+'St 3.1'!V56+'St 3.2'!V56</f>
        <v>0</v>
      </c>
      <c r="W56" s="132">
        <f>+'St 3.1'!W56+'St 3.2'!W56</f>
        <v>0</v>
      </c>
      <c r="X56" s="132">
        <f>+'St 3.1'!X56+'St 3.2'!X56</f>
        <v>0</v>
      </c>
      <c r="Y56" s="132">
        <f>+'St 3.1'!Y56+'St 3.2'!Y56</f>
        <v>0</v>
      </c>
      <c r="Z56" s="132">
        <f>+'St 3.1'!Z56+'St 3.2'!Z56</f>
        <v>0</v>
      </c>
      <c r="AA56" s="132">
        <f>+'St 3.1'!AA56+'St 3.2'!AA56</f>
        <v>0</v>
      </c>
      <c r="AB56" s="140"/>
    </row>
    <row r="57" spans="1:28">
      <c r="B57" s="6" t="s">
        <v>313</v>
      </c>
      <c r="C57" s="186"/>
      <c r="D57" s="132">
        <f>+'St 3.1'!D57+'St 3.2'!D57</f>
        <v>0</v>
      </c>
      <c r="E57" s="132">
        <f>+'St 3.1'!E57+'St 3.2'!E57</f>
        <v>0</v>
      </c>
      <c r="F57" s="132">
        <f>+'St 3.1'!F57+'St 3.2'!F57</f>
        <v>0</v>
      </c>
      <c r="G57" s="132">
        <f>+'St 3.1'!G57+'St 3.2'!G57</f>
        <v>0</v>
      </c>
      <c r="H57" s="132">
        <f>+'St 3.1'!H57+'St 3.2'!H57</f>
        <v>0</v>
      </c>
      <c r="I57" s="132">
        <f>+'St 3.1'!I57+'St 3.2'!I57</f>
        <v>0</v>
      </c>
      <c r="J57" s="132">
        <f>+'St 3.1'!J57+'St 3.2'!J57</f>
        <v>0</v>
      </c>
      <c r="K57" s="132">
        <f>+'St 3.1'!K57+'St 3.2'!K57</f>
        <v>0</v>
      </c>
      <c r="L57" s="132">
        <f>+'St 3.1'!L57+'St 3.2'!L57</f>
        <v>0</v>
      </c>
      <c r="M57" s="132">
        <f>+'St 3.1'!M57+'St 3.2'!M57</f>
        <v>0</v>
      </c>
      <c r="N57" s="132">
        <f>+'St 3.1'!N57+'St 3.2'!N57</f>
        <v>0</v>
      </c>
      <c r="O57" s="132">
        <f>+'St 3.1'!O57+'St 3.2'!O57</f>
        <v>0</v>
      </c>
      <c r="P57" s="133"/>
      <c r="Q57" s="132">
        <f>+'St 3.1'!Q57+'St 3.2'!Q57</f>
        <v>0</v>
      </c>
      <c r="R57" s="132">
        <f>+'St 3.1'!R57+'St 3.2'!R57</f>
        <v>0</v>
      </c>
      <c r="S57" s="132">
        <f>+'St 3.1'!S57+'St 3.2'!S57</f>
        <v>0</v>
      </c>
      <c r="T57" s="132">
        <f>+'St 3.1'!T57+'St 3.2'!T57</f>
        <v>0</v>
      </c>
      <c r="U57" s="132">
        <f>+'St 3.1'!U57+'St 3.2'!U57</f>
        <v>0</v>
      </c>
      <c r="V57" s="132">
        <f>+'St 3.1'!V57+'St 3.2'!V57</f>
        <v>0</v>
      </c>
      <c r="W57" s="132">
        <f>+'St 3.1'!W57+'St 3.2'!W57</f>
        <v>0</v>
      </c>
      <c r="X57" s="132">
        <f>+'St 3.1'!X57+'St 3.2'!X57</f>
        <v>0</v>
      </c>
      <c r="Y57" s="132">
        <f>+'St 3.1'!Y57+'St 3.2'!Y57</f>
        <v>0</v>
      </c>
      <c r="Z57" s="132">
        <f>+'St 3.1'!Z57+'St 3.2'!Z57</f>
        <v>0</v>
      </c>
      <c r="AA57" s="132">
        <f>+'St 3.1'!AA57+'St 3.2'!AA57</f>
        <v>0</v>
      </c>
      <c r="AB57" s="140"/>
    </row>
    <row r="58" spans="1:28">
      <c r="B58" s="6" t="s">
        <v>107</v>
      </c>
      <c r="C58" s="186"/>
      <c r="D58" s="132">
        <f>+'St 3.1'!D58+'St 3.2'!D58</f>
        <v>0</v>
      </c>
      <c r="E58" s="132">
        <f>+'St 3.1'!E58+'St 3.2'!E58</f>
        <v>0</v>
      </c>
      <c r="F58" s="132">
        <f>+'St 3.1'!F58+'St 3.2'!F58</f>
        <v>0</v>
      </c>
      <c r="G58" s="132">
        <f>+'St 3.1'!G58+'St 3.2'!G58</f>
        <v>0</v>
      </c>
      <c r="H58" s="132">
        <f>+'St 3.1'!H58+'St 3.2'!H58</f>
        <v>0</v>
      </c>
      <c r="I58" s="132">
        <f>+'St 3.1'!I58+'St 3.2'!I58</f>
        <v>0</v>
      </c>
      <c r="J58" s="132">
        <f>+'St 3.1'!J58+'St 3.2'!J58</f>
        <v>0</v>
      </c>
      <c r="K58" s="132">
        <f>+'St 3.1'!K58+'St 3.2'!K58</f>
        <v>0</v>
      </c>
      <c r="L58" s="132">
        <f>+'St 3.1'!L58+'St 3.2'!L58</f>
        <v>0</v>
      </c>
      <c r="M58" s="132">
        <f>+'St 3.1'!M58+'St 3.2'!M58</f>
        <v>0</v>
      </c>
      <c r="N58" s="132">
        <f>+'St 3.1'!N58+'St 3.2'!N58</f>
        <v>0</v>
      </c>
      <c r="O58" s="132">
        <f>+'St 3.1'!O58+'St 3.2'!O58</f>
        <v>0</v>
      </c>
      <c r="P58" s="133"/>
      <c r="Q58" s="132">
        <f>+'St 3.1'!Q58+'St 3.2'!Q58</f>
        <v>0</v>
      </c>
      <c r="R58" s="132">
        <f>+'St 3.1'!R58+'St 3.2'!R58</f>
        <v>0</v>
      </c>
      <c r="S58" s="132">
        <f>+'St 3.1'!S58+'St 3.2'!S58</f>
        <v>0</v>
      </c>
      <c r="T58" s="132">
        <f>+'St 3.1'!T58+'St 3.2'!T58</f>
        <v>0</v>
      </c>
      <c r="U58" s="132">
        <f>+'St 3.1'!U58+'St 3.2'!U58</f>
        <v>0</v>
      </c>
      <c r="V58" s="132">
        <f>+'St 3.1'!V58+'St 3.2'!V58</f>
        <v>0</v>
      </c>
      <c r="W58" s="132">
        <f>+'St 3.1'!W58+'St 3.2'!W58</f>
        <v>0</v>
      </c>
      <c r="X58" s="132">
        <f>+'St 3.1'!X58+'St 3.2'!X58</f>
        <v>0</v>
      </c>
      <c r="Y58" s="132">
        <f>+'St 3.1'!Y58+'St 3.2'!Y58</f>
        <v>0</v>
      </c>
      <c r="Z58" s="132">
        <f>+'St 3.1'!Z58+'St 3.2'!Z58</f>
        <v>0</v>
      </c>
      <c r="AA58" s="132">
        <f>+'St 3.1'!AA58+'St 3.2'!AA58</f>
        <v>0</v>
      </c>
      <c r="AB58" s="140"/>
    </row>
    <row r="59" spans="1:28">
      <c r="B59" s="6" t="s">
        <v>48</v>
      </c>
      <c r="C59" s="186"/>
      <c r="D59" s="132">
        <f>+'St 3.1'!D59+'St 3.2'!D59</f>
        <v>0</v>
      </c>
      <c r="E59" s="132">
        <f>+'St 3.1'!E59+'St 3.2'!E59</f>
        <v>0</v>
      </c>
      <c r="F59" s="132">
        <f>+'St 3.1'!F59+'St 3.2'!F59</f>
        <v>0</v>
      </c>
      <c r="G59" s="132">
        <f>+'St 3.1'!G59+'St 3.2'!G59</f>
        <v>0</v>
      </c>
      <c r="H59" s="132">
        <f>+'St 3.1'!H59+'St 3.2'!H59</f>
        <v>0</v>
      </c>
      <c r="I59" s="132">
        <f>+'St 3.1'!I59+'St 3.2'!I59</f>
        <v>0</v>
      </c>
      <c r="J59" s="132">
        <f>+'St 3.1'!J59+'St 3.2'!J59</f>
        <v>0</v>
      </c>
      <c r="K59" s="132">
        <f>+'St 3.1'!K59+'St 3.2'!K59</f>
        <v>0</v>
      </c>
      <c r="L59" s="132">
        <f>+'St 3.1'!L59+'St 3.2'!L59</f>
        <v>0</v>
      </c>
      <c r="M59" s="132">
        <f>+'St 3.1'!M59+'St 3.2'!M59</f>
        <v>0</v>
      </c>
      <c r="N59" s="132">
        <f>+'St 3.1'!N59+'St 3.2'!N59</f>
        <v>0</v>
      </c>
      <c r="O59" s="132">
        <f>+'St 3.1'!O59+'St 3.2'!O59</f>
        <v>0</v>
      </c>
      <c r="P59" s="138"/>
      <c r="Q59" s="132">
        <f>+'St 3.1'!Q59+'St 3.2'!Q59</f>
        <v>0</v>
      </c>
      <c r="R59" s="132">
        <f>+'St 3.1'!R59+'St 3.2'!R59</f>
        <v>0</v>
      </c>
      <c r="S59" s="132">
        <f>+'St 3.1'!S59+'St 3.2'!S59</f>
        <v>0</v>
      </c>
      <c r="T59" s="132">
        <f>+'St 3.1'!T59+'St 3.2'!T59</f>
        <v>0</v>
      </c>
      <c r="U59" s="132">
        <f>+'St 3.1'!U59+'St 3.2'!U59</f>
        <v>0</v>
      </c>
      <c r="V59" s="132">
        <f>+'St 3.1'!V59+'St 3.2'!V59</f>
        <v>0</v>
      </c>
      <c r="W59" s="132">
        <f>+'St 3.1'!W59+'St 3.2'!W59</f>
        <v>0</v>
      </c>
      <c r="X59" s="132">
        <f>+'St 3.1'!X59+'St 3.2'!X59</f>
        <v>0</v>
      </c>
      <c r="Y59" s="132">
        <f>+'St 3.1'!Y59+'St 3.2'!Y59</f>
        <v>0</v>
      </c>
      <c r="Z59" s="132">
        <f>+'St 3.1'!Z59+'St 3.2'!Z59</f>
        <v>0</v>
      </c>
      <c r="AA59" s="132">
        <f>+'St 3.1'!AA59+'St 3.2'!AA59</f>
        <v>0</v>
      </c>
      <c r="AB59" s="140"/>
    </row>
    <row r="60" spans="1:28">
      <c r="B60" s="6" t="s">
        <v>321</v>
      </c>
      <c r="C60" s="186"/>
      <c r="D60" s="132">
        <f>+'St 3.1'!D60+'St 3.2'!D60</f>
        <v>0</v>
      </c>
      <c r="E60" s="132">
        <f>+'St 3.1'!E60+'St 3.2'!E60</f>
        <v>0</v>
      </c>
      <c r="F60" s="132">
        <f>+'St 3.1'!F60+'St 3.2'!F60</f>
        <v>0</v>
      </c>
      <c r="G60" s="132">
        <f>+'St 3.1'!G60+'St 3.2'!G60</f>
        <v>0</v>
      </c>
      <c r="H60" s="132">
        <f>+'St 3.1'!H60+'St 3.2'!H60</f>
        <v>0</v>
      </c>
      <c r="I60" s="132">
        <f>+'St 3.1'!I60+'St 3.2'!I60</f>
        <v>0</v>
      </c>
      <c r="J60" s="132">
        <f>+'St 3.1'!J60+'St 3.2'!J60</f>
        <v>0</v>
      </c>
      <c r="K60" s="132">
        <f>+'St 3.1'!K60+'St 3.2'!K60</f>
        <v>0</v>
      </c>
      <c r="L60" s="132">
        <f>+'St 3.1'!L60+'St 3.2'!L60</f>
        <v>0</v>
      </c>
      <c r="M60" s="132">
        <f>+'St 3.1'!M60+'St 3.2'!M60</f>
        <v>0</v>
      </c>
      <c r="N60" s="132">
        <f>+'St 3.1'!N60+'St 3.2'!N60</f>
        <v>0</v>
      </c>
      <c r="O60" s="132">
        <f>+'St 3.1'!O60+'St 3.2'!O60</f>
        <v>0</v>
      </c>
      <c r="P60" s="133"/>
      <c r="Q60" s="132">
        <f>+'St 3.1'!Q60+'St 3.2'!Q60</f>
        <v>0</v>
      </c>
      <c r="R60" s="132">
        <f>+'St 3.1'!R60+'St 3.2'!R60</f>
        <v>0</v>
      </c>
      <c r="S60" s="132">
        <f>+'St 3.1'!S60+'St 3.2'!S60</f>
        <v>0</v>
      </c>
      <c r="T60" s="132">
        <f>+'St 3.1'!T60+'St 3.2'!T60</f>
        <v>0</v>
      </c>
      <c r="U60" s="132">
        <f>+'St 3.1'!U60+'St 3.2'!U60</f>
        <v>0</v>
      </c>
      <c r="V60" s="132">
        <f>+'St 3.1'!V60+'St 3.2'!V60</f>
        <v>0</v>
      </c>
      <c r="W60" s="132">
        <f>+'St 3.1'!W60+'St 3.2'!W60</f>
        <v>0</v>
      </c>
      <c r="X60" s="132">
        <f>+'St 3.1'!X60+'St 3.2'!X60</f>
        <v>0</v>
      </c>
      <c r="Y60" s="132">
        <f>+'St 3.1'!Y60+'St 3.2'!Y60</f>
        <v>0</v>
      </c>
      <c r="Z60" s="132">
        <f>+'St 3.1'!Z60+'St 3.2'!Z60</f>
        <v>0</v>
      </c>
      <c r="AA60" s="132">
        <f>+'St 3.1'!AA60+'St 3.2'!AA60</f>
        <v>0</v>
      </c>
      <c r="AB60" s="140"/>
    </row>
    <row r="61" spans="1:28">
      <c r="B61" s="8" t="s">
        <v>100</v>
      </c>
      <c r="C61" s="186"/>
      <c r="D61" s="132">
        <f>+'St 3.1'!D61+'St 3.2'!D61</f>
        <v>138559.60999999999</v>
      </c>
      <c r="E61" s="132">
        <f>+'St 3.1'!E61+'St 3.2'!E61</f>
        <v>144849.80999999997</v>
      </c>
      <c r="F61" s="132">
        <f>+'St 3.1'!F61+'St 3.2'!F61</f>
        <v>147670.74</v>
      </c>
      <c r="G61" s="132">
        <f>+'St 3.1'!G61+'St 3.2'!G61</f>
        <v>163163.76999999999</v>
      </c>
      <c r="H61" s="132">
        <f>+'St 3.1'!H61+'St 3.2'!H61</f>
        <v>173085.11</v>
      </c>
      <c r="I61" s="132">
        <f>+'St 3.1'!I61+'St 3.2'!I61</f>
        <v>193129.65453712235</v>
      </c>
      <c r="J61" s="132">
        <f>+'St 3.1'!J61+'St 3.2'!J61</f>
        <v>212374.18000000002</v>
      </c>
      <c r="K61" s="132">
        <f>+'St 3.1'!K61+'St 3.2'!K61</f>
        <v>231758.84999999998</v>
      </c>
      <c r="L61" s="132">
        <f>+'St 3.1'!L61+'St 3.2'!L61</f>
        <v>258319.24</v>
      </c>
      <c r="M61" s="132">
        <f>+'St 3.1'!M61+'St 3.2'!M61</f>
        <v>347030.45</v>
      </c>
      <c r="N61" s="132">
        <f>+'St 3.1'!N61+'St 3.2'!N61</f>
        <v>265939.78000000003</v>
      </c>
      <c r="O61" s="132">
        <f>+'St 3.1'!O61+'St 3.2'!O61</f>
        <v>310136.34999999998</v>
      </c>
      <c r="P61" s="133"/>
      <c r="Q61" s="132">
        <f>+'St 3.1'!Q61+'St 3.2'!Q61</f>
        <v>6290.1999999999816</v>
      </c>
      <c r="R61" s="132">
        <f>+'St 3.1'!R61+'St 3.2'!R61</f>
        <v>2820.9299999999985</v>
      </c>
      <c r="S61" s="132">
        <f>+'St 3.1'!S61+'St 3.2'!S61</f>
        <v>15493.030000000021</v>
      </c>
      <c r="T61" s="132">
        <f>+'St 3.1'!T61+'St 3.2'!T61</f>
        <v>9921.3399999999856</v>
      </c>
      <c r="U61" s="132">
        <f>+'St 3.1'!U61+'St 3.2'!U61</f>
        <v>20044.544537122376</v>
      </c>
      <c r="V61" s="132">
        <f>+'St 3.1'!V61+'St 3.2'!V61</f>
        <v>19244.525462877664</v>
      </c>
      <c r="W61" s="132">
        <f>+'St 3.1'!W61+'St 3.2'!W61</f>
        <v>19384.669999999962</v>
      </c>
      <c r="X61" s="132">
        <f>+'St 3.1'!X61+'St 3.2'!X61</f>
        <v>26560.390000000007</v>
      </c>
      <c r="Y61" s="132">
        <f>+'St 3.1'!Y61+'St 3.2'!Y61</f>
        <v>88711.210000000021</v>
      </c>
      <c r="Z61" s="132">
        <f>+'St 3.1'!Z61+'St 3.2'!Z61</f>
        <v>-81090.67</v>
      </c>
      <c r="AA61" s="132">
        <f>+'St 3.1'!AA61+'St 3.2'!AA61</f>
        <v>44196.569999999927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f>+'St 3.1'!D62+'St 3.2'!D62</f>
        <v>0</v>
      </c>
      <c r="E62" s="129">
        <f>+'St 3.1'!E62+'St 3.2'!E62</f>
        <v>0</v>
      </c>
      <c r="F62" s="129">
        <f>+'St 3.1'!F62+'St 3.2'!F62</f>
        <v>0</v>
      </c>
      <c r="G62" s="129">
        <f>+'St 3.1'!G62+'St 3.2'!G62</f>
        <v>0</v>
      </c>
      <c r="H62" s="129">
        <f>+'St 3.1'!H62+'St 3.2'!H62</f>
        <v>0</v>
      </c>
      <c r="I62" s="129">
        <f>+'St 3.1'!I62+'St 3.2'!I62</f>
        <v>0</v>
      </c>
      <c r="J62" s="129">
        <f>+'St 3.1'!J62+'St 3.2'!J62</f>
        <v>0</v>
      </c>
      <c r="K62" s="129">
        <f>+'St 3.1'!K62+'St 3.2'!K62</f>
        <v>0</v>
      </c>
      <c r="L62" s="129">
        <f>+'St 3.1'!L62+'St 3.2'!L62</f>
        <v>0</v>
      </c>
      <c r="M62" s="129">
        <f>+'St 3.1'!M62+'St 3.2'!M62</f>
        <v>0</v>
      </c>
      <c r="N62" s="129">
        <f>+'St 3.1'!N62+'St 3.2'!N62</f>
        <v>0</v>
      </c>
      <c r="O62" s="129">
        <f>+'St 3.1'!O62+'St 3.2'!O62</f>
        <v>0</v>
      </c>
      <c r="P62" s="136"/>
      <c r="Q62" s="129">
        <f>+'St 3.1'!Q62+'St 3.2'!Q62</f>
        <v>0</v>
      </c>
      <c r="R62" s="129">
        <f>+'St 3.1'!R62+'St 3.2'!R62</f>
        <v>0</v>
      </c>
      <c r="S62" s="129">
        <f>+'St 3.1'!S62+'St 3.2'!S62</f>
        <v>0</v>
      </c>
      <c r="T62" s="129">
        <f>+'St 3.1'!T62+'St 3.2'!T62</f>
        <v>0</v>
      </c>
      <c r="U62" s="129">
        <f>+'St 3.1'!U62+'St 3.2'!U62</f>
        <v>0</v>
      </c>
      <c r="V62" s="129">
        <f>+'St 3.1'!V62+'St 3.2'!V62</f>
        <v>0</v>
      </c>
      <c r="W62" s="129">
        <f>+'St 3.1'!W62+'St 3.2'!W62</f>
        <v>0</v>
      </c>
      <c r="X62" s="129">
        <f>+'St 3.1'!X62+'St 3.2'!X62</f>
        <v>0</v>
      </c>
      <c r="Y62" s="129">
        <f>+'St 3.1'!Y62+'St 3.2'!Y62</f>
        <v>0</v>
      </c>
      <c r="Z62" s="129">
        <f>+'St 3.1'!Z62+'St 3.2'!Z62</f>
        <v>0</v>
      </c>
      <c r="AA62" s="129">
        <f>+'St 3.1'!AA62+'St 3.2'!AA62</f>
        <v>0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f>+'St 3.1'!D63+'St 3.2'!D63</f>
        <v>0</v>
      </c>
      <c r="E63" s="129">
        <f>+'St 3.1'!E63+'St 3.2'!E63</f>
        <v>0</v>
      </c>
      <c r="F63" s="129">
        <f>+'St 3.1'!F63+'St 3.2'!F63</f>
        <v>0</v>
      </c>
      <c r="G63" s="129">
        <f>+'St 3.1'!G63+'St 3.2'!G63</f>
        <v>0</v>
      </c>
      <c r="H63" s="129">
        <f>+'St 3.1'!H63+'St 3.2'!H63</f>
        <v>0</v>
      </c>
      <c r="I63" s="129">
        <f>+'St 3.1'!I63+'St 3.2'!I63</f>
        <v>0</v>
      </c>
      <c r="J63" s="129">
        <f>+'St 3.1'!J63+'St 3.2'!J63</f>
        <v>0</v>
      </c>
      <c r="K63" s="129">
        <f>+'St 3.1'!K63+'St 3.2'!K63</f>
        <v>0</v>
      </c>
      <c r="L63" s="129">
        <f>+'St 3.1'!L63+'St 3.2'!L63</f>
        <v>0</v>
      </c>
      <c r="M63" s="129">
        <f>+'St 3.1'!M63+'St 3.2'!M63</f>
        <v>0</v>
      </c>
      <c r="N63" s="129">
        <f>+'St 3.1'!N63+'St 3.2'!N63</f>
        <v>0</v>
      </c>
      <c r="O63" s="129">
        <f>+'St 3.1'!O63+'St 3.2'!O63</f>
        <v>0</v>
      </c>
      <c r="P63" s="136"/>
      <c r="Q63" s="129">
        <f>+'St 3.1'!Q63+'St 3.2'!Q63</f>
        <v>0</v>
      </c>
      <c r="R63" s="129">
        <f>+'St 3.1'!R63+'St 3.2'!R63</f>
        <v>0</v>
      </c>
      <c r="S63" s="129">
        <f>+'St 3.1'!S63+'St 3.2'!S63</f>
        <v>0</v>
      </c>
      <c r="T63" s="129">
        <f>+'St 3.1'!T63+'St 3.2'!T63</f>
        <v>0</v>
      </c>
      <c r="U63" s="129">
        <f>+'St 3.1'!U63+'St 3.2'!U63</f>
        <v>0</v>
      </c>
      <c r="V63" s="129">
        <f>+'St 3.1'!V63+'St 3.2'!V63</f>
        <v>0</v>
      </c>
      <c r="W63" s="129">
        <f>+'St 3.1'!W63+'St 3.2'!W63</f>
        <v>0</v>
      </c>
      <c r="X63" s="129">
        <f>+'St 3.1'!X63+'St 3.2'!X63</f>
        <v>0</v>
      </c>
      <c r="Y63" s="129">
        <f>+'St 3.1'!Y63+'St 3.2'!Y63</f>
        <v>0</v>
      </c>
      <c r="Z63" s="129">
        <f>+'St 3.1'!Z63+'St 3.2'!Z63</f>
        <v>0</v>
      </c>
      <c r="AA63" s="129">
        <f>+'St 3.1'!AA63+'St 3.2'!AA63</f>
        <v>0</v>
      </c>
      <c r="AB63" s="139"/>
    </row>
    <row r="64" spans="1:28">
      <c r="B64" s="176" t="s">
        <v>40</v>
      </c>
      <c r="C64" s="186"/>
      <c r="D64" s="132">
        <f>+'St 3.1'!D64+'St 3.2'!D64</f>
        <v>0</v>
      </c>
      <c r="E64" s="132">
        <f>+'St 3.1'!E64+'St 3.2'!E64</f>
        <v>0</v>
      </c>
      <c r="F64" s="132">
        <f>+'St 3.1'!F64+'St 3.2'!F64</f>
        <v>0</v>
      </c>
      <c r="G64" s="132">
        <f>+'St 3.1'!G64+'St 3.2'!G64</f>
        <v>0</v>
      </c>
      <c r="H64" s="132">
        <f>+'St 3.1'!H64+'St 3.2'!H64</f>
        <v>0</v>
      </c>
      <c r="I64" s="132">
        <f>+'St 3.1'!I64+'St 3.2'!I64</f>
        <v>0</v>
      </c>
      <c r="J64" s="132">
        <f>+'St 3.1'!J64+'St 3.2'!J64</f>
        <v>0</v>
      </c>
      <c r="K64" s="132">
        <f>+'St 3.1'!K64+'St 3.2'!K64</f>
        <v>0</v>
      </c>
      <c r="L64" s="132">
        <f>+'St 3.1'!L64+'St 3.2'!L64</f>
        <v>0</v>
      </c>
      <c r="M64" s="132">
        <f>+'St 3.1'!M64+'St 3.2'!M64</f>
        <v>0</v>
      </c>
      <c r="N64" s="132">
        <f>+'St 3.1'!N64+'St 3.2'!N64</f>
        <v>0</v>
      </c>
      <c r="O64" s="132">
        <f>+'St 3.1'!O64+'St 3.2'!O64</f>
        <v>0</v>
      </c>
      <c r="P64" s="133"/>
      <c r="Q64" s="132">
        <f>+'St 3.1'!Q64+'St 3.2'!Q64</f>
        <v>0</v>
      </c>
      <c r="R64" s="132">
        <f>+'St 3.1'!R64+'St 3.2'!R64</f>
        <v>0</v>
      </c>
      <c r="S64" s="132">
        <f>+'St 3.1'!S64+'St 3.2'!S64</f>
        <v>0</v>
      </c>
      <c r="T64" s="132">
        <f>+'St 3.1'!T64+'St 3.2'!T64</f>
        <v>0</v>
      </c>
      <c r="U64" s="132">
        <f>+'St 3.1'!U64+'St 3.2'!U64</f>
        <v>0</v>
      </c>
      <c r="V64" s="132">
        <f>+'St 3.1'!V64+'St 3.2'!V64</f>
        <v>0</v>
      </c>
      <c r="W64" s="132">
        <f>+'St 3.1'!W64+'St 3.2'!W64</f>
        <v>0</v>
      </c>
      <c r="X64" s="132">
        <f>+'St 3.1'!X64+'St 3.2'!X64</f>
        <v>0</v>
      </c>
      <c r="Y64" s="132">
        <f>+'St 3.1'!Y64+'St 3.2'!Y64</f>
        <v>0</v>
      </c>
      <c r="Z64" s="132">
        <f>+'St 3.1'!Z64+'St 3.2'!Z64</f>
        <v>0</v>
      </c>
      <c r="AA64" s="132">
        <f>+'St 3.1'!AA64+'St 3.2'!AA64</f>
        <v>0</v>
      </c>
      <c r="AB64" s="140"/>
    </row>
    <row r="65" spans="1:28">
      <c r="B65" s="6" t="s">
        <v>41</v>
      </c>
      <c r="C65" s="186"/>
      <c r="D65" s="132">
        <f>+'St 3.1'!D65+'St 3.2'!D65</f>
        <v>0</v>
      </c>
      <c r="E65" s="132">
        <f>+'St 3.1'!E65+'St 3.2'!E65</f>
        <v>0</v>
      </c>
      <c r="F65" s="132">
        <f>+'St 3.1'!F65+'St 3.2'!F65</f>
        <v>0</v>
      </c>
      <c r="G65" s="132">
        <f>+'St 3.1'!G65+'St 3.2'!G65</f>
        <v>0</v>
      </c>
      <c r="H65" s="132">
        <f>+'St 3.1'!H65+'St 3.2'!H65</f>
        <v>0</v>
      </c>
      <c r="I65" s="132">
        <f>+'St 3.1'!I65+'St 3.2'!I65</f>
        <v>0</v>
      </c>
      <c r="J65" s="132">
        <f>+'St 3.1'!J65+'St 3.2'!J65</f>
        <v>0</v>
      </c>
      <c r="K65" s="132">
        <f>+'St 3.1'!K65+'St 3.2'!K65</f>
        <v>0</v>
      </c>
      <c r="L65" s="132">
        <f>+'St 3.1'!L65+'St 3.2'!L65</f>
        <v>0</v>
      </c>
      <c r="M65" s="132">
        <f>+'St 3.1'!M65+'St 3.2'!M65</f>
        <v>0</v>
      </c>
      <c r="N65" s="132">
        <f>+'St 3.1'!N65+'St 3.2'!N65</f>
        <v>0</v>
      </c>
      <c r="O65" s="132">
        <f>+'St 3.1'!O65+'St 3.2'!O65</f>
        <v>0</v>
      </c>
      <c r="P65" s="133"/>
      <c r="Q65" s="132">
        <f>+'St 3.1'!Q65+'St 3.2'!Q65</f>
        <v>0</v>
      </c>
      <c r="R65" s="132">
        <f>+'St 3.1'!R65+'St 3.2'!R65</f>
        <v>0</v>
      </c>
      <c r="S65" s="132">
        <f>+'St 3.1'!S65+'St 3.2'!S65</f>
        <v>0</v>
      </c>
      <c r="T65" s="132">
        <f>+'St 3.1'!T65+'St 3.2'!T65</f>
        <v>0</v>
      </c>
      <c r="U65" s="132">
        <f>+'St 3.1'!U65+'St 3.2'!U65</f>
        <v>0</v>
      </c>
      <c r="V65" s="132">
        <f>+'St 3.1'!V65+'St 3.2'!V65</f>
        <v>0</v>
      </c>
      <c r="W65" s="132">
        <f>+'St 3.1'!W65+'St 3.2'!W65</f>
        <v>0</v>
      </c>
      <c r="X65" s="132">
        <f>+'St 3.1'!X65+'St 3.2'!X65</f>
        <v>0</v>
      </c>
      <c r="Y65" s="132">
        <f>+'St 3.1'!Y65+'St 3.2'!Y65</f>
        <v>0</v>
      </c>
      <c r="Z65" s="132">
        <f>+'St 3.1'!Z65+'St 3.2'!Z65</f>
        <v>0</v>
      </c>
      <c r="AA65" s="132">
        <f>+'St 3.1'!AA65+'St 3.2'!AA65</f>
        <v>0</v>
      </c>
      <c r="AB65" s="140"/>
    </row>
    <row r="66" spans="1:28">
      <c r="B66" s="6" t="s">
        <v>42</v>
      </c>
      <c r="C66" s="186"/>
      <c r="D66" s="132">
        <f>+'St 3.1'!D66+'St 3.2'!D66</f>
        <v>0</v>
      </c>
      <c r="E66" s="132">
        <f>+'St 3.1'!E66+'St 3.2'!E66</f>
        <v>0</v>
      </c>
      <c r="F66" s="132">
        <f>+'St 3.1'!F66+'St 3.2'!F66</f>
        <v>0</v>
      </c>
      <c r="G66" s="132">
        <f>+'St 3.1'!G66+'St 3.2'!G66</f>
        <v>0</v>
      </c>
      <c r="H66" s="132">
        <f>+'St 3.1'!H66+'St 3.2'!H66</f>
        <v>0</v>
      </c>
      <c r="I66" s="132">
        <f>+'St 3.1'!I66+'St 3.2'!I66</f>
        <v>0</v>
      </c>
      <c r="J66" s="132">
        <f>+'St 3.1'!J66+'St 3.2'!J66</f>
        <v>0</v>
      </c>
      <c r="K66" s="132">
        <f>+'St 3.1'!K66+'St 3.2'!K66</f>
        <v>0</v>
      </c>
      <c r="L66" s="132">
        <f>+'St 3.1'!L66+'St 3.2'!L66</f>
        <v>0</v>
      </c>
      <c r="M66" s="132">
        <f>+'St 3.1'!M66+'St 3.2'!M66</f>
        <v>0</v>
      </c>
      <c r="N66" s="132">
        <f>+'St 3.1'!N66+'St 3.2'!N66</f>
        <v>0</v>
      </c>
      <c r="O66" s="132">
        <f>+'St 3.1'!O66+'St 3.2'!O66</f>
        <v>0</v>
      </c>
      <c r="P66" s="133"/>
      <c r="Q66" s="132">
        <f>+'St 3.1'!Q66+'St 3.2'!Q66</f>
        <v>0</v>
      </c>
      <c r="R66" s="132">
        <f>+'St 3.1'!R66+'St 3.2'!R66</f>
        <v>0</v>
      </c>
      <c r="S66" s="132">
        <f>+'St 3.1'!S66+'St 3.2'!S66</f>
        <v>0</v>
      </c>
      <c r="T66" s="132">
        <f>+'St 3.1'!T66+'St 3.2'!T66</f>
        <v>0</v>
      </c>
      <c r="U66" s="132">
        <f>+'St 3.1'!U66+'St 3.2'!U66</f>
        <v>0</v>
      </c>
      <c r="V66" s="132">
        <f>+'St 3.1'!V66+'St 3.2'!V66</f>
        <v>0</v>
      </c>
      <c r="W66" s="132">
        <f>+'St 3.1'!W66+'St 3.2'!W66</f>
        <v>0</v>
      </c>
      <c r="X66" s="132">
        <f>+'St 3.1'!X66+'St 3.2'!X66</f>
        <v>0</v>
      </c>
      <c r="Y66" s="132">
        <f>+'St 3.1'!Y66+'St 3.2'!Y66</f>
        <v>0</v>
      </c>
      <c r="Z66" s="132">
        <f>+'St 3.1'!Z66+'St 3.2'!Z66</f>
        <v>0</v>
      </c>
      <c r="AA66" s="132">
        <f>+'St 3.1'!AA66+'St 3.2'!AA66</f>
        <v>0</v>
      </c>
      <c r="AB66" s="140"/>
    </row>
    <row r="67" spans="1:28">
      <c r="B67" s="6" t="s">
        <v>43</v>
      </c>
      <c r="C67" s="186"/>
      <c r="D67" s="132">
        <f>+'St 3.1'!D67+'St 3.2'!D67</f>
        <v>0</v>
      </c>
      <c r="E67" s="132">
        <f>+'St 3.1'!E67+'St 3.2'!E67</f>
        <v>0</v>
      </c>
      <c r="F67" s="132">
        <f>+'St 3.1'!F67+'St 3.2'!F67</f>
        <v>0</v>
      </c>
      <c r="G67" s="132">
        <f>+'St 3.1'!G67+'St 3.2'!G67</f>
        <v>0</v>
      </c>
      <c r="H67" s="132">
        <f>+'St 3.1'!H67+'St 3.2'!H67</f>
        <v>0</v>
      </c>
      <c r="I67" s="132">
        <f>+'St 3.1'!I67+'St 3.2'!I67</f>
        <v>0</v>
      </c>
      <c r="J67" s="132">
        <f>+'St 3.1'!J67+'St 3.2'!J67</f>
        <v>0</v>
      </c>
      <c r="K67" s="132">
        <f>+'St 3.1'!K67+'St 3.2'!K67</f>
        <v>0</v>
      </c>
      <c r="L67" s="132">
        <f>+'St 3.1'!L67+'St 3.2'!L67</f>
        <v>0</v>
      </c>
      <c r="M67" s="132">
        <f>+'St 3.1'!M67+'St 3.2'!M67</f>
        <v>0</v>
      </c>
      <c r="N67" s="132">
        <f>+'St 3.1'!N67+'St 3.2'!N67</f>
        <v>0</v>
      </c>
      <c r="O67" s="132">
        <f>+'St 3.1'!O67+'St 3.2'!O67</f>
        <v>0</v>
      </c>
      <c r="P67" s="133"/>
      <c r="Q67" s="132">
        <f>+'St 3.1'!Q67+'St 3.2'!Q67</f>
        <v>0</v>
      </c>
      <c r="R67" s="132">
        <f>+'St 3.1'!R67+'St 3.2'!R67</f>
        <v>0</v>
      </c>
      <c r="S67" s="132">
        <f>+'St 3.1'!S67+'St 3.2'!S67</f>
        <v>0</v>
      </c>
      <c r="T67" s="132">
        <f>+'St 3.1'!T67+'St 3.2'!T67</f>
        <v>0</v>
      </c>
      <c r="U67" s="132">
        <f>+'St 3.1'!U67+'St 3.2'!U67</f>
        <v>0</v>
      </c>
      <c r="V67" s="132">
        <f>+'St 3.1'!V67+'St 3.2'!V67</f>
        <v>0</v>
      </c>
      <c r="W67" s="132">
        <f>+'St 3.1'!W67+'St 3.2'!W67</f>
        <v>0</v>
      </c>
      <c r="X67" s="132">
        <f>+'St 3.1'!X67+'St 3.2'!X67</f>
        <v>0</v>
      </c>
      <c r="Y67" s="132">
        <f>+'St 3.1'!Y67+'St 3.2'!Y67</f>
        <v>0</v>
      </c>
      <c r="Z67" s="132">
        <f>+'St 3.1'!Z67+'St 3.2'!Z67</f>
        <v>0</v>
      </c>
      <c r="AA67" s="132">
        <f>+'St 3.1'!AA67+'St 3.2'!AA67</f>
        <v>0</v>
      </c>
      <c r="AB67" s="140"/>
    </row>
    <row r="68" spans="1:28">
      <c r="B68" s="6" t="s">
        <v>44</v>
      </c>
      <c r="C68" s="186"/>
      <c r="D68" s="132">
        <f>+'St 3.1'!D68+'St 3.2'!D68</f>
        <v>0</v>
      </c>
      <c r="E68" s="132">
        <f>+'St 3.1'!E68+'St 3.2'!E68</f>
        <v>0</v>
      </c>
      <c r="F68" s="132">
        <f>+'St 3.1'!F68+'St 3.2'!F68</f>
        <v>0</v>
      </c>
      <c r="G68" s="132">
        <f>+'St 3.1'!G68+'St 3.2'!G68</f>
        <v>0</v>
      </c>
      <c r="H68" s="132">
        <f>+'St 3.1'!H68+'St 3.2'!H68</f>
        <v>0</v>
      </c>
      <c r="I68" s="132">
        <f>+'St 3.1'!I68+'St 3.2'!I68</f>
        <v>0</v>
      </c>
      <c r="J68" s="132">
        <f>+'St 3.1'!J68+'St 3.2'!J68</f>
        <v>0</v>
      </c>
      <c r="K68" s="132">
        <f>+'St 3.1'!K68+'St 3.2'!K68</f>
        <v>0</v>
      </c>
      <c r="L68" s="132">
        <f>+'St 3.1'!L68+'St 3.2'!L68</f>
        <v>0</v>
      </c>
      <c r="M68" s="132">
        <f>+'St 3.1'!M68+'St 3.2'!M68</f>
        <v>0</v>
      </c>
      <c r="N68" s="132">
        <f>+'St 3.1'!N68+'St 3.2'!N68</f>
        <v>0</v>
      </c>
      <c r="O68" s="132">
        <f>+'St 3.1'!O68+'St 3.2'!O68</f>
        <v>0</v>
      </c>
      <c r="P68" s="133"/>
      <c r="Q68" s="132">
        <f>+'St 3.1'!Q68+'St 3.2'!Q68</f>
        <v>0</v>
      </c>
      <c r="R68" s="132">
        <f>+'St 3.1'!R68+'St 3.2'!R68</f>
        <v>0</v>
      </c>
      <c r="S68" s="132">
        <f>+'St 3.1'!S68+'St 3.2'!S68</f>
        <v>0</v>
      </c>
      <c r="T68" s="132">
        <f>+'St 3.1'!T68+'St 3.2'!T68</f>
        <v>0</v>
      </c>
      <c r="U68" s="132">
        <f>+'St 3.1'!U68+'St 3.2'!U68</f>
        <v>0</v>
      </c>
      <c r="V68" s="132">
        <f>+'St 3.1'!V68+'St 3.2'!V68</f>
        <v>0</v>
      </c>
      <c r="W68" s="132">
        <f>+'St 3.1'!W68+'St 3.2'!W68</f>
        <v>0</v>
      </c>
      <c r="X68" s="132">
        <f>+'St 3.1'!X68+'St 3.2'!X68</f>
        <v>0</v>
      </c>
      <c r="Y68" s="132">
        <f>+'St 3.1'!Y68+'St 3.2'!Y68</f>
        <v>0</v>
      </c>
      <c r="Z68" s="132">
        <f>+'St 3.1'!Z68+'St 3.2'!Z68</f>
        <v>0</v>
      </c>
      <c r="AA68" s="132">
        <f>+'St 3.1'!AA68+'St 3.2'!AA68</f>
        <v>0</v>
      </c>
      <c r="AB68" s="140"/>
    </row>
    <row r="69" spans="1:28">
      <c r="B69" s="7" t="s">
        <v>45</v>
      </c>
      <c r="C69" s="186"/>
      <c r="D69" s="132">
        <f>+'St 3.1'!D69+'St 3.2'!D69</f>
        <v>0</v>
      </c>
      <c r="E69" s="132">
        <f>+'St 3.1'!E69+'St 3.2'!E69</f>
        <v>0</v>
      </c>
      <c r="F69" s="132">
        <f>+'St 3.1'!F69+'St 3.2'!F69</f>
        <v>0</v>
      </c>
      <c r="G69" s="132">
        <f>+'St 3.1'!G69+'St 3.2'!G69</f>
        <v>0</v>
      </c>
      <c r="H69" s="132">
        <f>+'St 3.1'!H69+'St 3.2'!H69</f>
        <v>0</v>
      </c>
      <c r="I69" s="132">
        <f>+'St 3.1'!I69+'St 3.2'!I69</f>
        <v>0</v>
      </c>
      <c r="J69" s="132">
        <f>+'St 3.1'!J69+'St 3.2'!J69</f>
        <v>0</v>
      </c>
      <c r="K69" s="132">
        <f>+'St 3.1'!K69+'St 3.2'!K69</f>
        <v>0</v>
      </c>
      <c r="L69" s="132">
        <f>+'St 3.1'!L69+'St 3.2'!L69</f>
        <v>0</v>
      </c>
      <c r="M69" s="132">
        <f>+'St 3.1'!M69+'St 3.2'!M69</f>
        <v>0</v>
      </c>
      <c r="N69" s="132">
        <f>+'St 3.1'!N69+'St 3.2'!N69</f>
        <v>0</v>
      </c>
      <c r="O69" s="132">
        <f>+'St 3.1'!O69+'St 3.2'!O69</f>
        <v>0</v>
      </c>
      <c r="P69" s="133"/>
      <c r="Q69" s="132">
        <f>+'St 3.1'!Q69+'St 3.2'!Q69</f>
        <v>0</v>
      </c>
      <c r="R69" s="132">
        <f>+'St 3.1'!R69+'St 3.2'!R69</f>
        <v>0</v>
      </c>
      <c r="S69" s="132">
        <f>+'St 3.1'!S69+'St 3.2'!S69</f>
        <v>0</v>
      </c>
      <c r="T69" s="132">
        <f>+'St 3.1'!T69+'St 3.2'!T69</f>
        <v>0</v>
      </c>
      <c r="U69" s="132">
        <f>+'St 3.1'!U69+'St 3.2'!U69</f>
        <v>0</v>
      </c>
      <c r="V69" s="132">
        <f>+'St 3.1'!V69+'St 3.2'!V69</f>
        <v>0</v>
      </c>
      <c r="W69" s="132">
        <f>+'St 3.1'!W69+'St 3.2'!W69</f>
        <v>0</v>
      </c>
      <c r="X69" s="132">
        <f>+'St 3.1'!X69+'St 3.2'!X69</f>
        <v>0</v>
      </c>
      <c r="Y69" s="132">
        <f>+'St 3.1'!Y69+'St 3.2'!Y69</f>
        <v>0</v>
      </c>
      <c r="Z69" s="132">
        <f>+'St 3.1'!Z69+'St 3.2'!Z69</f>
        <v>0</v>
      </c>
      <c r="AA69" s="132">
        <f>+'St 3.1'!AA69+'St 3.2'!AA69</f>
        <v>0</v>
      </c>
      <c r="AB69" s="140"/>
    </row>
    <row r="70" spans="1:28">
      <c r="B70" s="7" t="s">
        <v>46</v>
      </c>
      <c r="C70" s="186"/>
      <c r="D70" s="132">
        <f>+'St 3.1'!D70+'St 3.2'!D70</f>
        <v>0</v>
      </c>
      <c r="E70" s="132">
        <f>+'St 3.1'!E70+'St 3.2'!E70</f>
        <v>0</v>
      </c>
      <c r="F70" s="132">
        <f>+'St 3.1'!F70+'St 3.2'!F70</f>
        <v>0</v>
      </c>
      <c r="G70" s="132">
        <f>+'St 3.1'!G70+'St 3.2'!G70</f>
        <v>0</v>
      </c>
      <c r="H70" s="132">
        <f>+'St 3.1'!H70+'St 3.2'!H70</f>
        <v>0</v>
      </c>
      <c r="I70" s="132">
        <f>+'St 3.1'!I70+'St 3.2'!I70</f>
        <v>0</v>
      </c>
      <c r="J70" s="132">
        <f>+'St 3.1'!J70+'St 3.2'!J70</f>
        <v>0</v>
      </c>
      <c r="K70" s="132">
        <f>+'St 3.1'!K70+'St 3.2'!K70</f>
        <v>0</v>
      </c>
      <c r="L70" s="132">
        <f>+'St 3.1'!L70+'St 3.2'!L70</f>
        <v>0</v>
      </c>
      <c r="M70" s="132">
        <f>+'St 3.1'!M70+'St 3.2'!M70</f>
        <v>0</v>
      </c>
      <c r="N70" s="132">
        <f>+'St 3.1'!N70+'St 3.2'!N70</f>
        <v>0</v>
      </c>
      <c r="O70" s="132">
        <f>+'St 3.1'!O70+'St 3.2'!O70</f>
        <v>0</v>
      </c>
      <c r="P70" s="133"/>
      <c r="Q70" s="132">
        <f>+'St 3.1'!Q70+'St 3.2'!Q70</f>
        <v>0</v>
      </c>
      <c r="R70" s="132">
        <f>+'St 3.1'!R70+'St 3.2'!R70</f>
        <v>0</v>
      </c>
      <c r="S70" s="132">
        <f>+'St 3.1'!S70+'St 3.2'!S70</f>
        <v>0</v>
      </c>
      <c r="T70" s="132">
        <f>+'St 3.1'!T70+'St 3.2'!T70</f>
        <v>0</v>
      </c>
      <c r="U70" s="132">
        <f>+'St 3.1'!U70+'St 3.2'!U70</f>
        <v>0</v>
      </c>
      <c r="V70" s="132">
        <f>+'St 3.1'!V70+'St 3.2'!V70</f>
        <v>0</v>
      </c>
      <c r="W70" s="132">
        <f>+'St 3.1'!W70+'St 3.2'!W70</f>
        <v>0</v>
      </c>
      <c r="X70" s="132">
        <f>+'St 3.1'!X70+'St 3.2'!X70</f>
        <v>0</v>
      </c>
      <c r="Y70" s="132">
        <f>+'St 3.1'!Y70+'St 3.2'!Y70</f>
        <v>0</v>
      </c>
      <c r="Z70" s="132">
        <f>+'St 3.1'!Z70+'St 3.2'!Z70</f>
        <v>0</v>
      </c>
      <c r="AA70" s="132">
        <f>+'St 3.1'!AA70+'St 3.2'!AA70</f>
        <v>0</v>
      </c>
      <c r="AB70" s="140"/>
    </row>
    <row r="71" spans="1:28">
      <c r="B71" s="6" t="s">
        <v>313</v>
      </c>
      <c r="C71" s="186"/>
      <c r="D71" s="132">
        <f>+'St 3.1'!D71+'St 3.2'!D71</f>
        <v>0</v>
      </c>
      <c r="E71" s="132">
        <f>+'St 3.1'!E71+'St 3.2'!E71</f>
        <v>0</v>
      </c>
      <c r="F71" s="132">
        <f>+'St 3.1'!F71+'St 3.2'!F71</f>
        <v>0</v>
      </c>
      <c r="G71" s="132">
        <f>+'St 3.1'!G71+'St 3.2'!G71</f>
        <v>0</v>
      </c>
      <c r="H71" s="132">
        <f>+'St 3.1'!H71+'St 3.2'!H71</f>
        <v>0</v>
      </c>
      <c r="I71" s="132">
        <f>+'St 3.1'!I71+'St 3.2'!I71</f>
        <v>0</v>
      </c>
      <c r="J71" s="132">
        <f>+'St 3.1'!J71+'St 3.2'!J71</f>
        <v>0</v>
      </c>
      <c r="K71" s="132">
        <f>+'St 3.1'!K71+'St 3.2'!K71</f>
        <v>0</v>
      </c>
      <c r="L71" s="132">
        <f>+'St 3.1'!L71+'St 3.2'!L71</f>
        <v>0</v>
      </c>
      <c r="M71" s="132">
        <f>+'St 3.1'!M71+'St 3.2'!M71</f>
        <v>0</v>
      </c>
      <c r="N71" s="132">
        <f>+'St 3.1'!N71+'St 3.2'!N71</f>
        <v>0</v>
      </c>
      <c r="O71" s="132">
        <f>+'St 3.1'!O71+'St 3.2'!O71</f>
        <v>0</v>
      </c>
      <c r="P71" s="133"/>
      <c r="Q71" s="132">
        <f>+'St 3.1'!Q71+'St 3.2'!Q71</f>
        <v>0</v>
      </c>
      <c r="R71" s="132">
        <f>+'St 3.1'!R71+'St 3.2'!R71</f>
        <v>0</v>
      </c>
      <c r="S71" s="132">
        <f>+'St 3.1'!S71+'St 3.2'!S71</f>
        <v>0</v>
      </c>
      <c r="T71" s="132">
        <f>+'St 3.1'!T71+'St 3.2'!T71</f>
        <v>0</v>
      </c>
      <c r="U71" s="132">
        <f>+'St 3.1'!U71+'St 3.2'!U71</f>
        <v>0</v>
      </c>
      <c r="V71" s="132">
        <f>+'St 3.1'!V71+'St 3.2'!V71</f>
        <v>0</v>
      </c>
      <c r="W71" s="132">
        <f>+'St 3.1'!W71+'St 3.2'!W71</f>
        <v>0</v>
      </c>
      <c r="X71" s="132">
        <f>+'St 3.1'!X71+'St 3.2'!X71</f>
        <v>0</v>
      </c>
      <c r="Y71" s="132">
        <f>+'St 3.1'!Y71+'St 3.2'!Y71</f>
        <v>0</v>
      </c>
      <c r="Z71" s="132">
        <f>+'St 3.1'!Z71+'St 3.2'!Z71</f>
        <v>0</v>
      </c>
      <c r="AA71" s="132">
        <f>+'St 3.1'!AA71+'St 3.2'!AA71</f>
        <v>0</v>
      </c>
      <c r="AB71" s="140"/>
    </row>
    <row r="72" spans="1:28">
      <c r="B72" s="6" t="s">
        <v>107</v>
      </c>
      <c r="C72" s="186"/>
      <c r="D72" s="132">
        <f>+'St 3.1'!D72+'St 3.2'!D72</f>
        <v>0</v>
      </c>
      <c r="E72" s="132">
        <f>+'St 3.1'!E72+'St 3.2'!E72</f>
        <v>0</v>
      </c>
      <c r="F72" s="132">
        <f>+'St 3.1'!F72+'St 3.2'!F72</f>
        <v>0</v>
      </c>
      <c r="G72" s="132">
        <f>+'St 3.1'!G72+'St 3.2'!G72</f>
        <v>0</v>
      </c>
      <c r="H72" s="132">
        <f>+'St 3.1'!H72+'St 3.2'!H72</f>
        <v>0</v>
      </c>
      <c r="I72" s="132">
        <f>+'St 3.1'!I72+'St 3.2'!I72</f>
        <v>0</v>
      </c>
      <c r="J72" s="132">
        <f>+'St 3.1'!J72+'St 3.2'!J72</f>
        <v>0</v>
      </c>
      <c r="K72" s="132">
        <f>+'St 3.1'!K72+'St 3.2'!K72</f>
        <v>0</v>
      </c>
      <c r="L72" s="132">
        <f>+'St 3.1'!L72+'St 3.2'!L72</f>
        <v>0</v>
      </c>
      <c r="M72" s="132">
        <f>+'St 3.1'!M72+'St 3.2'!M72</f>
        <v>0</v>
      </c>
      <c r="N72" s="132">
        <f>+'St 3.1'!N72+'St 3.2'!N72</f>
        <v>0</v>
      </c>
      <c r="O72" s="132">
        <f>+'St 3.1'!O72+'St 3.2'!O72</f>
        <v>0</v>
      </c>
      <c r="P72" s="133"/>
      <c r="Q72" s="132">
        <f>+'St 3.1'!Q72+'St 3.2'!Q72</f>
        <v>0</v>
      </c>
      <c r="R72" s="132">
        <f>+'St 3.1'!R72+'St 3.2'!R72</f>
        <v>0</v>
      </c>
      <c r="S72" s="132">
        <f>+'St 3.1'!S72+'St 3.2'!S72</f>
        <v>0</v>
      </c>
      <c r="T72" s="132">
        <f>+'St 3.1'!T72+'St 3.2'!T72</f>
        <v>0</v>
      </c>
      <c r="U72" s="132">
        <f>+'St 3.1'!U72+'St 3.2'!U72</f>
        <v>0</v>
      </c>
      <c r="V72" s="132">
        <f>+'St 3.1'!V72+'St 3.2'!V72</f>
        <v>0</v>
      </c>
      <c r="W72" s="132">
        <f>+'St 3.1'!W72+'St 3.2'!W72</f>
        <v>0</v>
      </c>
      <c r="X72" s="132">
        <f>+'St 3.1'!X72+'St 3.2'!X72</f>
        <v>0</v>
      </c>
      <c r="Y72" s="132">
        <f>+'St 3.1'!Y72+'St 3.2'!Y72</f>
        <v>0</v>
      </c>
      <c r="Z72" s="132">
        <f>+'St 3.1'!Z72+'St 3.2'!Z72</f>
        <v>0</v>
      </c>
      <c r="AA72" s="132">
        <f>+'St 3.1'!AA72+'St 3.2'!AA72</f>
        <v>0</v>
      </c>
      <c r="AB72" s="140"/>
    </row>
    <row r="73" spans="1:28">
      <c r="B73" s="6" t="s">
        <v>48</v>
      </c>
      <c r="C73" s="186"/>
      <c r="D73" s="132">
        <f>+'St 3.1'!D73+'St 3.2'!D73</f>
        <v>0</v>
      </c>
      <c r="E73" s="132">
        <f>+'St 3.1'!E73+'St 3.2'!E73</f>
        <v>0</v>
      </c>
      <c r="F73" s="132">
        <f>+'St 3.1'!F73+'St 3.2'!F73</f>
        <v>0</v>
      </c>
      <c r="G73" s="132">
        <f>+'St 3.1'!G73+'St 3.2'!G73</f>
        <v>0</v>
      </c>
      <c r="H73" s="132">
        <f>+'St 3.1'!H73+'St 3.2'!H73</f>
        <v>0</v>
      </c>
      <c r="I73" s="132">
        <f>+'St 3.1'!I73+'St 3.2'!I73</f>
        <v>0</v>
      </c>
      <c r="J73" s="132">
        <f>+'St 3.1'!J73+'St 3.2'!J73</f>
        <v>0</v>
      </c>
      <c r="K73" s="132">
        <f>+'St 3.1'!K73+'St 3.2'!K73</f>
        <v>0</v>
      </c>
      <c r="L73" s="132">
        <f>+'St 3.1'!L73+'St 3.2'!L73</f>
        <v>0</v>
      </c>
      <c r="M73" s="132">
        <f>+'St 3.1'!M73+'St 3.2'!M73</f>
        <v>0</v>
      </c>
      <c r="N73" s="132">
        <f>+'St 3.1'!N73+'St 3.2'!N73</f>
        <v>0</v>
      </c>
      <c r="O73" s="132">
        <f>+'St 3.1'!O73+'St 3.2'!O73</f>
        <v>0</v>
      </c>
      <c r="P73" s="138"/>
      <c r="Q73" s="132">
        <f>+'St 3.1'!Q73+'St 3.2'!Q73</f>
        <v>0</v>
      </c>
      <c r="R73" s="132">
        <f>+'St 3.1'!R73+'St 3.2'!R73</f>
        <v>0</v>
      </c>
      <c r="S73" s="132">
        <f>+'St 3.1'!S73+'St 3.2'!S73</f>
        <v>0</v>
      </c>
      <c r="T73" s="132">
        <f>+'St 3.1'!T73+'St 3.2'!T73</f>
        <v>0</v>
      </c>
      <c r="U73" s="132">
        <f>+'St 3.1'!U73+'St 3.2'!U73</f>
        <v>0</v>
      </c>
      <c r="V73" s="132">
        <f>+'St 3.1'!V73+'St 3.2'!V73</f>
        <v>0</v>
      </c>
      <c r="W73" s="132">
        <f>+'St 3.1'!W73+'St 3.2'!W73</f>
        <v>0</v>
      </c>
      <c r="X73" s="132">
        <f>+'St 3.1'!X73+'St 3.2'!X73</f>
        <v>0</v>
      </c>
      <c r="Y73" s="132">
        <f>+'St 3.1'!Y73+'St 3.2'!Y73</f>
        <v>0</v>
      </c>
      <c r="Z73" s="132">
        <f>+'St 3.1'!Z73+'St 3.2'!Z73</f>
        <v>0</v>
      </c>
      <c r="AA73" s="132">
        <f>+'St 3.1'!AA73+'St 3.2'!AA73</f>
        <v>0</v>
      </c>
      <c r="AB73" s="140"/>
    </row>
    <row r="74" spans="1:28">
      <c r="B74" s="6" t="s">
        <v>321</v>
      </c>
      <c r="C74" s="186"/>
      <c r="D74" s="132">
        <f>+'St 3.1'!D74+'St 3.2'!D74</f>
        <v>0</v>
      </c>
      <c r="E74" s="132">
        <f>+'St 3.1'!E74+'St 3.2'!E74</f>
        <v>0</v>
      </c>
      <c r="F74" s="132">
        <f>+'St 3.1'!F74+'St 3.2'!F74</f>
        <v>0</v>
      </c>
      <c r="G74" s="132">
        <f>+'St 3.1'!G74+'St 3.2'!G74</f>
        <v>0</v>
      </c>
      <c r="H74" s="132">
        <f>+'St 3.1'!H74+'St 3.2'!H74</f>
        <v>0</v>
      </c>
      <c r="I74" s="132">
        <f>+'St 3.1'!I74+'St 3.2'!I74</f>
        <v>0</v>
      </c>
      <c r="J74" s="132">
        <f>+'St 3.1'!J74+'St 3.2'!J74</f>
        <v>0</v>
      </c>
      <c r="K74" s="132">
        <f>+'St 3.1'!K74+'St 3.2'!K74</f>
        <v>0</v>
      </c>
      <c r="L74" s="132">
        <f>+'St 3.1'!L74+'St 3.2'!L74</f>
        <v>0</v>
      </c>
      <c r="M74" s="132">
        <f>+'St 3.1'!M74+'St 3.2'!M74</f>
        <v>0</v>
      </c>
      <c r="N74" s="132">
        <f>+'St 3.1'!N74+'St 3.2'!N74</f>
        <v>0</v>
      </c>
      <c r="O74" s="132">
        <f>+'St 3.1'!O74+'St 3.2'!O74</f>
        <v>0</v>
      </c>
      <c r="P74" s="133"/>
      <c r="Q74" s="132">
        <f>+'St 3.1'!Q74+'St 3.2'!Q74</f>
        <v>0</v>
      </c>
      <c r="R74" s="132">
        <f>+'St 3.1'!R74+'St 3.2'!R74</f>
        <v>0</v>
      </c>
      <c r="S74" s="132">
        <f>+'St 3.1'!S74+'St 3.2'!S74</f>
        <v>0</v>
      </c>
      <c r="T74" s="132">
        <f>+'St 3.1'!T74+'St 3.2'!T74</f>
        <v>0</v>
      </c>
      <c r="U74" s="132">
        <f>+'St 3.1'!U74+'St 3.2'!U74</f>
        <v>0</v>
      </c>
      <c r="V74" s="132">
        <f>+'St 3.1'!V74+'St 3.2'!V74</f>
        <v>0</v>
      </c>
      <c r="W74" s="132">
        <f>+'St 3.1'!W74+'St 3.2'!W74</f>
        <v>0</v>
      </c>
      <c r="X74" s="132">
        <f>+'St 3.1'!X74+'St 3.2'!X74</f>
        <v>0</v>
      </c>
      <c r="Y74" s="132">
        <f>+'St 3.1'!Y74+'St 3.2'!Y74</f>
        <v>0</v>
      </c>
      <c r="Z74" s="132">
        <f>+'St 3.1'!Z74+'St 3.2'!Z74</f>
        <v>0</v>
      </c>
      <c r="AA74" s="132">
        <f>+'St 3.1'!AA74+'St 3.2'!AA74</f>
        <v>0</v>
      </c>
      <c r="AB74" s="140"/>
    </row>
    <row r="75" spans="1:28">
      <c r="B75" s="8" t="s">
        <v>100</v>
      </c>
      <c r="C75" s="186"/>
      <c r="D75" s="132">
        <f>+'St 3.1'!D75+'St 3.2'!D75</f>
        <v>0</v>
      </c>
      <c r="E75" s="132">
        <f>+'St 3.1'!E75+'St 3.2'!E75</f>
        <v>0</v>
      </c>
      <c r="F75" s="132">
        <f>+'St 3.1'!F75+'St 3.2'!F75</f>
        <v>0</v>
      </c>
      <c r="G75" s="132">
        <f>+'St 3.1'!G75+'St 3.2'!G75</f>
        <v>0</v>
      </c>
      <c r="H75" s="132">
        <f>+'St 3.1'!H75+'St 3.2'!H75</f>
        <v>0</v>
      </c>
      <c r="I75" s="132">
        <f>+'St 3.1'!I75+'St 3.2'!I75</f>
        <v>0</v>
      </c>
      <c r="J75" s="132">
        <f>+'St 3.1'!J75+'St 3.2'!J75</f>
        <v>0</v>
      </c>
      <c r="K75" s="132">
        <f>+'St 3.1'!K75+'St 3.2'!K75</f>
        <v>0</v>
      </c>
      <c r="L75" s="132">
        <f>+'St 3.1'!L75+'St 3.2'!L75</f>
        <v>0</v>
      </c>
      <c r="M75" s="132">
        <f>+'St 3.1'!M75+'St 3.2'!M75</f>
        <v>0</v>
      </c>
      <c r="N75" s="132">
        <f>+'St 3.1'!N75+'St 3.2'!N75</f>
        <v>0</v>
      </c>
      <c r="O75" s="132">
        <f>+'St 3.1'!O75+'St 3.2'!O75</f>
        <v>0</v>
      </c>
      <c r="P75" s="133"/>
      <c r="Q75" s="132">
        <f>+'St 3.1'!Q75+'St 3.2'!Q75</f>
        <v>0</v>
      </c>
      <c r="R75" s="132">
        <f>+'St 3.1'!R75+'St 3.2'!R75</f>
        <v>0</v>
      </c>
      <c r="S75" s="132">
        <f>+'St 3.1'!S75+'St 3.2'!S75</f>
        <v>0</v>
      </c>
      <c r="T75" s="132">
        <f>+'St 3.1'!T75+'St 3.2'!T75</f>
        <v>0</v>
      </c>
      <c r="U75" s="132">
        <f>+'St 3.1'!U75+'St 3.2'!U75</f>
        <v>0</v>
      </c>
      <c r="V75" s="132">
        <f>+'St 3.1'!V75+'St 3.2'!V75</f>
        <v>0</v>
      </c>
      <c r="W75" s="132">
        <f>+'St 3.1'!W75+'St 3.2'!W75</f>
        <v>0</v>
      </c>
      <c r="X75" s="132">
        <f>+'St 3.1'!X75+'St 3.2'!X75</f>
        <v>0</v>
      </c>
      <c r="Y75" s="132">
        <f>+'St 3.1'!Y75+'St 3.2'!Y75</f>
        <v>0</v>
      </c>
      <c r="Z75" s="132">
        <f>+'St 3.1'!Z75+'St 3.2'!Z75</f>
        <v>0</v>
      </c>
      <c r="AA75" s="132">
        <f>+'St 3.1'!AA75+'St 3.2'!AA75</f>
        <v>0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f>+'St 3.1'!D76+'St 3.2'!D76</f>
        <v>0</v>
      </c>
      <c r="E76" s="129">
        <f>+'St 3.1'!E76+'St 3.2'!E76</f>
        <v>0</v>
      </c>
      <c r="F76" s="129">
        <f>+'St 3.1'!F76+'St 3.2'!F76</f>
        <v>0</v>
      </c>
      <c r="G76" s="129">
        <f>+'St 3.1'!G76+'St 3.2'!G76</f>
        <v>0</v>
      </c>
      <c r="H76" s="129">
        <f>+'St 3.1'!H76+'St 3.2'!H76</f>
        <v>0</v>
      </c>
      <c r="I76" s="129">
        <f>+'St 3.1'!I76+'St 3.2'!I76</f>
        <v>0</v>
      </c>
      <c r="J76" s="129">
        <f>+'St 3.1'!J76+'St 3.2'!J76</f>
        <v>0</v>
      </c>
      <c r="K76" s="129">
        <f>+'St 3.1'!K76+'St 3.2'!K76</f>
        <v>0</v>
      </c>
      <c r="L76" s="129">
        <f>+'St 3.1'!L76+'St 3.2'!L76</f>
        <v>0</v>
      </c>
      <c r="M76" s="129">
        <f>+'St 3.1'!M76+'St 3.2'!M76</f>
        <v>0</v>
      </c>
      <c r="N76" s="129">
        <f>+'St 3.1'!N76+'St 3.2'!N76</f>
        <v>0</v>
      </c>
      <c r="O76" s="129">
        <f>+'St 3.1'!O76+'St 3.2'!O76</f>
        <v>0</v>
      </c>
      <c r="P76" s="136"/>
      <c r="Q76" s="129">
        <f>+'St 3.1'!Q76+'St 3.2'!Q76</f>
        <v>0</v>
      </c>
      <c r="R76" s="129">
        <f>+'St 3.1'!R76+'St 3.2'!R76</f>
        <v>0</v>
      </c>
      <c r="S76" s="129">
        <f>+'St 3.1'!S76+'St 3.2'!S76</f>
        <v>0</v>
      </c>
      <c r="T76" s="129">
        <f>+'St 3.1'!T76+'St 3.2'!T76</f>
        <v>0</v>
      </c>
      <c r="U76" s="129">
        <f>+'St 3.1'!U76+'St 3.2'!U76</f>
        <v>0</v>
      </c>
      <c r="V76" s="129">
        <f>+'St 3.1'!V76+'St 3.2'!V76</f>
        <v>0</v>
      </c>
      <c r="W76" s="129">
        <f>+'St 3.1'!W76+'St 3.2'!W76</f>
        <v>0</v>
      </c>
      <c r="X76" s="129">
        <f>+'St 3.1'!X76+'St 3.2'!X76</f>
        <v>0</v>
      </c>
      <c r="Y76" s="129">
        <f>+'St 3.1'!Y76+'St 3.2'!Y76</f>
        <v>0</v>
      </c>
      <c r="Z76" s="129">
        <f>+'St 3.1'!Z76+'St 3.2'!Z76</f>
        <v>0</v>
      </c>
      <c r="AA76" s="129">
        <f>+'St 3.1'!AA76+'St 3.2'!AA76</f>
        <v>0</v>
      </c>
      <c r="AB76" s="139"/>
    </row>
    <row r="77" spans="1:28">
      <c r="B77" s="3" t="s">
        <v>12</v>
      </c>
      <c r="C77" s="178" t="s">
        <v>297</v>
      </c>
      <c r="D77" s="132">
        <f>+'St 3.1'!D77+'St 3.2'!D77</f>
        <v>0</v>
      </c>
      <c r="E77" s="132">
        <f>+'St 3.1'!E77+'St 3.2'!E77</f>
        <v>0</v>
      </c>
      <c r="F77" s="132">
        <f>+'St 3.1'!F77+'St 3.2'!F77</f>
        <v>0</v>
      </c>
      <c r="G77" s="132">
        <f>+'St 3.1'!G77+'St 3.2'!G77</f>
        <v>0</v>
      </c>
      <c r="H77" s="132">
        <f>+'St 3.1'!H77+'St 3.2'!H77</f>
        <v>0</v>
      </c>
      <c r="I77" s="132">
        <f>+'St 3.1'!I77+'St 3.2'!I77</f>
        <v>0</v>
      </c>
      <c r="J77" s="132">
        <f>+'St 3.1'!J77+'St 3.2'!J77</f>
        <v>0</v>
      </c>
      <c r="K77" s="132">
        <f>+'St 3.1'!K77+'St 3.2'!K77</f>
        <v>0</v>
      </c>
      <c r="L77" s="132">
        <f>+'St 3.1'!L77+'St 3.2'!L77</f>
        <v>0</v>
      </c>
      <c r="M77" s="132">
        <f>+'St 3.1'!M77+'St 3.2'!M77</f>
        <v>0</v>
      </c>
      <c r="N77" s="132">
        <f>+'St 3.1'!N77+'St 3.2'!N77</f>
        <v>0</v>
      </c>
      <c r="O77" s="132">
        <f>+'St 3.1'!O77+'St 3.2'!O77</f>
        <v>0</v>
      </c>
      <c r="P77" s="133"/>
      <c r="Q77" s="132">
        <f>+'St 3.1'!Q77+'St 3.2'!Q77</f>
        <v>0</v>
      </c>
      <c r="R77" s="132">
        <f>+'St 3.1'!R77+'St 3.2'!R77</f>
        <v>0</v>
      </c>
      <c r="S77" s="132">
        <f>+'St 3.1'!S77+'St 3.2'!S77</f>
        <v>0</v>
      </c>
      <c r="T77" s="132">
        <f>+'St 3.1'!T77+'St 3.2'!T77</f>
        <v>0</v>
      </c>
      <c r="U77" s="132">
        <f>+'St 3.1'!U77+'St 3.2'!U77</f>
        <v>0</v>
      </c>
      <c r="V77" s="132">
        <f>+'St 3.1'!V77+'St 3.2'!V77</f>
        <v>0</v>
      </c>
      <c r="W77" s="132">
        <f>+'St 3.1'!W77+'St 3.2'!W77</f>
        <v>0</v>
      </c>
      <c r="X77" s="132">
        <f>+'St 3.1'!X77+'St 3.2'!X77</f>
        <v>0</v>
      </c>
      <c r="Y77" s="132">
        <f>+'St 3.1'!Y77+'St 3.2'!Y77</f>
        <v>0</v>
      </c>
      <c r="Z77" s="132">
        <f>+'St 3.1'!Z77+'St 3.2'!Z77</f>
        <v>0</v>
      </c>
      <c r="AA77" s="132">
        <f>+'St 3.1'!AA77+'St 3.2'!AA77</f>
        <v>0</v>
      </c>
      <c r="AB77" s="140"/>
    </row>
    <row r="78" spans="1:28">
      <c r="B78" s="3" t="s">
        <v>13</v>
      </c>
      <c r="C78" s="178" t="s">
        <v>298</v>
      </c>
      <c r="D78" s="132">
        <f>+'St 3.1'!D78+'St 3.2'!D78</f>
        <v>0</v>
      </c>
      <c r="E78" s="132">
        <f>+'St 3.1'!E78+'St 3.2'!E78</f>
        <v>0</v>
      </c>
      <c r="F78" s="132">
        <f>+'St 3.1'!F78+'St 3.2'!F78</f>
        <v>0</v>
      </c>
      <c r="G78" s="132">
        <f>+'St 3.1'!G78+'St 3.2'!G78</f>
        <v>0</v>
      </c>
      <c r="H78" s="132">
        <f>+'St 3.1'!H78+'St 3.2'!H78</f>
        <v>0</v>
      </c>
      <c r="I78" s="132">
        <f>+'St 3.1'!I78+'St 3.2'!I78</f>
        <v>0</v>
      </c>
      <c r="J78" s="132">
        <f>+'St 3.1'!J78+'St 3.2'!J78</f>
        <v>0</v>
      </c>
      <c r="K78" s="132">
        <f>+'St 3.1'!K78+'St 3.2'!K78</f>
        <v>0</v>
      </c>
      <c r="L78" s="132">
        <f>+'St 3.1'!L78+'St 3.2'!L78</f>
        <v>0</v>
      </c>
      <c r="M78" s="132">
        <f>+'St 3.1'!M78+'St 3.2'!M78</f>
        <v>0</v>
      </c>
      <c r="N78" s="132">
        <f>+'St 3.1'!N78+'St 3.2'!N78</f>
        <v>0</v>
      </c>
      <c r="O78" s="132">
        <f>+'St 3.1'!O78+'St 3.2'!O78</f>
        <v>0</v>
      </c>
      <c r="P78" s="133"/>
      <c r="Q78" s="132">
        <f>+'St 3.1'!Q78+'St 3.2'!Q78</f>
        <v>0</v>
      </c>
      <c r="R78" s="132">
        <f>+'St 3.1'!R78+'St 3.2'!R78</f>
        <v>0</v>
      </c>
      <c r="S78" s="132">
        <f>+'St 3.1'!S78+'St 3.2'!S78</f>
        <v>0</v>
      </c>
      <c r="T78" s="132">
        <f>+'St 3.1'!T78+'St 3.2'!T78</f>
        <v>0</v>
      </c>
      <c r="U78" s="132">
        <f>+'St 3.1'!U78+'St 3.2'!U78</f>
        <v>0</v>
      </c>
      <c r="V78" s="132">
        <f>+'St 3.1'!V78+'St 3.2'!V78</f>
        <v>0</v>
      </c>
      <c r="W78" s="132">
        <f>+'St 3.1'!W78+'St 3.2'!W78</f>
        <v>0</v>
      </c>
      <c r="X78" s="132">
        <f>+'St 3.1'!X78+'St 3.2'!X78</f>
        <v>0</v>
      </c>
      <c r="Y78" s="132">
        <f>+'St 3.1'!Y78+'St 3.2'!Y78</f>
        <v>0</v>
      </c>
      <c r="Z78" s="132">
        <f>+'St 3.1'!Z78+'St 3.2'!Z78</f>
        <v>0</v>
      </c>
      <c r="AA78" s="132">
        <f>+'St 3.1'!AA78+'St 3.2'!AA78</f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f>+'St 3.1'!D79+'St 3.2'!D79</f>
        <v>390197.06079999998</v>
      </c>
      <c r="E79" s="129">
        <f>+'St 3.1'!E79+'St 3.2'!E79</f>
        <v>433930.60990000004</v>
      </c>
      <c r="F79" s="129">
        <f>+'St 3.1'!F79+'St 3.2'!F79</f>
        <v>470115.25160000008</v>
      </c>
      <c r="G79" s="129">
        <f>+'St 3.1'!G79+'St 3.2'!G79</f>
        <v>496313.11050000001</v>
      </c>
      <c r="H79" s="129">
        <f>+'St 3.1'!H79+'St 3.2'!H79</f>
        <v>540296.97809999983</v>
      </c>
      <c r="I79" s="129">
        <f>+'St 3.1'!I79+'St 3.2'!I79</f>
        <v>611986.38179999986</v>
      </c>
      <c r="J79" s="129">
        <f>+'St 3.1'!J79+'St 3.2'!J79</f>
        <v>662114.60289999994</v>
      </c>
      <c r="K79" s="129">
        <f>+'St 3.1'!K79+'St 3.2'!K79</f>
        <v>724627.11889999988</v>
      </c>
      <c r="L79" s="129">
        <f>+'St 3.1'!L79+'St 3.2'!L79</f>
        <v>775419.54999999993</v>
      </c>
      <c r="M79" s="129">
        <f>+'St 3.1'!M79+'St 3.2'!M79</f>
        <v>835391.95</v>
      </c>
      <c r="N79" s="129">
        <f>+'St 3.1'!N79+'St 3.2'!N79</f>
        <v>854799.56640000001</v>
      </c>
      <c r="O79" s="129">
        <f>+'St 3.1'!O79+'St 3.2'!O79</f>
        <v>884567.77</v>
      </c>
      <c r="P79" s="136"/>
      <c r="Q79" s="129">
        <f>+'St 3.1'!Q79+'St 3.2'!Q79</f>
        <v>43733.549100000033</v>
      </c>
      <c r="R79" s="129">
        <f>+'St 3.1'!R79+'St 3.2'!R79</f>
        <v>36184.641700000087</v>
      </c>
      <c r="S79" s="129">
        <f>+'St 3.1'!S79+'St 3.2'!S79</f>
        <v>26197.85889999989</v>
      </c>
      <c r="T79" s="129">
        <f>+'St 3.1'!T79+'St 3.2'!T79</f>
        <v>43983.867599999852</v>
      </c>
      <c r="U79" s="129">
        <f>+'St 3.1'!U79+'St 3.2'!U79</f>
        <v>71689.403700000024</v>
      </c>
      <c r="V79" s="129">
        <f>+'St 3.1'!V79+'St 3.2'!V79</f>
        <v>50128.221100000061</v>
      </c>
      <c r="W79" s="129">
        <f>+'St 3.1'!W79+'St 3.2'!W79</f>
        <v>62512.51599999996</v>
      </c>
      <c r="X79" s="129">
        <f>+'St 3.1'!X79+'St 3.2'!X79</f>
        <v>50792.431100000023</v>
      </c>
      <c r="Y79" s="129">
        <f>+'St 3.1'!Y79+'St 3.2'!Y79</f>
        <v>59972.40000000006</v>
      </c>
      <c r="Z79" s="129">
        <f>+'St 3.1'!Z79+'St 3.2'!Z79</f>
        <v>19407.61640000005</v>
      </c>
      <c r="AA79" s="129">
        <f>+'St 3.1'!AA79+'St 3.2'!AA79</f>
        <v>29768.203599999972</v>
      </c>
      <c r="AB79" s="139"/>
    </row>
    <row r="80" spans="1:28">
      <c r="B80" s="3" t="s">
        <v>15</v>
      </c>
      <c r="C80" s="178" t="s">
        <v>299</v>
      </c>
      <c r="D80" s="132">
        <f>+'St 3.1'!D80+'St 3.2'!D80</f>
        <v>0</v>
      </c>
      <c r="E80" s="132">
        <f>+'St 3.1'!E80+'St 3.2'!E80</f>
        <v>0</v>
      </c>
      <c r="F80" s="132">
        <f>+'St 3.1'!F80+'St 3.2'!F80</f>
        <v>0</v>
      </c>
      <c r="G80" s="132">
        <f>+'St 3.1'!G80+'St 3.2'!G80</f>
        <v>0</v>
      </c>
      <c r="H80" s="132">
        <f>+'St 3.1'!H80+'St 3.2'!H80</f>
        <v>0</v>
      </c>
      <c r="I80" s="132">
        <f>+'St 3.1'!I80+'St 3.2'!I80</f>
        <v>0</v>
      </c>
      <c r="J80" s="132">
        <f>+'St 3.1'!J80+'St 3.2'!J80</f>
        <v>0</v>
      </c>
      <c r="K80" s="132">
        <f>+'St 3.1'!K80+'St 3.2'!K80</f>
        <v>0</v>
      </c>
      <c r="L80" s="132">
        <f>+'St 3.1'!L80+'St 3.2'!L80</f>
        <v>0</v>
      </c>
      <c r="M80" s="132">
        <f>+'St 3.1'!M80+'St 3.2'!M80</f>
        <v>0</v>
      </c>
      <c r="N80" s="132">
        <f>+'St 3.1'!N80+'St 3.2'!N80</f>
        <v>0</v>
      </c>
      <c r="O80" s="132">
        <f>+'St 3.1'!O80+'St 3.2'!O80</f>
        <v>0</v>
      </c>
      <c r="P80" s="133"/>
      <c r="Q80" s="132">
        <f>+'St 3.1'!Q80+'St 3.2'!Q80</f>
        <v>0</v>
      </c>
      <c r="R80" s="132">
        <f>+'St 3.1'!R80+'St 3.2'!R80</f>
        <v>0</v>
      </c>
      <c r="S80" s="132">
        <f>+'St 3.1'!S80+'St 3.2'!S80</f>
        <v>0</v>
      </c>
      <c r="T80" s="132">
        <f>+'St 3.1'!T80+'St 3.2'!T80</f>
        <v>0</v>
      </c>
      <c r="U80" s="132">
        <f>+'St 3.1'!U80+'St 3.2'!U80</f>
        <v>0</v>
      </c>
      <c r="V80" s="132">
        <f>+'St 3.1'!V80+'St 3.2'!V80</f>
        <v>0</v>
      </c>
      <c r="W80" s="132">
        <f>+'St 3.1'!W80+'St 3.2'!W80</f>
        <v>0</v>
      </c>
      <c r="X80" s="132">
        <f>+'St 3.1'!X80+'St 3.2'!X80</f>
        <v>0</v>
      </c>
      <c r="Y80" s="132">
        <f>+'St 3.1'!Y80+'St 3.2'!Y80</f>
        <v>0</v>
      </c>
      <c r="Z80" s="132">
        <f>+'St 3.1'!Z80+'St 3.2'!Z80</f>
        <v>0</v>
      </c>
      <c r="AA80" s="132">
        <f>+'St 3.1'!AA80+'St 3.2'!AA80</f>
        <v>0</v>
      </c>
      <c r="AB80" s="140"/>
    </row>
    <row r="81" spans="1:28">
      <c r="B81" s="3" t="s">
        <v>16</v>
      </c>
      <c r="C81" s="178" t="s">
        <v>300</v>
      </c>
      <c r="D81" s="132">
        <f>+'St 3.1'!D81+'St 3.2'!D81</f>
        <v>14000</v>
      </c>
      <c r="E81" s="132">
        <f>+'St 3.1'!E81+'St 3.2'!E81</f>
        <v>20893.68</v>
      </c>
      <c r="F81" s="132">
        <f>+'St 3.1'!F81+'St 3.2'!F81</f>
        <v>20893.68</v>
      </c>
      <c r="G81" s="132">
        <f>+'St 3.1'!G81+'St 3.2'!G81</f>
        <v>20893.68</v>
      </c>
      <c r="H81" s="132">
        <f>+'St 3.1'!H81+'St 3.2'!H81</f>
        <v>20893.68</v>
      </c>
      <c r="I81" s="132">
        <f>+'St 3.1'!I81+'St 3.2'!I81</f>
        <v>20893.68</v>
      </c>
      <c r="J81" s="132">
        <f>+'St 3.1'!J81+'St 3.2'!J81</f>
        <v>20893.68</v>
      </c>
      <c r="K81" s="132">
        <f>+'St 3.1'!K81+'St 3.2'!K81</f>
        <v>20893.68</v>
      </c>
      <c r="L81" s="132">
        <f>+'St 3.1'!L81+'St 3.2'!L81</f>
        <v>20893.68</v>
      </c>
      <c r="M81" s="132">
        <f>+'St 3.1'!M81+'St 3.2'!M81</f>
        <v>20893.68</v>
      </c>
      <c r="N81" s="132">
        <f>+'St 3.1'!N81+'St 3.2'!N81</f>
        <v>20893.68</v>
      </c>
      <c r="O81" s="132">
        <f>+'St 3.1'!O81+'St 3.2'!O81</f>
        <v>20893.68</v>
      </c>
      <c r="P81" s="133"/>
      <c r="Q81" s="132">
        <f>+'St 3.1'!Q81+'St 3.2'!Q81</f>
        <v>6893.68</v>
      </c>
      <c r="R81" s="132">
        <f>+'St 3.1'!R81+'St 3.2'!R81</f>
        <v>0</v>
      </c>
      <c r="S81" s="132">
        <f>+'St 3.1'!S81+'St 3.2'!S81</f>
        <v>0</v>
      </c>
      <c r="T81" s="132">
        <f>+'St 3.1'!T81+'St 3.2'!T81</f>
        <v>0</v>
      </c>
      <c r="U81" s="132">
        <f>+'St 3.1'!U81+'St 3.2'!U81</f>
        <v>0</v>
      </c>
      <c r="V81" s="132">
        <f>+'St 3.1'!V81+'St 3.2'!V81</f>
        <v>0</v>
      </c>
      <c r="W81" s="132">
        <f>+'St 3.1'!W81+'St 3.2'!W81</f>
        <v>0</v>
      </c>
      <c r="X81" s="132">
        <f>+'St 3.1'!X81+'St 3.2'!X81</f>
        <v>0</v>
      </c>
      <c r="Y81" s="132">
        <f>+'St 3.1'!Y81+'St 3.2'!Y81</f>
        <v>0</v>
      </c>
      <c r="Z81" s="132">
        <f>+'St 3.1'!Z81+'St 3.2'!Z81</f>
        <v>0</v>
      </c>
      <c r="AA81" s="132">
        <f>+'St 3.1'!AA81+'St 3.2'!AA81</f>
        <v>0</v>
      </c>
      <c r="AB81" s="140"/>
    </row>
    <row r="82" spans="1:28">
      <c r="B82" s="3" t="s">
        <v>17</v>
      </c>
      <c r="C82" s="178" t="s">
        <v>301</v>
      </c>
      <c r="D82" s="132">
        <f>+'St 3.1'!D82+'St 3.2'!D82</f>
        <v>0</v>
      </c>
      <c r="E82" s="132">
        <f>+'St 3.1'!E82+'St 3.2'!E82</f>
        <v>0</v>
      </c>
      <c r="F82" s="132">
        <f>+'St 3.1'!F82+'St 3.2'!F82</f>
        <v>0</v>
      </c>
      <c r="G82" s="132">
        <f>+'St 3.1'!G82+'St 3.2'!G82</f>
        <v>0</v>
      </c>
      <c r="H82" s="132">
        <f>+'St 3.1'!H82+'St 3.2'!H82</f>
        <v>0</v>
      </c>
      <c r="I82" s="132">
        <f>+'St 3.1'!I82+'St 3.2'!I82</f>
        <v>0</v>
      </c>
      <c r="J82" s="132">
        <f>+'St 3.1'!J82+'St 3.2'!J82</f>
        <v>0</v>
      </c>
      <c r="K82" s="132">
        <f>+'St 3.1'!K82+'St 3.2'!K82</f>
        <v>0</v>
      </c>
      <c r="L82" s="132">
        <f>+'St 3.1'!L82+'St 3.2'!L82</f>
        <v>0</v>
      </c>
      <c r="M82" s="132">
        <f>+'St 3.1'!M82+'St 3.2'!M82</f>
        <v>0</v>
      </c>
      <c r="N82" s="132">
        <f>+'St 3.1'!N82+'St 3.2'!N82</f>
        <v>0</v>
      </c>
      <c r="O82" s="132">
        <f>+'St 3.1'!O82+'St 3.2'!O82</f>
        <v>0</v>
      </c>
      <c r="P82" s="133"/>
      <c r="Q82" s="132">
        <f>+'St 3.1'!Q82+'St 3.2'!Q82</f>
        <v>0</v>
      </c>
      <c r="R82" s="132">
        <f>+'St 3.1'!R82+'St 3.2'!R82</f>
        <v>0</v>
      </c>
      <c r="S82" s="132">
        <f>+'St 3.1'!S82+'St 3.2'!S82</f>
        <v>0</v>
      </c>
      <c r="T82" s="132">
        <f>+'St 3.1'!T82+'St 3.2'!T82</f>
        <v>0</v>
      </c>
      <c r="U82" s="132">
        <f>+'St 3.1'!U82+'St 3.2'!U82</f>
        <v>0</v>
      </c>
      <c r="V82" s="132">
        <f>+'St 3.1'!V82+'St 3.2'!V82</f>
        <v>0</v>
      </c>
      <c r="W82" s="132">
        <f>+'St 3.1'!W82+'St 3.2'!W82</f>
        <v>0</v>
      </c>
      <c r="X82" s="132">
        <f>+'St 3.1'!X82+'St 3.2'!X82</f>
        <v>0</v>
      </c>
      <c r="Y82" s="132">
        <f>+'St 3.1'!Y82+'St 3.2'!Y82</f>
        <v>0</v>
      </c>
      <c r="Z82" s="132">
        <f>+'St 3.1'!Z82+'St 3.2'!Z82</f>
        <v>0</v>
      </c>
      <c r="AA82" s="132">
        <f>+'St 3.1'!AA82+'St 3.2'!AA82</f>
        <v>0</v>
      </c>
      <c r="AB82" s="140"/>
    </row>
    <row r="83" spans="1:28">
      <c r="B83" s="4" t="s">
        <v>18</v>
      </c>
      <c r="C83" s="40"/>
      <c r="D83" s="132">
        <f>+'St 3.1'!D83+'St 3.2'!D83</f>
        <v>376197.06080000004</v>
      </c>
      <c r="E83" s="132">
        <f>+'St 3.1'!E83+'St 3.2'!E83</f>
        <v>413036.92990000005</v>
      </c>
      <c r="F83" s="132">
        <f>+'St 3.1'!F83+'St 3.2'!F83</f>
        <v>449221.57160000014</v>
      </c>
      <c r="G83" s="132">
        <f>+'St 3.1'!G83+'St 3.2'!G83</f>
        <v>475419.43050000002</v>
      </c>
      <c r="H83" s="132">
        <f>+'St 3.1'!H83+'St 3.2'!H83</f>
        <v>519403.2980999999</v>
      </c>
      <c r="I83" s="132">
        <f>+'St 3.1'!I83+'St 3.2'!I83</f>
        <v>591092.70179999992</v>
      </c>
      <c r="J83" s="132">
        <f>+'St 3.1'!J83+'St 3.2'!J83</f>
        <v>641220.92289999989</v>
      </c>
      <c r="K83" s="132">
        <f>+'St 3.1'!K83+'St 3.2'!K83</f>
        <v>703733.43889999995</v>
      </c>
      <c r="L83" s="132">
        <f>+'St 3.1'!L83+'St 3.2'!L83</f>
        <v>754525.86999999988</v>
      </c>
      <c r="M83" s="132">
        <f>+'St 3.1'!M83+'St 3.2'!M83</f>
        <v>814498.27</v>
      </c>
      <c r="N83" s="132">
        <f>+'St 3.1'!N83+'St 3.2'!N83</f>
        <v>833905.88639999996</v>
      </c>
      <c r="O83" s="132">
        <f>+'St 3.1'!O83+'St 3.2'!O83</f>
        <v>863674.09</v>
      </c>
      <c r="P83" s="133"/>
      <c r="Q83" s="132">
        <f>+'St 3.1'!Q83+'St 3.2'!Q83</f>
        <v>36839.869100000033</v>
      </c>
      <c r="R83" s="132">
        <f>+'St 3.1'!R83+'St 3.2'!R83</f>
        <v>36184.641700000087</v>
      </c>
      <c r="S83" s="132">
        <f>+'St 3.1'!S83+'St 3.2'!S83</f>
        <v>26197.85889999989</v>
      </c>
      <c r="T83" s="132">
        <f>+'St 3.1'!T83+'St 3.2'!T83</f>
        <v>43983.867599999852</v>
      </c>
      <c r="U83" s="132">
        <f>+'St 3.1'!U83+'St 3.2'!U83</f>
        <v>71689.403699999995</v>
      </c>
      <c r="V83" s="132">
        <f>+'St 3.1'!V83+'St 3.2'!V83</f>
        <v>50128.221100000061</v>
      </c>
      <c r="W83" s="132">
        <f>+'St 3.1'!W83+'St 3.2'!W83</f>
        <v>62512.515999999981</v>
      </c>
      <c r="X83" s="132">
        <f>+'St 3.1'!X83+'St 3.2'!X83</f>
        <v>50792.431100000023</v>
      </c>
      <c r="Y83" s="132">
        <f>+'St 3.1'!Y83+'St 3.2'!Y83</f>
        <v>59972.40000000006</v>
      </c>
      <c r="Z83" s="132">
        <f>+'St 3.1'!Z83+'St 3.2'!Z83</f>
        <v>19407.61640000005</v>
      </c>
      <c r="AA83" s="132">
        <f>+'St 3.1'!AA83+'St 3.2'!AA83</f>
        <v>29768.203599999972</v>
      </c>
      <c r="AB83" s="140"/>
    </row>
    <row r="84" spans="1:28">
      <c r="B84" s="3" t="s">
        <v>19</v>
      </c>
      <c r="C84" s="178" t="s">
        <v>302</v>
      </c>
      <c r="D84" s="132">
        <f>+'St 3.1'!D84+'St 3.2'!D84</f>
        <v>0</v>
      </c>
      <c r="E84" s="132">
        <f>+'St 3.1'!E84+'St 3.2'!E84</f>
        <v>0</v>
      </c>
      <c r="F84" s="132">
        <f>+'St 3.1'!F84+'St 3.2'!F84</f>
        <v>0</v>
      </c>
      <c r="G84" s="132">
        <f>+'St 3.1'!G84+'St 3.2'!G84</f>
        <v>0</v>
      </c>
      <c r="H84" s="132">
        <f>+'St 3.1'!H84+'St 3.2'!H84</f>
        <v>0</v>
      </c>
      <c r="I84" s="132">
        <f>+'St 3.1'!I84+'St 3.2'!I84</f>
        <v>0</v>
      </c>
      <c r="J84" s="132">
        <f>+'St 3.1'!J84+'St 3.2'!J84</f>
        <v>0</v>
      </c>
      <c r="K84" s="132">
        <f>+'St 3.1'!K84+'St 3.2'!K84</f>
        <v>0</v>
      </c>
      <c r="L84" s="132">
        <f>+'St 3.1'!L84+'St 3.2'!L84</f>
        <v>0</v>
      </c>
      <c r="M84" s="132">
        <f>+'St 3.1'!M84+'St 3.2'!M84</f>
        <v>0</v>
      </c>
      <c r="N84" s="132">
        <f>+'St 3.1'!N84+'St 3.2'!N84</f>
        <v>0</v>
      </c>
      <c r="O84" s="132">
        <f>+'St 3.1'!O84+'St 3.2'!O84</f>
        <v>0</v>
      </c>
      <c r="P84" s="133"/>
      <c r="Q84" s="132">
        <f>+'St 3.1'!Q84+'St 3.2'!Q84</f>
        <v>0</v>
      </c>
      <c r="R84" s="132">
        <f>+'St 3.1'!R84+'St 3.2'!R84</f>
        <v>0</v>
      </c>
      <c r="S84" s="132">
        <f>+'St 3.1'!S84+'St 3.2'!S84</f>
        <v>0</v>
      </c>
      <c r="T84" s="132">
        <f>+'St 3.1'!T84+'St 3.2'!T84</f>
        <v>0</v>
      </c>
      <c r="U84" s="132">
        <f>+'St 3.1'!U84+'St 3.2'!U84</f>
        <v>0</v>
      </c>
      <c r="V84" s="132">
        <f>+'St 3.1'!V84+'St 3.2'!V84</f>
        <v>0</v>
      </c>
      <c r="W84" s="132">
        <f>+'St 3.1'!W84+'St 3.2'!W84</f>
        <v>0</v>
      </c>
      <c r="X84" s="132">
        <f>+'St 3.1'!X84+'St 3.2'!X84</f>
        <v>0</v>
      </c>
      <c r="Y84" s="132">
        <f>+'St 3.1'!Y84+'St 3.2'!Y84</f>
        <v>0</v>
      </c>
      <c r="Z84" s="132">
        <f>+'St 3.1'!Z84+'St 3.2'!Z84</f>
        <v>0</v>
      </c>
      <c r="AA84" s="132">
        <f>+'St 3.1'!AA84+'St 3.2'!AA84</f>
        <v>0</v>
      </c>
      <c r="AB84" s="140"/>
    </row>
    <row r="85" spans="1:28">
      <c r="B85" s="3" t="s">
        <v>20</v>
      </c>
      <c r="C85" s="178" t="s">
        <v>303</v>
      </c>
      <c r="D85" s="132">
        <f>+'St 3.1'!D85+'St 3.2'!D85</f>
        <v>0</v>
      </c>
      <c r="E85" s="132">
        <f>+'St 3.1'!E85+'St 3.2'!E85</f>
        <v>0</v>
      </c>
      <c r="F85" s="132">
        <f>+'St 3.1'!F85+'St 3.2'!F85</f>
        <v>0</v>
      </c>
      <c r="G85" s="132">
        <f>+'St 3.1'!G85+'St 3.2'!G85</f>
        <v>0</v>
      </c>
      <c r="H85" s="132">
        <f>+'St 3.1'!H85+'St 3.2'!H85</f>
        <v>0</v>
      </c>
      <c r="I85" s="132">
        <f>+'St 3.1'!I85+'St 3.2'!I85</f>
        <v>0</v>
      </c>
      <c r="J85" s="132">
        <f>+'St 3.1'!J85+'St 3.2'!J85</f>
        <v>0</v>
      </c>
      <c r="K85" s="132">
        <f>+'St 3.1'!K85+'St 3.2'!K85</f>
        <v>0</v>
      </c>
      <c r="L85" s="132">
        <f>+'St 3.1'!L85+'St 3.2'!L85</f>
        <v>0</v>
      </c>
      <c r="M85" s="132">
        <f>+'St 3.1'!M85+'St 3.2'!M85</f>
        <v>0</v>
      </c>
      <c r="N85" s="132">
        <f>+'St 3.1'!N85+'St 3.2'!N85</f>
        <v>0</v>
      </c>
      <c r="O85" s="132">
        <f>+'St 3.1'!O85+'St 3.2'!O85</f>
        <v>0</v>
      </c>
      <c r="P85" s="133"/>
      <c r="Q85" s="132">
        <f>+'St 3.1'!Q85+'St 3.2'!Q85</f>
        <v>0</v>
      </c>
      <c r="R85" s="132">
        <f>+'St 3.1'!R85+'St 3.2'!R85</f>
        <v>0</v>
      </c>
      <c r="S85" s="132">
        <f>+'St 3.1'!S85+'St 3.2'!S85</f>
        <v>0</v>
      </c>
      <c r="T85" s="132">
        <f>+'St 3.1'!T85+'St 3.2'!T85</f>
        <v>0</v>
      </c>
      <c r="U85" s="132">
        <f>+'St 3.1'!U85+'St 3.2'!U85</f>
        <v>0</v>
      </c>
      <c r="V85" s="132">
        <f>+'St 3.1'!V85+'St 3.2'!V85</f>
        <v>0</v>
      </c>
      <c r="W85" s="132">
        <f>+'St 3.1'!W85+'St 3.2'!W85</f>
        <v>0</v>
      </c>
      <c r="X85" s="132">
        <f>+'St 3.1'!X85+'St 3.2'!X85</f>
        <v>0</v>
      </c>
      <c r="Y85" s="132">
        <f>+'St 3.1'!Y85+'St 3.2'!Y85</f>
        <v>0</v>
      </c>
      <c r="Z85" s="132">
        <f>+'St 3.1'!Z85+'St 3.2'!Z85</f>
        <v>0</v>
      </c>
      <c r="AA85" s="132">
        <f>+'St 3.1'!AA85+'St 3.2'!AA85</f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f>+'St 3.1'!D86+'St 3.2'!D86</f>
        <v>15649.905900000002</v>
      </c>
      <c r="E86" s="129">
        <f>+'St 3.1'!E86+'St 3.2'!E86</f>
        <v>19020.395</v>
      </c>
      <c r="F86" s="129">
        <f>+'St 3.1'!F86+'St 3.2'!F86</f>
        <v>20196.528700000003</v>
      </c>
      <c r="G86" s="129">
        <f>+'St 3.1'!G86+'St 3.2'!G86</f>
        <v>23895.983800000002</v>
      </c>
      <c r="H86" s="129">
        <f>+'St 3.1'!H86+'St 3.2'!H86</f>
        <v>24397.442700000003</v>
      </c>
      <c r="I86" s="129">
        <f>+'St 3.1'!I86+'St 3.2'!I86</f>
        <v>19731.049679726308</v>
      </c>
      <c r="J86" s="129">
        <f>+'St 3.1'!J86+'St 3.2'!J86</f>
        <v>21460.874266384963</v>
      </c>
      <c r="K86" s="129">
        <f>+'St 3.1'!K86+'St 3.2'!K86</f>
        <v>18239.132063955833</v>
      </c>
      <c r="L86" s="129">
        <f>+'St 3.1'!L86+'St 3.2'!L86</f>
        <v>24532.384981564606</v>
      </c>
      <c r="M86" s="129">
        <f>+'St 3.1'!M86+'St 3.2'!M86</f>
        <v>35548.948700000008</v>
      </c>
      <c r="N86" s="129">
        <f>+'St 3.1'!N86+'St 3.2'!N86</f>
        <v>43046.453900000008</v>
      </c>
      <c r="O86" s="129">
        <f>+'St 3.1'!O86+'St 3.2'!O86</f>
        <v>30905.780999999995</v>
      </c>
      <c r="P86" s="136"/>
      <c r="Q86" s="129">
        <f>+'St 3.1'!Q86+'St 3.2'!Q86</f>
        <v>3370.4891000000002</v>
      </c>
      <c r="R86" s="129">
        <f>+'St 3.1'!R86+'St 3.2'!R86</f>
        <v>1176.1336999999999</v>
      </c>
      <c r="S86" s="129">
        <f>+'St 3.1'!S86+'St 3.2'!S86</f>
        <v>3699.4551000000001</v>
      </c>
      <c r="T86" s="129">
        <f>+'St 3.1'!T86+'St 3.2'!T86</f>
        <v>501.45890000000009</v>
      </c>
      <c r="U86" s="129">
        <f>+'St 3.1'!U86+'St 3.2'!U86</f>
        <v>-4666.3930202736938</v>
      </c>
      <c r="V86" s="129">
        <f>+'St 3.1'!V86+'St 3.2'!V86</f>
        <v>1729.824586658654</v>
      </c>
      <c r="W86" s="129">
        <f>+'St 3.1'!W86+'St 3.2'!W86</f>
        <v>-3221.7422024291295</v>
      </c>
      <c r="X86" s="129">
        <f>+'St 3.1'!X86+'St 3.2'!X86</f>
        <v>6293.2529176087737</v>
      </c>
      <c r="Y86" s="129">
        <f>+'St 3.1'!Y86+'St 3.2'!Y86</f>
        <v>11016.563718435398</v>
      </c>
      <c r="Z86" s="129">
        <f>+'St 3.1'!Z86+'St 3.2'!Z86</f>
        <v>7497.5052000000005</v>
      </c>
      <c r="AA86" s="129">
        <f>+'St 3.1'!AA86+'St 3.2'!AA86</f>
        <v>-12140.67290000001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f>+'St 3.1'!D87+'St 3.2'!D87</f>
        <v>0</v>
      </c>
      <c r="E87" s="129">
        <f>+'St 3.1'!E87+'St 3.2'!E87</f>
        <v>0</v>
      </c>
      <c r="F87" s="129">
        <f>+'St 3.1'!F87+'St 3.2'!F87</f>
        <v>0</v>
      </c>
      <c r="G87" s="129">
        <f>+'St 3.1'!G87+'St 3.2'!G87</f>
        <v>0</v>
      </c>
      <c r="H87" s="129">
        <f>+'St 3.1'!H87+'St 3.2'!H87</f>
        <v>0</v>
      </c>
      <c r="I87" s="129">
        <f>+'St 3.1'!I87+'St 3.2'!I87</f>
        <v>0</v>
      </c>
      <c r="J87" s="129">
        <f>+'St 3.1'!J87+'St 3.2'!J87</f>
        <v>0</v>
      </c>
      <c r="K87" s="129">
        <f>+'St 3.1'!K87+'St 3.2'!K87</f>
        <v>0</v>
      </c>
      <c r="L87" s="129">
        <f>+'St 3.1'!L87+'St 3.2'!L87</f>
        <v>0</v>
      </c>
      <c r="M87" s="129">
        <f>+'St 3.1'!M87+'St 3.2'!M87</f>
        <v>0</v>
      </c>
      <c r="N87" s="129">
        <f>+'St 3.1'!N87+'St 3.2'!N87</f>
        <v>0</v>
      </c>
      <c r="O87" s="129">
        <f>+'St 3.1'!O87+'St 3.2'!O87</f>
        <v>0</v>
      </c>
      <c r="P87" s="136"/>
      <c r="Q87" s="129">
        <f>+'St 3.1'!Q87+'St 3.2'!Q87</f>
        <v>0</v>
      </c>
      <c r="R87" s="129">
        <f>+'St 3.1'!R87+'St 3.2'!R87</f>
        <v>0</v>
      </c>
      <c r="S87" s="129">
        <f>+'St 3.1'!S87+'St 3.2'!S87</f>
        <v>0</v>
      </c>
      <c r="T87" s="129">
        <f>+'St 3.1'!T87+'St 3.2'!T87</f>
        <v>0</v>
      </c>
      <c r="U87" s="129">
        <f>+'St 3.1'!U87+'St 3.2'!U87</f>
        <v>0</v>
      </c>
      <c r="V87" s="129">
        <f>+'St 3.1'!V87+'St 3.2'!V87</f>
        <v>0</v>
      </c>
      <c r="W87" s="129">
        <f>+'St 3.1'!W87+'St 3.2'!W87</f>
        <v>0</v>
      </c>
      <c r="X87" s="129">
        <f>+'St 3.1'!X87+'St 3.2'!X87</f>
        <v>0</v>
      </c>
      <c r="Y87" s="129">
        <f>+'St 3.1'!Y87+'St 3.2'!Y87</f>
        <v>0</v>
      </c>
      <c r="Z87" s="129">
        <f>+'St 3.1'!Z87+'St 3.2'!Z87</f>
        <v>0</v>
      </c>
      <c r="AA87" s="129">
        <f>+'St 3.1'!AA87+'St 3.2'!AA87</f>
        <v>0</v>
      </c>
      <c r="AB87" s="139"/>
    </row>
    <row r="88" spans="1:28">
      <c r="B88" s="176" t="s">
        <v>40</v>
      </c>
      <c r="C88" s="186"/>
      <c r="D88" s="132">
        <f>+'St 3.1'!D88+'St 3.2'!D88</f>
        <v>0</v>
      </c>
      <c r="E88" s="132">
        <f>+'St 3.1'!E88+'St 3.2'!E88</f>
        <v>0</v>
      </c>
      <c r="F88" s="132">
        <f>+'St 3.1'!F88+'St 3.2'!F88</f>
        <v>0</v>
      </c>
      <c r="G88" s="132">
        <f>+'St 3.1'!G88+'St 3.2'!G88</f>
        <v>0</v>
      </c>
      <c r="H88" s="132">
        <f>+'St 3.1'!H88+'St 3.2'!H88</f>
        <v>0</v>
      </c>
      <c r="I88" s="132">
        <f>+'St 3.1'!I88+'St 3.2'!I88</f>
        <v>0</v>
      </c>
      <c r="J88" s="132">
        <f>+'St 3.1'!J88+'St 3.2'!J88</f>
        <v>0</v>
      </c>
      <c r="K88" s="132">
        <f>+'St 3.1'!K88+'St 3.2'!K88</f>
        <v>0</v>
      </c>
      <c r="L88" s="132">
        <f>+'St 3.1'!L88+'St 3.2'!L88</f>
        <v>0</v>
      </c>
      <c r="M88" s="132">
        <f>+'St 3.1'!M88+'St 3.2'!M88</f>
        <v>0</v>
      </c>
      <c r="N88" s="132">
        <f>+'St 3.1'!N88+'St 3.2'!N88</f>
        <v>0</v>
      </c>
      <c r="O88" s="132">
        <f>+'St 3.1'!O88+'St 3.2'!O88</f>
        <v>0</v>
      </c>
      <c r="P88" s="133"/>
      <c r="Q88" s="132">
        <f>+'St 3.1'!Q88+'St 3.2'!Q88</f>
        <v>0</v>
      </c>
      <c r="R88" s="132">
        <f>+'St 3.1'!R88+'St 3.2'!R88</f>
        <v>0</v>
      </c>
      <c r="S88" s="132">
        <f>+'St 3.1'!S88+'St 3.2'!S88</f>
        <v>0</v>
      </c>
      <c r="T88" s="132">
        <f>+'St 3.1'!T88+'St 3.2'!T88</f>
        <v>0</v>
      </c>
      <c r="U88" s="132">
        <f>+'St 3.1'!U88+'St 3.2'!U88</f>
        <v>0</v>
      </c>
      <c r="V88" s="132">
        <f>+'St 3.1'!V88+'St 3.2'!V88</f>
        <v>0</v>
      </c>
      <c r="W88" s="132">
        <f>+'St 3.1'!W88+'St 3.2'!W88</f>
        <v>0</v>
      </c>
      <c r="X88" s="132">
        <f>+'St 3.1'!X88+'St 3.2'!X88</f>
        <v>0</v>
      </c>
      <c r="Y88" s="132">
        <f>+'St 3.1'!Y88+'St 3.2'!Y88</f>
        <v>0</v>
      </c>
      <c r="Z88" s="132">
        <f>+'St 3.1'!Z88+'St 3.2'!Z88</f>
        <v>0</v>
      </c>
      <c r="AA88" s="132">
        <f>+'St 3.1'!AA88+'St 3.2'!AA88</f>
        <v>0</v>
      </c>
      <c r="AB88" s="140"/>
    </row>
    <row r="89" spans="1:28">
      <c r="B89" s="6" t="s">
        <v>41</v>
      </c>
      <c r="C89" s="186"/>
      <c r="D89" s="132">
        <f>+'St 3.1'!D89+'St 3.2'!D89</f>
        <v>0</v>
      </c>
      <c r="E89" s="132">
        <f>+'St 3.1'!E89+'St 3.2'!E89</f>
        <v>0</v>
      </c>
      <c r="F89" s="132">
        <f>+'St 3.1'!F89+'St 3.2'!F89</f>
        <v>0</v>
      </c>
      <c r="G89" s="132">
        <f>+'St 3.1'!G89+'St 3.2'!G89</f>
        <v>0</v>
      </c>
      <c r="H89" s="132">
        <f>+'St 3.1'!H89+'St 3.2'!H89</f>
        <v>0</v>
      </c>
      <c r="I89" s="132">
        <f>+'St 3.1'!I89+'St 3.2'!I89</f>
        <v>0</v>
      </c>
      <c r="J89" s="132">
        <f>+'St 3.1'!J89+'St 3.2'!J89</f>
        <v>0</v>
      </c>
      <c r="K89" s="132">
        <f>+'St 3.1'!K89+'St 3.2'!K89</f>
        <v>0</v>
      </c>
      <c r="L89" s="132">
        <f>+'St 3.1'!L89+'St 3.2'!L89</f>
        <v>0</v>
      </c>
      <c r="M89" s="132">
        <f>+'St 3.1'!M89+'St 3.2'!M89</f>
        <v>0</v>
      </c>
      <c r="N89" s="132">
        <f>+'St 3.1'!N89+'St 3.2'!N89</f>
        <v>0</v>
      </c>
      <c r="O89" s="132">
        <f>+'St 3.1'!O89+'St 3.2'!O89</f>
        <v>0</v>
      </c>
      <c r="P89" s="133"/>
      <c r="Q89" s="132">
        <f>+'St 3.1'!Q89+'St 3.2'!Q89</f>
        <v>0</v>
      </c>
      <c r="R89" s="132">
        <f>+'St 3.1'!R89+'St 3.2'!R89</f>
        <v>0</v>
      </c>
      <c r="S89" s="132">
        <f>+'St 3.1'!S89+'St 3.2'!S89</f>
        <v>0</v>
      </c>
      <c r="T89" s="132">
        <f>+'St 3.1'!T89+'St 3.2'!T89</f>
        <v>0</v>
      </c>
      <c r="U89" s="132">
        <f>+'St 3.1'!U89+'St 3.2'!U89</f>
        <v>0</v>
      </c>
      <c r="V89" s="132">
        <f>+'St 3.1'!V89+'St 3.2'!V89</f>
        <v>0</v>
      </c>
      <c r="W89" s="132">
        <f>+'St 3.1'!W89+'St 3.2'!W89</f>
        <v>0</v>
      </c>
      <c r="X89" s="132">
        <f>+'St 3.1'!X89+'St 3.2'!X89</f>
        <v>0</v>
      </c>
      <c r="Y89" s="132">
        <f>+'St 3.1'!Y89+'St 3.2'!Y89</f>
        <v>0</v>
      </c>
      <c r="Z89" s="132">
        <f>+'St 3.1'!Z89+'St 3.2'!Z89</f>
        <v>0</v>
      </c>
      <c r="AA89" s="132">
        <f>+'St 3.1'!AA89+'St 3.2'!AA89</f>
        <v>0</v>
      </c>
      <c r="AB89" s="140"/>
    </row>
    <row r="90" spans="1:28">
      <c r="B90" s="6" t="s">
        <v>42</v>
      </c>
      <c r="C90" s="186"/>
      <c r="D90" s="132">
        <f>+'St 3.1'!D90+'St 3.2'!D90</f>
        <v>0</v>
      </c>
      <c r="E90" s="132">
        <f>+'St 3.1'!E90+'St 3.2'!E90</f>
        <v>0</v>
      </c>
      <c r="F90" s="132">
        <f>+'St 3.1'!F90+'St 3.2'!F90</f>
        <v>0</v>
      </c>
      <c r="G90" s="132">
        <f>+'St 3.1'!G90+'St 3.2'!G90</f>
        <v>0</v>
      </c>
      <c r="H90" s="132">
        <f>+'St 3.1'!H90+'St 3.2'!H90</f>
        <v>0</v>
      </c>
      <c r="I90" s="132">
        <f>+'St 3.1'!I90+'St 3.2'!I90</f>
        <v>0</v>
      </c>
      <c r="J90" s="132">
        <f>+'St 3.1'!J90+'St 3.2'!J90</f>
        <v>0</v>
      </c>
      <c r="K90" s="132">
        <f>+'St 3.1'!K90+'St 3.2'!K90</f>
        <v>0</v>
      </c>
      <c r="L90" s="132">
        <f>+'St 3.1'!L90+'St 3.2'!L90</f>
        <v>0</v>
      </c>
      <c r="M90" s="132">
        <f>+'St 3.1'!M90+'St 3.2'!M90</f>
        <v>0</v>
      </c>
      <c r="N90" s="132">
        <f>+'St 3.1'!N90+'St 3.2'!N90</f>
        <v>0</v>
      </c>
      <c r="O90" s="132">
        <f>+'St 3.1'!O90+'St 3.2'!O90</f>
        <v>0</v>
      </c>
      <c r="P90" s="133"/>
      <c r="Q90" s="132">
        <f>+'St 3.1'!Q90+'St 3.2'!Q90</f>
        <v>0</v>
      </c>
      <c r="R90" s="132">
        <f>+'St 3.1'!R90+'St 3.2'!R90</f>
        <v>0</v>
      </c>
      <c r="S90" s="132">
        <f>+'St 3.1'!S90+'St 3.2'!S90</f>
        <v>0</v>
      </c>
      <c r="T90" s="132">
        <f>+'St 3.1'!T90+'St 3.2'!T90</f>
        <v>0</v>
      </c>
      <c r="U90" s="132">
        <f>+'St 3.1'!U90+'St 3.2'!U90</f>
        <v>0</v>
      </c>
      <c r="V90" s="132">
        <f>+'St 3.1'!V90+'St 3.2'!V90</f>
        <v>0</v>
      </c>
      <c r="W90" s="132">
        <f>+'St 3.1'!W90+'St 3.2'!W90</f>
        <v>0</v>
      </c>
      <c r="X90" s="132">
        <f>+'St 3.1'!X90+'St 3.2'!X90</f>
        <v>0</v>
      </c>
      <c r="Y90" s="132">
        <f>+'St 3.1'!Y90+'St 3.2'!Y90</f>
        <v>0</v>
      </c>
      <c r="Z90" s="132">
        <f>+'St 3.1'!Z90+'St 3.2'!Z90</f>
        <v>0</v>
      </c>
      <c r="AA90" s="132">
        <f>+'St 3.1'!AA90+'St 3.2'!AA90</f>
        <v>0</v>
      </c>
      <c r="AB90" s="140"/>
    </row>
    <row r="91" spans="1:28">
      <c r="B91" s="6" t="s">
        <v>43</v>
      </c>
      <c r="C91" s="186"/>
      <c r="D91" s="132">
        <f>+'St 3.1'!D91+'St 3.2'!D91</f>
        <v>0</v>
      </c>
      <c r="E91" s="132">
        <f>+'St 3.1'!E91+'St 3.2'!E91</f>
        <v>0</v>
      </c>
      <c r="F91" s="132">
        <f>+'St 3.1'!F91+'St 3.2'!F91</f>
        <v>0</v>
      </c>
      <c r="G91" s="132">
        <f>+'St 3.1'!G91+'St 3.2'!G91</f>
        <v>0</v>
      </c>
      <c r="H91" s="132">
        <f>+'St 3.1'!H91+'St 3.2'!H91</f>
        <v>0</v>
      </c>
      <c r="I91" s="132">
        <f>+'St 3.1'!I91+'St 3.2'!I91</f>
        <v>0</v>
      </c>
      <c r="J91" s="132">
        <f>+'St 3.1'!J91+'St 3.2'!J91</f>
        <v>0</v>
      </c>
      <c r="K91" s="132">
        <f>+'St 3.1'!K91+'St 3.2'!K91</f>
        <v>0</v>
      </c>
      <c r="L91" s="132">
        <f>+'St 3.1'!L91+'St 3.2'!L91</f>
        <v>0</v>
      </c>
      <c r="M91" s="132">
        <f>+'St 3.1'!M91+'St 3.2'!M91</f>
        <v>0</v>
      </c>
      <c r="N91" s="132">
        <f>+'St 3.1'!N91+'St 3.2'!N91</f>
        <v>0</v>
      </c>
      <c r="O91" s="132">
        <f>+'St 3.1'!O91+'St 3.2'!O91</f>
        <v>0</v>
      </c>
      <c r="P91" s="133"/>
      <c r="Q91" s="132">
        <f>+'St 3.1'!Q91+'St 3.2'!Q91</f>
        <v>0</v>
      </c>
      <c r="R91" s="132">
        <f>+'St 3.1'!R91+'St 3.2'!R91</f>
        <v>0</v>
      </c>
      <c r="S91" s="132">
        <f>+'St 3.1'!S91+'St 3.2'!S91</f>
        <v>0</v>
      </c>
      <c r="T91" s="132">
        <f>+'St 3.1'!T91+'St 3.2'!T91</f>
        <v>0</v>
      </c>
      <c r="U91" s="132">
        <f>+'St 3.1'!U91+'St 3.2'!U91</f>
        <v>0</v>
      </c>
      <c r="V91" s="132">
        <f>+'St 3.1'!V91+'St 3.2'!V91</f>
        <v>0</v>
      </c>
      <c r="W91" s="132">
        <f>+'St 3.1'!W91+'St 3.2'!W91</f>
        <v>0</v>
      </c>
      <c r="X91" s="132">
        <f>+'St 3.1'!X91+'St 3.2'!X91</f>
        <v>0</v>
      </c>
      <c r="Y91" s="132">
        <f>+'St 3.1'!Y91+'St 3.2'!Y91</f>
        <v>0</v>
      </c>
      <c r="Z91" s="132">
        <f>+'St 3.1'!Z91+'St 3.2'!Z91</f>
        <v>0</v>
      </c>
      <c r="AA91" s="132">
        <f>+'St 3.1'!AA91+'St 3.2'!AA91</f>
        <v>0</v>
      </c>
      <c r="AB91" s="140"/>
    </row>
    <row r="92" spans="1:28">
      <c r="B92" s="6" t="s">
        <v>44</v>
      </c>
      <c r="C92" s="186"/>
      <c r="D92" s="132">
        <f>+'St 3.1'!D92+'St 3.2'!D92</f>
        <v>0</v>
      </c>
      <c r="E92" s="132">
        <f>+'St 3.1'!E92+'St 3.2'!E92</f>
        <v>0</v>
      </c>
      <c r="F92" s="132">
        <f>+'St 3.1'!F92+'St 3.2'!F92</f>
        <v>0</v>
      </c>
      <c r="G92" s="132">
        <f>+'St 3.1'!G92+'St 3.2'!G92</f>
        <v>0</v>
      </c>
      <c r="H92" s="132">
        <f>+'St 3.1'!H92+'St 3.2'!H92</f>
        <v>0</v>
      </c>
      <c r="I92" s="132">
        <f>+'St 3.1'!I92+'St 3.2'!I92</f>
        <v>0</v>
      </c>
      <c r="J92" s="132">
        <f>+'St 3.1'!J92+'St 3.2'!J92</f>
        <v>0</v>
      </c>
      <c r="K92" s="132">
        <f>+'St 3.1'!K92+'St 3.2'!K92</f>
        <v>0</v>
      </c>
      <c r="L92" s="132">
        <f>+'St 3.1'!L92+'St 3.2'!L92</f>
        <v>0</v>
      </c>
      <c r="M92" s="132">
        <f>+'St 3.1'!M92+'St 3.2'!M92</f>
        <v>0</v>
      </c>
      <c r="N92" s="132">
        <f>+'St 3.1'!N92+'St 3.2'!N92</f>
        <v>0</v>
      </c>
      <c r="O92" s="132">
        <f>+'St 3.1'!O92+'St 3.2'!O92</f>
        <v>0</v>
      </c>
      <c r="P92" s="133"/>
      <c r="Q92" s="132">
        <f>+'St 3.1'!Q92+'St 3.2'!Q92</f>
        <v>0</v>
      </c>
      <c r="R92" s="132">
        <f>+'St 3.1'!R92+'St 3.2'!R92</f>
        <v>0</v>
      </c>
      <c r="S92" s="132">
        <f>+'St 3.1'!S92+'St 3.2'!S92</f>
        <v>0</v>
      </c>
      <c r="T92" s="132">
        <f>+'St 3.1'!T92+'St 3.2'!T92</f>
        <v>0</v>
      </c>
      <c r="U92" s="132">
        <f>+'St 3.1'!U92+'St 3.2'!U92</f>
        <v>0</v>
      </c>
      <c r="V92" s="132">
        <f>+'St 3.1'!V92+'St 3.2'!V92</f>
        <v>0</v>
      </c>
      <c r="W92" s="132">
        <f>+'St 3.1'!W92+'St 3.2'!W92</f>
        <v>0</v>
      </c>
      <c r="X92" s="132">
        <f>+'St 3.1'!X92+'St 3.2'!X92</f>
        <v>0</v>
      </c>
      <c r="Y92" s="132">
        <f>+'St 3.1'!Y92+'St 3.2'!Y92</f>
        <v>0</v>
      </c>
      <c r="Z92" s="132">
        <f>+'St 3.1'!Z92+'St 3.2'!Z92</f>
        <v>0</v>
      </c>
      <c r="AA92" s="132">
        <f>+'St 3.1'!AA92+'St 3.2'!AA92</f>
        <v>0</v>
      </c>
      <c r="AB92" s="140"/>
    </row>
    <row r="93" spans="1:28">
      <c r="B93" s="7" t="s">
        <v>45</v>
      </c>
      <c r="C93" s="186"/>
      <c r="D93" s="132">
        <f>+'St 3.1'!D93+'St 3.2'!D93</f>
        <v>0</v>
      </c>
      <c r="E93" s="132">
        <f>+'St 3.1'!E93+'St 3.2'!E93</f>
        <v>0</v>
      </c>
      <c r="F93" s="132">
        <f>+'St 3.1'!F93+'St 3.2'!F93</f>
        <v>0</v>
      </c>
      <c r="G93" s="132">
        <f>+'St 3.1'!G93+'St 3.2'!G93</f>
        <v>0</v>
      </c>
      <c r="H93" s="132">
        <f>+'St 3.1'!H93+'St 3.2'!H93</f>
        <v>0</v>
      </c>
      <c r="I93" s="132">
        <f>+'St 3.1'!I93+'St 3.2'!I93</f>
        <v>0</v>
      </c>
      <c r="J93" s="132">
        <f>+'St 3.1'!J93+'St 3.2'!J93</f>
        <v>0</v>
      </c>
      <c r="K93" s="132">
        <f>+'St 3.1'!K93+'St 3.2'!K93</f>
        <v>0</v>
      </c>
      <c r="L93" s="132">
        <f>+'St 3.1'!L93+'St 3.2'!L93</f>
        <v>0</v>
      </c>
      <c r="M93" s="132">
        <f>+'St 3.1'!M93+'St 3.2'!M93</f>
        <v>0</v>
      </c>
      <c r="N93" s="132">
        <f>+'St 3.1'!N93+'St 3.2'!N93</f>
        <v>0</v>
      </c>
      <c r="O93" s="132">
        <f>+'St 3.1'!O93+'St 3.2'!O93</f>
        <v>0</v>
      </c>
      <c r="P93" s="133"/>
      <c r="Q93" s="132">
        <f>+'St 3.1'!Q93+'St 3.2'!Q93</f>
        <v>0</v>
      </c>
      <c r="R93" s="132">
        <f>+'St 3.1'!R93+'St 3.2'!R93</f>
        <v>0</v>
      </c>
      <c r="S93" s="132">
        <f>+'St 3.1'!S93+'St 3.2'!S93</f>
        <v>0</v>
      </c>
      <c r="T93" s="132">
        <f>+'St 3.1'!T93+'St 3.2'!T93</f>
        <v>0</v>
      </c>
      <c r="U93" s="132">
        <f>+'St 3.1'!U93+'St 3.2'!U93</f>
        <v>0</v>
      </c>
      <c r="V93" s="132">
        <f>+'St 3.1'!V93+'St 3.2'!V93</f>
        <v>0</v>
      </c>
      <c r="W93" s="132">
        <f>+'St 3.1'!W93+'St 3.2'!W93</f>
        <v>0</v>
      </c>
      <c r="X93" s="132">
        <f>+'St 3.1'!X93+'St 3.2'!X93</f>
        <v>0</v>
      </c>
      <c r="Y93" s="132">
        <f>+'St 3.1'!Y93+'St 3.2'!Y93</f>
        <v>0</v>
      </c>
      <c r="Z93" s="132">
        <f>+'St 3.1'!Z93+'St 3.2'!Z93</f>
        <v>0</v>
      </c>
      <c r="AA93" s="132">
        <f>+'St 3.1'!AA93+'St 3.2'!AA93</f>
        <v>0</v>
      </c>
      <c r="AB93" s="140"/>
    </row>
    <row r="94" spans="1:28">
      <c r="B94" s="7" t="s">
        <v>46</v>
      </c>
      <c r="C94" s="186"/>
      <c r="D94" s="132">
        <f>+'St 3.1'!D94+'St 3.2'!D94</f>
        <v>0</v>
      </c>
      <c r="E94" s="132">
        <f>+'St 3.1'!E94+'St 3.2'!E94</f>
        <v>0</v>
      </c>
      <c r="F94" s="132">
        <f>+'St 3.1'!F94+'St 3.2'!F94</f>
        <v>0</v>
      </c>
      <c r="G94" s="132">
        <f>+'St 3.1'!G94+'St 3.2'!G94</f>
        <v>0</v>
      </c>
      <c r="H94" s="132">
        <f>+'St 3.1'!H94+'St 3.2'!H94</f>
        <v>0</v>
      </c>
      <c r="I94" s="132">
        <f>+'St 3.1'!I94+'St 3.2'!I94</f>
        <v>0</v>
      </c>
      <c r="J94" s="132">
        <f>+'St 3.1'!J94+'St 3.2'!J94</f>
        <v>0</v>
      </c>
      <c r="K94" s="132">
        <f>+'St 3.1'!K94+'St 3.2'!K94</f>
        <v>0</v>
      </c>
      <c r="L94" s="132">
        <f>+'St 3.1'!L94+'St 3.2'!L94</f>
        <v>0</v>
      </c>
      <c r="M94" s="132">
        <f>+'St 3.1'!M94+'St 3.2'!M94</f>
        <v>0</v>
      </c>
      <c r="N94" s="132">
        <f>+'St 3.1'!N94+'St 3.2'!N94</f>
        <v>0</v>
      </c>
      <c r="O94" s="132">
        <f>+'St 3.1'!O94+'St 3.2'!O94</f>
        <v>0</v>
      </c>
      <c r="P94" s="133"/>
      <c r="Q94" s="132">
        <f>+'St 3.1'!Q94+'St 3.2'!Q94</f>
        <v>0</v>
      </c>
      <c r="R94" s="132">
        <f>+'St 3.1'!R94+'St 3.2'!R94</f>
        <v>0</v>
      </c>
      <c r="S94" s="132">
        <f>+'St 3.1'!S94+'St 3.2'!S94</f>
        <v>0</v>
      </c>
      <c r="T94" s="132">
        <f>+'St 3.1'!T94+'St 3.2'!T94</f>
        <v>0</v>
      </c>
      <c r="U94" s="132">
        <f>+'St 3.1'!U94+'St 3.2'!U94</f>
        <v>0</v>
      </c>
      <c r="V94" s="132">
        <f>+'St 3.1'!V94+'St 3.2'!V94</f>
        <v>0</v>
      </c>
      <c r="W94" s="132">
        <f>+'St 3.1'!W94+'St 3.2'!W94</f>
        <v>0</v>
      </c>
      <c r="X94" s="132">
        <f>+'St 3.1'!X94+'St 3.2'!X94</f>
        <v>0</v>
      </c>
      <c r="Y94" s="132">
        <f>+'St 3.1'!Y94+'St 3.2'!Y94</f>
        <v>0</v>
      </c>
      <c r="Z94" s="132">
        <f>+'St 3.1'!Z94+'St 3.2'!Z94</f>
        <v>0</v>
      </c>
      <c r="AA94" s="132">
        <f>+'St 3.1'!AA94+'St 3.2'!AA94</f>
        <v>0</v>
      </c>
      <c r="AB94" s="140"/>
    </row>
    <row r="95" spans="1:28">
      <c r="B95" s="6" t="s">
        <v>313</v>
      </c>
      <c r="C95" s="186"/>
      <c r="D95" s="132">
        <f>+'St 3.1'!D95+'St 3.2'!D95</f>
        <v>0</v>
      </c>
      <c r="E95" s="132">
        <f>+'St 3.1'!E95+'St 3.2'!E95</f>
        <v>0</v>
      </c>
      <c r="F95" s="132">
        <f>+'St 3.1'!F95+'St 3.2'!F95</f>
        <v>0</v>
      </c>
      <c r="G95" s="132">
        <f>+'St 3.1'!G95+'St 3.2'!G95</f>
        <v>0</v>
      </c>
      <c r="H95" s="132">
        <f>+'St 3.1'!H95+'St 3.2'!H95</f>
        <v>0</v>
      </c>
      <c r="I95" s="132">
        <f>+'St 3.1'!I95+'St 3.2'!I95</f>
        <v>0</v>
      </c>
      <c r="J95" s="132">
        <f>+'St 3.1'!J95+'St 3.2'!J95</f>
        <v>0</v>
      </c>
      <c r="K95" s="132">
        <f>+'St 3.1'!K95+'St 3.2'!K95</f>
        <v>0</v>
      </c>
      <c r="L95" s="132">
        <f>+'St 3.1'!L95+'St 3.2'!L95</f>
        <v>0</v>
      </c>
      <c r="M95" s="132">
        <f>+'St 3.1'!M95+'St 3.2'!M95</f>
        <v>0</v>
      </c>
      <c r="N95" s="132">
        <f>+'St 3.1'!N95+'St 3.2'!N95</f>
        <v>0</v>
      </c>
      <c r="O95" s="132">
        <f>+'St 3.1'!O95+'St 3.2'!O95</f>
        <v>0</v>
      </c>
      <c r="P95" s="133"/>
      <c r="Q95" s="132">
        <f>+'St 3.1'!Q95+'St 3.2'!Q95</f>
        <v>0</v>
      </c>
      <c r="R95" s="132">
        <f>+'St 3.1'!R95+'St 3.2'!R95</f>
        <v>0</v>
      </c>
      <c r="S95" s="132">
        <f>+'St 3.1'!S95+'St 3.2'!S95</f>
        <v>0</v>
      </c>
      <c r="T95" s="132">
        <f>+'St 3.1'!T95+'St 3.2'!T95</f>
        <v>0</v>
      </c>
      <c r="U95" s="132">
        <f>+'St 3.1'!U95+'St 3.2'!U95</f>
        <v>0</v>
      </c>
      <c r="V95" s="132">
        <f>+'St 3.1'!V95+'St 3.2'!V95</f>
        <v>0</v>
      </c>
      <c r="W95" s="132">
        <f>+'St 3.1'!W95+'St 3.2'!W95</f>
        <v>0</v>
      </c>
      <c r="X95" s="132">
        <f>+'St 3.1'!X95+'St 3.2'!X95</f>
        <v>0</v>
      </c>
      <c r="Y95" s="132">
        <f>+'St 3.1'!Y95+'St 3.2'!Y95</f>
        <v>0</v>
      </c>
      <c r="Z95" s="132">
        <f>+'St 3.1'!Z95+'St 3.2'!Z95</f>
        <v>0</v>
      </c>
      <c r="AA95" s="132">
        <f>+'St 3.1'!AA95+'St 3.2'!AA95</f>
        <v>0</v>
      </c>
      <c r="AB95" s="140"/>
    </row>
    <row r="96" spans="1:28">
      <c r="B96" s="6" t="s">
        <v>107</v>
      </c>
      <c r="C96" s="186"/>
      <c r="D96" s="132">
        <f>+'St 3.1'!D96+'St 3.2'!D96</f>
        <v>0</v>
      </c>
      <c r="E96" s="132">
        <f>+'St 3.1'!E96+'St 3.2'!E96</f>
        <v>0</v>
      </c>
      <c r="F96" s="132">
        <f>+'St 3.1'!F96+'St 3.2'!F96</f>
        <v>0</v>
      </c>
      <c r="G96" s="132">
        <f>+'St 3.1'!G96+'St 3.2'!G96</f>
        <v>0</v>
      </c>
      <c r="H96" s="132">
        <f>+'St 3.1'!H96+'St 3.2'!H96</f>
        <v>0</v>
      </c>
      <c r="I96" s="132">
        <f>+'St 3.1'!I96+'St 3.2'!I96</f>
        <v>0</v>
      </c>
      <c r="J96" s="132">
        <f>+'St 3.1'!J96+'St 3.2'!J96</f>
        <v>0</v>
      </c>
      <c r="K96" s="132">
        <f>+'St 3.1'!K96+'St 3.2'!K96</f>
        <v>0</v>
      </c>
      <c r="L96" s="132">
        <f>+'St 3.1'!L96+'St 3.2'!L96</f>
        <v>0</v>
      </c>
      <c r="M96" s="132">
        <f>+'St 3.1'!M96+'St 3.2'!M96</f>
        <v>0</v>
      </c>
      <c r="N96" s="132">
        <f>+'St 3.1'!N96+'St 3.2'!N96</f>
        <v>0</v>
      </c>
      <c r="O96" s="132">
        <f>+'St 3.1'!O96+'St 3.2'!O96</f>
        <v>0</v>
      </c>
      <c r="P96" s="133"/>
      <c r="Q96" s="132">
        <f>+'St 3.1'!Q96+'St 3.2'!Q96</f>
        <v>0</v>
      </c>
      <c r="R96" s="132">
        <f>+'St 3.1'!R96+'St 3.2'!R96</f>
        <v>0</v>
      </c>
      <c r="S96" s="132">
        <f>+'St 3.1'!S96+'St 3.2'!S96</f>
        <v>0</v>
      </c>
      <c r="T96" s="132">
        <f>+'St 3.1'!T96+'St 3.2'!T96</f>
        <v>0</v>
      </c>
      <c r="U96" s="132">
        <f>+'St 3.1'!U96+'St 3.2'!U96</f>
        <v>0</v>
      </c>
      <c r="V96" s="132">
        <f>+'St 3.1'!V96+'St 3.2'!V96</f>
        <v>0</v>
      </c>
      <c r="W96" s="132">
        <f>+'St 3.1'!W96+'St 3.2'!W96</f>
        <v>0</v>
      </c>
      <c r="X96" s="132">
        <f>+'St 3.1'!X96+'St 3.2'!X96</f>
        <v>0</v>
      </c>
      <c r="Y96" s="132">
        <f>+'St 3.1'!Y96+'St 3.2'!Y96</f>
        <v>0</v>
      </c>
      <c r="Z96" s="132">
        <f>+'St 3.1'!Z96+'St 3.2'!Z96</f>
        <v>0</v>
      </c>
      <c r="AA96" s="132">
        <f>+'St 3.1'!AA96+'St 3.2'!AA96</f>
        <v>0</v>
      </c>
      <c r="AB96" s="140"/>
    </row>
    <row r="97" spans="1:28">
      <c r="B97" s="6" t="s">
        <v>48</v>
      </c>
      <c r="C97" s="186"/>
      <c r="D97" s="132">
        <f>+'St 3.1'!D97+'St 3.2'!D97</f>
        <v>0</v>
      </c>
      <c r="E97" s="132">
        <f>+'St 3.1'!E97+'St 3.2'!E97</f>
        <v>0</v>
      </c>
      <c r="F97" s="132">
        <f>+'St 3.1'!F97+'St 3.2'!F97</f>
        <v>0</v>
      </c>
      <c r="G97" s="132">
        <f>+'St 3.1'!G97+'St 3.2'!G97</f>
        <v>0</v>
      </c>
      <c r="H97" s="132">
        <f>+'St 3.1'!H97+'St 3.2'!H97</f>
        <v>0</v>
      </c>
      <c r="I97" s="132">
        <f>+'St 3.1'!I97+'St 3.2'!I97</f>
        <v>0</v>
      </c>
      <c r="J97" s="132">
        <f>+'St 3.1'!J97+'St 3.2'!J97</f>
        <v>0</v>
      </c>
      <c r="K97" s="132">
        <f>+'St 3.1'!K97+'St 3.2'!K97</f>
        <v>0</v>
      </c>
      <c r="L97" s="132">
        <f>+'St 3.1'!L97+'St 3.2'!L97</f>
        <v>0</v>
      </c>
      <c r="M97" s="132">
        <f>+'St 3.1'!M97+'St 3.2'!M97</f>
        <v>0</v>
      </c>
      <c r="N97" s="132">
        <f>+'St 3.1'!N97+'St 3.2'!N97</f>
        <v>0</v>
      </c>
      <c r="O97" s="132">
        <f>+'St 3.1'!O97+'St 3.2'!O97</f>
        <v>0</v>
      </c>
      <c r="P97" s="138"/>
      <c r="Q97" s="132">
        <f>+'St 3.1'!Q97+'St 3.2'!Q97</f>
        <v>0</v>
      </c>
      <c r="R97" s="132">
        <f>+'St 3.1'!R97+'St 3.2'!R97</f>
        <v>0</v>
      </c>
      <c r="S97" s="132">
        <f>+'St 3.1'!S97+'St 3.2'!S97</f>
        <v>0</v>
      </c>
      <c r="T97" s="132">
        <f>+'St 3.1'!T97+'St 3.2'!T97</f>
        <v>0</v>
      </c>
      <c r="U97" s="132">
        <f>+'St 3.1'!U97+'St 3.2'!U97</f>
        <v>0</v>
      </c>
      <c r="V97" s="132">
        <f>+'St 3.1'!V97+'St 3.2'!V97</f>
        <v>0</v>
      </c>
      <c r="W97" s="132">
        <f>+'St 3.1'!W97+'St 3.2'!W97</f>
        <v>0</v>
      </c>
      <c r="X97" s="132">
        <f>+'St 3.1'!X97+'St 3.2'!X97</f>
        <v>0</v>
      </c>
      <c r="Y97" s="132">
        <f>+'St 3.1'!Y97+'St 3.2'!Y97</f>
        <v>0</v>
      </c>
      <c r="Z97" s="132">
        <f>+'St 3.1'!Z97+'St 3.2'!Z97</f>
        <v>0</v>
      </c>
      <c r="AA97" s="132">
        <f>+'St 3.1'!AA97+'St 3.2'!AA97</f>
        <v>0</v>
      </c>
      <c r="AB97" s="140"/>
    </row>
    <row r="98" spans="1:28">
      <c r="B98" s="6" t="s">
        <v>321</v>
      </c>
      <c r="C98" s="186"/>
      <c r="D98" s="132">
        <f>+'St 3.1'!D98+'St 3.2'!D98</f>
        <v>0</v>
      </c>
      <c r="E98" s="132">
        <f>+'St 3.1'!E98+'St 3.2'!E98</f>
        <v>0</v>
      </c>
      <c r="F98" s="132">
        <f>+'St 3.1'!F98+'St 3.2'!F98</f>
        <v>0</v>
      </c>
      <c r="G98" s="132">
        <f>+'St 3.1'!G98+'St 3.2'!G98</f>
        <v>0</v>
      </c>
      <c r="H98" s="132">
        <f>+'St 3.1'!H98+'St 3.2'!H98</f>
        <v>0</v>
      </c>
      <c r="I98" s="132">
        <f>+'St 3.1'!I98+'St 3.2'!I98</f>
        <v>0</v>
      </c>
      <c r="J98" s="132">
        <f>+'St 3.1'!J98+'St 3.2'!J98</f>
        <v>0</v>
      </c>
      <c r="K98" s="132">
        <f>+'St 3.1'!K98+'St 3.2'!K98</f>
        <v>0</v>
      </c>
      <c r="L98" s="132">
        <f>+'St 3.1'!L98+'St 3.2'!L98</f>
        <v>0</v>
      </c>
      <c r="M98" s="132">
        <f>+'St 3.1'!M98+'St 3.2'!M98</f>
        <v>0</v>
      </c>
      <c r="N98" s="132">
        <f>+'St 3.1'!N98+'St 3.2'!N98</f>
        <v>0</v>
      </c>
      <c r="O98" s="132">
        <f>+'St 3.1'!O98+'St 3.2'!O98</f>
        <v>0</v>
      </c>
      <c r="P98" s="133"/>
      <c r="Q98" s="132">
        <f>+'St 3.1'!Q98+'St 3.2'!Q98</f>
        <v>0</v>
      </c>
      <c r="R98" s="132">
        <f>+'St 3.1'!R98+'St 3.2'!R98</f>
        <v>0</v>
      </c>
      <c r="S98" s="132">
        <f>+'St 3.1'!S98+'St 3.2'!S98</f>
        <v>0</v>
      </c>
      <c r="T98" s="132">
        <f>+'St 3.1'!T98+'St 3.2'!T98</f>
        <v>0</v>
      </c>
      <c r="U98" s="132">
        <f>+'St 3.1'!U98+'St 3.2'!U98</f>
        <v>0</v>
      </c>
      <c r="V98" s="132">
        <f>+'St 3.1'!V98+'St 3.2'!V98</f>
        <v>0</v>
      </c>
      <c r="W98" s="132">
        <f>+'St 3.1'!W98+'St 3.2'!W98</f>
        <v>0</v>
      </c>
      <c r="X98" s="132">
        <f>+'St 3.1'!X98+'St 3.2'!X98</f>
        <v>0</v>
      </c>
      <c r="Y98" s="132">
        <f>+'St 3.1'!Y98+'St 3.2'!Y98</f>
        <v>0</v>
      </c>
      <c r="Z98" s="132">
        <f>+'St 3.1'!Z98+'St 3.2'!Z98</f>
        <v>0</v>
      </c>
      <c r="AA98" s="132">
        <f>+'St 3.1'!AA98+'St 3.2'!AA98</f>
        <v>0</v>
      </c>
      <c r="AB98" s="140"/>
    </row>
    <row r="99" spans="1:28">
      <c r="B99" s="8" t="s">
        <v>100</v>
      </c>
      <c r="C99" s="186"/>
      <c r="D99" s="132">
        <f>+'St 3.1'!D99+'St 3.2'!D99</f>
        <v>0</v>
      </c>
      <c r="E99" s="132">
        <f>+'St 3.1'!E99+'St 3.2'!E99</f>
        <v>0</v>
      </c>
      <c r="F99" s="132">
        <f>+'St 3.1'!F99+'St 3.2'!F99</f>
        <v>0</v>
      </c>
      <c r="G99" s="132">
        <f>+'St 3.1'!G99+'St 3.2'!G99</f>
        <v>0</v>
      </c>
      <c r="H99" s="132">
        <f>+'St 3.1'!H99+'St 3.2'!H99</f>
        <v>0</v>
      </c>
      <c r="I99" s="132">
        <f>+'St 3.1'!I99+'St 3.2'!I99</f>
        <v>0</v>
      </c>
      <c r="J99" s="132">
        <f>+'St 3.1'!J99+'St 3.2'!J99</f>
        <v>0</v>
      </c>
      <c r="K99" s="132">
        <f>+'St 3.1'!K99+'St 3.2'!K99</f>
        <v>0</v>
      </c>
      <c r="L99" s="132">
        <f>+'St 3.1'!L99+'St 3.2'!L99</f>
        <v>0</v>
      </c>
      <c r="M99" s="132">
        <f>+'St 3.1'!M99+'St 3.2'!M99</f>
        <v>0</v>
      </c>
      <c r="N99" s="132">
        <f>+'St 3.1'!N99+'St 3.2'!N99</f>
        <v>0</v>
      </c>
      <c r="O99" s="132">
        <f>+'St 3.1'!O99+'St 3.2'!O99</f>
        <v>0</v>
      </c>
      <c r="P99" s="133"/>
      <c r="Q99" s="132">
        <f>+'St 3.1'!Q99+'St 3.2'!Q99</f>
        <v>0</v>
      </c>
      <c r="R99" s="132">
        <f>+'St 3.1'!R99+'St 3.2'!R99</f>
        <v>0</v>
      </c>
      <c r="S99" s="132">
        <f>+'St 3.1'!S99+'St 3.2'!S99</f>
        <v>0</v>
      </c>
      <c r="T99" s="132">
        <f>+'St 3.1'!T99+'St 3.2'!T99</f>
        <v>0</v>
      </c>
      <c r="U99" s="132">
        <f>+'St 3.1'!U99+'St 3.2'!U99</f>
        <v>0</v>
      </c>
      <c r="V99" s="132">
        <f>+'St 3.1'!V99+'St 3.2'!V99</f>
        <v>0</v>
      </c>
      <c r="W99" s="132">
        <f>+'St 3.1'!W99+'St 3.2'!W99</f>
        <v>0</v>
      </c>
      <c r="X99" s="132">
        <f>+'St 3.1'!X99+'St 3.2'!X99</f>
        <v>0</v>
      </c>
      <c r="Y99" s="132">
        <f>+'St 3.1'!Y99+'St 3.2'!Y99</f>
        <v>0</v>
      </c>
      <c r="Z99" s="132">
        <f>+'St 3.1'!Z99+'St 3.2'!Z99</f>
        <v>0</v>
      </c>
      <c r="AA99" s="132">
        <f>+'St 3.1'!AA99+'St 3.2'!AA99</f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f>+'St 3.1'!D100+'St 3.2'!D100</f>
        <v>15649.905900000002</v>
      </c>
      <c r="E100" s="129">
        <f>+'St 3.1'!E100+'St 3.2'!E100</f>
        <v>19020.395</v>
      </c>
      <c r="F100" s="129">
        <f>+'St 3.1'!F100+'St 3.2'!F100</f>
        <v>20196.528700000003</v>
      </c>
      <c r="G100" s="129">
        <f>+'St 3.1'!G100+'St 3.2'!G100</f>
        <v>23895.983800000002</v>
      </c>
      <c r="H100" s="129">
        <f>+'St 3.1'!H100+'St 3.2'!H100</f>
        <v>24397.442700000003</v>
      </c>
      <c r="I100" s="129">
        <f>+'St 3.1'!I100+'St 3.2'!I100</f>
        <v>19731.049679726308</v>
      </c>
      <c r="J100" s="129">
        <f>+'St 3.1'!J100+'St 3.2'!J100</f>
        <v>21460.874266384963</v>
      </c>
      <c r="K100" s="129">
        <f>+'St 3.1'!K100+'St 3.2'!K100</f>
        <v>18239.132063955833</v>
      </c>
      <c r="L100" s="129">
        <f>+'St 3.1'!L100+'St 3.2'!L100</f>
        <v>24532.384981564606</v>
      </c>
      <c r="M100" s="129">
        <f>+'St 3.1'!M100+'St 3.2'!M100</f>
        <v>35548.948700000008</v>
      </c>
      <c r="N100" s="129">
        <f>+'St 3.1'!N100+'St 3.2'!N100</f>
        <v>43046.453900000008</v>
      </c>
      <c r="O100" s="129">
        <f>+'St 3.1'!O100+'St 3.2'!O100</f>
        <v>30905.780999999995</v>
      </c>
      <c r="P100" s="136"/>
      <c r="Q100" s="129">
        <f>+'St 3.1'!Q100+'St 3.2'!Q100</f>
        <v>3370.4891000000002</v>
      </c>
      <c r="R100" s="129">
        <f>+'St 3.1'!R100+'St 3.2'!R100</f>
        <v>1176.1336999999999</v>
      </c>
      <c r="S100" s="129">
        <f>+'St 3.1'!S100+'St 3.2'!S100</f>
        <v>3699.4551000000001</v>
      </c>
      <c r="T100" s="129">
        <f>+'St 3.1'!T100+'St 3.2'!T100</f>
        <v>501.45890000000009</v>
      </c>
      <c r="U100" s="129">
        <f>+'St 3.1'!U100+'St 3.2'!U100</f>
        <v>-4666.3930202736938</v>
      </c>
      <c r="V100" s="129">
        <f>+'St 3.1'!V100+'St 3.2'!V100</f>
        <v>1729.824586658654</v>
      </c>
      <c r="W100" s="129">
        <f>+'St 3.1'!W100+'St 3.2'!W100</f>
        <v>-3221.7422024291295</v>
      </c>
      <c r="X100" s="129">
        <f>+'St 3.1'!X100+'St 3.2'!X100</f>
        <v>6293.2529176087737</v>
      </c>
      <c r="Y100" s="129">
        <f>+'St 3.1'!Y100+'St 3.2'!Y100</f>
        <v>11016.563718435398</v>
      </c>
      <c r="Z100" s="129">
        <f>+'St 3.1'!Z100+'St 3.2'!Z100</f>
        <v>7497.5052000000005</v>
      </c>
      <c r="AA100" s="129">
        <f>+'St 3.1'!AA100+'St 3.2'!AA100</f>
        <v>-12140.67290000001</v>
      </c>
      <c r="AB100" s="139"/>
    </row>
    <row r="101" spans="1:28">
      <c r="B101" s="176" t="s">
        <v>40</v>
      </c>
      <c r="C101" s="186"/>
      <c r="D101" s="132">
        <f>+'St 3.1'!D101+'St 3.2'!D101</f>
        <v>15649.905900000002</v>
      </c>
      <c r="E101" s="132">
        <f>+'St 3.1'!E101+'St 3.2'!E101</f>
        <v>19020.395</v>
      </c>
      <c r="F101" s="132">
        <f>+'St 3.1'!F101+'St 3.2'!F101</f>
        <v>20196.528699999999</v>
      </c>
      <c r="G101" s="132">
        <f>+'St 3.1'!G101+'St 3.2'!G101</f>
        <v>23895.983799999998</v>
      </c>
      <c r="H101" s="132">
        <f>+'St 3.1'!H101+'St 3.2'!H101</f>
        <v>24397.442700000003</v>
      </c>
      <c r="I101" s="132">
        <f>+'St 3.1'!I101+'St 3.2'!I101</f>
        <v>19731.049679726308</v>
      </c>
      <c r="J101" s="132">
        <f>+'St 3.1'!J101+'St 3.2'!J101</f>
        <v>21460.874266384963</v>
      </c>
      <c r="K101" s="132">
        <f>+'St 3.1'!K101+'St 3.2'!K101</f>
        <v>18239.132063955829</v>
      </c>
      <c r="L101" s="132">
        <f>+'St 3.1'!L101+'St 3.2'!L101</f>
        <v>24532.384981564603</v>
      </c>
      <c r="M101" s="132">
        <f>+'St 3.1'!M101+'St 3.2'!M101</f>
        <v>35548.948700000001</v>
      </c>
      <c r="N101" s="132">
        <f>+'St 3.1'!N101+'St 3.2'!N101</f>
        <v>43046.4539</v>
      </c>
      <c r="O101" s="132">
        <f>+'St 3.1'!O101+'St 3.2'!O101</f>
        <v>30905.781000000003</v>
      </c>
      <c r="P101" s="133"/>
      <c r="Q101" s="132">
        <f>+'St 3.1'!Q101+'St 3.2'!Q101</f>
        <v>3370.4890999999989</v>
      </c>
      <c r="R101" s="132">
        <f>+'St 3.1'!R101+'St 3.2'!R101</f>
        <v>1176.133699999998</v>
      </c>
      <c r="S101" s="132">
        <f>+'St 3.1'!S101+'St 3.2'!S101</f>
        <v>3699.455100000001</v>
      </c>
      <c r="T101" s="132">
        <f>+'St 3.1'!T101+'St 3.2'!T101</f>
        <v>501.45890000000139</v>
      </c>
      <c r="U101" s="132">
        <f>+'St 3.1'!U101+'St 3.2'!U101</f>
        <v>-4666.3930202736919</v>
      </c>
      <c r="V101" s="132">
        <f>+'St 3.1'!V101+'St 3.2'!V101</f>
        <v>1729.824586658654</v>
      </c>
      <c r="W101" s="132">
        <f>+'St 3.1'!W101+'St 3.2'!W101</f>
        <v>-3221.7422024291345</v>
      </c>
      <c r="X101" s="132">
        <f>+'St 3.1'!X101+'St 3.2'!X101</f>
        <v>6293.2529176087764</v>
      </c>
      <c r="Y101" s="132">
        <f>+'St 3.1'!Y101+'St 3.2'!Y101</f>
        <v>11016.563718435395</v>
      </c>
      <c r="Z101" s="132">
        <f>+'St 3.1'!Z101+'St 3.2'!Z101</f>
        <v>7497.5052000000023</v>
      </c>
      <c r="AA101" s="132">
        <f>+'St 3.1'!AA101+'St 3.2'!AA101</f>
        <v>-12140.672900000001</v>
      </c>
      <c r="AB101" s="140"/>
    </row>
    <row r="102" spans="1:28">
      <c r="B102" s="6" t="s">
        <v>41</v>
      </c>
      <c r="C102" s="186"/>
      <c r="D102" s="132">
        <f>+'St 3.1'!D102+'St 3.2'!D102</f>
        <v>0</v>
      </c>
      <c r="E102" s="132">
        <f>+'St 3.1'!E102+'St 3.2'!E102</f>
        <v>0</v>
      </c>
      <c r="F102" s="132">
        <f>+'St 3.1'!F102+'St 3.2'!F102</f>
        <v>0</v>
      </c>
      <c r="G102" s="132">
        <f>+'St 3.1'!G102+'St 3.2'!G102</f>
        <v>0</v>
      </c>
      <c r="H102" s="132">
        <f>+'St 3.1'!H102+'St 3.2'!H102</f>
        <v>0</v>
      </c>
      <c r="I102" s="132">
        <f>+'St 3.1'!I102+'St 3.2'!I102</f>
        <v>0</v>
      </c>
      <c r="J102" s="132">
        <f>+'St 3.1'!J102+'St 3.2'!J102</f>
        <v>0</v>
      </c>
      <c r="K102" s="132">
        <f>+'St 3.1'!K102+'St 3.2'!K102</f>
        <v>0</v>
      </c>
      <c r="L102" s="132">
        <f>+'St 3.1'!L102+'St 3.2'!L102</f>
        <v>0</v>
      </c>
      <c r="M102" s="132">
        <f>+'St 3.1'!M102+'St 3.2'!M102</f>
        <v>0</v>
      </c>
      <c r="N102" s="132">
        <f>+'St 3.1'!N102+'St 3.2'!N102</f>
        <v>0</v>
      </c>
      <c r="O102" s="132">
        <f>+'St 3.1'!O102+'St 3.2'!O102</f>
        <v>0</v>
      </c>
      <c r="P102" s="133"/>
      <c r="Q102" s="132">
        <f>+'St 3.1'!Q102+'St 3.2'!Q102</f>
        <v>0</v>
      </c>
      <c r="R102" s="132">
        <f>+'St 3.1'!R102+'St 3.2'!R102</f>
        <v>0</v>
      </c>
      <c r="S102" s="132">
        <f>+'St 3.1'!S102+'St 3.2'!S102</f>
        <v>0</v>
      </c>
      <c r="T102" s="132">
        <f>+'St 3.1'!T102+'St 3.2'!T102</f>
        <v>0</v>
      </c>
      <c r="U102" s="132">
        <f>+'St 3.1'!U102+'St 3.2'!U102</f>
        <v>0</v>
      </c>
      <c r="V102" s="132">
        <f>+'St 3.1'!V102+'St 3.2'!V102</f>
        <v>0</v>
      </c>
      <c r="W102" s="132">
        <f>+'St 3.1'!W102+'St 3.2'!W102</f>
        <v>0</v>
      </c>
      <c r="X102" s="132">
        <f>+'St 3.1'!X102+'St 3.2'!X102</f>
        <v>0</v>
      </c>
      <c r="Y102" s="132">
        <f>+'St 3.1'!Y102+'St 3.2'!Y102</f>
        <v>0</v>
      </c>
      <c r="Z102" s="132">
        <f>+'St 3.1'!Z102+'St 3.2'!Z102</f>
        <v>0</v>
      </c>
      <c r="AA102" s="132">
        <f>+'St 3.1'!AA102+'St 3.2'!AA102</f>
        <v>0</v>
      </c>
      <c r="AB102" s="140"/>
    </row>
    <row r="103" spans="1:28">
      <c r="B103" s="6" t="s">
        <v>42</v>
      </c>
      <c r="C103" s="186"/>
      <c r="D103" s="132">
        <f>+'St 3.1'!D103+'St 3.2'!D103</f>
        <v>1267.3119999999999</v>
      </c>
      <c r="E103" s="132">
        <f>+'St 3.1'!E103+'St 3.2'!E103</f>
        <v>774.83190000000002</v>
      </c>
      <c r="F103" s="132">
        <f>+'St 3.1'!F103+'St 3.2'!F103</f>
        <v>825.08230000000003</v>
      </c>
      <c r="G103" s="132">
        <f>+'St 3.1'!G103+'St 3.2'!G103</f>
        <v>934.23669999999993</v>
      </c>
      <c r="H103" s="132">
        <f>+'St 3.1'!H103+'St 3.2'!H103</f>
        <v>1127.663</v>
      </c>
      <c r="I103" s="132">
        <f>+'St 3.1'!I103+'St 3.2'!I103</f>
        <v>411.61367972630973</v>
      </c>
      <c r="J103" s="132">
        <f>+'St 3.1'!J103+'St 3.2'!J103</f>
        <v>791.96256638496288</v>
      </c>
      <c r="K103" s="132">
        <f>+'St 3.1'!K103+'St 3.2'!K103</f>
        <v>592.61366395582832</v>
      </c>
      <c r="L103" s="132">
        <f>+'St 3.1'!L103+'St 3.2'!L103</f>
        <v>903.81888156460161</v>
      </c>
      <c r="M103" s="132">
        <f>+'St 3.1'!M103+'St 3.2'!M103</f>
        <v>7183.2975999999999</v>
      </c>
      <c r="N103" s="132">
        <f>+'St 3.1'!N103+'St 3.2'!N103</f>
        <v>907.1006000000001</v>
      </c>
      <c r="O103" s="132">
        <f>+'St 3.1'!O103+'St 3.2'!O103</f>
        <v>1237.7083</v>
      </c>
      <c r="P103" s="133"/>
      <c r="Q103" s="132">
        <f>+'St 3.1'!Q103+'St 3.2'!Q103</f>
        <v>-492.48009999999988</v>
      </c>
      <c r="R103" s="132">
        <f>+'St 3.1'!R103+'St 3.2'!R103</f>
        <v>50.250400000000006</v>
      </c>
      <c r="S103" s="132">
        <f>+'St 3.1'!S103+'St 3.2'!S103</f>
        <v>109.1543999999999</v>
      </c>
      <c r="T103" s="132">
        <f>+'St 3.1'!T103+'St 3.2'!T103</f>
        <v>193.42630000000014</v>
      </c>
      <c r="U103" s="132">
        <f>+'St 3.1'!U103+'St 3.2'!U103</f>
        <v>-716.04932027369034</v>
      </c>
      <c r="V103" s="132">
        <f>+'St 3.1'!V103+'St 3.2'!V103</f>
        <v>380.3488866586531</v>
      </c>
      <c r="W103" s="132">
        <f>+'St 3.1'!W103+'St 3.2'!W103</f>
        <v>-199.34890242913451</v>
      </c>
      <c r="X103" s="132">
        <f>+'St 3.1'!X103+'St 3.2'!X103</f>
        <v>311.2052176087733</v>
      </c>
      <c r="Y103" s="132">
        <f>+'St 3.1'!Y103+'St 3.2'!Y103</f>
        <v>6279.4787184353982</v>
      </c>
      <c r="Z103" s="132">
        <f>+'St 3.1'!Z103+'St 3.2'!Z103</f>
        <v>-6276.1970000000001</v>
      </c>
      <c r="AA103" s="132">
        <f>+'St 3.1'!AA103+'St 3.2'!AA103</f>
        <v>330.60770000000002</v>
      </c>
      <c r="AB103" s="140"/>
    </row>
    <row r="104" spans="1:28">
      <c r="B104" s="6" t="s">
        <v>43</v>
      </c>
      <c r="C104" s="186"/>
      <c r="D104" s="132">
        <f>+'St 3.1'!D104+'St 3.2'!D104</f>
        <v>0</v>
      </c>
      <c r="E104" s="132">
        <f>+'St 3.1'!E104+'St 3.2'!E104</f>
        <v>0</v>
      </c>
      <c r="F104" s="132">
        <f>+'St 3.1'!F104+'St 3.2'!F104</f>
        <v>0</v>
      </c>
      <c r="G104" s="132">
        <f>+'St 3.1'!G104+'St 3.2'!G104</f>
        <v>0</v>
      </c>
      <c r="H104" s="132">
        <f>+'St 3.1'!H104+'St 3.2'!H104</f>
        <v>0</v>
      </c>
      <c r="I104" s="132">
        <f>+'St 3.1'!I104+'St 3.2'!I104</f>
        <v>0</v>
      </c>
      <c r="J104" s="132">
        <f>+'St 3.1'!J104+'St 3.2'!J104</f>
        <v>0</v>
      </c>
      <c r="K104" s="132">
        <f>+'St 3.1'!K104+'St 3.2'!K104</f>
        <v>0</v>
      </c>
      <c r="L104" s="132">
        <f>+'St 3.1'!L104+'St 3.2'!L104</f>
        <v>0</v>
      </c>
      <c r="M104" s="132">
        <f>+'St 3.1'!M104+'St 3.2'!M104</f>
        <v>0</v>
      </c>
      <c r="N104" s="132">
        <f>+'St 3.1'!N104+'St 3.2'!N104</f>
        <v>0</v>
      </c>
      <c r="O104" s="132">
        <f>+'St 3.1'!O104+'St 3.2'!O104</f>
        <v>0</v>
      </c>
      <c r="P104" s="133"/>
      <c r="Q104" s="132">
        <f>+'St 3.1'!Q104+'St 3.2'!Q104</f>
        <v>0</v>
      </c>
      <c r="R104" s="132">
        <f>+'St 3.1'!R104+'St 3.2'!R104</f>
        <v>0</v>
      </c>
      <c r="S104" s="132">
        <f>+'St 3.1'!S104+'St 3.2'!S104</f>
        <v>0</v>
      </c>
      <c r="T104" s="132">
        <f>+'St 3.1'!T104+'St 3.2'!T104</f>
        <v>0</v>
      </c>
      <c r="U104" s="132">
        <f>+'St 3.1'!U104+'St 3.2'!U104</f>
        <v>0</v>
      </c>
      <c r="V104" s="132">
        <f>+'St 3.1'!V104+'St 3.2'!V104</f>
        <v>0</v>
      </c>
      <c r="W104" s="132">
        <f>+'St 3.1'!W104+'St 3.2'!W104</f>
        <v>0</v>
      </c>
      <c r="X104" s="132">
        <f>+'St 3.1'!X104+'St 3.2'!X104</f>
        <v>0</v>
      </c>
      <c r="Y104" s="132">
        <f>+'St 3.1'!Y104+'St 3.2'!Y104</f>
        <v>0</v>
      </c>
      <c r="Z104" s="132">
        <f>+'St 3.1'!Z104+'St 3.2'!Z104</f>
        <v>0</v>
      </c>
      <c r="AA104" s="132">
        <f>+'St 3.1'!AA104+'St 3.2'!AA104</f>
        <v>0</v>
      </c>
      <c r="AB104" s="140"/>
    </row>
    <row r="105" spans="1:28">
      <c r="B105" s="6" t="s">
        <v>44</v>
      </c>
      <c r="C105" s="186"/>
      <c r="D105" s="132">
        <f>+'St 3.1'!D105+'St 3.2'!D105</f>
        <v>14065.006300000001</v>
      </c>
      <c r="E105" s="132">
        <f>+'St 3.1'!E105+'St 3.2'!E105</f>
        <v>17873.765800000001</v>
      </c>
      <c r="F105" s="132">
        <f>+'St 3.1'!F105+'St 3.2'!F105</f>
        <v>18452.982400000001</v>
      </c>
      <c r="G105" s="132">
        <f>+'St 3.1'!G105+'St 3.2'!G105</f>
        <v>22033.432700000001</v>
      </c>
      <c r="H105" s="132">
        <f>+'St 3.1'!H105+'St 3.2'!H105</f>
        <v>22706.072700000001</v>
      </c>
      <c r="I105" s="132">
        <f>+'St 3.1'!I105+'St 3.2'!I105</f>
        <v>18639.6289</v>
      </c>
      <c r="J105" s="132">
        <f>+'St 3.1'!J105+'St 3.2'!J105</f>
        <v>19991.124599999999</v>
      </c>
      <c r="K105" s="132">
        <f>+'St 3.1'!K105+'St 3.2'!K105</f>
        <v>17045.028699999999</v>
      </c>
      <c r="L105" s="132">
        <f>+'St 3.1'!L105+'St 3.2'!L105</f>
        <v>22910.097400000002</v>
      </c>
      <c r="M105" s="132">
        <f>+'St 3.1'!M105+'St 3.2'!M105</f>
        <v>27598.442899999998</v>
      </c>
      <c r="N105" s="132">
        <f>+'St 3.1'!N105+'St 3.2'!N105</f>
        <v>41407.871099999997</v>
      </c>
      <c r="O105" s="132">
        <f>+'St 3.1'!O105+'St 3.2'!O105</f>
        <v>28957.5183</v>
      </c>
      <c r="P105" s="133"/>
      <c r="Q105" s="132">
        <f>+'St 3.1'!Q105+'St 3.2'!Q105</f>
        <v>3808.7594999999992</v>
      </c>
      <c r="R105" s="132">
        <f>+'St 3.1'!R105+'St 3.2'!R105</f>
        <v>579.21659999999804</v>
      </c>
      <c r="S105" s="132">
        <f>+'St 3.1'!S105+'St 3.2'!S105</f>
        <v>3580.4503000000013</v>
      </c>
      <c r="T105" s="132">
        <f>+'St 3.1'!T105+'St 3.2'!T105</f>
        <v>672.64000000000124</v>
      </c>
      <c r="U105" s="132">
        <f>+'St 3.1'!U105+'St 3.2'!U105</f>
        <v>-4066.4438000000018</v>
      </c>
      <c r="V105" s="132">
        <f>+'St 3.1'!V105+'St 3.2'!V105</f>
        <v>1351.4957000000009</v>
      </c>
      <c r="W105" s="132">
        <f>+'St 3.1'!W105+'St 3.2'!W105</f>
        <v>-2946.0959000000003</v>
      </c>
      <c r="X105" s="132">
        <f>+'St 3.1'!X105+'St 3.2'!X105</f>
        <v>5865.0687000000034</v>
      </c>
      <c r="Y105" s="132">
        <f>+'St 3.1'!Y105+'St 3.2'!Y105</f>
        <v>4688.345499999994</v>
      </c>
      <c r="Z105" s="132">
        <f>+'St 3.1'!Z105+'St 3.2'!Z105</f>
        <v>13809.428200000002</v>
      </c>
      <c r="AA105" s="132">
        <f>+'St 3.1'!AA105+'St 3.2'!AA105</f>
        <v>-12450.352800000002</v>
      </c>
      <c r="AB105" s="140"/>
    </row>
    <row r="106" spans="1:28">
      <c r="B106" s="7" t="s">
        <v>45</v>
      </c>
      <c r="C106" s="186"/>
      <c r="D106" s="132">
        <f>+'St 3.1'!D106+'St 3.2'!D106</f>
        <v>0</v>
      </c>
      <c r="E106" s="132">
        <f>+'St 3.1'!E106+'St 3.2'!E106</f>
        <v>0</v>
      </c>
      <c r="F106" s="132">
        <f>+'St 3.1'!F106+'St 3.2'!F106</f>
        <v>0</v>
      </c>
      <c r="G106" s="132">
        <f>+'St 3.1'!G106+'St 3.2'!G106</f>
        <v>0</v>
      </c>
      <c r="H106" s="132">
        <f>+'St 3.1'!H106+'St 3.2'!H106</f>
        <v>0</v>
      </c>
      <c r="I106" s="132">
        <f>+'St 3.1'!I106+'St 3.2'!I106</f>
        <v>0</v>
      </c>
      <c r="J106" s="132">
        <f>+'St 3.1'!J106+'St 3.2'!J106</f>
        <v>0</v>
      </c>
      <c r="K106" s="132">
        <f>+'St 3.1'!K106+'St 3.2'!K106</f>
        <v>0</v>
      </c>
      <c r="L106" s="132">
        <f>+'St 3.1'!L106+'St 3.2'!L106</f>
        <v>0</v>
      </c>
      <c r="M106" s="132">
        <f>+'St 3.1'!M106+'St 3.2'!M106</f>
        <v>0</v>
      </c>
      <c r="N106" s="132">
        <f>+'St 3.1'!N106+'St 3.2'!N106</f>
        <v>0</v>
      </c>
      <c r="O106" s="132">
        <f>+'St 3.1'!O106+'St 3.2'!O106</f>
        <v>0</v>
      </c>
      <c r="P106" s="133"/>
      <c r="Q106" s="132">
        <f>+'St 3.1'!Q106+'St 3.2'!Q106</f>
        <v>0</v>
      </c>
      <c r="R106" s="132">
        <f>+'St 3.1'!R106+'St 3.2'!R106</f>
        <v>0</v>
      </c>
      <c r="S106" s="132">
        <f>+'St 3.1'!S106+'St 3.2'!S106</f>
        <v>0</v>
      </c>
      <c r="T106" s="132">
        <f>+'St 3.1'!T106+'St 3.2'!T106</f>
        <v>0</v>
      </c>
      <c r="U106" s="132">
        <f>+'St 3.1'!U106+'St 3.2'!U106</f>
        <v>0</v>
      </c>
      <c r="V106" s="132">
        <f>+'St 3.1'!V106+'St 3.2'!V106</f>
        <v>0</v>
      </c>
      <c r="W106" s="132">
        <f>+'St 3.1'!W106+'St 3.2'!W106</f>
        <v>0</v>
      </c>
      <c r="X106" s="132">
        <f>+'St 3.1'!X106+'St 3.2'!X106</f>
        <v>0</v>
      </c>
      <c r="Y106" s="132">
        <f>+'St 3.1'!Y106+'St 3.2'!Y106</f>
        <v>0</v>
      </c>
      <c r="Z106" s="132">
        <f>+'St 3.1'!Z106+'St 3.2'!Z106</f>
        <v>0</v>
      </c>
      <c r="AA106" s="132">
        <f>+'St 3.1'!AA106+'St 3.2'!AA106</f>
        <v>0</v>
      </c>
      <c r="AB106" s="140"/>
    </row>
    <row r="107" spans="1:28">
      <c r="B107" s="7" t="s">
        <v>46</v>
      </c>
      <c r="C107" s="186"/>
      <c r="D107" s="132">
        <f>+'St 3.1'!D107+'St 3.2'!D107</f>
        <v>14065.006300000001</v>
      </c>
      <c r="E107" s="132">
        <f>+'St 3.1'!E107+'St 3.2'!E107</f>
        <v>17873.765800000001</v>
      </c>
      <c r="F107" s="132">
        <f>+'St 3.1'!F107+'St 3.2'!F107</f>
        <v>18452.982400000001</v>
      </c>
      <c r="G107" s="132">
        <f>+'St 3.1'!G107+'St 3.2'!G107</f>
        <v>22033.432700000001</v>
      </c>
      <c r="H107" s="132">
        <f>+'St 3.1'!H107+'St 3.2'!H107</f>
        <v>22706.072700000001</v>
      </c>
      <c r="I107" s="132">
        <f>+'St 3.1'!I107+'St 3.2'!I107</f>
        <v>18639.6289</v>
      </c>
      <c r="J107" s="132">
        <f>+'St 3.1'!J107+'St 3.2'!J107</f>
        <v>19991.124599999999</v>
      </c>
      <c r="K107" s="132">
        <f>+'St 3.1'!K107+'St 3.2'!K107</f>
        <v>17045.028699999999</v>
      </c>
      <c r="L107" s="132">
        <f>+'St 3.1'!L107+'St 3.2'!L107</f>
        <v>22910.097400000002</v>
      </c>
      <c r="M107" s="132">
        <f>+'St 3.1'!M107+'St 3.2'!M107</f>
        <v>27598.442899999998</v>
      </c>
      <c r="N107" s="132">
        <f>+'St 3.1'!N107+'St 3.2'!N107</f>
        <v>41407.871099999997</v>
      </c>
      <c r="O107" s="132">
        <f>+'St 3.1'!O107+'St 3.2'!O107</f>
        <v>28957.5183</v>
      </c>
      <c r="P107" s="133"/>
      <c r="Q107" s="132">
        <f>+'St 3.1'!Q107+'St 3.2'!Q107</f>
        <v>3808.7594999999992</v>
      </c>
      <c r="R107" s="132">
        <f>+'St 3.1'!R107+'St 3.2'!R107</f>
        <v>579.21659999999804</v>
      </c>
      <c r="S107" s="132">
        <f>+'St 3.1'!S107+'St 3.2'!S107</f>
        <v>3580.4503000000013</v>
      </c>
      <c r="T107" s="132">
        <f>+'St 3.1'!T107+'St 3.2'!T107</f>
        <v>672.64000000000124</v>
      </c>
      <c r="U107" s="132">
        <f>+'St 3.1'!U107+'St 3.2'!U107</f>
        <v>-4066.4438000000018</v>
      </c>
      <c r="V107" s="132">
        <f>+'St 3.1'!V107+'St 3.2'!V107</f>
        <v>1351.4957000000009</v>
      </c>
      <c r="W107" s="132">
        <f>+'St 3.1'!W107+'St 3.2'!W107</f>
        <v>-2946.0959000000003</v>
      </c>
      <c r="X107" s="132">
        <f>+'St 3.1'!X107+'St 3.2'!X107</f>
        <v>5865.0687000000034</v>
      </c>
      <c r="Y107" s="132">
        <f>+'St 3.1'!Y107+'St 3.2'!Y107</f>
        <v>4688.345499999994</v>
      </c>
      <c r="Z107" s="132">
        <f>+'St 3.1'!Z107+'St 3.2'!Z107</f>
        <v>13809.428200000002</v>
      </c>
      <c r="AA107" s="132">
        <f>+'St 3.1'!AA107+'St 3.2'!AA107</f>
        <v>-12450.352800000002</v>
      </c>
      <c r="AB107" s="140"/>
    </row>
    <row r="108" spans="1:28">
      <c r="B108" s="6" t="s">
        <v>47</v>
      </c>
      <c r="C108" s="186"/>
      <c r="D108" s="132">
        <f>+'St 3.1'!D108+'St 3.2'!D108</f>
        <v>0</v>
      </c>
      <c r="E108" s="132">
        <f>+'St 3.1'!E108+'St 3.2'!E108</f>
        <v>0</v>
      </c>
      <c r="F108" s="132">
        <f>+'St 3.1'!F108+'St 3.2'!F108</f>
        <v>0</v>
      </c>
      <c r="G108" s="132">
        <f>+'St 3.1'!G108+'St 3.2'!G108</f>
        <v>0</v>
      </c>
      <c r="H108" s="132">
        <f>+'St 3.1'!H108+'St 3.2'!H108</f>
        <v>0</v>
      </c>
      <c r="I108" s="132">
        <f>+'St 3.1'!I108+'St 3.2'!I108</f>
        <v>0</v>
      </c>
      <c r="J108" s="132">
        <f>+'St 3.1'!J108+'St 3.2'!J108</f>
        <v>0</v>
      </c>
      <c r="K108" s="132">
        <f>+'St 3.1'!K108+'St 3.2'!K108</f>
        <v>0</v>
      </c>
      <c r="L108" s="132">
        <f>+'St 3.1'!L108+'St 3.2'!L108</f>
        <v>0</v>
      </c>
      <c r="M108" s="132">
        <f>+'St 3.1'!M108+'St 3.2'!M108</f>
        <v>0</v>
      </c>
      <c r="N108" s="132">
        <f>+'St 3.1'!N108+'St 3.2'!N108</f>
        <v>0</v>
      </c>
      <c r="O108" s="132">
        <f>+'St 3.1'!O108+'St 3.2'!O108</f>
        <v>0</v>
      </c>
      <c r="P108" s="133"/>
      <c r="Q108" s="132">
        <f>+'St 3.1'!Q108+'St 3.2'!Q108</f>
        <v>0</v>
      </c>
      <c r="R108" s="132">
        <f>+'St 3.1'!R108+'St 3.2'!R108</f>
        <v>0</v>
      </c>
      <c r="S108" s="132">
        <f>+'St 3.1'!S108+'St 3.2'!S108</f>
        <v>0</v>
      </c>
      <c r="T108" s="132">
        <f>+'St 3.1'!T108+'St 3.2'!T108</f>
        <v>0</v>
      </c>
      <c r="U108" s="132">
        <f>+'St 3.1'!U108+'St 3.2'!U108</f>
        <v>0</v>
      </c>
      <c r="V108" s="132">
        <f>+'St 3.1'!V108+'St 3.2'!V108</f>
        <v>0</v>
      </c>
      <c r="W108" s="132">
        <f>+'St 3.1'!W108+'St 3.2'!W108</f>
        <v>0</v>
      </c>
      <c r="X108" s="132">
        <f>+'St 3.1'!X108+'St 3.2'!X108</f>
        <v>0</v>
      </c>
      <c r="Y108" s="132">
        <f>+'St 3.1'!Y108+'St 3.2'!Y108</f>
        <v>0</v>
      </c>
      <c r="Z108" s="132">
        <f>+'St 3.1'!Z108+'St 3.2'!Z108</f>
        <v>0</v>
      </c>
      <c r="AA108" s="132">
        <f>+'St 3.1'!AA108+'St 3.2'!AA108</f>
        <v>0</v>
      </c>
      <c r="AB108" s="140"/>
    </row>
    <row r="109" spans="1:28">
      <c r="B109" s="6" t="s">
        <v>245</v>
      </c>
      <c r="C109" s="186"/>
      <c r="D109" s="132">
        <f>+'St 3.1'!D109+'St 3.2'!D109</f>
        <v>0</v>
      </c>
      <c r="E109" s="132">
        <f>+'St 3.1'!E109+'St 3.2'!E109</f>
        <v>0</v>
      </c>
      <c r="F109" s="132">
        <f>+'St 3.1'!F109+'St 3.2'!F109</f>
        <v>0</v>
      </c>
      <c r="G109" s="132">
        <f>+'St 3.1'!G109+'St 3.2'!G109</f>
        <v>0</v>
      </c>
      <c r="H109" s="132">
        <f>+'St 3.1'!H109+'St 3.2'!H109</f>
        <v>0</v>
      </c>
      <c r="I109" s="132">
        <f>+'St 3.1'!I109+'St 3.2'!I109</f>
        <v>0</v>
      </c>
      <c r="J109" s="132">
        <f>+'St 3.1'!J109+'St 3.2'!J109</f>
        <v>0</v>
      </c>
      <c r="K109" s="132">
        <f>+'St 3.1'!K109+'St 3.2'!K109</f>
        <v>0</v>
      </c>
      <c r="L109" s="132">
        <f>+'St 3.1'!L109+'St 3.2'!L109</f>
        <v>0</v>
      </c>
      <c r="M109" s="132">
        <f>+'St 3.1'!M109+'St 3.2'!M109</f>
        <v>0</v>
      </c>
      <c r="N109" s="132">
        <f>+'St 3.1'!N109+'St 3.2'!N109</f>
        <v>0</v>
      </c>
      <c r="O109" s="132">
        <f>+'St 3.1'!O109+'St 3.2'!O109</f>
        <v>0</v>
      </c>
      <c r="P109" s="133"/>
      <c r="Q109" s="132">
        <f>+'St 3.1'!Q109+'St 3.2'!Q109</f>
        <v>0</v>
      </c>
      <c r="R109" s="132">
        <f>+'St 3.1'!R109+'St 3.2'!R109</f>
        <v>0</v>
      </c>
      <c r="S109" s="132">
        <f>+'St 3.1'!S109+'St 3.2'!S109</f>
        <v>0</v>
      </c>
      <c r="T109" s="132">
        <f>+'St 3.1'!T109+'St 3.2'!T109</f>
        <v>0</v>
      </c>
      <c r="U109" s="132">
        <f>+'St 3.1'!U109+'St 3.2'!U109</f>
        <v>0</v>
      </c>
      <c r="V109" s="132">
        <f>+'St 3.1'!V109+'St 3.2'!V109</f>
        <v>0</v>
      </c>
      <c r="W109" s="132">
        <f>+'St 3.1'!W109+'St 3.2'!W109</f>
        <v>0</v>
      </c>
      <c r="X109" s="132">
        <f>+'St 3.1'!X109+'St 3.2'!X109</f>
        <v>0</v>
      </c>
      <c r="Y109" s="132">
        <f>+'St 3.1'!Y109+'St 3.2'!Y109</f>
        <v>0</v>
      </c>
      <c r="Z109" s="132">
        <f>+'St 3.1'!Z109+'St 3.2'!Z109</f>
        <v>0</v>
      </c>
      <c r="AA109" s="132">
        <f>+'St 3.1'!AA109+'St 3.2'!AA109</f>
        <v>0</v>
      </c>
      <c r="AB109" s="140"/>
    </row>
    <row r="110" spans="1:28">
      <c r="B110" s="6" t="s">
        <v>48</v>
      </c>
      <c r="C110" s="186"/>
      <c r="D110" s="132">
        <f>+'St 3.1'!D110+'St 3.2'!D110</f>
        <v>0</v>
      </c>
      <c r="E110" s="132">
        <f>+'St 3.1'!E110+'St 3.2'!E110</f>
        <v>0</v>
      </c>
      <c r="F110" s="132">
        <f>+'St 3.1'!F110+'St 3.2'!F110</f>
        <v>0</v>
      </c>
      <c r="G110" s="132">
        <f>+'St 3.1'!G110+'St 3.2'!G110</f>
        <v>0</v>
      </c>
      <c r="H110" s="132">
        <f>+'St 3.1'!H110+'St 3.2'!H110</f>
        <v>0</v>
      </c>
      <c r="I110" s="132">
        <f>+'St 3.1'!I110+'St 3.2'!I110</f>
        <v>0</v>
      </c>
      <c r="J110" s="132">
        <f>+'St 3.1'!J110+'St 3.2'!J110</f>
        <v>0</v>
      </c>
      <c r="K110" s="132">
        <f>+'St 3.1'!K110+'St 3.2'!K110</f>
        <v>0</v>
      </c>
      <c r="L110" s="132">
        <f>+'St 3.1'!L110+'St 3.2'!L110</f>
        <v>0</v>
      </c>
      <c r="M110" s="132">
        <f>+'St 3.1'!M110+'St 3.2'!M110</f>
        <v>0</v>
      </c>
      <c r="N110" s="132">
        <f>+'St 3.1'!N110+'St 3.2'!N110</f>
        <v>0</v>
      </c>
      <c r="O110" s="132">
        <f>+'St 3.1'!O110+'St 3.2'!O110</f>
        <v>0</v>
      </c>
      <c r="P110" s="138"/>
      <c r="Q110" s="132">
        <f>+'St 3.1'!Q110+'St 3.2'!Q110</f>
        <v>0</v>
      </c>
      <c r="R110" s="132">
        <f>+'St 3.1'!R110+'St 3.2'!R110</f>
        <v>0</v>
      </c>
      <c r="S110" s="132">
        <f>+'St 3.1'!S110+'St 3.2'!S110</f>
        <v>0</v>
      </c>
      <c r="T110" s="132">
        <f>+'St 3.1'!T110+'St 3.2'!T110</f>
        <v>0</v>
      </c>
      <c r="U110" s="132">
        <f>+'St 3.1'!U110+'St 3.2'!U110</f>
        <v>0</v>
      </c>
      <c r="V110" s="132">
        <f>+'St 3.1'!V110+'St 3.2'!V110</f>
        <v>0</v>
      </c>
      <c r="W110" s="132">
        <f>+'St 3.1'!W110+'St 3.2'!W110</f>
        <v>0</v>
      </c>
      <c r="X110" s="132">
        <f>+'St 3.1'!X110+'St 3.2'!X110</f>
        <v>0</v>
      </c>
      <c r="Y110" s="132">
        <f>+'St 3.1'!Y110+'St 3.2'!Y110</f>
        <v>0</v>
      </c>
      <c r="Z110" s="132">
        <f>+'St 3.1'!Z110+'St 3.2'!Z110</f>
        <v>0</v>
      </c>
      <c r="AA110" s="132">
        <f>+'St 3.1'!AA110+'St 3.2'!AA110</f>
        <v>0</v>
      </c>
      <c r="AB110" s="140"/>
    </row>
    <row r="111" spans="1:28">
      <c r="B111" s="6" t="s">
        <v>321</v>
      </c>
      <c r="C111" s="186"/>
      <c r="D111" s="132">
        <f>+'St 3.1'!D111+'St 3.2'!D111</f>
        <v>317.58759999999995</v>
      </c>
      <c r="E111" s="132">
        <f>+'St 3.1'!E111+'St 3.2'!E111</f>
        <v>371.79730000000001</v>
      </c>
      <c r="F111" s="132">
        <f>+'St 3.1'!F111+'St 3.2'!F111</f>
        <v>918.46399999999994</v>
      </c>
      <c r="G111" s="132">
        <f>+'St 3.1'!G111+'St 3.2'!G111</f>
        <v>928.31439999999998</v>
      </c>
      <c r="H111" s="132">
        <f>+'St 3.1'!H111+'St 3.2'!H111</f>
        <v>563.70699999999999</v>
      </c>
      <c r="I111" s="132">
        <f>+'St 3.1'!I111+'St 3.2'!I111</f>
        <v>679.80709999999999</v>
      </c>
      <c r="J111" s="132">
        <f>+'St 3.1'!J111+'St 3.2'!J111</f>
        <v>677.7870999999999</v>
      </c>
      <c r="K111" s="132">
        <f>+'St 3.1'!K111+'St 3.2'!K111</f>
        <v>601.48970000000008</v>
      </c>
      <c r="L111" s="132">
        <f>+'St 3.1'!L111+'St 3.2'!L111</f>
        <v>718.4686999999999</v>
      </c>
      <c r="M111" s="132">
        <f>+'St 3.1'!M111+'St 3.2'!M111</f>
        <v>767.20820000000003</v>
      </c>
      <c r="N111" s="132">
        <f>+'St 3.1'!N111+'St 3.2'!N111</f>
        <v>731.48220000000003</v>
      </c>
      <c r="O111" s="132">
        <f>+'St 3.1'!O111+'St 3.2'!O111</f>
        <v>710.55439999999999</v>
      </c>
      <c r="P111" s="133"/>
      <c r="Q111" s="132">
        <f>+'St 3.1'!Q111+'St 3.2'!Q111</f>
        <v>54.209700000000048</v>
      </c>
      <c r="R111" s="132">
        <f>+'St 3.1'!R111+'St 3.2'!R111</f>
        <v>546.66669999999988</v>
      </c>
      <c r="S111" s="132">
        <f>+'St 3.1'!S111+'St 3.2'!S111</f>
        <v>9.8504000000000147</v>
      </c>
      <c r="T111" s="132">
        <f>+'St 3.1'!T111+'St 3.2'!T111</f>
        <v>-364.60739999999998</v>
      </c>
      <c r="U111" s="132">
        <f>+'St 3.1'!U111+'St 3.2'!U111</f>
        <v>116.10009999999997</v>
      </c>
      <c r="V111" s="132">
        <f>+'St 3.1'!V111+'St 3.2'!V111</f>
        <v>-2.0200000000000884</v>
      </c>
      <c r="W111" s="132">
        <f>+'St 3.1'!W111+'St 3.2'!W111</f>
        <v>-76.297399999999897</v>
      </c>
      <c r="X111" s="132">
        <f>+'St 3.1'!X111+'St 3.2'!X111</f>
        <v>116.9789999999999</v>
      </c>
      <c r="Y111" s="132">
        <f>+'St 3.1'!Y111+'St 3.2'!Y111</f>
        <v>48.739500000000113</v>
      </c>
      <c r="Z111" s="132">
        <f>+'St 3.1'!Z111+'St 3.2'!Z111</f>
        <v>-35.726000000000013</v>
      </c>
      <c r="AA111" s="132">
        <f>+'St 3.1'!AA111+'St 3.2'!AA111</f>
        <v>-20.92780000000003</v>
      </c>
      <c r="AB111" s="140"/>
    </row>
    <row r="112" spans="1:28">
      <c r="B112" s="8" t="s">
        <v>100</v>
      </c>
      <c r="C112" s="186"/>
      <c r="D112" s="132">
        <f>+'St 3.1'!D112+'St 3.2'!D112</f>
        <v>0</v>
      </c>
      <c r="E112" s="132">
        <f>+'St 3.1'!E112+'St 3.2'!E112</f>
        <v>0</v>
      </c>
      <c r="F112" s="132">
        <f>+'St 3.1'!F112+'St 3.2'!F112</f>
        <v>0</v>
      </c>
      <c r="G112" s="132">
        <f>+'St 3.1'!G112+'St 3.2'!G112</f>
        <v>0</v>
      </c>
      <c r="H112" s="132">
        <f>+'St 3.1'!H112+'St 3.2'!H112</f>
        <v>0</v>
      </c>
      <c r="I112" s="132">
        <f>+'St 3.1'!I112+'St 3.2'!I112</f>
        <v>0</v>
      </c>
      <c r="J112" s="132">
        <f>+'St 3.1'!J112+'St 3.2'!J112</f>
        <v>0</v>
      </c>
      <c r="K112" s="132">
        <f>+'St 3.1'!K112+'St 3.2'!K112</f>
        <v>0</v>
      </c>
      <c r="L112" s="132">
        <f>+'St 3.1'!L112+'St 3.2'!L112</f>
        <v>0</v>
      </c>
      <c r="M112" s="132">
        <f>+'St 3.1'!M112+'St 3.2'!M112</f>
        <v>0</v>
      </c>
      <c r="N112" s="132">
        <f>+'St 3.1'!N112+'St 3.2'!N112</f>
        <v>0</v>
      </c>
      <c r="O112" s="132">
        <f>+'St 3.1'!O112+'St 3.2'!O112</f>
        <v>0</v>
      </c>
      <c r="P112" s="133"/>
      <c r="Q112" s="132">
        <f>+'St 3.1'!Q112+'St 3.2'!Q112</f>
        <v>0</v>
      </c>
      <c r="R112" s="132">
        <f>+'St 3.1'!R112+'St 3.2'!R112</f>
        <v>0</v>
      </c>
      <c r="S112" s="132">
        <f>+'St 3.1'!S112+'St 3.2'!S112</f>
        <v>0</v>
      </c>
      <c r="T112" s="132">
        <f>+'St 3.1'!T112+'St 3.2'!T112</f>
        <v>0</v>
      </c>
      <c r="U112" s="132">
        <f>+'St 3.1'!U112+'St 3.2'!U112</f>
        <v>0</v>
      </c>
      <c r="V112" s="132">
        <f>+'St 3.1'!V112+'St 3.2'!V112</f>
        <v>0</v>
      </c>
      <c r="W112" s="132">
        <f>+'St 3.1'!W112+'St 3.2'!W112</f>
        <v>0</v>
      </c>
      <c r="X112" s="132">
        <f>+'St 3.1'!X112+'St 3.2'!X112</f>
        <v>0</v>
      </c>
      <c r="Y112" s="132">
        <f>+'St 3.1'!Y112+'St 3.2'!Y112</f>
        <v>0</v>
      </c>
      <c r="Z112" s="132">
        <f>+'St 3.1'!Z112+'St 3.2'!Z112</f>
        <v>0</v>
      </c>
      <c r="AA112" s="132">
        <f>+'St 3.1'!AA112+'St 3.2'!AA112</f>
        <v>0</v>
      </c>
      <c r="AB112" s="140"/>
    </row>
    <row r="113" spans="1:39" s="43" customFormat="1">
      <c r="A113" s="36"/>
      <c r="B113" s="5" t="s">
        <v>22</v>
      </c>
      <c r="C113" s="181"/>
      <c r="D113" s="129">
        <f>+'St 3.1'!D113+'St 3.2'!D113</f>
        <v>0</v>
      </c>
      <c r="E113" s="129">
        <f>+'St 3.1'!E113+'St 3.2'!E113</f>
        <v>0</v>
      </c>
      <c r="F113" s="129">
        <f>+'St 3.1'!F113+'St 3.2'!F113</f>
        <v>0</v>
      </c>
      <c r="G113" s="129">
        <f>+'St 3.1'!G113+'St 3.2'!G113</f>
        <v>0</v>
      </c>
      <c r="H113" s="129">
        <f>+'St 3.1'!H113+'St 3.2'!H113</f>
        <v>1078.0974000000001</v>
      </c>
      <c r="I113" s="129">
        <f>+'St 3.1'!I113+'St 3.2'!I113</f>
        <v>1500.7276000000002</v>
      </c>
      <c r="J113" s="129">
        <f>+'St 3.1'!J113+'St 3.2'!J113</f>
        <v>1051.0699</v>
      </c>
      <c r="K113" s="129">
        <f>+'St 3.1'!K113+'St 3.2'!K113</f>
        <v>1031.9455</v>
      </c>
      <c r="L113" s="129">
        <f>+'St 3.1'!L113+'St 3.2'!L113</f>
        <v>1047.1513</v>
      </c>
      <c r="M113" s="129">
        <f>+'St 3.1'!M113+'St 3.2'!M113</f>
        <v>1081.8041000000001</v>
      </c>
      <c r="N113" s="129">
        <f>+'St 3.1'!N113+'St 3.2'!N113</f>
        <v>1265.7691</v>
      </c>
      <c r="O113" s="129">
        <f>+'St 3.1'!O113+'St 3.2'!O113</f>
        <v>1104.8266999999998</v>
      </c>
      <c r="P113" s="136"/>
      <c r="Q113" s="129">
        <f>+'St 3.1'!Q113+'St 3.2'!Q113</f>
        <v>0</v>
      </c>
      <c r="R113" s="129">
        <f>+'St 3.1'!R113+'St 3.2'!R113</f>
        <v>0</v>
      </c>
      <c r="S113" s="129">
        <f>+'St 3.1'!S113+'St 3.2'!S113</f>
        <v>0</v>
      </c>
      <c r="T113" s="129">
        <f>+'St 3.1'!T113+'St 3.2'!T113</f>
        <v>1078.0974000000001</v>
      </c>
      <c r="U113" s="129">
        <f>+'St 3.1'!U113+'St 3.2'!U113</f>
        <v>422.63020000000006</v>
      </c>
      <c r="V113" s="129">
        <f>+'St 3.1'!V113+'St 3.2'!V113</f>
        <v>-449.65770000000003</v>
      </c>
      <c r="W113" s="129">
        <f>+'St 3.1'!W113+'St 3.2'!W113</f>
        <v>-19.124400000000108</v>
      </c>
      <c r="X113" s="129">
        <f>+'St 3.1'!X113+'St 3.2'!X113</f>
        <v>15.205800000000025</v>
      </c>
      <c r="Y113" s="129">
        <f>+'St 3.1'!Y113+'St 3.2'!Y113</f>
        <v>34.652800000000106</v>
      </c>
      <c r="Z113" s="129">
        <f>+'St 3.1'!Z113+'St 3.2'!Z113</f>
        <v>183.96499999999989</v>
      </c>
      <c r="AA113" s="129">
        <f>+'St 3.1'!AA113+'St 3.2'!AA113</f>
        <v>-160.94240000000008</v>
      </c>
      <c r="AB113" s="139"/>
    </row>
    <row r="114" spans="1:39" s="43" customFormat="1">
      <c r="A114" s="36"/>
      <c r="B114" s="5" t="s">
        <v>95</v>
      </c>
      <c r="C114" s="181"/>
      <c r="D114" s="129">
        <f>+'St 3.1'!D114+'St 3.2'!D114</f>
        <v>0</v>
      </c>
      <c r="E114" s="129">
        <f>+'St 3.1'!E114+'St 3.2'!E114</f>
        <v>0</v>
      </c>
      <c r="F114" s="129">
        <f>+'St 3.1'!F114+'St 3.2'!F114</f>
        <v>0</v>
      </c>
      <c r="G114" s="129">
        <f>+'St 3.1'!G114+'St 3.2'!G114</f>
        <v>0</v>
      </c>
      <c r="H114" s="129">
        <f>+'St 3.1'!H114+'St 3.2'!H114</f>
        <v>0</v>
      </c>
      <c r="I114" s="129">
        <f>+'St 3.1'!I114+'St 3.2'!I114</f>
        <v>0</v>
      </c>
      <c r="J114" s="129">
        <f>+'St 3.1'!J114+'St 3.2'!J114</f>
        <v>0</v>
      </c>
      <c r="K114" s="129">
        <f>+'St 3.1'!K114+'St 3.2'!K114</f>
        <v>0</v>
      </c>
      <c r="L114" s="129">
        <f>+'St 3.1'!L114+'St 3.2'!L114</f>
        <v>0</v>
      </c>
      <c r="M114" s="129">
        <f>+'St 3.1'!M114+'St 3.2'!M114</f>
        <v>0</v>
      </c>
      <c r="N114" s="129">
        <f>+'St 3.1'!N114+'St 3.2'!N114</f>
        <v>0</v>
      </c>
      <c r="O114" s="129">
        <f>+'St 3.1'!O114+'St 3.2'!O114</f>
        <v>0</v>
      </c>
      <c r="P114" s="130"/>
      <c r="Q114" s="129">
        <f>+'St 3.1'!Q114+'St 3.2'!Q114</f>
        <v>0</v>
      </c>
      <c r="R114" s="129">
        <f>+'St 3.1'!R114+'St 3.2'!R114</f>
        <v>0</v>
      </c>
      <c r="S114" s="129">
        <f>+'St 3.1'!S114+'St 3.2'!S114</f>
        <v>0</v>
      </c>
      <c r="T114" s="129">
        <f>+'St 3.1'!T114+'St 3.2'!T114</f>
        <v>0</v>
      </c>
      <c r="U114" s="129">
        <f>+'St 3.1'!U114+'St 3.2'!U114</f>
        <v>0</v>
      </c>
      <c r="V114" s="129">
        <f>+'St 3.1'!V114+'St 3.2'!V114</f>
        <v>0</v>
      </c>
      <c r="W114" s="129">
        <f>+'St 3.1'!W114+'St 3.2'!W114</f>
        <v>0</v>
      </c>
      <c r="X114" s="129">
        <f>+'St 3.1'!X114+'St 3.2'!X114</f>
        <v>0</v>
      </c>
      <c r="Y114" s="129">
        <f>+'St 3.1'!Y114+'St 3.2'!Y114</f>
        <v>0</v>
      </c>
      <c r="Z114" s="129">
        <f>+'St 3.1'!Z114+'St 3.2'!Z114</f>
        <v>0</v>
      </c>
      <c r="AA114" s="129">
        <f>+'St 3.1'!AA114+'St 3.2'!AA114</f>
        <v>0</v>
      </c>
      <c r="AB114" s="139"/>
    </row>
    <row r="115" spans="1:39" s="43" customFormat="1">
      <c r="A115" s="36"/>
      <c r="B115" s="5" t="s">
        <v>54</v>
      </c>
      <c r="C115" s="181"/>
      <c r="D115" s="129">
        <f>+'St 3.1'!D115+'St 3.2'!D115</f>
        <v>6593911.1273497604</v>
      </c>
      <c r="E115" s="129">
        <f>+'St 3.1'!E115+'St 3.2'!E115</f>
        <v>7381962.4761578459</v>
      </c>
      <c r="F115" s="129">
        <f>+'St 3.1'!F115+'St 3.2'!F115</f>
        <v>8247172.9415756892</v>
      </c>
      <c r="G115" s="129">
        <f>+'St 3.1'!G115+'St 3.2'!G115</f>
        <v>9061717.50641823</v>
      </c>
      <c r="H115" s="129">
        <f>+'St 3.1'!H115+'St 3.2'!H115</f>
        <v>10238346.751058273</v>
      </c>
      <c r="I115" s="129">
        <f>+'St 3.1'!I115+'St 3.2'!I115</f>
        <v>11332261.522487551</v>
      </c>
      <c r="J115" s="129">
        <f>+'St 3.1'!J115+'St 3.2'!J115</f>
        <v>12615042.43757074</v>
      </c>
      <c r="K115" s="129">
        <f>+'St 3.1'!K115+'St 3.2'!K115</f>
        <v>13954631.248842556</v>
      </c>
      <c r="L115" s="129">
        <f>+'St 3.1'!L115+'St 3.2'!L115</f>
        <v>15662780.311328575</v>
      </c>
      <c r="M115" s="129">
        <f>+'St 3.1'!M115+'St 3.2'!M115</f>
        <v>18360832.227034993</v>
      </c>
      <c r="N115" s="129">
        <f>+'St 3.1'!N115+'St 3.2'!N115</f>
        <v>20475221.300471369</v>
      </c>
      <c r="O115" s="129">
        <f>+'St 3.1'!O115+'St 3.2'!O115</f>
        <v>22728948.045901023</v>
      </c>
      <c r="P115" s="136"/>
      <c r="Q115" s="129">
        <f>+'St 3.1'!Q115+'St 3.2'!Q115</f>
        <v>788051.34880808496</v>
      </c>
      <c r="R115" s="129">
        <f>+'St 3.1'!R115+'St 3.2'!R115</f>
        <v>865210.46541784308</v>
      </c>
      <c r="S115" s="129">
        <f>+'St 3.1'!S115+'St 3.2'!S115</f>
        <v>814544.56484254077</v>
      </c>
      <c r="T115" s="129">
        <f>+'St 3.1'!T115+'St 3.2'!T115</f>
        <v>1176629.2446400432</v>
      </c>
      <c r="U115" s="129">
        <f>+'St 3.1'!U115+'St 3.2'!U115</f>
        <v>1093914.7714292775</v>
      </c>
      <c r="V115" s="129">
        <f>+'St 3.1'!V115+'St 3.2'!V115</f>
        <v>1282780.9150831893</v>
      </c>
      <c r="W115" s="129">
        <f>+'St 3.1'!W115+'St 3.2'!W115</f>
        <v>1339588.8112718156</v>
      </c>
      <c r="X115" s="129">
        <f>+'St 3.1'!X115+'St 3.2'!X115</f>
        <v>1708149.0624860181</v>
      </c>
      <c r="Y115" s="129">
        <f>+'St 3.1'!Y115+'St 3.2'!Y115</f>
        <v>2698096.3167437315</v>
      </c>
      <c r="Z115" s="129">
        <f>+'St 3.1'!Z115+'St 3.2'!Z115</f>
        <v>2114344.6723990659</v>
      </c>
      <c r="AA115" s="129">
        <f>+'St 3.1'!AA115+'St 3.2'!AA115</f>
        <v>2253726.745429649</v>
      </c>
      <c r="AB115" s="139"/>
    </row>
    <row r="116" spans="1:39">
      <c r="B116" s="49"/>
      <c r="C116" s="182"/>
      <c r="D116" s="10"/>
      <c r="E116" s="10"/>
      <c r="F116" s="10"/>
      <c r="G116" s="10"/>
      <c r="P116" s="11"/>
      <c r="Q116" s="11"/>
      <c r="R116" s="11"/>
    </row>
    <row r="117" spans="1:39">
      <c r="C117" s="40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37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</row>
    <row r="118" spans="1:39">
      <c r="C118" s="40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37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</row>
    <row r="119" spans="1:39" s="43" customFormat="1">
      <c r="A119" s="36"/>
      <c r="B119" s="159" t="s">
        <v>191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2"/>
      <c r="Q119" s="25"/>
    </row>
    <row r="120" spans="1:39" s="43" customFormat="1" ht="28.5">
      <c r="A120" s="36"/>
      <c r="B120" s="54"/>
      <c r="C120" s="189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69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f>+'St 3.1'!D123+'St 3.2'!D123</f>
        <v>37372.01</v>
      </c>
      <c r="E123" s="129">
        <f>+'St 3.1'!E123+'St 3.2'!E123</f>
        <v>36049.230000000003</v>
      </c>
      <c r="F123" s="129">
        <f>+'St 3.1'!F123+'St 3.2'!F123</f>
        <v>32914.44</v>
      </c>
      <c r="G123" s="129">
        <f>+'St 3.1'!G123+'St 3.2'!G123</f>
        <v>23110.459999999995</v>
      </c>
      <c r="H123" s="129">
        <f>+'St 3.1'!H123+'St 3.2'!H123</f>
        <v>16082.070000000002</v>
      </c>
      <c r="I123" s="129">
        <f>+'St 3.1'!I123+'St 3.2'!I123</f>
        <v>14840.42</v>
      </c>
      <c r="J123" s="129">
        <f>+'St 3.1'!J123+'St 3.2'!J123</f>
        <v>13340.449999999999</v>
      </c>
      <c r="K123" s="129">
        <f>+'St 3.1'!K123+'St 3.2'!K123</f>
        <v>20697.480000000003</v>
      </c>
      <c r="L123" s="129">
        <f>+'St 3.1'!L123+'St 3.2'!L123</f>
        <v>26913.55</v>
      </c>
      <c r="M123" s="129">
        <f>+'St 3.1'!M123+'St 3.2'!M123</f>
        <v>36025.330798364921</v>
      </c>
      <c r="N123" s="129">
        <f>+'St 3.1'!N123+'St 3.2'!N123</f>
        <v>171024.01</v>
      </c>
      <c r="O123" s="129">
        <f>+'St 3.1'!O123+'St 3.2'!O123</f>
        <v>181864.76</v>
      </c>
      <c r="P123" s="136"/>
      <c r="Q123" s="129">
        <f>+'St 3.1'!Q123+'St 3.2'!Q123</f>
        <v>-1322.7800000000002</v>
      </c>
      <c r="R123" s="129">
        <f>+'St 3.1'!R123+'St 3.2'!R123</f>
        <v>-3134.7899999999981</v>
      </c>
      <c r="S123" s="129">
        <f>+'St 3.1'!S123+'St 3.2'!S123</f>
        <v>-9803.9800000000068</v>
      </c>
      <c r="T123" s="129">
        <f>+'St 3.1'!T123+'St 3.2'!T123</f>
        <v>-7028.3899999999931</v>
      </c>
      <c r="U123" s="129">
        <f>+'St 3.1'!U123+'St 3.2'!U123</f>
        <v>-1241.6500000000015</v>
      </c>
      <c r="V123" s="129">
        <f>+'St 3.1'!V123+'St 3.2'!V123</f>
        <v>-1499.9700000000018</v>
      </c>
      <c r="W123" s="129">
        <f>+'St 3.1'!W123+'St 3.2'!W123</f>
        <v>7357.0300000000034</v>
      </c>
      <c r="X123" s="129">
        <f>+'St 3.1'!X123+'St 3.2'!X123</f>
        <v>6216.0699999999961</v>
      </c>
      <c r="Y123" s="129">
        <f>+'St 3.1'!Y123+'St 3.2'!Y123</f>
        <v>9111.7807983649236</v>
      </c>
      <c r="Z123" s="129">
        <f>+'St 3.1'!Z123+'St 3.2'!Z123</f>
        <v>134998.6792016351</v>
      </c>
      <c r="AA123" s="129">
        <f>+'St 3.1'!AA123+'St 3.2'!AA123</f>
        <v>10840.750000000004</v>
      </c>
      <c r="AB123" s="139"/>
    </row>
    <row r="124" spans="1:39">
      <c r="B124" s="1" t="s">
        <v>35</v>
      </c>
      <c r="C124" s="178" t="s">
        <v>287</v>
      </c>
      <c r="D124" s="132">
        <f>+'St 3.1'!D124+'St 3.2'!D124</f>
        <v>0</v>
      </c>
      <c r="E124" s="132">
        <f>+'St 3.1'!E124+'St 3.2'!E124</f>
        <v>0</v>
      </c>
      <c r="F124" s="132">
        <f>+'St 3.1'!F124+'St 3.2'!F124</f>
        <v>0</v>
      </c>
      <c r="G124" s="132">
        <f>+'St 3.1'!G124+'St 3.2'!G124</f>
        <v>0</v>
      </c>
      <c r="H124" s="132">
        <f>+'St 3.1'!H124+'St 3.2'!H124</f>
        <v>0</v>
      </c>
      <c r="I124" s="132">
        <f>+'St 3.1'!I124+'St 3.2'!I124</f>
        <v>0</v>
      </c>
      <c r="J124" s="132">
        <f>+'St 3.1'!J124+'St 3.2'!J124</f>
        <v>0</v>
      </c>
      <c r="K124" s="132">
        <f>+'St 3.1'!K124+'St 3.2'!K124</f>
        <v>0</v>
      </c>
      <c r="L124" s="132">
        <f>+'St 3.1'!L124+'St 3.2'!L124</f>
        <v>0</v>
      </c>
      <c r="M124" s="132">
        <f>+'St 3.1'!M124+'St 3.2'!M124</f>
        <v>0</v>
      </c>
      <c r="N124" s="132">
        <f>+'St 3.1'!N124+'St 3.2'!N124</f>
        <v>0</v>
      </c>
      <c r="O124" s="132">
        <f>+'St 3.1'!O124+'St 3.2'!O124</f>
        <v>0</v>
      </c>
      <c r="P124" s="133"/>
      <c r="Q124" s="132">
        <f>+'St 3.1'!Q124+'St 3.2'!Q124</f>
        <v>0</v>
      </c>
      <c r="R124" s="132">
        <f>+'St 3.1'!R124+'St 3.2'!R124</f>
        <v>0</v>
      </c>
      <c r="S124" s="132">
        <f>+'St 3.1'!S124+'St 3.2'!S124</f>
        <v>0</v>
      </c>
      <c r="T124" s="132">
        <f>+'St 3.1'!T124+'St 3.2'!T124</f>
        <v>0</v>
      </c>
      <c r="U124" s="132">
        <f>+'St 3.1'!U124+'St 3.2'!U124</f>
        <v>0</v>
      </c>
      <c r="V124" s="132">
        <f>+'St 3.1'!V124+'St 3.2'!V124</f>
        <v>0</v>
      </c>
      <c r="W124" s="132">
        <f>+'St 3.1'!W124+'St 3.2'!W124</f>
        <v>0</v>
      </c>
      <c r="X124" s="132">
        <f>+'St 3.1'!X124+'St 3.2'!X124</f>
        <v>0</v>
      </c>
      <c r="Y124" s="132">
        <f>+'St 3.1'!Y124+'St 3.2'!Y124</f>
        <v>0</v>
      </c>
      <c r="Z124" s="132">
        <f>+'St 3.1'!Z124+'St 3.2'!Z124</f>
        <v>0</v>
      </c>
      <c r="AA124" s="132">
        <f>+'St 3.1'!AA124+'St 3.2'!AA124</f>
        <v>0</v>
      </c>
      <c r="AB124" s="140"/>
    </row>
    <row r="125" spans="1:39">
      <c r="B125" s="1" t="s">
        <v>36</v>
      </c>
      <c r="C125" s="178" t="s">
        <v>288</v>
      </c>
      <c r="D125" s="132">
        <f>+'St 3.1'!D125+'St 3.2'!D125</f>
        <v>37372.01</v>
      </c>
      <c r="E125" s="132">
        <f>+'St 3.1'!E125+'St 3.2'!E125</f>
        <v>36049.230000000003</v>
      </c>
      <c r="F125" s="132">
        <f>+'St 3.1'!F125+'St 3.2'!F125</f>
        <v>32914.44</v>
      </c>
      <c r="G125" s="132">
        <f>+'St 3.1'!G125+'St 3.2'!G125</f>
        <v>23110.459999999995</v>
      </c>
      <c r="H125" s="132">
        <f>+'St 3.1'!H125+'St 3.2'!H125</f>
        <v>16082.070000000002</v>
      </c>
      <c r="I125" s="132">
        <f>+'St 3.1'!I125+'St 3.2'!I125</f>
        <v>14840.42</v>
      </c>
      <c r="J125" s="132">
        <f>+'St 3.1'!J125+'St 3.2'!J125</f>
        <v>13340.449999999999</v>
      </c>
      <c r="K125" s="132">
        <f>+'St 3.1'!K125+'St 3.2'!K125</f>
        <v>20697.480000000003</v>
      </c>
      <c r="L125" s="132">
        <f>+'St 3.1'!L125+'St 3.2'!L125</f>
        <v>26913.55</v>
      </c>
      <c r="M125" s="132">
        <f>+'St 3.1'!M125+'St 3.2'!M125</f>
        <v>36025.330798364921</v>
      </c>
      <c r="N125" s="132">
        <f>+'St 3.1'!N125+'St 3.2'!N125</f>
        <v>171024.01</v>
      </c>
      <c r="O125" s="132">
        <f>+'St 3.1'!O125+'St 3.2'!O125</f>
        <v>181864.76</v>
      </c>
      <c r="P125" s="133"/>
      <c r="Q125" s="132">
        <f>+'St 3.1'!Q125+'St 3.2'!Q125</f>
        <v>-1322.7800000000002</v>
      </c>
      <c r="R125" s="132">
        <f>+'St 3.1'!R125+'St 3.2'!R125</f>
        <v>-3134.7899999999981</v>
      </c>
      <c r="S125" s="132">
        <f>+'St 3.1'!S125+'St 3.2'!S125</f>
        <v>-9803.9800000000068</v>
      </c>
      <c r="T125" s="132">
        <f>+'St 3.1'!T125+'St 3.2'!T125</f>
        <v>-7028.3899999999931</v>
      </c>
      <c r="U125" s="132">
        <f>+'St 3.1'!U125+'St 3.2'!U125</f>
        <v>-1241.6500000000015</v>
      </c>
      <c r="V125" s="132">
        <f>+'St 3.1'!V125+'St 3.2'!V125</f>
        <v>-1499.9700000000018</v>
      </c>
      <c r="W125" s="132">
        <f>+'St 3.1'!W125+'St 3.2'!W125</f>
        <v>7357.0300000000034</v>
      </c>
      <c r="X125" s="132">
        <f>+'St 3.1'!X125+'St 3.2'!X125</f>
        <v>6216.0699999999961</v>
      </c>
      <c r="Y125" s="132">
        <f>+'St 3.1'!Y125+'St 3.2'!Y125</f>
        <v>9111.7807983649236</v>
      </c>
      <c r="Z125" s="132">
        <f>+'St 3.1'!Z125+'St 3.2'!Z125</f>
        <v>134998.6792016351</v>
      </c>
      <c r="AA125" s="132">
        <f>+'St 3.1'!AA125+'St 3.2'!AA125</f>
        <v>10840.750000000004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f>+'St 3.1'!D126+'St 3.2'!D126</f>
        <v>864083.54313590401</v>
      </c>
      <c r="E126" s="129">
        <f>+'St 3.1'!E126+'St 3.2'!E126</f>
        <v>1049962.8027942847</v>
      </c>
      <c r="F126" s="129">
        <f>+'St 3.1'!F126+'St 3.2'!F126</f>
        <v>1084072.8303498493</v>
      </c>
      <c r="G126" s="129">
        <f>+'St 3.1'!G126+'St 3.2'!G126</f>
        <v>1143964.4129842143</v>
      </c>
      <c r="H126" s="129">
        <f>+'St 3.1'!H126+'St 3.2'!H126</f>
        <v>1105107.5763914071</v>
      </c>
      <c r="I126" s="129">
        <f>+'St 3.1'!I126+'St 3.2'!I126</f>
        <v>1388786.1472768649</v>
      </c>
      <c r="J126" s="129">
        <f>+'St 3.1'!J126+'St 3.2'!J126</f>
        <v>1551193.6245321773</v>
      </c>
      <c r="K126" s="129">
        <f>+'St 3.1'!K126+'St 3.2'!K126</f>
        <v>1567957.5013789928</v>
      </c>
      <c r="L126" s="129">
        <f>+'St 3.1'!L126+'St 3.2'!L126</f>
        <v>1571934.9116813173</v>
      </c>
      <c r="M126" s="129">
        <f>+'St 3.1'!M126+'St 3.2'!M126</f>
        <v>1701860.1699458505</v>
      </c>
      <c r="N126" s="129">
        <f>+'St 3.1'!N126+'St 3.2'!N126</f>
        <v>1957728.0125857373</v>
      </c>
      <c r="O126" s="129">
        <f>+'St 3.1'!O126+'St 3.2'!O126</f>
        <v>2197655.2467078781</v>
      </c>
      <c r="P126" s="136"/>
      <c r="Q126" s="129">
        <f>+'St 3.1'!Q126+'St 3.2'!Q126</f>
        <v>185879.25965838076</v>
      </c>
      <c r="R126" s="129">
        <f>+'St 3.1'!R126+'St 3.2'!R126</f>
        <v>34110.0275555646</v>
      </c>
      <c r="S126" s="129">
        <f>+'St 3.1'!S126+'St 3.2'!S126</f>
        <v>59891.582634364975</v>
      </c>
      <c r="T126" s="129">
        <f>+'St 3.1'!T126+'St 3.2'!T126</f>
        <v>-38856.83659280726</v>
      </c>
      <c r="U126" s="129">
        <f>+'St 3.1'!U126+'St 3.2'!U126</f>
        <v>283678.57088545791</v>
      </c>
      <c r="V126" s="129">
        <f>+'St 3.1'!V126+'St 3.2'!V126</f>
        <v>162407.47725531246</v>
      </c>
      <c r="W126" s="129">
        <f>+'St 3.1'!W126+'St 3.2'!W126</f>
        <v>16763.876846815492</v>
      </c>
      <c r="X126" s="129">
        <f>+'St 3.1'!X126+'St 3.2'!X126</f>
        <v>3977.4103023243697</v>
      </c>
      <c r="Y126" s="129">
        <f>+'St 3.1'!Y126+'St 3.2'!Y126</f>
        <v>129925.2582645332</v>
      </c>
      <c r="Z126" s="129">
        <f>+'St 3.1'!Z126+'St 3.2'!Z126</f>
        <v>255867.84263988701</v>
      </c>
      <c r="AA126" s="129">
        <f>+'St 3.1'!AA126+'St 3.2'!AA126</f>
        <v>239927.23412214045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f>+'St 3.1'!D127+'St 3.2'!D127</f>
        <v>4.9699999999999994E-2</v>
      </c>
      <c r="E127" s="129">
        <f>+'St 3.1'!E127+'St 3.2'!E127</f>
        <v>3.8900000000000004E-2</v>
      </c>
      <c r="F127" s="129">
        <f>+'St 3.1'!F127+'St 3.2'!F127</f>
        <v>0.33750000000000002</v>
      </c>
      <c r="G127" s="129">
        <f>+'St 3.1'!G127+'St 3.2'!G127</f>
        <v>0.35389999999999999</v>
      </c>
      <c r="H127" s="129">
        <f>+'St 3.1'!H127+'St 3.2'!H127</f>
        <v>0.38689999999999997</v>
      </c>
      <c r="I127" s="129">
        <f>+'St 3.1'!I127+'St 3.2'!I127</f>
        <v>0.26200000000000001</v>
      </c>
      <c r="J127" s="129">
        <f>+'St 3.1'!J127+'St 3.2'!J127</f>
        <v>0.21010000000000001</v>
      </c>
      <c r="K127" s="129">
        <f>+'St 3.1'!K127+'St 3.2'!K127</f>
        <v>0.11310000000000001</v>
      </c>
      <c r="L127" s="129">
        <f>+'St 3.1'!L127+'St 3.2'!L127</f>
        <v>0.22440000000000004</v>
      </c>
      <c r="M127" s="129">
        <f>+'St 3.1'!M127+'St 3.2'!M127</f>
        <v>5.0299999999999997E-2</v>
      </c>
      <c r="N127" s="129">
        <f>+'St 3.1'!N127+'St 3.2'!N127</f>
        <v>0.28260000000000002</v>
      </c>
      <c r="O127" s="129">
        <f>+'St 3.1'!O127+'St 3.2'!O127</f>
        <v>0.2576</v>
      </c>
      <c r="P127" s="136"/>
      <c r="Q127" s="129">
        <f>+'St 3.1'!Q127+'St 3.2'!Q127</f>
        <v>-1.0799999999999992E-2</v>
      </c>
      <c r="R127" s="129">
        <f>+'St 3.1'!R127+'St 3.2'!R127</f>
        <v>0.29859999999999998</v>
      </c>
      <c r="S127" s="129">
        <f>+'St 3.1'!S127+'St 3.2'!S127</f>
        <v>1.6400000000000008E-2</v>
      </c>
      <c r="T127" s="129">
        <f>+'St 3.1'!T127+'St 3.2'!T127</f>
        <v>3.299999999999996E-2</v>
      </c>
      <c r="U127" s="129">
        <f>+'St 3.1'!U127+'St 3.2'!U127</f>
        <v>-0.12489999999999997</v>
      </c>
      <c r="V127" s="129">
        <f>+'St 3.1'!V127+'St 3.2'!V127</f>
        <v>-5.1899999999999995E-2</v>
      </c>
      <c r="W127" s="129">
        <f>+'St 3.1'!W127+'St 3.2'!W127</f>
        <v>-9.6999999999999989E-2</v>
      </c>
      <c r="X127" s="129">
        <f>+'St 3.1'!X127+'St 3.2'!X127</f>
        <v>0.11130000000000002</v>
      </c>
      <c r="Y127" s="129">
        <f>+'St 3.1'!Y127+'St 3.2'!Y127</f>
        <v>-0.17410000000000003</v>
      </c>
      <c r="Z127" s="129">
        <f>+'St 3.1'!Z127+'St 3.2'!Z127</f>
        <v>0.23230000000000001</v>
      </c>
      <c r="AA127" s="129">
        <f>+'St 3.1'!AA127+'St 3.2'!AA127</f>
        <v>-2.4999999999999981E-2</v>
      </c>
      <c r="AB127" s="139"/>
    </row>
    <row r="128" spans="1:39">
      <c r="B128" s="176" t="s">
        <v>40</v>
      </c>
      <c r="C128" s="186"/>
      <c r="D128" s="132">
        <f>+'St 3.1'!D128+'St 3.2'!D128</f>
        <v>4.9699999999999994E-2</v>
      </c>
      <c r="E128" s="132">
        <f>+'St 3.1'!E128+'St 3.2'!E128</f>
        <v>3.8900000000000004E-2</v>
      </c>
      <c r="F128" s="132">
        <f>+'St 3.1'!F128+'St 3.2'!F128</f>
        <v>0.33750000000000002</v>
      </c>
      <c r="G128" s="132">
        <f>+'St 3.1'!G128+'St 3.2'!G128</f>
        <v>0.35389999999999999</v>
      </c>
      <c r="H128" s="132">
        <f>+'St 3.1'!H128+'St 3.2'!H128</f>
        <v>0.38689999999999997</v>
      </c>
      <c r="I128" s="132">
        <f>+'St 3.1'!I128+'St 3.2'!I128</f>
        <v>0.26200000000000001</v>
      </c>
      <c r="J128" s="132">
        <f>+'St 3.1'!J128+'St 3.2'!J128</f>
        <v>0.21010000000000001</v>
      </c>
      <c r="K128" s="132">
        <f>+'St 3.1'!K128+'St 3.2'!K128</f>
        <v>0.11310000000000001</v>
      </c>
      <c r="L128" s="132">
        <f>+'St 3.1'!L128+'St 3.2'!L128</f>
        <v>0.22440000000000004</v>
      </c>
      <c r="M128" s="132">
        <f>+'St 3.1'!M128+'St 3.2'!M128</f>
        <v>5.0299999999999997E-2</v>
      </c>
      <c r="N128" s="132">
        <f>+'St 3.1'!N128+'St 3.2'!N128</f>
        <v>0.28260000000000002</v>
      </c>
      <c r="O128" s="132">
        <f>+'St 3.1'!O128+'St 3.2'!O128</f>
        <v>0.2576</v>
      </c>
      <c r="P128" s="133"/>
      <c r="Q128" s="132">
        <f>+'St 3.1'!Q128+'St 3.2'!Q128</f>
        <v>-1.0799999999999992E-2</v>
      </c>
      <c r="R128" s="132">
        <f>+'St 3.1'!R128+'St 3.2'!R128</f>
        <v>0.29859999999999998</v>
      </c>
      <c r="S128" s="132">
        <f>+'St 3.1'!S128+'St 3.2'!S128</f>
        <v>1.6400000000000008E-2</v>
      </c>
      <c r="T128" s="132">
        <f>+'St 3.1'!T128+'St 3.2'!T128</f>
        <v>3.299999999999996E-2</v>
      </c>
      <c r="U128" s="132">
        <f>+'St 3.1'!U128+'St 3.2'!U128</f>
        <v>-0.12489999999999997</v>
      </c>
      <c r="V128" s="132">
        <f>+'St 3.1'!V128+'St 3.2'!V128</f>
        <v>-5.1899999999999995E-2</v>
      </c>
      <c r="W128" s="132">
        <f>+'St 3.1'!W128+'St 3.2'!W128</f>
        <v>-9.6999999999999989E-2</v>
      </c>
      <c r="X128" s="132">
        <f>+'St 3.1'!X128+'St 3.2'!X128</f>
        <v>0.11130000000000002</v>
      </c>
      <c r="Y128" s="132">
        <f>+'St 3.1'!Y128+'St 3.2'!Y128</f>
        <v>-0.17410000000000003</v>
      </c>
      <c r="Z128" s="132">
        <f>+'St 3.1'!Z128+'St 3.2'!Z128</f>
        <v>0.23230000000000001</v>
      </c>
      <c r="AA128" s="132">
        <f>+'St 3.1'!AA128+'St 3.2'!AA128</f>
        <v>-2.4999999999999981E-2</v>
      </c>
      <c r="AB128" s="140"/>
    </row>
    <row r="129" spans="1:28">
      <c r="B129" s="6" t="s">
        <v>41</v>
      </c>
      <c r="C129" s="186"/>
      <c r="D129" s="132">
        <f>+'St 3.1'!D129+'St 3.2'!D129</f>
        <v>4.9699999999999994E-2</v>
      </c>
      <c r="E129" s="132">
        <f>+'St 3.1'!E129+'St 3.2'!E129</f>
        <v>3.8900000000000004E-2</v>
      </c>
      <c r="F129" s="132">
        <f>+'St 3.1'!F129+'St 3.2'!F129</f>
        <v>0.33750000000000002</v>
      </c>
      <c r="G129" s="132">
        <f>+'St 3.1'!G129+'St 3.2'!G129</f>
        <v>0.35389999999999999</v>
      </c>
      <c r="H129" s="132">
        <f>+'St 3.1'!H129+'St 3.2'!H129</f>
        <v>0.38689999999999997</v>
      </c>
      <c r="I129" s="132">
        <f>+'St 3.1'!I129+'St 3.2'!I129</f>
        <v>0.26200000000000001</v>
      </c>
      <c r="J129" s="132">
        <f>+'St 3.1'!J129+'St 3.2'!J129</f>
        <v>0.21010000000000001</v>
      </c>
      <c r="K129" s="132">
        <f>+'St 3.1'!K129+'St 3.2'!K129</f>
        <v>0.11310000000000001</v>
      </c>
      <c r="L129" s="132">
        <f>+'St 3.1'!L129+'St 3.2'!L129</f>
        <v>0.22440000000000004</v>
      </c>
      <c r="M129" s="132">
        <f>+'St 3.1'!M129+'St 3.2'!M129</f>
        <v>5.0299999999999997E-2</v>
      </c>
      <c r="N129" s="132">
        <f>+'St 3.1'!N129+'St 3.2'!N129</f>
        <v>0.28260000000000002</v>
      </c>
      <c r="O129" s="132">
        <f>+'St 3.1'!O129+'St 3.2'!O129</f>
        <v>0.2576</v>
      </c>
      <c r="P129" s="133"/>
      <c r="Q129" s="132">
        <f>+'St 3.1'!Q129+'St 3.2'!Q129</f>
        <v>-1.0799999999999992E-2</v>
      </c>
      <c r="R129" s="132">
        <f>+'St 3.1'!R129+'St 3.2'!R129</f>
        <v>0.29859999999999998</v>
      </c>
      <c r="S129" s="132">
        <f>+'St 3.1'!S129+'St 3.2'!S129</f>
        <v>1.6400000000000008E-2</v>
      </c>
      <c r="T129" s="132">
        <f>+'St 3.1'!T129+'St 3.2'!T129</f>
        <v>3.299999999999996E-2</v>
      </c>
      <c r="U129" s="132">
        <f>+'St 3.1'!U129+'St 3.2'!U129</f>
        <v>-0.12489999999999997</v>
      </c>
      <c r="V129" s="132">
        <f>+'St 3.1'!V129+'St 3.2'!V129</f>
        <v>-5.1899999999999995E-2</v>
      </c>
      <c r="W129" s="132">
        <f>+'St 3.1'!W129+'St 3.2'!W129</f>
        <v>-9.6999999999999989E-2</v>
      </c>
      <c r="X129" s="132">
        <f>+'St 3.1'!X129+'St 3.2'!X129</f>
        <v>0.11130000000000002</v>
      </c>
      <c r="Y129" s="132">
        <f>+'St 3.1'!Y129+'St 3.2'!Y129</f>
        <v>-0.17410000000000003</v>
      </c>
      <c r="Z129" s="132">
        <f>+'St 3.1'!Z129+'St 3.2'!Z129</f>
        <v>0.23230000000000001</v>
      </c>
      <c r="AA129" s="132">
        <f>+'St 3.1'!AA129+'St 3.2'!AA129</f>
        <v>-2.4999999999999981E-2</v>
      </c>
      <c r="AB129" s="140"/>
    </row>
    <row r="130" spans="1:28">
      <c r="B130" s="6" t="s">
        <v>42</v>
      </c>
      <c r="C130" s="186"/>
      <c r="D130" s="132">
        <f>+'St 3.1'!D130+'St 3.2'!D130</f>
        <v>0</v>
      </c>
      <c r="E130" s="132">
        <f>+'St 3.1'!E130+'St 3.2'!E130</f>
        <v>0</v>
      </c>
      <c r="F130" s="132">
        <f>+'St 3.1'!F130+'St 3.2'!F130</f>
        <v>0</v>
      </c>
      <c r="G130" s="132">
        <f>+'St 3.1'!G130+'St 3.2'!G130</f>
        <v>0</v>
      </c>
      <c r="H130" s="132">
        <f>+'St 3.1'!H130+'St 3.2'!H130</f>
        <v>0</v>
      </c>
      <c r="I130" s="132">
        <f>+'St 3.1'!I130+'St 3.2'!I130</f>
        <v>0</v>
      </c>
      <c r="J130" s="132">
        <f>+'St 3.1'!J130+'St 3.2'!J130</f>
        <v>0</v>
      </c>
      <c r="K130" s="132">
        <f>+'St 3.1'!K130+'St 3.2'!K130</f>
        <v>0</v>
      </c>
      <c r="L130" s="132">
        <f>+'St 3.1'!L130+'St 3.2'!L130</f>
        <v>0</v>
      </c>
      <c r="M130" s="132">
        <f>+'St 3.1'!M130+'St 3.2'!M130</f>
        <v>0</v>
      </c>
      <c r="N130" s="132">
        <f>+'St 3.1'!N130+'St 3.2'!N130</f>
        <v>0</v>
      </c>
      <c r="O130" s="132">
        <f>+'St 3.1'!O130+'St 3.2'!O130</f>
        <v>0</v>
      </c>
      <c r="P130" s="133"/>
      <c r="Q130" s="132">
        <f>+'St 3.1'!Q130+'St 3.2'!Q130</f>
        <v>0</v>
      </c>
      <c r="R130" s="132">
        <f>+'St 3.1'!R130+'St 3.2'!R130</f>
        <v>0</v>
      </c>
      <c r="S130" s="132">
        <f>+'St 3.1'!S130+'St 3.2'!S130</f>
        <v>0</v>
      </c>
      <c r="T130" s="132">
        <f>+'St 3.1'!T130+'St 3.2'!T130</f>
        <v>0</v>
      </c>
      <c r="U130" s="132">
        <f>+'St 3.1'!U130+'St 3.2'!U130</f>
        <v>0</v>
      </c>
      <c r="V130" s="132">
        <f>+'St 3.1'!V130+'St 3.2'!V130</f>
        <v>0</v>
      </c>
      <c r="W130" s="132">
        <f>+'St 3.1'!W130+'St 3.2'!W130</f>
        <v>0</v>
      </c>
      <c r="X130" s="132">
        <f>+'St 3.1'!X130+'St 3.2'!X130</f>
        <v>0</v>
      </c>
      <c r="Y130" s="132">
        <f>+'St 3.1'!Y130+'St 3.2'!Y130</f>
        <v>0</v>
      </c>
      <c r="Z130" s="132">
        <f>+'St 3.1'!Z130+'St 3.2'!Z130</f>
        <v>0</v>
      </c>
      <c r="AA130" s="132">
        <f>+'St 3.1'!AA130+'St 3.2'!AA130</f>
        <v>0</v>
      </c>
      <c r="AB130" s="140"/>
    </row>
    <row r="131" spans="1:28">
      <c r="B131" s="6" t="s">
        <v>43</v>
      </c>
      <c r="C131" s="186"/>
      <c r="D131" s="132">
        <f>+'St 3.1'!D131+'St 3.2'!D131</f>
        <v>0</v>
      </c>
      <c r="E131" s="132">
        <f>+'St 3.1'!E131+'St 3.2'!E131</f>
        <v>0</v>
      </c>
      <c r="F131" s="132">
        <f>+'St 3.1'!F131+'St 3.2'!F131</f>
        <v>0</v>
      </c>
      <c r="G131" s="132">
        <f>+'St 3.1'!G131+'St 3.2'!G131</f>
        <v>0</v>
      </c>
      <c r="H131" s="132">
        <f>+'St 3.1'!H131+'St 3.2'!H131</f>
        <v>0</v>
      </c>
      <c r="I131" s="132">
        <f>+'St 3.1'!I131+'St 3.2'!I131</f>
        <v>0</v>
      </c>
      <c r="J131" s="132">
        <f>+'St 3.1'!J131+'St 3.2'!J131</f>
        <v>0</v>
      </c>
      <c r="K131" s="132">
        <f>+'St 3.1'!K131+'St 3.2'!K131</f>
        <v>0</v>
      </c>
      <c r="L131" s="132">
        <f>+'St 3.1'!L131+'St 3.2'!L131</f>
        <v>0</v>
      </c>
      <c r="M131" s="132">
        <f>+'St 3.1'!M131+'St 3.2'!M131</f>
        <v>0</v>
      </c>
      <c r="N131" s="132">
        <f>+'St 3.1'!N131+'St 3.2'!N131</f>
        <v>0</v>
      </c>
      <c r="O131" s="132">
        <f>+'St 3.1'!O131+'St 3.2'!O131</f>
        <v>0</v>
      </c>
      <c r="P131" s="133"/>
      <c r="Q131" s="132">
        <f>+'St 3.1'!Q131+'St 3.2'!Q131</f>
        <v>0</v>
      </c>
      <c r="R131" s="132">
        <f>+'St 3.1'!R131+'St 3.2'!R131</f>
        <v>0</v>
      </c>
      <c r="S131" s="132">
        <f>+'St 3.1'!S131+'St 3.2'!S131</f>
        <v>0</v>
      </c>
      <c r="T131" s="132">
        <f>+'St 3.1'!T131+'St 3.2'!T131</f>
        <v>0</v>
      </c>
      <c r="U131" s="132">
        <f>+'St 3.1'!U131+'St 3.2'!U131</f>
        <v>0</v>
      </c>
      <c r="V131" s="132">
        <f>+'St 3.1'!V131+'St 3.2'!V131</f>
        <v>0</v>
      </c>
      <c r="W131" s="132">
        <f>+'St 3.1'!W131+'St 3.2'!W131</f>
        <v>0</v>
      </c>
      <c r="X131" s="132">
        <f>+'St 3.1'!X131+'St 3.2'!X131</f>
        <v>0</v>
      </c>
      <c r="Y131" s="132">
        <f>+'St 3.1'!Y131+'St 3.2'!Y131</f>
        <v>0</v>
      </c>
      <c r="Z131" s="132">
        <f>+'St 3.1'!Z131+'St 3.2'!Z131</f>
        <v>0</v>
      </c>
      <c r="AA131" s="132">
        <f>+'St 3.1'!AA131+'St 3.2'!AA131</f>
        <v>0</v>
      </c>
      <c r="AB131" s="140"/>
    </row>
    <row r="132" spans="1:28">
      <c r="B132" s="6" t="s">
        <v>44</v>
      </c>
      <c r="C132" s="186"/>
      <c r="D132" s="132">
        <f>+'St 3.1'!D132+'St 3.2'!D132</f>
        <v>0</v>
      </c>
      <c r="E132" s="132">
        <f>+'St 3.1'!E132+'St 3.2'!E132</f>
        <v>0</v>
      </c>
      <c r="F132" s="132">
        <f>+'St 3.1'!F132+'St 3.2'!F132</f>
        <v>0</v>
      </c>
      <c r="G132" s="132">
        <f>+'St 3.1'!G132+'St 3.2'!G132</f>
        <v>0</v>
      </c>
      <c r="H132" s="132">
        <f>+'St 3.1'!H132+'St 3.2'!H132</f>
        <v>0</v>
      </c>
      <c r="I132" s="132">
        <f>+'St 3.1'!I132+'St 3.2'!I132</f>
        <v>0</v>
      </c>
      <c r="J132" s="132">
        <f>+'St 3.1'!J132+'St 3.2'!J132</f>
        <v>0</v>
      </c>
      <c r="K132" s="132">
        <f>+'St 3.1'!K132+'St 3.2'!K132</f>
        <v>0</v>
      </c>
      <c r="L132" s="132">
        <f>+'St 3.1'!L132+'St 3.2'!L132</f>
        <v>0</v>
      </c>
      <c r="M132" s="132">
        <f>+'St 3.1'!M132+'St 3.2'!M132</f>
        <v>0</v>
      </c>
      <c r="N132" s="132">
        <f>+'St 3.1'!N132+'St 3.2'!N132</f>
        <v>0</v>
      </c>
      <c r="O132" s="132">
        <f>+'St 3.1'!O132+'St 3.2'!O132</f>
        <v>0</v>
      </c>
      <c r="P132" s="133"/>
      <c r="Q132" s="132">
        <f>+'St 3.1'!Q132+'St 3.2'!Q132</f>
        <v>0</v>
      </c>
      <c r="R132" s="132">
        <f>+'St 3.1'!R132+'St 3.2'!R132</f>
        <v>0</v>
      </c>
      <c r="S132" s="132">
        <f>+'St 3.1'!S132+'St 3.2'!S132</f>
        <v>0</v>
      </c>
      <c r="T132" s="132">
        <f>+'St 3.1'!T132+'St 3.2'!T132</f>
        <v>0</v>
      </c>
      <c r="U132" s="132">
        <f>+'St 3.1'!U132+'St 3.2'!U132</f>
        <v>0</v>
      </c>
      <c r="V132" s="132">
        <f>+'St 3.1'!V132+'St 3.2'!V132</f>
        <v>0</v>
      </c>
      <c r="W132" s="132">
        <f>+'St 3.1'!W132+'St 3.2'!W132</f>
        <v>0</v>
      </c>
      <c r="X132" s="132">
        <f>+'St 3.1'!X132+'St 3.2'!X132</f>
        <v>0</v>
      </c>
      <c r="Y132" s="132">
        <f>+'St 3.1'!Y132+'St 3.2'!Y132</f>
        <v>0</v>
      </c>
      <c r="Z132" s="132">
        <f>+'St 3.1'!Z132+'St 3.2'!Z132</f>
        <v>0</v>
      </c>
      <c r="AA132" s="132">
        <f>+'St 3.1'!AA132+'St 3.2'!AA132</f>
        <v>0</v>
      </c>
      <c r="AB132" s="140"/>
    </row>
    <row r="133" spans="1:28">
      <c r="B133" s="7" t="s">
        <v>45</v>
      </c>
      <c r="C133" s="186"/>
      <c r="D133" s="132">
        <f>+'St 3.1'!D133+'St 3.2'!D133</f>
        <v>0</v>
      </c>
      <c r="E133" s="132">
        <f>+'St 3.1'!E133+'St 3.2'!E133</f>
        <v>0</v>
      </c>
      <c r="F133" s="132">
        <f>+'St 3.1'!F133+'St 3.2'!F133</f>
        <v>0</v>
      </c>
      <c r="G133" s="132">
        <f>+'St 3.1'!G133+'St 3.2'!G133</f>
        <v>0</v>
      </c>
      <c r="H133" s="132">
        <f>+'St 3.1'!H133+'St 3.2'!H133</f>
        <v>0</v>
      </c>
      <c r="I133" s="132">
        <f>+'St 3.1'!I133+'St 3.2'!I133</f>
        <v>0</v>
      </c>
      <c r="J133" s="132">
        <f>+'St 3.1'!J133+'St 3.2'!J133</f>
        <v>0</v>
      </c>
      <c r="K133" s="132">
        <f>+'St 3.1'!K133+'St 3.2'!K133</f>
        <v>0</v>
      </c>
      <c r="L133" s="132">
        <f>+'St 3.1'!L133+'St 3.2'!L133</f>
        <v>0</v>
      </c>
      <c r="M133" s="132">
        <f>+'St 3.1'!M133+'St 3.2'!M133</f>
        <v>0</v>
      </c>
      <c r="N133" s="132">
        <f>+'St 3.1'!N133+'St 3.2'!N133</f>
        <v>0</v>
      </c>
      <c r="O133" s="132">
        <f>+'St 3.1'!O133+'St 3.2'!O133</f>
        <v>0</v>
      </c>
      <c r="P133" s="133"/>
      <c r="Q133" s="132">
        <f>+'St 3.1'!Q133+'St 3.2'!Q133</f>
        <v>0</v>
      </c>
      <c r="R133" s="132">
        <f>+'St 3.1'!R133+'St 3.2'!R133</f>
        <v>0</v>
      </c>
      <c r="S133" s="132">
        <f>+'St 3.1'!S133+'St 3.2'!S133</f>
        <v>0</v>
      </c>
      <c r="T133" s="132">
        <f>+'St 3.1'!T133+'St 3.2'!T133</f>
        <v>0</v>
      </c>
      <c r="U133" s="132">
        <f>+'St 3.1'!U133+'St 3.2'!U133</f>
        <v>0</v>
      </c>
      <c r="V133" s="132">
        <f>+'St 3.1'!V133+'St 3.2'!V133</f>
        <v>0</v>
      </c>
      <c r="W133" s="132">
        <f>+'St 3.1'!W133+'St 3.2'!W133</f>
        <v>0</v>
      </c>
      <c r="X133" s="132">
        <f>+'St 3.1'!X133+'St 3.2'!X133</f>
        <v>0</v>
      </c>
      <c r="Y133" s="132">
        <f>+'St 3.1'!Y133+'St 3.2'!Y133</f>
        <v>0</v>
      </c>
      <c r="Z133" s="132">
        <f>+'St 3.1'!Z133+'St 3.2'!Z133</f>
        <v>0</v>
      </c>
      <c r="AA133" s="132">
        <f>+'St 3.1'!AA133+'St 3.2'!AA133</f>
        <v>0</v>
      </c>
      <c r="AB133" s="140"/>
    </row>
    <row r="134" spans="1:28">
      <c r="B134" s="7" t="s">
        <v>46</v>
      </c>
      <c r="C134" s="186"/>
      <c r="D134" s="132">
        <f>+'St 3.1'!D134+'St 3.2'!D134</f>
        <v>0</v>
      </c>
      <c r="E134" s="132">
        <f>+'St 3.1'!E134+'St 3.2'!E134</f>
        <v>0</v>
      </c>
      <c r="F134" s="132">
        <f>+'St 3.1'!F134+'St 3.2'!F134</f>
        <v>0</v>
      </c>
      <c r="G134" s="132">
        <f>+'St 3.1'!G134+'St 3.2'!G134</f>
        <v>0</v>
      </c>
      <c r="H134" s="132">
        <f>+'St 3.1'!H134+'St 3.2'!H134</f>
        <v>0</v>
      </c>
      <c r="I134" s="132">
        <f>+'St 3.1'!I134+'St 3.2'!I134</f>
        <v>0</v>
      </c>
      <c r="J134" s="132">
        <f>+'St 3.1'!J134+'St 3.2'!J134</f>
        <v>0</v>
      </c>
      <c r="K134" s="132">
        <f>+'St 3.1'!K134+'St 3.2'!K134</f>
        <v>0</v>
      </c>
      <c r="L134" s="132">
        <f>+'St 3.1'!L134+'St 3.2'!L134</f>
        <v>0</v>
      </c>
      <c r="M134" s="132">
        <f>+'St 3.1'!M134+'St 3.2'!M134</f>
        <v>0</v>
      </c>
      <c r="N134" s="132">
        <f>+'St 3.1'!N134+'St 3.2'!N134</f>
        <v>0</v>
      </c>
      <c r="O134" s="132">
        <f>+'St 3.1'!O134+'St 3.2'!O134</f>
        <v>0</v>
      </c>
      <c r="P134" s="133"/>
      <c r="Q134" s="132">
        <f>+'St 3.1'!Q134+'St 3.2'!Q134</f>
        <v>0</v>
      </c>
      <c r="R134" s="132">
        <f>+'St 3.1'!R134+'St 3.2'!R134</f>
        <v>0</v>
      </c>
      <c r="S134" s="132">
        <f>+'St 3.1'!S134+'St 3.2'!S134</f>
        <v>0</v>
      </c>
      <c r="T134" s="132">
        <f>+'St 3.1'!T134+'St 3.2'!T134</f>
        <v>0</v>
      </c>
      <c r="U134" s="132">
        <f>+'St 3.1'!U134+'St 3.2'!U134</f>
        <v>0</v>
      </c>
      <c r="V134" s="132">
        <f>+'St 3.1'!V134+'St 3.2'!V134</f>
        <v>0</v>
      </c>
      <c r="W134" s="132">
        <f>+'St 3.1'!W134+'St 3.2'!W134</f>
        <v>0</v>
      </c>
      <c r="X134" s="132">
        <f>+'St 3.1'!X134+'St 3.2'!X134</f>
        <v>0</v>
      </c>
      <c r="Y134" s="132">
        <f>+'St 3.1'!Y134+'St 3.2'!Y134</f>
        <v>0</v>
      </c>
      <c r="Z134" s="132">
        <f>+'St 3.1'!Z134+'St 3.2'!Z134</f>
        <v>0</v>
      </c>
      <c r="AA134" s="132">
        <f>+'St 3.1'!AA134+'St 3.2'!AA134</f>
        <v>0</v>
      </c>
      <c r="AB134" s="140"/>
    </row>
    <row r="135" spans="1:28">
      <c r="B135" s="6" t="s">
        <v>313</v>
      </c>
      <c r="C135" s="186"/>
      <c r="D135" s="132">
        <f>+'St 3.1'!D135+'St 3.2'!D135</f>
        <v>0</v>
      </c>
      <c r="E135" s="132">
        <f>+'St 3.1'!E135+'St 3.2'!E135</f>
        <v>0</v>
      </c>
      <c r="F135" s="132">
        <f>+'St 3.1'!F135+'St 3.2'!F135</f>
        <v>0</v>
      </c>
      <c r="G135" s="132">
        <f>+'St 3.1'!G135+'St 3.2'!G135</f>
        <v>0</v>
      </c>
      <c r="H135" s="132">
        <f>+'St 3.1'!H135+'St 3.2'!H135</f>
        <v>0</v>
      </c>
      <c r="I135" s="132">
        <f>+'St 3.1'!I135+'St 3.2'!I135</f>
        <v>0</v>
      </c>
      <c r="J135" s="132">
        <f>+'St 3.1'!J135+'St 3.2'!J135</f>
        <v>0</v>
      </c>
      <c r="K135" s="132">
        <f>+'St 3.1'!K135+'St 3.2'!K135</f>
        <v>0</v>
      </c>
      <c r="L135" s="132">
        <f>+'St 3.1'!L135+'St 3.2'!L135</f>
        <v>0</v>
      </c>
      <c r="M135" s="132">
        <f>+'St 3.1'!M135+'St 3.2'!M135</f>
        <v>0</v>
      </c>
      <c r="N135" s="132">
        <f>+'St 3.1'!N135+'St 3.2'!N135</f>
        <v>0</v>
      </c>
      <c r="O135" s="132">
        <f>+'St 3.1'!O135+'St 3.2'!O135</f>
        <v>0</v>
      </c>
      <c r="P135" s="133"/>
      <c r="Q135" s="132">
        <f>+'St 3.1'!Q135+'St 3.2'!Q135</f>
        <v>0</v>
      </c>
      <c r="R135" s="132">
        <f>+'St 3.1'!R135+'St 3.2'!R135</f>
        <v>0</v>
      </c>
      <c r="S135" s="132">
        <f>+'St 3.1'!S135+'St 3.2'!S135</f>
        <v>0</v>
      </c>
      <c r="T135" s="132">
        <f>+'St 3.1'!T135+'St 3.2'!T135</f>
        <v>0</v>
      </c>
      <c r="U135" s="132">
        <f>+'St 3.1'!U135+'St 3.2'!U135</f>
        <v>0</v>
      </c>
      <c r="V135" s="132">
        <f>+'St 3.1'!V135+'St 3.2'!V135</f>
        <v>0</v>
      </c>
      <c r="W135" s="132">
        <f>+'St 3.1'!W135+'St 3.2'!W135</f>
        <v>0</v>
      </c>
      <c r="X135" s="132">
        <f>+'St 3.1'!X135+'St 3.2'!X135</f>
        <v>0</v>
      </c>
      <c r="Y135" s="132">
        <f>+'St 3.1'!Y135+'St 3.2'!Y135</f>
        <v>0</v>
      </c>
      <c r="Z135" s="132">
        <f>+'St 3.1'!Z135+'St 3.2'!Z135</f>
        <v>0</v>
      </c>
      <c r="AA135" s="132">
        <f>+'St 3.1'!AA135+'St 3.2'!AA135</f>
        <v>0</v>
      </c>
      <c r="AB135" s="140"/>
    </row>
    <row r="136" spans="1:28">
      <c r="B136" s="6" t="s">
        <v>107</v>
      </c>
      <c r="C136" s="178"/>
      <c r="D136" s="132">
        <f>+'St 3.1'!D136+'St 3.2'!D136</f>
        <v>0</v>
      </c>
      <c r="E136" s="132">
        <f>+'St 3.1'!E136+'St 3.2'!E136</f>
        <v>0</v>
      </c>
      <c r="F136" s="132">
        <f>+'St 3.1'!F136+'St 3.2'!F136</f>
        <v>0</v>
      </c>
      <c r="G136" s="132">
        <f>+'St 3.1'!G136+'St 3.2'!G136</f>
        <v>0</v>
      </c>
      <c r="H136" s="132">
        <f>+'St 3.1'!H136+'St 3.2'!H136</f>
        <v>0</v>
      </c>
      <c r="I136" s="132">
        <f>+'St 3.1'!I136+'St 3.2'!I136</f>
        <v>0</v>
      </c>
      <c r="J136" s="132">
        <f>+'St 3.1'!J136+'St 3.2'!J136</f>
        <v>0</v>
      </c>
      <c r="K136" s="132">
        <f>+'St 3.1'!K136+'St 3.2'!K136</f>
        <v>0</v>
      </c>
      <c r="L136" s="132">
        <f>+'St 3.1'!L136+'St 3.2'!L136</f>
        <v>0</v>
      </c>
      <c r="M136" s="132">
        <f>+'St 3.1'!M136+'St 3.2'!M136</f>
        <v>0</v>
      </c>
      <c r="N136" s="132">
        <f>+'St 3.1'!N136+'St 3.2'!N136</f>
        <v>0</v>
      </c>
      <c r="O136" s="132">
        <f>+'St 3.1'!O136+'St 3.2'!O136</f>
        <v>0</v>
      </c>
      <c r="P136" s="133"/>
      <c r="Q136" s="132">
        <f>+'St 3.1'!Q136+'St 3.2'!Q136</f>
        <v>0</v>
      </c>
      <c r="R136" s="132">
        <f>+'St 3.1'!R136+'St 3.2'!R136</f>
        <v>0</v>
      </c>
      <c r="S136" s="132">
        <f>+'St 3.1'!S136+'St 3.2'!S136</f>
        <v>0</v>
      </c>
      <c r="T136" s="132">
        <f>+'St 3.1'!T136+'St 3.2'!T136</f>
        <v>0</v>
      </c>
      <c r="U136" s="132">
        <f>+'St 3.1'!U136+'St 3.2'!U136</f>
        <v>0</v>
      </c>
      <c r="V136" s="132">
        <f>+'St 3.1'!V136+'St 3.2'!V136</f>
        <v>0</v>
      </c>
      <c r="W136" s="132">
        <f>+'St 3.1'!W136+'St 3.2'!W136</f>
        <v>0</v>
      </c>
      <c r="X136" s="132">
        <f>+'St 3.1'!X136+'St 3.2'!X136</f>
        <v>0</v>
      </c>
      <c r="Y136" s="132">
        <f>+'St 3.1'!Y136+'St 3.2'!Y136</f>
        <v>0</v>
      </c>
      <c r="Z136" s="132">
        <f>+'St 3.1'!Z136+'St 3.2'!Z136</f>
        <v>0</v>
      </c>
      <c r="AA136" s="132">
        <f>+'St 3.1'!AA136+'St 3.2'!AA136</f>
        <v>0</v>
      </c>
      <c r="AB136" s="140"/>
    </row>
    <row r="137" spans="1:28">
      <c r="B137" s="6" t="s">
        <v>48</v>
      </c>
      <c r="C137" s="186"/>
      <c r="D137" s="132">
        <f>+'St 3.1'!D137+'St 3.2'!D137</f>
        <v>0</v>
      </c>
      <c r="E137" s="132">
        <f>+'St 3.1'!E137+'St 3.2'!E137</f>
        <v>0</v>
      </c>
      <c r="F137" s="132">
        <f>+'St 3.1'!F137+'St 3.2'!F137</f>
        <v>0</v>
      </c>
      <c r="G137" s="132">
        <f>+'St 3.1'!G137+'St 3.2'!G137</f>
        <v>0</v>
      </c>
      <c r="H137" s="132">
        <f>+'St 3.1'!H137+'St 3.2'!H137</f>
        <v>0</v>
      </c>
      <c r="I137" s="132">
        <f>+'St 3.1'!I137+'St 3.2'!I137</f>
        <v>0</v>
      </c>
      <c r="J137" s="132">
        <f>+'St 3.1'!J137+'St 3.2'!J137</f>
        <v>0</v>
      </c>
      <c r="K137" s="132">
        <f>+'St 3.1'!K137+'St 3.2'!K137</f>
        <v>0</v>
      </c>
      <c r="L137" s="132">
        <f>+'St 3.1'!L137+'St 3.2'!L137</f>
        <v>0</v>
      </c>
      <c r="M137" s="132">
        <f>+'St 3.1'!M137+'St 3.2'!M137</f>
        <v>0</v>
      </c>
      <c r="N137" s="132">
        <f>+'St 3.1'!N137+'St 3.2'!N137</f>
        <v>0</v>
      </c>
      <c r="O137" s="132">
        <f>+'St 3.1'!O137+'St 3.2'!O137</f>
        <v>0</v>
      </c>
      <c r="P137" s="138"/>
      <c r="Q137" s="132">
        <f>+'St 3.1'!Q137+'St 3.2'!Q137</f>
        <v>0</v>
      </c>
      <c r="R137" s="132">
        <f>+'St 3.1'!R137+'St 3.2'!R137</f>
        <v>0</v>
      </c>
      <c r="S137" s="132">
        <f>+'St 3.1'!S137+'St 3.2'!S137</f>
        <v>0</v>
      </c>
      <c r="T137" s="132">
        <f>+'St 3.1'!T137+'St 3.2'!T137</f>
        <v>0</v>
      </c>
      <c r="U137" s="132">
        <f>+'St 3.1'!U137+'St 3.2'!U137</f>
        <v>0</v>
      </c>
      <c r="V137" s="132">
        <f>+'St 3.1'!V137+'St 3.2'!V137</f>
        <v>0</v>
      </c>
      <c r="W137" s="132">
        <f>+'St 3.1'!W137+'St 3.2'!W137</f>
        <v>0</v>
      </c>
      <c r="X137" s="132">
        <f>+'St 3.1'!X137+'St 3.2'!X137</f>
        <v>0</v>
      </c>
      <c r="Y137" s="132">
        <f>+'St 3.1'!Y137+'St 3.2'!Y137</f>
        <v>0</v>
      </c>
      <c r="Z137" s="132">
        <f>+'St 3.1'!Z137+'St 3.2'!Z137</f>
        <v>0</v>
      </c>
      <c r="AA137" s="132">
        <f>+'St 3.1'!AA137+'St 3.2'!AA137</f>
        <v>0</v>
      </c>
      <c r="AB137" s="140"/>
    </row>
    <row r="138" spans="1:28">
      <c r="B138" s="6" t="s">
        <v>321</v>
      </c>
      <c r="C138" s="186"/>
      <c r="D138" s="132">
        <f>+'St 3.1'!D138+'St 3.2'!D138</f>
        <v>0</v>
      </c>
      <c r="E138" s="132">
        <f>+'St 3.1'!E138+'St 3.2'!E138</f>
        <v>0</v>
      </c>
      <c r="F138" s="132">
        <f>+'St 3.1'!F138+'St 3.2'!F138</f>
        <v>0</v>
      </c>
      <c r="G138" s="132">
        <f>+'St 3.1'!G138+'St 3.2'!G138</f>
        <v>0</v>
      </c>
      <c r="H138" s="132">
        <f>+'St 3.1'!H138+'St 3.2'!H138</f>
        <v>0</v>
      </c>
      <c r="I138" s="132">
        <f>+'St 3.1'!I138+'St 3.2'!I138</f>
        <v>0</v>
      </c>
      <c r="J138" s="132">
        <f>+'St 3.1'!J138+'St 3.2'!J138</f>
        <v>0</v>
      </c>
      <c r="K138" s="132">
        <f>+'St 3.1'!K138+'St 3.2'!K138</f>
        <v>0</v>
      </c>
      <c r="L138" s="132">
        <f>+'St 3.1'!L138+'St 3.2'!L138</f>
        <v>0</v>
      </c>
      <c r="M138" s="132">
        <f>+'St 3.1'!M138+'St 3.2'!M138</f>
        <v>0</v>
      </c>
      <c r="N138" s="132">
        <f>+'St 3.1'!N138+'St 3.2'!N138</f>
        <v>0</v>
      </c>
      <c r="O138" s="132">
        <f>+'St 3.1'!O138+'St 3.2'!O138</f>
        <v>0</v>
      </c>
      <c r="P138" s="133"/>
      <c r="Q138" s="132">
        <f>+'St 3.1'!Q138+'St 3.2'!Q138</f>
        <v>0</v>
      </c>
      <c r="R138" s="132">
        <f>+'St 3.1'!R138+'St 3.2'!R138</f>
        <v>0</v>
      </c>
      <c r="S138" s="132">
        <f>+'St 3.1'!S138+'St 3.2'!S138</f>
        <v>0</v>
      </c>
      <c r="T138" s="132">
        <f>+'St 3.1'!T138+'St 3.2'!T138</f>
        <v>0</v>
      </c>
      <c r="U138" s="132">
        <f>+'St 3.1'!U138+'St 3.2'!U138</f>
        <v>0</v>
      </c>
      <c r="V138" s="132">
        <f>+'St 3.1'!V138+'St 3.2'!V138</f>
        <v>0</v>
      </c>
      <c r="W138" s="132">
        <f>+'St 3.1'!W138+'St 3.2'!W138</f>
        <v>0</v>
      </c>
      <c r="X138" s="132">
        <f>+'St 3.1'!X138+'St 3.2'!X138</f>
        <v>0</v>
      </c>
      <c r="Y138" s="132">
        <f>+'St 3.1'!Y138+'St 3.2'!Y138</f>
        <v>0</v>
      </c>
      <c r="Z138" s="132">
        <f>+'St 3.1'!Z138+'St 3.2'!Z138</f>
        <v>0</v>
      </c>
      <c r="AA138" s="132">
        <f>+'St 3.1'!AA138+'St 3.2'!AA138</f>
        <v>0</v>
      </c>
      <c r="AB138" s="140"/>
    </row>
    <row r="139" spans="1:28">
      <c r="B139" s="8" t="s">
        <v>100</v>
      </c>
      <c r="C139" s="186"/>
      <c r="D139" s="132">
        <f>+'St 3.1'!D139+'St 3.2'!D139</f>
        <v>0</v>
      </c>
      <c r="E139" s="132">
        <f>+'St 3.1'!E139+'St 3.2'!E139</f>
        <v>0</v>
      </c>
      <c r="F139" s="132">
        <f>+'St 3.1'!F139+'St 3.2'!F139</f>
        <v>0</v>
      </c>
      <c r="G139" s="132">
        <f>+'St 3.1'!G139+'St 3.2'!G139</f>
        <v>0</v>
      </c>
      <c r="H139" s="132">
        <f>+'St 3.1'!H139+'St 3.2'!H139</f>
        <v>0</v>
      </c>
      <c r="I139" s="132">
        <f>+'St 3.1'!I139+'St 3.2'!I139</f>
        <v>0</v>
      </c>
      <c r="J139" s="132">
        <f>+'St 3.1'!J139+'St 3.2'!J139</f>
        <v>0</v>
      </c>
      <c r="K139" s="132">
        <f>+'St 3.1'!K139+'St 3.2'!K139</f>
        <v>0</v>
      </c>
      <c r="L139" s="132">
        <f>+'St 3.1'!L139+'St 3.2'!L139</f>
        <v>0</v>
      </c>
      <c r="M139" s="132">
        <f>+'St 3.1'!M139+'St 3.2'!M139</f>
        <v>0</v>
      </c>
      <c r="N139" s="132">
        <f>+'St 3.1'!N139+'St 3.2'!N139</f>
        <v>0</v>
      </c>
      <c r="O139" s="132">
        <f>+'St 3.1'!O139+'St 3.2'!O139</f>
        <v>0</v>
      </c>
      <c r="P139" s="133"/>
      <c r="Q139" s="132">
        <f>+'St 3.1'!Q139+'St 3.2'!Q139</f>
        <v>0</v>
      </c>
      <c r="R139" s="132">
        <f>+'St 3.1'!R139+'St 3.2'!R139</f>
        <v>0</v>
      </c>
      <c r="S139" s="132">
        <f>+'St 3.1'!S139+'St 3.2'!S139</f>
        <v>0</v>
      </c>
      <c r="T139" s="132">
        <f>+'St 3.1'!T139+'St 3.2'!T139</f>
        <v>0</v>
      </c>
      <c r="U139" s="132">
        <f>+'St 3.1'!U139+'St 3.2'!U139</f>
        <v>0</v>
      </c>
      <c r="V139" s="132">
        <f>+'St 3.1'!V139+'St 3.2'!V139</f>
        <v>0</v>
      </c>
      <c r="W139" s="132">
        <f>+'St 3.1'!W139+'St 3.2'!W139</f>
        <v>0</v>
      </c>
      <c r="X139" s="132">
        <f>+'St 3.1'!X139+'St 3.2'!X139</f>
        <v>0</v>
      </c>
      <c r="Y139" s="132">
        <f>+'St 3.1'!Y139+'St 3.2'!Y139</f>
        <v>0</v>
      </c>
      <c r="Z139" s="132">
        <f>+'St 3.1'!Z139+'St 3.2'!Z139</f>
        <v>0</v>
      </c>
      <c r="AA139" s="132">
        <f>+'St 3.1'!AA139+'St 3.2'!AA139</f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f>+'St 3.1'!D140+'St 3.2'!D140</f>
        <v>864083.49343590403</v>
      </c>
      <c r="E140" s="129">
        <f>+'St 3.1'!E140+'St 3.2'!E140</f>
        <v>1049962.7638942848</v>
      </c>
      <c r="F140" s="129">
        <f>+'St 3.1'!F140+'St 3.2'!F140</f>
        <v>1084072.4928498494</v>
      </c>
      <c r="G140" s="129">
        <f>+'St 3.1'!G140+'St 3.2'!G140</f>
        <v>1143964.0590842143</v>
      </c>
      <c r="H140" s="129">
        <f>+'St 3.1'!H140+'St 3.2'!H140</f>
        <v>1105107.189491407</v>
      </c>
      <c r="I140" s="129">
        <f>+'St 3.1'!I140+'St 3.2'!I140</f>
        <v>1388785.8852768647</v>
      </c>
      <c r="J140" s="129">
        <f>+'St 3.1'!J140+'St 3.2'!J140</f>
        <v>1551193.4144321773</v>
      </c>
      <c r="K140" s="129">
        <f>+'St 3.1'!K140+'St 3.2'!K140</f>
        <v>1567957.3882789928</v>
      </c>
      <c r="L140" s="129">
        <f>+'St 3.1'!L140+'St 3.2'!L140</f>
        <v>1571934.6872813173</v>
      </c>
      <c r="M140" s="129">
        <f>+'St 3.1'!M140+'St 3.2'!M140</f>
        <v>1701860.1196458503</v>
      </c>
      <c r="N140" s="129">
        <f>+'St 3.1'!N140+'St 3.2'!N140</f>
        <v>1957727.7299857375</v>
      </c>
      <c r="O140" s="129">
        <f>+'St 3.1'!O140+'St 3.2'!O140</f>
        <v>2197654.9891078779</v>
      </c>
      <c r="P140" s="136"/>
      <c r="Q140" s="129">
        <f>+'St 3.1'!Q140+'St 3.2'!Q140</f>
        <v>185879.27045838078</v>
      </c>
      <c r="R140" s="129">
        <f>+'St 3.1'!R140+'St 3.2'!R140</f>
        <v>34109.728955564606</v>
      </c>
      <c r="S140" s="129">
        <f>+'St 3.1'!S140+'St 3.2'!S140</f>
        <v>59891.566234364975</v>
      </c>
      <c r="T140" s="129">
        <f>+'St 3.1'!T140+'St 3.2'!T140</f>
        <v>-38856.869592807285</v>
      </c>
      <c r="U140" s="129">
        <f>+'St 3.1'!U140+'St 3.2'!U140</f>
        <v>283678.69578545785</v>
      </c>
      <c r="V140" s="129">
        <f>+'St 3.1'!V140+'St 3.2'!V140</f>
        <v>162407.52915531248</v>
      </c>
      <c r="W140" s="129">
        <f>+'St 3.1'!W140+'St 3.2'!W140</f>
        <v>16763.973846815497</v>
      </c>
      <c r="X140" s="129">
        <f>+'St 3.1'!X140+'St 3.2'!X140</f>
        <v>3977.2990023243892</v>
      </c>
      <c r="Y140" s="129">
        <f>+'St 3.1'!Y140+'St 3.2'!Y140</f>
        <v>129925.43236453316</v>
      </c>
      <c r="Z140" s="129">
        <f>+'St 3.1'!Z140+'St 3.2'!Z140</f>
        <v>255867.61033988703</v>
      </c>
      <c r="AA140" s="129">
        <f>+'St 3.1'!AA140+'St 3.2'!AA140</f>
        <v>239927.25912214044</v>
      </c>
      <c r="AB140" s="139"/>
    </row>
    <row r="141" spans="1:28">
      <c r="B141" s="176" t="s">
        <v>40</v>
      </c>
      <c r="C141" s="186"/>
      <c r="D141" s="132">
        <f>+'St 3.1'!D141+'St 3.2'!D141</f>
        <v>864083.49343590403</v>
      </c>
      <c r="E141" s="132">
        <f>+'St 3.1'!E141+'St 3.2'!E141</f>
        <v>1049962.7638942848</v>
      </c>
      <c r="F141" s="132">
        <f>+'St 3.1'!F141+'St 3.2'!F141</f>
        <v>1084072.4928498494</v>
      </c>
      <c r="G141" s="132">
        <f>+'St 3.1'!G141+'St 3.2'!G141</f>
        <v>1143964.0590842143</v>
      </c>
      <c r="H141" s="132">
        <f>+'St 3.1'!H141+'St 3.2'!H141</f>
        <v>1105107.189491407</v>
      </c>
      <c r="I141" s="132">
        <f>+'St 3.1'!I141+'St 3.2'!I141</f>
        <v>1388785.8852768647</v>
      </c>
      <c r="J141" s="132">
        <f>+'St 3.1'!J141+'St 3.2'!J141</f>
        <v>1551193.4144321773</v>
      </c>
      <c r="K141" s="132">
        <f>+'St 3.1'!K141+'St 3.2'!K141</f>
        <v>1567957.3882789928</v>
      </c>
      <c r="L141" s="132">
        <f>+'St 3.1'!L141+'St 3.2'!L141</f>
        <v>1571934.6872813173</v>
      </c>
      <c r="M141" s="132">
        <f>+'St 3.1'!M141+'St 3.2'!M141</f>
        <v>1701860.1196458503</v>
      </c>
      <c r="N141" s="132">
        <f>+'St 3.1'!N141+'St 3.2'!N141</f>
        <v>1957727.7299857375</v>
      </c>
      <c r="O141" s="132">
        <f>+'St 3.1'!O141+'St 3.2'!O141</f>
        <v>2197654.9891078779</v>
      </c>
      <c r="P141" s="133"/>
      <c r="Q141" s="132">
        <f>+'St 3.1'!Q141+'St 3.2'!Q141</f>
        <v>185879.27045838081</v>
      </c>
      <c r="R141" s="132">
        <f>+'St 3.1'!R141+'St 3.2'!R141</f>
        <v>34109.728955564606</v>
      </c>
      <c r="S141" s="132">
        <f>+'St 3.1'!S141+'St 3.2'!S141</f>
        <v>59891.566234364931</v>
      </c>
      <c r="T141" s="132">
        <f>+'St 3.1'!T141+'St 3.2'!T141</f>
        <v>-38856.869592807285</v>
      </c>
      <c r="U141" s="132">
        <f>+'St 3.1'!U141+'St 3.2'!U141</f>
        <v>283678.69578545791</v>
      </c>
      <c r="V141" s="132">
        <f>+'St 3.1'!V141+'St 3.2'!V141</f>
        <v>162407.52915531248</v>
      </c>
      <c r="W141" s="132">
        <f>+'St 3.1'!W141+'St 3.2'!W141</f>
        <v>16763.973846815468</v>
      </c>
      <c r="X141" s="132">
        <f>+'St 3.1'!X141+'St 3.2'!X141</f>
        <v>3977.299002324411</v>
      </c>
      <c r="Y141" s="132">
        <f>+'St 3.1'!Y141+'St 3.2'!Y141</f>
        <v>129925.43236453316</v>
      </c>
      <c r="Z141" s="132">
        <f>+'St 3.1'!Z141+'St 3.2'!Z141</f>
        <v>255867.61033988703</v>
      </c>
      <c r="AA141" s="132">
        <f>+'St 3.1'!AA141+'St 3.2'!AA141</f>
        <v>239927.25912214041</v>
      </c>
      <c r="AB141" s="140"/>
    </row>
    <row r="142" spans="1:28">
      <c r="B142" s="6" t="s">
        <v>41</v>
      </c>
      <c r="C142" s="186"/>
      <c r="D142" s="132">
        <f>+'St 3.1'!D142+'St 3.2'!D142</f>
        <v>48993.692999999999</v>
      </c>
      <c r="E142" s="132">
        <f>+'St 3.1'!E142+'St 3.2'!E142</f>
        <v>81801.168699999995</v>
      </c>
      <c r="F142" s="132">
        <f>+'St 3.1'!F142+'St 3.2'!F142</f>
        <v>53467</v>
      </c>
      <c r="G142" s="132">
        <f>+'St 3.1'!G142+'St 3.2'!G142</f>
        <v>2241</v>
      </c>
      <c r="H142" s="132">
        <f>+'St 3.1'!H142+'St 3.2'!H142</f>
        <v>300</v>
      </c>
      <c r="I142" s="132">
        <f>+'St 3.1'!I142+'St 3.2'!I142</f>
        <v>5042</v>
      </c>
      <c r="J142" s="132">
        <f>+'St 3.1'!J142+'St 3.2'!J142</f>
        <v>7459</v>
      </c>
      <c r="K142" s="132">
        <f>+'St 3.1'!K142+'St 3.2'!K142</f>
        <v>5043</v>
      </c>
      <c r="L142" s="132">
        <f>+'St 3.1'!L142+'St 3.2'!L142</f>
        <v>5043</v>
      </c>
      <c r="M142" s="132">
        <f>+'St 3.1'!M142+'St 3.2'!M142</f>
        <v>5042.6299999999992</v>
      </c>
      <c r="N142" s="132">
        <f>+'St 3.1'!N142+'St 3.2'!N142</f>
        <v>5042.49</v>
      </c>
      <c r="O142" s="132">
        <f>+'St 3.1'!O142+'St 3.2'!O142</f>
        <v>5043.42</v>
      </c>
      <c r="P142" s="133"/>
      <c r="Q142" s="132">
        <f>+'St 3.1'!Q142+'St 3.2'!Q142</f>
        <v>32807.475700000003</v>
      </c>
      <c r="R142" s="132">
        <f>+'St 3.1'!R142+'St 3.2'!R142</f>
        <v>-28334.168699999998</v>
      </c>
      <c r="S142" s="132">
        <f>+'St 3.1'!S142+'St 3.2'!S142</f>
        <v>-51226</v>
      </c>
      <c r="T142" s="132">
        <f>+'St 3.1'!T142+'St 3.2'!T142</f>
        <v>-1941</v>
      </c>
      <c r="U142" s="132">
        <f>+'St 3.1'!U142+'St 3.2'!U142</f>
        <v>4742</v>
      </c>
      <c r="V142" s="132">
        <f>+'St 3.1'!V142+'St 3.2'!V142</f>
        <v>2417</v>
      </c>
      <c r="W142" s="132">
        <f>+'St 3.1'!W142+'St 3.2'!W142</f>
        <v>-2416</v>
      </c>
      <c r="X142" s="132">
        <f>+'St 3.1'!X142+'St 3.2'!X142</f>
        <v>1.9984014443252818E-13</v>
      </c>
      <c r="Y142" s="132">
        <f>+'St 3.1'!Y142+'St 3.2'!Y142</f>
        <v>-0.36999999999999256</v>
      </c>
      <c r="Z142" s="132">
        <f>+'St 3.1'!Z142+'St 3.2'!Z142</f>
        <v>-0.14000000000010115</v>
      </c>
      <c r="AA142" s="132">
        <f>+'St 3.1'!AA142+'St 3.2'!AA142</f>
        <v>0.93000000000041383</v>
      </c>
      <c r="AB142" s="140"/>
    </row>
    <row r="143" spans="1:28">
      <c r="B143" s="6" t="s">
        <v>42</v>
      </c>
      <c r="C143" s="186"/>
      <c r="D143" s="132">
        <f>+'St 3.1'!D143+'St 3.2'!D143</f>
        <v>638924.08094007138</v>
      </c>
      <c r="E143" s="132">
        <f>+'St 3.1'!E143+'St 3.2'!E143</f>
        <v>742458.6127617812</v>
      </c>
      <c r="F143" s="132">
        <f>+'St 3.1'!F143+'St 3.2'!F143</f>
        <v>793111.73979757936</v>
      </c>
      <c r="G143" s="132">
        <f>+'St 3.1'!G143+'St 3.2'!G143</f>
        <v>948012.40391464147</v>
      </c>
      <c r="H143" s="132">
        <f>+'St 3.1'!H143+'St 3.2'!H143</f>
        <v>869592.855558265</v>
      </c>
      <c r="I143" s="132">
        <f>+'St 3.1'!I143+'St 3.2'!I143</f>
        <v>1137832.1404252884</v>
      </c>
      <c r="J143" s="132">
        <f>+'St 3.1'!J143+'St 3.2'!J143</f>
        <v>1240962.4823527092</v>
      </c>
      <c r="K143" s="132">
        <f>+'St 3.1'!K143+'St 3.2'!K143</f>
        <v>1211081.4907875829</v>
      </c>
      <c r="L143" s="132">
        <f>+'St 3.1'!L143+'St 3.2'!L143</f>
        <v>1202194.7241718655</v>
      </c>
      <c r="M143" s="132">
        <f>+'St 3.1'!M143+'St 3.2'!M143</f>
        <v>1369596.3103739216</v>
      </c>
      <c r="N143" s="132">
        <f>+'St 3.1'!N143+'St 3.2'!N143</f>
        <v>1569899.1394895557</v>
      </c>
      <c r="O143" s="132">
        <f>+'St 3.1'!O143+'St 3.2'!O143</f>
        <v>1737006.77085856</v>
      </c>
      <c r="P143" s="133"/>
      <c r="Q143" s="132">
        <f>+'St 3.1'!Q143+'St 3.2'!Q143</f>
        <v>103534.53182170982</v>
      </c>
      <c r="R143" s="132">
        <f>+'St 3.1'!R143+'St 3.2'!R143</f>
        <v>50653.127035798163</v>
      </c>
      <c r="S143" s="132">
        <f>+'St 3.1'!S143+'St 3.2'!S143</f>
        <v>154900.66411706214</v>
      </c>
      <c r="T143" s="132">
        <f>+'St 3.1'!T143+'St 3.2'!T143</f>
        <v>-78419.548356376443</v>
      </c>
      <c r="U143" s="132">
        <f>+'St 3.1'!U143+'St 3.2'!U143</f>
        <v>268239.28486702323</v>
      </c>
      <c r="V143" s="132">
        <f>+'St 3.1'!V143+'St 3.2'!V143</f>
        <v>103130.34192742089</v>
      </c>
      <c r="W143" s="132">
        <f>+'St 3.1'!W143+'St 3.2'!W143</f>
        <v>-29880.991565126169</v>
      </c>
      <c r="X143" s="132">
        <f>+'St 3.1'!X143+'St 3.2'!X143</f>
        <v>-8886.766615717579</v>
      </c>
      <c r="Y143" s="132">
        <f>+'St 3.1'!Y143+'St 3.2'!Y143</f>
        <v>167401.58620205629</v>
      </c>
      <c r="Z143" s="132">
        <f>+'St 3.1'!Z143+'St 3.2'!Z143</f>
        <v>200302.82911563403</v>
      </c>
      <c r="AA143" s="132">
        <f>+'St 3.1'!AA143+'St 3.2'!AA143</f>
        <v>167107.63136900429</v>
      </c>
      <c r="AB143" s="140"/>
    </row>
    <row r="144" spans="1:28">
      <c r="B144" s="6" t="s">
        <v>43</v>
      </c>
      <c r="C144" s="186"/>
      <c r="D144" s="132">
        <f>+'St 3.1'!D144+'St 3.2'!D144</f>
        <v>0</v>
      </c>
      <c r="E144" s="132">
        <f>+'St 3.1'!E144+'St 3.2'!E144</f>
        <v>0</v>
      </c>
      <c r="F144" s="132">
        <f>+'St 3.1'!F144+'St 3.2'!F144</f>
        <v>0</v>
      </c>
      <c r="G144" s="132">
        <f>+'St 3.1'!G144+'St 3.2'!G144</f>
        <v>0</v>
      </c>
      <c r="H144" s="132">
        <f>+'St 3.1'!H144+'St 3.2'!H144</f>
        <v>0</v>
      </c>
      <c r="I144" s="132">
        <f>+'St 3.1'!I144+'St 3.2'!I144</f>
        <v>0</v>
      </c>
      <c r="J144" s="132">
        <f>+'St 3.1'!J144+'St 3.2'!J144</f>
        <v>0</v>
      </c>
      <c r="K144" s="132">
        <f>+'St 3.1'!K144+'St 3.2'!K144</f>
        <v>0</v>
      </c>
      <c r="L144" s="132">
        <f>+'St 3.1'!L144+'St 3.2'!L144</f>
        <v>0</v>
      </c>
      <c r="M144" s="132">
        <f>+'St 3.1'!M144+'St 3.2'!M144</f>
        <v>0</v>
      </c>
      <c r="N144" s="132">
        <f>+'St 3.1'!N144+'St 3.2'!N144</f>
        <v>0</v>
      </c>
      <c r="O144" s="132">
        <f>+'St 3.1'!O144+'St 3.2'!O144</f>
        <v>0</v>
      </c>
      <c r="P144" s="133"/>
      <c r="Q144" s="132">
        <f>+'St 3.1'!Q144+'St 3.2'!Q144</f>
        <v>0</v>
      </c>
      <c r="R144" s="132">
        <f>+'St 3.1'!R144+'St 3.2'!R144</f>
        <v>0</v>
      </c>
      <c r="S144" s="132">
        <f>+'St 3.1'!S144+'St 3.2'!S144</f>
        <v>0</v>
      </c>
      <c r="T144" s="132">
        <f>+'St 3.1'!T144+'St 3.2'!T144</f>
        <v>0</v>
      </c>
      <c r="U144" s="132">
        <f>+'St 3.1'!U144+'St 3.2'!U144</f>
        <v>0</v>
      </c>
      <c r="V144" s="132">
        <f>+'St 3.1'!V144+'St 3.2'!V144</f>
        <v>0</v>
      </c>
      <c r="W144" s="132">
        <f>+'St 3.1'!W144+'St 3.2'!W144</f>
        <v>0</v>
      </c>
      <c r="X144" s="132">
        <f>+'St 3.1'!X144+'St 3.2'!X144</f>
        <v>0</v>
      </c>
      <c r="Y144" s="132">
        <f>+'St 3.1'!Y144+'St 3.2'!Y144</f>
        <v>0</v>
      </c>
      <c r="Z144" s="132">
        <f>+'St 3.1'!Z144+'St 3.2'!Z144</f>
        <v>0</v>
      </c>
      <c r="AA144" s="132">
        <f>+'St 3.1'!AA144+'St 3.2'!AA144</f>
        <v>0</v>
      </c>
      <c r="AB144" s="140"/>
    </row>
    <row r="145" spans="1:28">
      <c r="B145" s="6" t="s">
        <v>44</v>
      </c>
      <c r="C145" s="186"/>
      <c r="D145" s="132">
        <f>+'St 3.1'!D145+'St 3.2'!D145</f>
        <v>176165.71949583272</v>
      </c>
      <c r="E145" s="132">
        <f>+'St 3.1'!E145+'St 3.2'!E145</f>
        <v>225702.98243250363</v>
      </c>
      <c r="F145" s="132">
        <f>+'St 3.1'!F145+'St 3.2'!F145</f>
        <v>237493.75305227004</v>
      </c>
      <c r="G145" s="132">
        <f>+'St 3.1'!G145+'St 3.2'!G145</f>
        <v>193710.65516957297</v>
      </c>
      <c r="H145" s="132">
        <f>+'St 3.1'!H145+'St 3.2'!H145</f>
        <v>235214.33393314204</v>
      </c>
      <c r="I145" s="132">
        <f>+'St 3.1'!I145+'St 3.2'!I145</f>
        <v>245911.74485157666</v>
      </c>
      <c r="J145" s="132">
        <f>+'St 3.1'!J145+'St 3.2'!J145</f>
        <v>302771.93207946816</v>
      </c>
      <c r="K145" s="132">
        <f>+'St 3.1'!K145+'St 3.2'!K145</f>
        <v>351832.89749140985</v>
      </c>
      <c r="L145" s="132">
        <f>+'St 3.1'!L145+'St 3.2'!L145</f>
        <v>364696.96310945187</v>
      </c>
      <c r="M145" s="132">
        <f>+'St 3.1'!M145+'St 3.2'!M145</f>
        <v>327221.17927192873</v>
      </c>
      <c r="N145" s="132">
        <f>+'St 3.1'!N145+'St 3.2'!N145</f>
        <v>382786.10049618181</v>
      </c>
      <c r="O145" s="132">
        <f>+'St 3.1'!O145+'St 3.2'!O145</f>
        <v>455604.79824931792</v>
      </c>
      <c r="P145" s="133"/>
      <c r="Q145" s="132">
        <f>+'St 3.1'!Q145+'St 3.2'!Q145</f>
        <v>49537.262936670915</v>
      </c>
      <c r="R145" s="132">
        <f>+'St 3.1'!R145+'St 3.2'!R145</f>
        <v>11790.770619766408</v>
      </c>
      <c r="S145" s="132">
        <f>+'St 3.1'!S145+'St 3.2'!S145</f>
        <v>-43783.097882697075</v>
      </c>
      <c r="T145" s="132">
        <f>+'St 3.1'!T145+'St 3.2'!T145</f>
        <v>41503.678763569085</v>
      </c>
      <c r="U145" s="132">
        <f>+'St 3.1'!U145+'St 3.2'!U145</f>
        <v>10697.410918434616</v>
      </c>
      <c r="V145" s="132">
        <f>+'St 3.1'!V145+'St 3.2'!V145</f>
        <v>56860.187227891496</v>
      </c>
      <c r="W145" s="132">
        <f>+'St 3.1'!W145+'St 3.2'!W145</f>
        <v>49060.965411941695</v>
      </c>
      <c r="X145" s="132">
        <f>+'St 3.1'!X145+'St 3.2'!X145</f>
        <v>12864.065618042014</v>
      </c>
      <c r="Y145" s="132">
        <f>+'St 3.1'!Y145+'St 3.2'!Y145</f>
        <v>-37475.783837523115</v>
      </c>
      <c r="Z145" s="132">
        <f>+'St 3.1'!Z145+'St 3.2'!Z145</f>
        <v>55564.921224253063</v>
      </c>
      <c r="AA145" s="132">
        <f>+'St 3.1'!AA145+'St 3.2'!AA145</f>
        <v>72818.697753136075</v>
      </c>
      <c r="AB145" s="140"/>
    </row>
    <row r="146" spans="1:28">
      <c r="B146" s="7" t="s">
        <v>45</v>
      </c>
      <c r="C146" s="186"/>
      <c r="D146" s="132">
        <f>+'St 3.1'!D146+'St 3.2'!D146</f>
        <v>0</v>
      </c>
      <c r="E146" s="132">
        <f>+'St 3.1'!E146+'St 3.2'!E146</f>
        <v>0</v>
      </c>
      <c r="F146" s="132">
        <f>+'St 3.1'!F146+'St 3.2'!F146</f>
        <v>0</v>
      </c>
      <c r="G146" s="132">
        <f>+'St 3.1'!G146+'St 3.2'!G146</f>
        <v>0</v>
      </c>
      <c r="H146" s="132">
        <f>+'St 3.1'!H146+'St 3.2'!H146</f>
        <v>0</v>
      </c>
      <c r="I146" s="132">
        <f>+'St 3.1'!I146+'St 3.2'!I146</f>
        <v>0</v>
      </c>
      <c r="J146" s="132">
        <f>+'St 3.1'!J146+'St 3.2'!J146</f>
        <v>0</v>
      </c>
      <c r="K146" s="132">
        <f>+'St 3.1'!K146+'St 3.2'!K146</f>
        <v>0</v>
      </c>
      <c r="L146" s="132">
        <f>+'St 3.1'!L146+'St 3.2'!L146</f>
        <v>0</v>
      </c>
      <c r="M146" s="132">
        <f>+'St 3.1'!M146+'St 3.2'!M146</f>
        <v>0</v>
      </c>
      <c r="N146" s="132">
        <f>+'St 3.1'!N146+'St 3.2'!N146</f>
        <v>0</v>
      </c>
      <c r="O146" s="132">
        <f>+'St 3.1'!O146+'St 3.2'!O146</f>
        <v>0</v>
      </c>
      <c r="P146" s="133"/>
      <c r="Q146" s="132">
        <f>+'St 3.1'!Q146+'St 3.2'!Q146</f>
        <v>0</v>
      </c>
      <c r="R146" s="132">
        <f>+'St 3.1'!R146+'St 3.2'!R146</f>
        <v>0</v>
      </c>
      <c r="S146" s="132">
        <f>+'St 3.1'!S146+'St 3.2'!S146</f>
        <v>0</v>
      </c>
      <c r="T146" s="132">
        <f>+'St 3.1'!T146+'St 3.2'!T146</f>
        <v>0</v>
      </c>
      <c r="U146" s="132">
        <f>+'St 3.1'!U146+'St 3.2'!U146</f>
        <v>0</v>
      </c>
      <c r="V146" s="132">
        <f>+'St 3.1'!V146+'St 3.2'!V146</f>
        <v>0</v>
      </c>
      <c r="W146" s="132">
        <f>+'St 3.1'!W146+'St 3.2'!W146</f>
        <v>0</v>
      </c>
      <c r="X146" s="132">
        <f>+'St 3.1'!X146+'St 3.2'!X146</f>
        <v>0</v>
      </c>
      <c r="Y146" s="132">
        <f>+'St 3.1'!Y146+'St 3.2'!Y146</f>
        <v>0</v>
      </c>
      <c r="Z146" s="132">
        <f>+'St 3.1'!Z146+'St 3.2'!Z146</f>
        <v>0</v>
      </c>
      <c r="AA146" s="132">
        <f>+'St 3.1'!AA146+'St 3.2'!AA146</f>
        <v>0</v>
      </c>
      <c r="AB146" s="140"/>
    </row>
    <row r="147" spans="1:28">
      <c r="B147" s="7" t="s">
        <v>46</v>
      </c>
      <c r="C147" s="186"/>
      <c r="D147" s="132">
        <f>+'St 3.1'!D147+'St 3.2'!D147</f>
        <v>176165.71949583272</v>
      </c>
      <c r="E147" s="132">
        <f>+'St 3.1'!E147+'St 3.2'!E147</f>
        <v>225702.98243250363</v>
      </c>
      <c r="F147" s="132">
        <f>+'St 3.1'!F147+'St 3.2'!F147</f>
        <v>237493.75305227004</v>
      </c>
      <c r="G147" s="132">
        <f>+'St 3.1'!G147+'St 3.2'!G147</f>
        <v>193710.65516957297</v>
      </c>
      <c r="H147" s="132">
        <f>+'St 3.1'!H147+'St 3.2'!H147</f>
        <v>235214.33393314204</v>
      </c>
      <c r="I147" s="132">
        <f>+'St 3.1'!I147+'St 3.2'!I147</f>
        <v>245911.74485157666</v>
      </c>
      <c r="J147" s="132">
        <f>+'St 3.1'!J147+'St 3.2'!J147</f>
        <v>302771.93207946816</v>
      </c>
      <c r="K147" s="132">
        <f>+'St 3.1'!K147+'St 3.2'!K147</f>
        <v>351832.89749140985</v>
      </c>
      <c r="L147" s="132">
        <f>+'St 3.1'!L147+'St 3.2'!L147</f>
        <v>364696.96310945187</v>
      </c>
      <c r="M147" s="132">
        <f>+'St 3.1'!M147+'St 3.2'!M147</f>
        <v>327221.17927192873</v>
      </c>
      <c r="N147" s="132">
        <f>+'St 3.1'!N147+'St 3.2'!N147</f>
        <v>382786.10049618181</v>
      </c>
      <c r="O147" s="132">
        <f>+'St 3.1'!O147+'St 3.2'!O147</f>
        <v>455604.79824931792</v>
      </c>
      <c r="P147" s="133"/>
      <c r="Q147" s="132">
        <f>+'St 3.1'!Q147+'St 3.2'!Q147</f>
        <v>49537.262936670915</v>
      </c>
      <c r="R147" s="132">
        <f>+'St 3.1'!R147+'St 3.2'!R147</f>
        <v>11790.770619766408</v>
      </c>
      <c r="S147" s="132">
        <f>+'St 3.1'!S147+'St 3.2'!S147</f>
        <v>-43783.097882697075</v>
      </c>
      <c r="T147" s="132">
        <f>+'St 3.1'!T147+'St 3.2'!T147</f>
        <v>41503.678763569085</v>
      </c>
      <c r="U147" s="132">
        <f>+'St 3.1'!U147+'St 3.2'!U147</f>
        <v>10697.410918434616</v>
      </c>
      <c r="V147" s="132">
        <f>+'St 3.1'!V147+'St 3.2'!V147</f>
        <v>56860.187227891496</v>
      </c>
      <c r="W147" s="132">
        <f>+'St 3.1'!W147+'St 3.2'!W147</f>
        <v>49060.965411941695</v>
      </c>
      <c r="X147" s="132">
        <f>+'St 3.1'!X147+'St 3.2'!X147</f>
        <v>12864.065618042014</v>
      </c>
      <c r="Y147" s="132">
        <f>+'St 3.1'!Y147+'St 3.2'!Y147</f>
        <v>-37475.783837523115</v>
      </c>
      <c r="Z147" s="132">
        <f>+'St 3.1'!Z147+'St 3.2'!Z147</f>
        <v>55564.921224253063</v>
      </c>
      <c r="AA147" s="132">
        <f>+'St 3.1'!AA147+'St 3.2'!AA147</f>
        <v>72818.697753136075</v>
      </c>
      <c r="AB147" s="140"/>
    </row>
    <row r="148" spans="1:28">
      <c r="B148" s="6" t="s">
        <v>313</v>
      </c>
      <c r="C148" s="186"/>
      <c r="D148" s="132">
        <f>+'St 3.1'!D148+'St 3.2'!D148</f>
        <v>0</v>
      </c>
      <c r="E148" s="132">
        <f>+'St 3.1'!E148+'St 3.2'!E148</f>
        <v>0</v>
      </c>
      <c r="F148" s="132">
        <f>+'St 3.1'!F148+'St 3.2'!F148</f>
        <v>0</v>
      </c>
      <c r="G148" s="132">
        <f>+'St 3.1'!G148+'St 3.2'!G148</f>
        <v>0</v>
      </c>
      <c r="H148" s="132">
        <f>+'St 3.1'!H148+'St 3.2'!H148</f>
        <v>0</v>
      </c>
      <c r="I148" s="132">
        <f>+'St 3.1'!I148+'St 3.2'!I148</f>
        <v>0</v>
      </c>
      <c r="J148" s="132">
        <f>+'St 3.1'!J148+'St 3.2'!J148</f>
        <v>0</v>
      </c>
      <c r="K148" s="132">
        <f>+'St 3.1'!K148+'St 3.2'!K148</f>
        <v>0</v>
      </c>
      <c r="L148" s="132">
        <f>+'St 3.1'!L148+'St 3.2'!L148</f>
        <v>0</v>
      </c>
      <c r="M148" s="132">
        <f>+'St 3.1'!M148+'St 3.2'!M148</f>
        <v>0</v>
      </c>
      <c r="N148" s="132">
        <f>+'St 3.1'!N148+'St 3.2'!N148</f>
        <v>0</v>
      </c>
      <c r="O148" s="132">
        <f>+'St 3.1'!O148+'St 3.2'!O148</f>
        <v>0</v>
      </c>
      <c r="P148" s="133"/>
      <c r="Q148" s="132">
        <f>+'St 3.1'!Q148+'St 3.2'!Q148</f>
        <v>0</v>
      </c>
      <c r="R148" s="132">
        <f>+'St 3.1'!R148+'St 3.2'!R148</f>
        <v>0</v>
      </c>
      <c r="S148" s="132">
        <f>+'St 3.1'!S148+'St 3.2'!S148</f>
        <v>0</v>
      </c>
      <c r="T148" s="132">
        <f>+'St 3.1'!T148+'St 3.2'!T148</f>
        <v>0</v>
      </c>
      <c r="U148" s="132">
        <f>+'St 3.1'!U148+'St 3.2'!U148</f>
        <v>0</v>
      </c>
      <c r="V148" s="132">
        <f>+'St 3.1'!V148+'St 3.2'!V148</f>
        <v>0</v>
      </c>
      <c r="W148" s="132">
        <f>+'St 3.1'!W148+'St 3.2'!W148</f>
        <v>0</v>
      </c>
      <c r="X148" s="132">
        <f>+'St 3.1'!X148+'St 3.2'!X148</f>
        <v>0</v>
      </c>
      <c r="Y148" s="132">
        <f>+'St 3.1'!Y148+'St 3.2'!Y148</f>
        <v>0</v>
      </c>
      <c r="Z148" s="132">
        <f>+'St 3.1'!Z148+'St 3.2'!Z148</f>
        <v>0</v>
      </c>
      <c r="AA148" s="132">
        <f>+'St 3.1'!AA148+'St 3.2'!AA148</f>
        <v>0</v>
      </c>
      <c r="AB148" s="140"/>
    </row>
    <row r="149" spans="1:28">
      <c r="B149" s="6" t="s">
        <v>107</v>
      </c>
      <c r="C149" s="186"/>
      <c r="D149" s="132">
        <f>+'St 3.1'!D149+'St 3.2'!D149</f>
        <v>0</v>
      </c>
      <c r="E149" s="132">
        <f>+'St 3.1'!E149+'St 3.2'!E149</f>
        <v>0</v>
      </c>
      <c r="F149" s="132">
        <f>+'St 3.1'!F149+'St 3.2'!F149</f>
        <v>0</v>
      </c>
      <c r="G149" s="132">
        <f>+'St 3.1'!G149+'St 3.2'!G149</f>
        <v>0</v>
      </c>
      <c r="H149" s="132">
        <f>+'St 3.1'!H149+'St 3.2'!H149</f>
        <v>0</v>
      </c>
      <c r="I149" s="132">
        <f>+'St 3.1'!I149+'St 3.2'!I149</f>
        <v>0</v>
      </c>
      <c r="J149" s="132">
        <f>+'St 3.1'!J149+'St 3.2'!J149</f>
        <v>0</v>
      </c>
      <c r="K149" s="132">
        <f>+'St 3.1'!K149+'St 3.2'!K149</f>
        <v>0</v>
      </c>
      <c r="L149" s="132">
        <f>+'St 3.1'!L149+'St 3.2'!L149</f>
        <v>0</v>
      </c>
      <c r="M149" s="132">
        <f>+'St 3.1'!M149+'St 3.2'!M149</f>
        <v>0</v>
      </c>
      <c r="N149" s="132">
        <f>+'St 3.1'!N149+'St 3.2'!N149</f>
        <v>0</v>
      </c>
      <c r="O149" s="132">
        <f>+'St 3.1'!O149+'St 3.2'!O149</f>
        <v>0</v>
      </c>
      <c r="P149" s="133"/>
      <c r="Q149" s="132">
        <f>+'St 3.1'!Q149+'St 3.2'!Q149</f>
        <v>0</v>
      </c>
      <c r="R149" s="132">
        <f>+'St 3.1'!R149+'St 3.2'!R149</f>
        <v>0</v>
      </c>
      <c r="S149" s="132">
        <f>+'St 3.1'!S149+'St 3.2'!S149</f>
        <v>0</v>
      </c>
      <c r="T149" s="132">
        <f>+'St 3.1'!T149+'St 3.2'!T149</f>
        <v>0</v>
      </c>
      <c r="U149" s="132">
        <f>+'St 3.1'!U149+'St 3.2'!U149</f>
        <v>0</v>
      </c>
      <c r="V149" s="132">
        <f>+'St 3.1'!V149+'St 3.2'!V149</f>
        <v>0</v>
      </c>
      <c r="W149" s="132">
        <f>+'St 3.1'!W149+'St 3.2'!W149</f>
        <v>0</v>
      </c>
      <c r="X149" s="132">
        <f>+'St 3.1'!X149+'St 3.2'!X149</f>
        <v>0</v>
      </c>
      <c r="Y149" s="132">
        <f>+'St 3.1'!Y149+'St 3.2'!Y149</f>
        <v>0</v>
      </c>
      <c r="Z149" s="132">
        <f>+'St 3.1'!Z149+'St 3.2'!Z149</f>
        <v>0</v>
      </c>
      <c r="AA149" s="132">
        <f>+'St 3.1'!AA149+'St 3.2'!AA149</f>
        <v>0</v>
      </c>
      <c r="AB149" s="140"/>
    </row>
    <row r="150" spans="1:28">
      <c r="B150" s="6" t="s">
        <v>48</v>
      </c>
      <c r="C150" s="186"/>
      <c r="D150" s="132">
        <f>+'St 3.1'!D150+'St 3.2'!D150</f>
        <v>0</v>
      </c>
      <c r="E150" s="132">
        <f>+'St 3.1'!E150+'St 3.2'!E150</f>
        <v>0</v>
      </c>
      <c r="F150" s="132">
        <f>+'St 3.1'!F150+'St 3.2'!F150</f>
        <v>0</v>
      </c>
      <c r="G150" s="132">
        <f>+'St 3.1'!G150+'St 3.2'!G150</f>
        <v>0</v>
      </c>
      <c r="H150" s="132">
        <f>+'St 3.1'!H150+'St 3.2'!H150</f>
        <v>0</v>
      </c>
      <c r="I150" s="132">
        <f>+'St 3.1'!I150+'St 3.2'!I150</f>
        <v>0</v>
      </c>
      <c r="J150" s="132">
        <f>+'St 3.1'!J150+'St 3.2'!J150</f>
        <v>0</v>
      </c>
      <c r="K150" s="132">
        <f>+'St 3.1'!K150+'St 3.2'!K150</f>
        <v>0</v>
      </c>
      <c r="L150" s="132">
        <f>+'St 3.1'!L150+'St 3.2'!L150</f>
        <v>0</v>
      </c>
      <c r="M150" s="132">
        <f>+'St 3.1'!M150+'St 3.2'!M150</f>
        <v>0</v>
      </c>
      <c r="N150" s="132">
        <f>+'St 3.1'!N150+'St 3.2'!N150</f>
        <v>0</v>
      </c>
      <c r="O150" s="132">
        <f>+'St 3.1'!O150+'St 3.2'!O150</f>
        <v>0</v>
      </c>
      <c r="P150" s="138"/>
      <c r="Q150" s="132">
        <f>+'St 3.1'!Q150+'St 3.2'!Q150</f>
        <v>0</v>
      </c>
      <c r="R150" s="132">
        <f>+'St 3.1'!R150+'St 3.2'!R150</f>
        <v>0</v>
      </c>
      <c r="S150" s="132">
        <f>+'St 3.1'!S150+'St 3.2'!S150</f>
        <v>0</v>
      </c>
      <c r="T150" s="132">
        <f>+'St 3.1'!T150+'St 3.2'!T150</f>
        <v>0</v>
      </c>
      <c r="U150" s="132">
        <f>+'St 3.1'!U150+'St 3.2'!U150</f>
        <v>0</v>
      </c>
      <c r="V150" s="132">
        <f>+'St 3.1'!V150+'St 3.2'!V150</f>
        <v>0</v>
      </c>
      <c r="W150" s="132">
        <f>+'St 3.1'!W150+'St 3.2'!W150</f>
        <v>0</v>
      </c>
      <c r="X150" s="132">
        <f>+'St 3.1'!X150+'St 3.2'!X150</f>
        <v>0</v>
      </c>
      <c r="Y150" s="132">
        <f>+'St 3.1'!Y150+'St 3.2'!Y150</f>
        <v>0</v>
      </c>
      <c r="Z150" s="132">
        <f>+'St 3.1'!Z150+'St 3.2'!Z150</f>
        <v>0</v>
      </c>
      <c r="AA150" s="132">
        <f>+'St 3.1'!AA150+'St 3.2'!AA150</f>
        <v>0</v>
      </c>
      <c r="AB150" s="140"/>
    </row>
    <row r="151" spans="1:28">
      <c r="B151" s="6" t="s">
        <v>321</v>
      </c>
      <c r="C151" s="186"/>
      <c r="D151" s="132">
        <f>+'St 3.1'!D151+'St 3.2'!D151</f>
        <v>0</v>
      </c>
      <c r="E151" s="132">
        <f>+'St 3.1'!E151+'St 3.2'!E151</f>
        <v>0</v>
      </c>
      <c r="F151" s="132">
        <f>+'St 3.1'!F151+'St 3.2'!F151</f>
        <v>0</v>
      </c>
      <c r="G151" s="132">
        <f>+'St 3.1'!G151+'St 3.2'!G151</f>
        <v>0</v>
      </c>
      <c r="H151" s="132">
        <f>+'St 3.1'!H151+'St 3.2'!H151</f>
        <v>0</v>
      </c>
      <c r="I151" s="132">
        <f>+'St 3.1'!I151+'St 3.2'!I151</f>
        <v>0</v>
      </c>
      <c r="J151" s="132">
        <f>+'St 3.1'!J151+'St 3.2'!J151</f>
        <v>0</v>
      </c>
      <c r="K151" s="132">
        <f>+'St 3.1'!K151+'St 3.2'!K151</f>
        <v>0</v>
      </c>
      <c r="L151" s="132">
        <f>+'St 3.1'!L151+'St 3.2'!L151</f>
        <v>0</v>
      </c>
      <c r="M151" s="132">
        <f>+'St 3.1'!M151+'St 3.2'!M151</f>
        <v>0</v>
      </c>
      <c r="N151" s="132">
        <f>+'St 3.1'!N151+'St 3.2'!N151</f>
        <v>0</v>
      </c>
      <c r="O151" s="132">
        <f>+'St 3.1'!O151+'St 3.2'!O151</f>
        <v>0</v>
      </c>
      <c r="P151" s="133"/>
      <c r="Q151" s="132">
        <f>+'St 3.1'!Q151+'St 3.2'!Q151</f>
        <v>0</v>
      </c>
      <c r="R151" s="132">
        <f>+'St 3.1'!R151+'St 3.2'!R151</f>
        <v>0</v>
      </c>
      <c r="S151" s="132">
        <f>+'St 3.1'!S151+'St 3.2'!S151</f>
        <v>0</v>
      </c>
      <c r="T151" s="132">
        <f>+'St 3.1'!T151+'St 3.2'!T151</f>
        <v>0</v>
      </c>
      <c r="U151" s="132">
        <f>+'St 3.1'!U151+'St 3.2'!U151</f>
        <v>0</v>
      </c>
      <c r="V151" s="132">
        <f>+'St 3.1'!V151+'St 3.2'!V151</f>
        <v>0</v>
      </c>
      <c r="W151" s="132">
        <f>+'St 3.1'!W151+'St 3.2'!W151</f>
        <v>0</v>
      </c>
      <c r="X151" s="132">
        <f>+'St 3.1'!X151+'St 3.2'!X151</f>
        <v>0</v>
      </c>
      <c r="Y151" s="132">
        <f>+'St 3.1'!Y151+'St 3.2'!Y151</f>
        <v>0</v>
      </c>
      <c r="Z151" s="132">
        <f>+'St 3.1'!Z151+'St 3.2'!Z151</f>
        <v>0</v>
      </c>
      <c r="AA151" s="132">
        <f>+'St 3.1'!AA151+'St 3.2'!AA151</f>
        <v>0</v>
      </c>
      <c r="AB151" s="140"/>
    </row>
    <row r="152" spans="1:28">
      <c r="B152" s="8" t="s">
        <v>100</v>
      </c>
      <c r="C152" s="186"/>
      <c r="D152" s="132">
        <f>+'St 3.1'!D152+'St 3.2'!D152</f>
        <v>0</v>
      </c>
      <c r="E152" s="132">
        <f>+'St 3.1'!E152+'St 3.2'!E152</f>
        <v>0</v>
      </c>
      <c r="F152" s="132">
        <f>+'St 3.1'!F152+'St 3.2'!F152</f>
        <v>0</v>
      </c>
      <c r="G152" s="132">
        <f>+'St 3.1'!G152+'St 3.2'!G152</f>
        <v>0</v>
      </c>
      <c r="H152" s="132">
        <f>+'St 3.1'!H152+'St 3.2'!H152</f>
        <v>0</v>
      </c>
      <c r="I152" s="132">
        <f>+'St 3.1'!I152+'St 3.2'!I152</f>
        <v>0</v>
      </c>
      <c r="J152" s="132">
        <f>+'St 3.1'!J152+'St 3.2'!J152</f>
        <v>0</v>
      </c>
      <c r="K152" s="132">
        <f>+'St 3.1'!K152+'St 3.2'!K152</f>
        <v>0</v>
      </c>
      <c r="L152" s="132">
        <f>+'St 3.1'!L152+'St 3.2'!L152</f>
        <v>0</v>
      </c>
      <c r="M152" s="132">
        <f>+'St 3.1'!M152+'St 3.2'!M152</f>
        <v>0</v>
      </c>
      <c r="N152" s="132">
        <f>+'St 3.1'!N152+'St 3.2'!N152</f>
        <v>0</v>
      </c>
      <c r="O152" s="132">
        <f>+'St 3.1'!O152+'St 3.2'!O152</f>
        <v>0</v>
      </c>
      <c r="P152" s="133"/>
      <c r="Q152" s="132">
        <f>+'St 3.1'!Q152+'St 3.2'!Q152</f>
        <v>0</v>
      </c>
      <c r="R152" s="132">
        <f>+'St 3.1'!R152+'St 3.2'!R152</f>
        <v>0</v>
      </c>
      <c r="S152" s="132">
        <f>+'St 3.1'!S152+'St 3.2'!S152</f>
        <v>0</v>
      </c>
      <c r="T152" s="132">
        <f>+'St 3.1'!T152+'St 3.2'!T152</f>
        <v>0</v>
      </c>
      <c r="U152" s="132">
        <f>+'St 3.1'!U152+'St 3.2'!U152</f>
        <v>0</v>
      </c>
      <c r="V152" s="132">
        <f>+'St 3.1'!V152+'St 3.2'!V152</f>
        <v>0</v>
      </c>
      <c r="W152" s="132">
        <f>+'St 3.1'!W152+'St 3.2'!W152</f>
        <v>0</v>
      </c>
      <c r="X152" s="132">
        <f>+'St 3.1'!X152+'St 3.2'!X152</f>
        <v>0</v>
      </c>
      <c r="Y152" s="132">
        <f>+'St 3.1'!Y152+'St 3.2'!Y152</f>
        <v>0</v>
      </c>
      <c r="Z152" s="132">
        <f>+'St 3.1'!Z152+'St 3.2'!Z152</f>
        <v>0</v>
      </c>
      <c r="AA152" s="132">
        <f>+'St 3.1'!AA152+'St 3.2'!AA152</f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f>+'St 3.1'!D153+'St 3.2'!D153</f>
        <v>604348.07583969412</v>
      </c>
      <c r="E153" s="129">
        <f>+'St 3.1'!E153+'St 3.2'!E153</f>
        <v>615742.3269365005</v>
      </c>
      <c r="F153" s="129">
        <f>+'St 3.1'!F153+'St 3.2'!F153</f>
        <v>680921.90143922321</v>
      </c>
      <c r="G153" s="129">
        <f>+'St 3.1'!G153+'St 3.2'!G153</f>
        <v>709123.53657646687</v>
      </c>
      <c r="H153" s="129">
        <f>+'St 3.1'!H153+'St 3.2'!H153</f>
        <v>754015.27641787357</v>
      </c>
      <c r="I153" s="129">
        <f>+'St 3.1'!I153+'St 3.2'!I153</f>
        <v>744154.03325780563</v>
      </c>
      <c r="J153" s="129">
        <f>+'St 3.1'!J153+'St 3.2'!J153</f>
        <v>774174.20743681409</v>
      </c>
      <c r="K153" s="129">
        <f>+'St 3.1'!K153+'St 3.2'!K153</f>
        <v>794580.66061962862</v>
      </c>
      <c r="L153" s="129">
        <f>+'St 3.1'!L153+'St 3.2'!L153</f>
        <v>737791.30661856872</v>
      </c>
      <c r="M153" s="129">
        <f>+'St 3.1'!M153+'St 3.2'!M153</f>
        <v>755921.9918837283</v>
      </c>
      <c r="N153" s="129">
        <f>+'St 3.1'!N153+'St 3.2'!N153</f>
        <v>817376.09287141694</v>
      </c>
      <c r="O153" s="129">
        <f>+'St 3.1'!O153+'St 3.2'!O153</f>
        <v>790282.79404228041</v>
      </c>
      <c r="P153" s="136"/>
      <c r="Q153" s="129">
        <f>+'St 3.1'!Q153+'St 3.2'!Q153</f>
        <v>11394.251096806398</v>
      </c>
      <c r="R153" s="129">
        <f>+'St 3.1'!R153+'St 3.2'!R153</f>
        <v>65179.574502722637</v>
      </c>
      <c r="S153" s="129">
        <f>+'St 3.1'!S153+'St 3.2'!S153</f>
        <v>28201.635137243691</v>
      </c>
      <c r="T153" s="129">
        <f>+'St 3.1'!T153+'St 3.2'!T153</f>
        <v>44891.739841406772</v>
      </c>
      <c r="U153" s="129">
        <f>+'St 3.1'!U153+'St 3.2'!U153</f>
        <v>-9861.2431600680102</v>
      </c>
      <c r="V153" s="129">
        <f>+'St 3.1'!V153+'St 3.2'!V153</f>
        <v>30020.174179008474</v>
      </c>
      <c r="W153" s="129">
        <f>+'St 3.1'!W153+'St 3.2'!W153</f>
        <v>20406.453182814472</v>
      </c>
      <c r="X153" s="129">
        <f>+'St 3.1'!X153+'St 3.2'!X153</f>
        <v>-56789.354001059808</v>
      </c>
      <c r="Y153" s="129">
        <f>+'St 3.1'!Y153+'St 3.2'!Y153</f>
        <v>18130.685265159584</v>
      </c>
      <c r="Z153" s="129">
        <f>+'St 3.1'!Z153+'St 3.2'!Z153</f>
        <v>61454.100987688551</v>
      </c>
      <c r="AA153" s="129">
        <f>+'St 3.1'!AA153+'St 3.2'!AA153</f>
        <v>-27093.298829136438</v>
      </c>
      <c r="AB153" s="139"/>
    </row>
    <row r="154" spans="1:28">
      <c r="B154" s="176" t="s">
        <v>40</v>
      </c>
      <c r="C154" s="186"/>
      <c r="D154" s="132">
        <f>+'St 3.1'!D154+'St 3.2'!D154</f>
        <v>604348.07583969412</v>
      </c>
      <c r="E154" s="132">
        <f>+'St 3.1'!E154+'St 3.2'!E154</f>
        <v>615742.3269365005</v>
      </c>
      <c r="F154" s="132">
        <f>+'St 3.1'!F154+'St 3.2'!F154</f>
        <v>680921.90143922297</v>
      </c>
      <c r="G154" s="132">
        <f>+'St 3.1'!G154+'St 3.2'!G154</f>
        <v>709123.53657646687</v>
      </c>
      <c r="H154" s="132">
        <f>+'St 3.1'!H154+'St 3.2'!H154</f>
        <v>754015.2764178738</v>
      </c>
      <c r="I154" s="132">
        <f>+'St 3.1'!I154+'St 3.2'!I154</f>
        <v>744154.03325780563</v>
      </c>
      <c r="J154" s="132">
        <f>+'St 3.1'!J154+'St 3.2'!J154</f>
        <v>774174.20743681397</v>
      </c>
      <c r="K154" s="132">
        <f>+'St 3.1'!K154+'St 3.2'!K154</f>
        <v>794580.66061962838</v>
      </c>
      <c r="L154" s="132">
        <f>+'St 3.1'!L154+'St 3.2'!L154</f>
        <v>737791.30661856872</v>
      </c>
      <c r="M154" s="132">
        <f>+'St 3.1'!M154+'St 3.2'!M154</f>
        <v>755921.9918837283</v>
      </c>
      <c r="N154" s="132">
        <f>+'St 3.1'!N154+'St 3.2'!N154</f>
        <v>817376.09287141694</v>
      </c>
      <c r="O154" s="132">
        <f>+'St 3.1'!O154+'St 3.2'!O154</f>
        <v>790282.79404228041</v>
      </c>
      <c r="P154" s="133"/>
      <c r="Q154" s="132">
        <f>+'St 3.1'!Q154+'St 3.2'!Q154</f>
        <v>11394.25109680642</v>
      </c>
      <c r="R154" s="132">
        <f>+'St 3.1'!R154+'St 3.2'!R154</f>
        <v>65179.57450272252</v>
      </c>
      <c r="S154" s="132">
        <f>+'St 3.1'!S154+'St 3.2'!S154</f>
        <v>28201.635137243793</v>
      </c>
      <c r="T154" s="132">
        <f>+'St 3.1'!T154+'St 3.2'!T154</f>
        <v>44891.739841406932</v>
      </c>
      <c r="U154" s="132">
        <f>+'St 3.1'!U154+'St 3.2'!U154</f>
        <v>-9861.2431600681739</v>
      </c>
      <c r="V154" s="132">
        <f>+'St 3.1'!V154+'St 3.2'!V154</f>
        <v>30020.174179008391</v>
      </c>
      <c r="W154" s="132">
        <f>+'St 3.1'!W154+'St 3.2'!W154</f>
        <v>20406.453182814512</v>
      </c>
      <c r="X154" s="132">
        <f>+'St 3.1'!X154+'St 3.2'!X154</f>
        <v>-56789.354001059772</v>
      </c>
      <c r="Y154" s="132">
        <f>+'St 3.1'!Y154+'St 3.2'!Y154</f>
        <v>18130.685265159642</v>
      </c>
      <c r="Z154" s="132">
        <f>+'St 3.1'!Z154+'St 3.2'!Z154</f>
        <v>61454.100987688536</v>
      </c>
      <c r="AA154" s="132">
        <f>+'St 3.1'!AA154+'St 3.2'!AA154</f>
        <v>-27093.298829136489</v>
      </c>
      <c r="AB154" s="140"/>
    </row>
    <row r="155" spans="1:28">
      <c r="B155" s="6" t="s">
        <v>41</v>
      </c>
      <c r="C155" s="186"/>
      <c r="D155" s="132">
        <f>+'St 3.1'!D155+'St 3.2'!D155</f>
        <v>0</v>
      </c>
      <c r="E155" s="132">
        <f>+'St 3.1'!E155+'St 3.2'!E155</f>
        <v>0</v>
      </c>
      <c r="F155" s="132">
        <f>+'St 3.1'!F155+'St 3.2'!F155</f>
        <v>0</v>
      </c>
      <c r="G155" s="132">
        <f>+'St 3.1'!G155+'St 3.2'!G155</f>
        <v>0</v>
      </c>
      <c r="H155" s="132">
        <f>+'St 3.1'!H155+'St 3.2'!H155</f>
        <v>0</v>
      </c>
      <c r="I155" s="132">
        <f>+'St 3.1'!I155+'St 3.2'!I155</f>
        <v>0</v>
      </c>
      <c r="J155" s="132">
        <f>+'St 3.1'!J155+'St 3.2'!J155</f>
        <v>0</v>
      </c>
      <c r="K155" s="132">
        <f>+'St 3.1'!K155+'St 3.2'!K155</f>
        <v>0</v>
      </c>
      <c r="L155" s="132">
        <f>+'St 3.1'!L155+'St 3.2'!L155</f>
        <v>0</v>
      </c>
      <c r="M155" s="132">
        <f>+'St 3.1'!M155+'St 3.2'!M155</f>
        <v>0</v>
      </c>
      <c r="N155" s="132">
        <f>+'St 3.1'!N155+'St 3.2'!N155</f>
        <v>0</v>
      </c>
      <c r="O155" s="132">
        <f>+'St 3.1'!O155+'St 3.2'!O155</f>
        <v>0</v>
      </c>
      <c r="P155" s="133"/>
      <c r="Q155" s="132">
        <f>+'St 3.1'!Q155+'St 3.2'!Q155</f>
        <v>0</v>
      </c>
      <c r="R155" s="132">
        <f>+'St 3.1'!R155+'St 3.2'!R155</f>
        <v>0</v>
      </c>
      <c r="S155" s="132">
        <f>+'St 3.1'!S155+'St 3.2'!S155</f>
        <v>0</v>
      </c>
      <c r="T155" s="132">
        <f>+'St 3.1'!T155+'St 3.2'!T155</f>
        <v>0</v>
      </c>
      <c r="U155" s="132">
        <f>+'St 3.1'!U155+'St 3.2'!U155</f>
        <v>0</v>
      </c>
      <c r="V155" s="132">
        <f>+'St 3.1'!V155+'St 3.2'!V155</f>
        <v>0</v>
      </c>
      <c r="W155" s="132">
        <f>+'St 3.1'!W155+'St 3.2'!W155</f>
        <v>0</v>
      </c>
      <c r="X155" s="132">
        <f>+'St 3.1'!X155+'St 3.2'!X155</f>
        <v>0</v>
      </c>
      <c r="Y155" s="132">
        <f>+'St 3.1'!Y155+'St 3.2'!Y155</f>
        <v>0</v>
      </c>
      <c r="Z155" s="132">
        <f>+'St 3.1'!Z155+'St 3.2'!Z155</f>
        <v>0</v>
      </c>
      <c r="AA155" s="132">
        <f>+'St 3.1'!AA155+'St 3.2'!AA155</f>
        <v>0</v>
      </c>
      <c r="AB155" s="140"/>
    </row>
    <row r="156" spans="1:28">
      <c r="B156" s="6" t="s">
        <v>42</v>
      </c>
      <c r="C156" s="186"/>
      <c r="D156" s="132">
        <f>+'St 3.1'!D156+'St 3.2'!D156</f>
        <v>637.53644583498124</v>
      </c>
      <c r="E156" s="132">
        <f>+'St 3.1'!E156+'St 3.2'!E156</f>
        <v>806.5096892298227</v>
      </c>
      <c r="F156" s="132">
        <f>+'St 3.1'!F156+'St 3.2'!F156</f>
        <v>938.31167879650434</v>
      </c>
      <c r="G156" s="132">
        <f>+'St 3.1'!G156+'St 3.2'!G156</f>
        <v>915.96236217307614</v>
      </c>
      <c r="H156" s="132">
        <f>+'St 3.1'!H156+'St 3.2'!H156</f>
        <v>661.66930483140345</v>
      </c>
      <c r="I156" s="132">
        <f>+'St 3.1'!I156+'St 3.2'!I156</f>
        <v>1749.440264950756</v>
      </c>
      <c r="J156" s="132">
        <f>+'St 3.1'!J156+'St 3.2'!J156</f>
        <v>469.85316644472891</v>
      </c>
      <c r="K156" s="132">
        <f>+'St 3.1'!K156+'St 3.2'!K156</f>
        <v>453.62610354314415</v>
      </c>
      <c r="L156" s="132">
        <f>+'St 3.1'!L156+'St 3.2'!L156</f>
        <v>329.22840669754839</v>
      </c>
      <c r="M156" s="132">
        <f>+'St 3.1'!M156+'St 3.2'!M156</f>
        <v>334.4325521774943</v>
      </c>
      <c r="N156" s="132">
        <f>+'St 3.1'!N156+'St 3.2'!N156</f>
        <v>299.00470526187604</v>
      </c>
      <c r="O156" s="132">
        <f>+'St 3.1'!O156+'St 3.2'!O156</f>
        <v>376.65360155758776</v>
      </c>
      <c r="P156" s="133"/>
      <c r="Q156" s="132">
        <f>+'St 3.1'!Q156+'St 3.2'!Q156</f>
        <v>168.97324339484152</v>
      </c>
      <c r="R156" s="132">
        <f>+'St 3.1'!R156+'St 3.2'!R156</f>
        <v>131.8019895666815</v>
      </c>
      <c r="S156" s="132">
        <f>+'St 3.1'!S156+'St 3.2'!S156</f>
        <v>-22.349316623428095</v>
      </c>
      <c r="T156" s="132">
        <f>+'St 3.1'!T156+'St 3.2'!T156</f>
        <v>-254.29305734167281</v>
      </c>
      <c r="U156" s="132">
        <f>+'St 3.1'!U156+'St 3.2'!U156</f>
        <v>1087.7709601193528</v>
      </c>
      <c r="V156" s="132">
        <f>+'St 3.1'!V156+'St 3.2'!V156</f>
        <v>-1279.5870985060271</v>
      </c>
      <c r="W156" s="132">
        <f>+'St 3.1'!W156+'St 3.2'!W156</f>
        <v>-16.227062901584766</v>
      </c>
      <c r="X156" s="132">
        <f>+'St 3.1'!X156+'St 3.2'!X156</f>
        <v>-124.39769684559576</v>
      </c>
      <c r="Y156" s="132">
        <f>+'St 3.1'!Y156+'St 3.2'!Y156</f>
        <v>5.2041454799459288</v>
      </c>
      <c r="Z156" s="132">
        <f>+'St 3.1'!Z156+'St 3.2'!Z156</f>
        <v>-35.427846915618304</v>
      </c>
      <c r="AA156" s="132">
        <f>+'St 3.1'!AA156+'St 3.2'!AA156</f>
        <v>77.648896295711737</v>
      </c>
      <c r="AB156" s="140"/>
    </row>
    <row r="157" spans="1:28">
      <c r="B157" s="6" t="s">
        <v>43</v>
      </c>
      <c r="C157" s="186"/>
      <c r="D157" s="132">
        <f>+'St 3.1'!D157+'St 3.2'!D157</f>
        <v>36733.826951551746</v>
      </c>
      <c r="E157" s="132">
        <f>+'St 3.1'!E157+'St 3.2'!E157</f>
        <v>40746.873224324314</v>
      </c>
      <c r="F157" s="132">
        <f>+'St 3.1'!F157+'St 3.2'!F157</f>
        <v>45274.341058452665</v>
      </c>
      <c r="G157" s="132">
        <f>+'St 3.1'!G157+'St 3.2'!G157</f>
        <v>49027.917376078702</v>
      </c>
      <c r="H157" s="132">
        <f>+'St 3.1'!H157+'St 3.2'!H157</f>
        <v>51338.736435147803</v>
      </c>
      <c r="I157" s="132">
        <f>+'St 3.1'!I157+'St 3.2'!I157</f>
        <v>59592.031688092437</v>
      </c>
      <c r="J157" s="132">
        <f>+'St 3.1'!J157+'St 3.2'!J157</f>
        <v>78802.168406695855</v>
      </c>
      <c r="K157" s="132">
        <f>+'St 3.1'!K157+'St 3.2'!K157</f>
        <v>111656.653081211</v>
      </c>
      <c r="L157" s="132">
        <f>+'St 3.1'!L157+'St 3.2'!L157</f>
        <v>125265.70162598335</v>
      </c>
      <c r="M157" s="132">
        <f>+'St 3.1'!M157+'St 3.2'!M157</f>
        <v>158416.74322189574</v>
      </c>
      <c r="N157" s="132">
        <f>+'St 3.1'!N157+'St 3.2'!N157</f>
        <v>158317.5601554772</v>
      </c>
      <c r="O157" s="132">
        <f>+'St 3.1'!O157+'St 3.2'!O157</f>
        <v>162791.06021634233</v>
      </c>
      <c r="P157" s="133"/>
      <c r="Q157" s="132">
        <f>+'St 3.1'!Q157+'St 3.2'!Q157</f>
        <v>4013.0462727725726</v>
      </c>
      <c r="R157" s="132">
        <f>+'St 3.1'!R157+'St 3.2'!R157</f>
        <v>4527.4678341283507</v>
      </c>
      <c r="S157" s="132">
        <f>+'St 3.1'!S157+'St 3.2'!S157</f>
        <v>3753.5763176260334</v>
      </c>
      <c r="T157" s="132">
        <f>+'St 3.1'!T157+'St 3.2'!T157</f>
        <v>2310.8190590691038</v>
      </c>
      <c r="U157" s="132">
        <f>+'St 3.1'!U157+'St 3.2'!U157</f>
        <v>8253.2952529446338</v>
      </c>
      <c r="V157" s="132">
        <f>+'St 3.1'!V157+'St 3.2'!V157</f>
        <v>19210.136718603419</v>
      </c>
      <c r="W157" s="132">
        <f>+'St 3.1'!W157+'St 3.2'!W157</f>
        <v>32854.484674515137</v>
      </c>
      <c r="X157" s="132">
        <f>+'St 3.1'!X157+'St 3.2'!X157</f>
        <v>13609.048544772349</v>
      </c>
      <c r="Y157" s="132">
        <f>+'St 3.1'!Y157+'St 3.2'!Y157</f>
        <v>33151.0415959124</v>
      </c>
      <c r="Z157" s="132">
        <f>+'St 3.1'!Z157+'St 3.2'!Z157</f>
        <v>-99.18306641854997</v>
      </c>
      <c r="AA157" s="132">
        <f>+'St 3.1'!AA157+'St 3.2'!AA157</f>
        <v>4473.500060865149</v>
      </c>
      <c r="AB157" s="140"/>
    </row>
    <row r="158" spans="1:28">
      <c r="B158" s="6" t="s">
        <v>44</v>
      </c>
      <c r="C158" s="186"/>
      <c r="D158" s="132">
        <f>+'St 3.1'!D158+'St 3.2'!D158</f>
        <v>566976.71244230738</v>
      </c>
      <c r="E158" s="132">
        <f>+'St 3.1'!E158+'St 3.2'!E158</f>
        <v>574188.94402294641</v>
      </c>
      <c r="F158" s="132">
        <f>+'St 3.1'!F158+'St 3.2'!F158</f>
        <v>634709.24870197382</v>
      </c>
      <c r="G158" s="132">
        <f>+'St 3.1'!G158+'St 3.2'!G158</f>
        <v>659179.65683821507</v>
      </c>
      <c r="H158" s="132">
        <f>+'St 3.1'!H158+'St 3.2'!H158</f>
        <v>702014.87067789456</v>
      </c>
      <c r="I158" s="132">
        <f>+'St 3.1'!I158+'St 3.2'!I158</f>
        <v>682812.56130476238</v>
      </c>
      <c r="J158" s="132">
        <f>+'St 3.1'!J158+'St 3.2'!J158</f>
        <v>694902.18586367345</v>
      </c>
      <c r="K158" s="132">
        <f>+'St 3.1'!K158+'St 3.2'!K158</f>
        <v>682470.38143487438</v>
      </c>
      <c r="L158" s="132">
        <f>+'St 3.1'!L158+'St 3.2'!L158</f>
        <v>612196.37658588786</v>
      </c>
      <c r="M158" s="132">
        <f>+'St 3.1'!M158+'St 3.2'!M158</f>
        <v>597170.81610965519</v>
      </c>
      <c r="N158" s="132">
        <f>+'St 3.1'!N158+'St 3.2'!N158</f>
        <v>658759.52801067778</v>
      </c>
      <c r="O158" s="132">
        <f>+'St 3.1'!O158+'St 3.2'!O158</f>
        <v>627115.08022438048</v>
      </c>
      <c r="P158" s="133"/>
      <c r="Q158" s="132">
        <f>+'St 3.1'!Q158+'St 3.2'!Q158</f>
        <v>7212.2315806390015</v>
      </c>
      <c r="R158" s="132">
        <f>+'St 3.1'!R158+'St 3.2'!R158</f>
        <v>60520.304679027482</v>
      </c>
      <c r="S158" s="132">
        <f>+'St 3.1'!S158+'St 3.2'!S158</f>
        <v>24470.408136241189</v>
      </c>
      <c r="T158" s="132">
        <f>+'St 3.1'!T158+'St 3.2'!T158</f>
        <v>42835.21383967952</v>
      </c>
      <c r="U158" s="132">
        <f>+'St 3.1'!U158+'St 3.2'!U158</f>
        <v>-19202.309373132175</v>
      </c>
      <c r="V158" s="132">
        <f>+'St 3.1'!V158+'St 3.2'!V158</f>
        <v>12089.624558911008</v>
      </c>
      <c r="W158" s="132">
        <f>+'St 3.1'!W158+'St 3.2'!W158</f>
        <v>-12431.804428799045</v>
      </c>
      <c r="X158" s="132">
        <f>+'St 3.1'!X158+'St 3.2'!X158</f>
        <v>-70274.004848986529</v>
      </c>
      <c r="Y158" s="132">
        <f>+'St 3.1'!Y158+'St 3.2'!Y158</f>
        <v>-15025.560476232704</v>
      </c>
      <c r="Z158" s="132">
        <f>+'St 3.1'!Z158+'St 3.2'!Z158</f>
        <v>61588.711901022725</v>
      </c>
      <c r="AA158" s="132">
        <f>+'St 3.1'!AA158+'St 3.2'!AA158</f>
        <v>-31644.447786297358</v>
      </c>
      <c r="AB158" s="140"/>
    </row>
    <row r="159" spans="1:28">
      <c r="B159" s="7" t="s">
        <v>45</v>
      </c>
      <c r="C159" s="186"/>
      <c r="D159" s="132">
        <f>+'St 3.1'!D159+'St 3.2'!D159</f>
        <v>49699.992442307426</v>
      </c>
      <c r="E159" s="132">
        <f>+'St 3.1'!E159+'St 3.2'!E159</f>
        <v>56967.674022946361</v>
      </c>
      <c r="F159" s="132">
        <f>+'St 3.1'!F159+'St 3.2'!F159</f>
        <v>115546.25133173581</v>
      </c>
      <c r="G159" s="132">
        <f>+'St 3.1'!G159+'St 3.2'!G159</f>
        <v>115659.90202016437</v>
      </c>
      <c r="H159" s="132">
        <f>+'St 3.1'!H159+'St 3.2'!H159</f>
        <v>130956.17098648363</v>
      </c>
      <c r="I159" s="132">
        <f>+'St 3.1'!I159+'St 3.2'!I159</f>
        <v>144151.20700908481</v>
      </c>
      <c r="J159" s="132">
        <f>+'St 3.1'!J159+'St 3.2'!J159</f>
        <v>186572.40167774566</v>
      </c>
      <c r="K159" s="132">
        <f>+'St 3.1'!K159+'St 3.2'!K159</f>
        <v>208113.94694059016</v>
      </c>
      <c r="L159" s="132">
        <f>+'St 3.1'!L159+'St 3.2'!L159</f>
        <v>165883.97303115265</v>
      </c>
      <c r="M159" s="132">
        <f>+'St 3.1'!M159+'St 3.2'!M159</f>
        <v>174512.77702919621</v>
      </c>
      <c r="N159" s="132">
        <f>+'St 3.1'!N159+'St 3.2'!N159</f>
        <v>258832.10355437823</v>
      </c>
      <c r="O159" s="132">
        <f>+'St 3.1'!O159+'St 3.2'!O159</f>
        <v>259961.45566191577</v>
      </c>
      <c r="P159" s="133"/>
      <c r="Q159" s="132">
        <f>+'St 3.1'!Q159+'St 3.2'!Q159</f>
        <v>7267.6815806389295</v>
      </c>
      <c r="R159" s="132">
        <f>+'St 3.1'!R159+'St 3.2'!R159</f>
        <v>58578.577308789456</v>
      </c>
      <c r="S159" s="132">
        <f>+'St 3.1'!S159+'St 3.2'!S159</f>
        <v>113.6506884285609</v>
      </c>
      <c r="T159" s="132">
        <f>+'St 3.1'!T159+'St 3.2'!T159</f>
        <v>15296.268966319258</v>
      </c>
      <c r="U159" s="132">
        <f>+'St 3.1'!U159+'St 3.2'!U159</f>
        <v>13195.036022601176</v>
      </c>
      <c r="V159" s="132">
        <f>+'St 3.1'!V159+'St 3.2'!V159</f>
        <v>42421.194668660835</v>
      </c>
      <c r="W159" s="132">
        <f>+'St 3.1'!W159+'St 3.2'!W159</f>
        <v>21541.545262844535</v>
      </c>
      <c r="X159" s="132">
        <f>+'St 3.1'!X159+'St 3.2'!X159</f>
        <v>-42229.973909437511</v>
      </c>
      <c r="Y159" s="132">
        <f>+'St 3.1'!Y159+'St 3.2'!Y159</f>
        <v>8628.8039980435533</v>
      </c>
      <c r="Z159" s="132">
        <f>+'St 3.1'!Z159+'St 3.2'!Z159</f>
        <v>84319.326525182012</v>
      </c>
      <c r="AA159" s="132">
        <f>+'St 3.1'!AA159+'St 3.2'!AA159</f>
        <v>1129.3521075375338</v>
      </c>
      <c r="AB159" s="140"/>
    </row>
    <row r="160" spans="1:28">
      <c r="B160" s="7" t="s">
        <v>46</v>
      </c>
      <c r="C160" s="186"/>
      <c r="D160" s="132">
        <f>+'St 3.1'!D160+'St 3.2'!D160</f>
        <v>517276.71999999991</v>
      </c>
      <c r="E160" s="132">
        <f>+'St 3.1'!E160+'St 3.2'!E160</f>
        <v>517221.27</v>
      </c>
      <c r="F160" s="132">
        <f>+'St 3.1'!F160+'St 3.2'!F160</f>
        <v>519162.99737023801</v>
      </c>
      <c r="G160" s="132">
        <f>+'St 3.1'!G160+'St 3.2'!G160</f>
        <v>543519.75481805066</v>
      </c>
      <c r="H160" s="132">
        <f>+'St 3.1'!H160+'St 3.2'!H160</f>
        <v>571058.69969141099</v>
      </c>
      <c r="I160" s="132">
        <f>+'St 3.1'!I160+'St 3.2'!I160</f>
        <v>538661.35429567762</v>
      </c>
      <c r="J160" s="132">
        <f>+'St 3.1'!J160+'St 3.2'!J160</f>
        <v>508329.78418592777</v>
      </c>
      <c r="K160" s="132">
        <f>+'St 3.1'!K160+'St 3.2'!K160</f>
        <v>474356.43449428416</v>
      </c>
      <c r="L160" s="132">
        <f>+'St 3.1'!L160+'St 3.2'!L160</f>
        <v>446312.40355473518</v>
      </c>
      <c r="M160" s="132">
        <f>+'St 3.1'!M160+'St 3.2'!M160</f>
        <v>422658.03908045893</v>
      </c>
      <c r="N160" s="132">
        <f>+'St 3.1'!N160+'St 3.2'!N160</f>
        <v>399927.42445629963</v>
      </c>
      <c r="O160" s="132">
        <f>+'St 3.1'!O160+'St 3.2'!O160</f>
        <v>367153.62456246471</v>
      </c>
      <c r="P160" s="133"/>
      <c r="Q160" s="132">
        <f>+'St 3.1'!Q160+'St 3.2'!Q160</f>
        <v>-55.449999999927968</v>
      </c>
      <c r="R160" s="132">
        <f>+'St 3.1'!R160+'St 3.2'!R160</f>
        <v>1941.7273702380205</v>
      </c>
      <c r="S160" s="132">
        <f>+'St 3.1'!S160+'St 3.2'!S160</f>
        <v>24356.757447812641</v>
      </c>
      <c r="T160" s="132">
        <f>+'St 3.1'!T160+'St 3.2'!T160</f>
        <v>27538.944873360258</v>
      </c>
      <c r="U160" s="132">
        <f>+'St 3.1'!U160+'St 3.2'!U160</f>
        <v>-32397.345395733351</v>
      </c>
      <c r="V160" s="132">
        <f>+'St 3.1'!V160+'St 3.2'!V160</f>
        <v>-30331.570109749828</v>
      </c>
      <c r="W160" s="132">
        <f>+'St 3.1'!W160+'St 3.2'!W160</f>
        <v>-33973.349691643591</v>
      </c>
      <c r="X160" s="132">
        <f>+'St 3.1'!X160+'St 3.2'!X160</f>
        <v>-28044.030939549015</v>
      </c>
      <c r="Y160" s="132">
        <f>+'St 3.1'!Y160+'St 3.2'!Y160</f>
        <v>-23654.364474276237</v>
      </c>
      <c r="Z160" s="132">
        <f>+'St 3.1'!Z160+'St 3.2'!Z160</f>
        <v>-22730.61462415928</v>
      </c>
      <c r="AA160" s="132">
        <f>+'St 3.1'!AA160+'St 3.2'!AA160</f>
        <v>-32773.799893834912</v>
      </c>
      <c r="AB160" s="140"/>
    </row>
    <row r="161" spans="1:28">
      <c r="B161" s="6" t="s">
        <v>313</v>
      </c>
      <c r="C161" s="186"/>
      <c r="D161" s="132">
        <f>+'St 3.1'!D161+'St 3.2'!D161</f>
        <v>0</v>
      </c>
      <c r="E161" s="132">
        <f>+'St 3.1'!E161+'St 3.2'!E161</f>
        <v>0</v>
      </c>
      <c r="F161" s="132">
        <f>+'St 3.1'!F161+'St 3.2'!F161</f>
        <v>0</v>
      </c>
      <c r="G161" s="132">
        <f>+'St 3.1'!G161+'St 3.2'!G161</f>
        <v>0</v>
      </c>
      <c r="H161" s="132">
        <f>+'St 3.1'!H161+'St 3.2'!H161</f>
        <v>0</v>
      </c>
      <c r="I161" s="132">
        <f>+'St 3.1'!I161+'St 3.2'!I161</f>
        <v>0</v>
      </c>
      <c r="J161" s="132">
        <f>+'St 3.1'!J161+'St 3.2'!J161</f>
        <v>0</v>
      </c>
      <c r="K161" s="132">
        <f>+'St 3.1'!K161+'St 3.2'!K161</f>
        <v>0</v>
      </c>
      <c r="L161" s="132">
        <f>+'St 3.1'!L161+'St 3.2'!L161</f>
        <v>0</v>
      </c>
      <c r="M161" s="132">
        <f>+'St 3.1'!M161+'St 3.2'!M161</f>
        <v>0</v>
      </c>
      <c r="N161" s="132">
        <f>+'St 3.1'!N161+'St 3.2'!N161</f>
        <v>0</v>
      </c>
      <c r="O161" s="132">
        <f>+'St 3.1'!O161+'St 3.2'!O161</f>
        <v>0</v>
      </c>
      <c r="P161" s="133"/>
      <c r="Q161" s="132">
        <f>+'St 3.1'!Q161+'St 3.2'!Q161</f>
        <v>0</v>
      </c>
      <c r="R161" s="132">
        <f>+'St 3.1'!R161+'St 3.2'!R161</f>
        <v>0</v>
      </c>
      <c r="S161" s="132">
        <f>+'St 3.1'!S161+'St 3.2'!S161</f>
        <v>0</v>
      </c>
      <c r="T161" s="132">
        <f>+'St 3.1'!T161+'St 3.2'!T161</f>
        <v>0</v>
      </c>
      <c r="U161" s="132">
        <f>+'St 3.1'!U161+'St 3.2'!U161</f>
        <v>0</v>
      </c>
      <c r="V161" s="132">
        <f>+'St 3.1'!V161+'St 3.2'!V161</f>
        <v>0</v>
      </c>
      <c r="W161" s="132">
        <f>+'St 3.1'!W161+'St 3.2'!W161</f>
        <v>0</v>
      </c>
      <c r="X161" s="132">
        <f>+'St 3.1'!X161+'St 3.2'!X161</f>
        <v>0</v>
      </c>
      <c r="Y161" s="132">
        <f>+'St 3.1'!Y161+'St 3.2'!Y161</f>
        <v>0</v>
      </c>
      <c r="Z161" s="132">
        <f>+'St 3.1'!Z161+'St 3.2'!Z161</f>
        <v>0</v>
      </c>
      <c r="AA161" s="132">
        <f>+'St 3.1'!AA161+'St 3.2'!AA161</f>
        <v>0</v>
      </c>
      <c r="AB161" s="140"/>
    </row>
    <row r="162" spans="1:28">
      <c r="B162" s="6" t="s">
        <v>107</v>
      </c>
      <c r="C162" s="186"/>
      <c r="D162" s="132">
        <f>+'St 3.1'!D162+'St 3.2'!D162</f>
        <v>0</v>
      </c>
      <c r="E162" s="132">
        <f>+'St 3.1'!E162+'St 3.2'!E162</f>
        <v>0</v>
      </c>
      <c r="F162" s="132">
        <f>+'St 3.1'!F162+'St 3.2'!F162</f>
        <v>0</v>
      </c>
      <c r="G162" s="132">
        <f>+'St 3.1'!G162+'St 3.2'!G162</f>
        <v>0</v>
      </c>
      <c r="H162" s="132">
        <f>+'St 3.1'!H162+'St 3.2'!H162</f>
        <v>0</v>
      </c>
      <c r="I162" s="132">
        <f>+'St 3.1'!I162+'St 3.2'!I162</f>
        <v>0</v>
      </c>
      <c r="J162" s="132">
        <f>+'St 3.1'!J162+'St 3.2'!J162</f>
        <v>0</v>
      </c>
      <c r="K162" s="132">
        <f>+'St 3.1'!K162+'St 3.2'!K162</f>
        <v>0</v>
      </c>
      <c r="L162" s="132">
        <f>+'St 3.1'!L162+'St 3.2'!L162</f>
        <v>0</v>
      </c>
      <c r="M162" s="132">
        <f>+'St 3.1'!M162+'St 3.2'!M162</f>
        <v>0</v>
      </c>
      <c r="N162" s="132">
        <f>+'St 3.1'!N162+'St 3.2'!N162</f>
        <v>0</v>
      </c>
      <c r="O162" s="132">
        <f>+'St 3.1'!O162+'St 3.2'!O162</f>
        <v>0</v>
      </c>
      <c r="P162" s="133"/>
      <c r="Q162" s="132">
        <f>+'St 3.1'!Q162+'St 3.2'!Q162</f>
        <v>0</v>
      </c>
      <c r="R162" s="132">
        <f>+'St 3.1'!R162+'St 3.2'!R162</f>
        <v>0</v>
      </c>
      <c r="S162" s="132">
        <f>+'St 3.1'!S162+'St 3.2'!S162</f>
        <v>0</v>
      </c>
      <c r="T162" s="132">
        <f>+'St 3.1'!T162+'St 3.2'!T162</f>
        <v>0</v>
      </c>
      <c r="U162" s="132">
        <f>+'St 3.1'!U162+'St 3.2'!U162</f>
        <v>0</v>
      </c>
      <c r="V162" s="132">
        <f>+'St 3.1'!V162+'St 3.2'!V162</f>
        <v>0</v>
      </c>
      <c r="W162" s="132">
        <f>+'St 3.1'!W162+'St 3.2'!W162</f>
        <v>0</v>
      </c>
      <c r="X162" s="132">
        <f>+'St 3.1'!X162+'St 3.2'!X162</f>
        <v>0</v>
      </c>
      <c r="Y162" s="132">
        <f>+'St 3.1'!Y162+'St 3.2'!Y162</f>
        <v>0</v>
      </c>
      <c r="Z162" s="132">
        <f>+'St 3.1'!Z162+'St 3.2'!Z162</f>
        <v>0</v>
      </c>
      <c r="AA162" s="132">
        <f>+'St 3.1'!AA162+'St 3.2'!AA162</f>
        <v>0</v>
      </c>
      <c r="AB162" s="140"/>
    </row>
    <row r="163" spans="1:28">
      <c r="B163" s="6" t="s">
        <v>48</v>
      </c>
      <c r="C163" s="186"/>
      <c r="D163" s="132">
        <f>+'St 3.1'!D163+'St 3.2'!D163</f>
        <v>0</v>
      </c>
      <c r="E163" s="132">
        <f>+'St 3.1'!E163+'St 3.2'!E163</f>
        <v>0</v>
      </c>
      <c r="F163" s="132">
        <f>+'St 3.1'!F163+'St 3.2'!F163</f>
        <v>0</v>
      </c>
      <c r="G163" s="132">
        <f>+'St 3.1'!G163+'St 3.2'!G163</f>
        <v>0</v>
      </c>
      <c r="H163" s="132">
        <f>+'St 3.1'!H163+'St 3.2'!H163</f>
        <v>0</v>
      </c>
      <c r="I163" s="132">
        <f>+'St 3.1'!I163+'St 3.2'!I163</f>
        <v>0</v>
      </c>
      <c r="J163" s="132">
        <f>+'St 3.1'!J163+'St 3.2'!J163</f>
        <v>0</v>
      </c>
      <c r="K163" s="132">
        <f>+'St 3.1'!K163+'St 3.2'!K163</f>
        <v>0</v>
      </c>
      <c r="L163" s="132">
        <f>+'St 3.1'!L163+'St 3.2'!L163</f>
        <v>0</v>
      </c>
      <c r="M163" s="132">
        <f>+'St 3.1'!M163+'St 3.2'!M163</f>
        <v>0</v>
      </c>
      <c r="N163" s="132">
        <f>+'St 3.1'!N163+'St 3.2'!N163</f>
        <v>0</v>
      </c>
      <c r="O163" s="132">
        <f>+'St 3.1'!O163+'St 3.2'!O163</f>
        <v>0</v>
      </c>
      <c r="P163" s="138"/>
      <c r="Q163" s="132">
        <f>+'St 3.1'!Q163+'St 3.2'!Q163</f>
        <v>0</v>
      </c>
      <c r="R163" s="132">
        <f>+'St 3.1'!R163+'St 3.2'!R163</f>
        <v>0</v>
      </c>
      <c r="S163" s="132">
        <f>+'St 3.1'!S163+'St 3.2'!S163</f>
        <v>0</v>
      </c>
      <c r="T163" s="132">
        <f>+'St 3.1'!T163+'St 3.2'!T163</f>
        <v>0</v>
      </c>
      <c r="U163" s="132">
        <f>+'St 3.1'!U163+'St 3.2'!U163</f>
        <v>0</v>
      </c>
      <c r="V163" s="132">
        <f>+'St 3.1'!V163+'St 3.2'!V163</f>
        <v>0</v>
      </c>
      <c r="W163" s="132">
        <f>+'St 3.1'!W163+'St 3.2'!W163</f>
        <v>0</v>
      </c>
      <c r="X163" s="132">
        <f>+'St 3.1'!X163+'St 3.2'!X163</f>
        <v>0</v>
      </c>
      <c r="Y163" s="132">
        <f>+'St 3.1'!Y163+'St 3.2'!Y163</f>
        <v>0</v>
      </c>
      <c r="Z163" s="132">
        <f>+'St 3.1'!Z163+'St 3.2'!Z163</f>
        <v>0</v>
      </c>
      <c r="AA163" s="132">
        <f>+'St 3.1'!AA163+'St 3.2'!AA163</f>
        <v>0</v>
      </c>
      <c r="AB163" s="140"/>
    </row>
    <row r="164" spans="1:28">
      <c r="B164" s="6" t="s">
        <v>321</v>
      </c>
      <c r="C164" s="186"/>
      <c r="D164" s="132">
        <f>+'St 3.1'!D164+'St 3.2'!D164</f>
        <v>0</v>
      </c>
      <c r="E164" s="132">
        <f>+'St 3.1'!E164+'St 3.2'!E164</f>
        <v>0</v>
      </c>
      <c r="F164" s="132">
        <f>+'St 3.1'!F164+'St 3.2'!F164</f>
        <v>0</v>
      </c>
      <c r="G164" s="132">
        <f>+'St 3.1'!G164+'St 3.2'!G164</f>
        <v>0</v>
      </c>
      <c r="H164" s="132">
        <f>+'St 3.1'!H164+'St 3.2'!H164</f>
        <v>0</v>
      </c>
      <c r="I164" s="132">
        <f>+'St 3.1'!I164+'St 3.2'!I164</f>
        <v>0</v>
      </c>
      <c r="J164" s="132">
        <f>+'St 3.1'!J164+'St 3.2'!J164</f>
        <v>0</v>
      </c>
      <c r="K164" s="132">
        <f>+'St 3.1'!K164+'St 3.2'!K164</f>
        <v>0</v>
      </c>
      <c r="L164" s="132">
        <f>+'St 3.1'!L164+'St 3.2'!L164</f>
        <v>0</v>
      </c>
      <c r="M164" s="132">
        <f>+'St 3.1'!M164+'St 3.2'!M164</f>
        <v>0</v>
      </c>
      <c r="N164" s="132">
        <f>+'St 3.1'!N164+'St 3.2'!N164</f>
        <v>0</v>
      </c>
      <c r="O164" s="132">
        <f>+'St 3.1'!O164+'St 3.2'!O164</f>
        <v>0</v>
      </c>
      <c r="P164" s="133"/>
      <c r="Q164" s="132">
        <f>+'St 3.1'!Q164+'St 3.2'!Q164</f>
        <v>0</v>
      </c>
      <c r="R164" s="132">
        <f>+'St 3.1'!R164+'St 3.2'!R164</f>
        <v>0</v>
      </c>
      <c r="S164" s="132">
        <f>+'St 3.1'!S164+'St 3.2'!S164</f>
        <v>0</v>
      </c>
      <c r="T164" s="132">
        <f>+'St 3.1'!T164+'St 3.2'!T164</f>
        <v>0</v>
      </c>
      <c r="U164" s="132">
        <f>+'St 3.1'!U164+'St 3.2'!U164</f>
        <v>0</v>
      </c>
      <c r="V164" s="132">
        <f>+'St 3.1'!V164+'St 3.2'!V164</f>
        <v>0</v>
      </c>
      <c r="W164" s="132">
        <f>+'St 3.1'!W164+'St 3.2'!W164</f>
        <v>0</v>
      </c>
      <c r="X164" s="132">
        <f>+'St 3.1'!X164+'St 3.2'!X164</f>
        <v>0</v>
      </c>
      <c r="Y164" s="132">
        <f>+'St 3.1'!Y164+'St 3.2'!Y164</f>
        <v>0</v>
      </c>
      <c r="Z164" s="132">
        <f>+'St 3.1'!Z164+'St 3.2'!Z164</f>
        <v>0</v>
      </c>
      <c r="AA164" s="132">
        <f>+'St 3.1'!AA164+'St 3.2'!AA164</f>
        <v>0</v>
      </c>
      <c r="AB164" s="140"/>
    </row>
    <row r="165" spans="1:28">
      <c r="B165" s="8" t="s">
        <v>100</v>
      </c>
      <c r="C165" s="186"/>
      <c r="D165" s="132">
        <f>+'St 3.1'!D165+'St 3.2'!D165</f>
        <v>0</v>
      </c>
      <c r="E165" s="132">
        <f>+'St 3.1'!E165+'St 3.2'!E165</f>
        <v>0</v>
      </c>
      <c r="F165" s="132">
        <f>+'St 3.1'!F165+'St 3.2'!F165</f>
        <v>0</v>
      </c>
      <c r="G165" s="132">
        <f>+'St 3.1'!G165+'St 3.2'!G165</f>
        <v>0</v>
      </c>
      <c r="H165" s="132">
        <f>+'St 3.1'!H165+'St 3.2'!H165</f>
        <v>0</v>
      </c>
      <c r="I165" s="132">
        <f>+'St 3.1'!I165+'St 3.2'!I165</f>
        <v>0</v>
      </c>
      <c r="J165" s="132">
        <f>+'St 3.1'!J165+'St 3.2'!J165</f>
        <v>0</v>
      </c>
      <c r="K165" s="132">
        <f>+'St 3.1'!K165+'St 3.2'!K165</f>
        <v>0</v>
      </c>
      <c r="L165" s="132">
        <f>+'St 3.1'!L165+'St 3.2'!L165</f>
        <v>0</v>
      </c>
      <c r="M165" s="132">
        <f>+'St 3.1'!M165+'St 3.2'!M165</f>
        <v>0</v>
      </c>
      <c r="N165" s="132">
        <f>+'St 3.1'!N165+'St 3.2'!N165</f>
        <v>0</v>
      </c>
      <c r="O165" s="132">
        <f>+'St 3.1'!O165+'St 3.2'!O165</f>
        <v>0</v>
      </c>
      <c r="P165" s="133"/>
      <c r="Q165" s="132">
        <f>+'St 3.1'!Q165+'St 3.2'!Q165</f>
        <v>0</v>
      </c>
      <c r="R165" s="132">
        <f>+'St 3.1'!R165+'St 3.2'!R165</f>
        <v>0</v>
      </c>
      <c r="S165" s="132">
        <f>+'St 3.1'!S165+'St 3.2'!S165</f>
        <v>0</v>
      </c>
      <c r="T165" s="132">
        <f>+'St 3.1'!T165+'St 3.2'!T165</f>
        <v>0</v>
      </c>
      <c r="U165" s="132">
        <f>+'St 3.1'!U165+'St 3.2'!U165</f>
        <v>0</v>
      </c>
      <c r="V165" s="132">
        <f>+'St 3.1'!V165+'St 3.2'!V165</f>
        <v>0</v>
      </c>
      <c r="W165" s="132">
        <f>+'St 3.1'!W165+'St 3.2'!W165</f>
        <v>0</v>
      </c>
      <c r="X165" s="132">
        <f>+'St 3.1'!X165+'St 3.2'!X165</f>
        <v>0</v>
      </c>
      <c r="Y165" s="132">
        <f>+'St 3.1'!Y165+'St 3.2'!Y165</f>
        <v>0</v>
      </c>
      <c r="Z165" s="132">
        <f>+'St 3.1'!Z165+'St 3.2'!Z165</f>
        <v>0</v>
      </c>
      <c r="AA165" s="132">
        <f>+'St 3.1'!AA165+'St 3.2'!AA165</f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f>+'St 3.1'!D166+'St 3.2'!D166</f>
        <v>245250.74485830028</v>
      </c>
      <c r="E166" s="129">
        <f>+'St 3.1'!E166+'St 3.2'!E166</f>
        <v>251715.04244293118</v>
      </c>
      <c r="F166" s="129">
        <f>+'St 3.1'!F166+'St 3.2'!F166</f>
        <v>257227.88473907235</v>
      </c>
      <c r="G166" s="129">
        <f>+'St 3.1'!G166+'St 3.2'!G166</f>
        <v>365753.25515104301</v>
      </c>
      <c r="H166" s="129">
        <f>+'St 3.1'!H166+'St 3.2'!H166</f>
        <v>384148.90424361697</v>
      </c>
      <c r="I166" s="129">
        <f>+'St 3.1'!I166+'St 3.2'!I166</f>
        <v>460711.89264054474</v>
      </c>
      <c r="J166" s="129">
        <f>+'St 3.1'!J166+'St 3.2'!J166</f>
        <v>564438.52312873863</v>
      </c>
      <c r="K166" s="129">
        <f>+'St 3.1'!K166+'St 3.2'!K166</f>
        <v>710589.89511113008</v>
      </c>
      <c r="L166" s="129">
        <f>+'St 3.1'!L166+'St 3.2'!L166</f>
        <v>917774.53958849271</v>
      </c>
      <c r="M166" s="129">
        <f>+'St 3.1'!M166+'St 3.2'!M166</f>
        <v>874825.6957483805</v>
      </c>
      <c r="N166" s="129">
        <f>+'St 3.1'!N166+'St 3.2'!N166</f>
        <v>1011800.0070426012</v>
      </c>
      <c r="O166" s="129">
        <f>+'St 3.1'!O166+'St 3.2'!O166</f>
        <v>1106613.3452910907</v>
      </c>
      <c r="P166" s="136"/>
      <c r="Q166" s="129">
        <f>+'St 3.1'!Q166+'St 3.2'!Q166</f>
        <v>6464.2975846309282</v>
      </c>
      <c r="R166" s="129">
        <f>+'St 3.1'!R166+'St 3.2'!R166</f>
        <v>5512.8422961411434</v>
      </c>
      <c r="S166" s="129">
        <f>+'St 3.1'!S166+'St 3.2'!S166</f>
        <v>108525.37041197067</v>
      </c>
      <c r="T166" s="129">
        <f>+'St 3.1'!T166+'St 3.2'!T166</f>
        <v>18395.649092573942</v>
      </c>
      <c r="U166" s="129">
        <f>+'St 3.1'!U166+'St 3.2'!U166</f>
        <v>76562.988396927758</v>
      </c>
      <c r="V166" s="129">
        <f>+'St 3.1'!V166+'St 3.2'!V166</f>
        <v>103726.63048819393</v>
      </c>
      <c r="W166" s="129">
        <f>+'St 3.1'!W166+'St 3.2'!W166</f>
        <v>146151.37198239149</v>
      </c>
      <c r="X166" s="129">
        <f>+'St 3.1'!X166+'St 3.2'!X166</f>
        <v>207184.64447736263</v>
      </c>
      <c r="Y166" s="129">
        <f>+'St 3.1'!Y166+'St 3.2'!Y166</f>
        <v>-42948.843840112335</v>
      </c>
      <c r="Z166" s="129">
        <f>+'St 3.1'!Z166+'St 3.2'!Z166</f>
        <v>136974.31129422085</v>
      </c>
      <c r="AA166" s="129">
        <f>+'St 3.1'!AA166+'St 3.2'!AA166</f>
        <v>94813.338248489294</v>
      </c>
      <c r="AB166" s="139"/>
    </row>
    <row r="167" spans="1:28">
      <c r="B167" s="176" t="s">
        <v>40</v>
      </c>
      <c r="C167" s="186"/>
      <c r="D167" s="132">
        <f>+'St 3.1'!D167+'St 3.2'!D167</f>
        <v>240272.97485830027</v>
      </c>
      <c r="E167" s="132">
        <f>+'St 3.1'!E167+'St 3.2'!E167</f>
        <v>245176.27244293116</v>
      </c>
      <c r="F167" s="132">
        <f>+'St 3.1'!F167+'St 3.2'!F167</f>
        <v>249408.62473907237</v>
      </c>
      <c r="G167" s="132">
        <f>+'St 3.1'!G167+'St 3.2'!G167</f>
        <v>356542.63515104284</v>
      </c>
      <c r="H167" s="132">
        <f>+'St 3.1'!H167+'St 3.2'!H167</f>
        <v>372114.31424361694</v>
      </c>
      <c r="I167" s="132">
        <f>+'St 3.1'!I167+'St 3.2'!I167</f>
        <v>447791.7426405446</v>
      </c>
      <c r="J167" s="132">
        <f>+'St 3.1'!J167+'St 3.2'!J167</f>
        <v>551005.50312873849</v>
      </c>
      <c r="K167" s="132">
        <f>+'St 3.1'!K167+'St 3.2'!K167</f>
        <v>697032.02511113009</v>
      </c>
      <c r="L167" s="132">
        <f>+'St 3.1'!L167+'St 3.2'!L167</f>
        <v>903546.7595884928</v>
      </c>
      <c r="M167" s="132">
        <f>+'St 3.1'!M167+'St 3.2'!M167</f>
        <v>860369.49574838043</v>
      </c>
      <c r="N167" s="132">
        <f>+'St 3.1'!N167+'St 3.2'!N167</f>
        <v>997338.19704260153</v>
      </c>
      <c r="O167" s="132">
        <f>+'St 3.1'!O167+'St 3.2'!O167</f>
        <v>1091317.9152910905</v>
      </c>
      <c r="P167" s="133"/>
      <c r="Q167" s="132">
        <f>+'St 3.1'!Q167+'St 3.2'!Q167</f>
        <v>4903.2975846309791</v>
      </c>
      <c r="R167" s="132">
        <f>+'St 3.1'!R167+'St 3.2'!R167</f>
        <v>4232.3522961411591</v>
      </c>
      <c r="S167" s="132">
        <f>+'St 3.1'!S167+'St 3.2'!S167</f>
        <v>107134.01041197052</v>
      </c>
      <c r="T167" s="132">
        <f>+'St 3.1'!T167+'St 3.2'!T167</f>
        <v>15571.679092574002</v>
      </c>
      <c r="U167" s="132">
        <f>+'St 3.1'!U167+'St 3.2'!U167</f>
        <v>75677.428396927746</v>
      </c>
      <c r="V167" s="132">
        <f>+'St 3.1'!V167+'St 3.2'!V167</f>
        <v>103213.76048819393</v>
      </c>
      <c r="W167" s="132">
        <f>+'St 3.1'!W167+'St 3.2'!W167</f>
        <v>146026.52198239154</v>
      </c>
      <c r="X167" s="132">
        <f>+'St 3.1'!X167+'St 3.2'!X167</f>
        <v>206514.73447736277</v>
      </c>
      <c r="Y167" s="132">
        <f>+'St 3.1'!Y167+'St 3.2'!Y167</f>
        <v>-43177.263840112457</v>
      </c>
      <c r="Z167" s="132">
        <f>+'St 3.1'!Z167+'St 3.2'!Z167</f>
        <v>136968.70129422101</v>
      </c>
      <c r="AA167" s="132">
        <f>+'St 3.1'!AA167+'St 3.2'!AA167</f>
        <v>93979.718248488934</v>
      </c>
      <c r="AB167" s="140"/>
    </row>
    <row r="168" spans="1:28">
      <c r="B168" s="6" t="s">
        <v>41</v>
      </c>
      <c r="C168" s="186"/>
      <c r="D168" s="132">
        <f>+'St 3.1'!D168+'St 3.2'!D168</f>
        <v>0</v>
      </c>
      <c r="E168" s="132">
        <f>+'St 3.1'!E168+'St 3.2'!E168</f>
        <v>0</v>
      </c>
      <c r="F168" s="132">
        <f>+'St 3.1'!F168+'St 3.2'!F168</f>
        <v>0</v>
      </c>
      <c r="G168" s="132">
        <f>+'St 3.1'!G168+'St 3.2'!G168</f>
        <v>0</v>
      </c>
      <c r="H168" s="132">
        <f>+'St 3.1'!H168+'St 3.2'!H168</f>
        <v>0</v>
      </c>
      <c r="I168" s="132">
        <f>+'St 3.1'!I168+'St 3.2'!I168</f>
        <v>0</v>
      </c>
      <c r="J168" s="132">
        <f>+'St 3.1'!J168+'St 3.2'!J168</f>
        <v>0</v>
      </c>
      <c r="K168" s="132">
        <f>+'St 3.1'!K168+'St 3.2'!K168</f>
        <v>0</v>
      </c>
      <c r="L168" s="132">
        <f>+'St 3.1'!L168+'St 3.2'!L168</f>
        <v>0</v>
      </c>
      <c r="M168" s="132">
        <f>+'St 3.1'!M168+'St 3.2'!M168</f>
        <v>0</v>
      </c>
      <c r="N168" s="132">
        <f>+'St 3.1'!N168+'St 3.2'!N168</f>
        <v>0</v>
      </c>
      <c r="O168" s="132">
        <f>+'St 3.1'!O168+'St 3.2'!O168</f>
        <v>0</v>
      </c>
      <c r="P168" s="133"/>
      <c r="Q168" s="132">
        <f>+'St 3.1'!Q168+'St 3.2'!Q168</f>
        <v>0</v>
      </c>
      <c r="R168" s="132">
        <f>+'St 3.1'!R168+'St 3.2'!R168</f>
        <v>0</v>
      </c>
      <c r="S168" s="132">
        <f>+'St 3.1'!S168+'St 3.2'!S168</f>
        <v>0</v>
      </c>
      <c r="T168" s="132">
        <f>+'St 3.1'!T168+'St 3.2'!T168</f>
        <v>0</v>
      </c>
      <c r="U168" s="132">
        <f>+'St 3.1'!U168+'St 3.2'!U168</f>
        <v>0</v>
      </c>
      <c r="V168" s="132">
        <f>+'St 3.1'!V168+'St 3.2'!V168</f>
        <v>0</v>
      </c>
      <c r="W168" s="132">
        <f>+'St 3.1'!W168+'St 3.2'!W168</f>
        <v>0</v>
      </c>
      <c r="X168" s="132">
        <f>+'St 3.1'!X168+'St 3.2'!X168</f>
        <v>0</v>
      </c>
      <c r="Y168" s="132">
        <f>+'St 3.1'!Y168+'St 3.2'!Y168</f>
        <v>0</v>
      </c>
      <c r="Z168" s="132">
        <f>+'St 3.1'!Z168+'St 3.2'!Z168</f>
        <v>0</v>
      </c>
      <c r="AA168" s="132">
        <f>+'St 3.1'!AA168+'St 3.2'!AA168</f>
        <v>0</v>
      </c>
      <c r="AB168" s="140"/>
    </row>
    <row r="169" spans="1:28">
      <c r="B169" s="6" t="s">
        <v>42</v>
      </c>
      <c r="C169" s="186"/>
      <c r="D169" s="132">
        <f>+'St 3.1'!D169+'St 3.2'!D169</f>
        <v>5417.1181661046767</v>
      </c>
      <c r="E169" s="132">
        <f>+'St 3.1'!E169+'St 3.2'!E169</f>
        <v>3103.7064255777786</v>
      </c>
      <c r="F169" s="132">
        <f>+'St 3.1'!F169+'St 3.2'!F169</f>
        <v>3454.5119662054881</v>
      </c>
      <c r="G169" s="132">
        <f>+'St 3.1'!G169+'St 3.2'!G169</f>
        <v>3947.8067312208595</v>
      </c>
      <c r="H169" s="132">
        <f>+'St 3.1'!H169+'St 3.2'!H169</f>
        <v>3383.5400072996072</v>
      </c>
      <c r="I169" s="132">
        <f>+'St 3.1'!I169+'St 3.2'!I169</f>
        <v>3745.2186435429612</v>
      </c>
      <c r="J169" s="132">
        <f>+'St 3.1'!J169+'St 3.2'!J169</f>
        <v>4451.5519988519691</v>
      </c>
      <c r="K169" s="132">
        <f>+'St 3.1'!K169+'St 3.2'!K169</f>
        <v>5916.6972333306749</v>
      </c>
      <c r="L169" s="132">
        <f>+'St 3.1'!L169+'St 3.2'!L169</f>
        <v>8020.4532600204575</v>
      </c>
      <c r="M169" s="132">
        <f>+'St 3.1'!M169+'St 3.2'!M169</f>
        <v>7790.1294888461025</v>
      </c>
      <c r="N169" s="132">
        <f>+'St 3.1'!N169+'St 3.2'!N169</f>
        <v>5913.2886978488441</v>
      </c>
      <c r="O169" s="132">
        <f>+'St 3.1'!O169+'St 3.2'!O169</f>
        <v>9397.8643566235514</v>
      </c>
      <c r="P169" s="133"/>
      <c r="Q169" s="132">
        <f>+'St 3.1'!Q169+'St 3.2'!Q169</f>
        <v>-2313.411740526898</v>
      </c>
      <c r="R169" s="132">
        <f>+'St 3.1'!R169+'St 3.2'!R169</f>
        <v>350.80554062770943</v>
      </c>
      <c r="S169" s="132">
        <f>+'St 3.1'!S169+'St 3.2'!S169</f>
        <v>493.29476501537147</v>
      </c>
      <c r="T169" s="132">
        <f>+'St 3.1'!T169+'St 3.2'!T169</f>
        <v>-564.26672392125215</v>
      </c>
      <c r="U169" s="132">
        <f>+'St 3.1'!U169+'St 3.2'!U169</f>
        <v>361.67863624335371</v>
      </c>
      <c r="V169" s="132">
        <f>+'St 3.1'!V169+'St 3.2'!V169</f>
        <v>706.3333553090082</v>
      </c>
      <c r="W169" s="132">
        <f>+'St 3.1'!W169+'St 3.2'!W169</f>
        <v>1465.145234478706</v>
      </c>
      <c r="X169" s="132">
        <f>+'St 3.1'!X169+'St 3.2'!X169</f>
        <v>2103.7560266897822</v>
      </c>
      <c r="Y169" s="132">
        <f>+'St 3.1'!Y169+'St 3.2'!Y169</f>
        <v>-230.32377117435487</v>
      </c>
      <c r="Z169" s="132">
        <f>+'St 3.1'!Z169+'St 3.2'!Z169</f>
        <v>-1876.840790997258</v>
      </c>
      <c r="AA169" s="132">
        <f>+'St 3.1'!AA169+'St 3.2'!AA169</f>
        <v>3484.5756587747073</v>
      </c>
      <c r="AB169" s="140"/>
    </row>
    <row r="170" spans="1:28">
      <c r="B170" s="6" t="s">
        <v>43</v>
      </c>
      <c r="C170" s="186"/>
      <c r="D170" s="132">
        <f>+'St 3.1'!D170+'St 3.2'!D170</f>
        <v>6780.1719482053049</v>
      </c>
      <c r="E170" s="132">
        <f>+'St 3.1'!E170+'St 3.2'!E170</f>
        <v>7624.1984551350124</v>
      </c>
      <c r="F170" s="132">
        <f>+'St 3.1'!F170+'St 3.2'!F170</f>
        <v>8646.0355783785726</v>
      </c>
      <c r="G170" s="132">
        <f>+'St 3.1'!G170+'St 3.2'!G170</f>
        <v>10829.295547903472</v>
      </c>
      <c r="H170" s="132">
        <f>+'St 3.1'!H170+'St 3.2'!H170</f>
        <v>11152.528976640711</v>
      </c>
      <c r="I170" s="132">
        <f>+'St 3.1'!I170+'St 3.2'!I170</f>
        <v>9758.3722166943062</v>
      </c>
      <c r="J170" s="132">
        <f>+'St 3.1'!J170+'St 3.2'!J170</f>
        <v>12478.870512991267</v>
      </c>
      <c r="K170" s="132">
        <f>+'St 3.1'!K170+'St 3.2'!K170</f>
        <v>37416.846217555954</v>
      </c>
      <c r="L170" s="132">
        <f>+'St 3.1'!L170+'St 3.2'!L170</f>
        <v>129178.19201642049</v>
      </c>
      <c r="M170" s="132">
        <f>+'St 3.1'!M170+'St 3.2'!M170</f>
        <v>137475.81662722837</v>
      </c>
      <c r="N170" s="132">
        <f>+'St 3.1'!N170+'St 3.2'!N170</f>
        <v>150576.08111074119</v>
      </c>
      <c r="O170" s="132">
        <f>+'St 3.1'!O170+'St 3.2'!O170</f>
        <v>162218.69070759194</v>
      </c>
      <c r="P170" s="133"/>
      <c r="Q170" s="132">
        <f>+'St 3.1'!Q170+'St 3.2'!Q170</f>
        <v>844.02650692970838</v>
      </c>
      <c r="R170" s="132">
        <f>+'St 3.1'!R170+'St 3.2'!R170</f>
        <v>1021.8371232435601</v>
      </c>
      <c r="S170" s="132">
        <f>+'St 3.1'!S170+'St 3.2'!S170</f>
        <v>2183.2599695248987</v>
      </c>
      <c r="T170" s="132">
        <f>+'St 3.1'!T170+'St 3.2'!T170</f>
        <v>323.23342873723959</v>
      </c>
      <c r="U170" s="132">
        <f>+'St 3.1'!U170+'St 3.2'!U170</f>
        <v>-1394.1567599464051</v>
      </c>
      <c r="V170" s="132">
        <f>+'St 3.1'!V170+'St 3.2'!V170</f>
        <v>2720.4982962969607</v>
      </c>
      <c r="W170" s="132">
        <f>+'St 3.1'!W170+'St 3.2'!W170</f>
        <v>24937.975704564691</v>
      </c>
      <c r="X170" s="132">
        <f>+'St 3.1'!X170+'St 3.2'!X170</f>
        <v>91761.345798864539</v>
      </c>
      <c r="Y170" s="132">
        <f>+'St 3.1'!Y170+'St 3.2'!Y170</f>
        <v>8297.6246108078522</v>
      </c>
      <c r="Z170" s="132">
        <f>+'St 3.1'!Z170+'St 3.2'!Z170</f>
        <v>13100.264483512836</v>
      </c>
      <c r="AA170" s="132">
        <f>+'St 3.1'!AA170+'St 3.2'!AA170</f>
        <v>11642.609596850745</v>
      </c>
      <c r="AB170" s="140"/>
    </row>
    <row r="171" spans="1:28">
      <c r="B171" s="6" t="s">
        <v>44</v>
      </c>
      <c r="C171" s="186"/>
      <c r="D171" s="132">
        <f>+'St 3.1'!D171+'St 3.2'!D171</f>
        <v>145557.88389999999</v>
      </c>
      <c r="E171" s="132">
        <f>+'St 3.1'!E171+'St 3.2'!E171</f>
        <v>151560.7285</v>
      </c>
      <c r="F171" s="132">
        <f>+'St 3.1'!F171+'St 3.2'!F171</f>
        <v>151683.92690000002</v>
      </c>
      <c r="G171" s="132">
        <f>+'St 3.1'!G171+'St 3.2'!G171</f>
        <v>152522.91869999998</v>
      </c>
      <c r="H171" s="132">
        <f>+'St 3.1'!H171+'St 3.2'!H171</f>
        <v>152284.48000000001</v>
      </c>
      <c r="I171" s="132">
        <f>+'St 3.1'!I171+'St 3.2'!I171</f>
        <v>227547.36</v>
      </c>
      <c r="J171" s="132">
        <f>+'St 3.1'!J171+'St 3.2'!J171</f>
        <v>283011.43</v>
      </c>
      <c r="K171" s="132">
        <f>+'St 3.1'!K171+'St 3.2'!K171</f>
        <v>362531.02</v>
      </c>
      <c r="L171" s="132">
        <f>+'St 3.1'!L171+'St 3.2'!L171</f>
        <v>435414.17000000004</v>
      </c>
      <c r="M171" s="132">
        <f>+'St 3.1'!M171+'St 3.2'!M171</f>
        <v>313511.10960000003</v>
      </c>
      <c r="N171" s="132">
        <f>+'St 3.1'!N171+'St 3.2'!N171</f>
        <v>492212.99959999998</v>
      </c>
      <c r="O171" s="132">
        <f>+'St 3.1'!O171+'St 3.2'!O171</f>
        <v>581566.09959999996</v>
      </c>
      <c r="P171" s="133"/>
      <c r="Q171" s="132">
        <f>+'St 3.1'!Q171+'St 3.2'!Q171</f>
        <v>6002.8446000000258</v>
      </c>
      <c r="R171" s="132">
        <f>+'St 3.1'!R171+'St 3.2'!R171</f>
        <v>123.19840000000113</v>
      </c>
      <c r="S171" s="132">
        <f>+'St 3.1'!S171+'St 3.2'!S171</f>
        <v>838.99179999998523</v>
      </c>
      <c r="T171" s="132">
        <f>+'St 3.1'!T171+'St 3.2'!T171</f>
        <v>-238.43869999998333</v>
      </c>
      <c r="U171" s="132">
        <f>+'St 3.1'!U171+'St 3.2'!U171</f>
        <v>75262.879999999976</v>
      </c>
      <c r="V171" s="132">
        <f>+'St 3.1'!V171+'St 3.2'!V171</f>
        <v>55464.070000000036</v>
      </c>
      <c r="W171" s="132">
        <f>+'St 3.1'!W171+'St 3.2'!W171</f>
        <v>79519.589999999967</v>
      </c>
      <c r="X171" s="132">
        <f>+'St 3.1'!X171+'St 3.2'!X171</f>
        <v>72883.150000000023</v>
      </c>
      <c r="Y171" s="132">
        <f>+'St 3.1'!Y171+'St 3.2'!Y171</f>
        <v>-121903.0604</v>
      </c>
      <c r="Z171" s="132">
        <f>+'St 3.1'!Z171+'St 3.2'!Z171</f>
        <v>178701.88999999996</v>
      </c>
      <c r="AA171" s="132">
        <f>+'St 3.1'!AA171+'St 3.2'!AA171</f>
        <v>89353.099999999991</v>
      </c>
      <c r="AB171" s="140"/>
    </row>
    <row r="172" spans="1:28">
      <c r="B172" s="7" t="s">
        <v>45</v>
      </c>
      <c r="C172" s="186"/>
      <c r="D172" s="132">
        <f>+'St 3.1'!D172+'St 3.2'!D172</f>
        <v>0</v>
      </c>
      <c r="E172" s="132">
        <f>+'St 3.1'!E172+'St 3.2'!E172</f>
        <v>0</v>
      </c>
      <c r="F172" s="132">
        <f>+'St 3.1'!F172+'St 3.2'!F172</f>
        <v>0</v>
      </c>
      <c r="G172" s="132">
        <f>+'St 3.1'!G172+'St 3.2'!G172</f>
        <v>0</v>
      </c>
      <c r="H172" s="132">
        <f>+'St 3.1'!H172+'St 3.2'!H172</f>
        <v>0</v>
      </c>
      <c r="I172" s="132">
        <f>+'St 3.1'!I172+'St 3.2'!I172</f>
        <v>70000</v>
      </c>
      <c r="J172" s="132">
        <f>+'St 3.1'!J172+'St 3.2'!J172</f>
        <v>121000</v>
      </c>
      <c r="K172" s="132">
        <f>+'St 3.1'!K172+'St 3.2'!K172</f>
        <v>191000</v>
      </c>
      <c r="L172" s="132">
        <f>+'St 3.1'!L172+'St 3.2'!L172</f>
        <v>254600</v>
      </c>
      <c r="M172" s="132">
        <f>+'St 3.1'!M172+'St 3.2'!M172</f>
        <v>-3.9999999999999996E-4</v>
      </c>
      <c r="N172" s="132">
        <f>+'St 3.1'!N172+'St 3.2'!N172</f>
        <v>-3.9999999999999996E-4</v>
      </c>
      <c r="O172" s="132">
        <f>+'St 3.1'!O172+'St 3.2'!O172</f>
        <v>-3.9999999999999996E-4</v>
      </c>
      <c r="P172" s="133"/>
      <c r="Q172" s="132">
        <f>+'St 3.1'!Q172+'St 3.2'!Q172</f>
        <v>0</v>
      </c>
      <c r="R172" s="132">
        <f>+'St 3.1'!R172+'St 3.2'!R172</f>
        <v>0</v>
      </c>
      <c r="S172" s="132">
        <f>+'St 3.1'!S172+'St 3.2'!S172</f>
        <v>0</v>
      </c>
      <c r="T172" s="132">
        <f>+'St 3.1'!T172+'St 3.2'!T172</f>
        <v>0</v>
      </c>
      <c r="U172" s="132">
        <f>+'St 3.1'!U172+'St 3.2'!U172</f>
        <v>70000</v>
      </c>
      <c r="V172" s="132">
        <f>+'St 3.1'!V172+'St 3.2'!V172</f>
        <v>51000</v>
      </c>
      <c r="W172" s="132">
        <f>+'St 3.1'!W172+'St 3.2'!W172</f>
        <v>70000</v>
      </c>
      <c r="X172" s="132">
        <f>+'St 3.1'!X172+'St 3.2'!X172</f>
        <v>63600</v>
      </c>
      <c r="Y172" s="132">
        <f>+'St 3.1'!Y172+'St 3.2'!Y172</f>
        <v>-254600.00039999999</v>
      </c>
      <c r="Z172" s="132">
        <f>+'St 3.1'!Z172+'St 3.2'!Z172</f>
        <v>0</v>
      </c>
      <c r="AA172" s="132">
        <f>+'St 3.1'!AA172+'St 3.2'!AA172</f>
        <v>0</v>
      </c>
      <c r="AB172" s="140"/>
    </row>
    <row r="173" spans="1:28">
      <c r="B173" s="7" t="s">
        <v>46</v>
      </c>
      <c r="C173" s="186"/>
      <c r="D173" s="132">
        <f>+'St 3.1'!D173+'St 3.2'!D173</f>
        <v>145557.88389999999</v>
      </c>
      <c r="E173" s="132">
        <f>+'St 3.1'!E173+'St 3.2'!E173</f>
        <v>151560.7285</v>
      </c>
      <c r="F173" s="132">
        <f>+'St 3.1'!F173+'St 3.2'!F173</f>
        <v>151683.92690000002</v>
      </c>
      <c r="G173" s="132">
        <f>+'St 3.1'!G173+'St 3.2'!G173</f>
        <v>152522.91869999998</v>
      </c>
      <c r="H173" s="132">
        <f>+'St 3.1'!H173+'St 3.2'!H173</f>
        <v>152284.48000000001</v>
      </c>
      <c r="I173" s="132">
        <f>+'St 3.1'!I173+'St 3.2'!I173</f>
        <v>157547.35999999999</v>
      </c>
      <c r="J173" s="132">
        <f>+'St 3.1'!J173+'St 3.2'!J173</f>
        <v>162011.43</v>
      </c>
      <c r="K173" s="132">
        <f>+'St 3.1'!K173+'St 3.2'!K173</f>
        <v>171531.02000000002</v>
      </c>
      <c r="L173" s="132">
        <f>+'St 3.1'!L173+'St 3.2'!L173</f>
        <v>180814.17</v>
      </c>
      <c r="M173" s="132">
        <f>+'St 3.1'!M173+'St 3.2'!M173</f>
        <v>313511.11</v>
      </c>
      <c r="N173" s="132">
        <f>+'St 3.1'!N173+'St 3.2'!N173</f>
        <v>492213</v>
      </c>
      <c r="O173" s="132">
        <f>+'St 3.1'!O173+'St 3.2'!O173</f>
        <v>581566.1</v>
      </c>
      <c r="P173" s="133"/>
      <c r="Q173" s="132">
        <f>+'St 3.1'!Q173+'St 3.2'!Q173</f>
        <v>6002.8446000000258</v>
      </c>
      <c r="R173" s="132">
        <f>+'St 3.1'!R173+'St 3.2'!R173</f>
        <v>123.19840000000113</v>
      </c>
      <c r="S173" s="132">
        <f>+'St 3.1'!S173+'St 3.2'!S173</f>
        <v>838.99179999998523</v>
      </c>
      <c r="T173" s="132">
        <f>+'St 3.1'!T173+'St 3.2'!T173</f>
        <v>-238.43869999998333</v>
      </c>
      <c r="U173" s="132">
        <f>+'St 3.1'!U173+'St 3.2'!U173</f>
        <v>5262.8799999999728</v>
      </c>
      <c r="V173" s="132">
        <f>+'St 3.1'!V173+'St 3.2'!V173</f>
        <v>4464.0700000000152</v>
      </c>
      <c r="W173" s="132">
        <f>+'St 3.1'!W173+'St 3.2'!W173</f>
        <v>9519.5900000000165</v>
      </c>
      <c r="X173" s="132">
        <f>+'St 3.1'!X173+'St 3.2'!X173</f>
        <v>9283.1500000000015</v>
      </c>
      <c r="Y173" s="132">
        <f>+'St 3.1'!Y173+'St 3.2'!Y173</f>
        <v>132696.94</v>
      </c>
      <c r="Z173" s="132">
        <f>+'St 3.1'!Z173+'St 3.2'!Z173</f>
        <v>178701.89</v>
      </c>
      <c r="AA173" s="132">
        <f>+'St 3.1'!AA173+'St 3.2'!AA173</f>
        <v>89353.099999999991</v>
      </c>
      <c r="AB173" s="140"/>
    </row>
    <row r="174" spans="1:28">
      <c r="B174" s="6" t="s">
        <v>313</v>
      </c>
      <c r="C174" s="186"/>
      <c r="D174" s="132">
        <f>+'St 3.1'!D174+'St 3.2'!D174</f>
        <v>80261.502843990267</v>
      </c>
      <c r="E174" s="132">
        <f>+'St 3.1'!E174+'St 3.2'!E174</f>
        <v>80154.370262218406</v>
      </c>
      <c r="F174" s="132">
        <f>+'St 3.1'!F174+'St 3.2'!F174</f>
        <v>83081.113994488289</v>
      </c>
      <c r="G174" s="132">
        <f>+'St 3.1'!G174+'St 3.2'!G174</f>
        <v>186625.23737191857</v>
      </c>
      <c r="H174" s="132">
        <f>+'St 3.1'!H174+'St 3.2'!H174</f>
        <v>202237.35725967656</v>
      </c>
      <c r="I174" s="132">
        <f>+'St 3.1'!I174+'St 3.2'!I174</f>
        <v>205643.24188030741</v>
      </c>
      <c r="J174" s="132">
        <f>+'St 3.1'!J174+'St 3.2'!J174</f>
        <v>250344.76671689533</v>
      </c>
      <c r="K174" s="132">
        <f>+'St 3.1'!K174+'St 3.2'!K174</f>
        <v>290317.20966024353</v>
      </c>
      <c r="L174" s="132">
        <f>+'St 3.1'!L174+'St 3.2'!L174</f>
        <v>330179.53371205193</v>
      </c>
      <c r="M174" s="132">
        <f>+'St 3.1'!M174+'St 3.2'!M174</f>
        <v>400591.67043230601</v>
      </c>
      <c r="N174" s="132">
        <f>+'St 3.1'!N174+'St 3.2'!N174</f>
        <v>347867.98203401145</v>
      </c>
      <c r="O174" s="132">
        <f>+'St 3.1'!O174+'St 3.2'!O174</f>
        <v>337397.54762687493</v>
      </c>
      <c r="P174" s="133"/>
      <c r="Q174" s="132">
        <f>+'St 3.1'!Q174+'St 3.2'!Q174</f>
        <v>-107.1325817718551</v>
      </c>
      <c r="R174" s="132">
        <f>+'St 3.1'!R174+'St 3.2'!R174</f>
        <v>2926.7437322698875</v>
      </c>
      <c r="S174" s="132">
        <f>+'St 3.1'!S174+'St 3.2'!S174</f>
        <v>103544.12337743027</v>
      </c>
      <c r="T174" s="132">
        <f>+'St 3.1'!T174+'St 3.2'!T174</f>
        <v>15612.119887757994</v>
      </c>
      <c r="U174" s="132">
        <f>+'St 3.1'!U174+'St 3.2'!U174</f>
        <v>3405.8846206308244</v>
      </c>
      <c r="V174" s="132">
        <f>+'St 3.1'!V174+'St 3.2'!V174</f>
        <v>44701.524836587931</v>
      </c>
      <c r="W174" s="132">
        <f>+'St 3.1'!W174+'St 3.2'!W174</f>
        <v>39972.442943348193</v>
      </c>
      <c r="X174" s="132">
        <f>+'St 3.1'!X174+'St 3.2'!X174</f>
        <v>39862.324051808413</v>
      </c>
      <c r="Y174" s="132">
        <f>+'St 3.1'!Y174+'St 3.2'!Y174</f>
        <v>70412.136720254042</v>
      </c>
      <c r="Z174" s="132">
        <f>+'St 3.1'!Z174+'St 3.2'!Z174</f>
        <v>-52723.688398294515</v>
      </c>
      <c r="AA174" s="132">
        <f>+'St 3.1'!AA174+'St 3.2'!AA174</f>
        <v>-10470.434407136514</v>
      </c>
      <c r="AB174" s="140"/>
    </row>
    <row r="175" spans="1:28">
      <c r="B175" s="6" t="s">
        <v>107</v>
      </c>
      <c r="C175" s="186"/>
      <c r="D175" s="132">
        <f>+'St 3.1'!D175+'St 3.2'!D175</f>
        <v>1350.5024000000003</v>
      </c>
      <c r="E175" s="132">
        <f>+'St 3.1'!E175+'St 3.2'!E175</f>
        <v>1994.4230999999997</v>
      </c>
      <c r="F175" s="132">
        <f>+'St 3.1'!F175+'St 3.2'!F175</f>
        <v>1952.5085999999999</v>
      </c>
      <c r="G175" s="132">
        <f>+'St 3.1'!G175+'St 3.2'!G175</f>
        <v>2127.7674999999999</v>
      </c>
      <c r="H175" s="132">
        <f>+'St 3.1'!H175+'St 3.2'!H175</f>
        <v>2661.6132999999995</v>
      </c>
      <c r="I175" s="132">
        <f>+'St 3.1'!I175+'St 3.2'!I175</f>
        <v>321.41969999999975</v>
      </c>
      <c r="J175" s="132">
        <f>+'St 3.1'!J175+'St 3.2'!J175</f>
        <v>327.37619999999998</v>
      </c>
      <c r="K175" s="132">
        <f>+'St 3.1'!K175+'St 3.2'!K175</f>
        <v>323.82689999999997</v>
      </c>
      <c r="L175" s="132">
        <f>+'St 3.1'!L175+'St 3.2'!L175</f>
        <v>278.43059999999997</v>
      </c>
      <c r="M175" s="132">
        <f>+'St 3.1'!M175+'St 3.2'!M175</f>
        <v>261.70699999999999</v>
      </c>
      <c r="N175" s="132">
        <f>+'St 3.1'!N175+'St 3.2'!N175</f>
        <v>269.07379999999995</v>
      </c>
      <c r="O175" s="132">
        <f>+'St 3.1'!O175+'St 3.2'!O175</f>
        <v>288.4307</v>
      </c>
      <c r="P175" s="133"/>
      <c r="Q175" s="132">
        <f>+'St 3.1'!Q175+'St 3.2'!Q175</f>
        <v>643.92069999999967</v>
      </c>
      <c r="R175" s="132">
        <f>+'St 3.1'!R175+'St 3.2'!R175</f>
        <v>-41.914500000000032</v>
      </c>
      <c r="S175" s="132">
        <f>+'St 3.1'!S175+'St 3.2'!S175</f>
        <v>175.25890000000004</v>
      </c>
      <c r="T175" s="132">
        <f>+'St 3.1'!T175+'St 3.2'!T175</f>
        <v>533.8457999999996</v>
      </c>
      <c r="U175" s="132">
        <f>+'St 3.1'!U175+'St 3.2'!U175</f>
        <v>-2340.1935999999996</v>
      </c>
      <c r="V175" s="132">
        <f>+'St 3.1'!V175+'St 3.2'!V175</f>
        <v>5.9565000000002311</v>
      </c>
      <c r="W175" s="132">
        <f>+'St 3.1'!W175+'St 3.2'!W175</f>
        <v>-3.5493000000000219</v>
      </c>
      <c r="X175" s="132">
        <f>+'St 3.1'!X175+'St 3.2'!X175</f>
        <v>-45.396299999999989</v>
      </c>
      <c r="Y175" s="132">
        <f>+'St 3.1'!Y175+'St 3.2'!Y175</f>
        <v>-16.723599999999994</v>
      </c>
      <c r="Z175" s="132">
        <f>+'St 3.1'!Z175+'St 3.2'!Z175</f>
        <v>7.3667999999999623</v>
      </c>
      <c r="AA175" s="132">
        <f>+'St 3.1'!AA175+'St 3.2'!AA175</f>
        <v>19.356900000000053</v>
      </c>
      <c r="AB175" s="140"/>
    </row>
    <row r="176" spans="1:28">
      <c r="B176" s="6" t="s">
        <v>48</v>
      </c>
      <c r="C176" s="186"/>
      <c r="D176" s="132">
        <f>+'St 3.1'!D176+'St 3.2'!D176</f>
        <v>0</v>
      </c>
      <c r="E176" s="132">
        <f>+'St 3.1'!E176+'St 3.2'!E176</f>
        <v>0</v>
      </c>
      <c r="F176" s="132">
        <f>+'St 3.1'!F176+'St 3.2'!F176</f>
        <v>0</v>
      </c>
      <c r="G176" s="132">
        <f>+'St 3.1'!G176+'St 3.2'!G176</f>
        <v>0</v>
      </c>
      <c r="H176" s="132">
        <f>+'St 3.1'!H176+'St 3.2'!H176</f>
        <v>0</v>
      </c>
      <c r="I176" s="132">
        <f>+'St 3.1'!I176+'St 3.2'!I176</f>
        <v>0</v>
      </c>
      <c r="J176" s="132">
        <f>+'St 3.1'!J176+'St 3.2'!J176</f>
        <v>0</v>
      </c>
      <c r="K176" s="132">
        <f>+'St 3.1'!K176+'St 3.2'!K176</f>
        <v>0</v>
      </c>
      <c r="L176" s="132">
        <f>+'St 3.1'!L176+'St 3.2'!L176</f>
        <v>0</v>
      </c>
      <c r="M176" s="132">
        <f>+'St 3.1'!M176+'St 3.2'!M176</f>
        <v>0</v>
      </c>
      <c r="N176" s="132">
        <f>+'St 3.1'!N176+'St 3.2'!N176</f>
        <v>0</v>
      </c>
      <c r="O176" s="132">
        <f>+'St 3.1'!O176+'St 3.2'!O176</f>
        <v>0</v>
      </c>
      <c r="P176" s="138"/>
      <c r="Q176" s="132">
        <f>+'St 3.1'!Q176+'St 3.2'!Q176</f>
        <v>0</v>
      </c>
      <c r="R176" s="132">
        <f>+'St 3.1'!R176+'St 3.2'!R176</f>
        <v>0</v>
      </c>
      <c r="S176" s="132">
        <f>+'St 3.1'!S176+'St 3.2'!S176</f>
        <v>0</v>
      </c>
      <c r="T176" s="132">
        <f>+'St 3.1'!T176+'St 3.2'!T176</f>
        <v>0</v>
      </c>
      <c r="U176" s="132">
        <f>+'St 3.1'!U176+'St 3.2'!U176</f>
        <v>0</v>
      </c>
      <c r="V176" s="132">
        <f>+'St 3.1'!V176+'St 3.2'!V176</f>
        <v>0</v>
      </c>
      <c r="W176" s="132">
        <f>+'St 3.1'!W176+'St 3.2'!W176</f>
        <v>0</v>
      </c>
      <c r="X176" s="132">
        <f>+'St 3.1'!X176+'St 3.2'!X176</f>
        <v>0</v>
      </c>
      <c r="Y176" s="132">
        <f>+'St 3.1'!Y176+'St 3.2'!Y176</f>
        <v>0</v>
      </c>
      <c r="Z176" s="132">
        <f>+'St 3.1'!Z176+'St 3.2'!Z176</f>
        <v>0</v>
      </c>
      <c r="AA176" s="132">
        <f>+'St 3.1'!AA176+'St 3.2'!AA176</f>
        <v>0</v>
      </c>
      <c r="AB176" s="140"/>
    </row>
    <row r="177" spans="1:28">
      <c r="B177" s="6" t="s">
        <v>321</v>
      </c>
      <c r="C177" s="186"/>
      <c r="D177" s="132">
        <f>+'St 3.1'!D177+'St 3.2'!D177</f>
        <v>905.79560000000004</v>
      </c>
      <c r="E177" s="132">
        <f>+'St 3.1'!E177+'St 3.2'!E177</f>
        <v>738.84570000000008</v>
      </c>
      <c r="F177" s="132">
        <f>+'St 3.1'!F177+'St 3.2'!F177</f>
        <v>590.52769999999998</v>
      </c>
      <c r="G177" s="132">
        <f>+'St 3.1'!G177+'St 3.2'!G177</f>
        <v>489.60929999999996</v>
      </c>
      <c r="H177" s="132">
        <f>+'St 3.1'!H177+'St 3.2'!H177</f>
        <v>394.79470000000003</v>
      </c>
      <c r="I177" s="132">
        <f>+'St 3.1'!I177+'St 3.2'!I177</f>
        <v>776.13020000000006</v>
      </c>
      <c r="J177" s="132">
        <f>+'St 3.1'!J177+'St 3.2'!J177</f>
        <v>391.5077</v>
      </c>
      <c r="K177" s="132">
        <f>+'St 3.1'!K177+'St 3.2'!K177</f>
        <v>526.42509999999993</v>
      </c>
      <c r="L177" s="132">
        <f>+'St 3.1'!L177+'St 3.2'!L177</f>
        <v>475.98</v>
      </c>
      <c r="M177" s="132">
        <f>+'St 3.1'!M177+'St 3.2'!M177</f>
        <v>739.06259999999997</v>
      </c>
      <c r="N177" s="132">
        <f>+'St 3.1'!N177+'St 3.2'!N177</f>
        <v>498.77179999999998</v>
      </c>
      <c r="O177" s="132">
        <f>+'St 3.1'!O177+'St 3.2'!O177</f>
        <v>449.28230000000002</v>
      </c>
      <c r="P177" s="133"/>
      <c r="Q177" s="132">
        <f>+'St 3.1'!Q177+'St 3.2'!Q177</f>
        <v>-166.94990000000001</v>
      </c>
      <c r="R177" s="132">
        <f>+'St 3.1'!R177+'St 3.2'!R177</f>
        <v>-148.3180000000001</v>
      </c>
      <c r="S177" s="132">
        <f>+'St 3.1'!S177+'St 3.2'!S177</f>
        <v>-100.91840000000003</v>
      </c>
      <c r="T177" s="132">
        <f>+'St 3.1'!T177+'St 3.2'!T177</f>
        <v>-94.814599999999956</v>
      </c>
      <c r="U177" s="132">
        <f>+'St 3.1'!U177+'St 3.2'!U177</f>
        <v>381.33550000000002</v>
      </c>
      <c r="V177" s="132">
        <f>+'St 3.1'!V177+'St 3.2'!V177</f>
        <v>-384.62250000000006</v>
      </c>
      <c r="W177" s="132">
        <f>+'St 3.1'!W177+'St 3.2'!W177</f>
        <v>134.91739999999996</v>
      </c>
      <c r="X177" s="132">
        <f>+'St 3.1'!X177+'St 3.2'!X177</f>
        <v>-50.445099999999954</v>
      </c>
      <c r="Y177" s="132">
        <f>+'St 3.1'!Y177+'St 3.2'!Y177</f>
        <v>263.0825999999999</v>
      </c>
      <c r="Z177" s="132">
        <f>+'St 3.1'!Z177+'St 3.2'!Z177</f>
        <v>-240.2907999999999</v>
      </c>
      <c r="AA177" s="132">
        <f>+'St 3.1'!AA177+'St 3.2'!AA177</f>
        <v>-49.489499999999964</v>
      </c>
      <c r="AB177" s="140"/>
    </row>
    <row r="178" spans="1:28">
      <c r="B178" s="8" t="s">
        <v>100</v>
      </c>
      <c r="C178" s="186"/>
      <c r="D178" s="132">
        <f>+'St 3.1'!D178+'St 3.2'!D178</f>
        <v>4977.7700000000004</v>
      </c>
      <c r="E178" s="132">
        <f>+'St 3.1'!E178+'St 3.2'!E178</f>
        <v>6538.7700000000013</v>
      </c>
      <c r="F178" s="132">
        <f>+'St 3.1'!F178+'St 3.2'!F178</f>
        <v>7819.26</v>
      </c>
      <c r="G178" s="132">
        <f>+'St 3.1'!G178+'St 3.2'!G178</f>
        <v>9210.6200000000008</v>
      </c>
      <c r="H178" s="132">
        <f>+'St 3.1'!H178+'St 3.2'!H178</f>
        <v>12034.59</v>
      </c>
      <c r="I178" s="132">
        <f>+'St 3.1'!I178+'St 3.2'!I178</f>
        <v>12920.150000000001</v>
      </c>
      <c r="J178" s="132">
        <f>+'St 3.1'!J178+'St 3.2'!J178</f>
        <v>13433.019999999999</v>
      </c>
      <c r="K178" s="132">
        <f>+'St 3.1'!K178+'St 3.2'!K178</f>
        <v>13557.869999999999</v>
      </c>
      <c r="L178" s="132">
        <f>+'St 3.1'!L178+'St 3.2'!L178</f>
        <v>14227.78</v>
      </c>
      <c r="M178" s="132">
        <f>+'St 3.1'!M178+'St 3.2'!M178</f>
        <v>14456.2</v>
      </c>
      <c r="N178" s="132">
        <f>+'St 3.1'!N178+'St 3.2'!N178</f>
        <v>14461.81</v>
      </c>
      <c r="O178" s="132">
        <f>+'St 3.1'!O178+'St 3.2'!O178</f>
        <v>15295.429999999998</v>
      </c>
      <c r="P178" s="133"/>
      <c r="Q178" s="132">
        <f>+'St 3.1'!Q178+'St 3.2'!Q178</f>
        <v>1561.0000000000007</v>
      </c>
      <c r="R178" s="132">
        <f>+'St 3.1'!R178+'St 3.2'!R178</f>
        <v>1280.4899999999989</v>
      </c>
      <c r="S178" s="132">
        <f>+'St 3.1'!S178+'St 3.2'!S178</f>
        <v>1391.3600000000001</v>
      </c>
      <c r="T178" s="132">
        <f>+'St 3.1'!T178+'St 3.2'!T178</f>
        <v>2823.97</v>
      </c>
      <c r="U178" s="132">
        <f>+'St 3.1'!U178+'St 3.2'!U178</f>
        <v>885.56000000000097</v>
      </c>
      <c r="V178" s="132">
        <f>+'St 3.1'!V178+'St 3.2'!V178</f>
        <v>512.86999999999807</v>
      </c>
      <c r="W178" s="132">
        <f>+'St 3.1'!W178+'St 3.2'!W178</f>
        <v>124.8500000000007</v>
      </c>
      <c r="X178" s="132">
        <f>+'St 3.1'!X178+'St 3.2'!X178</f>
        <v>669.91000000000156</v>
      </c>
      <c r="Y178" s="132">
        <f>+'St 3.1'!Y178+'St 3.2'!Y178</f>
        <v>228.41999999999985</v>
      </c>
      <c r="Z178" s="132">
        <f>+'St 3.1'!Z178+'St 3.2'!Z178</f>
        <v>5.6099999999986494</v>
      </c>
      <c r="AA178" s="132">
        <f>+'St 3.1'!AA178+'St 3.2'!AA178</f>
        <v>833.6199999999991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f>+'St 3.1'!D179+'St 3.2'!D179</f>
        <v>390610.52377591585</v>
      </c>
      <c r="E179" s="129">
        <f>+'St 3.1'!E179+'St 3.2'!E179</f>
        <v>427500.69878759445</v>
      </c>
      <c r="F179" s="129">
        <f>+'St 3.1'!F179+'St 3.2'!F179</f>
        <v>461394.06467255967</v>
      </c>
      <c r="G179" s="129">
        <f>+'St 3.1'!G179+'St 3.2'!G179</f>
        <v>499523.67525290657</v>
      </c>
      <c r="H179" s="129">
        <f>+'St 3.1'!H179+'St 3.2'!H179</f>
        <v>634787.92512252787</v>
      </c>
      <c r="I179" s="129">
        <f>+'St 3.1'!I179+'St 3.2'!I179</f>
        <v>697584.04087297793</v>
      </c>
      <c r="J179" s="129">
        <f>+'St 3.1'!J179+'St 3.2'!J179</f>
        <v>818216.29313893639</v>
      </c>
      <c r="K179" s="129">
        <f>+'St 3.1'!K179+'St 3.2'!K179</f>
        <v>1010912.0381458316</v>
      </c>
      <c r="L179" s="129">
        <f>+'St 3.1'!L179+'St 3.2'!L179</f>
        <v>1151524.2248363937</v>
      </c>
      <c r="M179" s="129">
        <f>+'St 3.1'!M179+'St 3.2'!M179</f>
        <v>1268942.2319247727</v>
      </c>
      <c r="N179" s="129">
        <f>+'St 3.1'!N179+'St 3.2'!N179</f>
        <v>1438372.5771483872</v>
      </c>
      <c r="O179" s="129">
        <f>+'St 3.1'!O179+'St 3.2'!O179</f>
        <v>1660497.1553924421</v>
      </c>
      <c r="P179" s="136"/>
      <c r="Q179" s="129">
        <f>+'St 3.1'!Q179+'St 3.2'!Q179</f>
        <v>36890.175011678577</v>
      </c>
      <c r="R179" s="129">
        <f>+'St 3.1'!R179+'St 3.2'!R179</f>
        <v>33893.365884965264</v>
      </c>
      <c r="S179" s="129">
        <f>+'St 3.1'!S179+'St 3.2'!S179</f>
        <v>38129.610580346838</v>
      </c>
      <c r="T179" s="129">
        <f>+'St 3.1'!T179+'St 3.2'!T179</f>
        <v>135264.24986962136</v>
      </c>
      <c r="U179" s="129">
        <f>+'St 3.1'!U179+'St 3.2'!U179</f>
        <v>62796.115750450008</v>
      </c>
      <c r="V179" s="129">
        <f>+'St 3.1'!V179+'St 3.2'!V179</f>
        <v>120632.25226595852</v>
      </c>
      <c r="W179" s="129">
        <f>+'St 3.1'!W179+'St 3.2'!W179</f>
        <v>192695.7450068951</v>
      </c>
      <c r="X179" s="129">
        <f>+'St 3.1'!X179+'St 3.2'!X179</f>
        <v>140612.18669056226</v>
      </c>
      <c r="Y179" s="129">
        <f>+'St 3.1'!Y179+'St 3.2'!Y179</f>
        <v>117418.0070883789</v>
      </c>
      <c r="Z179" s="129">
        <f>+'St 3.1'!Z179+'St 3.2'!Z179</f>
        <v>169430.34522361457</v>
      </c>
      <c r="AA179" s="129">
        <f>+'St 3.1'!AA179+'St 3.2'!AA179</f>
        <v>222124.57824405469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f>+'St 3.1'!D180+'St 3.2'!D180</f>
        <v>390610.52377591585</v>
      </c>
      <c r="E180" s="129">
        <f>+'St 3.1'!E180+'St 3.2'!E180</f>
        <v>427500.69878759445</v>
      </c>
      <c r="F180" s="129">
        <f>+'St 3.1'!F180+'St 3.2'!F180</f>
        <v>461394.06467255967</v>
      </c>
      <c r="G180" s="129">
        <f>+'St 3.1'!G180+'St 3.2'!G180</f>
        <v>499523.67525290657</v>
      </c>
      <c r="H180" s="129">
        <f>+'St 3.1'!H180+'St 3.2'!H180</f>
        <v>634787.92512252787</v>
      </c>
      <c r="I180" s="129">
        <f>+'St 3.1'!I180+'St 3.2'!I180</f>
        <v>697584.04087297793</v>
      </c>
      <c r="J180" s="129">
        <f>+'St 3.1'!J180+'St 3.2'!J180</f>
        <v>818216.29313893639</v>
      </c>
      <c r="K180" s="129">
        <f>+'St 3.1'!K180+'St 3.2'!K180</f>
        <v>1010912.0381458316</v>
      </c>
      <c r="L180" s="129">
        <f>+'St 3.1'!L180+'St 3.2'!L180</f>
        <v>1151524.2248363937</v>
      </c>
      <c r="M180" s="129">
        <f>+'St 3.1'!M180+'St 3.2'!M180</f>
        <v>1268942.2319247727</v>
      </c>
      <c r="N180" s="129">
        <f>+'St 3.1'!N180+'St 3.2'!N180</f>
        <v>1438372.5771483872</v>
      </c>
      <c r="O180" s="129">
        <f>+'St 3.1'!O180+'St 3.2'!O180</f>
        <v>1660497.1553924421</v>
      </c>
      <c r="P180" s="136"/>
      <c r="Q180" s="129">
        <f>+'St 3.1'!Q180+'St 3.2'!Q180</f>
        <v>36890.175011678577</v>
      </c>
      <c r="R180" s="129">
        <f>+'St 3.1'!R180+'St 3.2'!R180</f>
        <v>33893.365884965264</v>
      </c>
      <c r="S180" s="129">
        <f>+'St 3.1'!S180+'St 3.2'!S180</f>
        <v>38129.610580346838</v>
      </c>
      <c r="T180" s="129">
        <f>+'St 3.1'!T180+'St 3.2'!T180</f>
        <v>135264.24986962136</v>
      </c>
      <c r="U180" s="129">
        <f>+'St 3.1'!U180+'St 3.2'!U180</f>
        <v>62796.115750450008</v>
      </c>
      <c r="V180" s="129">
        <f>+'St 3.1'!V180+'St 3.2'!V180</f>
        <v>120632.25226595852</v>
      </c>
      <c r="W180" s="129">
        <f>+'St 3.1'!W180+'St 3.2'!W180</f>
        <v>192695.7450068951</v>
      </c>
      <c r="X180" s="129">
        <f>+'St 3.1'!X180+'St 3.2'!X180</f>
        <v>140612.18669056226</v>
      </c>
      <c r="Y180" s="129">
        <f>+'St 3.1'!Y180+'St 3.2'!Y180</f>
        <v>117418.0070883789</v>
      </c>
      <c r="Z180" s="129">
        <f>+'St 3.1'!Z180+'St 3.2'!Z180</f>
        <v>169430.34522361457</v>
      </c>
      <c r="AA180" s="129">
        <f>+'St 3.1'!AA180+'St 3.2'!AA180</f>
        <v>222124.57824405469</v>
      </c>
      <c r="AB180" s="139"/>
    </row>
    <row r="181" spans="1:28">
      <c r="B181" s="176" t="s">
        <v>40</v>
      </c>
      <c r="C181" s="186"/>
      <c r="D181" s="132">
        <f>+'St 3.1'!D181+'St 3.2'!D181</f>
        <v>337239.03447591589</v>
      </c>
      <c r="E181" s="132">
        <f>+'St 3.1'!E181+'St 3.2'!E181</f>
        <v>369653.6806875944</v>
      </c>
      <c r="F181" s="132">
        <f>+'St 3.1'!F181+'St 3.2'!F181</f>
        <v>402702.98467255972</v>
      </c>
      <c r="G181" s="132">
        <f>+'St 3.1'!G181+'St 3.2'!G181</f>
        <v>435646.49175290659</v>
      </c>
      <c r="H181" s="132">
        <f>+'St 3.1'!H181+'St 3.2'!H181</f>
        <v>499273.85692252783</v>
      </c>
      <c r="I181" s="132">
        <f>+'St 3.1'!I181+'St 3.2'!I181</f>
        <v>556396.35847297788</v>
      </c>
      <c r="J181" s="132">
        <f>+'St 3.1'!J181+'St 3.2'!J181</f>
        <v>679933.71563893638</v>
      </c>
      <c r="K181" s="132">
        <f>+'St 3.1'!K181+'St 3.2'!K181</f>
        <v>858658.28754583141</v>
      </c>
      <c r="L181" s="132">
        <f>+'St 3.1'!L181+'St 3.2'!L181</f>
        <v>994269.35433639388</v>
      </c>
      <c r="M181" s="132">
        <f>+'St 3.1'!M181+'St 3.2'!M181</f>
        <v>1101302.3480247727</v>
      </c>
      <c r="N181" s="132">
        <f>+'St 3.1'!N181+'St 3.2'!N181</f>
        <v>1263764.2896483873</v>
      </c>
      <c r="O181" s="132">
        <f>+'St 3.1'!O181+'St 3.2'!O181</f>
        <v>1485125.961792442</v>
      </c>
      <c r="P181" s="133"/>
      <c r="Q181" s="132">
        <f>+'St 3.1'!Q181+'St 3.2'!Q181</f>
        <v>32414.646211678548</v>
      </c>
      <c r="R181" s="132">
        <f>+'St 3.1'!R181+'St 3.2'!R181</f>
        <v>33049.303984965314</v>
      </c>
      <c r="S181" s="132">
        <f>+'St 3.1'!S181+'St 3.2'!S181</f>
        <v>32943.50708034687</v>
      </c>
      <c r="T181" s="132">
        <f>+'St 3.1'!T181+'St 3.2'!T181</f>
        <v>63627.365169621269</v>
      </c>
      <c r="U181" s="132">
        <f>+'St 3.1'!U181+'St 3.2'!U181</f>
        <v>57122.501550450055</v>
      </c>
      <c r="V181" s="132">
        <f>+'St 3.1'!V181+'St 3.2'!V181</f>
        <v>123537.35716595854</v>
      </c>
      <c r="W181" s="132">
        <f>+'St 3.1'!W181+'St 3.2'!W181</f>
        <v>178724.57190689506</v>
      </c>
      <c r="X181" s="132">
        <f>+'St 3.1'!X181+'St 3.2'!X181</f>
        <v>135611.06679056227</v>
      </c>
      <c r="Y181" s="132">
        <f>+'St 3.1'!Y181+'St 3.2'!Y181</f>
        <v>107032.99368837888</v>
      </c>
      <c r="Z181" s="132">
        <f>+'St 3.1'!Z181+'St 3.2'!Z181</f>
        <v>162461.94162361461</v>
      </c>
      <c r="AA181" s="132">
        <f>+'St 3.1'!AA181+'St 3.2'!AA181</f>
        <v>221361.67214405473</v>
      </c>
      <c r="AB181" s="140"/>
    </row>
    <row r="182" spans="1:28">
      <c r="B182" s="6" t="s">
        <v>41</v>
      </c>
      <c r="C182" s="186"/>
      <c r="D182" s="132">
        <f>+'St 3.1'!D182+'St 3.2'!D182</f>
        <v>5.8179999999999996</v>
      </c>
      <c r="E182" s="132">
        <f>+'St 3.1'!E182+'St 3.2'!E182</f>
        <v>5.8179999999999996</v>
      </c>
      <c r="F182" s="132">
        <f>+'St 3.1'!F182+'St 3.2'!F182</f>
        <v>5.8179999999999996</v>
      </c>
      <c r="G182" s="132">
        <f>+'St 3.1'!G182+'St 3.2'!G182</f>
        <v>5.8179999999999996</v>
      </c>
      <c r="H182" s="132">
        <f>+'St 3.1'!H182+'St 3.2'!H182</f>
        <v>5.8179999999999996</v>
      </c>
      <c r="I182" s="132">
        <f>+'St 3.1'!I182+'St 3.2'!I182</f>
        <v>5.8179999999999996</v>
      </c>
      <c r="J182" s="132">
        <f>+'St 3.1'!J182+'St 3.2'!J182</f>
        <v>5.8179999999999996</v>
      </c>
      <c r="K182" s="132">
        <f>+'St 3.1'!K182+'St 3.2'!K182</f>
        <v>5.8179999999999996</v>
      </c>
      <c r="L182" s="132">
        <f>+'St 3.1'!L182+'St 3.2'!L182</f>
        <v>5.8179999999999996</v>
      </c>
      <c r="M182" s="132">
        <f>+'St 3.1'!M182+'St 3.2'!M182</f>
        <v>5.8179999999999996</v>
      </c>
      <c r="N182" s="132">
        <f>+'St 3.1'!N182+'St 3.2'!N182</f>
        <v>5.8179999999999996</v>
      </c>
      <c r="O182" s="132">
        <f>+'St 3.1'!O182+'St 3.2'!O182</f>
        <v>5.8179999999999996</v>
      </c>
      <c r="P182" s="133"/>
      <c r="Q182" s="132">
        <f>+'St 3.1'!Q182+'St 3.2'!Q182</f>
        <v>0</v>
      </c>
      <c r="R182" s="132">
        <f>+'St 3.1'!R182+'St 3.2'!R182</f>
        <v>0</v>
      </c>
      <c r="S182" s="132">
        <f>+'St 3.1'!S182+'St 3.2'!S182</f>
        <v>0</v>
      </c>
      <c r="T182" s="132">
        <f>+'St 3.1'!T182+'St 3.2'!T182</f>
        <v>0</v>
      </c>
      <c r="U182" s="132">
        <f>+'St 3.1'!U182+'St 3.2'!U182</f>
        <v>0</v>
      </c>
      <c r="V182" s="132">
        <f>+'St 3.1'!V182+'St 3.2'!V182</f>
        <v>0</v>
      </c>
      <c r="W182" s="132">
        <f>+'St 3.1'!W182+'St 3.2'!W182</f>
        <v>0</v>
      </c>
      <c r="X182" s="132">
        <f>+'St 3.1'!X182+'St 3.2'!X182</f>
        <v>0</v>
      </c>
      <c r="Y182" s="132">
        <f>+'St 3.1'!Y182+'St 3.2'!Y182</f>
        <v>0</v>
      </c>
      <c r="Z182" s="132">
        <f>+'St 3.1'!Z182+'St 3.2'!Z182</f>
        <v>0</v>
      </c>
      <c r="AA182" s="132">
        <f>+'St 3.1'!AA182+'St 3.2'!AA182</f>
        <v>0</v>
      </c>
      <c r="AB182" s="140"/>
    </row>
    <row r="183" spans="1:28">
      <c r="B183" s="6" t="s">
        <v>42</v>
      </c>
      <c r="C183" s="186"/>
      <c r="D183" s="132">
        <f>+'St 3.1'!D183+'St 3.2'!D183</f>
        <v>62367.017523971124</v>
      </c>
      <c r="E183" s="132">
        <f>+'St 3.1'!E183+'St 3.2'!E183</f>
        <v>77947.786615775491</v>
      </c>
      <c r="F183" s="132">
        <f>+'St 3.1'!F183+'St 3.2'!F183</f>
        <v>94015.624189353053</v>
      </c>
      <c r="G183" s="132">
        <f>+'St 3.1'!G183+'St 3.2'!G183</f>
        <v>103732.69719192288</v>
      </c>
      <c r="H183" s="132">
        <f>+'St 3.1'!H183+'St 3.2'!H183</f>
        <v>131601.68670232678</v>
      </c>
      <c r="I183" s="132">
        <f>+'St 3.1'!I183+'St 3.2'!I183</f>
        <v>160181.54964441952</v>
      </c>
      <c r="J183" s="132">
        <f>+'St 3.1'!J183+'St 3.2'!J183</f>
        <v>254927.39139311563</v>
      </c>
      <c r="K183" s="132">
        <f>+'St 3.1'!K183+'St 3.2'!K183</f>
        <v>371524.40569521522</v>
      </c>
      <c r="L183" s="132">
        <f>+'St 3.1'!L183+'St 3.2'!L183</f>
        <v>451118.25431047898</v>
      </c>
      <c r="M183" s="132">
        <f>+'St 3.1'!M183+'St 3.2'!M183</f>
        <v>474966.78080039949</v>
      </c>
      <c r="N183" s="132">
        <f>+'St 3.1'!N183+'St 3.2'!N183</f>
        <v>508022.47672856512</v>
      </c>
      <c r="O183" s="132">
        <f>+'St 3.1'!O183+'St 3.2'!O183</f>
        <v>508847.28435439442</v>
      </c>
      <c r="P183" s="133"/>
      <c r="Q183" s="132">
        <f>+'St 3.1'!Q183+'St 3.2'!Q183</f>
        <v>15580.769091804355</v>
      </c>
      <c r="R183" s="132">
        <f>+'St 3.1'!R183+'St 3.2'!R183</f>
        <v>16067.837573577566</v>
      </c>
      <c r="S183" s="132">
        <f>+'St 3.1'!S183+'St 3.2'!S183</f>
        <v>9717.0730025698322</v>
      </c>
      <c r="T183" s="132">
        <f>+'St 3.1'!T183+'St 3.2'!T183</f>
        <v>27868.989510403888</v>
      </c>
      <c r="U183" s="132">
        <f>+'St 3.1'!U183+'St 3.2'!U183</f>
        <v>28579.862942092739</v>
      </c>
      <c r="V183" s="132">
        <f>+'St 3.1'!V183+'St 3.2'!V183</f>
        <v>94745.841748696126</v>
      </c>
      <c r="W183" s="132">
        <f>+'St 3.1'!W183+'St 3.2'!W183</f>
        <v>116597.01430209963</v>
      </c>
      <c r="X183" s="132">
        <f>+'St 3.1'!X183+'St 3.2'!X183</f>
        <v>79593.848615263734</v>
      </c>
      <c r="Y183" s="132">
        <f>+'St 3.1'!Y183+'St 3.2'!Y183</f>
        <v>23848.526489920536</v>
      </c>
      <c r="Z183" s="132">
        <f>+'St 3.1'!Z183+'St 3.2'!Z183</f>
        <v>33055.695928165573</v>
      </c>
      <c r="AA183" s="132">
        <f>+'St 3.1'!AA183+'St 3.2'!AA183</f>
        <v>824.80762582928833</v>
      </c>
      <c r="AB183" s="140"/>
    </row>
    <row r="184" spans="1:28">
      <c r="B184" s="6" t="s">
        <v>43</v>
      </c>
      <c r="C184" s="186"/>
      <c r="D184" s="132">
        <f>+'St 3.1'!D184+'St 3.2'!D184</f>
        <v>21394.174947641593</v>
      </c>
      <c r="E184" s="132">
        <f>+'St 3.1'!E184+'St 3.2'!E184</f>
        <v>21540.343202581942</v>
      </c>
      <c r="F184" s="132">
        <f>+'St 3.1'!F184+'St 3.2'!F184</f>
        <v>21687.565639859731</v>
      </c>
      <c r="G184" s="132">
        <f>+'St 3.1'!G184+'St 3.2'!G184</f>
        <v>21835.850000000002</v>
      </c>
      <c r="H184" s="132">
        <f>+'St 3.1'!H184+'St 3.2'!H184</f>
        <v>21892.300000000003</v>
      </c>
      <c r="I184" s="132">
        <f>+'St 3.1'!I184+'St 3.2'!I184</f>
        <v>22135.230000000003</v>
      </c>
      <c r="J184" s="132">
        <f>+'St 3.1'!J184+'St 3.2'!J184</f>
        <v>15289.975471420286</v>
      </c>
      <c r="K184" s="132">
        <f>+'St 3.1'!K184+'St 3.2'!K184</f>
        <v>13688.113681222119</v>
      </c>
      <c r="L184" s="132">
        <f>+'St 3.1'!L184+'St 3.2'!L184</f>
        <v>16973.350400327829</v>
      </c>
      <c r="M184" s="132">
        <f>+'St 3.1'!M184+'St 3.2'!M184</f>
        <v>20307.686759482782</v>
      </c>
      <c r="N184" s="132">
        <f>+'St 3.1'!N184+'St 3.2'!N184</f>
        <v>21403.231797975521</v>
      </c>
      <c r="O184" s="132">
        <f>+'St 3.1'!O184+'St 3.2'!O184</f>
        <v>23353.401637218147</v>
      </c>
      <c r="P184" s="133"/>
      <c r="Q184" s="132">
        <f>+'St 3.1'!Q184+'St 3.2'!Q184</f>
        <v>146.16825494034913</v>
      </c>
      <c r="R184" s="132">
        <f>+'St 3.1'!R184+'St 3.2'!R184</f>
        <v>147.22243727778732</v>
      </c>
      <c r="S184" s="132">
        <f>+'St 3.1'!S184+'St 3.2'!S184</f>
        <v>148.28436014027204</v>
      </c>
      <c r="T184" s="132">
        <f>+'St 3.1'!T184+'St 3.2'!T184</f>
        <v>56.450000000000955</v>
      </c>
      <c r="U184" s="132">
        <f>+'St 3.1'!U184+'St 3.2'!U184</f>
        <v>242.92999999999836</v>
      </c>
      <c r="V184" s="132">
        <f>+'St 3.1'!V184+'St 3.2'!V184</f>
        <v>-6845.254528579716</v>
      </c>
      <c r="W184" s="132">
        <f>+'St 3.1'!W184+'St 3.2'!W184</f>
        <v>-1601.8617901981656</v>
      </c>
      <c r="X184" s="132">
        <f>+'St 3.1'!X184+'St 3.2'!X184</f>
        <v>3285.2367191057083</v>
      </c>
      <c r="Y184" s="132">
        <f>+'St 3.1'!Y184+'St 3.2'!Y184</f>
        <v>3334.3363591549519</v>
      </c>
      <c r="Z184" s="132">
        <f>+'St 3.1'!Z184+'St 3.2'!Z184</f>
        <v>1095.545038492739</v>
      </c>
      <c r="AA184" s="132">
        <f>+'St 3.1'!AA184+'St 3.2'!AA184</f>
        <v>1950.1698392426279</v>
      </c>
      <c r="AB184" s="140"/>
    </row>
    <row r="185" spans="1:28">
      <c r="B185" s="6" t="s">
        <v>44</v>
      </c>
      <c r="C185" s="186"/>
      <c r="D185" s="132">
        <f>+'St 3.1'!D185+'St 3.2'!D185</f>
        <v>0</v>
      </c>
      <c r="E185" s="132">
        <f>+'St 3.1'!E185+'St 3.2'!E185</f>
        <v>0</v>
      </c>
      <c r="F185" s="132">
        <f>+'St 3.1'!F185+'St 3.2'!F185</f>
        <v>0</v>
      </c>
      <c r="G185" s="132">
        <f>+'St 3.1'!G185+'St 3.2'!G185</f>
        <v>0</v>
      </c>
      <c r="H185" s="132">
        <f>+'St 3.1'!H185+'St 3.2'!H185</f>
        <v>0</v>
      </c>
      <c r="I185" s="132">
        <f>+'St 3.1'!I185+'St 3.2'!I185</f>
        <v>0</v>
      </c>
      <c r="J185" s="132">
        <f>+'St 3.1'!J185+'St 3.2'!J185</f>
        <v>0</v>
      </c>
      <c r="K185" s="132">
        <f>+'St 3.1'!K185+'St 3.2'!K185</f>
        <v>0</v>
      </c>
      <c r="L185" s="132">
        <f>+'St 3.1'!L185+'St 3.2'!L185</f>
        <v>0</v>
      </c>
      <c r="M185" s="132">
        <f>+'St 3.1'!M185+'St 3.2'!M185</f>
        <v>0</v>
      </c>
      <c r="N185" s="132">
        <f>+'St 3.1'!N185+'St 3.2'!N185</f>
        <v>0</v>
      </c>
      <c r="O185" s="132">
        <f>+'St 3.1'!O185+'St 3.2'!O185</f>
        <v>0</v>
      </c>
      <c r="P185" s="133"/>
      <c r="Q185" s="132">
        <f>+'St 3.1'!Q185+'St 3.2'!Q185</f>
        <v>0</v>
      </c>
      <c r="R185" s="132">
        <f>+'St 3.1'!R185+'St 3.2'!R185</f>
        <v>0</v>
      </c>
      <c r="S185" s="132">
        <f>+'St 3.1'!S185+'St 3.2'!S185</f>
        <v>0</v>
      </c>
      <c r="T185" s="132">
        <f>+'St 3.1'!T185+'St 3.2'!T185</f>
        <v>0</v>
      </c>
      <c r="U185" s="132">
        <f>+'St 3.1'!U185+'St 3.2'!U185</f>
        <v>0</v>
      </c>
      <c r="V185" s="132">
        <f>+'St 3.1'!V185+'St 3.2'!V185</f>
        <v>0</v>
      </c>
      <c r="W185" s="132">
        <f>+'St 3.1'!W185+'St 3.2'!W185</f>
        <v>0</v>
      </c>
      <c r="X185" s="132">
        <f>+'St 3.1'!X185+'St 3.2'!X185</f>
        <v>0</v>
      </c>
      <c r="Y185" s="132">
        <f>+'St 3.1'!Y185+'St 3.2'!Y185</f>
        <v>0</v>
      </c>
      <c r="Z185" s="132">
        <f>+'St 3.1'!Z185+'St 3.2'!Z185</f>
        <v>0</v>
      </c>
      <c r="AA185" s="132">
        <f>+'St 3.1'!AA185+'St 3.2'!AA185</f>
        <v>0</v>
      </c>
      <c r="AB185" s="140"/>
    </row>
    <row r="186" spans="1:28">
      <c r="B186" s="7" t="s">
        <v>45</v>
      </c>
      <c r="C186" s="186"/>
      <c r="D186" s="132">
        <f>+'St 3.1'!D186+'St 3.2'!D186</f>
        <v>0</v>
      </c>
      <c r="E186" s="132">
        <f>+'St 3.1'!E186+'St 3.2'!E186</f>
        <v>0</v>
      </c>
      <c r="F186" s="132">
        <f>+'St 3.1'!F186+'St 3.2'!F186</f>
        <v>0</v>
      </c>
      <c r="G186" s="132">
        <f>+'St 3.1'!G186+'St 3.2'!G186</f>
        <v>0</v>
      </c>
      <c r="H186" s="132">
        <f>+'St 3.1'!H186+'St 3.2'!H186</f>
        <v>0</v>
      </c>
      <c r="I186" s="132">
        <f>+'St 3.1'!I186+'St 3.2'!I186</f>
        <v>0</v>
      </c>
      <c r="J186" s="132">
        <f>+'St 3.1'!J186+'St 3.2'!J186</f>
        <v>0</v>
      </c>
      <c r="K186" s="132">
        <f>+'St 3.1'!K186+'St 3.2'!K186</f>
        <v>0</v>
      </c>
      <c r="L186" s="132">
        <f>+'St 3.1'!L186+'St 3.2'!L186</f>
        <v>0</v>
      </c>
      <c r="M186" s="132">
        <f>+'St 3.1'!M186+'St 3.2'!M186</f>
        <v>0</v>
      </c>
      <c r="N186" s="132">
        <f>+'St 3.1'!N186+'St 3.2'!N186</f>
        <v>0</v>
      </c>
      <c r="O186" s="132">
        <f>+'St 3.1'!O186+'St 3.2'!O186</f>
        <v>0</v>
      </c>
      <c r="P186" s="133"/>
      <c r="Q186" s="132">
        <f>+'St 3.1'!Q186+'St 3.2'!Q186</f>
        <v>0</v>
      </c>
      <c r="R186" s="132">
        <f>+'St 3.1'!R186+'St 3.2'!R186</f>
        <v>0</v>
      </c>
      <c r="S186" s="132">
        <f>+'St 3.1'!S186+'St 3.2'!S186</f>
        <v>0</v>
      </c>
      <c r="T186" s="132">
        <f>+'St 3.1'!T186+'St 3.2'!T186</f>
        <v>0</v>
      </c>
      <c r="U186" s="132">
        <f>+'St 3.1'!U186+'St 3.2'!U186</f>
        <v>0</v>
      </c>
      <c r="V186" s="132">
        <f>+'St 3.1'!V186+'St 3.2'!V186</f>
        <v>0</v>
      </c>
      <c r="W186" s="132">
        <f>+'St 3.1'!W186+'St 3.2'!W186</f>
        <v>0</v>
      </c>
      <c r="X186" s="132">
        <f>+'St 3.1'!X186+'St 3.2'!X186</f>
        <v>0</v>
      </c>
      <c r="Y186" s="132">
        <f>+'St 3.1'!Y186+'St 3.2'!Y186</f>
        <v>0</v>
      </c>
      <c r="Z186" s="132">
        <f>+'St 3.1'!Z186+'St 3.2'!Z186</f>
        <v>0</v>
      </c>
      <c r="AA186" s="132">
        <f>+'St 3.1'!AA186+'St 3.2'!AA186</f>
        <v>0</v>
      </c>
      <c r="AB186" s="140"/>
    </row>
    <row r="187" spans="1:28">
      <c r="B187" s="7" t="s">
        <v>46</v>
      </c>
      <c r="C187" s="186"/>
      <c r="D187" s="132">
        <f>+'St 3.1'!D187+'St 3.2'!D187</f>
        <v>0</v>
      </c>
      <c r="E187" s="132">
        <f>+'St 3.1'!E187+'St 3.2'!E187</f>
        <v>0</v>
      </c>
      <c r="F187" s="132">
        <f>+'St 3.1'!F187+'St 3.2'!F187</f>
        <v>0</v>
      </c>
      <c r="G187" s="132">
        <f>+'St 3.1'!G187+'St 3.2'!G187</f>
        <v>0</v>
      </c>
      <c r="H187" s="132">
        <f>+'St 3.1'!H187+'St 3.2'!H187</f>
        <v>0</v>
      </c>
      <c r="I187" s="132">
        <f>+'St 3.1'!I187+'St 3.2'!I187</f>
        <v>0</v>
      </c>
      <c r="J187" s="132">
        <f>+'St 3.1'!J187+'St 3.2'!J187</f>
        <v>0</v>
      </c>
      <c r="K187" s="132">
        <f>+'St 3.1'!K187+'St 3.2'!K187</f>
        <v>0</v>
      </c>
      <c r="L187" s="132">
        <f>+'St 3.1'!L187+'St 3.2'!L187</f>
        <v>0</v>
      </c>
      <c r="M187" s="132">
        <f>+'St 3.1'!M187+'St 3.2'!M187</f>
        <v>0</v>
      </c>
      <c r="N187" s="132">
        <f>+'St 3.1'!N187+'St 3.2'!N187</f>
        <v>0</v>
      </c>
      <c r="O187" s="132">
        <f>+'St 3.1'!O187+'St 3.2'!O187</f>
        <v>0</v>
      </c>
      <c r="P187" s="133"/>
      <c r="Q187" s="132">
        <f>+'St 3.1'!Q187+'St 3.2'!Q187</f>
        <v>0</v>
      </c>
      <c r="R187" s="132">
        <f>+'St 3.1'!R187+'St 3.2'!R187</f>
        <v>0</v>
      </c>
      <c r="S187" s="132">
        <f>+'St 3.1'!S187+'St 3.2'!S187</f>
        <v>0</v>
      </c>
      <c r="T187" s="132">
        <f>+'St 3.1'!T187+'St 3.2'!T187</f>
        <v>0</v>
      </c>
      <c r="U187" s="132">
        <f>+'St 3.1'!U187+'St 3.2'!U187</f>
        <v>0</v>
      </c>
      <c r="V187" s="132">
        <f>+'St 3.1'!V187+'St 3.2'!V187</f>
        <v>0</v>
      </c>
      <c r="W187" s="132">
        <f>+'St 3.1'!W187+'St 3.2'!W187</f>
        <v>0</v>
      </c>
      <c r="X187" s="132">
        <f>+'St 3.1'!X187+'St 3.2'!X187</f>
        <v>0</v>
      </c>
      <c r="Y187" s="132">
        <f>+'St 3.1'!Y187+'St 3.2'!Y187</f>
        <v>0</v>
      </c>
      <c r="Z187" s="132">
        <f>+'St 3.1'!Z187+'St 3.2'!Z187</f>
        <v>0</v>
      </c>
      <c r="AA187" s="132">
        <f>+'St 3.1'!AA187+'St 3.2'!AA187</f>
        <v>0</v>
      </c>
      <c r="AB187" s="140"/>
    </row>
    <row r="188" spans="1:28">
      <c r="B188" s="6" t="s">
        <v>313</v>
      </c>
      <c r="C188" s="186"/>
      <c r="D188" s="132">
        <f>+'St 3.1'!D188+'St 3.2'!D188</f>
        <v>253472.02400430312</v>
      </c>
      <c r="E188" s="132">
        <f>+'St 3.1'!E188+'St 3.2'!E188</f>
        <v>270159.73286923696</v>
      </c>
      <c r="F188" s="132">
        <f>+'St 3.1'!F188+'St 3.2'!F188</f>
        <v>286993.97684334696</v>
      </c>
      <c r="G188" s="132">
        <f>+'St 3.1'!G188+'St 3.2'!G188</f>
        <v>310072.12656098371</v>
      </c>
      <c r="H188" s="132">
        <f>+'St 3.1'!H188+'St 3.2'!H188</f>
        <v>345774.05222020106</v>
      </c>
      <c r="I188" s="132">
        <f>+'St 3.1'!I188+'St 3.2'!I188</f>
        <v>374073.76082855836</v>
      </c>
      <c r="J188" s="132">
        <f>+'St 3.1'!J188+'St 3.2'!J188</f>
        <v>409710.53077440057</v>
      </c>
      <c r="K188" s="132">
        <f>+'St 3.1'!K188+'St 3.2'!K188</f>
        <v>473439.95016939414</v>
      </c>
      <c r="L188" s="132">
        <f>+'St 3.1'!L188+'St 3.2'!L188</f>
        <v>526171.93162558693</v>
      </c>
      <c r="M188" s="132">
        <f>+'St 3.1'!M188+'St 3.2'!M188</f>
        <v>606022.0624648903</v>
      </c>
      <c r="N188" s="132">
        <f>+'St 3.1'!N188+'St 3.2'!N188</f>
        <v>734332.7631218466</v>
      </c>
      <c r="O188" s="132">
        <f>+'St 3.1'!O188+'St 3.2'!O188</f>
        <v>952919.45780082955</v>
      </c>
      <c r="P188" s="133"/>
      <c r="Q188" s="132">
        <f>+'St 3.1'!Q188+'St 3.2'!Q188</f>
        <v>16687.708864933844</v>
      </c>
      <c r="R188" s="132">
        <f>+'St 3.1'!R188+'St 3.2'!R188</f>
        <v>16834.243974109955</v>
      </c>
      <c r="S188" s="132">
        <f>+'St 3.1'!S188+'St 3.2'!S188</f>
        <v>23078.149717636763</v>
      </c>
      <c r="T188" s="132">
        <f>+'St 3.1'!T188+'St 3.2'!T188</f>
        <v>35701.925659217392</v>
      </c>
      <c r="U188" s="132">
        <f>+'St 3.1'!U188+'St 3.2'!U188</f>
        <v>28299.708608357312</v>
      </c>
      <c r="V188" s="132">
        <f>+'St 3.1'!V188+'St 3.2'!V188</f>
        <v>35636.769945842134</v>
      </c>
      <c r="W188" s="132">
        <f>+'St 3.1'!W188+'St 3.2'!W188</f>
        <v>63729.41939499358</v>
      </c>
      <c r="X188" s="132">
        <f>+'St 3.1'!X188+'St 3.2'!X188</f>
        <v>52731.981456192821</v>
      </c>
      <c r="Y188" s="132">
        <f>+'St 3.1'!Y188+'St 3.2'!Y188</f>
        <v>79850.130839303383</v>
      </c>
      <c r="Z188" s="132">
        <f>+'St 3.1'!Z188+'St 3.2'!Z188</f>
        <v>128310.70065695632</v>
      </c>
      <c r="AA188" s="132">
        <f>+'St 3.1'!AA188+'St 3.2'!AA188</f>
        <v>218586.69467898284</v>
      </c>
      <c r="AB188" s="140"/>
    </row>
    <row r="189" spans="1:28">
      <c r="B189" s="6" t="s">
        <v>107</v>
      </c>
      <c r="C189" s="186"/>
      <c r="D189" s="132">
        <f>+'St 3.1'!D189+'St 3.2'!D189</f>
        <v>0</v>
      </c>
      <c r="E189" s="132">
        <f>+'St 3.1'!E189+'St 3.2'!E189</f>
        <v>0</v>
      </c>
      <c r="F189" s="132">
        <f>+'St 3.1'!F189+'St 3.2'!F189</f>
        <v>0</v>
      </c>
      <c r="G189" s="132">
        <f>+'St 3.1'!G189+'St 3.2'!G189</f>
        <v>0</v>
      </c>
      <c r="H189" s="132">
        <f>+'St 3.1'!H189+'St 3.2'!H189</f>
        <v>0</v>
      </c>
      <c r="I189" s="132">
        <f>+'St 3.1'!I189+'St 3.2'!I189</f>
        <v>0</v>
      </c>
      <c r="J189" s="132">
        <f>+'St 3.1'!J189+'St 3.2'!J189</f>
        <v>0</v>
      </c>
      <c r="K189" s="132">
        <f>+'St 3.1'!K189+'St 3.2'!K189</f>
        <v>0</v>
      </c>
      <c r="L189" s="132">
        <f>+'St 3.1'!L189+'St 3.2'!L189</f>
        <v>0</v>
      </c>
      <c r="M189" s="132">
        <f>+'St 3.1'!M189+'St 3.2'!M189</f>
        <v>0</v>
      </c>
      <c r="N189" s="132">
        <f>+'St 3.1'!N189+'St 3.2'!N189</f>
        <v>0</v>
      </c>
      <c r="O189" s="132">
        <f>+'St 3.1'!O189+'St 3.2'!O189</f>
        <v>0</v>
      </c>
      <c r="P189" s="133"/>
      <c r="Q189" s="132">
        <f>+'St 3.1'!Q189+'St 3.2'!Q189</f>
        <v>0</v>
      </c>
      <c r="R189" s="132">
        <f>+'St 3.1'!R189+'St 3.2'!R189</f>
        <v>0</v>
      </c>
      <c r="S189" s="132">
        <f>+'St 3.1'!S189+'St 3.2'!S189</f>
        <v>0</v>
      </c>
      <c r="T189" s="132">
        <f>+'St 3.1'!T189+'St 3.2'!T189</f>
        <v>0</v>
      </c>
      <c r="U189" s="132">
        <f>+'St 3.1'!U189+'St 3.2'!U189</f>
        <v>0</v>
      </c>
      <c r="V189" s="132">
        <f>+'St 3.1'!V189+'St 3.2'!V189</f>
        <v>0</v>
      </c>
      <c r="W189" s="132">
        <f>+'St 3.1'!W189+'St 3.2'!W189</f>
        <v>0</v>
      </c>
      <c r="X189" s="132">
        <f>+'St 3.1'!X189+'St 3.2'!X189</f>
        <v>0</v>
      </c>
      <c r="Y189" s="132">
        <f>+'St 3.1'!Y189+'St 3.2'!Y189</f>
        <v>0</v>
      </c>
      <c r="Z189" s="132">
        <f>+'St 3.1'!Z189+'St 3.2'!Z189</f>
        <v>0</v>
      </c>
      <c r="AA189" s="132">
        <f>+'St 3.1'!AA189+'St 3.2'!AA189</f>
        <v>0</v>
      </c>
      <c r="AB189" s="140"/>
    </row>
    <row r="190" spans="1:28">
      <c r="B190" s="6" t="s">
        <v>48</v>
      </c>
      <c r="C190" s="186"/>
      <c r="D190" s="132">
        <f>+'St 3.1'!D190+'St 3.2'!D190</f>
        <v>0</v>
      </c>
      <c r="E190" s="132">
        <f>+'St 3.1'!E190+'St 3.2'!E190</f>
        <v>0</v>
      </c>
      <c r="F190" s="132">
        <f>+'St 3.1'!F190+'St 3.2'!F190</f>
        <v>0</v>
      </c>
      <c r="G190" s="132">
        <f>+'St 3.1'!G190+'St 3.2'!G190</f>
        <v>0</v>
      </c>
      <c r="H190" s="132">
        <f>+'St 3.1'!H190+'St 3.2'!H190</f>
        <v>0</v>
      </c>
      <c r="I190" s="132">
        <f>+'St 3.1'!I190+'St 3.2'!I190</f>
        <v>0</v>
      </c>
      <c r="J190" s="132">
        <f>+'St 3.1'!J190+'St 3.2'!J190</f>
        <v>0</v>
      </c>
      <c r="K190" s="132">
        <f>+'St 3.1'!K190+'St 3.2'!K190</f>
        <v>0</v>
      </c>
      <c r="L190" s="132">
        <f>+'St 3.1'!L190+'St 3.2'!L190</f>
        <v>0</v>
      </c>
      <c r="M190" s="132">
        <f>+'St 3.1'!M190+'St 3.2'!M190</f>
        <v>0</v>
      </c>
      <c r="N190" s="132">
        <f>+'St 3.1'!N190+'St 3.2'!N190</f>
        <v>0</v>
      </c>
      <c r="O190" s="132">
        <f>+'St 3.1'!O190+'St 3.2'!O190</f>
        <v>0</v>
      </c>
      <c r="P190" s="138"/>
      <c r="Q190" s="132">
        <f>+'St 3.1'!Q190+'St 3.2'!Q190</f>
        <v>0</v>
      </c>
      <c r="R190" s="132">
        <f>+'St 3.1'!R190+'St 3.2'!R190</f>
        <v>0</v>
      </c>
      <c r="S190" s="132">
        <f>+'St 3.1'!S190+'St 3.2'!S190</f>
        <v>0</v>
      </c>
      <c r="T190" s="132">
        <f>+'St 3.1'!T190+'St 3.2'!T190</f>
        <v>0</v>
      </c>
      <c r="U190" s="132">
        <f>+'St 3.1'!U190+'St 3.2'!U190</f>
        <v>0</v>
      </c>
      <c r="V190" s="132">
        <f>+'St 3.1'!V190+'St 3.2'!V190</f>
        <v>0</v>
      </c>
      <c r="W190" s="132">
        <f>+'St 3.1'!W190+'St 3.2'!W190</f>
        <v>0</v>
      </c>
      <c r="X190" s="132">
        <f>+'St 3.1'!X190+'St 3.2'!X190</f>
        <v>0</v>
      </c>
      <c r="Y190" s="132">
        <f>+'St 3.1'!Y190+'St 3.2'!Y190</f>
        <v>0</v>
      </c>
      <c r="Z190" s="132">
        <f>+'St 3.1'!Z190+'St 3.2'!Z190</f>
        <v>0</v>
      </c>
      <c r="AA190" s="132">
        <f>+'St 3.1'!AA190+'St 3.2'!AA190</f>
        <v>0</v>
      </c>
      <c r="AB190" s="140"/>
    </row>
    <row r="191" spans="1:28">
      <c r="B191" s="6" t="s">
        <v>321</v>
      </c>
      <c r="C191" s="186"/>
      <c r="D191" s="132">
        <f>+'St 3.1'!D191+'St 3.2'!D191</f>
        <v>0</v>
      </c>
      <c r="E191" s="132">
        <f>+'St 3.1'!E191+'St 3.2'!E191</f>
        <v>0</v>
      </c>
      <c r="F191" s="132">
        <f>+'St 3.1'!F191+'St 3.2'!F191</f>
        <v>0</v>
      </c>
      <c r="G191" s="132">
        <f>+'St 3.1'!G191+'St 3.2'!G191</f>
        <v>0</v>
      </c>
      <c r="H191" s="132">
        <f>+'St 3.1'!H191+'St 3.2'!H191</f>
        <v>0</v>
      </c>
      <c r="I191" s="132">
        <f>+'St 3.1'!I191+'St 3.2'!I191</f>
        <v>0</v>
      </c>
      <c r="J191" s="132">
        <f>+'St 3.1'!J191+'St 3.2'!J191</f>
        <v>0</v>
      </c>
      <c r="K191" s="132">
        <f>+'St 3.1'!K191+'St 3.2'!K191</f>
        <v>0</v>
      </c>
      <c r="L191" s="132">
        <f>+'St 3.1'!L191+'St 3.2'!L191</f>
        <v>0</v>
      </c>
      <c r="M191" s="132">
        <f>+'St 3.1'!M191+'St 3.2'!M191</f>
        <v>0</v>
      </c>
      <c r="N191" s="132">
        <f>+'St 3.1'!N191+'St 3.2'!N191</f>
        <v>0</v>
      </c>
      <c r="O191" s="132">
        <f>+'St 3.1'!O191+'St 3.2'!O191</f>
        <v>0</v>
      </c>
      <c r="P191" s="133"/>
      <c r="Q191" s="132">
        <f>+'St 3.1'!Q191+'St 3.2'!Q191</f>
        <v>0</v>
      </c>
      <c r="R191" s="132">
        <f>+'St 3.1'!R191+'St 3.2'!R191</f>
        <v>0</v>
      </c>
      <c r="S191" s="132">
        <f>+'St 3.1'!S191+'St 3.2'!S191</f>
        <v>0</v>
      </c>
      <c r="T191" s="132">
        <f>+'St 3.1'!T191+'St 3.2'!T191</f>
        <v>0</v>
      </c>
      <c r="U191" s="132">
        <f>+'St 3.1'!U191+'St 3.2'!U191</f>
        <v>0</v>
      </c>
      <c r="V191" s="132">
        <f>+'St 3.1'!V191+'St 3.2'!V191</f>
        <v>0</v>
      </c>
      <c r="W191" s="132">
        <f>+'St 3.1'!W191+'St 3.2'!W191</f>
        <v>0</v>
      </c>
      <c r="X191" s="132">
        <f>+'St 3.1'!X191+'St 3.2'!X191</f>
        <v>0</v>
      </c>
      <c r="Y191" s="132">
        <f>+'St 3.1'!Y191+'St 3.2'!Y191</f>
        <v>0</v>
      </c>
      <c r="Z191" s="132">
        <f>+'St 3.1'!Z191+'St 3.2'!Z191</f>
        <v>0</v>
      </c>
      <c r="AA191" s="132">
        <f>+'St 3.1'!AA191+'St 3.2'!AA191</f>
        <v>0</v>
      </c>
      <c r="AB191" s="140"/>
    </row>
    <row r="192" spans="1:28">
      <c r="B192" s="8" t="s">
        <v>100</v>
      </c>
      <c r="C192" s="186"/>
      <c r="D192" s="132">
        <f>+'St 3.1'!D192+'St 3.2'!D192</f>
        <v>53371.489299999994</v>
      </c>
      <c r="E192" s="132">
        <f>+'St 3.1'!E192+'St 3.2'!E192</f>
        <v>57847.018100000001</v>
      </c>
      <c r="F192" s="132">
        <f>+'St 3.1'!F192+'St 3.2'!F192</f>
        <v>58691.08</v>
      </c>
      <c r="G192" s="132">
        <f>+'St 3.1'!G192+'St 3.2'!G192</f>
        <v>63877.183499999999</v>
      </c>
      <c r="H192" s="132">
        <f>+'St 3.1'!H192+'St 3.2'!H192</f>
        <v>135514.06820000001</v>
      </c>
      <c r="I192" s="132">
        <f>+'St 3.1'!I192+'St 3.2'!I192</f>
        <v>141187.68239999999</v>
      </c>
      <c r="J192" s="132">
        <f>+'St 3.1'!J192+'St 3.2'!J192</f>
        <v>138282.57750000001</v>
      </c>
      <c r="K192" s="132">
        <f>+'St 3.1'!K192+'St 3.2'!K192</f>
        <v>152253.7506</v>
      </c>
      <c r="L192" s="132">
        <f>+'St 3.1'!L192+'St 3.2'!L192</f>
        <v>157254.87049999999</v>
      </c>
      <c r="M192" s="132">
        <f>+'St 3.1'!M192+'St 3.2'!M192</f>
        <v>167639.88389999999</v>
      </c>
      <c r="N192" s="132">
        <f>+'St 3.1'!N192+'St 3.2'!N192</f>
        <v>174608.28750000001</v>
      </c>
      <c r="O192" s="132">
        <f>+'St 3.1'!O192+'St 3.2'!O192</f>
        <v>175371.1936</v>
      </c>
      <c r="P192" s="133"/>
      <c r="Q192" s="132">
        <f>+'St 3.1'!Q192+'St 3.2'!Q192</f>
        <v>4475.5288000000064</v>
      </c>
      <c r="R192" s="132">
        <f>+'St 3.1'!R192+'St 3.2'!R192</f>
        <v>844.06189999999697</v>
      </c>
      <c r="S192" s="132">
        <f>+'St 3.1'!S192+'St 3.2'!S192</f>
        <v>5186.1035000000011</v>
      </c>
      <c r="T192" s="132">
        <f>+'St 3.1'!T192+'St 3.2'!T192</f>
        <v>71636.884700000024</v>
      </c>
      <c r="U192" s="132">
        <f>+'St 3.1'!U192+'St 3.2'!U192</f>
        <v>5673.6141999999745</v>
      </c>
      <c r="V192" s="132">
        <f>+'St 3.1'!V192+'St 3.2'!V192</f>
        <v>-2905.1048999999693</v>
      </c>
      <c r="W192" s="132">
        <f>+'St 3.1'!W192+'St 3.2'!W192</f>
        <v>13971.173099999964</v>
      </c>
      <c r="X192" s="132">
        <f>+'St 3.1'!X192+'St 3.2'!X192</f>
        <v>5001.1199000000033</v>
      </c>
      <c r="Y192" s="132">
        <f>+'St 3.1'!Y192+'St 3.2'!Y192</f>
        <v>10385.013400000003</v>
      </c>
      <c r="Z192" s="132">
        <f>+'St 3.1'!Z192+'St 3.2'!Z192</f>
        <v>6968.4036000000106</v>
      </c>
      <c r="AA192" s="132">
        <f>+'St 3.1'!AA192+'St 3.2'!AA192</f>
        <v>762.90609999998651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f>+'St 3.1'!D193+'St 3.2'!D193</f>
        <v>0</v>
      </c>
      <c r="E193" s="129">
        <f>+'St 3.1'!E193+'St 3.2'!E193</f>
        <v>0</v>
      </c>
      <c r="F193" s="129">
        <f>+'St 3.1'!F193+'St 3.2'!F193</f>
        <v>0</v>
      </c>
      <c r="G193" s="129">
        <f>+'St 3.1'!G193+'St 3.2'!G193</f>
        <v>0</v>
      </c>
      <c r="H193" s="129">
        <f>+'St 3.1'!H193+'St 3.2'!H193</f>
        <v>0</v>
      </c>
      <c r="I193" s="129">
        <f>+'St 3.1'!I193+'St 3.2'!I193</f>
        <v>0</v>
      </c>
      <c r="J193" s="129">
        <f>+'St 3.1'!J193+'St 3.2'!J193</f>
        <v>0</v>
      </c>
      <c r="K193" s="129">
        <f>+'St 3.1'!K193+'St 3.2'!K193</f>
        <v>0</v>
      </c>
      <c r="L193" s="129">
        <f>+'St 3.1'!L193+'St 3.2'!L193</f>
        <v>0</v>
      </c>
      <c r="M193" s="129">
        <f>+'St 3.1'!M193+'St 3.2'!M193</f>
        <v>0</v>
      </c>
      <c r="N193" s="129">
        <f>+'St 3.1'!N193+'St 3.2'!N193</f>
        <v>0</v>
      </c>
      <c r="O193" s="129">
        <f>+'St 3.1'!O193+'St 3.2'!O193</f>
        <v>0</v>
      </c>
      <c r="P193" s="136"/>
      <c r="Q193" s="129">
        <f>+'St 3.1'!Q193+'St 3.2'!Q193</f>
        <v>0</v>
      </c>
      <c r="R193" s="129">
        <f>+'St 3.1'!R193+'St 3.2'!R193</f>
        <v>0</v>
      </c>
      <c r="S193" s="129">
        <f>+'St 3.1'!S193+'St 3.2'!S193</f>
        <v>0</v>
      </c>
      <c r="T193" s="129">
        <f>+'St 3.1'!T193+'St 3.2'!T193</f>
        <v>0</v>
      </c>
      <c r="U193" s="129">
        <f>+'St 3.1'!U193+'St 3.2'!U193</f>
        <v>0</v>
      </c>
      <c r="V193" s="129">
        <f>+'St 3.1'!V193+'St 3.2'!V193</f>
        <v>0</v>
      </c>
      <c r="W193" s="129">
        <f>+'St 3.1'!W193+'St 3.2'!W193</f>
        <v>0</v>
      </c>
      <c r="X193" s="129">
        <f>+'St 3.1'!X193+'St 3.2'!X193</f>
        <v>0</v>
      </c>
      <c r="Y193" s="129">
        <f>+'St 3.1'!Y193+'St 3.2'!Y193</f>
        <v>0</v>
      </c>
      <c r="Z193" s="129">
        <f>+'St 3.1'!Z193+'St 3.2'!Z193</f>
        <v>0</v>
      </c>
      <c r="AA193" s="129">
        <f>+'St 3.1'!AA193+'St 3.2'!AA193</f>
        <v>0</v>
      </c>
      <c r="AB193" s="139"/>
    </row>
    <row r="194" spans="1:28">
      <c r="B194" s="3" t="s">
        <v>12</v>
      </c>
      <c r="C194" s="178" t="s">
        <v>297</v>
      </c>
      <c r="D194" s="132">
        <f>+'St 3.1'!D194+'St 3.2'!D194</f>
        <v>0</v>
      </c>
      <c r="E194" s="132">
        <f>+'St 3.1'!E194+'St 3.2'!E194</f>
        <v>0</v>
      </c>
      <c r="F194" s="132">
        <f>+'St 3.1'!F194+'St 3.2'!F194</f>
        <v>0</v>
      </c>
      <c r="G194" s="132">
        <f>+'St 3.1'!G194+'St 3.2'!G194</f>
        <v>0</v>
      </c>
      <c r="H194" s="132">
        <f>+'St 3.1'!H194+'St 3.2'!H194</f>
        <v>0</v>
      </c>
      <c r="I194" s="132">
        <f>+'St 3.1'!I194+'St 3.2'!I194</f>
        <v>0</v>
      </c>
      <c r="J194" s="132">
        <f>+'St 3.1'!J194+'St 3.2'!J194</f>
        <v>0</v>
      </c>
      <c r="K194" s="132">
        <f>+'St 3.1'!K194+'St 3.2'!K194</f>
        <v>0</v>
      </c>
      <c r="L194" s="132">
        <f>+'St 3.1'!L194+'St 3.2'!L194</f>
        <v>0</v>
      </c>
      <c r="M194" s="132">
        <f>+'St 3.1'!M194+'St 3.2'!M194</f>
        <v>0</v>
      </c>
      <c r="N194" s="132">
        <f>+'St 3.1'!N194+'St 3.2'!N194</f>
        <v>0</v>
      </c>
      <c r="O194" s="132">
        <f>+'St 3.1'!O194+'St 3.2'!O194</f>
        <v>0</v>
      </c>
      <c r="P194" s="133"/>
      <c r="Q194" s="132">
        <f>+'St 3.1'!Q194+'St 3.2'!Q194</f>
        <v>0</v>
      </c>
      <c r="R194" s="132">
        <f>+'St 3.1'!R194+'St 3.2'!R194</f>
        <v>0</v>
      </c>
      <c r="S194" s="132">
        <f>+'St 3.1'!S194+'St 3.2'!S194</f>
        <v>0</v>
      </c>
      <c r="T194" s="132">
        <f>+'St 3.1'!T194+'St 3.2'!T194</f>
        <v>0</v>
      </c>
      <c r="U194" s="132">
        <f>+'St 3.1'!U194+'St 3.2'!U194</f>
        <v>0</v>
      </c>
      <c r="V194" s="132">
        <f>+'St 3.1'!V194+'St 3.2'!V194</f>
        <v>0</v>
      </c>
      <c r="W194" s="132">
        <f>+'St 3.1'!W194+'St 3.2'!W194</f>
        <v>0</v>
      </c>
      <c r="X194" s="132">
        <f>+'St 3.1'!X194+'St 3.2'!X194</f>
        <v>0</v>
      </c>
      <c r="Y194" s="132">
        <f>+'St 3.1'!Y194+'St 3.2'!Y194</f>
        <v>0</v>
      </c>
      <c r="Z194" s="132">
        <f>+'St 3.1'!Z194+'St 3.2'!Z194</f>
        <v>0</v>
      </c>
      <c r="AA194" s="132">
        <f>+'St 3.1'!AA194+'St 3.2'!AA194</f>
        <v>0</v>
      </c>
      <c r="AB194" s="140"/>
    </row>
    <row r="195" spans="1:28">
      <c r="B195" s="3" t="s">
        <v>13</v>
      </c>
      <c r="C195" s="178" t="s">
        <v>298</v>
      </c>
      <c r="D195" s="132">
        <f>+'St 3.1'!D195+'St 3.2'!D195</f>
        <v>0</v>
      </c>
      <c r="E195" s="132">
        <f>+'St 3.1'!E195+'St 3.2'!E195</f>
        <v>0</v>
      </c>
      <c r="F195" s="132">
        <f>+'St 3.1'!F195+'St 3.2'!F195</f>
        <v>0</v>
      </c>
      <c r="G195" s="132">
        <f>+'St 3.1'!G195+'St 3.2'!G195</f>
        <v>0</v>
      </c>
      <c r="H195" s="132">
        <f>+'St 3.1'!H195+'St 3.2'!H195</f>
        <v>0</v>
      </c>
      <c r="I195" s="132">
        <f>+'St 3.1'!I195+'St 3.2'!I195</f>
        <v>0</v>
      </c>
      <c r="J195" s="132">
        <f>+'St 3.1'!J195+'St 3.2'!J195</f>
        <v>0</v>
      </c>
      <c r="K195" s="132">
        <f>+'St 3.1'!K195+'St 3.2'!K195</f>
        <v>0</v>
      </c>
      <c r="L195" s="132">
        <f>+'St 3.1'!L195+'St 3.2'!L195</f>
        <v>0</v>
      </c>
      <c r="M195" s="132">
        <f>+'St 3.1'!M195+'St 3.2'!M195</f>
        <v>0</v>
      </c>
      <c r="N195" s="132">
        <f>+'St 3.1'!N195+'St 3.2'!N195</f>
        <v>0</v>
      </c>
      <c r="O195" s="132">
        <f>+'St 3.1'!O195+'St 3.2'!O195</f>
        <v>0</v>
      </c>
      <c r="P195" s="133"/>
      <c r="Q195" s="132">
        <f>+'St 3.1'!Q195+'St 3.2'!Q195</f>
        <v>0</v>
      </c>
      <c r="R195" s="132">
        <f>+'St 3.1'!R195+'St 3.2'!R195</f>
        <v>0</v>
      </c>
      <c r="S195" s="132">
        <f>+'St 3.1'!S195+'St 3.2'!S195</f>
        <v>0</v>
      </c>
      <c r="T195" s="132">
        <f>+'St 3.1'!T195+'St 3.2'!T195</f>
        <v>0</v>
      </c>
      <c r="U195" s="132">
        <f>+'St 3.1'!U195+'St 3.2'!U195</f>
        <v>0</v>
      </c>
      <c r="V195" s="132">
        <f>+'St 3.1'!V195+'St 3.2'!V195</f>
        <v>0</v>
      </c>
      <c r="W195" s="132">
        <f>+'St 3.1'!W195+'St 3.2'!W195</f>
        <v>0</v>
      </c>
      <c r="X195" s="132">
        <f>+'St 3.1'!X195+'St 3.2'!X195</f>
        <v>0</v>
      </c>
      <c r="Y195" s="132">
        <f>+'St 3.1'!Y195+'St 3.2'!Y195</f>
        <v>0</v>
      </c>
      <c r="Z195" s="132">
        <f>+'St 3.1'!Z195+'St 3.2'!Z195</f>
        <v>0</v>
      </c>
      <c r="AA195" s="132">
        <f>+'St 3.1'!AA195+'St 3.2'!AA195</f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f>+'St 3.1'!D196+'St 3.2'!D196</f>
        <v>0</v>
      </c>
      <c r="E196" s="129">
        <f>+'St 3.1'!E196+'St 3.2'!E196</f>
        <v>0</v>
      </c>
      <c r="F196" s="129">
        <f>+'St 3.1'!F196+'St 3.2'!F196</f>
        <v>0</v>
      </c>
      <c r="G196" s="129">
        <f>+'St 3.1'!G196+'St 3.2'!G196</f>
        <v>0</v>
      </c>
      <c r="H196" s="129">
        <f>+'St 3.1'!H196+'St 3.2'!H196</f>
        <v>0</v>
      </c>
      <c r="I196" s="129">
        <f>+'St 3.1'!I196+'St 3.2'!I196</f>
        <v>0</v>
      </c>
      <c r="J196" s="129">
        <f>+'St 3.1'!J196+'St 3.2'!J196</f>
        <v>0</v>
      </c>
      <c r="K196" s="129">
        <f>+'St 3.1'!K196+'St 3.2'!K196</f>
        <v>0</v>
      </c>
      <c r="L196" s="129">
        <f>+'St 3.1'!L196+'St 3.2'!L196</f>
        <v>0</v>
      </c>
      <c r="M196" s="129">
        <f>+'St 3.1'!M196+'St 3.2'!M196</f>
        <v>0</v>
      </c>
      <c r="N196" s="129">
        <f>+'St 3.1'!N196+'St 3.2'!N196</f>
        <v>0</v>
      </c>
      <c r="O196" s="129">
        <f>+'St 3.1'!O196+'St 3.2'!O196</f>
        <v>0</v>
      </c>
      <c r="P196" s="136"/>
      <c r="Q196" s="129">
        <f>+'St 3.1'!Q196+'St 3.2'!Q196</f>
        <v>0</v>
      </c>
      <c r="R196" s="129">
        <f>+'St 3.1'!R196+'St 3.2'!R196</f>
        <v>0</v>
      </c>
      <c r="S196" s="129">
        <f>+'St 3.1'!S196+'St 3.2'!S196</f>
        <v>0</v>
      </c>
      <c r="T196" s="129">
        <f>+'St 3.1'!T196+'St 3.2'!T196</f>
        <v>0</v>
      </c>
      <c r="U196" s="129">
        <f>+'St 3.1'!U196+'St 3.2'!U196</f>
        <v>0</v>
      </c>
      <c r="V196" s="129">
        <f>+'St 3.1'!V196+'St 3.2'!V196</f>
        <v>0</v>
      </c>
      <c r="W196" s="129">
        <f>+'St 3.1'!W196+'St 3.2'!W196</f>
        <v>0</v>
      </c>
      <c r="X196" s="129">
        <f>+'St 3.1'!X196+'St 3.2'!X196</f>
        <v>0</v>
      </c>
      <c r="Y196" s="129">
        <f>+'St 3.1'!Y196+'St 3.2'!Y196</f>
        <v>0</v>
      </c>
      <c r="Z196" s="129">
        <f>+'St 3.1'!Z196+'St 3.2'!Z196</f>
        <v>0</v>
      </c>
      <c r="AA196" s="129">
        <f>+'St 3.1'!AA196+'St 3.2'!AA196</f>
        <v>0</v>
      </c>
      <c r="AB196" s="139"/>
    </row>
    <row r="197" spans="1:28">
      <c r="B197" s="3" t="s">
        <v>15</v>
      </c>
      <c r="C197" s="178" t="s">
        <v>299</v>
      </c>
      <c r="D197" s="132">
        <f>+'St 3.1'!D197+'St 3.2'!D197</f>
        <v>0</v>
      </c>
      <c r="E197" s="132">
        <f>+'St 3.1'!E197+'St 3.2'!E197</f>
        <v>0</v>
      </c>
      <c r="F197" s="132">
        <f>+'St 3.1'!F197+'St 3.2'!F197</f>
        <v>0</v>
      </c>
      <c r="G197" s="132">
        <f>+'St 3.1'!G197+'St 3.2'!G197</f>
        <v>0</v>
      </c>
      <c r="H197" s="132">
        <f>+'St 3.1'!H197+'St 3.2'!H197</f>
        <v>0</v>
      </c>
      <c r="I197" s="132">
        <f>+'St 3.1'!I197+'St 3.2'!I197</f>
        <v>0</v>
      </c>
      <c r="J197" s="132">
        <f>+'St 3.1'!J197+'St 3.2'!J197</f>
        <v>0</v>
      </c>
      <c r="K197" s="132">
        <f>+'St 3.1'!K197+'St 3.2'!K197</f>
        <v>0</v>
      </c>
      <c r="L197" s="132">
        <f>+'St 3.1'!L197+'St 3.2'!L197</f>
        <v>0</v>
      </c>
      <c r="M197" s="132">
        <f>+'St 3.1'!M197+'St 3.2'!M197</f>
        <v>0</v>
      </c>
      <c r="N197" s="132">
        <f>+'St 3.1'!N197+'St 3.2'!N197</f>
        <v>0</v>
      </c>
      <c r="O197" s="132">
        <f>+'St 3.1'!O197+'St 3.2'!O197</f>
        <v>0</v>
      </c>
      <c r="P197" s="133"/>
      <c r="Q197" s="132">
        <f>+'St 3.1'!Q197+'St 3.2'!Q197</f>
        <v>0</v>
      </c>
      <c r="R197" s="132">
        <f>+'St 3.1'!R197+'St 3.2'!R197</f>
        <v>0</v>
      </c>
      <c r="S197" s="132">
        <f>+'St 3.1'!S197+'St 3.2'!S197</f>
        <v>0</v>
      </c>
      <c r="T197" s="132">
        <f>+'St 3.1'!T197+'St 3.2'!T197</f>
        <v>0</v>
      </c>
      <c r="U197" s="132">
        <f>+'St 3.1'!U197+'St 3.2'!U197</f>
        <v>0</v>
      </c>
      <c r="V197" s="132">
        <f>+'St 3.1'!V197+'St 3.2'!V197</f>
        <v>0</v>
      </c>
      <c r="W197" s="132">
        <f>+'St 3.1'!W197+'St 3.2'!W197</f>
        <v>0</v>
      </c>
      <c r="X197" s="132">
        <f>+'St 3.1'!X197+'St 3.2'!X197</f>
        <v>0</v>
      </c>
      <c r="Y197" s="132">
        <f>+'St 3.1'!Y197+'St 3.2'!Y197</f>
        <v>0</v>
      </c>
      <c r="Z197" s="132">
        <f>+'St 3.1'!Z197+'St 3.2'!Z197</f>
        <v>0</v>
      </c>
      <c r="AA197" s="132">
        <f>+'St 3.1'!AA197+'St 3.2'!AA197</f>
        <v>0</v>
      </c>
      <c r="AB197" s="140"/>
    </row>
    <row r="198" spans="1:28">
      <c r="B198" s="3" t="s">
        <v>16</v>
      </c>
      <c r="C198" s="178" t="s">
        <v>300</v>
      </c>
      <c r="D198" s="132">
        <f>+'St 3.1'!D198+'St 3.2'!D198</f>
        <v>0</v>
      </c>
      <c r="E198" s="132">
        <f>+'St 3.1'!E198+'St 3.2'!E198</f>
        <v>0</v>
      </c>
      <c r="F198" s="132">
        <f>+'St 3.1'!F198+'St 3.2'!F198</f>
        <v>0</v>
      </c>
      <c r="G198" s="132">
        <f>+'St 3.1'!G198+'St 3.2'!G198</f>
        <v>0</v>
      </c>
      <c r="H198" s="132">
        <f>+'St 3.1'!H198+'St 3.2'!H198</f>
        <v>0</v>
      </c>
      <c r="I198" s="132">
        <f>+'St 3.1'!I198+'St 3.2'!I198</f>
        <v>0</v>
      </c>
      <c r="J198" s="132">
        <f>+'St 3.1'!J198+'St 3.2'!J198</f>
        <v>0</v>
      </c>
      <c r="K198" s="132">
        <f>+'St 3.1'!K198+'St 3.2'!K198</f>
        <v>0</v>
      </c>
      <c r="L198" s="132">
        <f>+'St 3.1'!L198+'St 3.2'!L198</f>
        <v>0</v>
      </c>
      <c r="M198" s="132">
        <f>+'St 3.1'!M198+'St 3.2'!M198</f>
        <v>0</v>
      </c>
      <c r="N198" s="132">
        <f>+'St 3.1'!N198+'St 3.2'!N198</f>
        <v>0</v>
      </c>
      <c r="O198" s="132">
        <f>+'St 3.1'!O198+'St 3.2'!O198</f>
        <v>0</v>
      </c>
      <c r="P198" s="133"/>
      <c r="Q198" s="132">
        <f>+'St 3.1'!Q198+'St 3.2'!Q198</f>
        <v>0</v>
      </c>
      <c r="R198" s="132">
        <f>+'St 3.1'!R198+'St 3.2'!R198</f>
        <v>0</v>
      </c>
      <c r="S198" s="132">
        <f>+'St 3.1'!S198+'St 3.2'!S198</f>
        <v>0</v>
      </c>
      <c r="T198" s="132">
        <f>+'St 3.1'!T198+'St 3.2'!T198</f>
        <v>0</v>
      </c>
      <c r="U198" s="132">
        <f>+'St 3.1'!U198+'St 3.2'!U198</f>
        <v>0</v>
      </c>
      <c r="V198" s="132">
        <f>+'St 3.1'!V198+'St 3.2'!V198</f>
        <v>0</v>
      </c>
      <c r="W198" s="132">
        <f>+'St 3.1'!W198+'St 3.2'!W198</f>
        <v>0</v>
      </c>
      <c r="X198" s="132">
        <f>+'St 3.1'!X198+'St 3.2'!X198</f>
        <v>0</v>
      </c>
      <c r="Y198" s="132">
        <f>+'St 3.1'!Y198+'St 3.2'!Y198</f>
        <v>0</v>
      </c>
      <c r="Z198" s="132">
        <f>+'St 3.1'!Z198+'St 3.2'!Z198</f>
        <v>0</v>
      </c>
      <c r="AA198" s="132">
        <f>+'St 3.1'!AA198+'St 3.2'!AA198</f>
        <v>0</v>
      </c>
      <c r="AB198" s="140"/>
    </row>
    <row r="199" spans="1:28">
      <c r="B199" s="3" t="s">
        <v>17</v>
      </c>
      <c r="C199" s="178" t="s">
        <v>301</v>
      </c>
      <c r="D199" s="132">
        <f>+'St 3.1'!D199+'St 3.2'!D199</f>
        <v>0</v>
      </c>
      <c r="E199" s="132">
        <f>+'St 3.1'!E199+'St 3.2'!E199</f>
        <v>0</v>
      </c>
      <c r="F199" s="132">
        <f>+'St 3.1'!F199+'St 3.2'!F199</f>
        <v>0</v>
      </c>
      <c r="G199" s="132">
        <f>+'St 3.1'!G199+'St 3.2'!G199</f>
        <v>0</v>
      </c>
      <c r="H199" s="132">
        <f>+'St 3.1'!H199+'St 3.2'!H199</f>
        <v>0</v>
      </c>
      <c r="I199" s="132">
        <f>+'St 3.1'!I199+'St 3.2'!I199</f>
        <v>0</v>
      </c>
      <c r="J199" s="132">
        <f>+'St 3.1'!J199+'St 3.2'!J199</f>
        <v>0</v>
      </c>
      <c r="K199" s="132">
        <f>+'St 3.1'!K199+'St 3.2'!K199</f>
        <v>0</v>
      </c>
      <c r="L199" s="132">
        <f>+'St 3.1'!L199+'St 3.2'!L199</f>
        <v>0</v>
      </c>
      <c r="M199" s="132">
        <f>+'St 3.1'!M199+'St 3.2'!M199</f>
        <v>0</v>
      </c>
      <c r="N199" s="132">
        <f>+'St 3.1'!N199+'St 3.2'!N199</f>
        <v>0</v>
      </c>
      <c r="O199" s="132">
        <f>+'St 3.1'!O199+'St 3.2'!O199</f>
        <v>0</v>
      </c>
      <c r="P199" s="133"/>
      <c r="Q199" s="132">
        <f>+'St 3.1'!Q199+'St 3.2'!Q199</f>
        <v>0</v>
      </c>
      <c r="R199" s="132">
        <f>+'St 3.1'!R199+'St 3.2'!R199</f>
        <v>0</v>
      </c>
      <c r="S199" s="132">
        <f>+'St 3.1'!S199+'St 3.2'!S199</f>
        <v>0</v>
      </c>
      <c r="T199" s="132">
        <f>+'St 3.1'!T199+'St 3.2'!T199</f>
        <v>0</v>
      </c>
      <c r="U199" s="132">
        <f>+'St 3.1'!U199+'St 3.2'!U199</f>
        <v>0</v>
      </c>
      <c r="V199" s="132">
        <f>+'St 3.1'!V199+'St 3.2'!V199</f>
        <v>0</v>
      </c>
      <c r="W199" s="132">
        <f>+'St 3.1'!W199+'St 3.2'!W199</f>
        <v>0</v>
      </c>
      <c r="X199" s="132">
        <f>+'St 3.1'!X199+'St 3.2'!X199</f>
        <v>0</v>
      </c>
      <c r="Y199" s="132">
        <f>+'St 3.1'!Y199+'St 3.2'!Y199</f>
        <v>0</v>
      </c>
      <c r="Z199" s="132">
        <f>+'St 3.1'!Z199+'St 3.2'!Z199</f>
        <v>0</v>
      </c>
      <c r="AA199" s="132">
        <f>+'St 3.1'!AA199+'St 3.2'!AA199</f>
        <v>0</v>
      </c>
      <c r="AB199" s="140"/>
    </row>
    <row r="200" spans="1:28">
      <c r="B200" s="4" t="s">
        <v>34</v>
      </c>
      <c r="C200" s="40"/>
      <c r="D200" s="132">
        <f>+'St 3.1'!D200+'St 3.2'!D200</f>
        <v>0</v>
      </c>
      <c r="E200" s="132">
        <f>+'St 3.1'!E200+'St 3.2'!E200</f>
        <v>0</v>
      </c>
      <c r="F200" s="132">
        <f>+'St 3.1'!F200+'St 3.2'!F200</f>
        <v>0</v>
      </c>
      <c r="G200" s="132">
        <f>+'St 3.1'!G200+'St 3.2'!G200</f>
        <v>0</v>
      </c>
      <c r="H200" s="132">
        <f>+'St 3.1'!H200+'St 3.2'!H200</f>
        <v>0</v>
      </c>
      <c r="I200" s="132">
        <f>+'St 3.1'!I200+'St 3.2'!I200</f>
        <v>0</v>
      </c>
      <c r="J200" s="132">
        <f>+'St 3.1'!J200+'St 3.2'!J200</f>
        <v>0</v>
      </c>
      <c r="K200" s="132">
        <f>+'St 3.1'!K200+'St 3.2'!K200</f>
        <v>0</v>
      </c>
      <c r="L200" s="132">
        <f>+'St 3.1'!L200+'St 3.2'!L200</f>
        <v>0</v>
      </c>
      <c r="M200" s="132">
        <f>+'St 3.1'!M200+'St 3.2'!M200</f>
        <v>0</v>
      </c>
      <c r="N200" s="132">
        <f>+'St 3.1'!N200+'St 3.2'!N200</f>
        <v>0</v>
      </c>
      <c r="O200" s="132">
        <f>+'St 3.1'!O200+'St 3.2'!O200</f>
        <v>0</v>
      </c>
      <c r="P200" s="133"/>
      <c r="Q200" s="132">
        <f>+'St 3.1'!Q200+'St 3.2'!Q200</f>
        <v>0</v>
      </c>
      <c r="R200" s="132">
        <f>+'St 3.1'!R200+'St 3.2'!R200</f>
        <v>0</v>
      </c>
      <c r="S200" s="132">
        <f>+'St 3.1'!S200+'St 3.2'!S200</f>
        <v>0</v>
      </c>
      <c r="T200" s="132">
        <f>+'St 3.1'!T200+'St 3.2'!T200</f>
        <v>0</v>
      </c>
      <c r="U200" s="132">
        <f>+'St 3.1'!U200+'St 3.2'!U200</f>
        <v>0</v>
      </c>
      <c r="V200" s="132">
        <f>+'St 3.1'!V200+'St 3.2'!V200</f>
        <v>0</v>
      </c>
      <c r="W200" s="132">
        <f>+'St 3.1'!W200+'St 3.2'!W200</f>
        <v>0</v>
      </c>
      <c r="X200" s="132">
        <f>+'St 3.1'!X200+'St 3.2'!X200</f>
        <v>0</v>
      </c>
      <c r="Y200" s="132">
        <f>+'St 3.1'!Y200+'St 3.2'!Y200</f>
        <v>0</v>
      </c>
      <c r="Z200" s="132">
        <f>+'St 3.1'!Z200+'St 3.2'!Z200</f>
        <v>0</v>
      </c>
      <c r="AA200" s="132">
        <f>+'St 3.1'!AA200+'St 3.2'!AA200</f>
        <v>0</v>
      </c>
      <c r="AB200" s="140"/>
    </row>
    <row r="201" spans="1:28">
      <c r="B201" s="3" t="s">
        <v>19</v>
      </c>
      <c r="C201" s="178" t="s">
        <v>302</v>
      </c>
      <c r="D201" s="132">
        <f>+'St 3.1'!D201+'St 3.2'!D201</f>
        <v>0</v>
      </c>
      <c r="E201" s="132">
        <f>+'St 3.1'!E201+'St 3.2'!E201</f>
        <v>0</v>
      </c>
      <c r="F201" s="132">
        <f>+'St 3.1'!F201+'St 3.2'!F201</f>
        <v>0</v>
      </c>
      <c r="G201" s="132">
        <f>+'St 3.1'!G201+'St 3.2'!G201</f>
        <v>0</v>
      </c>
      <c r="H201" s="132">
        <f>+'St 3.1'!H201+'St 3.2'!H201</f>
        <v>0</v>
      </c>
      <c r="I201" s="132">
        <f>+'St 3.1'!I201+'St 3.2'!I201</f>
        <v>0</v>
      </c>
      <c r="J201" s="132">
        <f>+'St 3.1'!J201+'St 3.2'!J201</f>
        <v>0</v>
      </c>
      <c r="K201" s="132">
        <f>+'St 3.1'!K201+'St 3.2'!K201</f>
        <v>0</v>
      </c>
      <c r="L201" s="132">
        <f>+'St 3.1'!L201+'St 3.2'!L201</f>
        <v>0</v>
      </c>
      <c r="M201" s="132">
        <f>+'St 3.1'!M201+'St 3.2'!M201</f>
        <v>0</v>
      </c>
      <c r="N201" s="132">
        <f>+'St 3.1'!N201+'St 3.2'!N201</f>
        <v>0</v>
      </c>
      <c r="O201" s="132">
        <f>+'St 3.1'!O201+'St 3.2'!O201</f>
        <v>0</v>
      </c>
      <c r="P201" s="133"/>
      <c r="Q201" s="132">
        <f>+'St 3.1'!Q201+'St 3.2'!Q201</f>
        <v>0</v>
      </c>
      <c r="R201" s="132">
        <f>+'St 3.1'!R201+'St 3.2'!R201</f>
        <v>0</v>
      </c>
      <c r="S201" s="132">
        <f>+'St 3.1'!S201+'St 3.2'!S201</f>
        <v>0</v>
      </c>
      <c r="T201" s="132">
        <f>+'St 3.1'!T201+'St 3.2'!T201</f>
        <v>0</v>
      </c>
      <c r="U201" s="132">
        <f>+'St 3.1'!U201+'St 3.2'!U201</f>
        <v>0</v>
      </c>
      <c r="V201" s="132">
        <f>+'St 3.1'!V201+'St 3.2'!V201</f>
        <v>0</v>
      </c>
      <c r="W201" s="132">
        <f>+'St 3.1'!W201+'St 3.2'!W201</f>
        <v>0</v>
      </c>
      <c r="X201" s="132">
        <f>+'St 3.1'!X201+'St 3.2'!X201</f>
        <v>0</v>
      </c>
      <c r="Y201" s="132">
        <f>+'St 3.1'!Y201+'St 3.2'!Y201</f>
        <v>0</v>
      </c>
      <c r="Z201" s="132">
        <f>+'St 3.1'!Z201+'St 3.2'!Z201</f>
        <v>0</v>
      </c>
      <c r="AA201" s="132">
        <f>+'St 3.1'!AA201+'St 3.2'!AA201</f>
        <v>0</v>
      </c>
      <c r="AB201" s="140"/>
    </row>
    <row r="202" spans="1:28">
      <c r="B202" s="3" t="s">
        <v>20</v>
      </c>
      <c r="C202" s="178" t="s">
        <v>303</v>
      </c>
      <c r="D202" s="132">
        <f>+'St 3.1'!D202+'St 3.2'!D202</f>
        <v>0</v>
      </c>
      <c r="E202" s="132">
        <f>+'St 3.1'!E202+'St 3.2'!E202</f>
        <v>0</v>
      </c>
      <c r="F202" s="132">
        <f>+'St 3.1'!F202+'St 3.2'!F202</f>
        <v>0</v>
      </c>
      <c r="G202" s="132">
        <f>+'St 3.1'!G202+'St 3.2'!G202</f>
        <v>0</v>
      </c>
      <c r="H202" s="132">
        <f>+'St 3.1'!H202+'St 3.2'!H202</f>
        <v>0</v>
      </c>
      <c r="I202" s="132">
        <f>+'St 3.1'!I202+'St 3.2'!I202</f>
        <v>0</v>
      </c>
      <c r="J202" s="132">
        <f>+'St 3.1'!J202+'St 3.2'!J202</f>
        <v>0</v>
      </c>
      <c r="K202" s="132">
        <f>+'St 3.1'!K202+'St 3.2'!K202</f>
        <v>0</v>
      </c>
      <c r="L202" s="132">
        <f>+'St 3.1'!L202+'St 3.2'!L202</f>
        <v>0</v>
      </c>
      <c r="M202" s="132">
        <f>+'St 3.1'!M202+'St 3.2'!M202</f>
        <v>0</v>
      </c>
      <c r="N202" s="132">
        <f>+'St 3.1'!N202+'St 3.2'!N202</f>
        <v>0</v>
      </c>
      <c r="O202" s="132">
        <f>+'St 3.1'!O202+'St 3.2'!O202</f>
        <v>0</v>
      </c>
      <c r="P202" s="133"/>
      <c r="Q202" s="132">
        <f>+'St 3.1'!Q202+'St 3.2'!Q202</f>
        <v>0</v>
      </c>
      <c r="R202" s="132">
        <f>+'St 3.1'!R202+'St 3.2'!R202</f>
        <v>0</v>
      </c>
      <c r="S202" s="132">
        <f>+'St 3.1'!S202+'St 3.2'!S202</f>
        <v>0</v>
      </c>
      <c r="T202" s="132">
        <f>+'St 3.1'!T202+'St 3.2'!T202</f>
        <v>0</v>
      </c>
      <c r="U202" s="132">
        <f>+'St 3.1'!U202+'St 3.2'!U202</f>
        <v>0</v>
      </c>
      <c r="V202" s="132">
        <f>+'St 3.1'!V202+'St 3.2'!V202</f>
        <v>0</v>
      </c>
      <c r="W202" s="132">
        <f>+'St 3.1'!W202+'St 3.2'!W202</f>
        <v>0</v>
      </c>
      <c r="X202" s="132">
        <f>+'St 3.1'!X202+'St 3.2'!X202</f>
        <v>0</v>
      </c>
      <c r="Y202" s="132">
        <f>+'St 3.1'!Y202+'St 3.2'!Y202</f>
        <v>0</v>
      </c>
      <c r="Z202" s="132">
        <f>+'St 3.1'!Z202+'St 3.2'!Z202</f>
        <v>0</v>
      </c>
      <c r="AA202" s="132">
        <f>+'St 3.1'!AA202+'St 3.2'!AA202</f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f>+'St 3.1'!D203+'St 3.2'!D203</f>
        <v>88351.300536595067</v>
      </c>
      <c r="E203" s="129">
        <f>+'St 3.1'!E203+'St 3.2'!E203</f>
        <v>103623.36366816367</v>
      </c>
      <c r="F203" s="129">
        <f>+'St 3.1'!F203+'St 3.2'!F203</f>
        <v>121141.93696911435</v>
      </c>
      <c r="G203" s="129">
        <f>+'St 3.1'!G203+'St 3.2'!G203</f>
        <v>148866.35059428497</v>
      </c>
      <c r="H203" s="129">
        <f>+'St 3.1'!H203+'St 3.2'!H203</f>
        <v>117892.87556123376</v>
      </c>
      <c r="I203" s="129">
        <f>+'St 3.1'!I203+'St 3.2'!I203</f>
        <v>147838.13736000407</v>
      </c>
      <c r="J203" s="129">
        <f>+'St 3.1'!J203+'St 3.2'!J203</f>
        <v>161110.73124457948</v>
      </c>
      <c r="K203" s="129">
        <f>+'St 3.1'!K203+'St 3.2'!K203</f>
        <v>229828.34734646842</v>
      </c>
      <c r="L203" s="129">
        <f>+'St 3.1'!L203+'St 3.2'!L203</f>
        <v>355617.86968602287</v>
      </c>
      <c r="M203" s="129">
        <f>+'St 3.1'!M203+'St 3.2'!M203</f>
        <v>210543.70498156946</v>
      </c>
      <c r="N203" s="129">
        <f>+'St 3.1'!N203+'St 3.2'!N203</f>
        <v>178532.13257711753</v>
      </c>
      <c r="O203" s="129">
        <f>+'St 3.1'!O203+'St 3.2'!O203</f>
        <v>265571.29206337454</v>
      </c>
      <c r="P203" s="136"/>
      <c r="Q203" s="129">
        <f>+'St 3.1'!Q203+'St 3.2'!Q203</f>
        <v>15272.063131568599</v>
      </c>
      <c r="R203" s="129">
        <f>+'St 3.1'!R203+'St 3.2'!R203</f>
        <v>17518.57330095068</v>
      </c>
      <c r="S203" s="129">
        <f>+'St 3.1'!S203+'St 3.2'!S203</f>
        <v>27724.413625170637</v>
      </c>
      <c r="T203" s="129">
        <f>+'St 3.1'!T203+'St 3.2'!T203</f>
        <v>-30973.475033051229</v>
      </c>
      <c r="U203" s="129">
        <f>+'St 3.1'!U203+'St 3.2'!U203</f>
        <v>29945.261798770302</v>
      </c>
      <c r="V203" s="129">
        <f>+'St 3.1'!V203+'St 3.2'!V203</f>
        <v>13272.593884575434</v>
      </c>
      <c r="W203" s="129">
        <f>+'St 3.1'!W203+'St 3.2'!W203</f>
        <v>68717.616101888911</v>
      </c>
      <c r="X203" s="129">
        <f>+'St 3.1'!X203+'St 3.2'!X203</f>
        <v>125789.52233955443</v>
      </c>
      <c r="Y203" s="129">
        <f>+'St 3.1'!Y203+'St 3.2'!Y203</f>
        <v>-145074.16470445337</v>
      </c>
      <c r="Z203" s="129">
        <f>+'St 3.1'!Z203+'St 3.2'!Z203</f>
        <v>-32011.572404451937</v>
      </c>
      <c r="AA203" s="129">
        <f>+'St 3.1'!AA203+'St 3.2'!AA203</f>
        <v>87039.159486257049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f>+'St 3.1'!D204+'St 3.2'!D204</f>
        <v>1.1728688955150368E-3</v>
      </c>
      <c r="E204" s="129">
        <f>+'St 3.1'!E204+'St 3.2'!E204</f>
        <v>2.9871554460894709E-3</v>
      </c>
      <c r="F204" s="129">
        <f>+'St 3.1'!F204+'St 3.2'!F204</f>
        <v>3.7101895508273651E-3</v>
      </c>
      <c r="G204" s="129">
        <f>+'St 3.1'!G204+'St 3.2'!G204</f>
        <v>9.8120203557112203E-3</v>
      </c>
      <c r="H204" s="129">
        <f>+'St 3.1'!H204+'St 3.2'!H204</f>
        <v>0.2327751641242789</v>
      </c>
      <c r="I204" s="129">
        <f>+'St 3.1'!I204+'St 3.2'!I204</f>
        <v>0</v>
      </c>
      <c r="J204" s="129">
        <f>+'St 3.1'!J204+'St 3.2'!J204</f>
        <v>2.0210249512130725</v>
      </c>
      <c r="K204" s="129">
        <f>+'St 3.1'!K204+'St 3.2'!K204</f>
        <v>1.8029172402373117</v>
      </c>
      <c r="L204" s="129">
        <f>+'St 3.1'!L204+'St 3.2'!L204</f>
        <v>0.28597133381153689</v>
      </c>
      <c r="M204" s="129">
        <f>+'St 3.1'!M204+'St 3.2'!M204</f>
        <v>0.27557861645542969</v>
      </c>
      <c r="N204" s="129">
        <f>+'St 3.1'!N204+'St 3.2'!N204</f>
        <v>0.25409467784535889</v>
      </c>
      <c r="O204" s="129">
        <f>+'St 3.1'!O204+'St 3.2'!O204</f>
        <v>0.40514589952303015</v>
      </c>
      <c r="P204" s="136"/>
      <c r="Q204" s="129">
        <f>+'St 3.1'!Q204+'St 3.2'!Q204</f>
        <v>1.8142865505744342E-3</v>
      </c>
      <c r="R204" s="129">
        <f>+'St 3.1'!R204+'St 3.2'!R204</f>
        <v>7.2303410473789436E-4</v>
      </c>
      <c r="S204" s="129">
        <f>+'St 3.1'!S204+'St 3.2'!S204</f>
        <v>6.1018308048838557E-3</v>
      </c>
      <c r="T204" s="129">
        <f>+'St 3.1'!T204+'St 3.2'!T204</f>
        <v>0.22296314376856768</v>
      </c>
      <c r="U204" s="129">
        <f>+'St 3.1'!U204+'St 3.2'!U204</f>
        <v>-0.2327751641242789</v>
      </c>
      <c r="V204" s="129">
        <f>+'St 3.1'!V204+'St 3.2'!V204</f>
        <v>2.0210249512130725</v>
      </c>
      <c r="W204" s="129">
        <f>+'St 3.1'!W204+'St 3.2'!W204</f>
        <v>-0.21810771097576093</v>
      </c>
      <c r="X204" s="129">
        <f>+'St 3.1'!X204+'St 3.2'!X204</f>
        <v>-1.5169459064257751</v>
      </c>
      <c r="Y204" s="129">
        <f>+'St 3.1'!Y204+'St 3.2'!Y204</f>
        <v>-1.0392717356107195E-2</v>
      </c>
      <c r="Z204" s="129">
        <f>+'St 3.1'!Z204+'St 3.2'!Z204</f>
        <v>-2.1483938610070794E-2</v>
      </c>
      <c r="AA204" s="129">
        <f>+'St 3.1'!AA204+'St 3.2'!AA204</f>
        <v>0.15105122167767127</v>
      </c>
      <c r="AB204" s="139"/>
    </row>
    <row r="205" spans="1:28">
      <c r="B205" s="176" t="s">
        <v>40</v>
      </c>
      <c r="C205" s="186"/>
      <c r="D205" s="132">
        <f>+'St 3.1'!D205+'St 3.2'!D205</f>
        <v>1.1728688955150368E-3</v>
      </c>
      <c r="E205" s="132">
        <f>+'St 3.1'!E205+'St 3.2'!E205</f>
        <v>2.9871554460894709E-3</v>
      </c>
      <c r="F205" s="132">
        <f>+'St 3.1'!F205+'St 3.2'!F205</f>
        <v>3.7101895508273651E-3</v>
      </c>
      <c r="G205" s="132">
        <f>+'St 3.1'!G205+'St 3.2'!G205</f>
        <v>9.8120203557112203E-3</v>
      </c>
      <c r="H205" s="132">
        <f>+'St 3.1'!H205+'St 3.2'!H205</f>
        <v>0.2327751641242789</v>
      </c>
      <c r="I205" s="132">
        <f>+'St 3.1'!I205+'St 3.2'!I205</f>
        <v>0</v>
      </c>
      <c r="J205" s="132">
        <f>+'St 3.1'!J205+'St 3.2'!J205</f>
        <v>2.0210249512130725</v>
      </c>
      <c r="K205" s="132">
        <f>+'St 3.1'!K205+'St 3.2'!K205</f>
        <v>1.8029172402373117</v>
      </c>
      <c r="L205" s="132">
        <f>+'St 3.1'!L205+'St 3.2'!L205</f>
        <v>0.28597133381153689</v>
      </c>
      <c r="M205" s="132">
        <f>+'St 3.1'!M205+'St 3.2'!M205</f>
        <v>0.27557861645542969</v>
      </c>
      <c r="N205" s="132">
        <f>+'St 3.1'!N205+'St 3.2'!N205</f>
        <v>0.25409467784535889</v>
      </c>
      <c r="O205" s="132">
        <f>+'St 3.1'!O205+'St 3.2'!O205</f>
        <v>0.40514589952303015</v>
      </c>
      <c r="P205" s="133"/>
      <c r="Q205" s="132">
        <f>+'St 3.1'!Q205+'St 3.2'!Q205</f>
        <v>1.8142865505744342E-3</v>
      </c>
      <c r="R205" s="132">
        <f>+'St 3.1'!R205+'St 3.2'!R205</f>
        <v>7.2303410473789436E-4</v>
      </c>
      <c r="S205" s="132">
        <f>+'St 3.1'!S205+'St 3.2'!S205</f>
        <v>6.1018308048838557E-3</v>
      </c>
      <c r="T205" s="132">
        <f>+'St 3.1'!T205+'St 3.2'!T205</f>
        <v>0.22296314376856768</v>
      </c>
      <c r="U205" s="132">
        <f>+'St 3.1'!U205+'St 3.2'!U205</f>
        <v>-0.2327751641242789</v>
      </c>
      <c r="V205" s="132">
        <f>+'St 3.1'!V205+'St 3.2'!V205</f>
        <v>2.0210249512130725</v>
      </c>
      <c r="W205" s="132">
        <f>+'St 3.1'!W205+'St 3.2'!W205</f>
        <v>-0.21810771097576093</v>
      </c>
      <c r="X205" s="132">
        <f>+'St 3.1'!X205+'St 3.2'!X205</f>
        <v>-1.5169459064257751</v>
      </c>
      <c r="Y205" s="132">
        <f>+'St 3.1'!Y205+'St 3.2'!Y205</f>
        <v>-1.0392717356107195E-2</v>
      </c>
      <c r="Z205" s="132">
        <f>+'St 3.1'!Z205+'St 3.2'!Z205</f>
        <v>-2.1483938610070794E-2</v>
      </c>
      <c r="AA205" s="132">
        <f>+'St 3.1'!AA205+'St 3.2'!AA205</f>
        <v>0.15105122167767127</v>
      </c>
      <c r="AB205" s="140"/>
    </row>
    <row r="206" spans="1:28">
      <c r="B206" s="6" t="s">
        <v>41</v>
      </c>
      <c r="C206" s="186"/>
      <c r="D206" s="132">
        <f>+'St 3.1'!D206+'St 3.2'!D206</f>
        <v>0</v>
      </c>
      <c r="E206" s="132">
        <f>+'St 3.1'!E206+'St 3.2'!E206</f>
        <v>0</v>
      </c>
      <c r="F206" s="132">
        <f>+'St 3.1'!F206+'St 3.2'!F206</f>
        <v>0</v>
      </c>
      <c r="G206" s="132">
        <f>+'St 3.1'!G206+'St 3.2'!G206</f>
        <v>0</v>
      </c>
      <c r="H206" s="132">
        <f>+'St 3.1'!H206+'St 3.2'!H206</f>
        <v>0</v>
      </c>
      <c r="I206" s="132">
        <f>+'St 3.1'!I206+'St 3.2'!I206</f>
        <v>0</v>
      </c>
      <c r="J206" s="132">
        <f>+'St 3.1'!J206+'St 3.2'!J206</f>
        <v>0</v>
      </c>
      <c r="K206" s="132">
        <f>+'St 3.1'!K206+'St 3.2'!K206</f>
        <v>0</v>
      </c>
      <c r="L206" s="132">
        <f>+'St 3.1'!L206+'St 3.2'!L206</f>
        <v>0</v>
      </c>
      <c r="M206" s="132">
        <f>+'St 3.1'!M206+'St 3.2'!M206</f>
        <v>0</v>
      </c>
      <c r="N206" s="132">
        <f>+'St 3.1'!N206+'St 3.2'!N206</f>
        <v>0</v>
      </c>
      <c r="O206" s="132">
        <f>+'St 3.1'!O206+'St 3.2'!O206</f>
        <v>0</v>
      </c>
      <c r="P206" s="133"/>
      <c r="Q206" s="132">
        <f>+'St 3.1'!Q206+'St 3.2'!Q206</f>
        <v>0</v>
      </c>
      <c r="R206" s="132">
        <f>+'St 3.1'!R206+'St 3.2'!R206</f>
        <v>0</v>
      </c>
      <c r="S206" s="132">
        <f>+'St 3.1'!S206+'St 3.2'!S206</f>
        <v>0</v>
      </c>
      <c r="T206" s="132">
        <f>+'St 3.1'!T206+'St 3.2'!T206</f>
        <v>0</v>
      </c>
      <c r="U206" s="132">
        <f>+'St 3.1'!U206+'St 3.2'!U206</f>
        <v>0</v>
      </c>
      <c r="V206" s="132">
        <f>+'St 3.1'!V206+'St 3.2'!V206</f>
        <v>0</v>
      </c>
      <c r="W206" s="132">
        <f>+'St 3.1'!W206+'St 3.2'!W206</f>
        <v>0</v>
      </c>
      <c r="X206" s="132">
        <f>+'St 3.1'!X206+'St 3.2'!X206</f>
        <v>0</v>
      </c>
      <c r="Y206" s="132">
        <f>+'St 3.1'!Y206+'St 3.2'!Y206</f>
        <v>0</v>
      </c>
      <c r="Z206" s="132">
        <f>+'St 3.1'!Z206+'St 3.2'!Z206</f>
        <v>0</v>
      </c>
      <c r="AA206" s="132">
        <f>+'St 3.1'!AA206+'St 3.2'!AA206</f>
        <v>0</v>
      </c>
      <c r="AB206" s="140"/>
    </row>
    <row r="207" spans="1:28">
      <c r="B207" s="6" t="s">
        <v>42</v>
      </c>
      <c r="C207" s="186"/>
      <c r="D207" s="132">
        <f>+'St 3.1'!D207+'St 3.2'!D207</f>
        <v>0</v>
      </c>
      <c r="E207" s="132">
        <f>+'St 3.1'!E207+'St 3.2'!E207</f>
        <v>0</v>
      </c>
      <c r="F207" s="132">
        <f>+'St 3.1'!F207+'St 3.2'!F207</f>
        <v>0</v>
      </c>
      <c r="G207" s="132">
        <f>+'St 3.1'!G207+'St 3.2'!G207</f>
        <v>0</v>
      </c>
      <c r="H207" s="132">
        <f>+'St 3.1'!H207+'St 3.2'!H207</f>
        <v>0.2327751641242789</v>
      </c>
      <c r="I207" s="132">
        <f>+'St 3.1'!I207+'St 3.2'!I207</f>
        <v>0</v>
      </c>
      <c r="J207" s="132">
        <f>+'St 3.1'!J207+'St 3.2'!J207</f>
        <v>2.0210249512130725</v>
      </c>
      <c r="K207" s="132">
        <f>+'St 3.1'!K207+'St 3.2'!K207</f>
        <v>1.8029172402373117</v>
      </c>
      <c r="L207" s="132">
        <f>+'St 3.1'!L207+'St 3.2'!L207</f>
        <v>0.28597133381153689</v>
      </c>
      <c r="M207" s="132">
        <f>+'St 3.1'!M207+'St 3.2'!M207</f>
        <v>0.27557861645542969</v>
      </c>
      <c r="N207" s="132">
        <f>+'St 3.1'!N207+'St 3.2'!N207</f>
        <v>0.25409467784535889</v>
      </c>
      <c r="O207" s="132">
        <f>+'St 3.1'!O207+'St 3.2'!O207</f>
        <v>0.40514589952303015</v>
      </c>
      <c r="P207" s="133"/>
      <c r="Q207" s="132">
        <f>+'St 3.1'!Q207+'St 3.2'!Q207</f>
        <v>0</v>
      </c>
      <c r="R207" s="132">
        <f>+'St 3.1'!R207+'St 3.2'!R207</f>
        <v>0</v>
      </c>
      <c r="S207" s="132">
        <f>+'St 3.1'!S207+'St 3.2'!S207</f>
        <v>0</v>
      </c>
      <c r="T207" s="132">
        <f>+'St 3.1'!T207+'St 3.2'!T207</f>
        <v>0.2327751641242789</v>
      </c>
      <c r="U207" s="132">
        <f>+'St 3.1'!U207+'St 3.2'!U207</f>
        <v>-0.2327751641242789</v>
      </c>
      <c r="V207" s="132">
        <f>+'St 3.1'!V207+'St 3.2'!V207</f>
        <v>2.0210249512130725</v>
      </c>
      <c r="W207" s="132">
        <f>+'St 3.1'!W207+'St 3.2'!W207</f>
        <v>-0.21810771097576093</v>
      </c>
      <c r="X207" s="132">
        <f>+'St 3.1'!X207+'St 3.2'!X207</f>
        <v>-1.5169459064257751</v>
      </c>
      <c r="Y207" s="132">
        <f>+'St 3.1'!Y207+'St 3.2'!Y207</f>
        <v>-1.0392717356107195E-2</v>
      </c>
      <c r="Z207" s="132">
        <f>+'St 3.1'!Z207+'St 3.2'!Z207</f>
        <v>-2.1483938610070794E-2</v>
      </c>
      <c r="AA207" s="132">
        <f>+'St 3.1'!AA207+'St 3.2'!AA207</f>
        <v>0.15105122167767127</v>
      </c>
      <c r="AB207" s="140"/>
    </row>
    <row r="208" spans="1:28">
      <c r="B208" s="6" t="s">
        <v>43</v>
      </c>
      <c r="C208" s="186"/>
      <c r="D208" s="132">
        <f>+'St 3.1'!D208+'St 3.2'!D208</f>
        <v>1.1728688955150368E-3</v>
      </c>
      <c r="E208" s="132">
        <f>+'St 3.1'!E208+'St 3.2'!E208</f>
        <v>2.9871554460894709E-3</v>
      </c>
      <c r="F208" s="132">
        <f>+'St 3.1'!F208+'St 3.2'!F208</f>
        <v>3.7101895508273651E-3</v>
      </c>
      <c r="G208" s="132">
        <f>+'St 3.1'!G208+'St 3.2'!G208</f>
        <v>9.8120203557112203E-3</v>
      </c>
      <c r="H208" s="132">
        <f>+'St 3.1'!H208+'St 3.2'!H208</f>
        <v>0</v>
      </c>
      <c r="I208" s="132">
        <f>+'St 3.1'!I208+'St 3.2'!I208</f>
        <v>0</v>
      </c>
      <c r="J208" s="132">
        <f>+'St 3.1'!J208+'St 3.2'!J208</f>
        <v>0</v>
      </c>
      <c r="K208" s="132">
        <f>+'St 3.1'!K208+'St 3.2'!K208</f>
        <v>0</v>
      </c>
      <c r="L208" s="132">
        <f>+'St 3.1'!L208+'St 3.2'!L208</f>
        <v>0</v>
      </c>
      <c r="M208" s="132">
        <f>+'St 3.1'!M208+'St 3.2'!M208</f>
        <v>0</v>
      </c>
      <c r="N208" s="132">
        <f>+'St 3.1'!N208+'St 3.2'!N208</f>
        <v>0</v>
      </c>
      <c r="O208" s="132">
        <f>+'St 3.1'!O208+'St 3.2'!O208</f>
        <v>0</v>
      </c>
      <c r="P208" s="133"/>
      <c r="Q208" s="132">
        <f>+'St 3.1'!Q208+'St 3.2'!Q208</f>
        <v>1.8142865505744342E-3</v>
      </c>
      <c r="R208" s="132">
        <f>+'St 3.1'!R208+'St 3.2'!R208</f>
        <v>7.2303410473789436E-4</v>
      </c>
      <c r="S208" s="132">
        <f>+'St 3.1'!S208+'St 3.2'!S208</f>
        <v>6.1018308048838557E-3</v>
      </c>
      <c r="T208" s="132">
        <f>+'St 3.1'!T208+'St 3.2'!T208</f>
        <v>-9.8120203557112203E-3</v>
      </c>
      <c r="U208" s="132">
        <f>+'St 3.1'!U208+'St 3.2'!U208</f>
        <v>0</v>
      </c>
      <c r="V208" s="132">
        <f>+'St 3.1'!V208+'St 3.2'!V208</f>
        <v>0</v>
      </c>
      <c r="W208" s="132">
        <f>+'St 3.1'!W208+'St 3.2'!W208</f>
        <v>0</v>
      </c>
      <c r="X208" s="132">
        <f>+'St 3.1'!X208+'St 3.2'!X208</f>
        <v>0</v>
      </c>
      <c r="Y208" s="132">
        <f>+'St 3.1'!Y208+'St 3.2'!Y208</f>
        <v>0</v>
      </c>
      <c r="Z208" s="132">
        <f>+'St 3.1'!Z208+'St 3.2'!Z208</f>
        <v>0</v>
      </c>
      <c r="AA208" s="132">
        <f>+'St 3.1'!AA208+'St 3.2'!AA208</f>
        <v>0</v>
      </c>
      <c r="AB208" s="140"/>
    </row>
    <row r="209" spans="1:28">
      <c r="B209" s="6" t="s">
        <v>44</v>
      </c>
      <c r="C209" s="186"/>
      <c r="D209" s="132">
        <f>+'St 3.1'!D209+'St 3.2'!D209</f>
        <v>0</v>
      </c>
      <c r="E209" s="132">
        <f>+'St 3.1'!E209+'St 3.2'!E209</f>
        <v>0</v>
      </c>
      <c r="F209" s="132">
        <f>+'St 3.1'!F209+'St 3.2'!F209</f>
        <v>0</v>
      </c>
      <c r="G209" s="132">
        <f>+'St 3.1'!G209+'St 3.2'!G209</f>
        <v>0</v>
      </c>
      <c r="H209" s="132">
        <f>+'St 3.1'!H209+'St 3.2'!H209</f>
        <v>0</v>
      </c>
      <c r="I209" s="132">
        <f>+'St 3.1'!I209+'St 3.2'!I209</f>
        <v>0</v>
      </c>
      <c r="J209" s="132">
        <f>+'St 3.1'!J209+'St 3.2'!J209</f>
        <v>0</v>
      </c>
      <c r="K209" s="132">
        <f>+'St 3.1'!K209+'St 3.2'!K209</f>
        <v>0</v>
      </c>
      <c r="L209" s="132">
        <f>+'St 3.1'!L209+'St 3.2'!L209</f>
        <v>0</v>
      </c>
      <c r="M209" s="132">
        <f>+'St 3.1'!M209+'St 3.2'!M209</f>
        <v>0</v>
      </c>
      <c r="N209" s="132">
        <f>+'St 3.1'!N209+'St 3.2'!N209</f>
        <v>0</v>
      </c>
      <c r="O209" s="132">
        <f>+'St 3.1'!O209+'St 3.2'!O209</f>
        <v>0</v>
      </c>
      <c r="P209" s="133"/>
      <c r="Q209" s="132">
        <f>+'St 3.1'!Q209+'St 3.2'!Q209</f>
        <v>0</v>
      </c>
      <c r="R209" s="132">
        <f>+'St 3.1'!R209+'St 3.2'!R209</f>
        <v>0</v>
      </c>
      <c r="S209" s="132">
        <f>+'St 3.1'!S209+'St 3.2'!S209</f>
        <v>0</v>
      </c>
      <c r="T209" s="132">
        <f>+'St 3.1'!T209+'St 3.2'!T209</f>
        <v>0</v>
      </c>
      <c r="U209" s="132">
        <f>+'St 3.1'!U209+'St 3.2'!U209</f>
        <v>0</v>
      </c>
      <c r="V209" s="132">
        <f>+'St 3.1'!V209+'St 3.2'!V209</f>
        <v>0</v>
      </c>
      <c r="W209" s="132">
        <f>+'St 3.1'!W209+'St 3.2'!W209</f>
        <v>0</v>
      </c>
      <c r="X209" s="132">
        <f>+'St 3.1'!X209+'St 3.2'!X209</f>
        <v>0</v>
      </c>
      <c r="Y209" s="132">
        <f>+'St 3.1'!Y209+'St 3.2'!Y209</f>
        <v>0</v>
      </c>
      <c r="Z209" s="132">
        <f>+'St 3.1'!Z209+'St 3.2'!Z209</f>
        <v>0</v>
      </c>
      <c r="AA209" s="132">
        <f>+'St 3.1'!AA209+'St 3.2'!AA209</f>
        <v>0</v>
      </c>
      <c r="AB209" s="140"/>
    </row>
    <row r="210" spans="1:28">
      <c r="B210" s="7" t="s">
        <v>45</v>
      </c>
      <c r="C210" s="186"/>
      <c r="D210" s="132">
        <f>+'St 3.1'!D210+'St 3.2'!D210</f>
        <v>0</v>
      </c>
      <c r="E210" s="132">
        <f>+'St 3.1'!E210+'St 3.2'!E210</f>
        <v>0</v>
      </c>
      <c r="F210" s="132">
        <f>+'St 3.1'!F210+'St 3.2'!F210</f>
        <v>0</v>
      </c>
      <c r="G210" s="132">
        <f>+'St 3.1'!G210+'St 3.2'!G210</f>
        <v>0</v>
      </c>
      <c r="H210" s="132">
        <f>+'St 3.1'!H210+'St 3.2'!H210</f>
        <v>0</v>
      </c>
      <c r="I210" s="132">
        <f>+'St 3.1'!I210+'St 3.2'!I210</f>
        <v>0</v>
      </c>
      <c r="J210" s="132">
        <f>+'St 3.1'!J210+'St 3.2'!J210</f>
        <v>0</v>
      </c>
      <c r="K210" s="132">
        <f>+'St 3.1'!K210+'St 3.2'!K210</f>
        <v>0</v>
      </c>
      <c r="L210" s="132">
        <f>+'St 3.1'!L210+'St 3.2'!L210</f>
        <v>0</v>
      </c>
      <c r="M210" s="132">
        <f>+'St 3.1'!M210+'St 3.2'!M210</f>
        <v>0</v>
      </c>
      <c r="N210" s="132">
        <f>+'St 3.1'!N210+'St 3.2'!N210</f>
        <v>0</v>
      </c>
      <c r="O210" s="132">
        <f>+'St 3.1'!O210+'St 3.2'!O210</f>
        <v>0</v>
      </c>
      <c r="P210" s="133"/>
      <c r="Q210" s="132">
        <f>+'St 3.1'!Q210+'St 3.2'!Q210</f>
        <v>0</v>
      </c>
      <c r="R210" s="132">
        <f>+'St 3.1'!R210+'St 3.2'!R210</f>
        <v>0</v>
      </c>
      <c r="S210" s="132">
        <f>+'St 3.1'!S210+'St 3.2'!S210</f>
        <v>0</v>
      </c>
      <c r="T210" s="132">
        <f>+'St 3.1'!T210+'St 3.2'!T210</f>
        <v>0</v>
      </c>
      <c r="U210" s="132">
        <f>+'St 3.1'!U210+'St 3.2'!U210</f>
        <v>0</v>
      </c>
      <c r="V210" s="132">
        <f>+'St 3.1'!V210+'St 3.2'!V210</f>
        <v>0</v>
      </c>
      <c r="W210" s="132">
        <f>+'St 3.1'!W210+'St 3.2'!W210</f>
        <v>0</v>
      </c>
      <c r="X210" s="132">
        <f>+'St 3.1'!X210+'St 3.2'!X210</f>
        <v>0</v>
      </c>
      <c r="Y210" s="132">
        <f>+'St 3.1'!Y210+'St 3.2'!Y210</f>
        <v>0</v>
      </c>
      <c r="Z210" s="132">
        <f>+'St 3.1'!Z210+'St 3.2'!Z210</f>
        <v>0</v>
      </c>
      <c r="AA210" s="132">
        <f>+'St 3.1'!AA210+'St 3.2'!AA210</f>
        <v>0</v>
      </c>
      <c r="AB210" s="140"/>
    </row>
    <row r="211" spans="1:28">
      <c r="B211" s="7" t="s">
        <v>46</v>
      </c>
      <c r="C211" s="186"/>
      <c r="D211" s="132">
        <f>+'St 3.1'!D211+'St 3.2'!D211</f>
        <v>0</v>
      </c>
      <c r="E211" s="132">
        <f>+'St 3.1'!E211+'St 3.2'!E211</f>
        <v>0</v>
      </c>
      <c r="F211" s="132">
        <f>+'St 3.1'!F211+'St 3.2'!F211</f>
        <v>0</v>
      </c>
      <c r="G211" s="132">
        <f>+'St 3.1'!G211+'St 3.2'!G211</f>
        <v>0</v>
      </c>
      <c r="H211" s="132">
        <f>+'St 3.1'!H211+'St 3.2'!H211</f>
        <v>0</v>
      </c>
      <c r="I211" s="132">
        <f>+'St 3.1'!I211+'St 3.2'!I211</f>
        <v>0</v>
      </c>
      <c r="J211" s="132">
        <f>+'St 3.1'!J211+'St 3.2'!J211</f>
        <v>0</v>
      </c>
      <c r="K211" s="132">
        <f>+'St 3.1'!K211+'St 3.2'!K211</f>
        <v>0</v>
      </c>
      <c r="L211" s="132">
        <f>+'St 3.1'!L211+'St 3.2'!L211</f>
        <v>0</v>
      </c>
      <c r="M211" s="132">
        <f>+'St 3.1'!M211+'St 3.2'!M211</f>
        <v>0</v>
      </c>
      <c r="N211" s="132">
        <f>+'St 3.1'!N211+'St 3.2'!N211</f>
        <v>0</v>
      </c>
      <c r="O211" s="132">
        <f>+'St 3.1'!O211+'St 3.2'!O211</f>
        <v>0</v>
      </c>
      <c r="P211" s="133"/>
      <c r="Q211" s="132">
        <f>+'St 3.1'!Q211+'St 3.2'!Q211</f>
        <v>0</v>
      </c>
      <c r="R211" s="132">
        <f>+'St 3.1'!R211+'St 3.2'!R211</f>
        <v>0</v>
      </c>
      <c r="S211" s="132">
        <f>+'St 3.1'!S211+'St 3.2'!S211</f>
        <v>0</v>
      </c>
      <c r="T211" s="132">
        <f>+'St 3.1'!T211+'St 3.2'!T211</f>
        <v>0</v>
      </c>
      <c r="U211" s="132">
        <f>+'St 3.1'!U211+'St 3.2'!U211</f>
        <v>0</v>
      </c>
      <c r="V211" s="132">
        <f>+'St 3.1'!V211+'St 3.2'!V211</f>
        <v>0</v>
      </c>
      <c r="W211" s="132">
        <f>+'St 3.1'!W211+'St 3.2'!W211</f>
        <v>0</v>
      </c>
      <c r="X211" s="132">
        <f>+'St 3.1'!X211+'St 3.2'!X211</f>
        <v>0</v>
      </c>
      <c r="Y211" s="132">
        <f>+'St 3.1'!Y211+'St 3.2'!Y211</f>
        <v>0</v>
      </c>
      <c r="Z211" s="132">
        <f>+'St 3.1'!Z211+'St 3.2'!Z211</f>
        <v>0</v>
      </c>
      <c r="AA211" s="132">
        <f>+'St 3.1'!AA211+'St 3.2'!AA211</f>
        <v>0</v>
      </c>
      <c r="AB211" s="140"/>
    </row>
    <row r="212" spans="1:28">
      <c r="B212" s="6" t="s">
        <v>313</v>
      </c>
      <c r="C212" s="186"/>
      <c r="D212" s="132">
        <f>+'St 3.1'!D212+'St 3.2'!D212</f>
        <v>0</v>
      </c>
      <c r="E212" s="132">
        <f>+'St 3.1'!E212+'St 3.2'!E212</f>
        <v>0</v>
      </c>
      <c r="F212" s="132">
        <f>+'St 3.1'!F212+'St 3.2'!F212</f>
        <v>0</v>
      </c>
      <c r="G212" s="132">
        <f>+'St 3.1'!G212+'St 3.2'!G212</f>
        <v>0</v>
      </c>
      <c r="H212" s="132">
        <f>+'St 3.1'!H212+'St 3.2'!H212</f>
        <v>0</v>
      </c>
      <c r="I212" s="132">
        <f>+'St 3.1'!I212+'St 3.2'!I212</f>
        <v>0</v>
      </c>
      <c r="J212" s="132">
        <f>+'St 3.1'!J212+'St 3.2'!J212</f>
        <v>0</v>
      </c>
      <c r="K212" s="132">
        <f>+'St 3.1'!K212+'St 3.2'!K212</f>
        <v>0</v>
      </c>
      <c r="L212" s="132">
        <f>+'St 3.1'!L212+'St 3.2'!L212</f>
        <v>0</v>
      </c>
      <c r="M212" s="132">
        <f>+'St 3.1'!M212+'St 3.2'!M212</f>
        <v>0</v>
      </c>
      <c r="N212" s="132">
        <f>+'St 3.1'!N212+'St 3.2'!N212</f>
        <v>0</v>
      </c>
      <c r="O212" s="132">
        <f>+'St 3.1'!O212+'St 3.2'!O212</f>
        <v>0</v>
      </c>
      <c r="P212" s="133"/>
      <c r="Q212" s="132">
        <f>+'St 3.1'!Q212+'St 3.2'!Q212</f>
        <v>0</v>
      </c>
      <c r="R212" s="132">
        <f>+'St 3.1'!R212+'St 3.2'!R212</f>
        <v>0</v>
      </c>
      <c r="S212" s="132">
        <f>+'St 3.1'!S212+'St 3.2'!S212</f>
        <v>0</v>
      </c>
      <c r="T212" s="132">
        <f>+'St 3.1'!T212+'St 3.2'!T212</f>
        <v>0</v>
      </c>
      <c r="U212" s="132">
        <f>+'St 3.1'!U212+'St 3.2'!U212</f>
        <v>0</v>
      </c>
      <c r="V212" s="132">
        <f>+'St 3.1'!V212+'St 3.2'!V212</f>
        <v>0</v>
      </c>
      <c r="W212" s="132">
        <f>+'St 3.1'!W212+'St 3.2'!W212</f>
        <v>0</v>
      </c>
      <c r="X212" s="132">
        <f>+'St 3.1'!X212+'St 3.2'!X212</f>
        <v>0</v>
      </c>
      <c r="Y212" s="132">
        <f>+'St 3.1'!Y212+'St 3.2'!Y212</f>
        <v>0</v>
      </c>
      <c r="Z212" s="132">
        <f>+'St 3.1'!Z212+'St 3.2'!Z212</f>
        <v>0</v>
      </c>
      <c r="AA212" s="132">
        <f>+'St 3.1'!AA212+'St 3.2'!AA212</f>
        <v>0</v>
      </c>
      <c r="AB212" s="140"/>
    </row>
    <row r="213" spans="1:28">
      <c r="B213" s="6" t="s">
        <v>107</v>
      </c>
      <c r="C213" s="186"/>
      <c r="D213" s="132">
        <f>+'St 3.1'!D213+'St 3.2'!D213</f>
        <v>0</v>
      </c>
      <c r="E213" s="132">
        <f>+'St 3.1'!E213+'St 3.2'!E213</f>
        <v>0</v>
      </c>
      <c r="F213" s="132">
        <f>+'St 3.1'!F213+'St 3.2'!F213</f>
        <v>0</v>
      </c>
      <c r="G213" s="132">
        <f>+'St 3.1'!G213+'St 3.2'!G213</f>
        <v>0</v>
      </c>
      <c r="H213" s="132">
        <f>+'St 3.1'!H213+'St 3.2'!H213</f>
        <v>0</v>
      </c>
      <c r="I213" s="132">
        <f>+'St 3.1'!I213+'St 3.2'!I213</f>
        <v>0</v>
      </c>
      <c r="J213" s="132">
        <f>+'St 3.1'!J213+'St 3.2'!J213</f>
        <v>0</v>
      </c>
      <c r="K213" s="132">
        <f>+'St 3.1'!K213+'St 3.2'!K213</f>
        <v>0</v>
      </c>
      <c r="L213" s="132">
        <f>+'St 3.1'!L213+'St 3.2'!L213</f>
        <v>0</v>
      </c>
      <c r="M213" s="132">
        <f>+'St 3.1'!M213+'St 3.2'!M213</f>
        <v>0</v>
      </c>
      <c r="N213" s="132">
        <f>+'St 3.1'!N213+'St 3.2'!N213</f>
        <v>0</v>
      </c>
      <c r="O213" s="132">
        <f>+'St 3.1'!O213+'St 3.2'!O213</f>
        <v>0</v>
      </c>
      <c r="P213" s="133"/>
      <c r="Q213" s="132">
        <f>+'St 3.1'!Q213+'St 3.2'!Q213</f>
        <v>0</v>
      </c>
      <c r="R213" s="132">
        <f>+'St 3.1'!R213+'St 3.2'!R213</f>
        <v>0</v>
      </c>
      <c r="S213" s="132">
        <f>+'St 3.1'!S213+'St 3.2'!S213</f>
        <v>0</v>
      </c>
      <c r="T213" s="132">
        <f>+'St 3.1'!T213+'St 3.2'!T213</f>
        <v>0</v>
      </c>
      <c r="U213" s="132">
        <f>+'St 3.1'!U213+'St 3.2'!U213</f>
        <v>0</v>
      </c>
      <c r="V213" s="132">
        <f>+'St 3.1'!V213+'St 3.2'!V213</f>
        <v>0</v>
      </c>
      <c r="W213" s="132">
        <f>+'St 3.1'!W213+'St 3.2'!W213</f>
        <v>0</v>
      </c>
      <c r="X213" s="132">
        <f>+'St 3.1'!X213+'St 3.2'!X213</f>
        <v>0</v>
      </c>
      <c r="Y213" s="132">
        <f>+'St 3.1'!Y213+'St 3.2'!Y213</f>
        <v>0</v>
      </c>
      <c r="Z213" s="132">
        <f>+'St 3.1'!Z213+'St 3.2'!Z213</f>
        <v>0</v>
      </c>
      <c r="AA213" s="132">
        <f>+'St 3.1'!AA213+'St 3.2'!AA213</f>
        <v>0</v>
      </c>
      <c r="AB213" s="140"/>
    </row>
    <row r="214" spans="1:28">
      <c r="B214" s="6" t="s">
        <v>48</v>
      </c>
      <c r="C214" s="186"/>
      <c r="D214" s="132">
        <f>+'St 3.1'!D214+'St 3.2'!D214</f>
        <v>0</v>
      </c>
      <c r="E214" s="132">
        <f>+'St 3.1'!E214+'St 3.2'!E214</f>
        <v>0</v>
      </c>
      <c r="F214" s="132">
        <f>+'St 3.1'!F214+'St 3.2'!F214</f>
        <v>0</v>
      </c>
      <c r="G214" s="132">
        <f>+'St 3.1'!G214+'St 3.2'!G214</f>
        <v>0</v>
      </c>
      <c r="H214" s="132">
        <f>+'St 3.1'!H214+'St 3.2'!H214</f>
        <v>0</v>
      </c>
      <c r="I214" s="132">
        <f>+'St 3.1'!I214+'St 3.2'!I214</f>
        <v>0</v>
      </c>
      <c r="J214" s="132">
        <f>+'St 3.1'!J214+'St 3.2'!J214</f>
        <v>0</v>
      </c>
      <c r="K214" s="132">
        <f>+'St 3.1'!K214+'St 3.2'!K214</f>
        <v>0</v>
      </c>
      <c r="L214" s="132">
        <f>+'St 3.1'!L214+'St 3.2'!L214</f>
        <v>0</v>
      </c>
      <c r="M214" s="132">
        <f>+'St 3.1'!M214+'St 3.2'!M214</f>
        <v>0</v>
      </c>
      <c r="N214" s="132">
        <f>+'St 3.1'!N214+'St 3.2'!N214</f>
        <v>0</v>
      </c>
      <c r="O214" s="132">
        <f>+'St 3.1'!O214+'St 3.2'!O214</f>
        <v>0</v>
      </c>
      <c r="P214" s="138"/>
      <c r="Q214" s="132">
        <f>+'St 3.1'!Q214+'St 3.2'!Q214</f>
        <v>0</v>
      </c>
      <c r="R214" s="132">
        <f>+'St 3.1'!R214+'St 3.2'!R214</f>
        <v>0</v>
      </c>
      <c r="S214" s="132">
        <f>+'St 3.1'!S214+'St 3.2'!S214</f>
        <v>0</v>
      </c>
      <c r="T214" s="132">
        <f>+'St 3.1'!T214+'St 3.2'!T214</f>
        <v>0</v>
      </c>
      <c r="U214" s="132">
        <f>+'St 3.1'!U214+'St 3.2'!U214</f>
        <v>0</v>
      </c>
      <c r="V214" s="132">
        <f>+'St 3.1'!V214+'St 3.2'!V214</f>
        <v>0</v>
      </c>
      <c r="W214" s="132">
        <f>+'St 3.1'!W214+'St 3.2'!W214</f>
        <v>0</v>
      </c>
      <c r="X214" s="132">
        <f>+'St 3.1'!X214+'St 3.2'!X214</f>
        <v>0</v>
      </c>
      <c r="Y214" s="132">
        <f>+'St 3.1'!Y214+'St 3.2'!Y214</f>
        <v>0</v>
      </c>
      <c r="Z214" s="132">
        <f>+'St 3.1'!Z214+'St 3.2'!Z214</f>
        <v>0</v>
      </c>
      <c r="AA214" s="132">
        <f>+'St 3.1'!AA214+'St 3.2'!AA214</f>
        <v>0</v>
      </c>
      <c r="AB214" s="140"/>
    </row>
    <row r="215" spans="1:28">
      <c r="B215" s="6" t="s">
        <v>321</v>
      </c>
      <c r="C215" s="186"/>
      <c r="D215" s="132">
        <f>+'St 3.1'!D215+'St 3.2'!D215</f>
        <v>0</v>
      </c>
      <c r="E215" s="132">
        <f>+'St 3.1'!E215+'St 3.2'!E215</f>
        <v>0</v>
      </c>
      <c r="F215" s="132">
        <f>+'St 3.1'!F215+'St 3.2'!F215</f>
        <v>0</v>
      </c>
      <c r="G215" s="132">
        <f>+'St 3.1'!G215+'St 3.2'!G215</f>
        <v>0</v>
      </c>
      <c r="H215" s="132">
        <f>+'St 3.1'!H215+'St 3.2'!H215</f>
        <v>0</v>
      </c>
      <c r="I215" s="132">
        <f>+'St 3.1'!I215+'St 3.2'!I215</f>
        <v>0</v>
      </c>
      <c r="J215" s="132">
        <f>+'St 3.1'!J215+'St 3.2'!J215</f>
        <v>0</v>
      </c>
      <c r="K215" s="132">
        <f>+'St 3.1'!K215+'St 3.2'!K215</f>
        <v>0</v>
      </c>
      <c r="L215" s="132">
        <f>+'St 3.1'!L215+'St 3.2'!L215</f>
        <v>0</v>
      </c>
      <c r="M215" s="132">
        <f>+'St 3.1'!M215+'St 3.2'!M215</f>
        <v>0</v>
      </c>
      <c r="N215" s="132">
        <f>+'St 3.1'!N215+'St 3.2'!N215</f>
        <v>0</v>
      </c>
      <c r="O215" s="132">
        <f>+'St 3.1'!O215+'St 3.2'!O215</f>
        <v>0</v>
      </c>
      <c r="P215" s="133"/>
      <c r="Q215" s="132">
        <f>+'St 3.1'!Q215+'St 3.2'!Q215</f>
        <v>0</v>
      </c>
      <c r="R215" s="132">
        <f>+'St 3.1'!R215+'St 3.2'!R215</f>
        <v>0</v>
      </c>
      <c r="S215" s="132">
        <f>+'St 3.1'!S215+'St 3.2'!S215</f>
        <v>0</v>
      </c>
      <c r="T215" s="132">
        <f>+'St 3.1'!T215+'St 3.2'!T215</f>
        <v>0</v>
      </c>
      <c r="U215" s="132">
        <f>+'St 3.1'!U215+'St 3.2'!U215</f>
        <v>0</v>
      </c>
      <c r="V215" s="132">
        <f>+'St 3.1'!V215+'St 3.2'!V215</f>
        <v>0</v>
      </c>
      <c r="W215" s="132">
        <f>+'St 3.1'!W215+'St 3.2'!W215</f>
        <v>0</v>
      </c>
      <c r="X215" s="132">
        <f>+'St 3.1'!X215+'St 3.2'!X215</f>
        <v>0</v>
      </c>
      <c r="Y215" s="132">
        <f>+'St 3.1'!Y215+'St 3.2'!Y215</f>
        <v>0</v>
      </c>
      <c r="Z215" s="132">
        <f>+'St 3.1'!Z215+'St 3.2'!Z215</f>
        <v>0</v>
      </c>
      <c r="AA215" s="132">
        <f>+'St 3.1'!AA215+'St 3.2'!AA215</f>
        <v>0</v>
      </c>
      <c r="AB215" s="140"/>
    </row>
    <row r="216" spans="1:28">
      <c r="B216" s="8" t="s">
        <v>100</v>
      </c>
      <c r="C216" s="186"/>
      <c r="D216" s="132">
        <f>+'St 3.1'!D216+'St 3.2'!D216</f>
        <v>0</v>
      </c>
      <c r="E216" s="132">
        <f>+'St 3.1'!E216+'St 3.2'!E216</f>
        <v>0</v>
      </c>
      <c r="F216" s="132">
        <f>+'St 3.1'!F216+'St 3.2'!F216</f>
        <v>0</v>
      </c>
      <c r="G216" s="132">
        <f>+'St 3.1'!G216+'St 3.2'!G216</f>
        <v>0</v>
      </c>
      <c r="H216" s="132">
        <f>+'St 3.1'!H216+'St 3.2'!H216</f>
        <v>0</v>
      </c>
      <c r="I216" s="132">
        <f>+'St 3.1'!I216+'St 3.2'!I216</f>
        <v>0</v>
      </c>
      <c r="J216" s="132">
        <f>+'St 3.1'!J216+'St 3.2'!J216</f>
        <v>0</v>
      </c>
      <c r="K216" s="132">
        <f>+'St 3.1'!K216+'St 3.2'!K216</f>
        <v>0</v>
      </c>
      <c r="L216" s="132">
        <f>+'St 3.1'!L216+'St 3.2'!L216</f>
        <v>0</v>
      </c>
      <c r="M216" s="132">
        <f>+'St 3.1'!M216+'St 3.2'!M216</f>
        <v>0</v>
      </c>
      <c r="N216" s="132">
        <f>+'St 3.1'!N216+'St 3.2'!N216</f>
        <v>0</v>
      </c>
      <c r="O216" s="132">
        <f>+'St 3.1'!O216+'St 3.2'!O216</f>
        <v>0</v>
      </c>
      <c r="P216" s="133"/>
      <c r="Q216" s="132">
        <f>+'St 3.1'!Q216+'St 3.2'!Q216</f>
        <v>0</v>
      </c>
      <c r="R216" s="132">
        <f>+'St 3.1'!R216+'St 3.2'!R216</f>
        <v>0</v>
      </c>
      <c r="S216" s="132">
        <f>+'St 3.1'!S216+'St 3.2'!S216</f>
        <v>0</v>
      </c>
      <c r="T216" s="132">
        <f>+'St 3.1'!T216+'St 3.2'!T216</f>
        <v>0</v>
      </c>
      <c r="U216" s="132">
        <f>+'St 3.1'!U216+'St 3.2'!U216</f>
        <v>0</v>
      </c>
      <c r="V216" s="132">
        <f>+'St 3.1'!V216+'St 3.2'!V216</f>
        <v>0</v>
      </c>
      <c r="W216" s="132">
        <f>+'St 3.1'!W216+'St 3.2'!W216</f>
        <v>0</v>
      </c>
      <c r="X216" s="132">
        <f>+'St 3.1'!X216+'St 3.2'!X216</f>
        <v>0</v>
      </c>
      <c r="Y216" s="132">
        <f>+'St 3.1'!Y216+'St 3.2'!Y216</f>
        <v>0</v>
      </c>
      <c r="Z216" s="132">
        <f>+'St 3.1'!Z216+'St 3.2'!Z216</f>
        <v>0</v>
      </c>
      <c r="AA216" s="132">
        <f>+'St 3.1'!AA216+'St 3.2'!AA216</f>
        <v>0</v>
      </c>
      <c r="AB216" s="140"/>
    </row>
    <row r="217" spans="1:28" s="43" customFormat="1" ht="14.25" customHeight="1">
      <c r="A217" s="36"/>
      <c r="B217" s="9" t="s">
        <v>94</v>
      </c>
      <c r="C217" s="177" t="s">
        <v>306</v>
      </c>
      <c r="D217" s="129">
        <f>+'St 3.1'!D217+'St 3.2'!D217</f>
        <v>88351.299363726168</v>
      </c>
      <c r="E217" s="129">
        <f>+'St 3.1'!E217+'St 3.2'!E217</f>
        <v>103623.36068100821</v>
      </c>
      <c r="F217" s="129">
        <f>+'St 3.1'!F217+'St 3.2'!F217</f>
        <v>121141.93325892479</v>
      </c>
      <c r="G217" s="129">
        <f>+'St 3.1'!G217+'St 3.2'!G217</f>
        <v>148866.34078226463</v>
      </c>
      <c r="H217" s="129">
        <f>+'St 3.1'!H217+'St 3.2'!H217</f>
        <v>117892.64278606963</v>
      </c>
      <c r="I217" s="129">
        <f>+'St 3.1'!I217+'St 3.2'!I217</f>
        <v>147838.13736000407</v>
      </c>
      <c r="J217" s="129">
        <f>+'St 3.1'!J217+'St 3.2'!J217</f>
        <v>161108.71021962826</v>
      </c>
      <c r="K217" s="129">
        <f>+'St 3.1'!K217+'St 3.2'!K217</f>
        <v>229826.54442922818</v>
      </c>
      <c r="L217" s="129">
        <f>+'St 3.1'!L217+'St 3.2'!L217</f>
        <v>355617.58371468901</v>
      </c>
      <c r="M217" s="129">
        <f>+'St 3.1'!M217+'St 3.2'!M217</f>
        <v>210543.42940295301</v>
      </c>
      <c r="N217" s="129">
        <f>+'St 3.1'!N217+'St 3.2'!N217</f>
        <v>178531.8784824397</v>
      </c>
      <c r="O217" s="129">
        <f>+'St 3.1'!O217+'St 3.2'!O217</f>
        <v>265570.88691747503</v>
      </c>
      <c r="P217" s="136"/>
      <c r="Q217" s="129">
        <f>+'St 3.1'!Q217+'St 3.2'!Q217</f>
        <v>15272.061317282045</v>
      </c>
      <c r="R217" s="129">
        <f>+'St 3.1'!R217+'St 3.2'!R217</f>
        <v>17518.57257791658</v>
      </c>
      <c r="S217" s="129">
        <f>+'St 3.1'!S217+'St 3.2'!S217</f>
        <v>27724.407523339825</v>
      </c>
      <c r="T217" s="129">
        <f>+'St 3.1'!T217+'St 3.2'!T217</f>
        <v>-30973.697996194995</v>
      </c>
      <c r="U217" s="129">
        <f>+'St 3.1'!U217+'St 3.2'!U217</f>
        <v>29945.494573934433</v>
      </c>
      <c r="V217" s="129">
        <f>+'St 3.1'!V217+'St 3.2'!V217</f>
        <v>13270.57285962423</v>
      </c>
      <c r="W217" s="129">
        <f>+'St 3.1'!W217+'St 3.2'!W217</f>
        <v>68717.834209599896</v>
      </c>
      <c r="X217" s="129">
        <f>+'St 3.1'!X217+'St 3.2'!X217</f>
        <v>125791.03928546084</v>
      </c>
      <c r="Y217" s="129">
        <f>+'St 3.1'!Y217+'St 3.2'!Y217</f>
        <v>-145074.154311736</v>
      </c>
      <c r="Z217" s="129">
        <f>+'St 3.1'!Z217+'St 3.2'!Z217</f>
        <v>-32011.550920513342</v>
      </c>
      <c r="AA217" s="129">
        <f>+'St 3.1'!AA217+'St 3.2'!AA217</f>
        <v>87039.008435035401</v>
      </c>
      <c r="AB217" s="139"/>
    </row>
    <row r="218" spans="1:28">
      <c r="B218" s="176" t="s">
        <v>40</v>
      </c>
      <c r="C218" s="17"/>
      <c r="D218" s="132">
        <f>+'St 3.1'!D218+'St 3.2'!D218</f>
        <v>83270.619363726175</v>
      </c>
      <c r="E218" s="132">
        <f>+'St 3.1'!E218+'St 3.2'!E218</f>
        <v>97938.480681008208</v>
      </c>
      <c r="F218" s="132">
        <f>+'St 3.1'!F218+'St 3.2'!F218</f>
        <v>114633.34325892477</v>
      </c>
      <c r="G218" s="132">
        <f>+'St 3.1'!G218+'St 3.2'!G218</f>
        <v>141913.22078226463</v>
      </c>
      <c r="H218" s="132">
        <f>+'St 3.1'!H218+'St 3.2'!H218</f>
        <v>109089.87278606961</v>
      </c>
      <c r="I218" s="132">
        <f>+'St 3.1'!I218+'St 3.2'!I218</f>
        <v>139190.87736000409</v>
      </c>
      <c r="J218" s="132">
        <f>+'St 3.1'!J218+'St 3.2'!J218</f>
        <v>152259.73021962837</v>
      </c>
      <c r="K218" s="132">
        <f>+'St 3.1'!K218+'St 3.2'!K218</f>
        <v>219259.80442922818</v>
      </c>
      <c r="L218" s="132">
        <f>+'St 3.1'!L218+'St 3.2'!L218</f>
        <v>343789.99371468904</v>
      </c>
      <c r="M218" s="132">
        <f>+'St 3.1'!M218+'St 3.2'!M218</f>
        <v>193605.66787725303</v>
      </c>
      <c r="N218" s="132">
        <f>+'St 3.1'!N218+'St 3.2'!N218</f>
        <v>158933.36278949966</v>
      </c>
      <c r="O218" s="132">
        <f>+'St 3.1'!O218+'St 3.2'!O218</f>
        <v>243887.75810695504</v>
      </c>
      <c r="P218" s="133"/>
      <c r="Q218" s="132">
        <f>+'St 3.1'!Q218+'St 3.2'!Q218</f>
        <v>14667.861317282011</v>
      </c>
      <c r="R218" s="132">
        <f>+'St 3.1'!R218+'St 3.2'!R218</f>
        <v>16694.862577916589</v>
      </c>
      <c r="S218" s="132">
        <f>+'St 3.1'!S218+'St 3.2'!S218</f>
        <v>27279.877523339856</v>
      </c>
      <c r="T218" s="132">
        <f>+'St 3.1'!T218+'St 3.2'!T218</f>
        <v>-32823.347996195029</v>
      </c>
      <c r="U218" s="132">
        <f>+'St 3.1'!U218+'St 3.2'!U218</f>
        <v>30101.004573934493</v>
      </c>
      <c r="V218" s="132">
        <f>+'St 3.1'!V218+'St 3.2'!V218</f>
        <v>13068.85285962427</v>
      </c>
      <c r="W218" s="132">
        <f>+'St 3.1'!W218+'St 3.2'!W218</f>
        <v>67000.074209599828</v>
      </c>
      <c r="X218" s="132">
        <f>+'St 3.1'!X218+'St 3.2'!X218</f>
        <v>124530.1892854608</v>
      </c>
      <c r="Y218" s="132">
        <f>+'St 3.1'!Y218+'St 3.2'!Y218</f>
        <v>-150184.32583743596</v>
      </c>
      <c r="Z218" s="132">
        <f>+'St 3.1'!Z218+'St 3.2'!Z218</f>
        <v>-34672.305087753353</v>
      </c>
      <c r="AA218" s="132">
        <f>+'St 3.1'!AA218+'St 3.2'!AA218</f>
        <v>84954.395317455361</v>
      </c>
      <c r="AB218" s="140"/>
    </row>
    <row r="219" spans="1:28">
      <c r="B219" s="6" t="s">
        <v>41</v>
      </c>
      <c r="C219" s="17"/>
      <c r="D219" s="132">
        <f>+'St 3.1'!D219+'St 3.2'!D219</f>
        <v>0</v>
      </c>
      <c r="E219" s="132">
        <f>+'St 3.1'!E219+'St 3.2'!E219</f>
        <v>0</v>
      </c>
      <c r="F219" s="132">
        <f>+'St 3.1'!F219+'St 3.2'!F219</f>
        <v>0</v>
      </c>
      <c r="G219" s="132">
        <f>+'St 3.1'!G219+'St 3.2'!G219</f>
        <v>0</v>
      </c>
      <c r="H219" s="132">
        <f>+'St 3.1'!H219+'St 3.2'!H219</f>
        <v>0</v>
      </c>
      <c r="I219" s="132">
        <f>+'St 3.1'!I219+'St 3.2'!I219</f>
        <v>0</v>
      </c>
      <c r="J219" s="132">
        <f>+'St 3.1'!J219+'St 3.2'!J219</f>
        <v>0</v>
      </c>
      <c r="K219" s="132">
        <f>+'St 3.1'!K219+'St 3.2'!K219</f>
        <v>0</v>
      </c>
      <c r="L219" s="132">
        <f>+'St 3.1'!L219+'St 3.2'!L219</f>
        <v>0</v>
      </c>
      <c r="M219" s="132">
        <f>+'St 3.1'!M219+'St 3.2'!M219</f>
        <v>99122</v>
      </c>
      <c r="N219" s="132">
        <f>+'St 3.1'!N219+'St 3.2'!N219</f>
        <v>30307.45</v>
      </c>
      <c r="O219" s="132">
        <f>+'St 3.1'!O219+'St 3.2'!O219</f>
        <v>87416.22</v>
      </c>
      <c r="P219" s="133"/>
      <c r="Q219" s="132">
        <f>+'St 3.1'!Q219+'St 3.2'!Q219</f>
        <v>0</v>
      </c>
      <c r="R219" s="132">
        <f>+'St 3.1'!R219+'St 3.2'!R219</f>
        <v>0</v>
      </c>
      <c r="S219" s="132">
        <f>+'St 3.1'!S219+'St 3.2'!S219</f>
        <v>0</v>
      </c>
      <c r="T219" s="132">
        <f>+'St 3.1'!T219+'St 3.2'!T219</f>
        <v>0</v>
      </c>
      <c r="U219" s="132">
        <f>+'St 3.1'!U219+'St 3.2'!U219</f>
        <v>0</v>
      </c>
      <c r="V219" s="132">
        <f>+'St 3.1'!V219+'St 3.2'!V219</f>
        <v>0</v>
      </c>
      <c r="W219" s="132">
        <f>+'St 3.1'!W219+'St 3.2'!W219</f>
        <v>0</v>
      </c>
      <c r="X219" s="132">
        <f>+'St 3.1'!X219+'St 3.2'!X219</f>
        <v>0</v>
      </c>
      <c r="Y219" s="132">
        <f>+'St 3.1'!Y219+'St 3.2'!Y219</f>
        <v>99122</v>
      </c>
      <c r="Z219" s="132">
        <f>+'St 3.1'!Z219+'St 3.2'!Z219</f>
        <v>-68814.55</v>
      </c>
      <c r="AA219" s="132">
        <f>+'St 3.1'!AA219+'St 3.2'!AA219</f>
        <v>57108.770000000004</v>
      </c>
      <c r="AB219" s="140"/>
    </row>
    <row r="220" spans="1:28">
      <c r="B220" s="6" t="s">
        <v>42</v>
      </c>
      <c r="C220" s="17"/>
      <c r="D220" s="132">
        <f>+'St 3.1'!D220+'St 3.2'!D220</f>
        <v>38763.945633681331</v>
      </c>
      <c r="E220" s="132">
        <f>+'St 3.1'!E220+'St 3.2'!E220</f>
        <v>39610.98692256058</v>
      </c>
      <c r="F220" s="132">
        <f>+'St 3.1'!F220+'St 3.2'!F220</f>
        <v>40809.714553000274</v>
      </c>
      <c r="G220" s="132">
        <f>+'St 3.1'!G220+'St 3.2'!G220</f>
        <v>50864.40540711327</v>
      </c>
      <c r="H220" s="132">
        <f>+'St 3.1'!H220+'St 3.2'!H220</f>
        <v>25988.676638820893</v>
      </c>
      <c r="I220" s="132">
        <f>+'St 3.1'!I220+'St 3.2'!I220</f>
        <v>28179.309024716058</v>
      </c>
      <c r="J220" s="132">
        <f>+'St 3.1'!J220+'St 3.2'!J220</f>
        <v>-15196.12154746916</v>
      </c>
      <c r="K220" s="132">
        <f>+'St 3.1'!K220+'St 3.2'!K220</f>
        <v>3757.5709715659054</v>
      </c>
      <c r="L220" s="132">
        <f>+'St 3.1'!L220+'St 3.2'!L220</f>
        <v>53192.980397633939</v>
      </c>
      <c r="M220" s="132">
        <f>+'St 3.1'!M220+'St 3.2'!M220</f>
        <v>55475.223109411105</v>
      </c>
      <c r="N220" s="132">
        <f>+'St 3.1'!N220+'St 3.2'!N220</f>
        <v>76114.189223629335</v>
      </c>
      <c r="O220" s="132">
        <f>+'St 3.1'!O220+'St 3.2'!O220</f>
        <v>109735.07520307171</v>
      </c>
      <c r="P220" s="133"/>
      <c r="Q220" s="132">
        <f>+'St 3.1'!Q220+'St 3.2'!Q220</f>
        <v>847.04128887925162</v>
      </c>
      <c r="R220" s="132">
        <f>+'St 3.1'!R220+'St 3.2'!R220</f>
        <v>1198.7276304397001</v>
      </c>
      <c r="S220" s="132">
        <f>+'St 3.1'!S220+'St 3.2'!S220</f>
        <v>10054.690854112991</v>
      </c>
      <c r="T220" s="132">
        <f>+'St 3.1'!T220+'St 3.2'!T220</f>
        <v>-24875.728768292374</v>
      </c>
      <c r="U220" s="132">
        <f>+'St 3.1'!U220+'St 3.2'!U220</f>
        <v>2190.6323858951641</v>
      </c>
      <c r="V220" s="132">
        <f>+'St 3.1'!V220+'St 3.2'!V220</f>
        <v>-43375.430572185214</v>
      </c>
      <c r="W220" s="132">
        <f>+'St 3.1'!W220+'St 3.2'!W220</f>
        <v>18953.692519035067</v>
      </c>
      <c r="X220" s="132">
        <f>+'St 3.1'!X220+'St 3.2'!X220</f>
        <v>49435.409426068036</v>
      </c>
      <c r="Y220" s="132">
        <f>+'St 3.1'!Y220+'St 3.2'!Y220</f>
        <v>2282.2427117771667</v>
      </c>
      <c r="Z220" s="132">
        <f>+'St 3.1'!Z220+'St 3.2'!Z220</f>
        <v>20638.96611421823</v>
      </c>
      <c r="AA220" s="132">
        <f>+'St 3.1'!AA220+'St 3.2'!AA220</f>
        <v>33620.88597944237</v>
      </c>
      <c r="AB220" s="140"/>
    </row>
    <row r="221" spans="1:28">
      <c r="B221" s="6" t="s">
        <v>43</v>
      </c>
      <c r="C221" s="17"/>
      <c r="D221" s="132">
        <f>+'St 3.1'!D221+'St 3.2'!D221</f>
        <v>526.57000220181635</v>
      </c>
      <c r="E221" s="132">
        <f>+'St 3.1'!E221+'St 3.2'!E221</f>
        <v>555.73697139743808</v>
      </c>
      <c r="F221" s="132">
        <f>+'St 3.1'!F221+'St 3.2'!F221</f>
        <v>557.12735688089651</v>
      </c>
      <c r="G221" s="132">
        <f>+'St 3.1'!G221+'St 3.2'!G221</f>
        <v>539.60724396936268</v>
      </c>
      <c r="H221" s="132">
        <f>+'St 3.1'!H221+'St 3.2'!H221</f>
        <v>676.3505357497155</v>
      </c>
      <c r="I221" s="132">
        <f>+'St 3.1'!I221+'St 3.2'!I221</f>
        <v>680.56081200204585</v>
      </c>
      <c r="J221" s="132">
        <f>+'St 3.1'!J221+'St 3.2'!J221</f>
        <v>892.45375559452373</v>
      </c>
      <c r="K221" s="132">
        <f>+'St 3.1'!K221+'St 3.2'!K221</f>
        <v>997.50464262731589</v>
      </c>
      <c r="L221" s="132">
        <f>+'St 3.1'!L221+'St 3.2'!L221</f>
        <v>842.51314691709626</v>
      </c>
      <c r="M221" s="132">
        <f>+'St 3.1'!M221+'St 3.2'!M221</f>
        <v>749.45709860693376</v>
      </c>
      <c r="N221" s="132">
        <f>+'St 3.1'!N221+'St 3.2'!N221</f>
        <v>1027.1857173493568</v>
      </c>
      <c r="O221" s="132">
        <f>+'St 3.1'!O221+'St 3.2'!O221</f>
        <v>1165.464835720328</v>
      </c>
      <c r="P221" s="133"/>
      <c r="Q221" s="132">
        <f>+'St 3.1'!Q221+'St 3.2'!Q221</f>
        <v>29.166969195621675</v>
      </c>
      <c r="R221" s="132">
        <f>+'St 3.1'!R221+'St 3.2'!R221</f>
        <v>1.3903854834585117</v>
      </c>
      <c r="S221" s="132">
        <f>+'St 3.1'!S221+'St 3.2'!S221</f>
        <v>-17.52011291153395</v>
      </c>
      <c r="T221" s="132">
        <f>+'St 3.1'!T221+'St 3.2'!T221</f>
        <v>136.74329178035285</v>
      </c>
      <c r="U221" s="132">
        <f>+'St 3.1'!U221+'St 3.2'!U221</f>
        <v>4.2102762523303916</v>
      </c>
      <c r="V221" s="132">
        <f>+'St 3.1'!V221+'St 3.2'!V221</f>
        <v>211.89294359247776</v>
      </c>
      <c r="W221" s="132">
        <f>+'St 3.1'!W221+'St 3.2'!W221</f>
        <v>105.05088703279236</v>
      </c>
      <c r="X221" s="132">
        <f>+'St 3.1'!X221+'St 3.2'!X221</f>
        <v>-154.99149571021977</v>
      </c>
      <c r="Y221" s="132">
        <f>+'St 3.1'!Y221+'St 3.2'!Y221</f>
        <v>-93.056048310162424</v>
      </c>
      <c r="Z221" s="132">
        <f>+'St 3.1'!Z221+'St 3.2'!Z221</f>
        <v>277.72861874242301</v>
      </c>
      <c r="AA221" s="132">
        <f>+'St 3.1'!AA221+'St 3.2'!AA221</f>
        <v>138.27911837097116</v>
      </c>
      <c r="AB221" s="140"/>
    </row>
    <row r="222" spans="1:28">
      <c r="B222" s="6" t="s">
        <v>44</v>
      </c>
      <c r="C222" s="17"/>
      <c r="D222" s="132">
        <f>+'St 3.1'!D222+'St 3.2'!D222</f>
        <v>40263.2353</v>
      </c>
      <c r="E222" s="132">
        <f>+'St 3.1'!E222+'St 3.2'!E222</f>
        <v>53557.068800000001</v>
      </c>
      <c r="F222" s="132">
        <f>+'St 3.1'!F222+'St 3.2'!F222</f>
        <v>68251.497899999988</v>
      </c>
      <c r="G222" s="132">
        <f>+'St 3.1'!G222+'St 3.2'!G222</f>
        <v>85149.109600000011</v>
      </c>
      <c r="H222" s="132">
        <f>+'St 3.1'!H222+'St 3.2'!H222</f>
        <v>76300.4185</v>
      </c>
      <c r="I222" s="132">
        <f>+'St 3.1'!I222+'St 3.2'!I222</f>
        <v>103113.91559999999</v>
      </c>
      <c r="J222" s="132">
        <f>+'St 3.1'!J222+'St 3.2'!J222</f>
        <v>159001.59780000002</v>
      </c>
      <c r="K222" s="132">
        <f>+'St 3.1'!K222+'St 3.2'!K222</f>
        <v>206531.86709999997</v>
      </c>
      <c r="L222" s="132">
        <f>+'St 3.1'!L222+'St 3.2'!L222</f>
        <v>281515.34409999999</v>
      </c>
      <c r="M222" s="132">
        <f>+'St 3.1'!M222+'St 3.2'!M222</f>
        <v>29122.0101</v>
      </c>
      <c r="N222" s="132">
        <f>+'St 3.1'!N222+'St 3.2'!N222</f>
        <v>41408.157599999999</v>
      </c>
      <c r="O222" s="132">
        <f>+'St 3.1'!O222+'St 3.2'!O222</f>
        <v>32827.527900000001</v>
      </c>
      <c r="P222" s="133"/>
      <c r="Q222" s="132">
        <f>+'St 3.1'!Q222+'St 3.2'!Q222</f>
        <v>13293.833500000001</v>
      </c>
      <c r="R222" s="132">
        <f>+'St 3.1'!R222+'St 3.2'!R222</f>
        <v>14694.429099999994</v>
      </c>
      <c r="S222" s="132">
        <f>+'St 3.1'!S222+'St 3.2'!S222</f>
        <v>16897.611700000009</v>
      </c>
      <c r="T222" s="132">
        <f>+'St 3.1'!T222+'St 3.2'!T222</f>
        <v>-8848.6911000000073</v>
      </c>
      <c r="U222" s="132">
        <f>+'St 3.1'!U222+'St 3.2'!U222</f>
        <v>26813.497099999997</v>
      </c>
      <c r="V222" s="132">
        <f>+'St 3.1'!V222+'St 3.2'!V222</f>
        <v>55887.68220000001</v>
      </c>
      <c r="W222" s="132">
        <f>+'St 3.1'!W222+'St 3.2'!W222</f>
        <v>47530.269299999964</v>
      </c>
      <c r="X222" s="132">
        <f>+'St 3.1'!X222+'St 3.2'!X222</f>
        <v>74983.476999999984</v>
      </c>
      <c r="Y222" s="132">
        <f>+'St 3.1'!Y222+'St 3.2'!Y222</f>
        <v>-252393.33399999997</v>
      </c>
      <c r="Z222" s="132">
        <f>+'St 3.1'!Z222+'St 3.2'!Z222</f>
        <v>12286.147500000003</v>
      </c>
      <c r="AA222" s="132">
        <f>+'St 3.1'!AA222+'St 3.2'!AA222</f>
        <v>-8580.6297000000013</v>
      </c>
      <c r="AB222" s="140"/>
    </row>
    <row r="223" spans="1:28">
      <c r="B223" s="7" t="s">
        <v>45</v>
      </c>
      <c r="C223" s="17"/>
      <c r="D223" s="132">
        <f>+'St 3.1'!D223+'St 3.2'!D223</f>
        <v>40196.481800000001</v>
      </c>
      <c r="E223" s="132">
        <f>+'St 3.1'!E223+'St 3.2'!E223</f>
        <v>53500.2454</v>
      </c>
      <c r="F223" s="132">
        <f>+'St 3.1'!F223+'St 3.2'!F223</f>
        <v>67923.309500000003</v>
      </c>
      <c r="G223" s="132">
        <f>+'St 3.1'!G223+'St 3.2'!G223</f>
        <v>84577.039100000009</v>
      </c>
      <c r="H223" s="132">
        <f>+'St 3.1'!H223+'St 3.2'!H223</f>
        <v>76194.348700000002</v>
      </c>
      <c r="I223" s="132">
        <f>+'St 3.1'!I223+'St 3.2'!I223</f>
        <v>103096.09679999998</v>
      </c>
      <c r="J223" s="132">
        <f>+'St 3.1'!J223+'St 3.2'!J223</f>
        <v>158992.41440000001</v>
      </c>
      <c r="K223" s="132">
        <f>+'St 3.1'!K223+'St 3.2'!K223</f>
        <v>206528.09539999996</v>
      </c>
      <c r="L223" s="132">
        <f>+'St 3.1'!L223+'St 3.2'!L223</f>
        <v>281395.56949999998</v>
      </c>
      <c r="M223" s="132">
        <f>+'St 3.1'!M223+'St 3.2'!M223</f>
        <v>28941.664399999998</v>
      </c>
      <c r="N223" s="132">
        <f>+'St 3.1'!N223+'St 3.2'!N223</f>
        <v>41262.426699999996</v>
      </c>
      <c r="O223" s="132">
        <f>+'St 3.1'!O223+'St 3.2'!O223</f>
        <v>32734.55</v>
      </c>
      <c r="P223" s="133"/>
      <c r="Q223" s="132">
        <f>+'St 3.1'!Q223+'St 3.2'!Q223</f>
        <v>13303.763599999998</v>
      </c>
      <c r="R223" s="132">
        <f>+'St 3.1'!R223+'St 3.2'!R223</f>
        <v>14423.064099999996</v>
      </c>
      <c r="S223" s="132">
        <f>+'St 3.1'!S223+'St 3.2'!S223</f>
        <v>16653.729600000013</v>
      </c>
      <c r="T223" s="132">
        <f>+'St 3.1'!T223+'St 3.2'!T223</f>
        <v>-8382.6904000000122</v>
      </c>
      <c r="U223" s="132">
        <f>+'St 3.1'!U223+'St 3.2'!U223</f>
        <v>26901.748099999997</v>
      </c>
      <c r="V223" s="132">
        <f>+'St 3.1'!V223+'St 3.2'!V223</f>
        <v>55896.317600000002</v>
      </c>
      <c r="W223" s="132">
        <f>+'St 3.1'!W223+'St 3.2'!W223</f>
        <v>47535.680999999975</v>
      </c>
      <c r="X223" s="132">
        <f>+'St 3.1'!X223+'St 3.2'!X223</f>
        <v>74867.474100000007</v>
      </c>
      <c r="Y223" s="132">
        <f>+'St 3.1'!Y223+'St 3.2'!Y223</f>
        <v>-252453.9051</v>
      </c>
      <c r="Z223" s="132">
        <f>+'St 3.1'!Z223+'St 3.2'!Z223</f>
        <v>12320.762300000002</v>
      </c>
      <c r="AA223" s="132">
        <f>+'St 3.1'!AA223+'St 3.2'!AA223</f>
        <v>-8527.8767000000007</v>
      </c>
      <c r="AB223" s="140"/>
    </row>
    <row r="224" spans="1:28">
      <c r="B224" s="7" t="s">
        <v>46</v>
      </c>
      <c r="C224" s="17"/>
      <c r="D224" s="132">
        <f>+'St 3.1'!D224+'St 3.2'!D224</f>
        <v>66.753500000000003</v>
      </c>
      <c r="E224" s="132">
        <f>+'St 3.1'!E224+'St 3.2'!E224</f>
        <v>56.823399999999999</v>
      </c>
      <c r="F224" s="132">
        <f>+'St 3.1'!F224+'St 3.2'!F224</f>
        <v>328.1884</v>
      </c>
      <c r="G224" s="132">
        <f>+'St 3.1'!G224+'St 3.2'!G224</f>
        <v>572.07050000000004</v>
      </c>
      <c r="H224" s="132">
        <f>+'St 3.1'!H224+'St 3.2'!H224</f>
        <v>106.06979999999999</v>
      </c>
      <c r="I224" s="132">
        <f>+'St 3.1'!I224+'St 3.2'!I224</f>
        <v>17.818800000000003</v>
      </c>
      <c r="J224" s="132">
        <f>+'St 3.1'!J224+'St 3.2'!J224</f>
        <v>9.1834000000000007</v>
      </c>
      <c r="K224" s="132">
        <f>+'St 3.1'!K224+'St 3.2'!K224</f>
        <v>3.7717000000000001</v>
      </c>
      <c r="L224" s="132">
        <f>+'St 3.1'!L224+'St 3.2'!L224</f>
        <v>119.77459999999999</v>
      </c>
      <c r="M224" s="132">
        <f>+'St 3.1'!M224+'St 3.2'!M224</f>
        <v>180.34569999999999</v>
      </c>
      <c r="N224" s="132">
        <f>+'St 3.1'!N224+'St 3.2'!N224</f>
        <v>145.73089999999999</v>
      </c>
      <c r="O224" s="132">
        <f>+'St 3.1'!O224+'St 3.2'!O224</f>
        <v>92.97790000000002</v>
      </c>
      <c r="P224" s="133"/>
      <c r="Q224" s="132">
        <f>+'St 3.1'!Q224+'St 3.2'!Q224</f>
        <v>-9.9300999999999977</v>
      </c>
      <c r="R224" s="132">
        <f>+'St 3.1'!R224+'St 3.2'!R224</f>
        <v>271.36500000000001</v>
      </c>
      <c r="S224" s="132">
        <f>+'St 3.1'!S224+'St 3.2'!S224</f>
        <v>243.88210000000009</v>
      </c>
      <c r="T224" s="132">
        <f>+'St 3.1'!T224+'St 3.2'!T224</f>
        <v>-466.00070000000005</v>
      </c>
      <c r="U224" s="132">
        <f>+'St 3.1'!U224+'St 3.2'!U224</f>
        <v>-88.250999999999991</v>
      </c>
      <c r="V224" s="132">
        <f>+'St 3.1'!V224+'St 3.2'!V224</f>
        <v>-8.6354000000000006</v>
      </c>
      <c r="W224" s="132">
        <f>+'St 3.1'!W224+'St 3.2'!W224</f>
        <v>-5.4116999999999997</v>
      </c>
      <c r="X224" s="132">
        <f>+'St 3.1'!X224+'St 3.2'!X224</f>
        <v>116.0029</v>
      </c>
      <c r="Y224" s="132">
        <f>+'St 3.1'!Y224+'St 3.2'!Y224</f>
        <v>60.571099999999987</v>
      </c>
      <c r="Z224" s="132">
        <f>+'St 3.1'!Z224+'St 3.2'!Z224</f>
        <v>-34.614799999999988</v>
      </c>
      <c r="AA224" s="132">
        <f>+'St 3.1'!AA224+'St 3.2'!AA224</f>
        <v>-52.752999999999986</v>
      </c>
      <c r="AB224" s="140"/>
    </row>
    <row r="225" spans="1:28">
      <c r="B225" s="6" t="s">
        <v>313</v>
      </c>
      <c r="C225" s="17"/>
      <c r="D225" s="132">
        <f>+'St 3.1'!D225+'St 3.2'!D225</f>
        <v>3266.6005278430384</v>
      </c>
      <c r="E225" s="132">
        <f>+'St 3.1'!E225+'St 3.2'!E225</f>
        <v>3691.8140370501733</v>
      </c>
      <c r="F225" s="132">
        <f>+'St 3.1'!F225+'St 3.2'!F225</f>
        <v>4162.0618990436087</v>
      </c>
      <c r="G225" s="132">
        <f>+'St 3.1'!G225+'St 3.2'!G225</f>
        <v>4747.3817311820003</v>
      </c>
      <c r="H225" s="132">
        <f>+'St 3.1'!H225+'St 3.2'!H225</f>
        <v>5451.2882614990003</v>
      </c>
      <c r="I225" s="132">
        <f>+'St 3.1'!I225+'St 3.2'!I225</f>
        <v>6197.0730232860005</v>
      </c>
      <c r="J225" s="132">
        <f>+'St 3.1'!J225+'St 3.2'!J225</f>
        <v>6476.0049615030002</v>
      </c>
      <c r="K225" s="132">
        <f>+'St 3.1'!K225+'St 3.2'!K225</f>
        <v>6983.2595150349998</v>
      </c>
      <c r="L225" s="132">
        <f>+'St 3.1'!L225+'St 3.2'!L225</f>
        <v>7790.7018201380015</v>
      </c>
      <c r="M225" s="132">
        <f>+'St 3.1'!M225+'St 3.2'!M225</f>
        <v>8604.2810192349989</v>
      </c>
      <c r="N225" s="132">
        <f>+'St 3.1'!N225+'St 3.2'!N225</f>
        <v>9525.9536985209979</v>
      </c>
      <c r="O225" s="132">
        <f>+'St 3.1'!O225+'St 3.2'!O225</f>
        <v>11283.790168163001</v>
      </c>
      <c r="P225" s="133"/>
      <c r="Q225" s="132">
        <f>+'St 3.1'!Q225+'St 3.2'!Q225</f>
        <v>425.21350920713485</v>
      </c>
      <c r="R225" s="132">
        <f>+'St 3.1'!R225+'St 3.2'!R225</f>
        <v>470.24786199343538</v>
      </c>
      <c r="S225" s="132">
        <f>+'St 3.1'!S225+'St 3.2'!S225</f>
        <v>585.31983213839135</v>
      </c>
      <c r="T225" s="132">
        <f>+'St 3.1'!T225+'St 3.2'!T225</f>
        <v>703.90653031700049</v>
      </c>
      <c r="U225" s="132">
        <f>+'St 3.1'!U225+'St 3.2'!U225</f>
        <v>745.78476178700021</v>
      </c>
      <c r="V225" s="132">
        <f>+'St 3.1'!V225+'St 3.2'!V225</f>
        <v>278.93193821699924</v>
      </c>
      <c r="W225" s="132">
        <f>+'St 3.1'!W225+'St 3.2'!W225</f>
        <v>507.25455353200033</v>
      </c>
      <c r="X225" s="132">
        <f>+'St 3.1'!X225+'St 3.2'!X225</f>
        <v>807.44230510300099</v>
      </c>
      <c r="Y225" s="132">
        <f>+'St 3.1'!Y225+'St 3.2'!Y225</f>
        <v>813.57919909699774</v>
      </c>
      <c r="Z225" s="132">
        <f>+'St 3.1'!Z225+'St 3.2'!Z225</f>
        <v>921.6726792859987</v>
      </c>
      <c r="AA225" s="132">
        <f>+'St 3.1'!AA225+'St 3.2'!AA225</f>
        <v>1757.836469642004</v>
      </c>
      <c r="AB225" s="140"/>
    </row>
    <row r="226" spans="1:28">
      <c r="B226" s="6" t="s">
        <v>107</v>
      </c>
      <c r="C226" s="17"/>
      <c r="D226" s="132">
        <f>+'St 3.1'!D226+'St 3.2'!D226</f>
        <v>400.93510000000003</v>
      </c>
      <c r="E226" s="132">
        <f>+'St 3.1'!E226+'St 3.2'!E226</f>
        <v>481.30905000000001</v>
      </c>
      <c r="F226" s="132">
        <f>+'St 3.1'!F226+'St 3.2'!F226</f>
        <v>822.13064999999995</v>
      </c>
      <c r="G226" s="132">
        <f>+'St 3.1'!G226+'St 3.2'!G226</f>
        <v>588.42700000000002</v>
      </c>
      <c r="H226" s="132">
        <f>+'St 3.1'!H226+'St 3.2'!H226</f>
        <v>653.65425000000005</v>
      </c>
      <c r="I226" s="132">
        <f>+'St 3.1'!I226+'St 3.2'!I226</f>
        <v>1005.5789000000001</v>
      </c>
      <c r="J226" s="132">
        <f>+'St 3.1'!J226+'St 3.2'!J226</f>
        <v>1075.26135</v>
      </c>
      <c r="K226" s="132">
        <f>+'St 3.1'!K226+'St 3.2'!K226</f>
        <v>980.91330000000005</v>
      </c>
      <c r="L226" s="132">
        <f>+'St 3.1'!L226+'St 3.2'!L226</f>
        <v>441.80175000000003</v>
      </c>
      <c r="M226" s="132">
        <f>+'St 3.1'!M226+'St 3.2'!M226</f>
        <v>527.72685000000001</v>
      </c>
      <c r="N226" s="132">
        <f>+'St 3.1'!N226+'St 3.2'!N226</f>
        <v>546.35305000000005</v>
      </c>
      <c r="O226" s="132">
        <f>+'St 3.1'!O226+'St 3.2'!O226</f>
        <v>1457.18</v>
      </c>
      <c r="P226" s="133"/>
      <c r="Q226" s="132">
        <f>+'St 3.1'!Q226+'St 3.2'!Q226</f>
        <v>80.373949999999979</v>
      </c>
      <c r="R226" s="132">
        <f>+'St 3.1'!R226+'St 3.2'!R226</f>
        <v>340.82159999999988</v>
      </c>
      <c r="S226" s="132">
        <f>+'St 3.1'!S226+'St 3.2'!S226</f>
        <v>-233.7036499999999</v>
      </c>
      <c r="T226" s="132">
        <f>+'St 3.1'!T226+'St 3.2'!T226</f>
        <v>65.227250000000055</v>
      </c>
      <c r="U226" s="132">
        <f>+'St 3.1'!U226+'St 3.2'!U226</f>
        <v>351.92465000000004</v>
      </c>
      <c r="V226" s="132">
        <f>+'St 3.1'!V226+'St 3.2'!V226</f>
        <v>69.682449999999989</v>
      </c>
      <c r="W226" s="132">
        <f>+'St 3.1'!W226+'St 3.2'!W226</f>
        <v>-94.348049999999972</v>
      </c>
      <c r="X226" s="132">
        <f>+'St 3.1'!X226+'St 3.2'!X226</f>
        <v>-539.11155000000008</v>
      </c>
      <c r="Y226" s="132">
        <f>+'St 3.1'!Y226+'St 3.2'!Y226</f>
        <v>85.925099999999958</v>
      </c>
      <c r="Z226" s="132">
        <f>+'St 3.1'!Z226+'St 3.2'!Z226</f>
        <v>18.626200000000015</v>
      </c>
      <c r="AA226" s="132">
        <f>+'St 3.1'!AA226+'St 3.2'!AA226</f>
        <v>910.8269499999999</v>
      </c>
      <c r="AB226" s="140"/>
    </row>
    <row r="227" spans="1:28">
      <c r="B227" s="6" t="s">
        <v>48</v>
      </c>
      <c r="C227" s="17"/>
      <c r="D227" s="132">
        <f>+'St 3.1'!D227+'St 3.2'!D227</f>
        <v>0</v>
      </c>
      <c r="E227" s="132">
        <f>+'St 3.1'!E227+'St 3.2'!E227</f>
        <v>0</v>
      </c>
      <c r="F227" s="132">
        <f>+'St 3.1'!F227+'St 3.2'!F227</f>
        <v>0</v>
      </c>
      <c r="G227" s="132">
        <f>+'St 3.1'!G227+'St 3.2'!G227</f>
        <v>0</v>
      </c>
      <c r="H227" s="132">
        <f>+'St 3.1'!H227+'St 3.2'!H227</f>
        <v>0</v>
      </c>
      <c r="I227" s="132">
        <f>+'St 3.1'!I227+'St 3.2'!I227</f>
        <v>0</v>
      </c>
      <c r="J227" s="132">
        <f>+'St 3.1'!J227+'St 3.2'!J227</f>
        <v>0</v>
      </c>
      <c r="K227" s="132">
        <f>+'St 3.1'!K227+'St 3.2'!K227</f>
        <v>0</v>
      </c>
      <c r="L227" s="132">
        <f>+'St 3.1'!L227+'St 3.2'!L227</f>
        <v>0</v>
      </c>
      <c r="M227" s="132">
        <f>+'St 3.1'!M227+'St 3.2'!M227</f>
        <v>0</v>
      </c>
      <c r="N227" s="132">
        <f>+'St 3.1'!N227+'St 3.2'!N227</f>
        <v>0</v>
      </c>
      <c r="O227" s="132">
        <f>+'St 3.1'!O227+'St 3.2'!O227</f>
        <v>0</v>
      </c>
      <c r="P227" s="138"/>
      <c r="Q227" s="132">
        <f>+'St 3.1'!Q227+'St 3.2'!Q227</f>
        <v>0</v>
      </c>
      <c r="R227" s="132">
        <f>+'St 3.1'!R227+'St 3.2'!R227</f>
        <v>0</v>
      </c>
      <c r="S227" s="132">
        <f>+'St 3.1'!S227+'St 3.2'!S227</f>
        <v>0</v>
      </c>
      <c r="T227" s="132">
        <f>+'St 3.1'!T227+'St 3.2'!T227</f>
        <v>0</v>
      </c>
      <c r="U227" s="132">
        <f>+'St 3.1'!U227+'St 3.2'!U227</f>
        <v>0</v>
      </c>
      <c r="V227" s="132">
        <f>+'St 3.1'!V227+'St 3.2'!V227</f>
        <v>0</v>
      </c>
      <c r="W227" s="132">
        <f>+'St 3.1'!W227+'St 3.2'!W227</f>
        <v>0</v>
      </c>
      <c r="X227" s="132">
        <f>+'St 3.1'!X227+'St 3.2'!X227</f>
        <v>0</v>
      </c>
      <c r="Y227" s="132">
        <f>+'St 3.1'!Y227+'St 3.2'!Y227</f>
        <v>0</v>
      </c>
      <c r="Z227" s="132">
        <f>+'St 3.1'!Z227+'St 3.2'!Z227</f>
        <v>0</v>
      </c>
      <c r="AA227" s="132">
        <f>+'St 3.1'!AA227+'St 3.2'!AA227</f>
        <v>0</v>
      </c>
      <c r="AB227" s="140"/>
    </row>
    <row r="228" spans="1:28">
      <c r="B228" s="6" t="s">
        <v>321</v>
      </c>
      <c r="C228" s="17"/>
      <c r="D228" s="132">
        <f>+'St 3.1'!D228+'St 3.2'!D228</f>
        <v>49.332799999999999</v>
      </c>
      <c r="E228" s="132">
        <f>+'St 3.1'!E228+'St 3.2'!E228</f>
        <v>41.564900000000002</v>
      </c>
      <c r="F228" s="132">
        <f>+'St 3.1'!F228+'St 3.2'!F228</f>
        <v>30.810900000000004</v>
      </c>
      <c r="G228" s="132">
        <f>+'St 3.1'!G228+'St 3.2'!G228</f>
        <v>24.2898</v>
      </c>
      <c r="H228" s="132">
        <f>+'St 3.1'!H228+'St 3.2'!H228</f>
        <v>19.4846</v>
      </c>
      <c r="I228" s="132">
        <f>+'St 3.1'!I228+'St 3.2'!I228</f>
        <v>14.44</v>
      </c>
      <c r="J228" s="132">
        <f>+'St 3.1'!J228+'St 3.2'!J228</f>
        <v>10.533899999999999</v>
      </c>
      <c r="K228" s="132">
        <f>+'St 3.1'!K228+'St 3.2'!K228</f>
        <v>8.6889000000000003</v>
      </c>
      <c r="L228" s="132">
        <f>+'St 3.1'!L228+'St 3.2'!L228</f>
        <v>6.6524999999999999</v>
      </c>
      <c r="M228" s="132">
        <f>+'St 3.1'!M228+'St 3.2'!M228</f>
        <v>4.9697000000000005</v>
      </c>
      <c r="N228" s="132">
        <f>+'St 3.1'!N228+'St 3.2'!N228</f>
        <v>4.0735000000000001</v>
      </c>
      <c r="O228" s="132">
        <f>+'St 3.1'!O228+'St 3.2'!O228</f>
        <v>2.5</v>
      </c>
      <c r="P228" s="133"/>
      <c r="Q228" s="132">
        <f>+'St 3.1'!Q228+'St 3.2'!Q228</f>
        <v>-7.7679</v>
      </c>
      <c r="R228" s="132">
        <f>+'St 3.1'!R228+'St 3.2'!R228</f>
        <v>-10.753999999999998</v>
      </c>
      <c r="S228" s="132">
        <f>+'St 3.1'!S228+'St 3.2'!S228</f>
        <v>-6.5211000000000023</v>
      </c>
      <c r="T228" s="132">
        <f>+'St 3.1'!T228+'St 3.2'!T228</f>
        <v>-4.805200000000001</v>
      </c>
      <c r="U228" s="132">
        <f>+'St 3.1'!U228+'St 3.2'!U228</f>
        <v>-5.0445999999999991</v>
      </c>
      <c r="V228" s="132">
        <f>+'St 3.1'!V228+'St 3.2'!V228</f>
        <v>-3.9061000000000012</v>
      </c>
      <c r="W228" s="132">
        <f>+'St 3.1'!W228+'St 3.2'!W228</f>
        <v>-1.8449999999999993</v>
      </c>
      <c r="X228" s="132">
        <f>+'St 3.1'!X228+'St 3.2'!X228</f>
        <v>-2.0363999999999995</v>
      </c>
      <c r="Y228" s="132">
        <f>+'St 3.1'!Y228+'St 3.2'!Y228</f>
        <v>-1.6827999999999996</v>
      </c>
      <c r="Z228" s="132">
        <f>+'St 3.1'!Z228+'St 3.2'!Z228</f>
        <v>-0.89620000000000044</v>
      </c>
      <c r="AA228" s="132">
        <f>+'St 3.1'!AA228+'St 3.2'!AA228</f>
        <v>-1.5734999999999999</v>
      </c>
      <c r="AB228" s="140"/>
    </row>
    <row r="229" spans="1:28">
      <c r="B229" s="8" t="s">
        <v>100</v>
      </c>
      <c r="C229" s="17"/>
      <c r="D229" s="132">
        <f>+'St 3.1'!D229+'St 3.2'!D229</f>
        <v>5080.68</v>
      </c>
      <c r="E229" s="132">
        <f>+'St 3.1'!E229+'St 3.2'!E229</f>
        <v>5684.88</v>
      </c>
      <c r="F229" s="132">
        <f>+'St 3.1'!F229+'St 3.2'!F229</f>
        <v>6508.5899999999992</v>
      </c>
      <c r="G229" s="132">
        <f>+'St 3.1'!G229+'St 3.2'!G229</f>
        <v>6953.12</v>
      </c>
      <c r="H229" s="132">
        <f>+'St 3.1'!H229+'St 3.2'!H229</f>
        <v>8802.77</v>
      </c>
      <c r="I229" s="132">
        <f>+'St 3.1'!I229+'St 3.2'!I229</f>
        <v>8647.26</v>
      </c>
      <c r="J229" s="132">
        <f>+'St 3.1'!J229+'St 3.2'!J229</f>
        <v>8848.98</v>
      </c>
      <c r="K229" s="132">
        <f>+'St 3.1'!K229+'St 3.2'!K229</f>
        <v>10566.74</v>
      </c>
      <c r="L229" s="132">
        <f>+'St 3.1'!L229+'St 3.2'!L229</f>
        <v>11827.59</v>
      </c>
      <c r="M229" s="132">
        <f>+'St 3.1'!M229+'St 3.2'!M229</f>
        <v>16937.7615257</v>
      </c>
      <c r="N229" s="132">
        <f>+'St 3.1'!N229+'St 3.2'!N229</f>
        <v>19598.515692940007</v>
      </c>
      <c r="O229" s="132">
        <f>+'St 3.1'!O229+'St 3.2'!O229</f>
        <v>21683.128810519996</v>
      </c>
      <c r="P229" s="133"/>
      <c r="Q229" s="132">
        <f>+'St 3.1'!Q229+'St 3.2'!Q229</f>
        <v>604.20000000000016</v>
      </c>
      <c r="R229" s="132">
        <f>+'St 3.1'!R229+'St 3.2'!R229</f>
        <v>823.70999999999913</v>
      </c>
      <c r="S229" s="132">
        <f>+'St 3.1'!S229+'St 3.2'!S229</f>
        <v>444.53000000000031</v>
      </c>
      <c r="T229" s="132">
        <f>+'St 3.1'!T229+'St 3.2'!T229</f>
        <v>1849.6500000000012</v>
      </c>
      <c r="U229" s="132">
        <f>+'St 3.1'!U229+'St 3.2'!U229</f>
        <v>-155.51000000000101</v>
      </c>
      <c r="V229" s="132">
        <f>+'St 3.1'!V229+'St 3.2'!V229</f>
        <v>201.71999999999883</v>
      </c>
      <c r="W229" s="132">
        <f>+'St 3.1'!W229+'St 3.2'!W229</f>
        <v>1717.7600000000011</v>
      </c>
      <c r="X229" s="132">
        <f>+'St 3.1'!X229+'St 3.2'!X229</f>
        <v>1260.8499999999992</v>
      </c>
      <c r="Y229" s="132">
        <f>+'St 3.1'!Y229+'St 3.2'!Y229</f>
        <v>5110.1715257000005</v>
      </c>
      <c r="Z229" s="132">
        <f>+'St 3.1'!Z229+'St 3.2'!Z229</f>
        <v>2660.7541672400062</v>
      </c>
      <c r="AA229" s="132">
        <f>+'St 3.1'!AA229+'St 3.2'!AA229</f>
        <v>2084.613117579991</v>
      </c>
      <c r="AB229" s="140"/>
    </row>
    <row r="230" spans="1:28" s="43" customFormat="1">
      <c r="A230" s="36"/>
      <c r="B230" s="5" t="s">
        <v>29</v>
      </c>
      <c r="C230" s="2"/>
      <c r="D230" s="129">
        <f>+'St 3.1'!D230+'St 3.2'!D230</f>
        <v>0</v>
      </c>
      <c r="E230" s="129">
        <f>+'St 3.1'!E230+'St 3.2'!E230</f>
        <v>0</v>
      </c>
      <c r="F230" s="129">
        <f>+'St 3.1'!F230+'St 3.2'!F230</f>
        <v>0</v>
      </c>
      <c r="G230" s="129">
        <f>+'St 3.1'!G230+'St 3.2'!G230</f>
        <v>0</v>
      </c>
      <c r="H230" s="129">
        <f>+'St 3.1'!H230+'St 3.2'!H230</f>
        <v>0</v>
      </c>
      <c r="I230" s="129">
        <f>+'St 3.1'!I230+'St 3.2'!I230</f>
        <v>1925.4421</v>
      </c>
      <c r="J230" s="129">
        <f>+'St 3.1'!J230+'St 3.2'!J230</f>
        <v>1117.4335000000001</v>
      </c>
      <c r="K230" s="129">
        <f>+'St 3.1'!K230+'St 3.2'!K230</f>
        <v>874.83310000000006</v>
      </c>
      <c r="L230" s="129">
        <f>+'St 3.1'!L230+'St 3.2'!L230</f>
        <v>879.41869999999994</v>
      </c>
      <c r="M230" s="129">
        <f>+'St 3.1'!M230+'St 3.2'!M230</f>
        <v>885.6674999999999</v>
      </c>
      <c r="N230" s="129">
        <f>+'St 3.1'!N230+'St 3.2'!N230</f>
        <v>1015.6511999999999</v>
      </c>
      <c r="O230" s="129">
        <f>+'St 3.1'!O230+'St 3.2'!O230</f>
        <v>925.13389999999993</v>
      </c>
      <c r="P230" s="136"/>
      <c r="Q230" s="129">
        <f>+'St 3.1'!Q230+'St 3.2'!Q230</f>
        <v>0</v>
      </c>
      <c r="R230" s="129">
        <f>+'St 3.1'!R230+'St 3.2'!R230</f>
        <v>0</v>
      </c>
      <c r="S230" s="129">
        <f>+'St 3.1'!S230+'St 3.2'!S230</f>
        <v>0</v>
      </c>
      <c r="T230" s="129">
        <f>+'St 3.1'!T230+'St 3.2'!T230</f>
        <v>0</v>
      </c>
      <c r="U230" s="129">
        <f>+'St 3.1'!U230+'St 3.2'!U230</f>
        <v>1925.4421</v>
      </c>
      <c r="V230" s="129">
        <f>+'St 3.1'!V230+'St 3.2'!V230</f>
        <v>-808.0086</v>
      </c>
      <c r="W230" s="129">
        <f>+'St 3.1'!W230+'St 3.2'!W230</f>
        <v>-242.60040000000006</v>
      </c>
      <c r="X230" s="129">
        <f>+'St 3.1'!X230+'St 3.2'!X230</f>
        <v>4.5855999999998787</v>
      </c>
      <c r="Y230" s="129">
        <f>+'St 3.1'!Y230+'St 3.2'!Y230</f>
        <v>6.2488000000000099</v>
      </c>
      <c r="Z230" s="129">
        <f>+'St 3.1'!Z230+'St 3.2'!Z230</f>
        <v>129.9837</v>
      </c>
      <c r="AA230" s="129">
        <f>+'St 3.1'!AA230+'St 3.2'!AA230</f>
        <v>-90.517299999999949</v>
      </c>
      <c r="AB230" s="139"/>
    </row>
    <row r="231" spans="1:28" s="43" customFormat="1">
      <c r="A231" s="36"/>
      <c r="B231" s="5" t="s">
        <v>95</v>
      </c>
      <c r="C231" s="2"/>
      <c r="D231" s="129">
        <f>+'St 3.1'!D231+'St 3.2'!D231</f>
        <v>0</v>
      </c>
      <c r="E231" s="129">
        <f>+'St 3.1'!E231+'St 3.2'!E231</f>
        <v>0</v>
      </c>
      <c r="F231" s="129">
        <f>+'St 3.1'!F231+'St 3.2'!F231</f>
        <v>0</v>
      </c>
      <c r="G231" s="129">
        <f>+'St 3.1'!G231+'St 3.2'!G231</f>
        <v>0</v>
      </c>
      <c r="H231" s="129">
        <f>+'St 3.1'!H231+'St 3.2'!H231</f>
        <v>0</v>
      </c>
      <c r="I231" s="129">
        <f>+'St 3.1'!I231+'St 3.2'!I231</f>
        <v>0</v>
      </c>
      <c r="J231" s="129">
        <f>+'St 3.1'!J231+'St 3.2'!J231</f>
        <v>0</v>
      </c>
      <c r="K231" s="129">
        <f>+'St 3.1'!K231+'St 3.2'!K231</f>
        <v>0</v>
      </c>
      <c r="L231" s="129">
        <f>+'St 3.1'!L231+'St 3.2'!L231</f>
        <v>0</v>
      </c>
      <c r="M231" s="129">
        <f>+'St 3.1'!M231+'St 3.2'!M231</f>
        <v>0</v>
      </c>
      <c r="N231" s="129">
        <f>+'St 3.1'!N231+'St 3.2'!N231</f>
        <v>0</v>
      </c>
      <c r="O231" s="129">
        <f>+'St 3.1'!O231+'St 3.2'!O231</f>
        <v>0</v>
      </c>
      <c r="P231" s="130"/>
      <c r="Q231" s="129">
        <f>+'St 3.1'!Q231+'St 3.2'!Q231</f>
        <v>0</v>
      </c>
      <c r="R231" s="129">
        <f>+'St 3.1'!R231+'St 3.2'!R231</f>
        <v>0</v>
      </c>
      <c r="S231" s="129">
        <f>+'St 3.1'!S231+'St 3.2'!S231</f>
        <v>0</v>
      </c>
      <c r="T231" s="129">
        <f>+'St 3.1'!T231+'St 3.2'!T231</f>
        <v>0</v>
      </c>
      <c r="U231" s="129">
        <f>+'St 3.1'!U231+'St 3.2'!U231</f>
        <v>0</v>
      </c>
      <c r="V231" s="129">
        <f>+'St 3.1'!V231+'St 3.2'!V231</f>
        <v>0</v>
      </c>
      <c r="W231" s="129">
        <f>+'St 3.1'!W231+'St 3.2'!W231</f>
        <v>0</v>
      </c>
      <c r="X231" s="129">
        <f>+'St 3.1'!X231+'St 3.2'!X231</f>
        <v>0</v>
      </c>
      <c r="Y231" s="129">
        <f>+'St 3.1'!Y231+'St 3.2'!Y231</f>
        <v>0</v>
      </c>
      <c r="Z231" s="129">
        <f>+'St 3.1'!Z231+'St 3.2'!Z231</f>
        <v>0</v>
      </c>
      <c r="AA231" s="129">
        <f>+'St 3.1'!AA231+'St 3.2'!AA231</f>
        <v>0</v>
      </c>
      <c r="AB231" s="139"/>
    </row>
    <row r="232" spans="1:28" s="43" customFormat="1">
      <c r="A232" s="36"/>
      <c r="B232" s="5" t="s">
        <v>99</v>
      </c>
      <c r="C232" s="2"/>
      <c r="D232" s="129">
        <f>+'St 3.1'!D232+'St 3.2'!D232</f>
        <v>2230016.1981464094</v>
      </c>
      <c r="E232" s="129">
        <f>+'St 3.1'!E232+'St 3.2'!E232</f>
        <v>2484593.4646294746</v>
      </c>
      <c r="F232" s="129">
        <f>+'St 3.1'!F232+'St 3.2'!F232</f>
        <v>2637673.0581698189</v>
      </c>
      <c r="G232" s="129">
        <f>+'St 3.1'!G232+'St 3.2'!G232</f>
        <v>2890341.690558915</v>
      </c>
      <c r="H232" s="129">
        <f>+'St 3.1'!H232+'St 3.2'!H232</f>
        <v>3012034.6277366593</v>
      </c>
      <c r="I232" s="129">
        <f>+'St 3.1'!I232+'St 3.2'!I232</f>
        <v>3455840.1135081975</v>
      </c>
      <c r="J232" s="129">
        <f>+'St 3.1'!J232+'St 3.2'!J232</f>
        <v>3883591.2629812462</v>
      </c>
      <c r="K232" s="129">
        <f>+'St 3.1'!K232+'St 3.2'!K232</f>
        <v>4335440.7557020513</v>
      </c>
      <c r="L232" s="129">
        <f>+'St 3.1'!L232+'St 3.2'!L232</f>
        <v>4762435.8211107962</v>
      </c>
      <c r="M232" s="129">
        <f>+'St 3.1'!M232+'St 3.2'!M232</f>
        <v>4849004.7927826662</v>
      </c>
      <c r="N232" s="129">
        <f>+'St 3.1'!N232+'St 3.2'!N232</f>
        <v>5575848.4834252596</v>
      </c>
      <c r="O232" s="129">
        <f>+'St 3.1'!O232+'St 3.2'!O232</f>
        <v>6203409.7273970656</v>
      </c>
      <c r="P232" s="130"/>
      <c r="Q232" s="129">
        <f>+'St 3.1'!Q232+'St 3.2'!Q232</f>
        <v>254577.26648306532</v>
      </c>
      <c r="R232" s="129">
        <f>+'St 3.1'!R232+'St 3.2'!R232</f>
        <v>153079.59354034447</v>
      </c>
      <c r="S232" s="129">
        <f>+'St 3.1'!S232+'St 3.2'!S232</f>
        <v>252668.63238909646</v>
      </c>
      <c r="T232" s="129">
        <f>+'St 3.1'!T232+'St 3.2'!T232</f>
        <v>121692.93717774381</v>
      </c>
      <c r="U232" s="129">
        <f>+'St 3.1'!U232+'St 3.2'!U232</f>
        <v>443805.48577153787</v>
      </c>
      <c r="V232" s="129">
        <f>+'St 3.1'!V232+'St 3.2'!V232</f>
        <v>427751.14947304863</v>
      </c>
      <c r="W232" s="129">
        <f>+'St 3.1'!W232+'St 3.2'!W232</f>
        <v>451849.49272080575</v>
      </c>
      <c r="X232" s="129">
        <f>+'St 3.1'!X232+'St 3.2'!X232</f>
        <v>426995.06540874427</v>
      </c>
      <c r="Y232" s="129">
        <f>+'St 3.1'!Y232+'St 3.2'!Y232</f>
        <v>86568.971671870342</v>
      </c>
      <c r="Z232" s="129">
        <f>+'St 3.1'!Z232+'St 3.2'!Z232</f>
        <v>726843.69064259413</v>
      </c>
      <c r="AA232" s="129">
        <f>+'St 3.1'!AA232+'St 3.2'!AA232</f>
        <v>627561.24397180532</v>
      </c>
      <c r="AB232" s="139"/>
    </row>
  </sheetData>
  <mergeCells count="8">
    <mergeCell ref="D121:O121"/>
    <mergeCell ref="D3:O3"/>
    <mergeCell ref="D4:O4"/>
    <mergeCell ref="Q3:AA3"/>
    <mergeCell ref="Q4:AA4"/>
    <mergeCell ref="D120:O120"/>
    <mergeCell ref="Q120:AA120"/>
    <mergeCell ref="Q121:AA121"/>
  </mergeCells>
  <phoneticPr fontId="89" type="noConversion"/>
  <hyperlinks>
    <hyperlink ref="A1" location="Index!A1" display="Index" xr:uid="{00000000-0004-0000-1B00-000000000000}"/>
  </hyperlinks>
  <pageMargins left="0.7" right="0.7" top="0.75" bottom="0.75" header="0.3" footer="0.3"/>
  <pageSetup scale="1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11" sqref="D11"/>
    </sheetView>
  </sheetViews>
  <sheetFormatPr defaultColWidth="9.140625" defaultRowHeight="14.25"/>
  <cols>
    <col min="1" max="1" width="6.5703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8.140625" style="39" customWidth="1"/>
    <col min="17" max="18" width="13.85546875" style="39" customWidth="1"/>
    <col min="19" max="27" width="13.85546875" style="37" customWidth="1"/>
    <col min="28" max="16384" width="9.140625" style="37"/>
  </cols>
  <sheetData>
    <row r="1" spans="1:39">
      <c r="A1" s="174" t="s">
        <v>311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</row>
    <row r="2" spans="1:39" s="43" customFormat="1">
      <c r="A2" s="36"/>
      <c r="B2" s="190" t="s">
        <v>192</v>
      </c>
      <c r="C2" s="154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79"/>
      <c r="Q2" s="68"/>
      <c r="R2" s="68"/>
    </row>
    <row r="3" spans="1:39" s="43" customFormat="1" ht="27" customHeight="1">
      <c r="A3" s="36"/>
      <c r="B3" s="96"/>
      <c r="C3" s="122" t="s">
        <v>249</v>
      </c>
      <c r="D3" s="290" t="s">
        <v>55</v>
      </c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3"/>
      <c r="Q3" s="290" t="s">
        <v>224</v>
      </c>
      <c r="R3" s="290"/>
      <c r="S3" s="290"/>
      <c r="T3" s="290"/>
      <c r="U3" s="290"/>
      <c r="V3" s="290"/>
      <c r="W3" s="290"/>
      <c r="X3" s="290"/>
      <c r="Y3" s="290"/>
      <c r="Z3" s="290"/>
      <c r="AA3" s="290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</row>
    <row r="4" spans="1:39" s="43" customFormat="1" ht="15" customHeight="1">
      <c r="A4" s="36"/>
      <c r="B4" s="125"/>
      <c r="C4" s="94"/>
      <c r="D4" s="291" t="s">
        <v>314</v>
      </c>
      <c r="E4" s="291"/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3"/>
      <c r="Q4" s="291" t="s">
        <v>314</v>
      </c>
      <c r="R4" s="291"/>
      <c r="S4" s="291"/>
      <c r="T4" s="291"/>
      <c r="U4" s="291"/>
      <c r="V4" s="291"/>
      <c r="W4" s="291"/>
      <c r="X4" s="291"/>
      <c r="Y4" s="291"/>
      <c r="Z4" s="291"/>
      <c r="AA4" s="291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</row>
    <row r="5" spans="1:39" s="43" customFormat="1">
      <c r="A5" s="36"/>
      <c r="B5" s="100" t="s">
        <v>319</v>
      </c>
      <c r="C5" s="42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282</v>
      </c>
      <c r="M5" s="160" t="s">
        <v>363</v>
      </c>
      <c r="N5" s="160" t="s">
        <v>400</v>
      </c>
      <c r="O5" s="160" t="s">
        <v>410</v>
      </c>
      <c r="P5" s="69"/>
      <c r="Q5" s="160" t="s">
        <v>2</v>
      </c>
      <c r="R5" s="160" t="s">
        <v>3</v>
      </c>
      <c r="S5" s="160" t="s">
        <v>4</v>
      </c>
      <c r="T5" s="160" t="s">
        <v>103</v>
      </c>
      <c r="U5" s="160" t="s">
        <v>104</v>
      </c>
      <c r="V5" s="160" t="s">
        <v>110</v>
      </c>
      <c r="W5" s="160" t="s">
        <v>266</v>
      </c>
      <c r="X5" s="160" t="s">
        <v>282</v>
      </c>
      <c r="Y5" s="160" t="s">
        <v>363</v>
      </c>
      <c r="Z5" s="160" t="s">
        <v>400</v>
      </c>
      <c r="AA5" s="160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31527.999999999996</v>
      </c>
      <c r="E6" s="129">
        <v>32439</v>
      </c>
      <c r="F6" s="129">
        <v>36910</v>
      </c>
      <c r="G6" s="129">
        <v>34350</v>
      </c>
      <c r="H6" s="129">
        <v>37177</v>
      </c>
      <c r="I6" s="129">
        <v>35129.055462877623</v>
      </c>
      <c r="J6" s="129">
        <v>37716</v>
      </c>
      <c r="K6" s="129">
        <v>38202</v>
      </c>
      <c r="L6" s="129">
        <v>40931</v>
      </c>
      <c r="M6" s="129">
        <v>41442</v>
      </c>
      <c r="N6" s="129">
        <v>173415</v>
      </c>
      <c r="O6" s="129">
        <v>183021</v>
      </c>
      <c r="P6" s="136"/>
      <c r="Q6" s="129">
        <v>911.00000000000136</v>
      </c>
      <c r="R6" s="129">
        <v>4471.0000000000036</v>
      </c>
      <c r="S6" s="129">
        <v>-2560.0000000000023</v>
      </c>
      <c r="T6" s="129">
        <v>2826.9999999999982</v>
      </c>
      <c r="U6" s="129">
        <v>-2047.9445371223733</v>
      </c>
      <c r="V6" s="129">
        <v>2586.9445371223774</v>
      </c>
      <c r="W6" s="129">
        <v>485.99999999999568</v>
      </c>
      <c r="X6" s="129">
        <v>2729.0000000000018</v>
      </c>
      <c r="Y6" s="129">
        <v>511.00000000000136</v>
      </c>
      <c r="Z6" s="129">
        <v>131973</v>
      </c>
      <c r="AA6" s="129">
        <v>9605.9999999999945</v>
      </c>
      <c r="AB6" s="139"/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39">
      <c r="B8" s="1" t="s">
        <v>36</v>
      </c>
      <c r="C8" s="178" t="s">
        <v>288</v>
      </c>
      <c r="D8" s="132">
        <v>31527.999999999996</v>
      </c>
      <c r="E8" s="132">
        <v>32439</v>
      </c>
      <c r="F8" s="132">
        <v>36910</v>
      </c>
      <c r="G8" s="132">
        <v>34350</v>
      </c>
      <c r="H8" s="132">
        <v>37177</v>
      </c>
      <c r="I8" s="132">
        <v>35129.055462877623</v>
      </c>
      <c r="J8" s="132">
        <v>37716</v>
      </c>
      <c r="K8" s="132">
        <v>38202</v>
      </c>
      <c r="L8" s="132">
        <v>40931</v>
      </c>
      <c r="M8" s="132">
        <v>41442</v>
      </c>
      <c r="N8" s="132">
        <v>173415</v>
      </c>
      <c r="O8" s="132">
        <v>183021</v>
      </c>
      <c r="P8" s="133"/>
      <c r="Q8" s="132">
        <v>911.00000000000136</v>
      </c>
      <c r="R8" s="132">
        <v>4471.0000000000036</v>
      </c>
      <c r="S8" s="132">
        <v>-2560.0000000000023</v>
      </c>
      <c r="T8" s="132">
        <v>2826.9999999999982</v>
      </c>
      <c r="U8" s="132">
        <v>-2047.9445371223733</v>
      </c>
      <c r="V8" s="132">
        <v>2586.9445371223774</v>
      </c>
      <c r="W8" s="132">
        <v>485.99999999999568</v>
      </c>
      <c r="X8" s="132">
        <v>2729.0000000000018</v>
      </c>
      <c r="Y8" s="132">
        <v>511.00000000000136</v>
      </c>
      <c r="Z8" s="132">
        <v>131973</v>
      </c>
      <c r="AA8" s="132">
        <v>9605.9999999999945</v>
      </c>
      <c r="AB8" s="140"/>
    </row>
    <row r="9" spans="1:39" s="43" customFormat="1">
      <c r="A9" s="36"/>
      <c r="B9" s="27" t="s">
        <v>6</v>
      </c>
      <c r="C9" s="177" t="s">
        <v>289</v>
      </c>
      <c r="D9" s="129">
        <v>896779.66149999993</v>
      </c>
      <c r="E9" s="129">
        <v>927569.44870000007</v>
      </c>
      <c r="F9" s="129">
        <v>984057.59129999985</v>
      </c>
      <c r="G9" s="129">
        <v>1061691.6777999999</v>
      </c>
      <c r="H9" s="129">
        <v>1181607.4549</v>
      </c>
      <c r="I9" s="129">
        <v>1314924.9098000003</v>
      </c>
      <c r="J9" s="129">
        <v>1498273.9013</v>
      </c>
      <c r="K9" s="129">
        <v>1778027.3626000001</v>
      </c>
      <c r="L9" s="129">
        <v>2049824.5453999997</v>
      </c>
      <c r="M9" s="129">
        <v>2380347.8724000002</v>
      </c>
      <c r="N9" s="129">
        <v>2757208.8695</v>
      </c>
      <c r="O9" s="129">
        <v>3112146.7429</v>
      </c>
      <c r="P9" s="136"/>
      <c r="Q9" s="129">
        <v>30789.787200000137</v>
      </c>
      <c r="R9" s="129">
        <v>56488.14259999981</v>
      </c>
      <c r="S9" s="129">
        <v>77634.086500000005</v>
      </c>
      <c r="T9" s="129">
        <v>119915.7771000002</v>
      </c>
      <c r="U9" s="129">
        <v>133317.45490000013</v>
      </c>
      <c r="V9" s="129">
        <v>183348.99149999983</v>
      </c>
      <c r="W9" s="129">
        <v>279753.46130000014</v>
      </c>
      <c r="X9" s="129">
        <v>271797.18279999943</v>
      </c>
      <c r="Y9" s="129">
        <v>330523.3270000004</v>
      </c>
      <c r="Z9" s="129">
        <v>376860.9970999998</v>
      </c>
      <c r="AA9" s="129">
        <v>354937.87340000016</v>
      </c>
      <c r="AB9" s="139"/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8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896779.66149999993</v>
      </c>
      <c r="E23" s="129">
        <v>927569.44870000007</v>
      </c>
      <c r="F23" s="129">
        <v>984057.59129999985</v>
      </c>
      <c r="G23" s="129">
        <v>1061691.6777999999</v>
      </c>
      <c r="H23" s="129">
        <v>1181607.4549</v>
      </c>
      <c r="I23" s="129">
        <v>1314924.9098000003</v>
      </c>
      <c r="J23" s="129">
        <v>1498273.9013</v>
      </c>
      <c r="K23" s="129">
        <v>1778027.3626000001</v>
      </c>
      <c r="L23" s="129">
        <v>2049824.5453999997</v>
      </c>
      <c r="M23" s="129">
        <v>2380347.8724000002</v>
      </c>
      <c r="N23" s="129">
        <v>2757208.8695</v>
      </c>
      <c r="O23" s="129">
        <v>3112146.7429</v>
      </c>
      <c r="P23" s="136"/>
      <c r="Q23" s="129">
        <v>30789.787199999999</v>
      </c>
      <c r="R23" s="129">
        <v>56488.142599999905</v>
      </c>
      <c r="S23" s="129">
        <v>77634.086500000034</v>
      </c>
      <c r="T23" s="129">
        <v>119915.77710000008</v>
      </c>
      <c r="U23" s="129">
        <v>133317.45490000016</v>
      </c>
      <c r="V23" s="129">
        <v>183348.9914999998</v>
      </c>
      <c r="W23" s="129">
        <v>279753.46130000014</v>
      </c>
      <c r="X23" s="129">
        <v>271797.1827999996</v>
      </c>
      <c r="Y23" s="129">
        <v>330523.32700000046</v>
      </c>
      <c r="Z23" s="129">
        <v>376860.99709999957</v>
      </c>
      <c r="AA23" s="129">
        <v>354937.87340000033</v>
      </c>
      <c r="AB23" s="139"/>
    </row>
    <row r="24" spans="1:28">
      <c r="B24" s="176" t="s">
        <v>40</v>
      </c>
      <c r="C24" s="186"/>
      <c r="D24" s="132">
        <v>896779.66149999993</v>
      </c>
      <c r="E24" s="132">
        <v>927569.44870000007</v>
      </c>
      <c r="F24" s="132">
        <v>984057.59129999985</v>
      </c>
      <c r="G24" s="132">
        <v>1061691.6777999999</v>
      </c>
      <c r="H24" s="132">
        <v>1181607.4549</v>
      </c>
      <c r="I24" s="132">
        <v>1314924.9098000003</v>
      </c>
      <c r="J24" s="132">
        <v>1498273.9013</v>
      </c>
      <c r="K24" s="132">
        <v>1778027.3626000001</v>
      </c>
      <c r="L24" s="132">
        <v>2049824.5453999997</v>
      </c>
      <c r="M24" s="132">
        <v>2380347.8724000002</v>
      </c>
      <c r="N24" s="132">
        <v>2757208.8695</v>
      </c>
      <c r="O24" s="132">
        <v>3112146.7429</v>
      </c>
      <c r="P24" s="133"/>
      <c r="Q24" s="132">
        <v>30789.787199999999</v>
      </c>
      <c r="R24" s="132">
        <v>56488.142599999905</v>
      </c>
      <c r="S24" s="132">
        <v>77634.086500000034</v>
      </c>
      <c r="T24" s="132">
        <v>119915.77710000008</v>
      </c>
      <c r="U24" s="132">
        <v>133317.45490000016</v>
      </c>
      <c r="V24" s="132">
        <v>183348.9914999998</v>
      </c>
      <c r="W24" s="132">
        <v>279753.46130000014</v>
      </c>
      <c r="X24" s="132">
        <v>271797.1827999996</v>
      </c>
      <c r="Y24" s="132">
        <v>330523.32700000046</v>
      </c>
      <c r="Z24" s="132">
        <v>376860.99709999957</v>
      </c>
      <c r="AA24" s="132">
        <v>354937.87340000033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40"/>
    </row>
    <row r="31" spans="1:28">
      <c r="B31" s="6" t="s">
        <v>313</v>
      </c>
      <c r="C31" s="186"/>
      <c r="D31" s="132">
        <v>106586.0343</v>
      </c>
      <c r="E31" s="132">
        <v>113024.07550000001</v>
      </c>
      <c r="F31" s="132">
        <v>125708.32339999999</v>
      </c>
      <c r="G31" s="132">
        <v>153405.19349999999</v>
      </c>
      <c r="H31" s="132">
        <v>166382.68909999999</v>
      </c>
      <c r="I31" s="132">
        <v>182434.6244</v>
      </c>
      <c r="J31" s="132">
        <v>208669.74690000003</v>
      </c>
      <c r="K31" s="132">
        <v>276419.42129999999</v>
      </c>
      <c r="L31" s="132">
        <v>267941.67580000003</v>
      </c>
      <c r="M31" s="132">
        <v>292901.28909999999</v>
      </c>
      <c r="N31" s="132">
        <v>336565.7058</v>
      </c>
      <c r="O31" s="132">
        <v>386134.24810000003</v>
      </c>
      <c r="P31" s="133"/>
      <c r="Q31" s="132">
        <v>6438.0411999999978</v>
      </c>
      <c r="R31" s="132">
        <v>12684.247899999991</v>
      </c>
      <c r="S31" s="132">
        <v>27696.8701</v>
      </c>
      <c r="T31" s="132">
        <v>12977.495599999998</v>
      </c>
      <c r="U31" s="132">
        <v>16051.935300000014</v>
      </c>
      <c r="V31" s="132">
        <v>26235.122500000012</v>
      </c>
      <c r="W31" s="132">
        <v>67749.67439999996</v>
      </c>
      <c r="X31" s="132">
        <v>-8477.7454999999463</v>
      </c>
      <c r="Y31" s="132">
        <v>24959.613299999954</v>
      </c>
      <c r="Z31" s="132">
        <v>43664.416699999994</v>
      </c>
      <c r="AA31" s="132">
        <v>49568.542300000037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8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790193.62719999999</v>
      </c>
      <c r="E34" s="132">
        <v>814545.37320000003</v>
      </c>
      <c r="F34" s="132">
        <v>858349.26789999986</v>
      </c>
      <c r="G34" s="132">
        <v>908286.48429999989</v>
      </c>
      <c r="H34" s="132">
        <v>1015224.7658000001</v>
      </c>
      <c r="I34" s="132">
        <v>1132490.2854000002</v>
      </c>
      <c r="J34" s="132">
        <v>1289604.1543999999</v>
      </c>
      <c r="K34" s="132">
        <v>1501607.9413000001</v>
      </c>
      <c r="L34" s="132">
        <v>1781882.8695999996</v>
      </c>
      <c r="M34" s="132">
        <v>2087446.5833000003</v>
      </c>
      <c r="N34" s="132">
        <v>2420643.1636999999</v>
      </c>
      <c r="O34" s="132">
        <v>2726012.4948</v>
      </c>
      <c r="P34" s="133"/>
      <c r="Q34" s="132">
        <v>24351.746000000003</v>
      </c>
      <c r="R34" s="132">
        <v>43803.89469999991</v>
      </c>
      <c r="S34" s="132">
        <v>49937.216400000034</v>
      </c>
      <c r="T34" s="132">
        <v>106938.28150000008</v>
      </c>
      <c r="U34" s="132">
        <v>117265.51960000015</v>
      </c>
      <c r="V34" s="132">
        <v>157113.8689999998</v>
      </c>
      <c r="W34" s="132">
        <v>212003.78690000015</v>
      </c>
      <c r="X34" s="132">
        <v>280274.92829999956</v>
      </c>
      <c r="Y34" s="132">
        <v>305563.71370000055</v>
      </c>
      <c r="Z34" s="132">
        <v>333196.58039999957</v>
      </c>
      <c r="AA34" s="132">
        <v>305369.3311000003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3290256.785732931</v>
      </c>
      <c r="E36" s="129">
        <v>3793201.7979593505</v>
      </c>
      <c r="F36" s="129">
        <v>4319451.8945685877</v>
      </c>
      <c r="G36" s="129">
        <v>4787756.74</v>
      </c>
      <c r="H36" s="129">
        <v>5302885.6399904191</v>
      </c>
      <c r="I36" s="129">
        <v>5674387.7123114578</v>
      </c>
      <c r="J36" s="129">
        <v>6243094.9299999988</v>
      </c>
      <c r="K36" s="129">
        <v>6787485.4800093351</v>
      </c>
      <c r="L36" s="129">
        <v>7592573.0899871225</v>
      </c>
      <c r="M36" s="129">
        <v>9018583.0886429511</v>
      </c>
      <c r="N36" s="129">
        <v>10024988.530538235</v>
      </c>
      <c r="O36" s="129">
        <v>11171160.899151159</v>
      </c>
      <c r="P36" s="136"/>
      <c r="Q36" s="129">
        <v>502945.01222641917</v>
      </c>
      <c r="R36" s="129">
        <v>526250.09660923749</v>
      </c>
      <c r="S36" s="129">
        <v>468304.8454314121</v>
      </c>
      <c r="T36" s="129">
        <v>515128.89999041945</v>
      </c>
      <c r="U36" s="129">
        <v>371502.07232103858</v>
      </c>
      <c r="V36" s="129">
        <v>568707.21768854058</v>
      </c>
      <c r="W36" s="129">
        <v>544390.55000933656</v>
      </c>
      <c r="X36" s="129">
        <v>805087.60997778736</v>
      </c>
      <c r="Y36" s="129">
        <v>1426009.9986558286</v>
      </c>
      <c r="Z36" s="129">
        <v>1006405.4418952845</v>
      </c>
      <c r="AA36" s="129">
        <v>1146172.3686129248</v>
      </c>
      <c r="AB36" s="139"/>
    </row>
    <row r="37" spans="1:28">
      <c r="B37" s="176" t="s">
        <v>40</v>
      </c>
      <c r="C37" s="186"/>
      <c r="D37" s="132">
        <v>3171685.9495647498</v>
      </c>
      <c r="E37" s="132">
        <v>3483885.0400022632</v>
      </c>
      <c r="F37" s="132">
        <v>4028215.1572231515</v>
      </c>
      <c r="G37" s="132">
        <v>4534241.7623472018</v>
      </c>
      <c r="H37" s="132">
        <v>4852931.6576518314</v>
      </c>
      <c r="I37" s="132">
        <v>5187261.2119657369</v>
      </c>
      <c r="J37" s="132">
        <v>5666147.1783897625</v>
      </c>
      <c r="K37" s="132">
        <v>6232159.8928896599</v>
      </c>
      <c r="L37" s="132">
        <v>6960534.1616184348</v>
      </c>
      <c r="M37" s="132">
        <v>8343389.0200376324</v>
      </c>
      <c r="N37" s="132">
        <v>9536229.0382721592</v>
      </c>
      <c r="O37" s="132">
        <v>10585257.699266564</v>
      </c>
      <c r="P37" s="133"/>
      <c r="Q37" s="132">
        <v>312199.09043751302</v>
      </c>
      <c r="R37" s="132">
        <v>544330.11722088757</v>
      </c>
      <c r="S37" s="132">
        <v>506026.60512405157</v>
      </c>
      <c r="T37" s="132">
        <v>318689.89530462917</v>
      </c>
      <c r="U37" s="132">
        <v>334329.55431390571</v>
      </c>
      <c r="V37" s="132">
        <v>478885.96642402589</v>
      </c>
      <c r="W37" s="132">
        <v>566012.71449989616</v>
      </c>
      <c r="X37" s="132">
        <v>728374.26872877532</v>
      </c>
      <c r="Y37" s="132">
        <v>1382854.8584191971</v>
      </c>
      <c r="Z37" s="132">
        <v>1192840.0182345277</v>
      </c>
      <c r="AA37" s="132">
        <v>1049028.6609944068</v>
      </c>
      <c r="AB37" s="140"/>
    </row>
    <row r="38" spans="1:28">
      <c r="B38" s="6" t="s">
        <v>41</v>
      </c>
      <c r="C38" s="186"/>
      <c r="D38" s="132">
        <v>346658.41513691627</v>
      </c>
      <c r="E38" s="132">
        <v>520327.59682640282</v>
      </c>
      <c r="F38" s="132">
        <v>563889.23714191024</v>
      </c>
      <c r="G38" s="132">
        <v>534035.54649921402</v>
      </c>
      <c r="H38" s="132">
        <v>587877.37665523123</v>
      </c>
      <c r="I38" s="132">
        <v>687808.54674254672</v>
      </c>
      <c r="J38" s="132">
        <v>593527.97679729853</v>
      </c>
      <c r="K38" s="132">
        <v>843808.67346244573</v>
      </c>
      <c r="L38" s="132">
        <v>907406.87045649684</v>
      </c>
      <c r="M38" s="132">
        <v>1161962.0882034311</v>
      </c>
      <c r="N38" s="132">
        <v>1336770.858448589</v>
      </c>
      <c r="O38" s="132">
        <v>1304838.129631096</v>
      </c>
      <c r="P38" s="133"/>
      <c r="Q38" s="132">
        <v>173669.18168948655</v>
      </c>
      <c r="R38" s="132">
        <v>43561.640315507429</v>
      </c>
      <c r="S38" s="132">
        <v>-29853.690642696165</v>
      </c>
      <c r="T38" s="132">
        <v>53841.830156017204</v>
      </c>
      <c r="U38" s="132">
        <v>99931.170087315419</v>
      </c>
      <c r="V38" s="132">
        <v>-94280.569945248135</v>
      </c>
      <c r="W38" s="132">
        <v>250280.6966651472</v>
      </c>
      <c r="X38" s="132">
        <v>63598.196994051068</v>
      </c>
      <c r="Y38" s="132">
        <v>254555.21774693424</v>
      </c>
      <c r="Z38" s="132">
        <v>174808.77024515794</v>
      </c>
      <c r="AA38" s="132">
        <v>-31932.72881749308</v>
      </c>
      <c r="AB38" s="140"/>
    </row>
    <row r="39" spans="1:28">
      <c r="B39" s="6" t="s">
        <v>42</v>
      </c>
      <c r="C39" s="186"/>
      <c r="D39" s="132">
        <v>1731547.8312826385</v>
      </c>
      <c r="E39" s="132">
        <v>1698219.5462728927</v>
      </c>
      <c r="F39" s="132">
        <v>1939542.1540675554</v>
      </c>
      <c r="G39" s="132">
        <v>2151402.8631312829</v>
      </c>
      <c r="H39" s="132">
        <v>2331072.6666645533</v>
      </c>
      <c r="I39" s="132">
        <v>2371351.2409281093</v>
      </c>
      <c r="J39" s="132">
        <v>2763252.0294732223</v>
      </c>
      <c r="K39" s="132">
        <v>2901080.1710662367</v>
      </c>
      <c r="L39" s="132">
        <v>3238839.9382374329</v>
      </c>
      <c r="M39" s="132">
        <v>3683198.599051903</v>
      </c>
      <c r="N39" s="132">
        <v>3866467.0346763763</v>
      </c>
      <c r="O39" s="132">
        <v>4404390.6051252903</v>
      </c>
      <c r="P39" s="133"/>
      <c r="Q39" s="132">
        <v>-33328.285009745741</v>
      </c>
      <c r="R39" s="132">
        <v>241322.6077946627</v>
      </c>
      <c r="S39" s="132">
        <v>211860.70906372735</v>
      </c>
      <c r="T39" s="132">
        <v>179669.80353327055</v>
      </c>
      <c r="U39" s="132">
        <v>40278.57426355622</v>
      </c>
      <c r="V39" s="132">
        <v>391900.78854511306</v>
      </c>
      <c r="W39" s="132">
        <v>137828.14159301415</v>
      </c>
      <c r="X39" s="132">
        <v>337759.76717119629</v>
      </c>
      <c r="Y39" s="132">
        <v>444358.6608144702</v>
      </c>
      <c r="Z39" s="132">
        <v>183268.4356244732</v>
      </c>
      <c r="AA39" s="132">
        <v>537923.57044891396</v>
      </c>
      <c r="AB39" s="140"/>
    </row>
    <row r="40" spans="1:28">
      <c r="B40" s="6" t="s">
        <v>43</v>
      </c>
      <c r="C40" s="186"/>
      <c r="D40" s="132">
        <v>815530.13879028591</v>
      </c>
      <c r="E40" s="132">
        <v>984199.82122371148</v>
      </c>
      <c r="F40" s="132">
        <v>1191779.9527826901</v>
      </c>
      <c r="G40" s="132">
        <v>1500309.2592925665</v>
      </c>
      <c r="H40" s="132">
        <v>1560687.9149693081</v>
      </c>
      <c r="I40" s="132">
        <v>1734489.930166852</v>
      </c>
      <c r="J40" s="132">
        <v>1839323.5169762035</v>
      </c>
      <c r="K40" s="132">
        <v>1989934.3116393525</v>
      </c>
      <c r="L40" s="132">
        <v>2352512.1095271357</v>
      </c>
      <c r="M40" s="132">
        <v>2947385.6138114128</v>
      </c>
      <c r="N40" s="132">
        <v>3661288.5929917139</v>
      </c>
      <c r="O40" s="132">
        <v>4165823.0874825516</v>
      </c>
      <c r="P40" s="133"/>
      <c r="Q40" s="132">
        <v>168669.68243342562</v>
      </c>
      <c r="R40" s="132">
        <v>207580.13155897861</v>
      </c>
      <c r="S40" s="132">
        <v>308529.30650987639</v>
      </c>
      <c r="T40" s="132">
        <v>60378.655676741619</v>
      </c>
      <c r="U40" s="132">
        <v>173802.01519754392</v>
      </c>
      <c r="V40" s="132">
        <v>104833.58680935162</v>
      </c>
      <c r="W40" s="132">
        <v>150610.79466314876</v>
      </c>
      <c r="X40" s="132">
        <v>362577.7978877835</v>
      </c>
      <c r="Y40" s="132">
        <v>594873.50428427674</v>
      </c>
      <c r="Z40" s="132">
        <v>713902.97918030119</v>
      </c>
      <c r="AA40" s="132">
        <v>504534.49449083779</v>
      </c>
      <c r="AB40" s="140"/>
    </row>
    <row r="41" spans="1:28">
      <c r="B41" s="6" t="s">
        <v>44</v>
      </c>
      <c r="C41" s="186"/>
      <c r="D41" s="132">
        <v>65899.992442307426</v>
      </c>
      <c r="E41" s="132">
        <v>73167.674022946361</v>
      </c>
      <c r="F41" s="132">
        <v>131746.25133173581</v>
      </c>
      <c r="G41" s="132">
        <v>131859.90202016436</v>
      </c>
      <c r="H41" s="132">
        <v>147156.17098648363</v>
      </c>
      <c r="I41" s="132">
        <v>160351.20700908481</v>
      </c>
      <c r="J41" s="132">
        <v>202772.40167774566</v>
      </c>
      <c r="K41" s="132">
        <v>224313.94694059016</v>
      </c>
      <c r="L41" s="132">
        <v>182083.97303115265</v>
      </c>
      <c r="M41" s="132">
        <v>190712.77702919621</v>
      </c>
      <c r="N41" s="132">
        <v>275032.10355437821</v>
      </c>
      <c r="O41" s="132">
        <v>271161.45566191577</v>
      </c>
      <c r="P41" s="133"/>
      <c r="Q41" s="132">
        <v>7267.6815806389295</v>
      </c>
      <c r="R41" s="132">
        <v>58578.577308789456</v>
      </c>
      <c r="S41" s="132">
        <v>113.6506884285609</v>
      </c>
      <c r="T41" s="132">
        <v>15296.268966319258</v>
      </c>
      <c r="U41" s="132">
        <v>13195.036022601176</v>
      </c>
      <c r="V41" s="132">
        <v>42421.194668660835</v>
      </c>
      <c r="W41" s="132">
        <v>21541.545262844535</v>
      </c>
      <c r="X41" s="132">
        <v>-42229.973909437511</v>
      </c>
      <c r="Y41" s="132">
        <v>8628.8039980435533</v>
      </c>
      <c r="Z41" s="132">
        <v>84319.326525182012</v>
      </c>
      <c r="AA41" s="132">
        <v>-3870.6478924624662</v>
      </c>
      <c r="AB41" s="140"/>
    </row>
    <row r="42" spans="1:28">
      <c r="B42" s="7" t="s">
        <v>45</v>
      </c>
      <c r="C42" s="186"/>
      <c r="D42" s="132">
        <v>16200</v>
      </c>
      <c r="E42" s="132">
        <v>16200</v>
      </c>
      <c r="F42" s="132">
        <v>16200</v>
      </c>
      <c r="G42" s="132">
        <v>16200</v>
      </c>
      <c r="H42" s="132">
        <v>16200</v>
      </c>
      <c r="I42" s="132">
        <v>16200</v>
      </c>
      <c r="J42" s="132">
        <v>16200</v>
      </c>
      <c r="K42" s="132">
        <v>16200</v>
      </c>
      <c r="L42" s="132">
        <v>16200</v>
      </c>
      <c r="M42" s="132">
        <v>16200</v>
      </c>
      <c r="N42" s="132">
        <v>16200</v>
      </c>
      <c r="O42" s="132">
        <v>11200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-5000</v>
      </c>
      <c r="AB42" s="140"/>
    </row>
    <row r="43" spans="1:28">
      <c r="B43" s="7" t="s">
        <v>46</v>
      </c>
      <c r="C43" s="186"/>
      <c r="D43" s="132">
        <v>49699.992442307426</v>
      </c>
      <c r="E43" s="132">
        <v>56967.674022946361</v>
      </c>
      <c r="F43" s="132">
        <v>115546.25133173581</v>
      </c>
      <c r="G43" s="132">
        <v>115659.90202016437</v>
      </c>
      <c r="H43" s="132">
        <v>130956.17098648363</v>
      </c>
      <c r="I43" s="132">
        <v>144151.20700908481</v>
      </c>
      <c r="J43" s="132">
        <v>186572.40167774566</v>
      </c>
      <c r="K43" s="132">
        <v>208113.94694059016</v>
      </c>
      <c r="L43" s="132">
        <v>165883.97303115265</v>
      </c>
      <c r="M43" s="132">
        <v>174512.77702919621</v>
      </c>
      <c r="N43" s="132">
        <v>258832.10355437823</v>
      </c>
      <c r="O43" s="132">
        <v>259961.45566191577</v>
      </c>
      <c r="P43" s="133"/>
      <c r="Q43" s="132">
        <v>7267.6815806389295</v>
      </c>
      <c r="R43" s="132">
        <v>58578.577308789456</v>
      </c>
      <c r="S43" s="132">
        <v>113.6506884285609</v>
      </c>
      <c r="T43" s="132">
        <v>15296.268966319258</v>
      </c>
      <c r="U43" s="132">
        <v>13195.036022601176</v>
      </c>
      <c r="V43" s="132">
        <v>42421.194668660835</v>
      </c>
      <c r="W43" s="132">
        <v>21541.545262844535</v>
      </c>
      <c r="X43" s="132">
        <v>-42229.973909437511</v>
      </c>
      <c r="Y43" s="132">
        <v>8628.8039980435533</v>
      </c>
      <c r="Z43" s="132">
        <v>84319.326525182012</v>
      </c>
      <c r="AA43" s="132">
        <v>1129.3521075375338</v>
      </c>
      <c r="AB43" s="140"/>
    </row>
    <row r="44" spans="1:28">
      <c r="B44" s="6" t="s">
        <v>313</v>
      </c>
      <c r="C44" s="186"/>
      <c r="D44" s="132">
        <v>173729.28693730111</v>
      </c>
      <c r="E44" s="132">
        <v>171093.13494615495</v>
      </c>
      <c r="F44" s="132">
        <v>167703.97075762964</v>
      </c>
      <c r="G44" s="132">
        <v>173598.66392198729</v>
      </c>
      <c r="H44" s="132">
        <v>178711.06960712757</v>
      </c>
      <c r="I44" s="132">
        <v>175834.59642857205</v>
      </c>
      <c r="J44" s="132">
        <v>176320.26348064636</v>
      </c>
      <c r="K44" s="132">
        <v>179474.94347551712</v>
      </c>
      <c r="L44" s="132">
        <v>177508.85702310814</v>
      </c>
      <c r="M44" s="132">
        <v>198832.14414884438</v>
      </c>
      <c r="N44" s="132">
        <v>183982.21741855095</v>
      </c>
      <c r="O44" s="132">
        <v>199485.3740268563</v>
      </c>
      <c r="P44" s="133"/>
      <c r="Q44" s="132">
        <v>-2636.1519911461528</v>
      </c>
      <c r="R44" s="132">
        <v>-3389.1641885253193</v>
      </c>
      <c r="S44" s="132">
        <v>5894.693164357659</v>
      </c>
      <c r="T44" s="132">
        <v>5112.4056851402884</v>
      </c>
      <c r="U44" s="132">
        <v>-2876.4731785555114</v>
      </c>
      <c r="V44" s="132">
        <v>485.66705207431369</v>
      </c>
      <c r="W44" s="132">
        <v>3154.679994870753</v>
      </c>
      <c r="X44" s="132">
        <v>-1966.0864524089902</v>
      </c>
      <c r="Y44" s="132">
        <v>21323.28712573626</v>
      </c>
      <c r="Z44" s="132">
        <v>-14849.926730293442</v>
      </c>
      <c r="AA44" s="132">
        <v>15503.156608305335</v>
      </c>
      <c r="AB44" s="140"/>
    </row>
    <row r="45" spans="1:28">
      <c r="B45" s="6" t="s">
        <v>107</v>
      </c>
      <c r="C45" s="186"/>
      <c r="D45" s="132">
        <v>17838.546937301118</v>
      </c>
      <c r="E45" s="132">
        <v>20965.244946154919</v>
      </c>
      <c r="F45" s="132">
        <v>17576.080757629607</v>
      </c>
      <c r="G45" s="132">
        <v>26970.773921987304</v>
      </c>
      <c r="H45" s="132">
        <v>32083.179607127586</v>
      </c>
      <c r="I45" s="132">
        <v>29206.706428572066</v>
      </c>
      <c r="J45" s="132">
        <v>29692.373480646405</v>
      </c>
      <c r="K45" s="132">
        <v>32847.053475517154</v>
      </c>
      <c r="L45" s="132">
        <v>30880.967023108155</v>
      </c>
      <c r="M45" s="132">
        <v>52204.254148844419</v>
      </c>
      <c r="N45" s="132">
        <v>76077.327418550951</v>
      </c>
      <c r="O45" s="132">
        <v>99854.334026856275</v>
      </c>
      <c r="P45" s="133"/>
      <c r="Q45" s="132">
        <v>3126.6980088538021</v>
      </c>
      <c r="R45" s="132">
        <v>-3389.1641885253139</v>
      </c>
      <c r="S45" s="132">
        <v>9394.6931643576954</v>
      </c>
      <c r="T45" s="132">
        <v>5112.4056851402829</v>
      </c>
      <c r="U45" s="132">
        <v>-2876.4731785555168</v>
      </c>
      <c r="V45" s="132">
        <v>485.66705207433642</v>
      </c>
      <c r="W45" s="132">
        <v>3154.6799948707476</v>
      </c>
      <c r="X45" s="132">
        <v>-1966.0864524089959</v>
      </c>
      <c r="Y45" s="132">
        <v>21323.28712573626</v>
      </c>
      <c r="Z45" s="132">
        <v>23873.07326970654</v>
      </c>
      <c r="AA45" s="132">
        <v>23777.006608305328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>
      <c r="B47" s="6" t="s">
        <v>321</v>
      </c>
      <c r="C47" s="186"/>
      <c r="D47" s="132">
        <v>20481.738038000003</v>
      </c>
      <c r="E47" s="132">
        <v>15912.021764000003</v>
      </c>
      <c r="F47" s="132">
        <v>15977.510383999999</v>
      </c>
      <c r="G47" s="132">
        <v>16064.753559999999</v>
      </c>
      <c r="H47" s="132">
        <v>15343.279161999999</v>
      </c>
      <c r="I47" s="132">
        <v>28218.984261999998</v>
      </c>
      <c r="J47" s="132">
        <v>61258.616503999998</v>
      </c>
      <c r="K47" s="132">
        <v>60700.792830000013</v>
      </c>
      <c r="L47" s="132">
        <v>71301.446320000003</v>
      </c>
      <c r="M47" s="132">
        <v>109093.543644</v>
      </c>
      <c r="N47" s="132">
        <v>136610.90376399999</v>
      </c>
      <c r="O47" s="132">
        <v>139704.71331200001</v>
      </c>
      <c r="P47" s="133"/>
      <c r="Q47" s="132">
        <v>-4569.7162740000012</v>
      </c>
      <c r="R47" s="132">
        <v>65.488619999996445</v>
      </c>
      <c r="S47" s="132">
        <v>87.243176000001199</v>
      </c>
      <c r="T47" s="132">
        <v>-721.47439800000086</v>
      </c>
      <c r="U47" s="132">
        <v>12875.705099999999</v>
      </c>
      <c r="V47" s="132">
        <v>33039.632242</v>
      </c>
      <c r="W47" s="132">
        <v>-557.8236739999852</v>
      </c>
      <c r="X47" s="132">
        <v>10600.65348999999</v>
      </c>
      <c r="Y47" s="132">
        <v>37792.097324000009</v>
      </c>
      <c r="Z47" s="132">
        <v>27517.360119999968</v>
      </c>
      <c r="AA47" s="132">
        <v>3093.8095480000356</v>
      </c>
      <c r="AB47" s="140"/>
    </row>
    <row r="48" spans="1:28">
      <c r="B48" s="8" t="s">
        <v>100</v>
      </c>
      <c r="C48" s="186"/>
      <c r="D48" s="132">
        <v>118570.83616818083</v>
      </c>
      <c r="E48" s="132">
        <v>309316.75795708754</v>
      </c>
      <c r="F48" s="132">
        <v>291236.73734543641</v>
      </c>
      <c r="G48" s="132">
        <v>253514.97765279832</v>
      </c>
      <c r="H48" s="132">
        <v>449953.98233858787</v>
      </c>
      <c r="I48" s="132">
        <v>487126.50034572114</v>
      </c>
      <c r="J48" s="132">
        <v>576947.75161023636</v>
      </c>
      <c r="K48" s="132">
        <v>555325.58711967559</v>
      </c>
      <c r="L48" s="132">
        <v>632038.92836868821</v>
      </c>
      <c r="M48" s="132">
        <v>675194.06860531925</v>
      </c>
      <c r="N48" s="132">
        <v>488759.4922660758</v>
      </c>
      <c r="O48" s="132">
        <v>585903.19988459582</v>
      </c>
      <c r="P48" s="133"/>
      <c r="Q48" s="132">
        <v>190745.92178890668</v>
      </c>
      <c r="R48" s="132">
        <v>-18080.020611651118</v>
      </c>
      <c r="S48" s="132">
        <v>-37721.759692638079</v>
      </c>
      <c r="T48" s="132">
        <v>196439.00468578955</v>
      </c>
      <c r="U48" s="132">
        <v>37172.518007133294</v>
      </c>
      <c r="V48" s="132">
        <v>89821.251264515187</v>
      </c>
      <c r="W48" s="132">
        <v>-21622.164490560772</v>
      </c>
      <c r="X48" s="132">
        <v>76713.341249012592</v>
      </c>
      <c r="Y48" s="132">
        <v>43155.140236631087</v>
      </c>
      <c r="Z48" s="132">
        <v>-186434.57633924345</v>
      </c>
      <c r="AA48" s="132">
        <v>97143.707618519969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196159.16160000002</v>
      </c>
      <c r="E49" s="129">
        <v>207705.01999999996</v>
      </c>
      <c r="F49" s="129">
        <v>215202.29949999999</v>
      </c>
      <c r="G49" s="129">
        <v>238395.87929999997</v>
      </c>
      <c r="H49" s="129">
        <v>250063.1519</v>
      </c>
      <c r="I49" s="129">
        <v>236496.89813712239</v>
      </c>
      <c r="J49" s="129">
        <v>267750.6642</v>
      </c>
      <c r="K49" s="129">
        <v>278003.52610000002</v>
      </c>
      <c r="L49" s="129">
        <v>302991.1446</v>
      </c>
      <c r="M49" s="129">
        <v>370331.51390000002</v>
      </c>
      <c r="N49" s="129">
        <v>279570.59550000005</v>
      </c>
      <c r="O49" s="129">
        <v>314139.55729999993</v>
      </c>
      <c r="P49" s="136"/>
      <c r="Q49" s="129">
        <v>11545.858399999952</v>
      </c>
      <c r="R49" s="129">
        <v>7497.2795000000133</v>
      </c>
      <c r="S49" s="129">
        <v>23193.5798</v>
      </c>
      <c r="T49" s="129">
        <v>11667.272600000024</v>
      </c>
      <c r="U49" s="129">
        <v>-13566.253762877614</v>
      </c>
      <c r="V49" s="129">
        <v>31253.766062877639</v>
      </c>
      <c r="W49" s="129">
        <v>10252.861899999971</v>
      </c>
      <c r="X49" s="129">
        <v>24987.618500000008</v>
      </c>
      <c r="Y49" s="129">
        <v>67340.36930000002</v>
      </c>
      <c r="Z49" s="129">
        <v>-90760.918399999995</v>
      </c>
      <c r="AA49" s="129">
        <v>34568.961799999895</v>
      </c>
      <c r="AB49" s="139"/>
    </row>
    <row r="50" spans="1:28">
      <c r="B50" s="176" t="s">
        <v>40</v>
      </c>
      <c r="C50" s="186"/>
      <c r="D50" s="132">
        <v>57599.551600000006</v>
      </c>
      <c r="E50" s="132">
        <v>62855.21</v>
      </c>
      <c r="F50" s="132">
        <v>67531.559500000003</v>
      </c>
      <c r="G50" s="132">
        <v>75232.109299999996</v>
      </c>
      <c r="H50" s="132">
        <v>76978.041900000011</v>
      </c>
      <c r="I50" s="132">
        <v>43367.243600000009</v>
      </c>
      <c r="J50" s="132">
        <v>55376.484200000006</v>
      </c>
      <c r="K50" s="132">
        <v>46244.676100000004</v>
      </c>
      <c r="L50" s="132">
        <v>44671.904600000002</v>
      </c>
      <c r="M50" s="132">
        <v>23301.063900000001</v>
      </c>
      <c r="N50" s="132">
        <v>13630.815500000001</v>
      </c>
      <c r="O50" s="132">
        <v>4003.2072999999996</v>
      </c>
      <c r="P50" s="133"/>
      <c r="Q50" s="132">
        <v>5255.658399999993</v>
      </c>
      <c r="R50" s="132">
        <v>4676.3495000000039</v>
      </c>
      <c r="S50" s="132">
        <v>7700.5497999999989</v>
      </c>
      <c r="T50" s="132">
        <v>1745.9326000000033</v>
      </c>
      <c r="U50" s="132">
        <v>-33610.798300000002</v>
      </c>
      <c r="V50" s="132">
        <v>12009.240599999997</v>
      </c>
      <c r="W50" s="132">
        <v>-9131.8081000000002</v>
      </c>
      <c r="X50" s="132">
        <v>-1572.7715000000046</v>
      </c>
      <c r="Y50" s="132">
        <v>-21370.840699999997</v>
      </c>
      <c r="Z50" s="132">
        <v>-9670.2484000000022</v>
      </c>
      <c r="AA50" s="132">
        <v>-9627.6082000000006</v>
      </c>
      <c r="AB50" s="140"/>
    </row>
    <row r="51" spans="1:28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40"/>
    </row>
    <row r="52" spans="1:28">
      <c r="B52" s="6" t="s">
        <v>42</v>
      </c>
      <c r="C52" s="186"/>
      <c r="D52" s="132">
        <v>57599.551600000006</v>
      </c>
      <c r="E52" s="132">
        <v>62855.21</v>
      </c>
      <c r="F52" s="132">
        <v>67531.559500000003</v>
      </c>
      <c r="G52" s="132">
        <v>75232.109299999996</v>
      </c>
      <c r="H52" s="132">
        <v>76978.041900000011</v>
      </c>
      <c r="I52" s="132">
        <v>43367.243600000009</v>
      </c>
      <c r="J52" s="132">
        <v>55376.484200000006</v>
      </c>
      <c r="K52" s="132">
        <v>46244.676100000004</v>
      </c>
      <c r="L52" s="132">
        <v>44671.904600000002</v>
      </c>
      <c r="M52" s="132">
        <v>23301.063900000001</v>
      </c>
      <c r="N52" s="132">
        <v>13630.815500000001</v>
      </c>
      <c r="O52" s="132">
        <v>4003.2072999999996</v>
      </c>
      <c r="P52" s="133"/>
      <c r="Q52" s="132">
        <v>5255.658399999993</v>
      </c>
      <c r="R52" s="132">
        <v>4676.3495000000039</v>
      </c>
      <c r="S52" s="132">
        <v>7700.5497999999989</v>
      </c>
      <c r="T52" s="132">
        <v>1745.9326000000033</v>
      </c>
      <c r="U52" s="132">
        <v>-33610.798300000002</v>
      </c>
      <c r="V52" s="132">
        <v>12009.240599999997</v>
      </c>
      <c r="W52" s="132">
        <v>-9131.8081000000002</v>
      </c>
      <c r="X52" s="132">
        <v>-1572.7715000000046</v>
      </c>
      <c r="Y52" s="132">
        <v>-21370.840699999997</v>
      </c>
      <c r="Z52" s="132">
        <v>-9670.2484000000022</v>
      </c>
      <c r="AA52" s="132">
        <v>-9627.6082000000006</v>
      </c>
      <c r="AB52" s="140"/>
    </row>
    <row r="53" spans="1:28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v>0</v>
      </c>
      <c r="J53" s="132">
        <v>0</v>
      </c>
      <c r="K53" s="132">
        <v>0</v>
      </c>
      <c r="L53" s="132">
        <v>0</v>
      </c>
      <c r="M53" s="132">
        <v>0</v>
      </c>
      <c r="N53" s="132">
        <v>0</v>
      </c>
      <c r="O53" s="132">
        <v>0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40"/>
    </row>
    <row r="54" spans="1:28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3"/>
      <c r="Q54" s="132">
        <v>0</v>
      </c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40"/>
    </row>
    <row r="55" spans="1:28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40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40"/>
    </row>
    <row r="57" spans="1:28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40"/>
    </row>
    <row r="58" spans="1:28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8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138559.60999999999</v>
      </c>
      <c r="E61" s="132">
        <v>144849.80999999997</v>
      </c>
      <c r="F61" s="132">
        <v>147670.74</v>
      </c>
      <c r="G61" s="132">
        <v>163163.76999999999</v>
      </c>
      <c r="H61" s="132">
        <v>173085.11</v>
      </c>
      <c r="I61" s="132">
        <v>193129.65453712235</v>
      </c>
      <c r="J61" s="132">
        <v>212374.18000000002</v>
      </c>
      <c r="K61" s="132">
        <v>231758.84999999998</v>
      </c>
      <c r="L61" s="132">
        <v>258319.24</v>
      </c>
      <c r="M61" s="132">
        <v>347030.45</v>
      </c>
      <c r="N61" s="132">
        <v>265939.78000000003</v>
      </c>
      <c r="O61" s="132">
        <v>310136.34999999998</v>
      </c>
      <c r="P61" s="133"/>
      <c r="Q61" s="132">
        <v>6290.1999999999816</v>
      </c>
      <c r="R61" s="132">
        <v>2820.9299999999985</v>
      </c>
      <c r="S61" s="132">
        <v>15493.030000000021</v>
      </c>
      <c r="T61" s="132">
        <v>9921.3399999999856</v>
      </c>
      <c r="U61" s="132">
        <v>20044.544537122376</v>
      </c>
      <c r="V61" s="132">
        <v>19244.525462877664</v>
      </c>
      <c r="W61" s="132">
        <v>19384.669999999962</v>
      </c>
      <c r="X61" s="132">
        <v>26560.390000000007</v>
      </c>
      <c r="Y61" s="132">
        <v>88711.210000000021</v>
      </c>
      <c r="Z61" s="132">
        <v>-81090.67</v>
      </c>
      <c r="AA61" s="132">
        <v>44196.569999999927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36"/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36"/>
      <c r="Q63" s="129">
        <v>0</v>
      </c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39"/>
    </row>
    <row r="64" spans="1:28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3"/>
      <c r="Q64" s="132">
        <v>0</v>
      </c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40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40"/>
    </row>
    <row r="67" spans="1:28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40"/>
    </row>
    <row r="68" spans="1:28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40"/>
    </row>
    <row r="69" spans="1:28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40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40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40"/>
    </row>
    <row r="72" spans="1:28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40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8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40"/>
    </row>
    <row r="75" spans="1:28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136751.22</v>
      </c>
      <c r="E79" s="129">
        <v>154565.62</v>
      </c>
      <c r="F79" s="129">
        <v>164318.72</v>
      </c>
      <c r="G79" s="129">
        <v>176227.94</v>
      </c>
      <c r="H79" s="129">
        <v>188086.27</v>
      </c>
      <c r="I79" s="129">
        <v>205831.69000000003</v>
      </c>
      <c r="J79" s="129">
        <v>221630.36000000002</v>
      </c>
      <c r="K79" s="129">
        <v>237688.51999999996</v>
      </c>
      <c r="L79" s="129">
        <v>249323.85</v>
      </c>
      <c r="M79" s="129">
        <v>267837.45</v>
      </c>
      <c r="N79" s="129">
        <v>278154.11</v>
      </c>
      <c r="O79" s="129">
        <v>283242.67</v>
      </c>
      <c r="P79" s="136"/>
      <c r="Q79" s="129">
        <v>17814.39999999998</v>
      </c>
      <c r="R79" s="129">
        <v>9753.1000000000167</v>
      </c>
      <c r="S79" s="129">
        <v>11909.220000000005</v>
      </c>
      <c r="T79" s="129">
        <v>11858.329999999978</v>
      </c>
      <c r="U79" s="129">
        <v>17745.420000000035</v>
      </c>
      <c r="V79" s="129">
        <v>15798.669999999993</v>
      </c>
      <c r="W79" s="129">
        <v>16058.159999999953</v>
      </c>
      <c r="X79" s="129">
        <v>11635.330000000022</v>
      </c>
      <c r="Y79" s="129">
        <v>18513.599999999999</v>
      </c>
      <c r="Z79" s="129">
        <v>10316.660000000002</v>
      </c>
      <c r="AA79" s="129">
        <v>5088.5600000000068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14000</v>
      </c>
      <c r="E81" s="132">
        <v>20893.68</v>
      </c>
      <c r="F81" s="132">
        <v>20893.68</v>
      </c>
      <c r="G81" s="132">
        <v>20893.68</v>
      </c>
      <c r="H81" s="132">
        <v>20893.68</v>
      </c>
      <c r="I81" s="132">
        <v>20893.68</v>
      </c>
      <c r="J81" s="132">
        <v>20893.68</v>
      </c>
      <c r="K81" s="132">
        <v>20893.68</v>
      </c>
      <c r="L81" s="132">
        <v>20893.68</v>
      </c>
      <c r="M81" s="132">
        <v>20893.68</v>
      </c>
      <c r="N81" s="132">
        <v>20893.68</v>
      </c>
      <c r="O81" s="132">
        <v>20893.68</v>
      </c>
      <c r="P81" s="133"/>
      <c r="Q81" s="132">
        <v>6893.68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122751.22000000002</v>
      </c>
      <c r="E83" s="132">
        <v>133671.94</v>
      </c>
      <c r="F83" s="132">
        <v>143425.04</v>
      </c>
      <c r="G83" s="132">
        <v>155334.26</v>
      </c>
      <c r="H83" s="132">
        <v>167192.59</v>
      </c>
      <c r="I83" s="132">
        <v>184938.01</v>
      </c>
      <c r="J83" s="132">
        <v>200736.68</v>
      </c>
      <c r="K83" s="132">
        <v>216794.83999999997</v>
      </c>
      <c r="L83" s="132">
        <v>228430.16999999998</v>
      </c>
      <c r="M83" s="132">
        <v>246943.77</v>
      </c>
      <c r="N83" s="132">
        <v>257260.43</v>
      </c>
      <c r="O83" s="132">
        <v>262348.99</v>
      </c>
      <c r="P83" s="133"/>
      <c r="Q83" s="132">
        <v>10920.719999999983</v>
      </c>
      <c r="R83" s="132">
        <v>9753.1000000000167</v>
      </c>
      <c r="S83" s="132">
        <v>11909.220000000005</v>
      </c>
      <c r="T83" s="132">
        <v>11858.329999999978</v>
      </c>
      <c r="U83" s="132">
        <v>17745.420000000013</v>
      </c>
      <c r="V83" s="132">
        <v>15798.669999999993</v>
      </c>
      <c r="W83" s="132">
        <v>16058.159999999974</v>
      </c>
      <c r="X83" s="132">
        <v>11635.330000000022</v>
      </c>
      <c r="Y83" s="132">
        <v>18513.599999999999</v>
      </c>
      <c r="Z83" s="132">
        <v>10316.660000000002</v>
      </c>
      <c r="AA83" s="132">
        <v>5088.5600000000068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15649.905900000002</v>
      </c>
      <c r="E86" s="129">
        <v>19020.395</v>
      </c>
      <c r="F86" s="129">
        <v>20196.528700000003</v>
      </c>
      <c r="G86" s="129">
        <v>23895.983800000002</v>
      </c>
      <c r="H86" s="129">
        <v>24397.442700000003</v>
      </c>
      <c r="I86" s="129">
        <v>19731.049679726308</v>
      </c>
      <c r="J86" s="129">
        <v>21460.874266384963</v>
      </c>
      <c r="K86" s="129">
        <v>18239.132063955833</v>
      </c>
      <c r="L86" s="129">
        <v>24532.384981564606</v>
      </c>
      <c r="M86" s="129">
        <v>35548.948700000008</v>
      </c>
      <c r="N86" s="129">
        <v>43046.453900000008</v>
      </c>
      <c r="O86" s="129">
        <v>30905.780999999995</v>
      </c>
      <c r="P86" s="136"/>
      <c r="Q86" s="129">
        <v>3370.4891000000002</v>
      </c>
      <c r="R86" s="129">
        <v>1176.1336999999999</v>
      </c>
      <c r="S86" s="129">
        <v>3699.4551000000001</v>
      </c>
      <c r="T86" s="129">
        <v>501.45890000000009</v>
      </c>
      <c r="U86" s="129">
        <v>-4666.3930202736938</v>
      </c>
      <c r="V86" s="129">
        <v>1729.824586658654</v>
      </c>
      <c r="W86" s="129">
        <v>-3221.7422024291295</v>
      </c>
      <c r="X86" s="129">
        <v>6293.2529176087737</v>
      </c>
      <c r="Y86" s="129">
        <v>11016.563718435398</v>
      </c>
      <c r="Z86" s="129">
        <v>7497.5052000000005</v>
      </c>
      <c r="AA86" s="129">
        <v>-12140.67290000001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9"/>
    </row>
    <row r="88" spans="1:28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0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40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v>15649.905900000002</v>
      </c>
      <c r="E100" s="129">
        <v>19020.395</v>
      </c>
      <c r="F100" s="129">
        <v>20196.528700000003</v>
      </c>
      <c r="G100" s="129">
        <v>23895.983800000002</v>
      </c>
      <c r="H100" s="129">
        <v>24397.442700000003</v>
      </c>
      <c r="I100" s="129">
        <v>19731.049679726308</v>
      </c>
      <c r="J100" s="129">
        <v>21460.874266384963</v>
      </c>
      <c r="K100" s="129">
        <v>18239.132063955833</v>
      </c>
      <c r="L100" s="129">
        <v>24532.384981564606</v>
      </c>
      <c r="M100" s="129">
        <v>35548.948700000008</v>
      </c>
      <c r="N100" s="129">
        <v>43046.453900000008</v>
      </c>
      <c r="O100" s="129">
        <v>30905.780999999995</v>
      </c>
      <c r="P100" s="136"/>
      <c r="Q100" s="129">
        <v>3370.4891000000002</v>
      </c>
      <c r="R100" s="129">
        <v>1176.1336999999999</v>
      </c>
      <c r="S100" s="129">
        <v>3699.4551000000001</v>
      </c>
      <c r="T100" s="129">
        <v>501.45890000000009</v>
      </c>
      <c r="U100" s="129">
        <v>-4666.3930202736938</v>
      </c>
      <c r="V100" s="129">
        <v>1729.824586658654</v>
      </c>
      <c r="W100" s="129">
        <v>-3221.7422024291295</v>
      </c>
      <c r="X100" s="129">
        <v>6293.2529176087737</v>
      </c>
      <c r="Y100" s="129">
        <v>11016.563718435398</v>
      </c>
      <c r="Z100" s="129">
        <v>7497.5052000000005</v>
      </c>
      <c r="AA100" s="129">
        <v>-12140.67290000001</v>
      </c>
      <c r="AB100" s="139"/>
    </row>
    <row r="101" spans="1:28">
      <c r="B101" s="176" t="s">
        <v>40</v>
      </c>
      <c r="C101" s="186"/>
      <c r="D101" s="132">
        <v>15649.905900000002</v>
      </c>
      <c r="E101" s="132">
        <v>19020.395</v>
      </c>
      <c r="F101" s="132">
        <v>20196.528699999999</v>
      </c>
      <c r="G101" s="132">
        <v>23895.983799999998</v>
      </c>
      <c r="H101" s="132">
        <v>24397.442700000003</v>
      </c>
      <c r="I101" s="132">
        <v>19731.049679726308</v>
      </c>
      <c r="J101" s="132">
        <v>21460.874266384963</v>
      </c>
      <c r="K101" s="132">
        <v>18239.132063955829</v>
      </c>
      <c r="L101" s="132">
        <v>24532.384981564603</v>
      </c>
      <c r="M101" s="132">
        <v>35548.948700000001</v>
      </c>
      <c r="N101" s="132">
        <v>43046.4539</v>
      </c>
      <c r="O101" s="132">
        <v>30905.781000000003</v>
      </c>
      <c r="P101" s="133"/>
      <c r="Q101" s="132">
        <v>3370.4890999999989</v>
      </c>
      <c r="R101" s="132">
        <v>1176.133699999998</v>
      </c>
      <c r="S101" s="132">
        <v>3699.455100000001</v>
      </c>
      <c r="T101" s="132">
        <v>501.45890000000139</v>
      </c>
      <c r="U101" s="132">
        <v>-4666.3930202736919</v>
      </c>
      <c r="V101" s="132">
        <v>1729.824586658654</v>
      </c>
      <c r="W101" s="132">
        <v>-3221.7422024291345</v>
      </c>
      <c r="X101" s="132">
        <v>6293.2529176087764</v>
      </c>
      <c r="Y101" s="132">
        <v>11016.563718435395</v>
      </c>
      <c r="Z101" s="132">
        <v>7497.5052000000023</v>
      </c>
      <c r="AA101" s="132">
        <v>-12140.672900000001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1267.3119999999999</v>
      </c>
      <c r="E103" s="132">
        <v>774.83190000000002</v>
      </c>
      <c r="F103" s="132">
        <v>825.08230000000003</v>
      </c>
      <c r="G103" s="132">
        <v>934.23669999999993</v>
      </c>
      <c r="H103" s="132">
        <v>1127.663</v>
      </c>
      <c r="I103" s="132">
        <v>411.61367972630973</v>
      </c>
      <c r="J103" s="132">
        <v>791.96256638496288</v>
      </c>
      <c r="K103" s="132">
        <v>592.61366395582832</v>
      </c>
      <c r="L103" s="132">
        <v>903.81888156460161</v>
      </c>
      <c r="M103" s="132">
        <v>7183.2975999999999</v>
      </c>
      <c r="N103" s="132">
        <v>907.1006000000001</v>
      </c>
      <c r="O103" s="132">
        <v>1237.7083</v>
      </c>
      <c r="P103" s="133"/>
      <c r="Q103" s="132">
        <v>-492.48009999999988</v>
      </c>
      <c r="R103" s="132">
        <v>50.250400000000006</v>
      </c>
      <c r="S103" s="132">
        <v>109.1543999999999</v>
      </c>
      <c r="T103" s="132">
        <v>193.42630000000014</v>
      </c>
      <c r="U103" s="132">
        <v>-716.04932027369034</v>
      </c>
      <c r="V103" s="132">
        <v>380.3488866586531</v>
      </c>
      <c r="W103" s="132">
        <v>-199.34890242913451</v>
      </c>
      <c r="X103" s="132">
        <v>311.2052176087733</v>
      </c>
      <c r="Y103" s="132">
        <v>6279.4787184353982</v>
      </c>
      <c r="Z103" s="132">
        <v>-6276.1970000000001</v>
      </c>
      <c r="AA103" s="132">
        <v>330.60770000000002</v>
      </c>
      <c r="AB103" s="140"/>
    </row>
    <row r="104" spans="1:28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40"/>
    </row>
    <row r="105" spans="1:28">
      <c r="B105" s="6" t="s">
        <v>44</v>
      </c>
      <c r="C105" s="186"/>
      <c r="D105" s="132">
        <v>14065.006300000001</v>
      </c>
      <c r="E105" s="132">
        <v>17873.765800000001</v>
      </c>
      <c r="F105" s="132">
        <v>18452.982400000001</v>
      </c>
      <c r="G105" s="132">
        <v>22033.432700000001</v>
      </c>
      <c r="H105" s="132">
        <v>22706.072700000001</v>
      </c>
      <c r="I105" s="132">
        <v>18639.6289</v>
      </c>
      <c r="J105" s="132">
        <v>19991.124599999999</v>
      </c>
      <c r="K105" s="132">
        <v>17045.028699999999</v>
      </c>
      <c r="L105" s="132">
        <v>22910.097400000002</v>
      </c>
      <c r="M105" s="132">
        <v>27598.442899999998</v>
      </c>
      <c r="N105" s="132">
        <v>41407.871099999997</v>
      </c>
      <c r="O105" s="132">
        <v>28957.5183</v>
      </c>
      <c r="P105" s="133"/>
      <c r="Q105" s="132">
        <v>3808.7594999999992</v>
      </c>
      <c r="R105" s="132">
        <v>579.21659999999804</v>
      </c>
      <c r="S105" s="132">
        <v>3580.4503000000013</v>
      </c>
      <c r="T105" s="132">
        <v>672.64000000000124</v>
      </c>
      <c r="U105" s="132">
        <v>-4066.4438000000018</v>
      </c>
      <c r="V105" s="132">
        <v>1351.4957000000009</v>
      </c>
      <c r="W105" s="132">
        <v>-2946.0959000000003</v>
      </c>
      <c r="X105" s="132">
        <v>5865.0687000000034</v>
      </c>
      <c r="Y105" s="132">
        <v>4688.345499999994</v>
      </c>
      <c r="Z105" s="132">
        <v>13809.428200000002</v>
      </c>
      <c r="AA105" s="132">
        <v>-12450.352800000002</v>
      </c>
      <c r="AB105" s="140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40"/>
    </row>
    <row r="107" spans="1:28">
      <c r="B107" s="7" t="s">
        <v>46</v>
      </c>
      <c r="C107" s="186"/>
      <c r="D107" s="132">
        <v>14065.006300000001</v>
      </c>
      <c r="E107" s="132">
        <v>17873.765800000001</v>
      </c>
      <c r="F107" s="132">
        <v>18452.982400000001</v>
      </c>
      <c r="G107" s="132">
        <v>22033.432700000001</v>
      </c>
      <c r="H107" s="132">
        <v>22706.072700000001</v>
      </c>
      <c r="I107" s="132">
        <v>18639.6289</v>
      </c>
      <c r="J107" s="132">
        <v>19991.124599999999</v>
      </c>
      <c r="K107" s="132">
        <v>17045.028699999999</v>
      </c>
      <c r="L107" s="132">
        <v>22910.097400000002</v>
      </c>
      <c r="M107" s="132">
        <v>27598.442899999998</v>
      </c>
      <c r="N107" s="132">
        <v>41407.871099999997</v>
      </c>
      <c r="O107" s="132">
        <v>28957.5183</v>
      </c>
      <c r="P107" s="133"/>
      <c r="Q107" s="132">
        <v>3808.7594999999992</v>
      </c>
      <c r="R107" s="132">
        <v>579.21659999999804</v>
      </c>
      <c r="S107" s="132">
        <v>3580.4503000000013</v>
      </c>
      <c r="T107" s="132">
        <v>672.64000000000124</v>
      </c>
      <c r="U107" s="132">
        <v>-4066.4438000000018</v>
      </c>
      <c r="V107" s="132">
        <v>1351.4957000000009</v>
      </c>
      <c r="W107" s="132">
        <v>-2946.0959000000003</v>
      </c>
      <c r="X107" s="132">
        <v>5865.0687000000034</v>
      </c>
      <c r="Y107" s="132">
        <v>4688.345499999994</v>
      </c>
      <c r="Z107" s="132">
        <v>13809.428200000002</v>
      </c>
      <c r="AA107" s="132">
        <v>-12450.352800000002</v>
      </c>
      <c r="AB107" s="140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40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8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317.58759999999995</v>
      </c>
      <c r="E111" s="132">
        <v>371.79730000000001</v>
      </c>
      <c r="F111" s="132">
        <v>918.46399999999994</v>
      </c>
      <c r="G111" s="132">
        <v>928.31439999999998</v>
      </c>
      <c r="H111" s="132">
        <v>563.70699999999999</v>
      </c>
      <c r="I111" s="132">
        <v>679.80709999999999</v>
      </c>
      <c r="J111" s="132">
        <v>677.7870999999999</v>
      </c>
      <c r="K111" s="132">
        <v>601.48970000000008</v>
      </c>
      <c r="L111" s="132">
        <v>718.4686999999999</v>
      </c>
      <c r="M111" s="132">
        <v>767.20820000000003</v>
      </c>
      <c r="N111" s="132">
        <v>731.48220000000003</v>
      </c>
      <c r="O111" s="132">
        <v>710.55439999999999</v>
      </c>
      <c r="P111" s="133"/>
      <c r="Q111" s="132">
        <v>54.209700000000048</v>
      </c>
      <c r="R111" s="132">
        <v>546.66669999999988</v>
      </c>
      <c r="S111" s="132">
        <v>9.8504000000000147</v>
      </c>
      <c r="T111" s="132">
        <v>-364.60739999999998</v>
      </c>
      <c r="U111" s="132">
        <v>116.10009999999997</v>
      </c>
      <c r="V111" s="132">
        <v>-2.0200000000000884</v>
      </c>
      <c r="W111" s="132">
        <v>-76.297399999999897</v>
      </c>
      <c r="X111" s="132">
        <v>116.9789999999999</v>
      </c>
      <c r="Y111" s="132">
        <v>48.739500000000113</v>
      </c>
      <c r="Z111" s="132">
        <v>-35.726000000000013</v>
      </c>
      <c r="AA111" s="132">
        <v>-20.92780000000003</v>
      </c>
      <c r="AB111" s="140"/>
    </row>
    <row r="112" spans="1:28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0"/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1078.0974000000001</v>
      </c>
      <c r="I113" s="129">
        <v>1500.7276000000002</v>
      </c>
      <c r="J113" s="129">
        <v>1051.0699</v>
      </c>
      <c r="K113" s="129">
        <v>1031.9455</v>
      </c>
      <c r="L113" s="129">
        <v>1047.1513</v>
      </c>
      <c r="M113" s="129">
        <v>1081.8041000000001</v>
      </c>
      <c r="N113" s="129">
        <v>1265.7691</v>
      </c>
      <c r="O113" s="129">
        <v>1104.8266999999998</v>
      </c>
      <c r="P113" s="136"/>
      <c r="Q113" s="129">
        <v>0</v>
      </c>
      <c r="R113" s="129">
        <v>0</v>
      </c>
      <c r="S113" s="129">
        <v>0</v>
      </c>
      <c r="T113" s="129">
        <v>1078.0974000000001</v>
      </c>
      <c r="U113" s="129">
        <v>422.63020000000006</v>
      </c>
      <c r="V113" s="129">
        <v>-449.65770000000003</v>
      </c>
      <c r="W113" s="129">
        <v>-19.124400000000108</v>
      </c>
      <c r="X113" s="129">
        <v>15.205800000000025</v>
      </c>
      <c r="Y113" s="129">
        <v>34.652800000000106</v>
      </c>
      <c r="Z113" s="129">
        <v>183.96499999999989</v>
      </c>
      <c r="AA113" s="129">
        <v>-160.94240000000008</v>
      </c>
      <c r="AB113" s="139"/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39" s="43" customFormat="1">
      <c r="A115" s="36"/>
      <c r="B115" s="5" t="s">
        <v>54</v>
      </c>
      <c r="C115" s="181"/>
      <c r="D115" s="129">
        <v>4567124.7347329305</v>
      </c>
      <c r="E115" s="129">
        <v>5134501.2816593498</v>
      </c>
      <c r="F115" s="129">
        <v>5740137.0340685872</v>
      </c>
      <c r="G115" s="129">
        <v>6322318.2209000001</v>
      </c>
      <c r="H115" s="129">
        <v>6985295.0568904197</v>
      </c>
      <c r="I115" s="129">
        <v>7488002.0429911846</v>
      </c>
      <c r="J115" s="129">
        <v>8290977.7996663833</v>
      </c>
      <c r="K115" s="129">
        <v>9138677.9662732929</v>
      </c>
      <c r="L115" s="129">
        <v>10261223.166268686</v>
      </c>
      <c r="M115" s="129">
        <v>12115172.677742951</v>
      </c>
      <c r="N115" s="129">
        <v>13557649.328538237</v>
      </c>
      <c r="O115" s="129">
        <v>15095721.477051161</v>
      </c>
      <c r="P115" s="136"/>
      <c r="Q115" s="129">
        <v>567376.54692641948</v>
      </c>
      <c r="R115" s="129">
        <v>605635.75240923744</v>
      </c>
      <c r="S115" s="129">
        <v>582181.18683141214</v>
      </c>
      <c r="T115" s="129">
        <v>662976.83599041996</v>
      </c>
      <c r="U115" s="129">
        <v>502706.98610076506</v>
      </c>
      <c r="V115" s="129">
        <v>802975.75667519844</v>
      </c>
      <c r="W115" s="129">
        <v>847700.1666069089</v>
      </c>
      <c r="X115" s="129">
        <v>1122545.1999953934</v>
      </c>
      <c r="Y115" s="129">
        <v>1853949.5114742648</v>
      </c>
      <c r="Z115" s="129">
        <v>1442476.6507952868</v>
      </c>
      <c r="AA115" s="129">
        <v>1538072.1485129236</v>
      </c>
      <c r="AB115" s="139"/>
    </row>
    <row r="116" spans="1:39">
      <c r="B116" s="49"/>
      <c r="C116" s="182"/>
      <c r="D116" s="10"/>
      <c r="E116" s="10"/>
      <c r="F116" s="10"/>
      <c r="G116" s="10"/>
      <c r="P116" s="11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39" s="43" customFormat="1">
      <c r="A119" s="36"/>
      <c r="B119" s="292" t="s">
        <v>193</v>
      </c>
      <c r="C119" s="293"/>
      <c r="D119" s="294"/>
      <c r="E119" s="294"/>
      <c r="F119" s="294"/>
      <c r="G119" s="294"/>
      <c r="H119" s="294"/>
      <c r="I119" s="294"/>
      <c r="J119" s="294"/>
      <c r="K119" s="99"/>
      <c r="L119" s="99"/>
      <c r="M119" s="99"/>
      <c r="N119" s="99"/>
      <c r="O119" s="99"/>
      <c r="P119" s="23"/>
      <c r="Q119" s="74"/>
      <c r="R119" s="74"/>
      <c r="S119" s="74"/>
      <c r="T119" s="74"/>
    </row>
    <row r="120" spans="1:39" s="43" customFormat="1" ht="28.5">
      <c r="A120" s="36"/>
      <c r="B120" s="54"/>
      <c r="C120" s="188" t="s">
        <v>249</v>
      </c>
      <c r="D120" s="290" t="s">
        <v>55</v>
      </c>
      <c r="E120" s="290"/>
      <c r="F120" s="290"/>
      <c r="G120" s="290"/>
      <c r="H120" s="290"/>
      <c r="I120" s="290"/>
      <c r="J120" s="290"/>
      <c r="K120" s="290"/>
      <c r="L120" s="290"/>
      <c r="M120" s="290"/>
      <c r="N120" s="290"/>
      <c r="O120" s="290"/>
      <c r="P120" s="23"/>
      <c r="Q120" s="290" t="s">
        <v>224</v>
      </c>
      <c r="R120" s="290"/>
      <c r="S120" s="290"/>
      <c r="T120" s="290"/>
      <c r="U120" s="290"/>
      <c r="V120" s="290"/>
      <c r="W120" s="290"/>
      <c r="X120" s="290"/>
      <c r="Y120" s="290"/>
      <c r="Z120" s="290"/>
      <c r="AA120" s="290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</row>
    <row r="121" spans="1:39" s="43" customFormat="1" ht="14.45" customHeight="1">
      <c r="A121" s="36"/>
      <c r="B121" s="54"/>
      <c r="C121" s="185"/>
      <c r="D121" s="291" t="s">
        <v>314</v>
      </c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3"/>
      <c r="Q121" s="291" t="s">
        <v>314</v>
      </c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</row>
    <row r="122" spans="1:39" s="43" customFormat="1">
      <c r="A122" s="36"/>
      <c r="B122" s="32" t="s">
        <v>320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282</v>
      </c>
      <c r="M122" s="160" t="s">
        <v>363</v>
      </c>
      <c r="N122" s="160" t="s">
        <v>400</v>
      </c>
      <c r="O122" s="160" t="s">
        <v>410</v>
      </c>
      <c r="P122" s="69"/>
      <c r="Q122" s="160" t="s">
        <v>2</v>
      </c>
      <c r="R122" s="160" t="s">
        <v>3</v>
      </c>
      <c r="S122" s="160" t="s">
        <v>4</v>
      </c>
      <c r="T122" s="160" t="s">
        <v>103</v>
      </c>
      <c r="U122" s="160" t="s">
        <v>104</v>
      </c>
      <c r="V122" s="160" t="s">
        <v>110</v>
      </c>
      <c r="W122" s="160" t="s">
        <v>266</v>
      </c>
      <c r="X122" s="160" t="s">
        <v>282</v>
      </c>
      <c r="Y122" s="160" t="s">
        <v>363</v>
      </c>
      <c r="Z122" s="160" t="s">
        <v>400</v>
      </c>
      <c r="AA122" s="160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37372.01</v>
      </c>
      <c r="E123" s="129">
        <v>36049.230000000003</v>
      </c>
      <c r="F123" s="129">
        <v>32914.44</v>
      </c>
      <c r="G123" s="129">
        <v>23110.459999999995</v>
      </c>
      <c r="H123" s="129">
        <v>16082.070000000002</v>
      </c>
      <c r="I123" s="129">
        <v>14840.42</v>
      </c>
      <c r="J123" s="129">
        <v>13340.449999999999</v>
      </c>
      <c r="K123" s="129">
        <v>20697.480000000003</v>
      </c>
      <c r="L123" s="129">
        <v>26913.55</v>
      </c>
      <c r="M123" s="129">
        <v>36025.330798364921</v>
      </c>
      <c r="N123" s="129">
        <v>171024.01</v>
      </c>
      <c r="O123" s="129">
        <v>181864.76</v>
      </c>
      <c r="P123" s="136"/>
      <c r="Q123" s="129">
        <v>-1322.7800000000002</v>
      </c>
      <c r="R123" s="129">
        <v>-3134.7899999999981</v>
      </c>
      <c r="S123" s="129">
        <v>-9803.9800000000068</v>
      </c>
      <c r="T123" s="129">
        <v>-7028.3899999999931</v>
      </c>
      <c r="U123" s="129">
        <v>-1241.6500000000015</v>
      </c>
      <c r="V123" s="129">
        <v>-1499.9700000000018</v>
      </c>
      <c r="W123" s="129">
        <v>7357.0300000000034</v>
      </c>
      <c r="X123" s="129">
        <v>6216.0699999999961</v>
      </c>
      <c r="Y123" s="129">
        <v>9111.7807983649236</v>
      </c>
      <c r="Z123" s="129">
        <v>134998.6792016351</v>
      </c>
      <c r="AA123" s="129">
        <v>10840.750000000004</v>
      </c>
      <c r="AB123" s="139"/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39">
      <c r="B125" s="1" t="s">
        <v>36</v>
      </c>
      <c r="C125" s="178" t="s">
        <v>288</v>
      </c>
      <c r="D125" s="132">
        <v>37372.01</v>
      </c>
      <c r="E125" s="132">
        <v>36049.230000000003</v>
      </c>
      <c r="F125" s="132">
        <v>32914.44</v>
      </c>
      <c r="G125" s="132">
        <v>23110.459999999995</v>
      </c>
      <c r="H125" s="132">
        <v>16082.070000000002</v>
      </c>
      <c r="I125" s="132">
        <v>14840.42</v>
      </c>
      <c r="J125" s="132">
        <v>13340.449999999999</v>
      </c>
      <c r="K125" s="132">
        <v>20697.480000000003</v>
      </c>
      <c r="L125" s="132">
        <v>26913.55</v>
      </c>
      <c r="M125" s="132">
        <v>36025.330798364921</v>
      </c>
      <c r="N125" s="132">
        <v>171024.01</v>
      </c>
      <c r="O125" s="132">
        <v>181864.76</v>
      </c>
      <c r="P125" s="133"/>
      <c r="Q125" s="132">
        <v>-1322.7800000000002</v>
      </c>
      <c r="R125" s="132">
        <v>-3134.7899999999981</v>
      </c>
      <c r="S125" s="132">
        <v>-9803.9800000000068</v>
      </c>
      <c r="T125" s="132">
        <v>-7028.3899999999931</v>
      </c>
      <c r="U125" s="132">
        <v>-1241.6500000000015</v>
      </c>
      <c r="V125" s="132">
        <v>-1499.9700000000018</v>
      </c>
      <c r="W125" s="132">
        <v>7357.0300000000034</v>
      </c>
      <c r="X125" s="132">
        <v>6216.0699999999961</v>
      </c>
      <c r="Y125" s="132">
        <v>9111.7807983649236</v>
      </c>
      <c r="Z125" s="132">
        <v>134998.6792016351</v>
      </c>
      <c r="AA125" s="132">
        <v>10840.750000000004</v>
      </c>
      <c r="AB125" s="140"/>
    </row>
    <row r="126" spans="1:39" s="43" customFormat="1">
      <c r="A126" s="36"/>
      <c r="B126" s="5" t="s">
        <v>6</v>
      </c>
      <c r="C126" s="177" t="s">
        <v>289</v>
      </c>
      <c r="D126" s="129">
        <v>203000.51049961848</v>
      </c>
      <c r="E126" s="129">
        <v>275266.14199999138</v>
      </c>
      <c r="F126" s="129">
        <v>237347.5157109547</v>
      </c>
      <c r="G126" s="129">
        <v>240787.42802483522</v>
      </c>
      <c r="H126" s="129">
        <v>240375.01105552987</v>
      </c>
      <c r="I126" s="129">
        <v>289521.74043471809</v>
      </c>
      <c r="J126" s="129">
        <v>273676.62991014635</v>
      </c>
      <c r="K126" s="129">
        <v>256262.37022058599</v>
      </c>
      <c r="L126" s="129">
        <v>255091.23087094282</v>
      </c>
      <c r="M126" s="129">
        <v>275912.20499262388</v>
      </c>
      <c r="N126" s="129">
        <v>327967.59962521249</v>
      </c>
      <c r="O126" s="129">
        <v>331902.85999799211</v>
      </c>
      <c r="P126" s="136"/>
      <c r="Q126" s="129">
        <v>72265.631500372911</v>
      </c>
      <c r="R126" s="129">
        <v>-37918.626289036685</v>
      </c>
      <c r="S126" s="129">
        <v>3439.9123138804953</v>
      </c>
      <c r="T126" s="129">
        <v>-412.4169693053318</v>
      </c>
      <c r="U126" s="129">
        <v>49146.729379188218</v>
      </c>
      <c r="V126" s="129">
        <v>-15845.110524571737</v>
      </c>
      <c r="W126" s="129">
        <v>-17414.259689560367</v>
      </c>
      <c r="X126" s="129">
        <v>-1171.139349643181</v>
      </c>
      <c r="Y126" s="129">
        <v>20820.974121681047</v>
      </c>
      <c r="Z126" s="129">
        <v>52055.39463258865</v>
      </c>
      <c r="AA126" s="129">
        <v>3935.2603727796122</v>
      </c>
      <c r="AB126" s="139"/>
    </row>
    <row r="127" spans="1:39" s="43" customFormat="1">
      <c r="A127" s="36"/>
      <c r="B127" s="29" t="s">
        <v>23</v>
      </c>
      <c r="C127" s="199" t="s">
        <v>290</v>
      </c>
      <c r="D127" s="129">
        <v>4.9699999999999994E-2</v>
      </c>
      <c r="E127" s="129">
        <v>3.8900000000000004E-2</v>
      </c>
      <c r="F127" s="129">
        <v>0.33750000000000002</v>
      </c>
      <c r="G127" s="129">
        <v>0.35389999999999999</v>
      </c>
      <c r="H127" s="129">
        <v>0.38689999999999997</v>
      </c>
      <c r="I127" s="129">
        <v>0.26200000000000001</v>
      </c>
      <c r="J127" s="129">
        <v>0.21010000000000001</v>
      </c>
      <c r="K127" s="129">
        <v>0.11310000000000001</v>
      </c>
      <c r="L127" s="129">
        <v>0.22440000000000004</v>
      </c>
      <c r="M127" s="129">
        <v>5.0299999999999997E-2</v>
      </c>
      <c r="N127" s="129">
        <v>0.28260000000000002</v>
      </c>
      <c r="O127" s="129">
        <v>0.2576</v>
      </c>
      <c r="P127" s="136"/>
      <c r="Q127" s="129">
        <v>-1.0799999999999992E-2</v>
      </c>
      <c r="R127" s="129">
        <v>0.29859999999999998</v>
      </c>
      <c r="S127" s="129">
        <v>1.6400000000000008E-2</v>
      </c>
      <c r="T127" s="129">
        <v>3.299999999999996E-2</v>
      </c>
      <c r="U127" s="129">
        <v>-0.12489999999999997</v>
      </c>
      <c r="V127" s="129">
        <v>-5.1899999999999995E-2</v>
      </c>
      <c r="W127" s="129">
        <v>-9.6999999999999989E-2</v>
      </c>
      <c r="X127" s="129">
        <v>0.11130000000000002</v>
      </c>
      <c r="Y127" s="129">
        <v>-0.17410000000000003</v>
      </c>
      <c r="Z127" s="129">
        <v>0.23230000000000001</v>
      </c>
      <c r="AA127" s="129">
        <v>-2.4999999999999981E-2</v>
      </c>
      <c r="AB127" s="139"/>
    </row>
    <row r="128" spans="1:39">
      <c r="B128" s="176" t="s">
        <v>40</v>
      </c>
      <c r="C128" s="186"/>
      <c r="D128" s="132">
        <v>4.9699999999999994E-2</v>
      </c>
      <c r="E128" s="132">
        <v>3.8900000000000004E-2</v>
      </c>
      <c r="F128" s="132">
        <v>0.33750000000000002</v>
      </c>
      <c r="G128" s="132">
        <v>0.35389999999999999</v>
      </c>
      <c r="H128" s="132">
        <v>0.38689999999999997</v>
      </c>
      <c r="I128" s="132">
        <v>0.26200000000000001</v>
      </c>
      <c r="J128" s="132">
        <v>0.21010000000000001</v>
      </c>
      <c r="K128" s="132">
        <v>0.11310000000000001</v>
      </c>
      <c r="L128" s="132">
        <v>0.22440000000000004</v>
      </c>
      <c r="M128" s="132">
        <v>5.0299999999999997E-2</v>
      </c>
      <c r="N128" s="132">
        <v>0.28260000000000002</v>
      </c>
      <c r="O128" s="132">
        <v>0.2576</v>
      </c>
      <c r="P128" s="133"/>
      <c r="Q128" s="132">
        <v>-1.0799999999999992E-2</v>
      </c>
      <c r="R128" s="132">
        <v>0.29859999999999998</v>
      </c>
      <c r="S128" s="132">
        <v>1.6400000000000008E-2</v>
      </c>
      <c r="T128" s="132">
        <v>3.299999999999996E-2</v>
      </c>
      <c r="U128" s="132">
        <v>-0.12489999999999997</v>
      </c>
      <c r="V128" s="132">
        <v>-5.1899999999999995E-2</v>
      </c>
      <c r="W128" s="132">
        <v>-9.6999999999999989E-2</v>
      </c>
      <c r="X128" s="132">
        <v>0.11130000000000002</v>
      </c>
      <c r="Y128" s="132">
        <v>-0.17410000000000003</v>
      </c>
      <c r="Z128" s="132">
        <v>0.23230000000000001</v>
      </c>
      <c r="AA128" s="132">
        <v>-2.4999999999999981E-2</v>
      </c>
      <c r="AB128" s="140"/>
    </row>
    <row r="129" spans="1:28">
      <c r="B129" s="6" t="s">
        <v>41</v>
      </c>
      <c r="C129" s="186"/>
      <c r="D129" s="132">
        <v>4.9699999999999994E-2</v>
      </c>
      <c r="E129" s="132">
        <v>3.8900000000000004E-2</v>
      </c>
      <c r="F129" s="132">
        <v>0.33750000000000002</v>
      </c>
      <c r="G129" s="132">
        <v>0.35389999999999999</v>
      </c>
      <c r="H129" s="132">
        <v>0.38689999999999997</v>
      </c>
      <c r="I129" s="132">
        <v>0.26200000000000001</v>
      </c>
      <c r="J129" s="132">
        <v>0.21010000000000001</v>
      </c>
      <c r="K129" s="132">
        <v>0.11310000000000001</v>
      </c>
      <c r="L129" s="132">
        <v>0.22440000000000004</v>
      </c>
      <c r="M129" s="132">
        <v>5.0299999999999997E-2</v>
      </c>
      <c r="N129" s="132">
        <v>0.28260000000000002</v>
      </c>
      <c r="O129" s="132">
        <v>0.2576</v>
      </c>
      <c r="P129" s="133"/>
      <c r="Q129" s="132">
        <v>-1.0799999999999992E-2</v>
      </c>
      <c r="R129" s="132">
        <v>0.29859999999999998</v>
      </c>
      <c r="S129" s="132">
        <v>1.6400000000000008E-2</v>
      </c>
      <c r="T129" s="132">
        <v>3.299999999999996E-2</v>
      </c>
      <c r="U129" s="132">
        <v>-0.12489999999999997</v>
      </c>
      <c r="V129" s="132">
        <v>-5.1899999999999995E-2</v>
      </c>
      <c r="W129" s="132">
        <v>-9.6999999999999989E-2</v>
      </c>
      <c r="X129" s="132">
        <v>0.11130000000000002</v>
      </c>
      <c r="Y129" s="132">
        <v>-0.17410000000000003</v>
      </c>
      <c r="Z129" s="132">
        <v>0.23230000000000001</v>
      </c>
      <c r="AA129" s="132">
        <v>-2.4999999999999981E-2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8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203000.46079961848</v>
      </c>
      <c r="E140" s="129">
        <v>275266.10309999139</v>
      </c>
      <c r="F140" s="129">
        <v>237347.17821095473</v>
      </c>
      <c r="G140" s="129">
        <v>240787.07412483523</v>
      </c>
      <c r="H140" s="129">
        <v>240374.62415552986</v>
      </c>
      <c r="I140" s="129">
        <v>289521.4784347181</v>
      </c>
      <c r="J140" s="129">
        <v>273676.41981014633</v>
      </c>
      <c r="K140" s="129">
        <v>256262.257120586</v>
      </c>
      <c r="L140" s="129">
        <v>255091.00647094284</v>
      </c>
      <c r="M140" s="129">
        <v>275912.15469262382</v>
      </c>
      <c r="N140" s="129">
        <v>327967.31702521251</v>
      </c>
      <c r="O140" s="129">
        <v>331902.60239799216</v>
      </c>
      <c r="P140" s="136"/>
      <c r="Q140" s="129">
        <v>72265.642300372929</v>
      </c>
      <c r="R140" s="129">
        <v>-37918.92488903668</v>
      </c>
      <c r="S140" s="129">
        <v>3439.8959138804912</v>
      </c>
      <c r="T140" s="129">
        <v>-412.44996930536217</v>
      </c>
      <c r="U140" s="129">
        <v>49146.854279188206</v>
      </c>
      <c r="V140" s="129">
        <v>-15845.05862457172</v>
      </c>
      <c r="W140" s="129">
        <v>-17414.162689560362</v>
      </c>
      <c r="X140" s="129">
        <v>-1171.2506496431615</v>
      </c>
      <c r="Y140" s="129">
        <v>20821.148221681004</v>
      </c>
      <c r="Z140" s="129">
        <v>52055.162332588676</v>
      </c>
      <c r="AA140" s="129">
        <v>3935.2853727796173</v>
      </c>
      <c r="AB140" s="139"/>
    </row>
    <row r="141" spans="1:28">
      <c r="B141" s="176" t="s">
        <v>40</v>
      </c>
      <c r="C141" s="186"/>
      <c r="D141" s="132">
        <v>203000.46079961848</v>
      </c>
      <c r="E141" s="132">
        <v>275266.10309999139</v>
      </c>
      <c r="F141" s="132">
        <v>237347.17821095473</v>
      </c>
      <c r="G141" s="132">
        <v>240787.07412483523</v>
      </c>
      <c r="H141" s="132">
        <v>240374.62415552986</v>
      </c>
      <c r="I141" s="132">
        <v>289521.4784347181</v>
      </c>
      <c r="J141" s="132">
        <v>273676.41981014633</v>
      </c>
      <c r="K141" s="132">
        <v>256262.257120586</v>
      </c>
      <c r="L141" s="132">
        <v>255091.00647094284</v>
      </c>
      <c r="M141" s="132">
        <v>275912.15469262382</v>
      </c>
      <c r="N141" s="132">
        <v>327967.31702521251</v>
      </c>
      <c r="O141" s="132">
        <v>331902.60239799216</v>
      </c>
      <c r="P141" s="133"/>
      <c r="Q141" s="132">
        <v>72265.642300372958</v>
      </c>
      <c r="R141" s="132">
        <v>-37918.92488903668</v>
      </c>
      <c r="S141" s="132">
        <v>3439.8959138804457</v>
      </c>
      <c r="T141" s="132">
        <v>-412.44996930536217</v>
      </c>
      <c r="U141" s="132">
        <v>49146.854279188236</v>
      </c>
      <c r="V141" s="132">
        <v>-15845.058624571715</v>
      </c>
      <c r="W141" s="132">
        <v>-17414.162689560391</v>
      </c>
      <c r="X141" s="132">
        <v>-1171.2506496431395</v>
      </c>
      <c r="Y141" s="132">
        <v>20821.148221681018</v>
      </c>
      <c r="Z141" s="132">
        <v>52055.162332588676</v>
      </c>
      <c r="AA141" s="132">
        <v>3935.2853727795909</v>
      </c>
      <c r="AB141" s="140"/>
    </row>
    <row r="142" spans="1:28">
      <c r="B142" s="6" t="s">
        <v>41</v>
      </c>
      <c r="C142" s="186"/>
      <c r="D142" s="132">
        <v>48951.205000000002</v>
      </c>
      <c r="E142" s="132">
        <v>81758.7215</v>
      </c>
      <c r="F142" s="132">
        <v>53425</v>
      </c>
      <c r="G142" s="132">
        <v>101</v>
      </c>
      <c r="H142" s="132">
        <v>101</v>
      </c>
      <c r="I142" s="132">
        <v>5000</v>
      </c>
      <c r="J142" s="132">
        <v>6808</v>
      </c>
      <c r="K142" s="132">
        <v>5001</v>
      </c>
      <c r="L142" s="132">
        <v>5000</v>
      </c>
      <c r="M142" s="132">
        <v>5000.1499999999996</v>
      </c>
      <c r="N142" s="132">
        <v>5000.04</v>
      </c>
      <c r="O142" s="132">
        <v>5000.93</v>
      </c>
      <c r="P142" s="133"/>
      <c r="Q142" s="132">
        <v>32807.516500000005</v>
      </c>
      <c r="R142" s="132">
        <v>-28333.7215</v>
      </c>
      <c r="S142" s="132">
        <v>-53324</v>
      </c>
      <c r="T142" s="132">
        <v>0</v>
      </c>
      <c r="U142" s="132">
        <v>4899</v>
      </c>
      <c r="V142" s="132">
        <v>1807.9999999999998</v>
      </c>
      <c r="W142" s="132">
        <v>-1807</v>
      </c>
      <c r="X142" s="132">
        <v>-0.99999999999980105</v>
      </c>
      <c r="Y142" s="132">
        <v>0.15000000000000568</v>
      </c>
      <c r="Z142" s="132">
        <v>-0.11000000000009891</v>
      </c>
      <c r="AA142" s="132">
        <v>0.89000000000041268</v>
      </c>
      <c r="AB142" s="140"/>
    </row>
    <row r="143" spans="1:28">
      <c r="B143" s="6" t="s">
        <v>42</v>
      </c>
      <c r="C143" s="186"/>
      <c r="D143" s="132">
        <v>154049.25579961849</v>
      </c>
      <c r="E143" s="132">
        <v>193507.38159999144</v>
      </c>
      <c r="F143" s="132">
        <v>183922.17821095476</v>
      </c>
      <c r="G143" s="132">
        <v>240686.0741248352</v>
      </c>
      <c r="H143" s="132">
        <v>240273.62415552983</v>
      </c>
      <c r="I143" s="132">
        <v>284521.4784347181</v>
      </c>
      <c r="J143" s="132">
        <v>266868.41981014638</v>
      </c>
      <c r="K143" s="132">
        <v>251261.25712058597</v>
      </c>
      <c r="L143" s="132">
        <v>250091.00647094284</v>
      </c>
      <c r="M143" s="132">
        <v>270912.00469262386</v>
      </c>
      <c r="N143" s="132">
        <v>322967.27702521253</v>
      </c>
      <c r="O143" s="132">
        <v>326901.67239799211</v>
      </c>
      <c r="P143" s="133"/>
      <c r="Q143" s="132">
        <v>39458.125800372953</v>
      </c>
      <c r="R143" s="132">
        <v>-9585.2033890366783</v>
      </c>
      <c r="S143" s="132">
        <v>56763.895913880449</v>
      </c>
      <c r="T143" s="132">
        <v>-412.44996930536217</v>
      </c>
      <c r="U143" s="132">
        <v>44247.854279188236</v>
      </c>
      <c r="V143" s="132">
        <v>-17653.058624571713</v>
      </c>
      <c r="W143" s="132">
        <v>-15607.162689560391</v>
      </c>
      <c r="X143" s="132">
        <v>-1170.2506496431397</v>
      </c>
      <c r="Y143" s="132">
        <v>20820.99822168102</v>
      </c>
      <c r="Z143" s="132">
        <v>52055.272332588676</v>
      </c>
      <c r="AA143" s="132">
        <v>3934.3953727795906</v>
      </c>
      <c r="AB143" s="140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40"/>
    </row>
    <row r="145" spans="1:28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40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8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554358.57932522951</v>
      </c>
      <c r="E153" s="129">
        <v>558408.02458770026</v>
      </c>
      <c r="F153" s="129">
        <v>564930.93424820737</v>
      </c>
      <c r="G153" s="129">
        <v>593027.36225584557</v>
      </c>
      <c r="H153" s="129">
        <v>622801.7271553633</v>
      </c>
      <c r="I153" s="129">
        <v>599195.00448279886</v>
      </c>
      <c r="J153" s="129">
        <v>586426.63015908503</v>
      </c>
      <c r="K153" s="129">
        <v>583244.4983376353</v>
      </c>
      <c r="L153" s="129">
        <v>566015.07404497534</v>
      </c>
      <c r="M153" s="129">
        <v>574239.41800924437</v>
      </c>
      <c r="N153" s="129">
        <v>549530.34282760206</v>
      </c>
      <c r="O153" s="129">
        <v>516981.29430517292</v>
      </c>
      <c r="P153" s="136"/>
      <c r="Q153" s="129">
        <v>4049.4452624708174</v>
      </c>
      <c r="R153" s="129">
        <v>6522.9096605070481</v>
      </c>
      <c r="S153" s="129">
        <v>28096.428007638224</v>
      </c>
      <c r="T153" s="129">
        <v>29774.364899517695</v>
      </c>
      <c r="U153" s="129">
        <v>-23606.72267256441</v>
      </c>
      <c r="V153" s="129">
        <v>-12768.374323713851</v>
      </c>
      <c r="W153" s="129">
        <v>-3182.1318214497296</v>
      </c>
      <c r="X153" s="129">
        <v>-17229.424292659951</v>
      </c>
      <c r="Y153" s="129">
        <v>8224.3439642690646</v>
      </c>
      <c r="Z153" s="129">
        <v>-24709.075181642402</v>
      </c>
      <c r="AA153" s="129">
        <v>-32549.048522429075</v>
      </c>
      <c r="AB153" s="139"/>
    </row>
    <row r="154" spans="1:28">
      <c r="B154" s="176" t="s">
        <v>40</v>
      </c>
      <c r="C154" s="186"/>
      <c r="D154" s="132">
        <v>554358.57932522951</v>
      </c>
      <c r="E154" s="132">
        <v>558408.02458770026</v>
      </c>
      <c r="F154" s="132">
        <v>564930.93424820725</v>
      </c>
      <c r="G154" s="132">
        <v>593027.36225584557</v>
      </c>
      <c r="H154" s="132">
        <v>622801.72715536342</v>
      </c>
      <c r="I154" s="132">
        <v>599195.00448279886</v>
      </c>
      <c r="J154" s="132">
        <v>586426.63015908492</v>
      </c>
      <c r="K154" s="132">
        <v>583244.49833763519</v>
      </c>
      <c r="L154" s="132">
        <v>566015.07404497534</v>
      </c>
      <c r="M154" s="132">
        <v>574239.41800924437</v>
      </c>
      <c r="N154" s="132">
        <v>549530.34282760206</v>
      </c>
      <c r="O154" s="132">
        <v>516981.29430517292</v>
      </c>
      <c r="P154" s="133"/>
      <c r="Q154" s="132">
        <v>4049.4452624708392</v>
      </c>
      <c r="R154" s="132">
        <v>6522.9096605069262</v>
      </c>
      <c r="S154" s="132">
        <v>28096.428007638326</v>
      </c>
      <c r="T154" s="132">
        <v>29774.364899517856</v>
      </c>
      <c r="U154" s="132">
        <v>-23606.722672564574</v>
      </c>
      <c r="V154" s="132">
        <v>-12768.374323713933</v>
      </c>
      <c r="W154" s="132">
        <v>-3182.1318214496896</v>
      </c>
      <c r="X154" s="132">
        <v>-17229.424292659911</v>
      </c>
      <c r="Y154" s="132">
        <v>8224.3439642691264</v>
      </c>
      <c r="Z154" s="132">
        <v>-24709.07518164242</v>
      </c>
      <c r="AA154" s="132">
        <v>-32549.048522429126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348.03237367779917</v>
      </c>
      <c r="E156" s="132">
        <v>439.88136337599366</v>
      </c>
      <c r="F156" s="132">
        <v>511.52318975454028</v>
      </c>
      <c r="G156" s="132">
        <v>500.63487976681546</v>
      </c>
      <c r="H156" s="132">
        <v>414.19072021558867</v>
      </c>
      <c r="I156" s="132">
        <v>951.50279470643522</v>
      </c>
      <c r="J156" s="132">
        <v>379.21175238902413</v>
      </c>
      <c r="K156" s="132">
        <v>381.63525642421513</v>
      </c>
      <c r="L156" s="132">
        <v>311.40241899201453</v>
      </c>
      <c r="M156" s="132">
        <v>316.32478734867431</v>
      </c>
      <c r="N156" s="132">
        <v>282.81517212480526</v>
      </c>
      <c r="O156" s="132">
        <v>356.25978883055069</v>
      </c>
      <c r="P156" s="133"/>
      <c r="Q156" s="132">
        <v>91.848989698194487</v>
      </c>
      <c r="R156" s="132">
        <v>71.641826378546639</v>
      </c>
      <c r="S156" s="132">
        <v>-10.888309987724831</v>
      </c>
      <c r="T156" s="132">
        <v>-86.444159551226818</v>
      </c>
      <c r="U156" s="132">
        <v>537.31207449084661</v>
      </c>
      <c r="V156" s="132">
        <v>-572.2910423174111</v>
      </c>
      <c r="W156" s="132">
        <v>2.4235040351910264</v>
      </c>
      <c r="X156" s="132">
        <v>-70.232837432200597</v>
      </c>
      <c r="Y156" s="132">
        <v>4.9223683566597565</v>
      </c>
      <c r="Z156" s="132">
        <v>-33.509615223869062</v>
      </c>
      <c r="AA156" s="132">
        <v>73.444616705745432</v>
      </c>
      <c r="AB156" s="140"/>
    </row>
    <row r="157" spans="1:28">
      <c r="B157" s="6" t="s">
        <v>43</v>
      </c>
      <c r="C157" s="186"/>
      <c r="D157" s="132">
        <v>36733.826951551746</v>
      </c>
      <c r="E157" s="132">
        <v>40746.873224324314</v>
      </c>
      <c r="F157" s="132">
        <v>45274.341058452665</v>
      </c>
      <c r="G157" s="132">
        <v>49027.917376078702</v>
      </c>
      <c r="H157" s="132">
        <v>51338.736435147803</v>
      </c>
      <c r="I157" s="132">
        <v>59592.031688092437</v>
      </c>
      <c r="J157" s="132">
        <v>78802.168406695855</v>
      </c>
      <c r="K157" s="132">
        <v>111656.653081211</v>
      </c>
      <c r="L157" s="132">
        <v>125265.70162598335</v>
      </c>
      <c r="M157" s="132">
        <v>158416.74322189574</v>
      </c>
      <c r="N157" s="132">
        <v>158317.5601554772</v>
      </c>
      <c r="O157" s="132">
        <v>162791.06021634233</v>
      </c>
      <c r="P157" s="133"/>
      <c r="Q157" s="132">
        <v>4013.0462727725726</v>
      </c>
      <c r="R157" s="132">
        <v>4527.4678341283507</v>
      </c>
      <c r="S157" s="132">
        <v>3753.5763176260334</v>
      </c>
      <c r="T157" s="132">
        <v>2310.8190590691038</v>
      </c>
      <c r="U157" s="132">
        <v>8253.2952529446338</v>
      </c>
      <c r="V157" s="132">
        <v>19210.136718603419</v>
      </c>
      <c r="W157" s="132">
        <v>32854.484674515137</v>
      </c>
      <c r="X157" s="132">
        <v>13609.048544772349</v>
      </c>
      <c r="Y157" s="132">
        <v>33151.0415959124</v>
      </c>
      <c r="Z157" s="132">
        <v>-99.18306641854997</v>
      </c>
      <c r="AA157" s="132">
        <v>4473.500060865149</v>
      </c>
      <c r="AB157" s="140"/>
    </row>
    <row r="158" spans="1:28">
      <c r="B158" s="6" t="s">
        <v>44</v>
      </c>
      <c r="C158" s="186"/>
      <c r="D158" s="132">
        <v>517276.71999999991</v>
      </c>
      <c r="E158" s="132">
        <v>517221.27</v>
      </c>
      <c r="F158" s="132">
        <v>519145.07</v>
      </c>
      <c r="G158" s="132">
        <v>543498.81000000006</v>
      </c>
      <c r="H158" s="132">
        <v>571048.80000000005</v>
      </c>
      <c r="I158" s="132">
        <v>538651.47</v>
      </c>
      <c r="J158" s="132">
        <v>507245.25000000006</v>
      </c>
      <c r="K158" s="132">
        <v>471206.21</v>
      </c>
      <c r="L158" s="132">
        <v>440437.97</v>
      </c>
      <c r="M158" s="132">
        <v>415506.35000000003</v>
      </c>
      <c r="N158" s="132">
        <v>390929.96750000003</v>
      </c>
      <c r="O158" s="132">
        <v>353833.9743</v>
      </c>
      <c r="P158" s="133"/>
      <c r="Q158" s="132">
        <v>-55.449999999927968</v>
      </c>
      <c r="R158" s="132">
        <v>1923.8000000000284</v>
      </c>
      <c r="S158" s="132">
        <v>24353.740000000016</v>
      </c>
      <c r="T158" s="132">
        <v>27549.98999999998</v>
      </c>
      <c r="U158" s="132">
        <v>-32397.330000000056</v>
      </c>
      <c r="V158" s="132">
        <v>-31406.219999999939</v>
      </c>
      <c r="W158" s="132">
        <v>-36039.040000000023</v>
      </c>
      <c r="X158" s="132">
        <v>-30768.24000000006</v>
      </c>
      <c r="Y158" s="132">
        <v>-24931.61999999993</v>
      </c>
      <c r="Z158" s="132">
        <v>-24576.3825</v>
      </c>
      <c r="AA158" s="132">
        <v>-37095.993200000019</v>
      </c>
      <c r="AB158" s="140"/>
    </row>
    <row r="159" spans="1:28">
      <c r="B159" s="7" t="s">
        <v>45</v>
      </c>
      <c r="C159" s="186"/>
      <c r="D159" s="132">
        <v>0</v>
      </c>
      <c r="E159" s="132">
        <v>0</v>
      </c>
      <c r="F159" s="132">
        <v>0</v>
      </c>
      <c r="G159" s="132">
        <v>0</v>
      </c>
      <c r="H159" s="132">
        <v>0</v>
      </c>
      <c r="I159" s="132">
        <v>0</v>
      </c>
      <c r="J159" s="132">
        <v>0</v>
      </c>
      <c r="K159" s="132">
        <v>0</v>
      </c>
      <c r="L159" s="132">
        <v>0</v>
      </c>
      <c r="M159" s="132">
        <v>0</v>
      </c>
      <c r="N159" s="132">
        <v>0</v>
      </c>
      <c r="O159" s="132">
        <v>0</v>
      </c>
      <c r="P159" s="133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40"/>
    </row>
    <row r="160" spans="1:28">
      <c r="B160" s="7" t="s">
        <v>46</v>
      </c>
      <c r="C160" s="186"/>
      <c r="D160" s="132">
        <v>517276.71999999991</v>
      </c>
      <c r="E160" s="132">
        <v>517221.27</v>
      </c>
      <c r="F160" s="132">
        <v>519145.07</v>
      </c>
      <c r="G160" s="132">
        <v>543498.81000000006</v>
      </c>
      <c r="H160" s="132">
        <v>571048.80000000005</v>
      </c>
      <c r="I160" s="132">
        <v>538651.47</v>
      </c>
      <c r="J160" s="132">
        <v>507245.25000000006</v>
      </c>
      <c r="K160" s="132">
        <v>471206.21</v>
      </c>
      <c r="L160" s="132">
        <v>440437.97</v>
      </c>
      <c r="M160" s="132">
        <v>415506.35000000003</v>
      </c>
      <c r="N160" s="132">
        <v>390929.96750000003</v>
      </c>
      <c r="O160" s="132">
        <v>353833.9743</v>
      </c>
      <c r="P160" s="133"/>
      <c r="Q160" s="132">
        <v>-55.449999999927968</v>
      </c>
      <c r="R160" s="132">
        <v>1923.8000000000284</v>
      </c>
      <c r="S160" s="132">
        <v>24353.740000000016</v>
      </c>
      <c r="T160" s="132">
        <v>27549.98999999998</v>
      </c>
      <c r="U160" s="132">
        <v>-32397.330000000056</v>
      </c>
      <c r="V160" s="132">
        <v>-31406.219999999939</v>
      </c>
      <c r="W160" s="132">
        <v>-36039.040000000023</v>
      </c>
      <c r="X160" s="132">
        <v>-30768.24000000006</v>
      </c>
      <c r="Y160" s="132">
        <v>-24931.61999999993</v>
      </c>
      <c r="Z160" s="132">
        <v>-24576.3825</v>
      </c>
      <c r="AA160" s="132">
        <v>-37095.993200000019</v>
      </c>
      <c r="AB160" s="140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40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234502.21190000002</v>
      </c>
      <c r="E166" s="129">
        <v>242429.15729999999</v>
      </c>
      <c r="F166" s="129">
        <v>246467.7432</v>
      </c>
      <c r="G166" s="129">
        <v>352319.24550000014</v>
      </c>
      <c r="H166" s="129">
        <v>368980.13800000009</v>
      </c>
      <c r="I166" s="129">
        <v>447189.20990000007</v>
      </c>
      <c r="J166" s="129">
        <v>557050.50390000001</v>
      </c>
      <c r="K166" s="129">
        <v>696773.272</v>
      </c>
      <c r="L166" s="129">
        <v>898013.70059999987</v>
      </c>
      <c r="M166" s="129">
        <v>855507.61920000007</v>
      </c>
      <c r="N166" s="129">
        <v>995250.67519999971</v>
      </c>
      <c r="O166" s="129">
        <v>1086338.5526000003</v>
      </c>
      <c r="P166" s="136"/>
      <c r="Q166" s="129">
        <v>7926.9453999999769</v>
      </c>
      <c r="R166" s="129">
        <v>4038.5858999999982</v>
      </c>
      <c r="S166" s="129">
        <v>105851.50230000012</v>
      </c>
      <c r="T166" s="129">
        <v>16660.892499999954</v>
      </c>
      <c r="U166" s="129">
        <v>78209.071899999981</v>
      </c>
      <c r="V166" s="129">
        <v>109861.29399999999</v>
      </c>
      <c r="W166" s="129">
        <v>139722.76809999993</v>
      </c>
      <c r="X166" s="129">
        <v>201240.4285999999</v>
      </c>
      <c r="Y166" s="129">
        <v>-42506.081399999857</v>
      </c>
      <c r="Z166" s="129">
        <v>139743.05599999969</v>
      </c>
      <c r="AA166" s="129">
        <v>91087.877400000434</v>
      </c>
      <c r="AB166" s="139"/>
    </row>
    <row r="167" spans="1:28">
      <c r="B167" s="176" t="s">
        <v>40</v>
      </c>
      <c r="C167" s="186"/>
      <c r="D167" s="132">
        <v>229524.44190000001</v>
      </c>
      <c r="E167" s="132">
        <v>235890.38729999997</v>
      </c>
      <c r="F167" s="132">
        <v>238648.48320000002</v>
      </c>
      <c r="G167" s="132">
        <v>343108.62549999997</v>
      </c>
      <c r="H167" s="132">
        <v>356945.54800000007</v>
      </c>
      <c r="I167" s="132">
        <v>434269.05989999993</v>
      </c>
      <c r="J167" s="132">
        <v>543617.48389999988</v>
      </c>
      <c r="K167" s="132">
        <v>683215.402</v>
      </c>
      <c r="L167" s="132">
        <v>883785.92059999995</v>
      </c>
      <c r="M167" s="132">
        <v>841051.4192</v>
      </c>
      <c r="N167" s="132">
        <v>980788.8652</v>
      </c>
      <c r="O167" s="132">
        <v>1071043.1226000001</v>
      </c>
      <c r="P167" s="133"/>
      <c r="Q167" s="132">
        <v>6365.9454000000278</v>
      </c>
      <c r="R167" s="132">
        <v>2758.0959000000139</v>
      </c>
      <c r="S167" s="132">
        <v>104460.14229999998</v>
      </c>
      <c r="T167" s="132">
        <v>13836.922500000015</v>
      </c>
      <c r="U167" s="132">
        <v>77323.511899999969</v>
      </c>
      <c r="V167" s="132">
        <v>109348.424</v>
      </c>
      <c r="W167" s="132">
        <v>139597.91809999998</v>
      </c>
      <c r="X167" s="132">
        <v>200570.51860000004</v>
      </c>
      <c r="Y167" s="132">
        <v>-42734.501399999979</v>
      </c>
      <c r="Z167" s="132">
        <v>139737.44599999985</v>
      </c>
      <c r="AA167" s="132">
        <v>90254.257400000075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40"/>
    </row>
    <row r="170" spans="1:28">
      <c r="B170" s="6" t="s">
        <v>43</v>
      </c>
      <c r="C170" s="186"/>
      <c r="D170" s="132">
        <v>1500</v>
      </c>
      <c r="E170" s="132">
        <v>1500</v>
      </c>
      <c r="F170" s="132">
        <v>1500</v>
      </c>
      <c r="G170" s="132">
        <v>1500</v>
      </c>
      <c r="H170" s="132">
        <v>0</v>
      </c>
      <c r="I170" s="132">
        <v>0</v>
      </c>
      <c r="J170" s="132">
        <v>10000</v>
      </c>
      <c r="K170" s="132">
        <v>30000</v>
      </c>
      <c r="L170" s="132">
        <v>117963.23999999999</v>
      </c>
      <c r="M170" s="132">
        <v>127177.86000000002</v>
      </c>
      <c r="N170" s="132">
        <v>140362.82</v>
      </c>
      <c r="O170" s="132">
        <v>151808.5</v>
      </c>
      <c r="P170" s="133"/>
      <c r="Q170" s="132">
        <v>0</v>
      </c>
      <c r="R170" s="132">
        <v>0</v>
      </c>
      <c r="S170" s="132">
        <v>0</v>
      </c>
      <c r="T170" s="132">
        <v>-1500</v>
      </c>
      <c r="U170" s="132">
        <v>0</v>
      </c>
      <c r="V170" s="132">
        <v>10000</v>
      </c>
      <c r="W170" s="132">
        <v>20000</v>
      </c>
      <c r="X170" s="132">
        <v>87963.239999999991</v>
      </c>
      <c r="Y170" s="132">
        <v>9214.6200000000135</v>
      </c>
      <c r="Z170" s="132">
        <v>13184.960000000001</v>
      </c>
      <c r="AA170" s="132">
        <v>11445.679999999993</v>
      </c>
      <c r="AB170" s="140"/>
    </row>
    <row r="171" spans="1:28">
      <c r="B171" s="6" t="s">
        <v>44</v>
      </c>
      <c r="C171" s="186"/>
      <c r="D171" s="132">
        <v>145557.88389999999</v>
      </c>
      <c r="E171" s="132">
        <v>151560.7285</v>
      </c>
      <c r="F171" s="132">
        <v>151683.92690000002</v>
      </c>
      <c r="G171" s="132">
        <v>152522.91869999998</v>
      </c>
      <c r="H171" s="132">
        <v>152284.48000000001</v>
      </c>
      <c r="I171" s="132">
        <v>227547.36</v>
      </c>
      <c r="J171" s="132">
        <v>283011.43</v>
      </c>
      <c r="K171" s="132">
        <v>362531.02</v>
      </c>
      <c r="L171" s="132">
        <v>435414.17000000004</v>
      </c>
      <c r="M171" s="132">
        <v>313511.10960000003</v>
      </c>
      <c r="N171" s="132">
        <v>492212.99959999998</v>
      </c>
      <c r="O171" s="132">
        <v>581566.09959999996</v>
      </c>
      <c r="P171" s="133"/>
      <c r="Q171" s="132">
        <v>6002.8446000000258</v>
      </c>
      <c r="R171" s="132">
        <v>123.19840000000113</v>
      </c>
      <c r="S171" s="132">
        <v>838.99179999998523</v>
      </c>
      <c r="T171" s="132">
        <v>-238.43869999998333</v>
      </c>
      <c r="U171" s="132">
        <v>75262.879999999976</v>
      </c>
      <c r="V171" s="132">
        <v>55464.070000000036</v>
      </c>
      <c r="W171" s="132">
        <v>79519.589999999967</v>
      </c>
      <c r="X171" s="132">
        <v>72883.150000000023</v>
      </c>
      <c r="Y171" s="132">
        <v>-121903.0604</v>
      </c>
      <c r="Z171" s="132">
        <v>178701.88999999996</v>
      </c>
      <c r="AA171" s="132">
        <v>89353.099999999991</v>
      </c>
      <c r="AB171" s="140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70000</v>
      </c>
      <c r="J172" s="132">
        <v>121000</v>
      </c>
      <c r="K172" s="132">
        <v>191000</v>
      </c>
      <c r="L172" s="132">
        <v>254600</v>
      </c>
      <c r="M172" s="132">
        <v>-3.9999999999999996E-4</v>
      </c>
      <c r="N172" s="132">
        <v>-3.9999999999999996E-4</v>
      </c>
      <c r="O172" s="132">
        <v>-3.9999999999999996E-4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70000</v>
      </c>
      <c r="V172" s="132">
        <v>51000</v>
      </c>
      <c r="W172" s="132">
        <v>70000</v>
      </c>
      <c r="X172" s="132">
        <v>63600</v>
      </c>
      <c r="Y172" s="132">
        <v>-254600.00039999999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145557.88389999999</v>
      </c>
      <c r="E173" s="132">
        <v>151560.7285</v>
      </c>
      <c r="F173" s="132">
        <v>151683.92690000002</v>
      </c>
      <c r="G173" s="132">
        <v>152522.91869999998</v>
      </c>
      <c r="H173" s="132">
        <v>152284.48000000001</v>
      </c>
      <c r="I173" s="132">
        <v>157547.35999999999</v>
      </c>
      <c r="J173" s="132">
        <v>162011.43</v>
      </c>
      <c r="K173" s="132">
        <v>171531.02000000002</v>
      </c>
      <c r="L173" s="132">
        <v>180814.17</v>
      </c>
      <c r="M173" s="132">
        <v>313511.11</v>
      </c>
      <c r="N173" s="132">
        <v>492213</v>
      </c>
      <c r="O173" s="132">
        <v>581566.1</v>
      </c>
      <c r="P173" s="133"/>
      <c r="Q173" s="132">
        <v>6002.8446000000258</v>
      </c>
      <c r="R173" s="132">
        <v>123.19840000000113</v>
      </c>
      <c r="S173" s="132">
        <v>838.99179999998523</v>
      </c>
      <c r="T173" s="132">
        <v>-238.43869999998333</v>
      </c>
      <c r="U173" s="132">
        <v>5262.8799999999728</v>
      </c>
      <c r="V173" s="132">
        <v>4464.0700000000152</v>
      </c>
      <c r="W173" s="132">
        <v>9519.5900000000165</v>
      </c>
      <c r="X173" s="132">
        <v>9283.1500000000015</v>
      </c>
      <c r="Y173" s="132">
        <v>132696.94</v>
      </c>
      <c r="Z173" s="132">
        <v>178701.89</v>
      </c>
      <c r="AA173" s="132">
        <v>89353.099999999991</v>
      </c>
      <c r="AB173" s="140"/>
    </row>
    <row r="174" spans="1:28">
      <c r="B174" s="6" t="s">
        <v>313</v>
      </c>
      <c r="C174" s="186"/>
      <c r="D174" s="132">
        <v>80210.259999999995</v>
      </c>
      <c r="E174" s="132">
        <v>80096.39</v>
      </c>
      <c r="F174" s="132">
        <v>82921.52</v>
      </c>
      <c r="G174" s="132">
        <v>186468.33000000002</v>
      </c>
      <c r="H174" s="132">
        <v>201604.66</v>
      </c>
      <c r="I174" s="132">
        <v>205624.15000000002</v>
      </c>
      <c r="J174" s="132">
        <v>249887.16999999998</v>
      </c>
      <c r="K174" s="132">
        <v>289834.13</v>
      </c>
      <c r="L174" s="132">
        <v>329654.10000000003</v>
      </c>
      <c r="M174" s="132">
        <v>399361.68000000005</v>
      </c>
      <c r="N174" s="132">
        <v>347445.19999999995</v>
      </c>
      <c r="O174" s="132">
        <v>336930.81</v>
      </c>
      <c r="P174" s="133"/>
      <c r="Q174" s="132">
        <v>-113.86999999999716</v>
      </c>
      <c r="R174" s="132">
        <v>2825.1300000000128</v>
      </c>
      <c r="S174" s="132">
        <v>103546.81</v>
      </c>
      <c r="T174" s="132">
        <v>15136.329999999998</v>
      </c>
      <c r="U174" s="132">
        <v>4019.4899999999961</v>
      </c>
      <c r="V174" s="132">
        <v>44263.01999999996</v>
      </c>
      <c r="W174" s="132">
        <v>39946.960000000036</v>
      </c>
      <c r="X174" s="132">
        <v>39819.970000000016</v>
      </c>
      <c r="Y174" s="132">
        <v>69707.58</v>
      </c>
      <c r="Z174" s="132">
        <v>-51916.480000000091</v>
      </c>
      <c r="AA174" s="132">
        <v>-10514.389999999912</v>
      </c>
      <c r="AB174" s="140"/>
    </row>
    <row r="175" spans="1:28">
      <c r="B175" s="6" t="s">
        <v>107</v>
      </c>
      <c r="C175" s="186"/>
      <c r="D175" s="132">
        <v>1350.5024000000003</v>
      </c>
      <c r="E175" s="132">
        <v>1994.4230999999997</v>
      </c>
      <c r="F175" s="132">
        <v>1952.5085999999999</v>
      </c>
      <c r="G175" s="132">
        <v>2127.7674999999999</v>
      </c>
      <c r="H175" s="132">
        <v>2661.6132999999995</v>
      </c>
      <c r="I175" s="132">
        <v>321.41969999999975</v>
      </c>
      <c r="J175" s="132">
        <v>327.37619999999998</v>
      </c>
      <c r="K175" s="132">
        <v>323.82689999999997</v>
      </c>
      <c r="L175" s="132">
        <v>278.43059999999997</v>
      </c>
      <c r="M175" s="132">
        <v>261.70699999999999</v>
      </c>
      <c r="N175" s="132">
        <v>269.07379999999995</v>
      </c>
      <c r="O175" s="132">
        <v>288.4307</v>
      </c>
      <c r="P175" s="133"/>
      <c r="Q175" s="132">
        <v>643.92069999999967</v>
      </c>
      <c r="R175" s="132">
        <v>-41.914500000000032</v>
      </c>
      <c r="S175" s="132">
        <v>175.25890000000004</v>
      </c>
      <c r="T175" s="132">
        <v>533.8457999999996</v>
      </c>
      <c r="U175" s="132">
        <v>-2340.1935999999996</v>
      </c>
      <c r="V175" s="132">
        <v>5.9565000000002311</v>
      </c>
      <c r="W175" s="132">
        <v>-3.5493000000000219</v>
      </c>
      <c r="X175" s="132">
        <v>-45.396299999999989</v>
      </c>
      <c r="Y175" s="132">
        <v>-16.723599999999994</v>
      </c>
      <c r="Z175" s="132">
        <v>7.3667999999999623</v>
      </c>
      <c r="AA175" s="132">
        <v>19.356900000000053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905.79560000000004</v>
      </c>
      <c r="E177" s="132">
        <v>738.84570000000008</v>
      </c>
      <c r="F177" s="132">
        <v>590.52769999999998</v>
      </c>
      <c r="G177" s="132">
        <v>489.60929999999996</v>
      </c>
      <c r="H177" s="132">
        <v>394.79470000000003</v>
      </c>
      <c r="I177" s="132">
        <v>776.13020000000006</v>
      </c>
      <c r="J177" s="132">
        <v>391.5077</v>
      </c>
      <c r="K177" s="132">
        <v>526.42509999999993</v>
      </c>
      <c r="L177" s="132">
        <v>475.98</v>
      </c>
      <c r="M177" s="132">
        <v>739.06259999999997</v>
      </c>
      <c r="N177" s="132">
        <v>498.77179999999998</v>
      </c>
      <c r="O177" s="132">
        <v>449.28230000000002</v>
      </c>
      <c r="P177" s="133"/>
      <c r="Q177" s="132">
        <v>-166.94990000000001</v>
      </c>
      <c r="R177" s="132">
        <v>-148.3180000000001</v>
      </c>
      <c r="S177" s="132">
        <v>-100.91840000000003</v>
      </c>
      <c r="T177" s="132">
        <v>-94.814599999999956</v>
      </c>
      <c r="U177" s="132">
        <v>381.33550000000002</v>
      </c>
      <c r="V177" s="132">
        <v>-384.62250000000006</v>
      </c>
      <c r="W177" s="132">
        <v>134.91739999999996</v>
      </c>
      <c r="X177" s="132">
        <v>-50.445099999999954</v>
      </c>
      <c r="Y177" s="132">
        <v>263.0825999999999</v>
      </c>
      <c r="Z177" s="132">
        <v>-240.2907999999999</v>
      </c>
      <c r="AA177" s="132">
        <v>-49.489499999999964</v>
      </c>
      <c r="AB177" s="140"/>
    </row>
    <row r="178" spans="1:28">
      <c r="B178" s="8" t="s">
        <v>100</v>
      </c>
      <c r="C178" s="186"/>
      <c r="D178" s="132">
        <v>4977.7700000000004</v>
      </c>
      <c r="E178" s="132">
        <v>6538.7700000000013</v>
      </c>
      <c r="F178" s="132">
        <v>7819.26</v>
      </c>
      <c r="G178" s="132">
        <v>9210.6200000000008</v>
      </c>
      <c r="H178" s="132">
        <v>12034.59</v>
      </c>
      <c r="I178" s="132">
        <v>12920.150000000001</v>
      </c>
      <c r="J178" s="132">
        <v>13433.019999999999</v>
      </c>
      <c r="K178" s="132">
        <v>13557.869999999999</v>
      </c>
      <c r="L178" s="132">
        <v>14227.78</v>
      </c>
      <c r="M178" s="132">
        <v>14456.2</v>
      </c>
      <c r="N178" s="132">
        <v>14461.81</v>
      </c>
      <c r="O178" s="132">
        <v>15295.429999999998</v>
      </c>
      <c r="P178" s="133"/>
      <c r="Q178" s="132">
        <v>1561.0000000000007</v>
      </c>
      <c r="R178" s="132">
        <v>1280.4899999999989</v>
      </c>
      <c r="S178" s="132">
        <v>1391.3600000000001</v>
      </c>
      <c r="T178" s="132">
        <v>2823.97</v>
      </c>
      <c r="U178" s="132">
        <v>885.56000000000097</v>
      </c>
      <c r="V178" s="132">
        <v>512.86999999999807</v>
      </c>
      <c r="W178" s="132">
        <v>124.8500000000007</v>
      </c>
      <c r="X178" s="132">
        <v>669.91000000000156</v>
      </c>
      <c r="Y178" s="132">
        <v>228.41999999999985</v>
      </c>
      <c r="Z178" s="132">
        <v>5.6099999999986494</v>
      </c>
      <c r="AA178" s="132">
        <v>833.6199999999991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361921.56969999999</v>
      </c>
      <c r="E179" s="129">
        <v>398108.29120000004</v>
      </c>
      <c r="F179" s="129">
        <v>432451.87479999993</v>
      </c>
      <c r="G179" s="129">
        <v>469396.53949999996</v>
      </c>
      <c r="H179" s="129">
        <v>604774.402</v>
      </c>
      <c r="I179" s="129">
        <v>665878.29130000004</v>
      </c>
      <c r="J179" s="129">
        <v>793506.72459999996</v>
      </c>
      <c r="K179" s="129">
        <v>986098.11790000007</v>
      </c>
      <c r="L179" s="129">
        <v>1123671.7915999999</v>
      </c>
      <c r="M179" s="129">
        <v>1237203.6769000001</v>
      </c>
      <c r="N179" s="129">
        <v>1403815.7563999998</v>
      </c>
      <c r="O179" s="129">
        <v>1620873.0095000002</v>
      </c>
      <c r="P179" s="136"/>
      <c r="Q179" s="129">
        <v>36186.721500000021</v>
      </c>
      <c r="R179" s="129">
        <v>34343.583599999918</v>
      </c>
      <c r="S179" s="129">
        <v>36944.664699999979</v>
      </c>
      <c r="T179" s="129">
        <v>135377.86250000008</v>
      </c>
      <c r="U179" s="129">
        <v>61103.889299999995</v>
      </c>
      <c r="V179" s="129">
        <v>127628.43329999996</v>
      </c>
      <c r="W179" s="129">
        <v>192591.39330000008</v>
      </c>
      <c r="X179" s="129">
        <v>137573.67369999993</v>
      </c>
      <c r="Y179" s="129">
        <v>113531.88530000007</v>
      </c>
      <c r="Z179" s="129">
        <v>166612.07949999988</v>
      </c>
      <c r="AA179" s="129">
        <v>217057.25310000015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361921.56969999999</v>
      </c>
      <c r="E180" s="129">
        <v>398108.29120000004</v>
      </c>
      <c r="F180" s="129">
        <v>432451.87479999993</v>
      </c>
      <c r="G180" s="129">
        <v>469396.53949999996</v>
      </c>
      <c r="H180" s="129">
        <v>604774.402</v>
      </c>
      <c r="I180" s="129">
        <v>665878.29130000004</v>
      </c>
      <c r="J180" s="129">
        <v>793506.72459999996</v>
      </c>
      <c r="K180" s="129">
        <v>986098.11790000007</v>
      </c>
      <c r="L180" s="129">
        <v>1123671.7915999999</v>
      </c>
      <c r="M180" s="129">
        <v>1237203.6769000001</v>
      </c>
      <c r="N180" s="129">
        <v>1403815.7563999998</v>
      </c>
      <c r="O180" s="129">
        <v>1620873.0095000002</v>
      </c>
      <c r="P180" s="136"/>
      <c r="Q180" s="129">
        <v>36186.721500000021</v>
      </c>
      <c r="R180" s="129">
        <v>34343.583599999918</v>
      </c>
      <c r="S180" s="129">
        <v>36944.664699999979</v>
      </c>
      <c r="T180" s="129">
        <v>135377.86250000008</v>
      </c>
      <c r="U180" s="129">
        <v>61103.889299999995</v>
      </c>
      <c r="V180" s="129">
        <v>127628.43329999996</v>
      </c>
      <c r="W180" s="129">
        <v>192591.39330000008</v>
      </c>
      <c r="X180" s="129">
        <v>137573.67369999993</v>
      </c>
      <c r="Y180" s="129">
        <v>113531.88530000007</v>
      </c>
      <c r="Z180" s="129">
        <v>166612.07949999988</v>
      </c>
      <c r="AA180" s="129">
        <v>217057.25310000015</v>
      </c>
      <c r="AB180" s="139"/>
    </row>
    <row r="181" spans="1:28">
      <c r="B181" s="176" t="s">
        <v>40</v>
      </c>
      <c r="C181" s="186"/>
      <c r="D181" s="132">
        <v>308550.08040000004</v>
      </c>
      <c r="E181" s="132">
        <v>340261.27309999999</v>
      </c>
      <c r="F181" s="132">
        <v>373760.79479999997</v>
      </c>
      <c r="G181" s="132">
        <v>405519.35599999997</v>
      </c>
      <c r="H181" s="132">
        <v>469260.33379999996</v>
      </c>
      <c r="I181" s="132">
        <v>524690.60889999999</v>
      </c>
      <c r="J181" s="132">
        <v>655224.14709999994</v>
      </c>
      <c r="K181" s="132">
        <v>833844.36729999993</v>
      </c>
      <c r="L181" s="132">
        <v>966416.92110000004</v>
      </c>
      <c r="M181" s="132">
        <v>1069563.7930000001</v>
      </c>
      <c r="N181" s="132">
        <v>1229207.4689</v>
      </c>
      <c r="O181" s="132">
        <v>1445501.8159</v>
      </c>
      <c r="P181" s="133"/>
      <c r="Q181" s="132">
        <v>31711.192699999992</v>
      </c>
      <c r="R181" s="132">
        <v>33499.521699999968</v>
      </c>
      <c r="S181" s="132">
        <v>31758.561200000007</v>
      </c>
      <c r="T181" s="132">
        <v>63740.977799999986</v>
      </c>
      <c r="U181" s="132">
        <v>55430.275100000043</v>
      </c>
      <c r="V181" s="132">
        <v>130533.53819999998</v>
      </c>
      <c r="W181" s="132">
        <v>178620.22020000004</v>
      </c>
      <c r="X181" s="132">
        <v>132572.55379999994</v>
      </c>
      <c r="Y181" s="132">
        <v>103146.87190000004</v>
      </c>
      <c r="Z181" s="132">
        <v>159643.67589999991</v>
      </c>
      <c r="AA181" s="132">
        <v>216294.34700000018</v>
      </c>
      <c r="AB181" s="140"/>
    </row>
    <row r="182" spans="1:28">
      <c r="B182" s="6" t="s">
        <v>41</v>
      </c>
      <c r="C182" s="186"/>
      <c r="D182" s="132">
        <v>5.8179999999999996</v>
      </c>
      <c r="E182" s="132">
        <v>5.8179999999999996</v>
      </c>
      <c r="F182" s="132">
        <v>5.8179999999999996</v>
      </c>
      <c r="G182" s="132">
        <v>5.8179999999999996</v>
      </c>
      <c r="H182" s="132">
        <v>5.8179999999999996</v>
      </c>
      <c r="I182" s="132">
        <v>5.8179999999999996</v>
      </c>
      <c r="J182" s="132">
        <v>5.8179999999999996</v>
      </c>
      <c r="K182" s="132">
        <v>5.8179999999999996</v>
      </c>
      <c r="L182" s="132">
        <v>5.8179999999999996</v>
      </c>
      <c r="M182" s="132">
        <v>5.8179999999999996</v>
      </c>
      <c r="N182" s="132">
        <v>5.8179999999999996</v>
      </c>
      <c r="O182" s="132">
        <v>5.8179999999999996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58402.017099999997</v>
      </c>
      <c r="E183" s="132">
        <v>73290.771299999993</v>
      </c>
      <c r="F183" s="132">
        <v>90173.829899999997</v>
      </c>
      <c r="G183" s="132">
        <v>99364.352199999994</v>
      </c>
      <c r="H183" s="132">
        <v>126640.78689999999</v>
      </c>
      <c r="I183" s="132">
        <v>154717.63879999999</v>
      </c>
      <c r="J183" s="132">
        <v>249315.38430000001</v>
      </c>
      <c r="K183" s="132">
        <v>364279.57550000004</v>
      </c>
      <c r="L183" s="132">
        <v>444108.78059999994</v>
      </c>
      <c r="M183" s="132">
        <v>466831.23329999996</v>
      </c>
      <c r="N183" s="132">
        <v>498328.9387</v>
      </c>
      <c r="O183" s="132">
        <v>498029.21019999997</v>
      </c>
      <c r="P183" s="133"/>
      <c r="Q183" s="132">
        <v>14888.754199999994</v>
      </c>
      <c r="R183" s="132">
        <v>16883.058600000004</v>
      </c>
      <c r="S183" s="132">
        <v>9190.5222999999969</v>
      </c>
      <c r="T183" s="132">
        <v>27276.434699999994</v>
      </c>
      <c r="U183" s="132">
        <v>28076.851899999998</v>
      </c>
      <c r="V183" s="132">
        <v>94597.745500000019</v>
      </c>
      <c r="W183" s="132">
        <v>114964.19120000004</v>
      </c>
      <c r="X183" s="132">
        <v>79829.205099999905</v>
      </c>
      <c r="Y183" s="132">
        <v>22722.452700000031</v>
      </c>
      <c r="Z183" s="132">
        <v>31497.705399999995</v>
      </c>
      <c r="AA183" s="132">
        <v>-299.72850000003746</v>
      </c>
      <c r="AB183" s="140"/>
    </row>
    <row r="184" spans="1:28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250142.24530000001</v>
      </c>
      <c r="E188" s="132">
        <v>266964.6838</v>
      </c>
      <c r="F188" s="132">
        <v>283581.14689999999</v>
      </c>
      <c r="G188" s="132">
        <v>306149.18579999998</v>
      </c>
      <c r="H188" s="132">
        <v>342613.72889999999</v>
      </c>
      <c r="I188" s="132">
        <v>369967.15210000001</v>
      </c>
      <c r="J188" s="132">
        <v>405902.9448</v>
      </c>
      <c r="K188" s="132">
        <v>469558.97379999998</v>
      </c>
      <c r="L188" s="132">
        <v>522302.32250000001</v>
      </c>
      <c r="M188" s="132">
        <v>602726.74170000001</v>
      </c>
      <c r="N188" s="132">
        <v>730872.71219999995</v>
      </c>
      <c r="O188" s="132">
        <v>947466.78770000022</v>
      </c>
      <c r="P188" s="133"/>
      <c r="Q188" s="132">
        <v>16822.438499999997</v>
      </c>
      <c r="R188" s="132">
        <v>16616.463099999964</v>
      </c>
      <c r="S188" s="132">
        <v>22568.03890000001</v>
      </c>
      <c r="T188" s="132">
        <v>36464.543099999995</v>
      </c>
      <c r="U188" s="132">
        <v>27353.423200000041</v>
      </c>
      <c r="V188" s="132">
        <v>35935.792699999954</v>
      </c>
      <c r="W188" s="132">
        <v>63656.028999999988</v>
      </c>
      <c r="X188" s="132">
        <v>52743.348700000024</v>
      </c>
      <c r="Y188" s="132">
        <v>80424.419200000004</v>
      </c>
      <c r="Z188" s="132">
        <v>128145.97049999994</v>
      </c>
      <c r="AA188" s="132">
        <v>216594.07550000024</v>
      </c>
      <c r="AB188" s="140"/>
    </row>
    <row r="189" spans="1:28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3"/>
      <c r="Q189" s="132">
        <v>0</v>
      </c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0"/>
    </row>
    <row r="192" spans="1:28">
      <c r="B192" s="8" t="s">
        <v>100</v>
      </c>
      <c r="C192" s="186"/>
      <c r="D192" s="132">
        <v>53371.489299999994</v>
      </c>
      <c r="E192" s="132">
        <v>57847.018100000001</v>
      </c>
      <c r="F192" s="132">
        <v>58691.08</v>
      </c>
      <c r="G192" s="132">
        <v>63877.183499999999</v>
      </c>
      <c r="H192" s="132">
        <v>135514.06820000001</v>
      </c>
      <c r="I192" s="132">
        <v>141187.68239999999</v>
      </c>
      <c r="J192" s="132">
        <v>138282.57750000001</v>
      </c>
      <c r="K192" s="132">
        <v>152253.7506</v>
      </c>
      <c r="L192" s="132">
        <v>157254.87049999999</v>
      </c>
      <c r="M192" s="132">
        <v>167639.88389999999</v>
      </c>
      <c r="N192" s="132">
        <v>174608.28750000001</v>
      </c>
      <c r="O192" s="132">
        <v>175371.1936</v>
      </c>
      <c r="P192" s="133"/>
      <c r="Q192" s="132">
        <v>4475.5288000000064</v>
      </c>
      <c r="R192" s="132">
        <v>844.06189999999697</v>
      </c>
      <c r="S192" s="132">
        <v>5186.1035000000011</v>
      </c>
      <c r="T192" s="132">
        <v>71636.884700000024</v>
      </c>
      <c r="U192" s="132">
        <v>5673.6141999999745</v>
      </c>
      <c r="V192" s="132">
        <v>-2905.1048999999693</v>
      </c>
      <c r="W192" s="132">
        <v>13971.173099999964</v>
      </c>
      <c r="X192" s="132">
        <v>5001.1199000000033</v>
      </c>
      <c r="Y192" s="132">
        <v>10385.013400000003</v>
      </c>
      <c r="Z192" s="132">
        <v>6968.4036000000106</v>
      </c>
      <c r="AA192" s="132">
        <v>762.90609999998651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36"/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39"/>
    </row>
    <row r="194" spans="1:28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3"/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40"/>
    </row>
    <row r="195" spans="1:28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0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0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71000.608134128968</v>
      </c>
      <c r="E203" s="129">
        <v>82207.936032049285</v>
      </c>
      <c r="F203" s="129">
        <v>98940.495726279318</v>
      </c>
      <c r="G203" s="129">
        <v>122201.06073107291</v>
      </c>
      <c r="H203" s="129">
        <v>90959.721771521828</v>
      </c>
      <c r="I203" s="129">
        <v>125069.85453274399</v>
      </c>
      <c r="J203" s="129">
        <v>136458.78202081705</v>
      </c>
      <c r="K203" s="129">
        <v>208403.15519702909</v>
      </c>
      <c r="L203" s="129">
        <v>328753.75145056774</v>
      </c>
      <c r="M203" s="129">
        <v>179091.62712811923</v>
      </c>
      <c r="N203" s="129">
        <v>132856.12485461199</v>
      </c>
      <c r="O203" s="129">
        <v>230491.1245109275</v>
      </c>
      <c r="P203" s="136"/>
      <c r="Q203" s="129">
        <v>11207.327897920311</v>
      </c>
      <c r="R203" s="129">
        <v>16732.559694230033</v>
      </c>
      <c r="S203" s="129">
        <v>23260.565004793592</v>
      </c>
      <c r="T203" s="129">
        <v>-31241.338959551082</v>
      </c>
      <c r="U203" s="129">
        <v>34110.132761222165</v>
      </c>
      <c r="V203" s="129">
        <v>11388.927488073068</v>
      </c>
      <c r="W203" s="129">
        <v>71944.37317621203</v>
      </c>
      <c r="X203" s="129">
        <v>120350.59625353865</v>
      </c>
      <c r="Y203" s="129">
        <v>-149662.12432244851</v>
      </c>
      <c r="Z203" s="129">
        <v>-46235.502273507242</v>
      </c>
      <c r="AA203" s="129">
        <v>97634.999656315515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1.1728688955150368E-3</v>
      </c>
      <c r="E204" s="129">
        <v>2.9871554460894709E-3</v>
      </c>
      <c r="F204" s="129">
        <v>3.7101895508273651E-3</v>
      </c>
      <c r="G204" s="129">
        <v>9.8120203557112203E-3</v>
      </c>
      <c r="H204" s="129">
        <v>0.12009429381023787</v>
      </c>
      <c r="I204" s="129">
        <v>0</v>
      </c>
      <c r="J204" s="129">
        <v>1.0268455403621675</v>
      </c>
      <c r="K204" s="129">
        <v>0.94472281549569048</v>
      </c>
      <c r="L204" s="129">
        <v>0.28597133381153689</v>
      </c>
      <c r="M204" s="129">
        <v>0.27557861645542969</v>
      </c>
      <c r="N204" s="129">
        <v>0.25409467784535889</v>
      </c>
      <c r="O204" s="129">
        <v>0.40514589952303015</v>
      </c>
      <c r="P204" s="136"/>
      <c r="Q204" s="129">
        <v>1.8142865505744342E-3</v>
      </c>
      <c r="R204" s="129">
        <v>7.2303410473789436E-4</v>
      </c>
      <c r="S204" s="129">
        <v>6.1018308048838557E-3</v>
      </c>
      <c r="T204" s="129">
        <v>0.11028227345452665</v>
      </c>
      <c r="U204" s="129">
        <v>-0.12009429381023787</v>
      </c>
      <c r="V204" s="129">
        <v>1.0268455403621675</v>
      </c>
      <c r="W204" s="129">
        <v>-8.2122724866477009E-2</v>
      </c>
      <c r="X204" s="129">
        <v>-0.65875148168415365</v>
      </c>
      <c r="Y204" s="129">
        <v>-1.0392717356107195E-2</v>
      </c>
      <c r="Z204" s="129">
        <v>-2.1483938610070794E-2</v>
      </c>
      <c r="AA204" s="129">
        <v>0.15105122167767127</v>
      </c>
      <c r="AB204" s="139"/>
    </row>
    <row r="205" spans="1:28">
      <c r="B205" s="176" t="s">
        <v>40</v>
      </c>
      <c r="C205" s="186"/>
      <c r="D205" s="132">
        <v>1.1728688955150368E-3</v>
      </c>
      <c r="E205" s="132">
        <v>2.9871554460894709E-3</v>
      </c>
      <c r="F205" s="132">
        <v>3.7101895508273651E-3</v>
      </c>
      <c r="G205" s="132">
        <v>9.8120203557112203E-3</v>
      </c>
      <c r="H205" s="132">
        <v>0.12009429381023787</v>
      </c>
      <c r="I205" s="132">
        <v>0</v>
      </c>
      <c r="J205" s="132">
        <v>1.0268455403621675</v>
      </c>
      <c r="K205" s="132">
        <v>0.94472281549569048</v>
      </c>
      <c r="L205" s="132">
        <v>0.28597133381153689</v>
      </c>
      <c r="M205" s="132">
        <v>0.27557861645542969</v>
      </c>
      <c r="N205" s="132">
        <v>0.25409467784535889</v>
      </c>
      <c r="O205" s="132">
        <v>0.40514589952303015</v>
      </c>
      <c r="P205" s="133"/>
      <c r="Q205" s="132">
        <v>1.8142865505744342E-3</v>
      </c>
      <c r="R205" s="132">
        <v>7.2303410473789436E-4</v>
      </c>
      <c r="S205" s="132">
        <v>6.1018308048838557E-3</v>
      </c>
      <c r="T205" s="132">
        <v>0.11028227345452665</v>
      </c>
      <c r="U205" s="132">
        <v>-0.12009429381023787</v>
      </c>
      <c r="V205" s="132">
        <v>1.0268455403621675</v>
      </c>
      <c r="W205" s="132">
        <v>-8.2122724866477009E-2</v>
      </c>
      <c r="X205" s="132">
        <v>-0.65875148168415365</v>
      </c>
      <c r="Y205" s="132">
        <v>-1.0392717356107195E-2</v>
      </c>
      <c r="Z205" s="132">
        <v>-2.1483938610070794E-2</v>
      </c>
      <c r="AA205" s="132">
        <v>0.15105122167767127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0.12009429381023787</v>
      </c>
      <c r="I207" s="132">
        <v>0</v>
      </c>
      <c r="J207" s="132">
        <v>1.0268455403621675</v>
      </c>
      <c r="K207" s="132">
        <v>0.94472281549569048</v>
      </c>
      <c r="L207" s="132">
        <v>0.28597133381153689</v>
      </c>
      <c r="M207" s="132">
        <v>0.27557861645542969</v>
      </c>
      <c r="N207" s="132">
        <v>0.25409467784535889</v>
      </c>
      <c r="O207" s="132">
        <v>0.40514589952303015</v>
      </c>
      <c r="P207" s="133"/>
      <c r="Q207" s="132">
        <v>0</v>
      </c>
      <c r="R207" s="132">
        <v>0</v>
      </c>
      <c r="S207" s="132">
        <v>0</v>
      </c>
      <c r="T207" s="132">
        <v>0.12009429381023787</v>
      </c>
      <c r="U207" s="132">
        <v>-0.12009429381023787</v>
      </c>
      <c r="V207" s="132">
        <v>1.0268455403621675</v>
      </c>
      <c r="W207" s="132">
        <v>-8.2122724866477009E-2</v>
      </c>
      <c r="X207" s="132">
        <v>-0.65875148168415365</v>
      </c>
      <c r="Y207" s="132">
        <v>-1.0392717356107195E-2</v>
      </c>
      <c r="Z207" s="132">
        <v>-2.1483938610070794E-2</v>
      </c>
      <c r="AA207" s="132">
        <v>0.15105122167767127</v>
      </c>
      <c r="AB207" s="140"/>
    </row>
    <row r="208" spans="1:28">
      <c r="B208" s="6" t="s">
        <v>43</v>
      </c>
      <c r="C208" s="186"/>
      <c r="D208" s="132">
        <v>1.1728688955150368E-3</v>
      </c>
      <c r="E208" s="132">
        <v>2.9871554460894709E-3</v>
      </c>
      <c r="F208" s="132">
        <v>3.7101895508273651E-3</v>
      </c>
      <c r="G208" s="132">
        <v>9.8120203557112203E-3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1.8142865505744342E-3</v>
      </c>
      <c r="R208" s="132">
        <v>7.2303410473789436E-4</v>
      </c>
      <c r="S208" s="132">
        <v>6.1018308048838557E-3</v>
      </c>
      <c r="T208" s="132">
        <v>-9.8120203557112203E-3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0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0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0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0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40"/>
    </row>
    <row r="213" spans="1:28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0"/>
    </row>
    <row r="217" spans="1:28" s="43" customFormat="1" ht="14.25" customHeight="1">
      <c r="A217" s="36"/>
      <c r="B217" s="9" t="s">
        <v>94</v>
      </c>
      <c r="C217" s="177" t="s">
        <v>306</v>
      </c>
      <c r="D217" s="129">
        <v>71000.60696126007</v>
      </c>
      <c r="E217" s="129">
        <v>82207.933044893827</v>
      </c>
      <c r="F217" s="129">
        <v>98940.49201608976</v>
      </c>
      <c r="G217" s="129">
        <v>122201.05091905255</v>
      </c>
      <c r="H217" s="129">
        <v>90959.601677228013</v>
      </c>
      <c r="I217" s="129">
        <v>125069.85453274399</v>
      </c>
      <c r="J217" s="129">
        <v>136457.75517527669</v>
      </c>
      <c r="K217" s="129">
        <v>208402.21047421359</v>
      </c>
      <c r="L217" s="129">
        <v>328753.46547923388</v>
      </c>
      <c r="M217" s="129">
        <v>179091.35154950278</v>
      </c>
      <c r="N217" s="129">
        <v>132855.87075993416</v>
      </c>
      <c r="O217" s="129">
        <v>230490.719365028</v>
      </c>
      <c r="P217" s="136"/>
      <c r="Q217" s="129">
        <v>11207.326083633758</v>
      </c>
      <c r="R217" s="129">
        <v>16732.558971195933</v>
      </c>
      <c r="S217" s="129">
        <v>23260.558902962781</v>
      </c>
      <c r="T217" s="129">
        <v>-31241.449241824535</v>
      </c>
      <c r="U217" s="129">
        <v>34110.252855515981</v>
      </c>
      <c r="V217" s="129">
        <v>11387.900642532713</v>
      </c>
      <c r="W217" s="129">
        <v>71944.455298936897</v>
      </c>
      <c r="X217" s="129">
        <v>120351.25500502031</v>
      </c>
      <c r="Y217" s="129">
        <v>-149662.11392973113</v>
      </c>
      <c r="Z217" s="129">
        <v>-46235.480789568646</v>
      </c>
      <c r="AA217" s="129">
        <v>97634.848605093866</v>
      </c>
      <c r="AB217" s="139"/>
    </row>
    <row r="218" spans="1:28">
      <c r="B218" s="176" t="s">
        <v>40</v>
      </c>
      <c r="C218" s="17"/>
      <c r="D218" s="132">
        <v>65919.926961260076</v>
      </c>
      <c r="E218" s="132">
        <v>76523.053044893823</v>
      </c>
      <c r="F218" s="132">
        <v>92431.902016089734</v>
      </c>
      <c r="G218" s="132">
        <v>115247.93091905255</v>
      </c>
      <c r="H218" s="132">
        <v>82156.831677227994</v>
      </c>
      <c r="I218" s="132">
        <v>116422.59453274403</v>
      </c>
      <c r="J218" s="132">
        <v>127608.77517527679</v>
      </c>
      <c r="K218" s="132">
        <v>197835.47047421359</v>
      </c>
      <c r="L218" s="132">
        <v>316925.87547923392</v>
      </c>
      <c r="M218" s="132">
        <v>162153.5900238028</v>
      </c>
      <c r="N218" s="132">
        <v>113257.35506699413</v>
      </c>
      <c r="O218" s="132">
        <v>208807.59055450797</v>
      </c>
      <c r="P218" s="133"/>
      <c r="Q218" s="132">
        <v>10603.126083633724</v>
      </c>
      <c r="R218" s="132">
        <v>15908.848971195943</v>
      </c>
      <c r="S218" s="132">
        <v>22816.028902962811</v>
      </c>
      <c r="T218" s="132">
        <v>-33091.099241824566</v>
      </c>
      <c r="U218" s="132">
        <v>34265.762855516041</v>
      </c>
      <c r="V218" s="132">
        <v>11186.180642532754</v>
      </c>
      <c r="W218" s="132">
        <v>70226.695298936829</v>
      </c>
      <c r="X218" s="132">
        <v>119090.40500502028</v>
      </c>
      <c r="Y218" s="132">
        <v>-154772.28545543109</v>
      </c>
      <c r="Z218" s="132">
        <v>-48896.234956808657</v>
      </c>
      <c r="AA218" s="132">
        <v>95550.235487513826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99122</v>
      </c>
      <c r="N219" s="132">
        <v>30307.45</v>
      </c>
      <c r="O219" s="132">
        <v>87416.22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99122</v>
      </c>
      <c r="Z219" s="132">
        <v>-68814.55</v>
      </c>
      <c r="AA219" s="132">
        <v>57108.770000000004</v>
      </c>
      <c r="AB219" s="140"/>
    </row>
    <row r="220" spans="1:28">
      <c r="B220" s="6" t="s">
        <v>42</v>
      </c>
      <c r="C220" s="17"/>
      <c r="D220" s="132">
        <v>35842.897865375577</v>
      </c>
      <c r="E220" s="132">
        <v>36433.979494861851</v>
      </c>
      <c r="F220" s="132">
        <v>37425.919293677216</v>
      </c>
      <c r="G220" s="132">
        <v>46597.240894905291</v>
      </c>
      <c r="H220" s="132">
        <v>22127.663872026795</v>
      </c>
      <c r="I220" s="132">
        <v>24417.438379764462</v>
      </c>
      <c r="J220" s="132">
        <v>-19489.480581828491</v>
      </c>
      <c r="K220" s="132">
        <v>-478.8957766977843</v>
      </c>
      <c r="L220" s="132">
        <v>49413.542895414117</v>
      </c>
      <c r="M220" s="132">
        <v>51829.403310128713</v>
      </c>
      <c r="N220" s="132">
        <v>72063.537348987753</v>
      </c>
      <c r="O220" s="132">
        <v>103856.03311067578</v>
      </c>
      <c r="P220" s="133"/>
      <c r="Q220" s="132">
        <v>591.0816294862741</v>
      </c>
      <c r="R220" s="132">
        <v>991.93979881537189</v>
      </c>
      <c r="S220" s="132">
        <v>9171.3216012280718</v>
      </c>
      <c r="T220" s="132">
        <v>-24469.577022878497</v>
      </c>
      <c r="U220" s="132">
        <v>2289.7745077376667</v>
      </c>
      <c r="V220" s="132">
        <v>-43906.91896159295</v>
      </c>
      <c r="W220" s="132">
        <v>19010.584805130708</v>
      </c>
      <c r="X220" s="132">
        <v>49892.438672111901</v>
      </c>
      <c r="Y220" s="132">
        <v>2415.8604147145979</v>
      </c>
      <c r="Z220" s="132">
        <v>20234.134038859043</v>
      </c>
      <c r="AA220" s="132">
        <v>31792.49576168802</v>
      </c>
      <c r="AB220" s="140"/>
    </row>
    <row r="221" spans="1:28">
      <c r="B221" s="6" t="s">
        <v>43</v>
      </c>
      <c r="C221" s="17"/>
      <c r="D221" s="132">
        <v>161.93166804147234</v>
      </c>
      <c r="E221" s="132">
        <v>191.08256298178483</v>
      </c>
      <c r="F221" s="132">
        <v>192.46377336892243</v>
      </c>
      <c r="G221" s="132">
        <v>174.91459296526298</v>
      </c>
      <c r="H221" s="132">
        <v>310.39489370220099</v>
      </c>
      <c r="I221" s="132">
        <v>313.77752969357522</v>
      </c>
      <c r="J221" s="132">
        <v>525.98234560227274</v>
      </c>
      <c r="K221" s="132">
        <v>854.66613587642667</v>
      </c>
      <c r="L221" s="132">
        <v>667.92981368182586</v>
      </c>
      <c r="M221" s="132">
        <v>541.64194443909457</v>
      </c>
      <c r="N221" s="132">
        <v>809.70096948540038</v>
      </c>
      <c r="O221" s="132">
        <v>921.85767566919128</v>
      </c>
      <c r="P221" s="133"/>
      <c r="Q221" s="132">
        <v>29.150894940312511</v>
      </c>
      <c r="R221" s="132">
        <v>1.381210387137588</v>
      </c>
      <c r="S221" s="132">
        <v>-17.549180403659449</v>
      </c>
      <c r="T221" s="132">
        <v>135.48030073693801</v>
      </c>
      <c r="U221" s="132">
        <v>3.3826359913742721</v>
      </c>
      <c r="V221" s="132">
        <v>212.20481590869747</v>
      </c>
      <c r="W221" s="132">
        <v>328.68379027415398</v>
      </c>
      <c r="X221" s="132">
        <v>-186.73632219460083</v>
      </c>
      <c r="Y221" s="132">
        <v>-126.28786924273126</v>
      </c>
      <c r="Z221" s="132">
        <v>268.05902504630581</v>
      </c>
      <c r="AA221" s="132">
        <v>112.15670618379096</v>
      </c>
      <c r="AB221" s="140"/>
    </row>
    <row r="222" spans="1:28">
      <c r="B222" s="6" t="s">
        <v>44</v>
      </c>
      <c r="C222" s="17"/>
      <c r="D222" s="132">
        <v>26198.228999999999</v>
      </c>
      <c r="E222" s="132">
        <v>35683.303</v>
      </c>
      <c r="F222" s="132">
        <v>49798.515499999994</v>
      </c>
      <c r="G222" s="132">
        <v>63115.676900000006</v>
      </c>
      <c r="H222" s="132">
        <v>53594.345799999996</v>
      </c>
      <c r="I222" s="132">
        <v>84474.286699999997</v>
      </c>
      <c r="J222" s="132">
        <v>139010.47320000001</v>
      </c>
      <c r="K222" s="132">
        <v>189486.83839999998</v>
      </c>
      <c r="L222" s="132">
        <v>258605.24669999996</v>
      </c>
      <c r="M222" s="132">
        <v>1523.5672</v>
      </c>
      <c r="N222" s="132">
        <v>0.28649999999998954</v>
      </c>
      <c r="O222" s="132">
        <v>3870.0096000000008</v>
      </c>
      <c r="P222" s="133"/>
      <c r="Q222" s="132">
        <v>9485.0740000000023</v>
      </c>
      <c r="R222" s="132">
        <v>14115.212499999996</v>
      </c>
      <c r="S222" s="132">
        <v>13317.161400000008</v>
      </c>
      <c r="T222" s="132">
        <v>-9521.3311000000085</v>
      </c>
      <c r="U222" s="132">
        <v>30879.940899999998</v>
      </c>
      <c r="V222" s="132">
        <v>54536.186500000011</v>
      </c>
      <c r="W222" s="132">
        <v>50476.365199999964</v>
      </c>
      <c r="X222" s="132">
        <v>69118.408299999981</v>
      </c>
      <c r="Y222" s="132">
        <v>-257081.67949999997</v>
      </c>
      <c r="Z222" s="132">
        <v>-1523.2807</v>
      </c>
      <c r="AA222" s="132">
        <v>3869.7231000000011</v>
      </c>
      <c r="AB222" s="140"/>
    </row>
    <row r="223" spans="1:28">
      <c r="B223" s="7" t="s">
        <v>45</v>
      </c>
      <c r="C223" s="17"/>
      <c r="D223" s="132">
        <v>26131.4755</v>
      </c>
      <c r="E223" s="132">
        <v>35626.479599999999</v>
      </c>
      <c r="F223" s="132">
        <v>49470.327099999995</v>
      </c>
      <c r="G223" s="132">
        <v>62543.606400000011</v>
      </c>
      <c r="H223" s="132">
        <v>53488.275999999998</v>
      </c>
      <c r="I223" s="132">
        <v>84456.467899999989</v>
      </c>
      <c r="J223" s="132">
        <v>139001.2898</v>
      </c>
      <c r="K223" s="132">
        <v>189483.06669999997</v>
      </c>
      <c r="L223" s="132">
        <v>258485.47209999996</v>
      </c>
      <c r="M223" s="132">
        <v>1343.2214999999999</v>
      </c>
      <c r="N223" s="132">
        <v>-145.4444</v>
      </c>
      <c r="O223" s="132">
        <v>3777.0317000000005</v>
      </c>
      <c r="P223" s="133"/>
      <c r="Q223" s="132">
        <v>9495.0041000000001</v>
      </c>
      <c r="R223" s="132">
        <v>13843.847499999998</v>
      </c>
      <c r="S223" s="132">
        <v>13073.279300000013</v>
      </c>
      <c r="T223" s="132">
        <v>-9055.3304000000135</v>
      </c>
      <c r="U223" s="132">
        <v>30968.191899999998</v>
      </c>
      <c r="V223" s="132">
        <v>54544.821900000003</v>
      </c>
      <c r="W223" s="132">
        <v>50481.776899999975</v>
      </c>
      <c r="X223" s="132">
        <v>69002.405400000003</v>
      </c>
      <c r="Y223" s="132">
        <v>-257142.2506</v>
      </c>
      <c r="Z223" s="132">
        <v>-1488.6659</v>
      </c>
      <c r="AA223" s="132">
        <v>3922.4761000000008</v>
      </c>
      <c r="AB223" s="140"/>
    </row>
    <row r="224" spans="1:28">
      <c r="B224" s="7" t="s">
        <v>46</v>
      </c>
      <c r="C224" s="17"/>
      <c r="D224" s="132">
        <v>66.753500000000003</v>
      </c>
      <c r="E224" s="132">
        <v>56.823399999999999</v>
      </c>
      <c r="F224" s="132">
        <v>328.1884</v>
      </c>
      <c r="G224" s="132">
        <v>572.07050000000004</v>
      </c>
      <c r="H224" s="132">
        <v>106.06979999999999</v>
      </c>
      <c r="I224" s="132">
        <v>17.818800000000003</v>
      </c>
      <c r="J224" s="132">
        <v>9.1834000000000007</v>
      </c>
      <c r="K224" s="132">
        <v>3.7717000000000001</v>
      </c>
      <c r="L224" s="132">
        <v>119.77459999999999</v>
      </c>
      <c r="M224" s="132">
        <v>180.34569999999999</v>
      </c>
      <c r="N224" s="132">
        <v>145.73089999999999</v>
      </c>
      <c r="O224" s="132">
        <v>92.97790000000002</v>
      </c>
      <c r="P224" s="133"/>
      <c r="Q224" s="132">
        <v>-9.9300999999999977</v>
      </c>
      <c r="R224" s="132">
        <v>271.36500000000001</v>
      </c>
      <c r="S224" s="132">
        <v>243.88210000000009</v>
      </c>
      <c r="T224" s="132">
        <v>-466.00070000000005</v>
      </c>
      <c r="U224" s="132">
        <v>-88.250999999999991</v>
      </c>
      <c r="V224" s="132">
        <v>-8.6354000000000006</v>
      </c>
      <c r="W224" s="132">
        <v>-5.4116999999999997</v>
      </c>
      <c r="X224" s="132">
        <v>116.0029</v>
      </c>
      <c r="Y224" s="132">
        <v>60.571099999999987</v>
      </c>
      <c r="Z224" s="132">
        <v>-34.614799999999988</v>
      </c>
      <c r="AA224" s="132">
        <v>-52.752999999999986</v>
      </c>
      <c r="AB224" s="140"/>
    </row>
    <row r="225" spans="1:28">
      <c r="B225" s="6" t="s">
        <v>313</v>
      </c>
      <c r="C225" s="17"/>
      <c r="D225" s="132">
        <v>3266.6005278430384</v>
      </c>
      <c r="E225" s="132">
        <v>3691.8140370501733</v>
      </c>
      <c r="F225" s="132">
        <v>4162.0618990436087</v>
      </c>
      <c r="G225" s="132">
        <v>4747.3817311820003</v>
      </c>
      <c r="H225" s="132">
        <v>5451.2882614990003</v>
      </c>
      <c r="I225" s="132">
        <v>6197.0730232860005</v>
      </c>
      <c r="J225" s="132">
        <v>6476.0049615030002</v>
      </c>
      <c r="K225" s="132">
        <v>6983.2595150349998</v>
      </c>
      <c r="L225" s="132">
        <v>7790.7018201380015</v>
      </c>
      <c r="M225" s="132">
        <v>8604.2810192349989</v>
      </c>
      <c r="N225" s="132">
        <v>9525.9536985209979</v>
      </c>
      <c r="O225" s="132">
        <v>11283.790168163001</v>
      </c>
      <c r="P225" s="133"/>
      <c r="Q225" s="132">
        <v>425.21350920713485</v>
      </c>
      <c r="R225" s="132">
        <v>470.24786199343538</v>
      </c>
      <c r="S225" s="132">
        <v>585.31983213839135</v>
      </c>
      <c r="T225" s="132">
        <v>703.90653031700049</v>
      </c>
      <c r="U225" s="132">
        <v>745.78476178700021</v>
      </c>
      <c r="V225" s="132">
        <v>278.93193821699924</v>
      </c>
      <c r="W225" s="132">
        <v>507.25455353200033</v>
      </c>
      <c r="X225" s="132">
        <v>807.44230510300099</v>
      </c>
      <c r="Y225" s="132">
        <v>813.57919909699774</v>
      </c>
      <c r="Z225" s="132">
        <v>921.6726792859987</v>
      </c>
      <c r="AA225" s="132">
        <v>1757.836469642004</v>
      </c>
      <c r="AB225" s="140"/>
    </row>
    <row r="226" spans="1:28">
      <c r="B226" s="6" t="s">
        <v>107</v>
      </c>
      <c r="C226" s="17"/>
      <c r="D226" s="132">
        <v>400.93510000000003</v>
      </c>
      <c r="E226" s="132">
        <v>481.30905000000001</v>
      </c>
      <c r="F226" s="132">
        <v>822.13064999999995</v>
      </c>
      <c r="G226" s="132">
        <v>588.42700000000002</v>
      </c>
      <c r="H226" s="132">
        <v>653.65425000000005</v>
      </c>
      <c r="I226" s="132">
        <v>1005.5789000000001</v>
      </c>
      <c r="J226" s="132">
        <v>1075.26135</v>
      </c>
      <c r="K226" s="132">
        <v>980.91330000000005</v>
      </c>
      <c r="L226" s="132">
        <v>441.80175000000003</v>
      </c>
      <c r="M226" s="132">
        <v>527.72685000000001</v>
      </c>
      <c r="N226" s="132">
        <v>546.35305000000005</v>
      </c>
      <c r="O226" s="132">
        <v>1457.18</v>
      </c>
      <c r="P226" s="133"/>
      <c r="Q226" s="132">
        <v>80.373949999999979</v>
      </c>
      <c r="R226" s="132">
        <v>340.82159999999988</v>
      </c>
      <c r="S226" s="132">
        <v>-233.7036499999999</v>
      </c>
      <c r="T226" s="132">
        <v>65.227250000000055</v>
      </c>
      <c r="U226" s="132">
        <v>351.92465000000004</v>
      </c>
      <c r="V226" s="132">
        <v>69.682449999999989</v>
      </c>
      <c r="W226" s="132">
        <v>-94.348049999999972</v>
      </c>
      <c r="X226" s="132">
        <v>-539.11155000000008</v>
      </c>
      <c r="Y226" s="132">
        <v>85.925099999999958</v>
      </c>
      <c r="Z226" s="132">
        <v>18.626200000000015</v>
      </c>
      <c r="AA226" s="132">
        <v>910.8269499999999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8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49.332799999999999</v>
      </c>
      <c r="E228" s="132">
        <v>41.564900000000002</v>
      </c>
      <c r="F228" s="132">
        <v>30.810900000000004</v>
      </c>
      <c r="G228" s="132">
        <v>24.2898</v>
      </c>
      <c r="H228" s="132">
        <v>19.4846</v>
      </c>
      <c r="I228" s="132">
        <v>14.44</v>
      </c>
      <c r="J228" s="132">
        <v>10.533899999999999</v>
      </c>
      <c r="K228" s="132">
        <v>8.6889000000000003</v>
      </c>
      <c r="L228" s="132">
        <v>6.6524999999999999</v>
      </c>
      <c r="M228" s="132">
        <v>4.9697000000000005</v>
      </c>
      <c r="N228" s="132">
        <v>4.0735000000000001</v>
      </c>
      <c r="O228" s="132">
        <v>2.5</v>
      </c>
      <c r="P228" s="133"/>
      <c r="Q228" s="132">
        <v>-7.7679</v>
      </c>
      <c r="R228" s="132">
        <v>-10.753999999999998</v>
      </c>
      <c r="S228" s="132">
        <v>-6.5211000000000023</v>
      </c>
      <c r="T228" s="132">
        <v>-4.805200000000001</v>
      </c>
      <c r="U228" s="132">
        <v>-5.0445999999999991</v>
      </c>
      <c r="V228" s="132">
        <v>-3.9061000000000012</v>
      </c>
      <c r="W228" s="132">
        <v>-1.8449999999999993</v>
      </c>
      <c r="X228" s="132">
        <v>-2.0363999999999995</v>
      </c>
      <c r="Y228" s="132">
        <v>-1.6827999999999996</v>
      </c>
      <c r="Z228" s="132">
        <v>-0.89620000000000044</v>
      </c>
      <c r="AA228" s="132">
        <v>-1.5734999999999999</v>
      </c>
      <c r="AB228" s="140"/>
    </row>
    <row r="229" spans="1:28">
      <c r="B229" s="8" t="s">
        <v>100</v>
      </c>
      <c r="C229" s="17"/>
      <c r="D229" s="132">
        <v>5080.68</v>
      </c>
      <c r="E229" s="132">
        <v>5684.88</v>
      </c>
      <c r="F229" s="132">
        <v>6508.5899999999992</v>
      </c>
      <c r="G229" s="132">
        <v>6953.12</v>
      </c>
      <c r="H229" s="132">
        <v>8802.77</v>
      </c>
      <c r="I229" s="132">
        <v>8647.26</v>
      </c>
      <c r="J229" s="132">
        <v>8848.98</v>
      </c>
      <c r="K229" s="132">
        <v>10566.74</v>
      </c>
      <c r="L229" s="132">
        <v>11827.59</v>
      </c>
      <c r="M229" s="132">
        <v>16937.7615257</v>
      </c>
      <c r="N229" s="132">
        <v>19598.515692940007</v>
      </c>
      <c r="O229" s="132">
        <v>21683.128810519996</v>
      </c>
      <c r="P229" s="133"/>
      <c r="Q229" s="132">
        <v>604.20000000000016</v>
      </c>
      <c r="R229" s="132">
        <v>823.70999999999913</v>
      </c>
      <c r="S229" s="132">
        <v>444.53000000000031</v>
      </c>
      <c r="T229" s="132">
        <v>1849.6500000000012</v>
      </c>
      <c r="U229" s="132">
        <v>-155.51000000000101</v>
      </c>
      <c r="V229" s="132">
        <v>201.71999999999883</v>
      </c>
      <c r="W229" s="132">
        <v>1717.7600000000011</v>
      </c>
      <c r="X229" s="132">
        <v>1260.8499999999992</v>
      </c>
      <c r="Y229" s="132">
        <v>5110.1715257000005</v>
      </c>
      <c r="Z229" s="132">
        <v>2660.7541672400062</v>
      </c>
      <c r="AA229" s="132">
        <v>2084.613117579991</v>
      </c>
      <c r="AB229" s="140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1925.4421</v>
      </c>
      <c r="J230" s="129">
        <v>1117.4335000000001</v>
      </c>
      <c r="K230" s="129">
        <v>874.83310000000006</v>
      </c>
      <c r="L230" s="129">
        <v>879.41869999999994</v>
      </c>
      <c r="M230" s="129">
        <v>885.6674999999999</v>
      </c>
      <c r="N230" s="129">
        <v>1015.6511999999999</v>
      </c>
      <c r="O230" s="129">
        <v>925.13389999999993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1925.4421</v>
      </c>
      <c r="V230" s="129">
        <v>-808.0086</v>
      </c>
      <c r="W230" s="129">
        <v>-242.60040000000006</v>
      </c>
      <c r="X230" s="129">
        <v>4.5855999999998787</v>
      </c>
      <c r="Y230" s="129">
        <v>6.2488000000000099</v>
      </c>
      <c r="Z230" s="129">
        <v>129.9837</v>
      </c>
      <c r="AA230" s="129">
        <v>-90.517299999999949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1462155.4895589768</v>
      </c>
      <c r="E232" s="129">
        <v>1592468.781119741</v>
      </c>
      <c r="F232" s="129">
        <v>1613053.0036854413</v>
      </c>
      <c r="G232" s="129">
        <v>1800842.0960117534</v>
      </c>
      <c r="H232" s="129">
        <v>1943973.0699824151</v>
      </c>
      <c r="I232" s="129">
        <v>2143619.9627502612</v>
      </c>
      <c r="J232" s="129">
        <v>2361577.1540900483</v>
      </c>
      <c r="K232" s="129">
        <v>2752353.7267552502</v>
      </c>
      <c r="L232" s="129">
        <v>3199338.5172664863</v>
      </c>
      <c r="M232" s="129">
        <v>3158865.5445283526</v>
      </c>
      <c r="N232" s="129">
        <v>3581460.1601074259</v>
      </c>
      <c r="O232" s="129">
        <v>3969376.734814093</v>
      </c>
      <c r="P232" s="130"/>
      <c r="Q232" s="129">
        <v>130313.29156076426</v>
      </c>
      <c r="R232" s="129">
        <v>20584.222565700293</v>
      </c>
      <c r="S232" s="129">
        <v>187789.09232631212</v>
      </c>
      <c r="T232" s="129">
        <v>143130.97397066158</v>
      </c>
      <c r="U232" s="129">
        <v>199646.89276784594</v>
      </c>
      <c r="V232" s="129">
        <v>217957.1913397871</v>
      </c>
      <c r="W232" s="129">
        <v>390776.5726652022</v>
      </c>
      <c r="X232" s="129">
        <v>446984.79051123577</v>
      </c>
      <c r="Y232" s="129">
        <v>-40472.972738133467</v>
      </c>
      <c r="Z232" s="129">
        <v>422594.61557907343</v>
      </c>
      <c r="AA232" s="129">
        <v>387916.57470666687</v>
      </c>
      <c r="AB232" s="139"/>
    </row>
  </sheetData>
  <mergeCells count="10">
    <mergeCell ref="D120:O120"/>
    <mergeCell ref="D121:O121"/>
    <mergeCell ref="B1:T1"/>
    <mergeCell ref="B119:J119"/>
    <mergeCell ref="D3:O3"/>
    <mergeCell ref="D4:O4"/>
    <mergeCell ref="Q3:AA3"/>
    <mergeCell ref="Q4:AA4"/>
    <mergeCell ref="Q120:AA120"/>
    <mergeCell ref="Q121:AA121"/>
  </mergeCells>
  <phoneticPr fontId="89" type="noConversion"/>
  <hyperlinks>
    <hyperlink ref="A1" location="Index!A1" display="Index" xr:uid="{00000000-0004-0000-1C00-000000000000}"/>
  </hyperlinks>
  <pageMargins left="0.7" right="0.7" top="0.75" bottom="0.75" header="0.3" footer="0.3"/>
  <pageSetup paperSize="9" scale="22" orientation="portrait" r:id="rId1"/>
  <headerFooter>
    <oddHeader xml:space="preserve">&amp;C20-04-2016 12:48
</oddHeader>
  </headerFooter>
  <rowBreaks count="3" manualBreakCount="3">
    <brk id="61" max="16383" man="1"/>
    <brk id="121" max="16383" man="1"/>
    <brk id="17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M232"/>
  <sheetViews>
    <sheetView zoomScaleNormal="100" zoomScaleSheetLayoutView="100" workbookViewId="0">
      <pane xSplit="3" ySplit="5" topLeftCell="E6" activePane="bottomRight" state="frozen"/>
      <selection activeCell="B49" sqref="B49"/>
      <selection pane="topRight" activeCell="B49" sqref="B49"/>
      <selection pane="bottomLeft" activeCell="B49" sqref="B49"/>
      <selection pane="bottomRight" activeCell="O9" sqref="O9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9" width="12.85546875" style="37" customWidth="1"/>
    <col min="40" max="16384" width="9.140625" style="37"/>
  </cols>
  <sheetData>
    <row r="1" spans="1:39">
      <c r="A1" s="174" t="s">
        <v>311</v>
      </c>
      <c r="E1" s="10"/>
    </row>
    <row r="2" spans="1:39" s="43" customFormat="1">
      <c r="A2" s="36"/>
      <c r="B2" s="190" t="s">
        <v>164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</row>
    <row r="3" spans="1:39" s="43" customFormat="1" ht="27" customHeight="1">
      <c r="A3" s="36"/>
      <c r="B3" s="97"/>
      <c r="C3" s="121" t="s">
        <v>249</v>
      </c>
      <c r="D3" s="276" t="s">
        <v>55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5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0" t="s">
        <v>167</v>
      </c>
      <c r="AD3" s="280"/>
      <c r="AE3" s="280"/>
      <c r="AF3" s="280"/>
      <c r="AG3" s="280"/>
      <c r="AH3" s="280"/>
      <c r="AI3" s="280"/>
      <c r="AJ3" s="280"/>
      <c r="AK3" s="280"/>
      <c r="AL3" s="280"/>
      <c r="AM3" s="280"/>
    </row>
    <row r="4" spans="1:39" s="43" customFormat="1" ht="14.45" customHeight="1">
      <c r="A4" s="36"/>
      <c r="B4" s="125"/>
      <c r="C4" s="94"/>
      <c r="D4" s="277" t="s">
        <v>314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5"/>
      <c r="Q4" s="279" t="s">
        <v>314</v>
      </c>
      <c r="R4" s="279"/>
      <c r="S4" s="279"/>
      <c r="T4" s="279"/>
      <c r="U4" s="279"/>
      <c r="V4" s="279"/>
      <c r="W4" s="279"/>
      <c r="X4" s="279"/>
      <c r="Y4" s="279"/>
      <c r="Z4" s="279"/>
      <c r="AA4" s="279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f>+'St 1.1'!D6+'St 1.2'!D6+'St 1.3'!D6</f>
        <v>0</v>
      </c>
      <c r="E6" s="129">
        <f>+'St 1.1'!E6+'St 1.2'!E6+'St 1.3'!E6</f>
        <v>0</v>
      </c>
      <c r="F6" s="129">
        <f>+'St 1.1'!F6+'St 1.2'!F6+'St 1.3'!F6</f>
        <v>0</v>
      </c>
      <c r="G6" s="129">
        <f>+'St 1.1'!G6+'St 1.2'!G6+'St 1.3'!G6</f>
        <v>0</v>
      </c>
      <c r="H6" s="129">
        <f>+'St 1.1'!H6+'St 1.2'!H6+'St 1.3'!H6</f>
        <v>0</v>
      </c>
      <c r="I6" s="129">
        <f>+'St 1.1'!I6+'St 1.2'!I6+'St 1.3'!I6</f>
        <v>0</v>
      </c>
      <c r="J6" s="129">
        <f>+'St 1.1'!J6+'St 1.2'!J6+'St 1.3'!J6</f>
        <v>0</v>
      </c>
      <c r="K6" s="129">
        <f>+'St 1.1'!K6+'St 1.2'!K6+'St 1.3'!K6</f>
        <v>0</v>
      </c>
      <c r="L6" s="129">
        <f>+'St 1.1'!L6+'St 1.2'!L6+'St 1.3'!L6</f>
        <v>0</v>
      </c>
      <c r="M6" s="129">
        <f>+'St 1.1'!M6+'St 1.2'!M6+'St 1.3'!M6</f>
        <v>0</v>
      </c>
      <c r="N6" s="129">
        <f>+'St 1.1'!N6+'St 1.2'!N6+'St 1.3'!N6</f>
        <v>0</v>
      </c>
      <c r="O6" s="129">
        <f>+'St 1.1'!O6+'St 1.2'!O6+'St 1.3'!O6</f>
        <v>0</v>
      </c>
      <c r="P6" s="130"/>
      <c r="Q6" s="129">
        <f>+'St 1.1'!Q6+'St 1.2'!Q6+'St 1.3'!Q6</f>
        <v>0</v>
      </c>
      <c r="R6" s="129">
        <f>+'St 1.1'!R6+'St 1.2'!R6+'St 1.3'!R6</f>
        <v>0</v>
      </c>
      <c r="S6" s="129">
        <f>+'St 1.1'!S6+'St 1.2'!S6+'St 1.3'!S6</f>
        <v>0</v>
      </c>
      <c r="T6" s="129">
        <f>+'St 1.1'!T6+'St 1.2'!T6+'St 1.3'!T6</f>
        <v>0</v>
      </c>
      <c r="U6" s="129">
        <f>+'St 1.1'!U6+'St 1.2'!U6+'St 1.3'!U6</f>
        <v>0</v>
      </c>
      <c r="V6" s="129">
        <f>+'St 1.1'!V6+'St 1.2'!V6+'St 1.3'!V6</f>
        <v>0</v>
      </c>
      <c r="W6" s="129">
        <f>+'St 1.1'!W6+'St 1.2'!W6+'St 1.3'!W6</f>
        <v>0</v>
      </c>
      <c r="X6" s="129">
        <f>+'St 1.1'!X6+'St 1.2'!X6+'St 1.3'!X6</f>
        <v>0</v>
      </c>
      <c r="Y6" s="129">
        <f>+'St 1.1'!Y6+'St 1.2'!Y6+'St 1.3'!Y6</f>
        <v>0</v>
      </c>
      <c r="Z6" s="129">
        <f>+'St 1.1'!Z6+'St 1.2'!Z6+'St 1.3'!Z6</f>
        <v>0</v>
      </c>
      <c r="AA6" s="129">
        <f>+'St 1.1'!AA6+'St 1.2'!AA6+'St 1.3'!AA6</f>
        <v>0</v>
      </c>
      <c r="AB6" s="131"/>
      <c r="AC6" s="129">
        <f>+'St 1.1'!AC6+'St 1.3'!AC6</f>
        <v>0</v>
      </c>
      <c r="AD6" s="129">
        <f>+'St 1.1'!AD6+'St 1.3'!AD6</f>
        <v>0</v>
      </c>
      <c r="AE6" s="129">
        <f>+'St 1.1'!AE6+'St 1.3'!AE6</f>
        <v>0</v>
      </c>
      <c r="AF6" s="129">
        <f>+'St 1.1'!AF6+'St 1.3'!AF6</f>
        <v>0</v>
      </c>
      <c r="AG6" s="129">
        <f>+'St 1.1'!AG6+'St 1.3'!AG6</f>
        <v>0</v>
      </c>
      <c r="AH6" s="129">
        <f>+'St 1.1'!AH6+'St 1.3'!AH6</f>
        <v>0</v>
      </c>
      <c r="AI6" s="129">
        <f>+'St 1.1'!AI6+'St 1.3'!AI6</f>
        <v>0</v>
      </c>
      <c r="AJ6" s="129">
        <f>+'St 1.1'!AJ6+'St 1.3'!AJ6</f>
        <v>0</v>
      </c>
      <c r="AK6" s="129">
        <f>+'St 1.1'!AK6+'St 1.3'!AK6</f>
        <v>0</v>
      </c>
      <c r="AL6" s="129">
        <f>+'St 1.1'!AL6+'St 1.3'!AL6</f>
        <v>0</v>
      </c>
      <c r="AM6" s="129">
        <f>+'St 1.1'!AM6+'St 1.3'!AM6</f>
        <v>0</v>
      </c>
    </row>
    <row r="7" spans="1:39">
      <c r="B7" s="1" t="s">
        <v>35</v>
      </c>
      <c r="C7" s="178" t="s">
        <v>287</v>
      </c>
      <c r="D7" s="132">
        <f>+'St 1.1'!D7+'St 1.2'!D7+'St 1.3'!D7</f>
        <v>0</v>
      </c>
      <c r="E7" s="132">
        <f>+'St 1.1'!E7+'St 1.2'!E7+'St 1.3'!E7</f>
        <v>0</v>
      </c>
      <c r="F7" s="132">
        <f>+'St 1.1'!F7+'St 1.2'!F7+'St 1.3'!F7</f>
        <v>0</v>
      </c>
      <c r="G7" s="132">
        <f>+'St 1.1'!G7+'St 1.2'!G7+'St 1.3'!G7</f>
        <v>0</v>
      </c>
      <c r="H7" s="132">
        <f>+'St 1.1'!H7+'St 1.2'!H7+'St 1.3'!H7</f>
        <v>0</v>
      </c>
      <c r="I7" s="132">
        <f>+'St 1.1'!I7+'St 1.2'!I7+'St 1.3'!I7</f>
        <v>0</v>
      </c>
      <c r="J7" s="132">
        <f>+'St 1.1'!J7+'St 1.2'!J7+'St 1.3'!J7</f>
        <v>0</v>
      </c>
      <c r="K7" s="132">
        <f>+'St 1.1'!K7+'St 1.2'!K7+'St 1.3'!K7</f>
        <v>0</v>
      </c>
      <c r="L7" s="132">
        <f>+'St 1.1'!L7+'St 1.2'!L7+'St 1.3'!L7</f>
        <v>0</v>
      </c>
      <c r="M7" s="132">
        <f>+'St 1.1'!M7+'St 1.2'!M7+'St 1.3'!M7</f>
        <v>0</v>
      </c>
      <c r="N7" s="132">
        <f>+'St 1.1'!N7+'St 1.2'!N7+'St 1.3'!N7</f>
        <v>0</v>
      </c>
      <c r="O7" s="132">
        <f>+'St 1.1'!O7+'St 1.2'!O7+'St 1.3'!O7</f>
        <v>0</v>
      </c>
      <c r="P7" s="133"/>
      <c r="Q7" s="132">
        <f>+'St 1.1'!Q7+'St 1.2'!Q7+'St 1.3'!Q7</f>
        <v>0</v>
      </c>
      <c r="R7" s="132">
        <f>+'St 1.1'!R7+'St 1.2'!R7+'St 1.3'!R7</f>
        <v>0</v>
      </c>
      <c r="S7" s="132">
        <f>+'St 1.1'!S7+'St 1.2'!S7+'St 1.3'!S7</f>
        <v>0</v>
      </c>
      <c r="T7" s="132">
        <f>+'St 1.1'!T7+'St 1.2'!T7+'St 1.3'!T7</f>
        <v>0</v>
      </c>
      <c r="U7" s="132">
        <f>+'St 1.1'!U7+'St 1.2'!U7+'St 1.3'!U7</f>
        <v>0</v>
      </c>
      <c r="V7" s="132">
        <f>+'St 1.1'!V7+'St 1.2'!V7+'St 1.3'!V7</f>
        <v>0</v>
      </c>
      <c r="W7" s="132">
        <f>+'St 1.1'!W7+'St 1.2'!W7+'St 1.3'!W7</f>
        <v>0</v>
      </c>
      <c r="X7" s="132">
        <f>+'St 1.1'!X7+'St 1.2'!X7+'St 1.3'!X7</f>
        <v>0</v>
      </c>
      <c r="Y7" s="132">
        <f>+'St 1.1'!Y7+'St 1.2'!Y7+'St 1.3'!Y7</f>
        <v>0</v>
      </c>
      <c r="Z7" s="132">
        <f>+'St 1.1'!Z7+'St 1.2'!Z7+'St 1.3'!Z7</f>
        <v>0</v>
      </c>
      <c r="AA7" s="132">
        <f>+'St 1.1'!AA7+'St 1.2'!AA7+'St 1.3'!AA7</f>
        <v>0</v>
      </c>
      <c r="AB7" s="135"/>
      <c r="AC7" s="132">
        <f>+'St 1.1'!AC7+'St 1.3'!AC7</f>
        <v>0</v>
      </c>
      <c r="AD7" s="132">
        <f>+'St 1.1'!AD7+'St 1.3'!AD7</f>
        <v>0</v>
      </c>
      <c r="AE7" s="132">
        <f>+'St 1.1'!AE7+'St 1.3'!AE7</f>
        <v>0</v>
      </c>
      <c r="AF7" s="132">
        <f>+'St 1.1'!AF7+'St 1.3'!AF7</f>
        <v>0</v>
      </c>
      <c r="AG7" s="132">
        <f>+'St 1.1'!AG7+'St 1.3'!AG7</f>
        <v>0</v>
      </c>
      <c r="AH7" s="132">
        <f>+'St 1.1'!AH7+'St 1.3'!AH7</f>
        <v>0</v>
      </c>
      <c r="AI7" s="132">
        <f>+'St 1.1'!AI7+'St 1.3'!AI7</f>
        <v>0</v>
      </c>
      <c r="AJ7" s="132">
        <f>+'St 1.1'!AJ7+'St 1.3'!AJ7</f>
        <v>0</v>
      </c>
      <c r="AK7" s="132">
        <f>+'St 1.1'!AK7+'St 1.3'!AK7</f>
        <v>0</v>
      </c>
      <c r="AL7" s="132">
        <f>+'St 1.1'!AL7+'St 1.3'!AL7</f>
        <v>0</v>
      </c>
      <c r="AM7" s="132">
        <f>+'St 1.1'!AM7+'St 1.3'!AM7</f>
        <v>0</v>
      </c>
    </row>
    <row r="8" spans="1:39">
      <c r="B8" s="1" t="s">
        <v>36</v>
      </c>
      <c r="C8" s="178" t="s">
        <v>288</v>
      </c>
      <c r="D8" s="132">
        <f>+'St 1.1'!D8+'St 1.2'!D8+'St 1.3'!D8</f>
        <v>0</v>
      </c>
      <c r="E8" s="132">
        <f>+'St 1.1'!E8+'St 1.2'!E8+'St 1.3'!E8</f>
        <v>0</v>
      </c>
      <c r="F8" s="132">
        <f>+'St 1.1'!F8+'St 1.2'!F8+'St 1.3'!F8</f>
        <v>0</v>
      </c>
      <c r="G8" s="132">
        <f>+'St 1.1'!G8+'St 1.2'!G8+'St 1.3'!G8</f>
        <v>0</v>
      </c>
      <c r="H8" s="132">
        <f>+'St 1.1'!H8+'St 1.2'!H8+'St 1.3'!H8</f>
        <v>0</v>
      </c>
      <c r="I8" s="132">
        <f>+'St 1.1'!I8+'St 1.2'!I8+'St 1.3'!I8</f>
        <v>0</v>
      </c>
      <c r="J8" s="132">
        <f>+'St 1.1'!J8+'St 1.2'!J8+'St 1.3'!J8</f>
        <v>0</v>
      </c>
      <c r="K8" s="132">
        <f>+'St 1.1'!K8+'St 1.2'!K8+'St 1.3'!K8</f>
        <v>0</v>
      </c>
      <c r="L8" s="132">
        <f>+'St 1.1'!L8+'St 1.2'!L8+'St 1.3'!L8</f>
        <v>0</v>
      </c>
      <c r="M8" s="132">
        <f>+'St 1.1'!M8+'St 1.2'!M8+'St 1.3'!M8</f>
        <v>0</v>
      </c>
      <c r="N8" s="132">
        <f>+'St 1.1'!N8+'St 1.2'!N8+'St 1.3'!N8</f>
        <v>0</v>
      </c>
      <c r="O8" s="132">
        <f>+'St 1.1'!O8+'St 1.2'!O8+'St 1.3'!O8</f>
        <v>0</v>
      </c>
      <c r="P8" s="133"/>
      <c r="Q8" s="132">
        <f>+'St 1.1'!Q8+'St 1.2'!Q8+'St 1.3'!Q8</f>
        <v>0</v>
      </c>
      <c r="R8" s="132">
        <f>+'St 1.1'!R8+'St 1.2'!R8+'St 1.3'!R8</f>
        <v>0</v>
      </c>
      <c r="S8" s="132">
        <f>+'St 1.1'!S8+'St 1.2'!S8+'St 1.3'!S8</f>
        <v>0</v>
      </c>
      <c r="T8" s="132">
        <f>+'St 1.1'!T8+'St 1.2'!T8+'St 1.3'!T8</f>
        <v>0</v>
      </c>
      <c r="U8" s="132">
        <f>+'St 1.1'!U8+'St 1.2'!U8+'St 1.3'!U8</f>
        <v>0</v>
      </c>
      <c r="V8" s="132">
        <f>+'St 1.1'!V8+'St 1.2'!V8+'St 1.3'!V8</f>
        <v>0</v>
      </c>
      <c r="W8" s="132">
        <f>+'St 1.1'!W8+'St 1.2'!W8+'St 1.3'!W8</f>
        <v>0</v>
      </c>
      <c r="X8" s="132">
        <f>+'St 1.1'!X8+'St 1.2'!X8+'St 1.3'!X8</f>
        <v>0</v>
      </c>
      <c r="Y8" s="132">
        <f>+'St 1.1'!Y8+'St 1.2'!Y8+'St 1.3'!Y8</f>
        <v>0</v>
      </c>
      <c r="Z8" s="132">
        <f>+'St 1.1'!Z8+'St 1.2'!Z8+'St 1.3'!Z8</f>
        <v>0</v>
      </c>
      <c r="AA8" s="132">
        <f>+'St 1.1'!AA8+'St 1.2'!AA8+'St 1.3'!AA8</f>
        <v>0</v>
      </c>
      <c r="AB8" s="135"/>
      <c r="AC8" s="132">
        <f>+'St 1.1'!AC8+'St 1.3'!AC8</f>
        <v>0</v>
      </c>
      <c r="AD8" s="132">
        <f>+'St 1.1'!AD8+'St 1.3'!AD8</f>
        <v>0</v>
      </c>
      <c r="AE8" s="132">
        <f>+'St 1.1'!AE8+'St 1.3'!AE8</f>
        <v>0</v>
      </c>
      <c r="AF8" s="132">
        <f>+'St 1.1'!AF8+'St 1.3'!AF8</f>
        <v>0</v>
      </c>
      <c r="AG8" s="132">
        <f>+'St 1.1'!AG8+'St 1.3'!AG8</f>
        <v>0</v>
      </c>
      <c r="AH8" s="132">
        <f>+'St 1.1'!AH8+'St 1.3'!AH8</f>
        <v>0</v>
      </c>
      <c r="AI8" s="132">
        <f>+'St 1.1'!AI8+'St 1.3'!AI8</f>
        <v>0</v>
      </c>
      <c r="AJ8" s="132">
        <f>+'St 1.1'!AJ8+'St 1.3'!AJ8</f>
        <v>0</v>
      </c>
      <c r="AK8" s="132">
        <f>+'St 1.1'!AK8+'St 1.3'!AK8</f>
        <v>0</v>
      </c>
      <c r="AL8" s="132">
        <f>+'St 1.1'!AL8+'St 1.3'!AL8</f>
        <v>0</v>
      </c>
      <c r="AM8" s="132">
        <f>+'St 1.1'!AM8+'St 1.3'!AM8</f>
        <v>0</v>
      </c>
    </row>
    <row r="9" spans="1:39" s="43" customFormat="1">
      <c r="A9" s="36"/>
      <c r="B9" s="27" t="s">
        <v>6</v>
      </c>
      <c r="C9" s="177" t="s">
        <v>289</v>
      </c>
      <c r="D9" s="129">
        <f>+'St 1.1'!D9+'St 1.2'!D9+'St 1.3'!D9</f>
        <v>8853967.1556719989</v>
      </c>
      <c r="E9" s="129">
        <f>+'St 1.1'!E9+'St 1.2'!E9+'St 1.3'!E9</f>
        <v>10125447.333014628</v>
      </c>
      <c r="F9" s="129">
        <f>+'St 1.1'!F9+'St 1.2'!F9+'St 1.3'!F9</f>
        <v>11556115.817354508</v>
      </c>
      <c r="G9" s="129">
        <f>+'St 1.1'!G9+'St 1.2'!G9+'St 1.3'!G9</f>
        <v>12837690.032470979</v>
      </c>
      <c r="H9" s="129">
        <f>+'St 1.1'!H9+'St 1.2'!H9+'St 1.3'!H9</f>
        <v>13947603.727049869</v>
      </c>
      <c r="I9" s="129">
        <f>+'St 1.1'!I9+'St 1.2'!I9+'St 1.3'!I9</f>
        <v>15230059.023070879</v>
      </c>
      <c r="J9" s="129">
        <f>+'St 1.1'!J9+'St 1.2'!J9+'St 1.3'!J9</f>
        <v>16473713.575863106</v>
      </c>
      <c r="K9" s="129">
        <f>+'St 1.1'!K9+'St 1.2'!K9+'St 1.3'!K9</f>
        <v>17983374.947652504</v>
      </c>
      <c r="L9" s="129">
        <f>+'St 1.1'!L9+'St 1.2'!L9+'St 1.3'!L9</f>
        <v>19768052.696969744</v>
      </c>
      <c r="M9" s="129">
        <f>+'St 1.1'!M9+'St 1.2'!M9+'St 1.3'!M9</f>
        <v>22294270.94425403</v>
      </c>
      <c r="N9" s="129">
        <f>+'St 1.1'!N9+'St 1.2'!N9+'St 1.3'!N9</f>
        <v>24525215.35163803</v>
      </c>
      <c r="O9" s="129">
        <f>+'St 1.1'!O9+'St 1.2'!O9+'St 1.3'!O9</f>
        <v>26442470.209989935</v>
      </c>
      <c r="P9" s="136"/>
      <c r="Q9" s="129">
        <f>+'St 1.1'!Q9+'St 1.2'!Q9+'St 1.3'!Q9</f>
        <v>1271480.1773426293</v>
      </c>
      <c r="R9" s="129">
        <f>+'St 1.1'!R9+'St 1.2'!R9+'St 1.3'!R9</f>
        <v>1430668.4843398812</v>
      </c>
      <c r="S9" s="129">
        <f>+'St 1.1'!S9+'St 1.2'!S9+'St 1.3'!S9</f>
        <v>1281574.2151164731</v>
      </c>
      <c r="T9" s="129">
        <f>+'St 1.1'!T9+'St 1.2'!T9+'St 1.3'!T9</f>
        <v>1109913.6945788839</v>
      </c>
      <c r="U9" s="129">
        <f>+'St 1.1'!U9+'St 1.2'!U9+'St 1.3'!U9</f>
        <v>1282455.2960210126</v>
      </c>
      <c r="V9" s="129">
        <f>+'St 1.1'!V9+'St 1.2'!V9+'St 1.3'!V9</f>
        <v>1243654.5527922302</v>
      </c>
      <c r="W9" s="129">
        <f>+'St 1.1'!W9+'St 1.2'!W9+'St 1.3'!W9</f>
        <v>1509661.3717893998</v>
      </c>
      <c r="X9" s="129">
        <f>+'St 1.1'!X9+'St 1.2'!X9+'St 1.3'!X9</f>
        <v>1784677.7493172341</v>
      </c>
      <c r="Y9" s="129">
        <f>+'St 1.1'!Y9+'St 1.2'!Y9+'St 1.3'!Y9</f>
        <v>2526218.2472842867</v>
      </c>
      <c r="Z9" s="129">
        <f>+'St 1.1'!Z9+'St 1.2'!Z9+'St 1.3'!Z9</f>
        <v>2230944.4073840021</v>
      </c>
      <c r="AA9" s="129">
        <f>+'St 1.1'!AA9+'St 1.2'!AA9+'St 1.3'!AA9</f>
        <v>1917254.8583519089</v>
      </c>
      <c r="AB9" s="131"/>
      <c r="AC9" s="129">
        <f>+'St 1.1'!AC9+'St 1.3'!AC9</f>
        <v>0</v>
      </c>
      <c r="AD9" s="129">
        <f>+'St 1.1'!AD9+'St 1.3'!AD9</f>
        <v>0</v>
      </c>
      <c r="AE9" s="129">
        <f>+'St 1.1'!AE9+'St 1.3'!AE9</f>
        <v>0</v>
      </c>
      <c r="AF9" s="129">
        <f>+'St 1.1'!AF9+'St 1.3'!AF9</f>
        <v>0</v>
      </c>
      <c r="AG9" s="129">
        <f>+'St 1.1'!AG9+'St 1.3'!AG9</f>
        <v>0</v>
      </c>
      <c r="AH9" s="129">
        <f>+'St 1.1'!AH9+'St 1.3'!AH9</f>
        <v>0</v>
      </c>
      <c r="AI9" s="129">
        <f>+'St 1.1'!AI9+'St 1.3'!AI9</f>
        <v>0</v>
      </c>
      <c r="AJ9" s="129">
        <f>+'St 1.1'!AJ9+'St 1.3'!AJ9</f>
        <v>0</v>
      </c>
      <c r="AK9" s="129">
        <f>+'St 1.1'!AK9+'St 1.3'!AK9</f>
        <v>0</v>
      </c>
      <c r="AL9" s="129">
        <f>+'St 1.1'!AL9+'St 1.3'!AL9</f>
        <v>0</v>
      </c>
      <c r="AM9" s="129">
        <f>+'St 1.1'!AM9+'St 1.3'!AM9</f>
        <v>0</v>
      </c>
    </row>
    <row r="10" spans="1:39" s="43" customFormat="1">
      <c r="A10" s="36"/>
      <c r="B10" s="29" t="s">
        <v>7</v>
      </c>
      <c r="C10" s="177" t="s">
        <v>290</v>
      </c>
      <c r="D10" s="129">
        <f>+'St 1.1'!D10+'St 1.2'!D10+'St 1.3'!D10</f>
        <v>1055840.0820000002</v>
      </c>
      <c r="E10" s="129">
        <f>+'St 1.1'!E10+'St 1.2'!E10+'St 1.3'!E10</f>
        <v>1177225.8910000001</v>
      </c>
      <c r="F10" s="129">
        <f>+'St 1.1'!F10+'St 1.2'!F10+'St 1.3'!F10</f>
        <v>1283527</v>
      </c>
      <c r="G10" s="129">
        <f>+'St 1.1'!G10+'St 1.2'!G10+'St 1.3'!G10</f>
        <v>1426506.0000000002</v>
      </c>
      <c r="H10" s="129">
        <f>+'St 1.1'!H10+'St 1.2'!H10+'St 1.3'!H10</f>
        <v>1651259.9999999998</v>
      </c>
      <c r="I10" s="129">
        <f>+'St 1.1'!I10+'St 1.2'!I10+'St 1.3'!I10</f>
        <v>1310193</v>
      </c>
      <c r="J10" s="129">
        <f>+'St 1.1'!J10+'St 1.2'!J10+'St 1.3'!J10</f>
        <v>1804435.0000000002</v>
      </c>
      <c r="K10" s="129">
        <f>+'St 1.1'!K10+'St 1.2'!K10+'St 1.3'!K10</f>
        <v>2110893</v>
      </c>
      <c r="L10" s="129">
        <f>+'St 1.1'!L10+'St 1.2'!L10+'St 1.3'!L10</f>
        <v>2420974</v>
      </c>
      <c r="M10" s="129">
        <f>+'St 1.1'!M10+'St 1.2'!M10+'St 1.3'!M10</f>
        <v>2826862</v>
      </c>
      <c r="N10" s="129">
        <f>+'St 1.1'!N10+'St 1.2'!N10+'St 1.3'!N10</f>
        <v>3105720.5599999996</v>
      </c>
      <c r="O10" s="129">
        <f>+'St 1.1'!O10+'St 1.2'!O10+'St 1.3'!O10</f>
        <v>3348244.6699999995</v>
      </c>
      <c r="P10" s="136"/>
      <c r="Q10" s="129">
        <f>+'St 1.1'!Q10+'St 1.2'!Q10+'St 1.3'!Q10</f>
        <v>121385.80899999998</v>
      </c>
      <c r="R10" s="129">
        <f>+'St 1.1'!R10+'St 1.2'!R10+'St 1.3'!R10</f>
        <v>106301.109</v>
      </c>
      <c r="S10" s="129">
        <f>+'St 1.1'!S10+'St 1.2'!S10+'St 1.3'!S10</f>
        <v>142979.00000000009</v>
      </c>
      <c r="T10" s="129">
        <f>+'St 1.1'!T10+'St 1.2'!T10+'St 1.3'!T10</f>
        <v>224753.99999999971</v>
      </c>
      <c r="U10" s="129">
        <f>+'St 1.1'!U10+'St 1.2'!U10+'St 1.3'!U10</f>
        <v>-341066.99999999983</v>
      </c>
      <c r="V10" s="129">
        <f>+'St 1.1'!V10+'St 1.2'!V10+'St 1.3'!V10</f>
        <v>494242.00000000017</v>
      </c>
      <c r="W10" s="129">
        <f>+'St 1.1'!W10+'St 1.2'!W10+'St 1.3'!W10</f>
        <v>306457.99999999983</v>
      </c>
      <c r="X10" s="129">
        <f>+'St 1.1'!X10+'St 1.2'!X10+'St 1.3'!X10</f>
        <v>310081.00000000012</v>
      </c>
      <c r="Y10" s="129">
        <f>+'St 1.1'!Y10+'St 1.2'!Y10+'St 1.3'!Y10</f>
        <v>405887.99999999977</v>
      </c>
      <c r="Z10" s="129">
        <f>+'St 1.1'!Z10+'St 1.2'!Z10+'St 1.3'!Z10</f>
        <v>278858.55999999982</v>
      </c>
      <c r="AA10" s="129">
        <f>+'St 1.1'!AA10+'St 1.2'!AA10+'St 1.3'!AA10</f>
        <v>242524.10999999958</v>
      </c>
      <c r="AB10" s="131"/>
      <c r="AC10" s="129">
        <f>+'St 1.1'!AC10+'St 1.3'!AC10</f>
        <v>0</v>
      </c>
      <c r="AD10" s="129">
        <f>+'St 1.1'!AD10+'St 1.3'!AD10</f>
        <v>0</v>
      </c>
      <c r="AE10" s="129">
        <f>+'St 1.1'!AE10+'St 1.3'!AE10</f>
        <v>0</v>
      </c>
      <c r="AF10" s="129">
        <f>+'St 1.1'!AF10+'St 1.3'!AF10</f>
        <v>0</v>
      </c>
      <c r="AG10" s="129">
        <f>+'St 1.1'!AG10+'St 1.3'!AG10</f>
        <v>0</v>
      </c>
      <c r="AH10" s="129">
        <f>+'St 1.1'!AH10+'St 1.3'!AH10</f>
        <v>0</v>
      </c>
      <c r="AI10" s="129">
        <f>+'St 1.1'!AI10+'St 1.3'!AI10</f>
        <v>0</v>
      </c>
      <c r="AJ10" s="129">
        <f>+'St 1.1'!AJ10+'St 1.3'!AJ10</f>
        <v>0</v>
      </c>
      <c r="AK10" s="129">
        <f>+'St 1.1'!AK10+'St 1.3'!AK10</f>
        <v>0</v>
      </c>
      <c r="AL10" s="129">
        <f>+'St 1.1'!AL10+'St 1.3'!AL10</f>
        <v>0</v>
      </c>
      <c r="AM10" s="129">
        <f>+'St 1.1'!AM10+'St 1.3'!AM10</f>
        <v>0</v>
      </c>
    </row>
    <row r="11" spans="1:39">
      <c r="A11" s="48"/>
      <c r="B11" s="176" t="s">
        <v>40</v>
      </c>
      <c r="C11" s="179"/>
      <c r="D11" s="132">
        <f>+'St 1.1'!D11+'St 1.2'!D11+'St 1.3'!D11</f>
        <v>1055840.0820000002</v>
      </c>
      <c r="E11" s="132">
        <f>+'St 1.1'!E11+'St 1.2'!E11+'St 1.3'!E11</f>
        <v>1177225.8910000001</v>
      </c>
      <c r="F11" s="132">
        <f>+'St 1.1'!F11+'St 1.2'!F11+'St 1.3'!F11</f>
        <v>1283527</v>
      </c>
      <c r="G11" s="132">
        <f>+'St 1.1'!G11+'St 1.2'!G11+'St 1.3'!G11</f>
        <v>1426506.0000000002</v>
      </c>
      <c r="H11" s="132">
        <f>+'St 1.1'!H11+'St 1.2'!H11+'St 1.3'!H11</f>
        <v>1651259.9999999998</v>
      </c>
      <c r="I11" s="132">
        <f>+'St 1.1'!I11+'St 1.2'!I11+'St 1.3'!I11</f>
        <v>1310193</v>
      </c>
      <c r="J11" s="132">
        <f>+'St 1.1'!J11+'St 1.2'!J11+'St 1.3'!J11</f>
        <v>1804435.0000000002</v>
      </c>
      <c r="K11" s="132">
        <f>+'St 1.1'!K11+'St 1.2'!K11+'St 1.3'!K11</f>
        <v>2110893</v>
      </c>
      <c r="L11" s="132">
        <f>+'St 1.1'!L11+'St 1.2'!L11+'St 1.3'!L11</f>
        <v>2420974</v>
      </c>
      <c r="M11" s="132">
        <f>+'St 1.1'!M11+'St 1.2'!M11+'St 1.3'!M11</f>
        <v>2826862</v>
      </c>
      <c r="N11" s="132">
        <f>+'St 1.1'!N11+'St 1.2'!N11+'St 1.3'!N11</f>
        <v>3105720.5599999996</v>
      </c>
      <c r="O11" s="132">
        <f>+'St 1.1'!O11+'St 1.2'!O11+'St 1.3'!O11</f>
        <v>3348244.6699999995</v>
      </c>
      <c r="P11" s="133"/>
      <c r="Q11" s="132">
        <f>+'St 1.1'!Q11+'St 1.2'!Q11+'St 1.3'!Q11</f>
        <v>121385.80899999998</v>
      </c>
      <c r="R11" s="132">
        <f>+'St 1.1'!R11+'St 1.2'!R11+'St 1.3'!R11</f>
        <v>106301.109</v>
      </c>
      <c r="S11" s="132">
        <f>+'St 1.1'!S11+'St 1.2'!S11+'St 1.3'!S11</f>
        <v>142979.00000000009</v>
      </c>
      <c r="T11" s="132">
        <f>+'St 1.1'!T11+'St 1.2'!T11+'St 1.3'!T11</f>
        <v>224753.99999999971</v>
      </c>
      <c r="U11" s="132">
        <f>+'St 1.1'!U11+'St 1.2'!U11+'St 1.3'!U11</f>
        <v>-341066.99999999983</v>
      </c>
      <c r="V11" s="132">
        <f>+'St 1.1'!V11+'St 1.2'!V11+'St 1.3'!V11</f>
        <v>494242.00000000017</v>
      </c>
      <c r="W11" s="132">
        <f>+'St 1.1'!W11+'St 1.2'!W11+'St 1.3'!W11</f>
        <v>306457.99999999983</v>
      </c>
      <c r="X11" s="132">
        <f>+'St 1.1'!X11+'St 1.2'!X11+'St 1.3'!X11</f>
        <v>310081.00000000012</v>
      </c>
      <c r="Y11" s="132">
        <f>+'St 1.1'!Y11+'St 1.2'!Y11+'St 1.3'!Y11</f>
        <v>405887.99999999977</v>
      </c>
      <c r="Z11" s="132">
        <f>+'St 1.1'!Z11+'St 1.2'!Z11+'St 1.3'!Z11</f>
        <v>278858.55999999982</v>
      </c>
      <c r="AA11" s="132">
        <f>+'St 1.1'!AA11+'St 1.2'!AA11+'St 1.3'!AA11</f>
        <v>242524.10999999958</v>
      </c>
      <c r="AB11" s="135"/>
      <c r="AC11" s="132">
        <f>+'St 1.1'!AC11+'St 1.3'!AC11</f>
        <v>0</v>
      </c>
      <c r="AD11" s="132">
        <f>+'St 1.1'!AD11+'St 1.3'!AD11</f>
        <v>0</v>
      </c>
      <c r="AE11" s="132">
        <f>+'St 1.1'!AE11+'St 1.3'!AE11</f>
        <v>0</v>
      </c>
      <c r="AF11" s="132">
        <f>+'St 1.1'!AF11+'St 1.3'!AF11</f>
        <v>0</v>
      </c>
      <c r="AG11" s="132">
        <f>+'St 1.1'!AG11+'St 1.3'!AG11</f>
        <v>0</v>
      </c>
      <c r="AH11" s="132">
        <f>+'St 1.1'!AH11+'St 1.3'!AH11</f>
        <v>0</v>
      </c>
      <c r="AI11" s="132">
        <f>+'St 1.1'!AI11+'St 1.3'!AI11</f>
        <v>0</v>
      </c>
      <c r="AJ11" s="132">
        <f>+'St 1.1'!AJ11+'St 1.3'!AJ11</f>
        <v>0</v>
      </c>
      <c r="AK11" s="132">
        <f>+'St 1.1'!AK11+'St 1.3'!AK11</f>
        <v>0</v>
      </c>
      <c r="AL11" s="132">
        <f>+'St 1.1'!AL11+'St 1.3'!AL11</f>
        <v>0</v>
      </c>
      <c r="AM11" s="132">
        <f>+'St 1.1'!AM11+'St 1.3'!AM11</f>
        <v>0</v>
      </c>
    </row>
    <row r="12" spans="1:39">
      <c r="A12" s="48"/>
      <c r="B12" s="6" t="s">
        <v>41</v>
      </c>
      <c r="C12" s="179"/>
      <c r="D12" s="132">
        <f>+'St 1.1'!D12+'St 1.2'!D12+'St 1.3'!D12</f>
        <v>11.706999999999999</v>
      </c>
      <c r="E12" s="132">
        <f>+'St 1.1'!E12+'St 1.2'!E12+'St 1.3'!E12</f>
        <v>8.3129999999999988</v>
      </c>
      <c r="F12" s="132">
        <f>+'St 1.1'!F12+'St 1.2'!F12+'St 1.3'!F12</f>
        <v>16</v>
      </c>
      <c r="G12" s="132">
        <f>+'St 1.1'!G12+'St 1.2'!G12+'St 1.3'!G12</f>
        <v>12</v>
      </c>
      <c r="H12" s="132">
        <f>+'St 1.1'!H12+'St 1.2'!H12+'St 1.3'!H12</f>
        <v>16</v>
      </c>
      <c r="I12" s="132">
        <f>+'St 1.1'!I12+'St 1.2'!I12+'St 1.3'!I12</f>
        <v>12</v>
      </c>
      <c r="J12" s="132">
        <f>+'St 1.1'!J12+'St 1.2'!J12+'St 1.3'!J12</f>
        <v>15</v>
      </c>
      <c r="K12" s="132">
        <f>+'St 1.1'!K12+'St 1.2'!K12+'St 1.3'!K12</f>
        <v>10</v>
      </c>
      <c r="L12" s="132">
        <f>+'St 1.1'!L12+'St 1.2'!L12+'St 1.3'!L12</f>
        <v>10</v>
      </c>
      <c r="M12" s="132">
        <f>+'St 1.1'!M12+'St 1.2'!M12+'St 1.3'!M12</f>
        <v>11.98</v>
      </c>
      <c r="N12" s="132">
        <f>+'St 1.1'!N12+'St 1.2'!N12+'St 1.3'!N12</f>
        <v>17.07</v>
      </c>
      <c r="O12" s="132">
        <f>+'St 1.1'!O12+'St 1.2'!O12+'St 1.3'!O12</f>
        <v>9.43</v>
      </c>
      <c r="P12" s="133"/>
      <c r="Q12" s="132">
        <f>+'St 1.1'!Q12+'St 1.2'!Q12+'St 1.3'!Q12</f>
        <v>-3.3939999999999997</v>
      </c>
      <c r="R12" s="132">
        <f>+'St 1.1'!R12+'St 1.2'!R12+'St 1.3'!R12</f>
        <v>7.6870000000000012</v>
      </c>
      <c r="S12" s="132">
        <f>+'St 1.1'!S12+'St 1.2'!S12+'St 1.3'!S12</f>
        <v>-4.0000000000000009</v>
      </c>
      <c r="T12" s="132">
        <f>+'St 1.1'!T12+'St 1.2'!T12+'St 1.3'!T12</f>
        <v>4.0000000000000009</v>
      </c>
      <c r="U12" s="132">
        <f>+'St 1.1'!U12+'St 1.2'!U12+'St 1.3'!U12</f>
        <v>-4.0000000000000009</v>
      </c>
      <c r="V12" s="132">
        <f>+'St 1.1'!V12+'St 1.2'!V12+'St 1.3'!V12</f>
        <v>3</v>
      </c>
      <c r="W12" s="132">
        <f>+'St 1.1'!W12+'St 1.2'!W12+'St 1.3'!W12</f>
        <v>-4.9999999999999991</v>
      </c>
      <c r="X12" s="132">
        <f>+'St 1.1'!X12+'St 1.2'!X12+'St 1.3'!X12</f>
        <v>0</v>
      </c>
      <c r="Y12" s="132">
        <f>+'St 1.1'!Y12+'St 1.2'!Y12+'St 1.3'!Y12</f>
        <v>1.9799999999999998</v>
      </c>
      <c r="Z12" s="132">
        <f>+'St 1.1'!Z12+'St 1.2'!Z12+'St 1.3'!Z12</f>
        <v>5.089999999999999</v>
      </c>
      <c r="AA12" s="132">
        <f>+'St 1.1'!AA12+'St 1.2'!AA12+'St 1.3'!AA12</f>
        <v>-7.64</v>
      </c>
      <c r="AB12" s="135"/>
      <c r="AC12" s="132">
        <f>+'St 1.1'!AC12+'St 1.3'!AC12</f>
        <v>0</v>
      </c>
      <c r="AD12" s="132">
        <f>+'St 1.1'!AD12+'St 1.3'!AD12</f>
        <v>0</v>
      </c>
      <c r="AE12" s="132">
        <f>+'St 1.1'!AE12+'St 1.3'!AE12</f>
        <v>0</v>
      </c>
      <c r="AF12" s="132">
        <f>+'St 1.1'!AF12+'St 1.3'!AF12</f>
        <v>0</v>
      </c>
      <c r="AG12" s="132">
        <f>+'St 1.1'!AG12+'St 1.3'!AG12</f>
        <v>0</v>
      </c>
      <c r="AH12" s="132">
        <f>+'St 1.1'!AH12+'St 1.3'!AH12</f>
        <v>0</v>
      </c>
      <c r="AI12" s="132">
        <f>+'St 1.1'!AI12+'St 1.3'!AI12</f>
        <v>0</v>
      </c>
      <c r="AJ12" s="132">
        <f>+'St 1.1'!AJ12+'St 1.3'!AJ12</f>
        <v>0</v>
      </c>
      <c r="AK12" s="132">
        <f>+'St 1.1'!AK12+'St 1.3'!AK12</f>
        <v>0</v>
      </c>
      <c r="AL12" s="132">
        <f>+'St 1.1'!AL12+'St 1.3'!AL12</f>
        <v>0</v>
      </c>
      <c r="AM12" s="132">
        <f>+'St 1.1'!AM12+'St 1.3'!AM12</f>
        <v>0</v>
      </c>
    </row>
    <row r="13" spans="1:39">
      <c r="A13" s="48"/>
      <c r="B13" s="6" t="s">
        <v>42</v>
      </c>
      <c r="C13" s="179"/>
      <c r="D13" s="132">
        <f>+'St 1.1'!D13+'St 1.2'!D13+'St 1.3'!D13</f>
        <v>70544.430451701832</v>
      </c>
      <c r="E13" s="132">
        <f>+'St 1.1'!E13+'St 1.2'!E13+'St 1.3'!E13</f>
        <v>72774.886736469154</v>
      </c>
      <c r="F13" s="132">
        <f>+'St 1.1'!F13+'St 1.2'!F13+'St 1.3'!F13</f>
        <v>65011.041244123691</v>
      </c>
      <c r="G13" s="132">
        <f>+'St 1.1'!G13+'St 1.2'!G13+'St 1.3'!G13</f>
        <v>79639.61432543525</v>
      </c>
      <c r="H13" s="132">
        <f>+'St 1.1'!H13+'St 1.2'!H13+'St 1.3'!H13</f>
        <v>81189.797418343602</v>
      </c>
      <c r="I13" s="132">
        <f>+'St 1.1'!I13+'St 1.2'!I13+'St 1.3'!I13</f>
        <v>85879.24291954776</v>
      </c>
      <c r="J13" s="132">
        <f>+'St 1.1'!J13+'St 1.2'!J13+'St 1.3'!J13</f>
        <v>84652.821964975403</v>
      </c>
      <c r="K13" s="132">
        <f>+'St 1.1'!K13+'St 1.2'!K13+'St 1.3'!K13</f>
        <v>91099.683269240311</v>
      </c>
      <c r="L13" s="132">
        <f>+'St 1.1'!L13+'St 1.2'!L13+'St 1.3'!L13</f>
        <v>110714.95414181748</v>
      </c>
      <c r="M13" s="132">
        <f>+'St 1.1'!M13+'St 1.2'!M13+'St 1.3'!M13</f>
        <v>117495.75917747934</v>
      </c>
      <c r="N13" s="132">
        <f>+'St 1.1'!N13+'St 1.2'!N13+'St 1.3'!N13</f>
        <v>116747.86369224594</v>
      </c>
      <c r="O13" s="132">
        <f>+'St 1.1'!O13+'St 1.2'!O13+'St 1.3'!O13</f>
        <v>116038.57752885064</v>
      </c>
      <c r="P13" s="133"/>
      <c r="Q13" s="132">
        <f>+'St 1.1'!Q13+'St 1.2'!Q13+'St 1.3'!Q13</f>
        <v>2230.4562847673196</v>
      </c>
      <c r="R13" s="132">
        <f>+'St 1.1'!R13+'St 1.2'!R13+'St 1.3'!R13</f>
        <v>-7763.8454923454556</v>
      </c>
      <c r="S13" s="132">
        <f>+'St 1.1'!S13+'St 1.2'!S13+'St 1.3'!S13</f>
        <v>14628.573081311561</v>
      </c>
      <c r="T13" s="132">
        <f>+'St 1.1'!T13+'St 1.2'!T13+'St 1.3'!T13</f>
        <v>1550.183092908344</v>
      </c>
      <c r="U13" s="132">
        <f>+'St 1.1'!U13+'St 1.2'!U13+'St 1.3'!U13</f>
        <v>4689.445501204159</v>
      </c>
      <c r="V13" s="132">
        <f>+'St 1.1'!V13+'St 1.2'!V13+'St 1.3'!V13</f>
        <v>-1226.4209545723475</v>
      </c>
      <c r="W13" s="132">
        <f>+'St 1.1'!W13+'St 1.2'!W13+'St 1.3'!W13</f>
        <v>6446.8613042649049</v>
      </c>
      <c r="X13" s="132">
        <f>+'St 1.1'!X13+'St 1.2'!X13+'St 1.3'!X13</f>
        <v>19615.270872577163</v>
      </c>
      <c r="Y13" s="132">
        <f>+'St 1.1'!Y13+'St 1.2'!Y13+'St 1.3'!Y13</f>
        <v>6780.8050356618651</v>
      </c>
      <c r="Z13" s="132">
        <f>+'St 1.1'!Z13+'St 1.2'!Z13+'St 1.3'!Z13</f>
        <v>-747.89548523340272</v>
      </c>
      <c r="AA13" s="132">
        <f>+'St 1.1'!AA13+'St 1.2'!AA13+'St 1.3'!AA13</f>
        <v>-709.28616339529071</v>
      </c>
      <c r="AB13" s="135"/>
      <c r="AC13" s="132">
        <f>+'St 1.1'!AC13+'St 1.3'!AC13</f>
        <v>0</v>
      </c>
      <c r="AD13" s="132">
        <f>+'St 1.1'!AD13+'St 1.3'!AD13</f>
        <v>0</v>
      </c>
      <c r="AE13" s="132">
        <f>+'St 1.1'!AE13+'St 1.3'!AE13</f>
        <v>0</v>
      </c>
      <c r="AF13" s="132">
        <f>+'St 1.1'!AF13+'St 1.3'!AF13</f>
        <v>0</v>
      </c>
      <c r="AG13" s="132">
        <f>+'St 1.1'!AG13+'St 1.3'!AG13</f>
        <v>0</v>
      </c>
      <c r="AH13" s="132">
        <f>+'St 1.1'!AH13+'St 1.3'!AH13</f>
        <v>0</v>
      </c>
      <c r="AI13" s="132">
        <f>+'St 1.1'!AI13+'St 1.3'!AI13</f>
        <v>0</v>
      </c>
      <c r="AJ13" s="132">
        <f>+'St 1.1'!AJ13+'St 1.3'!AJ13</f>
        <v>0</v>
      </c>
      <c r="AK13" s="132">
        <f>+'St 1.1'!AK13+'St 1.3'!AK13</f>
        <v>0</v>
      </c>
      <c r="AL13" s="132">
        <f>+'St 1.1'!AL13+'St 1.3'!AL13</f>
        <v>0</v>
      </c>
      <c r="AM13" s="132">
        <f>+'St 1.1'!AM13+'St 1.3'!AM13</f>
        <v>0</v>
      </c>
    </row>
    <row r="14" spans="1:39">
      <c r="A14" s="48"/>
      <c r="B14" s="6" t="s">
        <v>43</v>
      </c>
      <c r="C14" s="179"/>
      <c r="D14" s="132">
        <f>+'St 1.1'!D14+'St 1.2'!D14+'St 1.3'!D14</f>
        <v>6161.6720740277715</v>
      </c>
      <c r="E14" s="132">
        <f>+'St 1.1'!E14+'St 1.2'!E14+'St 1.3'!E14</f>
        <v>8891.3117723443065</v>
      </c>
      <c r="F14" s="132">
        <f>+'St 1.1'!F14+'St 1.2'!F14+'St 1.3'!F14</f>
        <v>7314.6296715654044</v>
      </c>
      <c r="G14" s="132">
        <f>+'St 1.1'!G14+'St 1.2'!G14+'St 1.3'!G14</f>
        <v>6368.143650175396</v>
      </c>
      <c r="H14" s="132">
        <f>+'St 1.1'!H14+'St 1.2'!H14+'St 1.3'!H14</f>
        <v>9912.7484979662513</v>
      </c>
      <c r="I14" s="132">
        <f>+'St 1.1'!I14+'St 1.2'!I14+'St 1.3'!I14</f>
        <v>10246.649277300856</v>
      </c>
      <c r="J14" s="132">
        <f>+'St 1.1'!J14+'St 1.2'!J14+'St 1.3'!J14</f>
        <v>11030.653111523456</v>
      </c>
      <c r="K14" s="132">
        <f>+'St 1.1'!K14+'St 1.2'!K14+'St 1.3'!K14</f>
        <v>16007.207064095275</v>
      </c>
      <c r="L14" s="132">
        <f>+'St 1.1'!L14+'St 1.2'!L14+'St 1.3'!L14</f>
        <v>10647.333544914351</v>
      </c>
      <c r="M14" s="132">
        <f>+'St 1.1'!M14+'St 1.2'!M14+'St 1.3'!M14</f>
        <v>13445.054542535869</v>
      </c>
      <c r="N14" s="132">
        <f>+'St 1.1'!N14+'St 1.2'!N14+'St 1.3'!N14</f>
        <v>16607.832545209309</v>
      </c>
      <c r="O14" s="132">
        <f>+'St 1.1'!O14+'St 1.2'!O14+'St 1.3'!O14</f>
        <v>18479.446822689708</v>
      </c>
      <c r="P14" s="133"/>
      <c r="Q14" s="132">
        <f>+'St 1.1'!Q14+'St 1.2'!Q14+'St 1.3'!Q14</f>
        <v>2729.639698316535</v>
      </c>
      <c r="R14" s="132">
        <f>+'St 1.1'!R14+'St 1.2'!R14+'St 1.3'!R14</f>
        <v>-1576.6821007789019</v>
      </c>
      <c r="S14" s="132">
        <f>+'St 1.1'!S14+'St 1.2'!S14+'St 1.3'!S14</f>
        <v>-946.48602139000889</v>
      </c>
      <c r="T14" s="132">
        <f>+'St 1.1'!T14+'St 1.2'!T14+'St 1.3'!T14</f>
        <v>3544.6048477908553</v>
      </c>
      <c r="U14" s="132">
        <f>+'St 1.1'!U14+'St 1.2'!U14+'St 1.3'!U14</f>
        <v>333.90077933460418</v>
      </c>
      <c r="V14" s="132">
        <f>+'St 1.1'!V14+'St 1.2'!V14+'St 1.3'!V14</f>
        <v>784.00383422259949</v>
      </c>
      <c r="W14" s="132">
        <f>+'St 1.1'!W14+'St 1.2'!W14+'St 1.3'!W14</f>
        <v>4976.5539525718195</v>
      </c>
      <c r="X14" s="132">
        <f>+'St 1.1'!X14+'St 1.2'!X14+'St 1.3'!X14</f>
        <v>-5359.8735191809237</v>
      </c>
      <c r="Y14" s="132">
        <f>+'St 1.1'!Y14+'St 1.2'!Y14+'St 1.3'!Y14</f>
        <v>2797.7209976215177</v>
      </c>
      <c r="Z14" s="132">
        <f>+'St 1.1'!Z14+'St 1.2'!Z14+'St 1.3'!Z14</f>
        <v>3162.7780026734399</v>
      </c>
      <c r="AA14" s="132">
        <f>+'St 1.1'!AA14+'St 1.2'!AA14+'St 1.3'!AA14</f>
        <v>1871.6142774804011</v>
      </c>
      <c r="AB14" s="135"/>
      <c r="AC14" s="132">
        <f>+'St 1.1'!AC14+'St 1.3'!AC14</f>
        <v>0</v>
      </c>
      <c r="AD14" s="132">
        <f>+'St 1.1'!AD14+'St 1.3'!AD14</f>
        <v>0</v>
      </c>
      <c r="AE14" s="132">
        <f>+'St 1.1'!AE14+'St 1.3'!AE14</f>
        <v>0</v>
      </c>
      <c r="AF14" s="132">
        <f>+'St 1.1'!AF14+'St 1.3'!AF14</f>
        <v>0</v>
      </c>
      <c r="AG14" s="132">
        <f>+'St 1.1'!AG14+'St 1.3'!AG14</f>
        <v>0</v>
      </c>
      <c r="AH14" s="132">
        <f>+'St 1.1'!AH14+'St 1.3'!AH14</f>
        <v>0</v>
      </c>
      <c r="AI14" s="132">
        <f>+'St 1.1'!AI14+'St 1.3'!AI14</f>
        <v>0</v>
      </c>
      <c r="AJ14" s="132">
        <f>+'St 1.1'!AJ14+'St 1.3'!AJ14</f>
        <v>0</v>
      </c>
      <c r="AK14" s="132">
        <f>+'St 1.1'!AK14+'St 1.3'!AK14</f>
        <v>0</v>
      </c>
      <c r="AL14" s="132">
        <f>+'St 1.1'!AL14+'St 1.3'!AL14</f>
        <v>0</v>
      </c>
      <c r="AM14" s="132">
        <f>+'St 1.1'!AM14+'St 1.3'!AM14</f>
        <v>0</v>
      </c>
    </row>
    <row r="15" spans="1:39">
      <c r="A15" s="48"/>
      <c r="B15" s="6" t="s">
        <v>44</v>
      </c>
      <c r="C15" s="179"/>
      <c r="D15" s="132">
        <f>+'St 1.1'!D15+'St 1.2'!D15+'St 1.3'!D15</f>
        <v>0</v>
      </c>
      <c r="E15" s="132">
        <f>+'St 1.1'!E15+'St 1.2'!E15+'St 1.3'!E15</f>
        <v>0</v>
      </c>
      <c r="F15" s="132">
        <f>+'St 1.1'!F15+'St 1.2'!F15+'St 1.3'!F15</f>
        <v>0</v>
      </c>
      <c r="G15" s="132">
        <f>+'St 1.1'!G15+'St 1.2'!G15+'St 1.3'!G15</f>
        <v>0</v>
      </c>
      <c r="H15" s="132">
        <f>+'St 1.1'!H15+'St 1.2'!H15+'St 1.3'!H15</f>
        <v>0</v>
      </c>
      <c r="I15" s="132">
        <f>+'St 1.1'!I15+'St 1.2'!I15+'St 1.3'!I15</f>
        <v>0</v>
      </c>
      <c r="J15" s="132">
        <f>+'St 1.1'!J15+'St 1.2'!J15+'St 1.3'!J15</f>
        <v>0</v>
      </c>
      <c r="K15" s="132">
        <f>+'St 1.1'!K15+'St 1.2'!K15+'St 1.3'!K15</f>
        <v>0</v>
      </c>
      <c r="L15" s="132">
        <f>+'St 1.1'!L15+'St 1.2'!L15+'St 1.3'!L15</f>
        <v>0</v>
      </c>
      <c r="M15" s="132">
        <f>+'St 1.1'!M15+'St 1.2'!M15+'St 1.3'!M15</f>
        <v>0</v>
      </c>
      <c r="N15" s="132">
        <f>+'St 1.1'!N15+'St 1.2'!N15+'St 1.3'!N15</f>
        <v>0</v>
      </c>
      <c r="O15" s="132">
        <f>+'St 1.1'!O15+'St 1.2'!O15+'St 1.3'!O15</f>
        <v>0</v>
      </c>
      <c r="P15" s="133"/>
      <c r="Q15" s="132">
        <f>+'St 1.1'!Q15+'St 1.2'!Q15+'St 1.3'!Q15</f>
        <v>0</v>
      </c>
      <c r="R15" s="132">
        <f>+'St 1.1'!R15+'St 1.2'!R15+'St 1.3'!R15</f>
        <v>0</v>
      </c>
      <c r="S15" s="132">
        <f>+'St 1.1'!S15+'St 1.2'!S15+'St 1.3'!S15</f>
        <v>0</v>
      </c>
      <c r="T15" s="132">
        <f>+'St 1.1'!T15+'St 1.2'!T15+'St 1.3'!T15</f>
        <v>0</v>
      </c>
      <c r="U15" s="132">
        <f>+'St 1.1'!U15+'St 1.2'!U15+'St 1.3'!U15</f>
        <v>0</v>
      </c>
      <c r="V15" s="132">
        <f>+'St 1.1'!V15+'St 1.2'!V15+'St 1.3'!V15</f>
        <v>0</v>
      </c>
      <c r="W15" s="132">
        <f>+'St 1.1'!W15+'St 1.2'!W15+'St 1.3'!W15</f>
        <v>0</v>
      </c>
      <c r="X15" s="132">
        <f>+'St 1.1'!X15+'St 1.2'!X15+'St 1.3'!X15</f>
        <v>0</v>
      </c>
      <c r="Y15" s="132">
        <f>+'St 1.1'!Y15+'St 1.2'!Y15+'St 1.3'!Y15</f>
        <v>0</v>
      </c>
      <c r="Z15" s="132">
        <f>+'St 1.1'!Z15+'St 1.2'!Z15+'St 1.3'!Z15</f>
        <v>0</v>
      </c>
      <c r="AA15" s="132">
        <f>+'St 1.1'!AA15+'St 1.2'!AA15+'St 1.3'!AA15</f>
        <v>0</v>
      </c>
      <c r="AB15" s="135"/>
      <c r="AC15" s="132">
        <f>+'St 1.1'!AC15+'St 1.3'!AC15</f>
        <v>0</v>
      </c>
      <c r="AD15" s="132">
        <f>+'St 1.1'!AD15+'St 1.3'!AD15</f>
        <v>0</v>
      </c>
      <c r="AE15" s="132">
        <f>+'St 1.1'!AE15+'St 1.3'!AE15</f>
        <v>0</v>
      </c>
      <c r="AF15" s="132">
        <f>+'St 1.1'!AF15+'St 1.3'!AF15</f>
        <v>0</v>
      </c>
      <c r="AG15" s="132">
        <f>+'St 1.1'!AG15+'St 1.3'!AG15</f>
        <v>0</v>
      </c>
      <c r="AH15" s="132">
        <f>+'St 1.1'!AH15+'St 1.3'!AH15</f>
        <v>0</v>
      </c>
      <c r="AI15" s="132">
        <f>+'St 1.1'!AI15+'St 1.3'!AI15</f>
        <v>0</v>
      </c>
      <c r="AJ15" s="132">
        <f>+'St 1.1'!AJ15+'St 1.3'!AJ15</f>
        <v>0</v>
      </c>
      <c r="AK15" s="132">
        <f>+'St 1.1'!AK15+'St 1.3'!AK15</f>
        <v>0</v>
      </c>
      <c r="AL15" s="132">
        <f>+'St 1.1'!AL15+'St 1.3'!AL15</f>
        <v>0</v>
      </c>
      <c r="AM15" s="132">
        <f>+'St 1.1'!AM15+'St 1.3'!AM15</f>
        <v>0</v>
      </c>
    </row>
    <row r="16" spans="1:39">
      <c r="A16" s="48"/>
      <c r="B16" s="7" t="s">
        <v>45</v>
      </c>
      <c r="C16" s="179"/>
      <c r="D16" s="132">
        <f>+'St 1.1'!D16+'St 1.2'!D16+'St 1.3'!D16</f>
        <v>0</v>
      </c>
      <c r="E16" s="132">
        <f>+'St 1.1'!E16+'St 1.2'!E16+'St 1.3'!E16</f>
        <v>0</v>
      </c>
      <c r="F16" s="132">
        <f>+'St 1.1'!F16+'St 1.2'!F16+'St 1.3'!F16</f>
        <v>0</v>
      </c>
      <c r="G16" s="132">
        <f>+'St 1.1'!G16+'St 1.2'!G16+'St 1.3'!G16</f>
        <v>0</v>
      </c>
      <c r="H16" s="132">
        <f>+'St 1.1'!H16+'St 1.2'!H16+'St 1.3'!H16</f>
        <v>0</v>
      </c>
      <c r="I16" s="132">
        <f>+'St 1.1'!I16+'St 1.2'!I16+'St 1.3'!I16</f>
        <v>0</v>
      </c>
      <c r="J16" s="132">
        <f>+'St 1.1'!J16+'St 1.2'!J16+'St 1.3'!J16</f>
        <v>0</v>
      </c>
      <c r="K16" s="132">
        <f>+'St 1.1'!K16+'St 1.2'!K16+'St 1.3'!K16</f>
        <v>0</v>
      </c>
      <c r="L16" s="132">
        <f>+'St 1.1'!L16+'St 1.2'!L16+'St 1.3'!L16</f>
        <v>0</v>
      </c>
      <c r="M16" s="132">
        <f>+'St 1.1'!M16+'St 1.2'!M16+'St 1.3'!M16</f>
        <v>0</v>
      </c>
      <c r="N16" s="132">
        <f>+'St 1.1'!N16+'St 1.2'!N16+'St 1.3'!N16</f>
        <v>0</v>
      </c>
      <c r="O16" s="132">
        <f>+'St 1.1'!O16+'St 1.2'!O16+'St 1.3'!O16</f>
        <v>0</v>
      </c>
      <c r="P16" s="133"/>
      <c r="Q16" s="132">
        <f>+'St 1.1'!Q16+'St 1.2'!Q16+'St 1.3'!Q16</f>
        <v>0</v>
      </c>
      <c r="R16" s="132">
        <f>+'St 1.1'!R16+'St 1.2'!R16+'St 1.3'!R16</f>
        <v>0</v>
      </c>
      <c r="S16" s="132">
        <f>+'St 1.1'!S16+'St 1.2'!S16+'St 1.3'!S16</f>
        <v>0</v>
      </c>
      <c r="T16" s="132">
        <f>+'St 1.1'!T16+'St 1.2'!T16+'St 1.3'!T16</f>
        <v>0</v>
      </c>
      <c r="U16" s="132">
        <f>+'St 1.1'!U16+'St 1.2'!U16+'St 1.3'!U16</f>
        <v>0</v>
      </c>
      <c r="V16" s="132">
        <f>+'St 1.1'!V16+'St 1.2'!V16+'St 1.3'!V16</f>
        <v>0</v>
      </c>
      <c r="W16" s="132">
        <f>+'St 1.1'!W16+'St 1.2'!W16+'St 1.3'!W16</f>
        <v>0</v>
      </c>
      <c r="X16" s="132">
        <f>+'St 1.1'!X16+'St 1.2'!X16+'St 1.3'!X16</f>
        <v>0</v>
      </c>
      <c r="Y16" s="132">
        <f>+'St 1.1'!Y16+'St 1.2'!Y16+'St 1.3'!Y16</f>
        <v>0</v>
      </c>
      <c r="Z16" s="132">
        <f>+'St 1.1'!Z16+'St 1.2'!Z16+'St 1.3'!Z16</f>
        <v>0</v>
      </c>
      <c r="AA16" s="132">
        <f>+'St 1.1'!AA16+'St 1.2'!AA16+'St 1.3'!AA16</f>
        <v>0</v>
      </c>
      <c r="AB16" s="135"/>
      <c r="AC16" s="132">
        <f>+'St 1.1'!AC16+'St 1.3'!AC16</f>
        <v>0</v>
      </c>
      <c r="AD16" s="132">
        <f>+'St 1.1'!AD16+'St 1.3'!AD16</f>
        <v>0</v>
      </c>
      <c r="AE16" s="132">
        <f>+'St 1.1'!AE16+'St 1.3'!AE16</f>
        <v>0</v>
      </c>
      <c r="AF16" s="132">
        <f>+'St 1.1'!AF16+'St 1.3'!AF16</f>
        <v>0</v>
      </c>
      <c r="AG16" s="132">
        <f>+'St 1.1'!AG16+'St 1.3'!AG16</f>
        <v>0</v>
      </c>
      <c r="AH16" s="132">
        <f>+'St 1.1'!AH16+'St 1.3'!AH16</f>
        <v>0</v>
      </c>
      <c r="AI16" s="132">
        <f>+'St 1.1'!AI16+'St 1.3'!AI16</f>
        <v>0</v>
      </c>
      <c r="AJ16" s="132">
        <f>+'St 1.1'!AJ16+'St 1.3'!AJ16</f>
        <v>0</v>
      </c>
      <c r="AK16" s="132">
        <f>+'St 1.1'!AK16+'St 1.3'!AK16</f>
        <v>0</v>
      </c>
      <c r="AL16" s="132">
        <f>+'St 1.1'!AL16+'St 1.3'!AL16</f>
        <v>0</v>
      </c>
      <c r="AM16" s="132">
        <f>+'St 1.1'!AM16+'St 1.3'!AM16</f>
        <v>0</v>
      </c>
    </row>
    <row r="17" spans="1:39">
      <c r="A17" s="48"/>
      <c r="B17" s="7" t="s">
        <v>46</v>
      </c>
      <c r="C17" s="179"/>
      <c r="D17" s="132">
        <f>+'St 1.1'!D17+'St 1.2'!D17+'St 1.3'!D17</f>
        <v>0</v>
      </c>
      <c r="E17" s="132">
        <f>+'St 1.1'!E17+'St 1.2'!E17+'St 1.3'!E17</f>
        <v>0</v>
      </c>
      <c r="F17" s="132">
        <f>+'St 1.1'!F17+'St 1.2'!F17+'St 1.3'!F17</f>
        <v>0</v>
      </c>
      <c r="G17" s="132">
        <f>+'St 1.1'!G17+'St 1.2'!G17+'St 1.3'!G17</f>
        <v>0</v>
      </c>
      <c r="H17" s="132">
        <f>+'St 1.1'!H17+'St 1.2'!H17+'St 1.3'!H17</f>
        <v>0</v>
      </c>
      <c r="I17" s="132">
        <f>+'St 1.1'!I17+'St 1.2'!I17+'St 1.3'!I17</f>
        <v>0</v>
      </c>
      <c r="J17" s="132">
        <f>+'St 1.1'!J17+'St 1.2'!J17+'St 1.3'!J17</f>
        <v>0</v>
      </c>
      <c r="K17" s="132">
        <f>+'St 1.1'!K17+'St 1.2'!K17+'St 1.3'!K17</f>
        <v>0</v>
      </c>
      <c r="L17" s="132">
        <f>+'St 1.1'!L17+'St 1.2'!L17+'St 1.3'!L17</f>
        <v>0</v>
      </c>
      <c r="M17" s="132">
        <f>+'St 1.1'!M17+'St 1.2'!M17+'St 1.3'!M17</f>
        <v>0</v>
      </c>
      <c r="N17" s="132">
        <f>+'St 1.1'!N17+'St 1.2'!N17+'St 1.3'!N17</f>
        <v>0</v>
      </c>
      <c r="O17" s="132">
        <f>+'St 1.1'!O17+'St 1.2'!O17+'St 1.3'!O17</f>
        <v>0</v>
      </c>
      <c r="P17" s="133"/>
      <c r="Q17" s="132">
        <f>+'St 1.1'!Q17+'St 1.2'!Q17+'St 1.3'!Q17</f>
        <v>0</v>
      </c>
      <c r="R17" s="132">
        <f>+'St 1.1'!R17+'St 1.2'!R17+'St 1.3'!R17</f>
        <v>0</v>
      </c>
      <c r="S17" s="132">
        <f>+'St 1.1'!S17+'St 1.2'!S17+'St 1.3'!S17</f>
        <v>0</v>
      </c>
      <c r="T17" s="132">
        <f>+'St 1.1'!T17+'St 1.2'!T17+'St 1.3'!T17</f>
        <v>0</v>
      </c>
      <c r="U17" s="132">
        <f>+'St 1.1'!U17+'St 1.2'!U17+'St 1.3'!U17</f>
        <v>0</v>
      </c>
      <c r="V17" s="132">
        <f>+'St 1.1'!V17+'St 1.2'!V17+'St 1.3'!V17</f>
        <v>0</v>
      </c>
      <c r="W17" s="132">
        <f>+'St 1.1'!W17+'St 1.2'!W17+'St 1.3'!W17</f>
        <v>0</v>
      </c>
      <c r="X17" s="132">
        <f>+'St 1.1'!X17+'St 1.2'!X17+'St 1.3'!X17</f>
        <v>0</v>
      </c>
      <c r="Y17" s="132">
        <f>+'St 1.1'!Y17+'St 1.2'!Y17+'St 1.3'!Y17</f>
        <v>0</v>
      </c>
      <c r="Z17" s="132">
        <f>+'St 1.1'!Z17+'St 1.2'!Z17+'St 1.3'!Z17</f>
        <v>0</v>
      </c>
      <c r="AA17" s="132">
        <f>+'St 1.1'!AA17+'St 1.2'!AA17+'St 1.3'!AA17</f>
        <v>0</v>
      </c>
      <c r="AB17" s="135"/>
      <c r="AC17" s="132">
        <f>+'St 1.1'!AC17+'St 1.3'!AC17</f>
        <v>0</v>
      </c>
      <c r="AD17" s="132">
        <f>+'St 1.1'!AD17+'St 1.3'!AD17</f>
        <v>0</v>
      </c>
      <c r="AE17" s="132">
        <f>+'St 1.1'!AE17+'St 1.3'!AE17</f>
        <v>0</v>
      </c>
      <c r="AF17" s="132">
        <f>+'St 1.1'!AF17+'St 1.3'!AF17</f>
        <v>0</v>
      </c>
      <c r="AG17" s="132">
        <f>+'St 1.1'!AG17+'St 1.3'!AG17</f>
        <v>0</v>
      </c>
      <c r="AH17" s="132">
        <f>+'St 1.1'!AH17+'St 1.3'!AH17</f>
        <v>0</v>
      </c>
      <c r="AI17" s="132">
        <f>+'St 1.1'!AI17+'St 1.3'!AI17</f>
        <v>0</v>
      </c>
      <c r="AJ17" s="132">
        <f>+'St 1.1'!AJ17+'St 1.3'!AJ17</f>
        <v>0</v>
      </c>
      <c r="AK17" s="132">
        <f>+'St 1.1'!AK17+'St 1.3'!AK17</f>
        <v>0</v>
      </c>
      <c r="AL17" s="132">
        <f>+'St 1.1'!AL17+'St 1.3'!AL17</f>
        <v>0</v>
      </c>
      <c r="AM17" s="132">
        <f>+'St 1.1'!AM17+'St 1.3'!AM17</f>
        <v>0</v>
      </c>
    </row>
    <row r="18" spans="1:39">
      <c r="A18" s="48"/>
      <c r="B18" s="6" t="s">
        <v>313</v>
      </c>
      <c r="C18" s="179"/>
      <c r="D18" s="132">
        <f>+'St 1.1'!D18+'St 1.2'!D18+'St 1.3'!D18</f>
        <v>2.0125246627090898</v>
      </c>
      <c r="E18" s="132">
        <f>+'St 1.1'!E18+'St 1.2'!E18+'St 1.3'!E18</f>
        <v>2.700174427870365</v>
      </c>
      <c r="F18" s="132">
        <f>+'St 1.1'!F18+'St 1.2'!F18+'St 1.3'!F18</f>
        <v>2.90818578164652</v>
      </c>
      <c r="G18" s="132">
        <f>+'St 1.1'!G18+'St 1.2'!G18+'St 1.3'!G18</f>
        <v>2.7619453430000003</v>
      </c>
      <c r="H18" s="132">
        <f>+'St 1.1'!H18+'St 1.2'!H18+'St 1.3'!H18</f>
        <v>2.7011574530000004</v>
      </c>
      <c r="I18" s="132">
        <f>+'St 1.1'!I18+'St 1.2'!I18+'St 1.3'!I18</f>
        <v>2.4673254930000001</v>
      </c>
      <c r="J18" s="132">
        <f>+'St 1.1'!J18+'St 1.2'!J18+'St 1.3'!J18</f>
        <v>2.3262409929999994</v>
      </c>
      <c r="K18" s="132">
        <f>+'St 1.1'!K18+'St 1.2'!K18+'St 1.3'!K18</f>
        <v>2.4596212629999998</v>
      </c>
      <c r="L18" s="132">
        <f>+'St 1.1'!L18+'St 1.2'!L18+'St 1.3'!L18</f>
        <v>2.7893813729999999</v>
      </c>
      <c r="M18" s="132">
        <f>+'St 1.1'!M18+'St 1.2'!M18+'St 1.3'!M18</f>
        <v>2.9136184730000001</v>
      </c>
      <c r="N18" s="132">
        <f>+'St 1.1'!N18+'St 1.2'!N18+'St 1.3'!N18</f>
        <v>2.4625744730000001</v>
      </c>
      <c r="O18" s="132">
        <f>+'St 1.1'!O18+'St 1.2'!O18+'St 1.3'!O18</f>
        <v>0.86804897300000006</v>
      </c>
      <c r="P18" s="133"/>
      <c r="Q18" s="132">
        <f>+'St 1.1'!Q18+'St 1.2'!Q18+'St 1.3'!Q18</f>
        <v>0.68764976516127518</v>
      </c>
      <c r="R18" s="132">
        <f>+'St 1.1'!R18+'St 1.2'!R18+'St 1.3'!R18</f>
        <v>0.20801135377615487</v>
      </c>
      <c r="S18" s="132">
        <f>+'St 1.1'!S18+'St 1.2'!S18+'St 1.3'!S18</f>
        <v>-0.1462404386465197</v>
      </c>
      <c r="T18" s="132">
        <f>+'St 1.1'!T18+'St 1.2'!T18+'St 1.3'!T18</f>
        <v>-6.0787889999999734E-2</v>
      </c>
      <c r="U18" s="132">
        <f>+'St 1.1'!U18+'St 1.2'!U18+'St 1.3'!U18</f>
        <v>-0.23383196000000028</v>
      </c>
      <c r="V18" s="132">
        <f>+'St 1.1'!V18+'St 1.2'!V18+'St 1.3'!V18</f>
        <v>-0.14108450000000078</v>
      </c>
      <c r="W18" s="132">
        <f>+'St 1.1'!W18+'St 1.2'!W18+'St 1.3'!W18</f>
        <v>0.13338027000000044</v>
      </c>
      <c r="X18" s="132">
        <f>+'St 1.1'!X18+'St 1.2'!X18+'St 1.3'!X18</f>
        <v>0.32976010999999983</v>
      </c>
      <c r="Y18" s="132">
        <f>+'St 1.1'!Y18+'St 1.2'!Y18+'St 1.3'!Y18</f>
        <v>0.12423710000000025</v>
      </c>
      <c r="Z18" s="132">
        <f>+'St 1.1'!Z18+'St 1.2'!Z18+'St 1.3'!Z18</f>
        <v>-0.45104400000000011</v>
      </c>
      <c r="AA18" s="132">
        <f>+'St 1.1'!AA18+'St 1.2'!AA18+'St 1.3'!AA18</f>
        <v>-1.5945254999999998</v>
      </c>
      <c r="AB18" s="135"/>
      <c r="AC18" s="132">
        <f>+'St 1.1'!AC18+'St 1.3'!AC18</f>
        <v>0</v>
      </c>
      <c r="AD18" s="132">
        <f>+'St 1.1'!AD18+'St 1.3'!AD18</f>
        <v>0</v>
      </c>
      <c r="AE18" s="132">
        <f>+'St 1.1'!AE18+'St 1.3'!AE18</f>
        <v>0</v>
      </c>
      <c r="AF18" s="132">
        <f>+'St 1.1'!AF18+'St 1.3'!AF18</f>
        <v>0</v>
      </c>
      <c r="AG18" s="132">
        <f>+'St 1.1'!AG18+'St 1.3'!AG18</f>
        <v>0</v>
      </c>
      <c r="AH18" s="132">
        <f>+'St 1.1'!AH18+'St 1.3'!AH18</f>
        <v>0</v>
      </c>
      <c r="AI18" s="132">
        <f>+'St 1.1'!AI18+'St 1.3'!AI18</f>
        <v>0</v>
      </c>
      <c r="AJ18" s="132">
        <f>+'St 1.1'!AJ18+'St 1.3'!AJ18</f>
        <v>0</v>
      </c>
      <c r="AK18" s="132">
        <f>+'St 1.1'!AK18+'St 1.3'!AK18</f>
        <v>0</v>
      </c>
      <c r="AL18" s="132">
        <f>+'St 1.1'!AL18+'St 1.3'!AL18</f>
        <v>0</v>
      </c>
      <c r="AM18" s="132">
        <f>+'St 1.1'!AM18+'St 1.3'!AM18</f>
        <v>0</v>
      </c>
    </row>
    <row r="19" spans="1:39">
      <c r="A19" s="48"/>
      <c r="B19" s="6" t="s">
        <v>107</v>
      </c>
      <c r="C19" s="178"/>
      <c r="D19" s="132">
        <f>+'St 1.1'!D19+'St 1.2'!D19+'St 1.3'!D19</f>
        <v>6438.6010152575527</v>
      </c>
      <c r="E19" s="132">
        <f>+'St 1.1'!E19+'St 1.2'!E19+'St 1.3'!E19</f>
        <v>13490.379075422319</v>
      </c>
      <c r="F19" s="132">
        <f>+'St 1.1'!F19+'St 1.2'!F19+'St 1.3'!F19</f>
        <v>7966.8858893022889</v>
      </c>
      <c r="G19" s="132">
        <f>+'St 1.1'!G19+'St 1.2'!G19+'St 1.3'!G19</f>
        <v>13787.947182222069</v>
      </c>
      <c r="H19" s="132">
        <f>+'St 1.1'!H19+'St 1.2'!H19+'St 1.3'!H19</f>
        <v>10994.952692264207</v>
      </c>
      <c r="I19" s="132">
        <f>+'St 1.1'!I19+'St 1.2'!I19+'St 1.3'!I19</f>
        <v>808.63318006635723</v>
      </c>
      <c r="J19" s="132">
        <f>+'St 1.1'!J19+'St 1.2'!J19+'St 1.3'!J19</f>
        <v>21329.359524913805</v>
      </c>
      <c r="K19" s="132">
        <f>+'St 1.1'!K19+'St 1.2'!K19+'St 1.3'!K19</f>
        <v>16656.576009322736</v>
      </c>
      <c r="L19" s="132">
        <f>+'St 1.1'!L19+'St 1.2'!L19+'St 1.3'!L19</f>
        <v>14551.889676276931</v>
      </c>
      <c r="M19" s="132">
        <f>+'St 1.1'!M19+'St 1.2'!M19+'St 1.3'!M19</f>
        <v>22707.049716612713</v>
      </c>
      <c r="N19" s="132">
        <f>+'St 1.1'!N19+'St 1.2'!N19+'St 1.3'!N19</f>
        <v>23966.914142417369</v>
      </c>
      <c r="O19" s="132">
        <f>+'St 1.1'!O19+'St 1.2'!O19+'St 1.3'!O19</f>
        <v>26752.232702061367</v>
      </c>
      <c r="P19" s="133"/>
      <c r="Q19" s="132">
        <f>+'St 1.1'!Q19+'St 1.2'!Q19+'St 1.3'!Q19</f>
        <v>7051.7780601647673</v>
      </c>
      <c r="R19" s="132">
        <f>+'St 1.1'!R19+'St 1.2'!R19+'St 1.3'!R19</f>
        <v>-5523.4931861200312</v>
      </c>
      <c r="S19" s="132">
        <f>+'St 1.1'!S19+'St 1.2'!S19+'St 1.3'!S19</f>
        <v>5821.0612929197805</v>
      </c>
      <c r="T19" s="132">
        <f>+'St 1.1'!T19+'St 1.2'!T19+'St 1.3'!T19</f>
        <v>-2792.9944899578632</v>
      </c>
      <c r="U19" s="132">
        <f>+'St 1.1'!U19+'St 1.2'!U19+'St 1.3'!U19</f>
        <v>-10186.31951219785</v>
      </c>
      <c r="V19" s="132">
        <f>+'St 1.1'!V19+'St 1.2'!V19+'St 1.3'!V19</f>
        <v>20520.726344847448</v>
      </c>
      <c r="W19" s="132">
        <f>+'St 1.1'!W19+'St 1.2'!W19+'St 1.3'!W19</f>
        <v>-4672.783515591067</v>
      </c>
      <c r="X19" s="132">
        <f>+'St 1.1'!X19+'St 1.2'!X19+'St 1.3'!X19</f>
        <v>-2104.6863330458054</v>
      </c>
      <c r="Y19" s="132">
        <f>+'St 1.1'!Y19+'St 1.2'!Y19+'St 1.3'!Y19</f>
        <v>8155.1600403357806</v>
      </c>
      <c r="Z19" s="132">
        <f>+'St 1.1'!Z19+'St 1.2'!Z19+'St 1.3'!Z19</f>
        <v>1259.8644258046561</v>
      </c>
      <c r="AA19" s="132">
        <f>+'St 1.1'!AA19+'St 1.2'!AA19+'St 1.3'!AA19</f>
        <v>2785.3185596439971</v>
      </c>
      <c r="AB19" s="135"/>
      <c r="AC19" s="132">
        <f>+'St 1.1'!AC19+'St 1.3'!AC19</f>
        <v>0</v>
      </c>
      <c r="AD19" s="132">
        <f>+'St 1.1'!AD19+'St 1.3'!AD19</f>
        <v>0</v>
      </c>
      <c r="AE19" s="132">
        <f>+'St 1.1'!AE19+'St 1.3'!AE19</f>
        <v>0</v>
      </c>
      <c r="AF19" s="132">
        <f>+'St 1.1'!AF19+'St 1.3'!AF19</f>
        <v>0</v>
      </c>
      <c r="AG19" s="132">
        <f>+'St 1.1'!AG19+'St 1.3'!AG19</f>
        <v>0</v>
      </c>
      <c r="AH19" s="132">
        <f>+'St 1.1'!AH19+'St 1.3'!AH19</f>
        <v>0</v>
      </c>
      <c r="AI19" s="132">
        <f>+'St 1.1'!AI19+'St 1.3'!AI19</f>
        <v>0</v>
      </c>
      <c r="AJ19" s="132">
        <f>+'St 1.1'!AJ19+'St 1.3'!AJ19</f>
        <v>0</v>
      </c>
      <c r="AK19" s="132">
        <f>+'St 1.1'!AK19+'St 1.3'!AK19</f>
        <v>0</v>
      </c>
      <c r="AL19" s="132">
        <f>+'St 1.1'!AL19+'St 1.3'!AL19</f>
        <v>0</v>
      </c>
      <c r="AM19" s="132">
        <f>+'St 1.1'!AM19+'St 1.3'!AM19</f>
        <v>0</v>
      </c>
    </row>
    <row r="20" spans="1:39">
      <c r="A20" s="48"/>
      <c r="B20" s="6" t="s">
        <v>48</v>
      </c>
      <c r="C20" s="179"/>
      <c r="D20" s="132">
        <f>+'St 1.1'!D20+'St 1.2'!D20+'St 1.3'!D20</f>
        <v>-636.75118662463194</v>
      </c>
      <c r="E20" s="132">
        <f>+'St 1.1'!E20+'St 1.2'!E20+'St 1.3'!E20</f>
        <v>-1022.3887721777619</v>
      </c>
      <c r="F20" s="132">
        <f>+'St 1.1'!F20+'St 1.2'!F20+'St 1.3'!F20</f>
        <v>-103.02671898469133</v>
      </c>
      <c r="G20" s="132">
        <f>+'St 1.1'!G20+'St 1.2'!G20+'St 1.3'!G20</f>
        <v>3845.0383563347382</v>
      </c>
      <c r="H20" s="132">
        <f>+'St 1.1'!H20+'St 1.2'!H20+'St 1.3'!H20</f>
        <v>911.28858609518738</v>
      </c>
      <c r="I20" s="132">
        <f>+'St 1.1'!I20+'St 1.2'!I20+'St 1.3'!I20</f>
        <v>2.1812739104125289</v>
      </c>
      <c r="J20" s="132">
        <f>+'St 1.1'!J20+'St 1.2'!J20+'St 1.3'!J20</f>
        <v>-1348.654661851233</v>
      </c>
      <c r="K20" s="132">
        <f>+'St 1.1'!K20+'St 1.2'!K20+'St 1.3'!K20</f>
        <v>362.88408638030432</v>
      </c>
      <c r="L20" s="132">
        <f>+'St 1.1'!L20+'St 1.2'!L20+'St 1.3'!L20</f>
        <v>5032.8425134664849</v>
      </c>
      <c r="M20" s="132">
        <f>+'St 1.1'!M20+'St 1.2'!M20+'St 1.3'!M20</f>
        <v>6062.7162455282305</v>
      </c>
      <c r="N20" s="132">
        <f>+'St 1.1'!N20+'St 1.2'!N20+'St 1.3'!N20</f>
        <v>37253.926614447264</v>
      </c>
      <c r="O20" s="132">
        <f>+'St 1.1'!O20+'St 1.2'!O20+'St 1.3'!O20</f>
        <v>38229.903612424096</v>
      </c>
      <c r="P20" s="133"/>
      <c r="Q20" s="132">
        <f>+'St 1.1'!Q20+'St 1.2'!Q20+'St 1.3'!Q20</f>
        <v>-385.6375855531299</v>
      </c>
      <c r="R20" s="132">
        <f>+'St 1.1'!R20+'St 1.2'!R20+'St 1.3'!R20</f>
        <v>919.36205319307055</v>
      </c>
      <c r="S20" s="132">
        <f>+'St 1.1'!S20+'St 1.2'!S20+'St 1.3'!S20</f>
        <v>3948.0650753194291</v>
      </c>
      <c r="T20" s="132">
        <f>+'St 1.1'!T20+'St 1.2'!T20+'St 1.3'!T20</f>
        <v>-2933.7497702395508</v>
      </c>
      <c r="U20" s="132">
        <f>+'St 1.1'!U20+'St 1.2'!U20+'St 1.3'!U20</f>
        <v>-909.10731218477474</v>
      </c>
      <c r="V20" s="132">
        <f>+'St 1.1'!V20+'St 1.2'!V20+'St 1.3'!V20</f>
        <v>-1350.8359357616455</v>
      </c>
      <c r="W20" s="132">
        <f>+'St 1.1'!W20+'St 1.2'!W20+'St 1.3'!W20</f>
        <v>1711.5387482315373</v>
      </c>
      <c r="X20" s="132">
        <f>+'St 1.1'!X20+'St 1.2'!X20+'St 1.3'!X20</f>
        <v>4669.9584270861806</v>
      </c>
      <c r="Y20" s="132">
        <f>+'St 1.1'!Y20+'St 1.2'!Y20+'St 1.3'!Y20</f>
        <v>1029.8737320617456</v>
      </c>
      <c r="Z20" s="132">
        <f>+'St 1.1'!Z20+'St 1.2'!Z20+'St 1.3'!Z20</f>
        <v>31191.210368919037</v>
      </c>
      <c r="AA20" s="132">
        <f>+'St 1.1'!AA20+'St 1.2'!AA20+'St 1.3'!AA20</f>
        <v>975.97699797682935</v>
      </c>
      <c r="AB20" s="135"/>
      <c r="AC20" s="132">
        <f>+'St 1.1'!AC20+'St 1.3'!AC20</f>
        <v>0</v>
      </c>
      <c r="AD20" s="132">
        <f>+'St 1.1'!AD20+'St 1.3'!AD20</f>
        <v>0</v>
      </c>
      <c r="AE20" s="132">
        <f>+'St 1.1'!AE20+'St 1.3'!AE20</f>
        <v>0</v>
      </c>
      <c r="AF20" s="132">
        <f>+'St 1.1'!AF20+'St 1.3'!AF20</f>
        <v>0</v>
      </c>
      <c r="AG20" s="132">
        <f>+'St 1.1'!AG20+'St 1.3'!AG20</f>
        <v>0</v>
      </c>
      <c r="AH20" s="132">
        <f>+'St 1.1'!AH20+'St 1.3'!AH20</f>
        <v>0</v>
      </c>
      <c r="AI20" s="132">
        <f>+'St 1.1'!AI20+'St 1.3'!AI20</f>
        <v>0</v>
      </c>
      <c r="AJ20" s="132">
        <f>+'St 1.1'!AJ20+'St 1.3'!AJ20</f>
        <v>0</v>
      </c>
      <c r="AK20" s="132">
        <f>+'St 1.1'!AK20+'St 1.3'!AK20</f>
        <v>0</v>
      </c>
      <c r="AL20" s="132">
        <f>+'St 1.1'!AL20+'St 1.3'!AL20</f>
        <v>0</v>
      </c>
      <c r="AM20" s="132">
        <f>+'St 1.1'!AM20+'St 1.3'!AM20</f>
        <v>0</v>
      </c>
    </row>
    <row r="21" spans="1:39">
      <c r="A21" s="48"/>
      <c r="B21" s="6" t="s">
        <v>321</v>
      </c>
      <c r="C21" s="179"/>
      <c r="D21" s="132">
        <f>+'St 1.1'!D21+'St 1.2'!D21+'St 1.3'!D21</f>
        <v>973318.41012097488</v>
      </c>
      <c r="E21" s="132">
        <f>+'St 1.1'!E21+'St 1.2'!E21+'St 1.3'!E21</f>
        <v>1083080.6890135142</v>
      </c>
      <c r="F21" s="132">
        <f>+'St 1.1'!F21+'St 1.2'!F21+'St 1.3'!F21</f>
        <v>1203318.5617282118</v>
      </c>
      <c r="G21" s="132">
        <f>+'St 1.1'!G21+'St 1.2'!G21+'St 1.3'!G21</f>
        <v>1322850.4945404897</v>
      </c>
      <c r="H21" s="132">
        <f>+'St 1.1'!H21+'St 1.2'!H21+'St 1.3'!H21</f>
        <v>1548232.5116478775</v>
      </c>
      <c r="I21" s="132">
        <f>+'St 1.1'!I21+'St 1.2'!I21+'St 1.3'!I21</f>
        <v>1213241.8260236816</v>
      </c>
      <c r="J21" s="132">
        <f>+'St 1.1'!J21+'St 1.2'!J21+'St 1.3'!J21</f>
        <v>1688753.4938194458</v>
      </c>
      <c r="K21" s="132">
        <f>+'St 1.1'!K21+'St 1.2'!K21+'St 1.3'!K21</f>
        <v>1986754.1899496985</v>
      </c>
      <c r="L21" s="132">
        <f>+'St 1.1'!L21+'St 1.2'!L21+'St 1.3'!L21</f>
        <v>2280014.1907421518</v>
      </c>
      <c r="M21" s="132">
        <f>+'St 1.1'!M21+'St 1.2'!M21+'St 1.3'!M21</f>
        <v>2667136.5266993707</v>
      </c>
      <c r="N21" s="132">
        <f>+'St 1.1'!N21+'St 1.2'!N21+'St 1.3'!N21</f>
        <v>2911124.4904312068</v>
      </c>
      <c r="O21" s="132">
        <f>+'St 1.1'!O21+'St 1.2'!O21+'St 1.3'!O21</f>
        <v>3148734.2112850007</v>
      </c>
      <c r="P21" s="133"/>
      <c r="Q21" s="132">
        <f>+'St 1.1'!Q21+'St 1.2'!Q21+'St 1.3'!Q21</f>
        <v>109762.27889253933</v>
      </c>
      <c r="R21" s="132">
        <f>+'St 1.1'!R21+'St 1.2'!R21+'St 1.3'!R21</f>
        <v>120237.87271469756</v>
      </c>
      <c r="S21" s="132">
        <f>+'St 1.1'!S21+'St 1.2'!S21+'St 1.3'!S21</f>
        <v>119531.93281227796</v>
      </c>
      <c r="T21" s="132">
        <f>+'St 1.1'!T21+'St 1.2'!T21+'St 1.3'!T21</f>
        <v>225382.01710738795</v>
      </c>
      <c r="U21" s="132">
        <f>+'St 1.1'!U21+'St 1.2'!U21+'St 1.3'!U21</f>
        <v>-334990.68562419596</v>
      </c>
      <c r="V21" s="132">
        <f>+'St 1.1'!V21+'St 1.2'!V21+'St 1.3'!V21</f>
        <v>475511.66779576417</v>
      </c>
      <c r="W21" s="132">
        <f>+'St 1.1'!W21+'St 1.2'!W21+'St 1.3'!W21</f>
        <v>298000.69613025262</v>
      </c>
      <c r="X21" s="132">
        <f>+'St 1.1'!X21+'St 1.2'!X21+'St 1.3'!X21</f>
        <v>293260.00079245353</v>
      </c>
      <c r="Y21" s="132">
        <f>+'St 1.1'!Y21+'St 1.2'!Y21+'St 1.3'!Y21</f>
        <v>387122.33595721883</v>
      </c>
      <c r="Z21" s="132">
        <f>+'St 1.1'!Z21+'St 1.2'!Z21+'St 1.3'!Z21</f>
        <v>243987.96373183612</v>
      </c>
      <c r="AA21" s="132">
        <f>+'St 1.1'!AA21+'St 1.2'!AA21+'St 1.3'!AA21</f>
        <v>237609.72085379361</v>
      </c>
      <c r="AB21" s="135"/>
      <c r="AC21" s="132">
        <f>+'St 1.1'!AC21+'St 1.3'!AC21</f>
        <v>0</v>
      </c>
      <c r="AD21" s="132">
        <f>+'St 1.1'!AD21+'St 1.3'!AD21</f>
        <v>0</v>
      </c>
      <c r="AE21" s="132">
        <f>+'St 1.1'!AE21+'St 1.3'!AE21</f>
        <v>0</v>
      </c>
      <c r="AF21" s="132">
        <f>+'St 1.1'!AF21+'St 1.3'!AF21</f>
        <v>0</v>
      </c>
      <c r="AG21" s="132">
        <f>+'St 1.1'!AG21+'St 1.3'!AG21</f>
        <v>0</v>
      </c>
      <c r="AH21" s="132">
        <f>+'St 1.1'!AH21+'St 1.3'!AH21</f>
        <v>0</v>
      </c>
      <c r="AI21" s="132">
        <f>+'St 1.1'!AI21+'St 1.3'!AI21</f>
        <v>0</v>
      </c>
      <c r="AJ21" s="132">
        <f>+'St 1.1'!AJ21+'St 1.3'!AJ21</f>
        <v>0</v>
      </c>
      <c r="AK21" s="132">
        <f>+'St 1.1'!AK21+'St 1.3'!AK21</f>
        <v>0</v>
      </c>
      <c r="AL21" s="132">
        <f>+'St 1.1'!AL21+'St 1.3'!AL21</f>
        <v>0</v>
      </c>
      <c r="AM21" s="132">
        <f>+'St 1.1'!AM21+'St 1.3'!AM21</f>
        <v>0</v>
      </c>
    </row>
    <row r="22" spans="1:39">
      <c r="A22" s="48"/>
      <c r="B22" s="8" t="s">
        <v>100</v>
      </c>
      <c r="C22" s="179"/>
      <c r="D22" s="132">
        <f>+'St 1.1'!D22+'St 1.2'!D22+'St 1.3'!D22</f>
        <v>0</v>
      </c>
      <c r="E22" s="132">
        <f>+'St 1.1'!E22+'St 1.2'!E22+'St 1.3'!E22</f>
        <v>0</v>
      </c>
      <c r="F22" s="132">
        <f>+'St 1.1'!F22+'St 1.2'!F22+'St 1.3'!F22</f>
        <v>0</v>
      </c>
      <c r="G22" s="132">
        <f>+'St 1.1'!G22+'St 1.2'!G22+'St 1.3'!G22</f>
        <v>0</v>
      </c>
      <c r="H22" s="132">
        <f>+'St 1.1'!H22+'St 1.2'!H22+'St 1.3'!H22</f>
        <v>0</v>
      </c>
      <c r="I22" s="132">
        <f>+'St 1.1'!I22+'St 1.2'!I22+'St 1.3'!I22</f>
        <v>0</v>
      </c>
      <c r="J22" s="132">
        <f>+'St 1.1'!J22+'St 1.2'!J22+'St 1.3'!J22</f>
        <v>0</v>
      </c>
      <c r="K22" s="132">
        <f>+'St 1.1'!K22+'St 1.2'!K22+'St 1.3'!K22</f>
        <v>0</v>
      </c>
      <c r="L22" s="132">
        <f>+'St 1.1'!L22+'St 1.2'!L22+'St 1.3'!L22</f>
        <v>0</v>
      </c>
      <c r="M22" s="132">
        <f>+'St 1.1'!M22+'St 1.2'!M22+'St 1.3'!M22</f>
        <v>0</v>
      </c>
      <c r="N22" s="132">
        <f>+'St 1.1'!N22+'St 1.2'!N22+'St 1.3'!N22</f>
        <v>0</v>
      </c>
      <c r="O22" s="132">
        <f>+'St 1.1'!O22+'St 1.2'!O22+'St 1.3'!O22</f>
        <v>0</v>
      </c>
      <c r="P22" s="133"/>
      <c r="Q22" s="132">
        <f>+'St 1.1'!Q22+'St 1.2'!Q22+'St 1.3'!Q22</f>
        <v>0</v>
      </c>
      <c r="R22" s="132">
        <f>+'St 1.1'!R22+'St 1.2'!R22+'St 1.3'!R22</f>
        <v>0</v>
      </c>
      <c r="S22" s="132">
        <f>+'St 1.1'!S22+'St 1.2'!S22+'St 1.3'!S22</f>
        <v>0</v>
      </c>
      <c r="T22" s="132">
        <f>+'St 1.1'!T22+'St 1.2'!T22+'St 1.3'!T22</f>
        <v>0</v>
      </c>
      <c r="U22" s="132">
        <f>+'St 1.1'!U22+'St 1.2'!U22+'St 1.3'!U22</f>
        <v>0</v>
      </c>
      <c r="V22" s="132">
        <f>+'St 1.1'!V22+'St 1.2'!V22+'St 1.3'!V22</f>
        <v>0</v>
      </c>
      <c r="W22" s="132">
        <f>+'St 1.1'!W22+'St 1.2'!W22+'St 1.3'!W22</f>
        <v>0</v>
      </c>
      <c r="X22" s="132">
        <f>+'St 1.1'!X22+'St 1.2'!X22+'St 1.3'!X22</f>
        <v>0</v>
      </c>
      <c r="Y22" s="132">
        <f>+'St 1.1'!Y22+'St 1.2'!Y22+'St 1.3'!Y22</f>
        <v>0</v>
      </c>
      <c r="Z22" s="132">
        <f>+'St 1.1'!Z22+'St 1.2'!Z22+'St 1.3'!Z22</f>
        <v>0</v>
      </c>
      <c r="AA22" s="132">
        <f>+'St 1.1'!AA22+'St 1.2'!AA22+'St 1.3'!AA22</f>
        <v>0</v>
      </c>
      <c r="AB22" s="135"/>
      <c r="AC22" s="132">
        <f>+'St 1.1'!AC22+'St 1.3'!AC22</f>
        <v>0</v>
      </c>
      <c r="AD22" s="132">
        <f>+'St 1.1'!AD22+'St 1.3'!AD22</f>
        <v>0</v>
      </c>
      <c r="AE22" s="132">
        <f>+'St 1.1'!AE22+'St 1.3'!AE22</f>
        <v>0</v>
      </c>
      <c r="AF22" s="132">
        <f>+'St 1.1'!AF22+'St 1.3'!AF22</f>
        <v>0</v>
      </c>
      <c r="AG22" s="132">
        <f>+'St 1.1'!AG22+'St 1.3'!AG22</f>
        <v>0</v>
      </c>
      <c r="AH22" s="132">
        <f>+'St 1.1'!AH22+'St 1.3'!AH22</f>
        <v>0</v>
      </c>
      <c r="AI22" s="132">
        <f>+'St 1.1'!AI22+'St 1.3'!AI22</f>
        <v>0</v>
      </c>
      <c r="AJ22" s="132">
        <f>+'St 1.1'!AJ22+'St 1.3'!AJ22</f>
        <v>0</v>
      </c>
      <c r="AK22" s="132">
        <f>+'St 1.1'!AK22+'St 1.3'!AK22</f>
        <v>0</v>
      </c>
      <c r="AL22" s="132">
        <f>+'St 1.1'!AL22+'St 1.3'!AL22</f>
        <v>0</v>
      </c>
      <c r="AM22" s="132">
        <f>+'St 1.1'!AM22+'St 1.3'!AM22</f>
        <v>0</v>
      </c>
    </row>
    <row r="23" spans="1:39" s="43" customFormat="1">
      <c r="A23" s="36"/>
      <c r="B23" s="29" t="s">
        <v>8</v>
      </c>
      <c r="C23" s="177" t="s">
        <v>291</v>
      </c>
      <c r="D23" s="129">
        <f>+'St 1.1'!D23+'St 1.2'!D23+'St 1.3'!D23</f>
        <v>7798127.0736719975</v>
      </c>
      <c r="E23" s="129">
        <f>+'St 1.1'!E23+'St 1.2'!E23+'St 1.3'!E23</f>
        <v>8948221.4420146272</v>
      </c>
      <c r="F23" s="129">
        <f>+'St 1.1'!F23+'St 1.2'!F23+'St 1.3'!F23</f>
        <v>10272588.817354508</v>
      </c>
      <c r="G23" s="129">
        <f>+'St 1.1'!G23+'St 1.2'!G23+'St 1.3'!G23</f>
        <v>11411184.032470979</v>
      </c>
      <c r="H23" s="129">
        <f>+'St 1.1'!H23+'St 1.2'!H23+'St 1.3'!H23</f>
        <v>12296343.727049869</v>
      </c>
      <c r="I23" s="129">
        <f>+'St 1.1'!I23+'St 1.2'!I23+'St 1.3'!I23</f>
        <v>13919866.023070879</v>
      </c>
      <c r="J23" s="129">
        <f>+'St 1.1'!J23+'St 1.2'!J23+'St 1.3'!J23</f>
        <v>14669278.575863106</v>
      </c>
      <c r="K23" s="129">
        <f>+'St 1.1'!K23+'St 1.2'!K23+'St 1.3'!K23</f>
        <v>15872481.947652508</v>
      </c>
      <c r="L23" s="129">
        <f>+'St 1.1'!L23+'St 1.2'!L23+'St 1.3'!L23</f>
        <v>17347078.696969744</v>
      </c>
      <c r="M23" s="129">
        <f>+'St 1.1'!M23+'St 1.2'!M23+'St 1.3'!M23</f>
        <v>19467408.94425403</v>
      </c>
      <c r="N23" s="129">
        <f>+'St 1.1'!N23+'St 1.2'!N23+'St 1.3'!N23</f>
        <v>21419494.791638032</v>
      </c>
      <c r="O23" s="129">
        <f>+'St 1.1'!O23+'St 1.2'!O23+'St 1.3'!O23</f>
        <v>23094225.539989937</v>
      </c>
      <c r="P23" s="136"/>
      <c r="Q23" s="129">
        <f>+'St 1.1'!Q23+'St 1.2'!Q23+'St 1.3'!Q23</f>
        <v>1150094.3683426294</v>
      </c>
      <c r="R23" s="129">
        <f>+'St 1.1'!R23+'St 1.2'!R23+'St 1.3'!R23</f>
        <v>1324367.3753398811</v>
      </c>
      <c r="S23" s="129">
        <f>+'St 1.1'!S23+'St 1.2'!S23+'St 1.3'!S23</f>
        <v>1138595.2151164729</v>
      </c>
      <c r="T23" s="129">
        <f>+'St 1.1'!T23+'St 1.2'!T23+'St 1.3'!T23</f>
        <v>885159.69457888452</v>
      </c>
      <c r="U23" s="129">
        <f>+'St 1.1'!U23+'St 1.2'!U23+'St 1.3'!U23</f>
        <v>1623522.2960210124</v>
      </c>
      <c r="V23" s="129">
        <f>+'St 1.1'!V23+'St 1.2'!V23+'St 1.3'!V23</f>
        <v>749412.55279223004</v>
      </c>
      <c r="W23" s="129">
        <f>+'St 1.1'!W23+'St 1.2'!W23+'St 1.3'!W23</f>
        <v>1203203.3717894</v>
      </c>
      <c r="X23" s="129">
        <f>+'St 1.1'!X23+'St 1.2'!X23+'St 1.3'!X23</f>
        <v>1474596.7493172337</v>
      </c>
      <c r="Y23" s="129">
        <f>+'St 1.1'!Y23+'St 1.2'!Y23+'St 1.3'!Y23</f>
        <v>2120330.2472842867</v>
      </c>
      <c r="Z23" s="129">
        <f>+'St 1.1'!Z23+'St 1.2'!Z23+'St 1.3'!Z23</f>
        <v>1952085.847384003</v>
      </c>
      <c r="AA23" s="129">
        <f>+'St 1.1'!AA23+'St 1.2'!AA23+'St 1.3'!AA23</f>
        <v>1674730.7483519095</v>
      </c>
      <c r="AB23" s="131"/>
      <c r="AC23" s="129">
        <f>+'St 1.1'!AC23+'St 1.3'!AC23</f>
        <v>0</v>
      </c>
      <c r="AD23" s="129">
        <f>+'St 1.1'!AD23+'St 1.3'!AD23</f>
        <v>0</v>
      </c>
      <c r="AE23" s="129">
        <f>+'St 1.1'!AE23+'St 1.3'!AE23</f>
        <v>0</v>
      </c>
      <c r="AF23" s="129">
        <f>+'St 1.1'!AF23+'St 1.3'!AF23</f>
        <v>0</v>
      </c>
      <c r="AG23" s="129">
        <f>+'St 1.1'!AG23+'St 1.3'!AG23</f>
        <v>0</v>
      </c>
      <c r="AH23" s="129">
        <f>+'St 1.1'!AH23+'St 1.3'!AH23</f>
        <v>0</v>
      </c>
      <c r="AI23" s="129">
        <f>+'St 1.1'!AI23+'St 1.3'!AI23</f>
        <v>0</v>
      </c>
      <c r="AJ23" s="129">
        <f>+'St 1.1'!AJ23+'St 1.3'!AJ23</f>
        <v>0</v>
      </c>
      <c r="AK23" s="129">
        <f>+'St 1.1'!AK23+'St 1.3'!AK23</f>
        <v>0</v>
      </c>
      <c r="AL23" s="129">
        <f>+'St 1.1'!AL23+'St 1.3'!AL23</f>
        <v>0</v>
      </c>
      <c r="AM23" s="129">
        <f>+'St 1.1'!AM23+'St 1.3'!AM23</f>
        <v>0</v>
      </c>
    </row>
    <row r="24" spans="1:39">
      <c r="B24" s="176" t="s">
        <v>40</v>
      </c>
      <c r="C24" s="179"/>
      <c r="D24" s="132">
        <f>+'St 1.1'!D24+'St 1.2'!D24+'St 1.3'!D24</f>
        <v>7268611.3062835922</v>
      </c>
      <c r="E24" s="132">
        <f>+'St 1.1'!E24+'St 1.2'!E24+'St 1.3'!E24</f>
        <v>8233135.7068355558</v>
      </c>
      <c r="F24" s="132">
        <f>+'St 1.1'!F24+'St 1.2'!F24+'St 1.3'!F24</f>
        <v>9174020.2487132642</v>
      </c>
      <c r="G24" s="132">
        <f>+'St 1.1'!G24+'St 1.2'!G24+'St 1.3'!G24</f>
        <v>10144183.561546685</v>
      </c>
      <c r="H24" s="132">
        <f>+'St 1.1'!H24+'St 1.2'!H24+'St 1.3'!H24</f>
        <v>10941359.643452993</v>
      </c>
      <c r="I24" s="132">
        <f>+'St 1.1'!I24+'St 1.2'!I24+'St 1.3'!I24</f>
        <v>12608458.78432511</v>
      </c>
      <c r="J24" s="132">
        <f>+'St 1.1'!J24+'St 1.2'!J24+'St 1.3'!J24</f>
        <v>13334085.52040486</v>
      </c>
      <c r="K24" s="132">
        <f>+'St 1.1'!K24+'St 1.2'!K24+'St 1.3'!K24</f>
        <v>14512101.859855369</v>
      </c>
      <c r="L24" s="132">
        <f>+'St 1.1'!L24+'St 1.2'!L24+'St 1.3'!L24</f>
        <v>15898544.533114554</v>
      </c>
      <c r="M24" s="132">
        <f>+'St 1.1'!M24+'St 1.2'!M24+'St 1.3'!M24</f>
        <v>18003100.86273459</v>
      </c>
      <c r="N24" s="132">
        <f>+'St 1.1'!N24+'St 1.2'!N24+'St 1.3'!N24</f>
        <v>19820365.922962796</v>
      </c>
      <c r="O24" s="132">
        <f>+'St 1.1'!O24+'St 1.2'!O24+'St 1.3'!O24</f>
        <v>21184507.180899758</v>
      </c>
      <c r="P24" s="133"/>
      <c r="Q24" s="132">
        <f>+'St 1.1'!Q24+'St 1.2'!Q24+'St 1.3'!Q24</f>
        <v>964524.4005519629</v>
      </c>
      <c r="R24" s="132">
        <f>+'St 1.1'!R24+'St 1.2'!R24+'St 1.3'!R24</f>
        <v>940884.54187771212</v>
      </c>
      <c r="S24" s="132">
        <f>+'St 1.1'!S24+'St 1.2'!S24+'St 1.3'!S24</f>
        <v>970163.31283341779</v>
      </c>
      <c r="T24" s="132">
        <f>+'St 1.1'!T24+'St 1.2'!T24+'St 1.3'!T24</f>
        <v>797176.08190630481</v>
      </c>
      <c r="U24" s="132">
        <f>+'St 1.1'!U24+'St 1.2'!U24+'St 1.3'!U24</f>
        <v>1667099.1408721197</v>
      </c>
      <c r="V24" s="132">
        <f>+'St 1.1'!V24+'St 1.2'!V24+'St 1.3'!V24</f>
        <v>725626.73607975175</v>
      </c>
      <c r="W24" s="132">
        <f>+'St 1.1'!W24+'St 1.2'!W24+'St 1.3'!W24</f>
        <v>1178016.339450506</v>
      </c>
      <c r="X24" s="132">
        <f>+'St 1.1'!X24+'St 1.2'!X24+'St 1.3'!X24</f>
        <v>1386442.6732591866</v>
      </c>
      <c r="Y24" s="132">
        <f>+'St 1.1'!Y24+'St 1.2'!Y24+'St 1.3'!Y24</f>
        <v>2104556.3296200349</v>
      </c>
      <c r="Z24" s="132">
        <f>+'St 1.1'!Z24+'St 1.2'!Z24+'St 1.3'!Z24</f>
        <v>1817265.0602282062</v>
      </c>
      <c r="AA24" s="132">
        <f>+'St 1.1'!AA24+'St 1.2'!AA24+'St 1.3'!AA24</f>
        <v>1364141.2579369624</v>
      </c>
      <c r="AB24" s="135"/>
      <c r="AC24" s="132">
        <f>+'St 1.1'!AC24+'St 1.3'!AC24</f>
        <v>0</v>
      </c>
      <c r="AD24" s="132">
        <f>+'St 1.1'!AD24+'St 1.3'!AD24</f>
        <v>0</v>
      </c>
      <c r="AE24" s="132">
        <f>+'St 1.1'!AE24+'St 1.3'!AE24</f>
        <v>0</v>
      </c>
      <c r="AF24" s="132">
        <f>+'St 1.1'!AF24+'St 1.3'!AF24</f>
        <v>0</v>
      </c>
      <c r="AG24" s="132">
        <f>+'St 1.1'!AG24+'St 1.3'!AG24</f>
        <v>0</v>
      </c>
      <c r="AH24" s="132">
        <f>+'St 1.1'!AH24+'St 1.3'!AH24</f>
        <v>0</v>
      </c>
      <c r="AI24" s="132">
        <f>+'St 1.1'!AI24+'St 1.3'!AI24</f>
        <v>0</v>
      </c>
      <c r="AJ24" s="132">
        <f>+'St 1.1'!AJ24+'St 1.3'!AJ24</f>
        <v>0</v>
      </c>
      <c r="AK24" s="132">
        <f>+'St 1.1'!AK24+'St 1.3'!AK24</f>
        <v>0</v>
      </c>
      <c r="AL24" s="132">
        <f>+'St 1.1'!AL24+'St 1.3'!AL24</f>
        <v>0</v>
      </c>
      <c r="AM24" s="132">
        <f>+'St 1.1'!AM24+'St 1.3'!AM24</f>
        <v>0</v>
      </c>
    </row>
    <row r="25" spans="1:39">
      <c r="B25" s="6" t="s">
        <v>41</v>
      </c>
      <c r="C25" s="179"/>
      <c r="D25" s="132">
        <f>+'St 1.1'!D25+'St 1.2'!D25+'St 1.3'!D25</f>
        <v>0</v>
      </c>
      <c r="E25" s="132">
        <f>+'St 1.1'!E25+'St 1.2'!E25+'St 1.3'!E25</f>
        <v>0</v>
      </c>
      <c r="F25" s="132">
        <f>+'St 1.1'!F25+'St 1.2'!F25+'St 1.3'!F25</f>
        <v>0</v>
      </c>
      <c r="G25" s="132">
        <f>+'St 1.1'!G25+'St 1.2'!G25+'St 1.3'!G25</f>
        <v>0.33</v>
      </c>
      <c r="H25" s="132">
        <f>+'St 1.1'!H25+'St 1.2'!H25+'St 1.3'!H25</f>
        <v>318.08962983111252</v>
      </c>
      <c r="I25" s="132">
        <f>+'St 1.1'!I25+'St 1.2'!I25+'St 1.3'!I25</f>
        <v>0</v>
      </c>
      <c r="J25" s="132">
        <f>+'St 1.1'!J25+'St 1.2'!J25+'St 1.3'!J25</f>
        <v>755.93548226879773</v>
      </c>
      <c r="K25" s="132">
        <f>+'St 1.1'!K25+'St 1.2'!K25+'St 1.3'!K25</f>
        <v>635.89910066490825</v>
      </c>
      <c r="L25" s="132">
        <f>+'St 1.1'!L25+'St 1.2'!L25+'St 1.3'!L25</f>
        <v>432.896220755304</v>
      </c>
      <c r="M25" s="132">
        <f>+'St 1.1'!M25+'St 1.2'!M25+'St 1.3'!M25</f>
        <v>457.83059036013253</v>
      </c>
      <c r="N25" s="132">
        <f>+'St 1.1'!N25+'St 1.2'!N25+'St 1.3'!N25</f>
        <v>452.54403944060891</v>
      </c>
      <c r="O25" s="132">
        <f>+'St 1.1'!O25+'St 1.2'!O25+'St 1.3'!O25</f>
        <v>488.4947635415416</v>
      </c>
      <c r="P25" s="133"/>
      <c r="Q25" s="132">
        <f>+'St 1.1'!Q25+'St 1.2'!Q25+'St 1.3'!Q25</f>
        <v>0</v>
      </c>
      <c r="R25" s="132">
        <f>+'St 1.1'!R25+'St 1.2'!R25+'St 1.3'!R25</f>
        <v>0</v>
      </c>
      <c r="S25" s="132">
        <f>+'St 1.1'!S25+'St 1.2'!S25+'St 1.3'!S25</f>
        <v>0.33</v>
      </c>
      <c r="T25" s="132">
        <f>+'St 1.1'!T25+'St 1.2'!T25+'St 1.3'!T25</f>
        <v>317.75962983111253</v>
      </c>
      <c r="U25" s="132">
        <f>+'St 1.1'!U25+'St 1.2'!U25+'St 1.3'!U25</f>
        <v>-318.08962983111252</v>
      </c>
      <c r="V25" s="132">
        <f>+'St 1.1'!V25+'St 1.2'!V25+'St 1.3'!V25</f>
        <v>755.93548226879773</v>
      </c>
      <c r="W25" s="132">
        <f>+'St 1.1'!W25+'St 1.2'!W25+'St 1.3'!W25</f>
        <v>-120.03638160388948</v>
      </c>
      <c r="X25" s="132">
        <f>+'St 1.1'!X25+'St 1.2'!X25+'St 1.3'!X25</f>
        <v>-203.00287990960422</v>
      </c>
      <c r="Y25" s="132">
        <f>+'St 1.1'!Y25+'St 1.2'!Y25+'St 1.3'!Y25</f>
        <v>24.934369604828529</v>
      </c>
      <c r="Z25" s="132">
        <f>+'St 1.1'!Z25+'St 1.2'!Z25+'St 1.3'!Z25</f>
        <v>-5.2865509195235854</v>
      </c>
      <c r="AA25" s="132">
        <f>+'St 1.1'!AA25+'St 1.2'!AA25+'St 1.3'!AA25</f>
        <v>35.950724100932597</v>
      </c>
      <c r="AB25" s="135"/>
      <c r="AC25" s="132">
        <f>+'St 1.1'!AC25+'St 1.3'!AC25</f>
        <v>0</v>
      </c>
      <c r="AD25" s="132">
        <f>+'St 1.1'!AD25+'St 1.3'!AD25</f>
        <v>0</v>
      </c>
      <c r="AE25" s="132">
        <f>+'St 1.1'!AE25+'St 1.3'!AE25</f>
        <v>0</v>
      </c>
      <c r="AF25" s="132">
        <f>+'St 1.1'!AF25+'St 1.3'!AF25</f>
        <v>0</v>
      </c>
      <c r="AG25" s="132">
        <f>+'St 1.1'!AG25+'St 1.3'!AG25</f>
        <v>0</v>
      </c>
      <c r="AH25" s="132">
        <f>+'St 1.1'!AH25+'St 1.3'!AH25</f>
        <v>0</v>
      </c>
      <c r="AI25" s="132">
        <f>+'St 1.1'!AI25+'St 1.3'!AI25</f>
        <v>0</v>
      </c>
      <c r="AJ25" s="132">
        <f>+'St 1.1'!AJ25+'St 1.3'!AJ25</f>
        <v>0</v>
      </c>
      <c r="AK25" s="132">
        <f>+'St 1.1'!AK25+'St 1.3'!AK25</f>
        <v>0</v>
      </c>
      <c r="AL25" s="132">
        <f>+'St 1.1'!AL25+'St 1.3'!AL25</f>
        <v>0</v>
      </c>
      <c r="AM25" s="132">
        <f>+'St 1.1'!AM25+'St 1.3'!AM25</f>
        <v>0</v>
      </c>
    </row>
    <row r="26" spans="1:39">
      <c r="B26" s="6" t="s">
        <v>42</v>
      </c>
      <c r="C26" s="179"/>
      <c r="D26" s="132">
        <f>+'St 1.1'!D26+'St 1.2'!D26+'St 1.3'!D26</f>
        <v>884950.77043160761</v>
      </c>
      <c r="E26" s="132">
        <f>+'St 1.1'!E26+'St 1.2'!E26+'St 1.3'!E26</f>
        <v>952031.15012651822</v>
      </c>
      <c r="F26" s="132">
        <f>+'St 1.1'!F26+'St 1.2'!F26+'St 1.3'!F26</f>
        <v>1151105.8366458418</v>
      </c>
      <c r="G26" s="132">
        <f>+'St 1.1'!G26+'St 1.2'!G26+'St 1.3'!G26</f>
        <v>1304143.9617570282</v>
      </c>
      <c r="H26" s="132">
        <f>+'St 1.1'!H26+'St 1.2'!H26+'St 1.3'!H26</f>
        <v>1332458.4826727437</v>
      </c>
      <c r="I26" s="132">
        <f>+'St 1.1'!I26+'St 1.2'!I26+'St 1.3'!I26</f>
        <v>1685644.0125988552</v>
      </c>
      <c r="J26" s="132">
        <f>+'St 1.1'!J26+'St 1.2'!J26+'St 1.3'!J26</f>
        <v>1680070.9579781457</v>
      </c>
      <c r="K26" s="132">
        <f>+'St 1.1'!K26+'St 1.2'!K26+'St 1.3'!K26</f>
        <v>1762830.5993860858</v>
      </c>
      <c r="L26" s="132">
        <f>+'St 1.1'!L26+'St 1.2'!L26+'St 1.3'!L26</f>
        <v>2080234.0303486735</v>
      </c>
      <c r="M26" s="132">
        <f>+'St 1.1'!M26+'St 1.2'!M26+'St 1.3'!M26</f>
        <v>2439694.0575866462</v>
      </c>
      <c r="N26" s="132">
        <f>+'St 1.1'!N26+'St 1.2'!N26+'St 1.3'!N26</f>
        <v>2682131.2965360638</v>
      </c>
      <c r="O26" s="132">
        <f>+'St 1.1'!O26+'St 1.2'!O26+'St 1.3'!O26</f>
        <v>2382961.7523698565</v>
      </c>
      <c r="P26" s="133"/>
      <c r="Q26" s="132">
        <f>+'St 1.1'!Q26+'St 1.2'!Q26+'St 1.3'!Q26</f>
        <v>67080.379694910604</v>
      </c>
      <c r="R26" s="132">
        <f>+'St 1.1'!R26+'St 1.2'!R26+'St 1.3'!R26</f>
        <v>199074.68651932359</v>
      </c>
      <c r="S26" s="132">
        <f>+'St 1.1'!S26+'St 1.2'!S26+'St 1.3'!S26</f>
        <v>153038.12511118641</v>
      </c>
      <c r="T26" s="132">
        <f>+'St 1.1'!T26+'St 1.2'!T26+'St 1.3'!T26</f>
        <v>28314.520915715475</v>
      </c>
      <c r="U26" s="132">
        <f>+'St 1.1'!U26+'St 1.2'!U26+'St 1.3'!U26</f>
        <v>353185.52992611122</v>
      </c>
      <c r="V26" s="132">
        <f>+'St 1.1'!V26+'St 1.2'!V26+'St 1.3'!V26</f>
        <v>-5573.0546207094085</v>
      </c>
      <c r="W26" s="132">
        <f>+'St 1.1'!W26+'St 1.2'!W26+'St 1.3'!W26</f>
        <v>82759.641407940217</v>
      </c>
      <c r="X26" s="132">
        <f>+'St 1.1'!X26+'St 1.2'!X26+'St 1.3'!X26</f>
        <v>317403.43096258776</v>
      </c>
      <c r="Y26" s="132">
        <f>+'St 1.1'!Y26+'St 1.2'!Y26+'St 1.3'!Y26</f>
        <v>359460.02723797242</v>
      </c>
      <c r="Z26" s="132">
        <f>+'St 1.1'!Z26+'St 1.2'!Z26+'St 1.3'!Z26</f>
        <v>242437.23894941775</v>
      </c>
      <c r="AA26" s="132">
        <f>+'St 1.1'!AA26+'St 1.2'!AA26+'St 1.3'!AA26</f>
        <v>-299169.54416620743</v>
      </c>
      <c r="AB26" s="135"/>
      <c r="AC26" s="132">
        <f>+'St 1.1'!AC26+'St 1.3'!AC26</f>
        <v>0</v>
      </c>
      <c r="AD26" s="132">
        <f>+'St 1.1'!AD26+'St 1.3'!AD26</f>
        <v>0</v>
      </c>
      <c r="AE26" s="132">
        <f>+'St 1.1'!AE26+'St 1.3'!AE26</f>
        <v>0</v>
      </c>
      <c r="AF26" s="132">
        <f>+'St 1.1'!AF26+'St 1.3'!AF26</f>
        <v>0</v>
      </c>
      <c r="AG26" s="132">
        <f>+'St 1.1'!AG26+'St 1.3'!AG26</f>
        <v>0</v>
      </c>
      <c r="AH26" s="132">
        <f>+'St 1.1'!AH26+'St 1.3'!AH26</f>
        <v>0</v>
      </c>
      <c r="AI26" s="132">
        <f>+'St 1.1'!AI26+'St 1.3'!AI26</f>
        <v>0</v>
      </c>
      <c r="AJ26" s="132">
        <f>+'St 1.1'!AJ26+'St 1.3'!AJ26</f>
        <v>0</v>
      </c>
      <c r="AK26" s="132">
        <f>+'St 1.1'!AK26+'St 1.3'!AK26</f>
        <v>0</v>
      </c>
      <c r="AL26" s="132">
        <f>+'St 1.1'!AL26+'St 1.3'!AL26</f>
        <v>0</v>
      </c>
      <c r="AM26" s="132">
        <f>+'St 1.1'!AM26+'St 1.3'!AM26</f>
        <v>0</v>
      </c>
    </row>
    <row r="27" spans="1:39">
      <c r="B27" s="6" t="s">
        <v>43</v>
      </c>
      <c r="C27" s="179"/>
      <c r="D27" s="132">
        <f>+'St 1.1'!D27+'St 1.2'!D27+'St 1.3'!D27</f>
        <v>316940.72571048688</v>
      </c>
      <c r="E27" s="132">
        <f>+'St 1.1'!E27+'St 1.2'!E27+'St 1.3'!E27</f>
        <v>411946.67411179841</v>
      </c>
      <c r="F27" s="132">
        <f>+'St 1.1'!F27+'St 1.2'!F27+'St 1.3'!F27</f>
        <v>412416.84601123689</v>
      </c>
      <c r="G27" s="132">
        <f>+'St 1.1'!G27+'St 1.2'!G27+'St 1.3'!G27</f>
        <v>389818.13107110932</v>
      </c>
      <c r="H27" s="132">
        <f>+'St 1.1'!H27+'St 1.2'!H27+'St 1.3'!H27</f>
        <v>406631.6357770469</v>
      </c>
      <c r="I27" s="132">
        <f>+'St 1.1'!I27+'St 1.2'!I27+'St 1.3'!I27</f>
        <v>359822.48411020491</v>
      </c>
      <c r="J27" s="132">
        <f>+'St 1.1'!J27+'St 1.2'!J27+'St 1.3'!J27</f>
        <v>451103.14480582793</v>
      </c>
      <c r="K27" s="132">
        <f>+'St 1.1'!K27+'St 1.2'!K27+'St 1.3'!K27</f>
        <v>474116.90895907354</v>
      </c>
      <c r="L27" s="132">
        <f>+'St 1.1'!L27+'St 1.2'!L27+'St 1.3'!L27</f>
        <v>407516.88241942046</v>
      </c>
      <c r="M27" s="132">
        <f>+'St 1.1'!M27+'St 1.2'!M27+'St 1.3'!M27</f>
        <v>354358.77773879643</v>
      </c>
      <c r="N27" s="132">
        <f>+'St 1.1'!N27+'St 1.2'!N27+'St 1.3'!N27</f>
        <v>520957.03069336561</v>
      </c>
      <c r="O27" s="132">
        <f>+'St 1.1'!O27+'St 1.2'!O27+'St 1.3'!O27</f>
        <v>682012.32883736584</v>
      </c>
      <c r="P27" s="133"/>
      <c r="Q27" s="132">
        <f>+'St 1.1'!Q27+'St 1.2'!Q27+'St 1.3'!Q27</f>
        <v>95005.948401311529</v>
      </c>
      <c r="R27" s="132">
        <f>+'St 1.1'!R27+'St 1.2'!R27+'St 1.3'!R27</f>
        <v>470.17189943844915</v>
      </c>
      <c r="S27" s="132">
        <f>+'St 1.1'!S27+'St 1.2'!S27+'St 1.3'!S27</f>
        <v>-22598.714940127546</v>
      </c>
      <c r="T27" s="132">
        <f>+'St 1.1'!T27+'St 1.2'!T27+'St 1.3'!T27</f>
        <v>16813.504705937601</v>
      </c>
      <c r="U27" s="132">
        <f>+'St 1.1'!U27+'St 1.2'!U27+'St 1.3'!U27</f>
        <v>-46809.151666842023</v>
      </c>
      <c r="V27" s="132">
        <f>+'St 1.1'!V27+'St 1.2'!V27+'St 1.3'!V27</f>
        <v>91280.660695623068</v>
      </c>
      <c r="W27" s="132">
        <f>+'St 1.1'!W27+'St 1.2'!W27+'St 1.3'!W27</f>
        <v>23013.764153245618</v>
      </c>
      <c r="X27" s="132">
        <f>+'St 1.1'!X27+'St 1.2'!X27+'St 1.3'!X27</f>
        <v>-66600.026539653132</v>
      </c>
      <c r="Y27" s="132">
        <f>+'St 1.1'!Y27+'St 1.2'!Y27+'St 1.3'!Y27</f>
        <v>-53158.104680624048</v>
      </c>
      <c r="Z27" s="132">
        <f>+'St 1.1'!Z27+'St 1.2'!Z27+'St 1.3'!Z27</f>
        <v>166598.2529545693</v>
      </c>
      <c r="AA27" s="132">
        <f>+'St 1.1'!AA27+'St 1.2'!AA27+'St 1.3'!AA27</f>
        <v>161055.29814400023</v>
      </c>
      <c r="AB27" s="135"/>
      <c r="AC27" s="132">
        <f>+'St 1.1'!AC27+'St 1.3'!AC27</f>
        <v>0</v>
      </c>
      <c r="AD27" s="132">
        <f>+'St 1.1'!AD27+'St 1.3'!AD27</f>
        <v>0</v>
      </c>
      <c r="AE27" s="132">
        <f>+'St 1.1'!AE27+'St 1.3'!AE27</f>
        <v>0</v>
      </c>
      <c r="AF27" s="132">
        <f>+'St 1.1'!AF27+'St 1.3'!AF27</f>
        <v>0</v>
      </c>
      <c r="AG27" s="132">
        <f>+'St 1.1'!AG27+'St 1.3'!AG27</f>
        <v>0</v>
      </c>
      <c r="AH27" s="132">
        <f>+'St 1.1'!AH27+'St 1.3'!AH27</f>
        <v>0</v>
      </c>
      <c r="AI27" s="132">
        <f>+'St 1.1'!AI27+'St 1.3'!AI27</f>
        <v>0</v>
      </c>
      <c r="AJ27" s="132">
        <f>+'St 1.1'!AJ27+'St 1.3'!AJ27</f>
        <v>0</v>
      </c>
      <c r="AK27" s="132">
        <f>+'St 1.1'!AK27+'St 1.3'!AK27</f>
        <v>0</v>
      </c>
      <c r="AL27" s="132">
        <f>+'St 1.1'!AL27+'St 1.3'!AL27</f>
        <v>0</v>
      </c>
      <c r="AM27" s="132">
        <f>+'St 1.1'!AM27+'St 1.3'!AM27</f>
        <v>0</v>
      </c>
    </row>
    <row r="28" spans="1:39">
      <c r="B28" s="6" t="s">
        <v>44</v>
      </c>
      <c r="C28" s="179"/>
      <c r="D28" s="132">
        <f>+'St 1.1'!D28+'St 1.2'!D28+'St 1.3'!D28</f>
        <v>687917.77394007123</v>
      </c>
      <c r="E28" s="132">
        <f>+'St 1.1'!E28+'St 1.2'!E28+'St 1.3'!E28</f>
        <v>824259.78146178112</v>
      </c>
      <c r="F28" s="132">
        <f>+'St 1.1'!F28+'St 1.2'!F28+'St 1.3'!F28</f>
        <v>846578.73979757936</v>
      </c>
      <c r="G28" s="132">
        <f>+'St 1.1'!G28+'St 1.2'!G28+'St 1.3'!G28</f>
        <v>950253.40391464147</v>
      </c>
      <c r="H28" s="132">
        <f>+'St 1.1'!H28+'St 1.2'!H28+'St 1.3'!H28</f>
        <v>869892.85555826512</v>
      </c>
      <c r="I28" s="132">
        <f>+'St 1.1'!I28+'St 1.2'!I28+'St 1.3'!I28</f>
        <v>1142874.1404252884</v>
      </c>
      <c r="J28" s="132">
        <f>+'St 1.1'!J28+'St 1.2'!J28+'St 1.3'!J28</f>
        <v>1248421.4823527089</v>
      </c>
      <c r="K28" s="132">
        <f>+'St 1.1'!K28+'St 1.2'!K28+'St 1.3'!K28</f>
        <v>1216124.4907875832</v>
      </c>
      <c r="L28" s="132">
        <f>+'St 1.1'!L28+'St 1.2'!L28+'St 1.3'!L28</f>
        <v>1207237.7241718655</v>
      </c>
      <c r="M28" s="132">
        <f>+'St 1.1'!M28+'St 1.2'!M28+'St 1.3'!M28</f>
        <v>1374638.9403739218</v>
      </c>
      <c r="N28" s="132">
        <f>+'St 1.1'!N28+'St 1.2'!N28+'St 1.3'!N28</f>
        <v>1574941.6294895557</v>
      </c>
      <c r="O28" s="132">
        <f>+'St 1.1'!O28+'St 1.2'!O28+'St 1.3'!O28</f>
        <v>1742050.1908585601</v>
      </c>
      <c r="P28" s="133"/>
      <c r="Q28" s="132">
        <f>+'St 1.1'!Q28+'St 1.2'!Q28+'St 1.3'!Q28</f>
        <v>136342.00752170989</v>
      </c>
      <c r="R28" s="132">
        <f>+'St 1.1'!R28+'St 1.2'!R28+'St 1.3'!R28</f>
        <v>22318.95833579811</v>
      </c>
      <c r="S28" s="132">
        <f>+'St 1.1'!S28+'St 1.2'!S28+'St 1.3'!S28</f>
        <v>103674.66411706217</v>
      </c>
      <c r="T28" s="132">
        <f>+'St 1.1'!T28+'St 1.2'!T28+'St 1.3'!T28</f>
        <v>-80360.548356376356</v>
      </c>
      <c r="U28" s="132">
        <f>+'St 1.1'!U28+'St 1.2'!U28+'St 1.3'!U28</f>
        <v>272981.28486702318</v>
      </c>
      <c r="V28" s="132">
        <f>+'St 1.1'!V28+'St 1.2'!V28+'St 1.3'!V28</f>
        <v>105547.3419274207</v>
      </c>
      <c r="W28" s="132">
        <f>+'St 1.1'!W28+'St 1.2'!W28+'St 1.3'!W28</f>
        <v>-32296.991565125816</v>
      </c>
      <c r="X28" s="132">
        <f>+'St 1.1'!X28+'St 1.2'!X28+'St 1.3'!X28</f>
        <v>-8886.7666157177518</v>
      </c>
      <c r="Y28" s="132">
        <f>+'St 1.1'!Y28+'St 1.2'!Y28+'St 1.3'!Y28</f>
        <v>167401.21620205627</v>
      </c>
      <c r="Z28" s="132">
        <f>+'St 1.1'!Z28+'St 1.2'!Z28+'St 1.3'!Z28</f>
        <v>200302.68911563401</v>
      </c>
      <c r="AA28" s="132">
        <f>+'St 1.1'!AA28+'St 1.2'!AA28+'St 1.3'!AA28</f>
        <v>167108.56136900431</v>
      </c>
      <c r="AB28" s="135"/>
      <c r="AC28" s="132">
        <f>+'St 1.1'!AC28+'St 1.3'!AC28</f>
        <v>0</v>
      </c>
      <c r="AD28" s="132">
        <f>+'St 1.1'!AD28+'St 1.3'!AD28</f>
        <v>0</v>
      </c>
      <c r="AE28" s="132">
        <f>+'St 1.1'!AE28+'St 1.3'!AE28</f>
        <v>0</v>
      </c>
      <c r="AF28" s="132">
        <f>+'St 1.1'!AF28+'St 1.3'!AF28</f>
        <v>0</v>
      </c>
      <c r="AG28" s="132">
        <f>+'St 1.1'!AG28+'St 1.3'!AG28</f>
        <v>0</v>
      </c>
      <c r="AH28" s="132">
        <f>+'St 1.1'!AH28+'St 1.3'!AH28</f>
        <v>0</v>
      </c>
      <c r="AI28" s="132">
        <f>+'St 1.1'!AI28+'St 1.3'!AI28</f>
        <v>0</v>
      </c>
      <c r="AJ28" s="132">
        <f>+'St 1.1'!AJ28+'St 1.3'!AJ28</f>
        <v>0</v>
      </c>
      <c r="AK28" s="132">
        <f>+'St 1.1'!AK28+'St 1.3'!AK28</f>
        <v>0</v>
      </c>
      <c r="AL28" s="132">
        <f>+'St 1.1'!AL28+'St 1.3'!AL28</f>
        <v>0</v>
      </c>
      <c r="AM28" s="132">
        <f>+'St 1.1'!AM28+'St 1.3'!AM28</f>
        <v>0</v>
      </c>
    </row>
    <row r="29" spans="1:39">
      <c r="B29" s="7" t="s">
        <v>45</v>
      </c>
      <c r="C29" s="179"/>
      <c r="D29" s="132">
        <f>+'St 1.1'!D29+'St 1.2'!D29+'St 1.3'!D29</f>
        <v>203000.46079961851</v>
      </c>
      <c r="E29" s="132">
        <f>+'St 1.1'!E29+'St 1.2'!E29+'St 1.3'!E29</f>
        <v>275266.10309999145</v>
      </c>
      <c r="F29" s="132">
        <f>+'St 1.1'!F29+'St 1.2'!F29+'St 1.3'!F29</f>
        <v>237347.17821095476</v>
      </c>
      <c r="G29" s="132">
        <f>+'St 1.1'!G29+'St 1.2'!G29+'St 1.3'!G29</f>
        <v>240787.0741248352</v>
      </c>
      <c r="H29" s="132">
        <f>+'St 1.1'!H29+'St 1.2'!H29+'St 1.3'!H29</f>
        <v>240374.62415552986</v>
      </c>
      <c r="I29" s="132">
        <f>+'St 1.1'!I29+'St 1.2'!I29+'St 1.3'!I29</f>
        <v>289521.4784347181</v>
      </c>
      <c r="J29" s="132">
        <f>+'St 1.1'!J29+'St 1.2'!J29+'St 1.3'!J29</f>
        <v>273676.41981014638</v>
      </c>
      <c r="K29" s="132">
        <f>+'St 1.1'!K29+'St 1.2'!K29+'St 1.3'!K29</f>
        <v>256262.25712058597</v>
      </c>
      <c r="L29" s="132">
        <f>+'St 1.1'!L29+'St 1.2'!L29+'St 1.3'!L29</f>
        <v>255091.00647094284</v>
      </c>
      <c r="M29" s="132">
        <f>+'St 1.1'!M29+'St 1.2'!M29+'St 1.3'!M29</f>
        <v>275912.15469262388</v>
      </c>
      <c r="N29" s="132">
        <f>+'St 1.1'!N29+'St 1.2'!N29+'St 1.3'!N29</f>
        <v>327967.31702521251</v>
      </c>
      <c r="O29" s="132">
        <f>+'St 1.1'!O29+'St 1.2'!O29+'St 1.3'!O29</f>
        <v>331902.6023979921</v>
      </c>
      <c r="P29" s="133"/>
      <c r="Q29" s="132">
        <f>+'St 1.1'!Q29+'St 1.2'!Q29+'St 1.3'!Q29</f>
        <v>72265.642300372958</v>
      </c>
      <c r="R29" s="132">
        <f>+'St 1.1'!R29+'St 1.2'!R29+'St 1.3'!R29</f>
        <v>-37918.92488903668</v>
      </c>
      <c r="S29" s="132">
        <f>+'St 1.1'!S29+'St 1.2'!S29+'St 1.3'!S29</f>
        <v>3439.8959138804494</v>
      </c>
      <c r="T29" s="132">
        <f>+'St 1.1'!T29+'St 1.2'!T29+'St 1.3'!T29</f>
        <v>-412.44996930534796</v>
      </c>
      <c r="U29" s="132">
        <f>+'St 1.1'!U29+'St 1.2'!U29+'St 1.3'!U29</f>
        <v>49146.854279188221</v>
      </c>
      <c r="V29" s="132">
        <f>+'St 1.1'!V29+'St 1.2'!V29+'St 1.3'!V29</f>
        <v>-15845.058624571728</v>
      </c>
      <c r="W29" s="132">
        <f>+'St 1.1'!W29+'St 1.2'!W29+'St 1.3'!W29</f>
        <v>-17414.162689560362</v>
      </c>
      <c r="X29" s="132">
        <f>+'St 1.1'!X29+'St 1.2'!X29+'St 1.3'!X29</f>
        <v>-1171.2506496431363</v>
      </c>
      <c r="Y29" s="132">
        <f>+'St 1.1'!Y29+'St 1.2'!Y29+'St 1.3'!Y29</f>
        <v>20821.148221680989</v>
      </c>
      <c r="Z29" s="132">
        <f>+'St 1.1'!Z29+'St 1.2'!Z29+'St 1.3'!Z29</f>
        <v>52055.16233258869</v>
      </c>
      <c r="AA29" s="132">
        <f>+'St 1.1'!AA29+'St 1.2'!AA29+'St 1.3'!AA29</f>
        <v>3935.2853727796069</v>
      </c>
      <c r="AB29" s="135"/>
      <c r="AC29" s="132">
        <f>+'St 1.1'!AC29+'St 1.3'!AC29</f>
        <v>0</v>
      </c>
      <c r="AD29" s="132">
        <f>+'St 1.1'!AD29+'St 1.3'!AD29</f>
        <v>0</v>
      </c>
      <c r="AE29" s="132">
        <f>+'St 1.1'!AE29+'St 1.3'!AE29</f>
        <v>0</v>
      </c>
      <c r="AF29" s="132">
        <f>+'St 1.1'!AF29+'St 1.3'!AF29</f>
        <v>0</v>
      </c>
      <c r="AG29" s="132">
        <f>+'St 1.1'!AG29+'St 1.3'!AG29</f>
        <v>0</v>
      </c>
      <c r="AH29" s="132">
        <f>+'St 1.1'!AH29+'St 1.3'!AH29</f>
        <v>0</v>
      </c>
      <c r="AI29" s="132">
        <f>+'St 1.1'!AI29+'St 1.3'!AI29</f>
        <v>0</v>
      </c>
      <c r="AJ29" s="132">
        <f>+'St 1.1'!AJ29+'St 1.3'!AJ29</f>
        <v>0</v>
      </c>
      <c r="AK29" s="132">
        <f>+'St 1.1'!AK29+'St 1.3'!AK29</f>
        <v>0</v>
      </c>
      <c r="AL29" s="132">
        <f>+'St 1.1'!AL29+'St 1.3'!AL29</f>
        <v>0</v>
      </c>
      <c r="AM29" s="132">
        <f>+'St 1.1'!AM29+'St 1.3'!AM29</f>
        <v>0</v>
      </c>
    </row>
    <row r="30" spans="1:39">
      <c r="B30" s="7" t="s">
        <v>46</v>
      </c>
      <c r="C30" s="179"/>
      <c r="D30" s="132">
        <f>+'St 1.1'!D30+'St 1.2'!D30+'St 1.3'!D30</f>
        <v>484917.31314045284</v>
      </c>
      <c r="E30" s="132">
        <f>+'St 1.1'!E30+'St 1.2'!E30+'St 1.3'!E30</f>
        <v>548993.67836178967</v>
      </c>
      <c r="F30" s="132">
        <f>+'St 1.1'!F30+'St 1.2'!F30+'St 1.3'!F30</f>
        <v>609231.56158662459</v>
      </c>
      <c r="G30" s="132">
        <f>+'St 1.1'!G30+'St 1.2'!G30+'St 1.3'!G30</f>
        <v>709466.32978980639</v>
      </c>
      <c r="H30" s="132">
        <f>+'St 1.1'!H30+'St 1.2'!H30+'St 1.3'!H30</f>
        <v>629518.23140273523</v>
      </c>
      <c r="I30" s="132">
        <f>+'St 1.1'!I30+'St 1.2'!I30+'St 1.3'!I30</f>
        <v>853352.66199057014</v>
      </c>
      <c r="J30" s="132">
        <f>+'St 1.1'!J30+'St 1.2'!J30+'St 1.3'!J30</f>
        <v>974745.06254256284</v>
      </c>
      <c r="K30" s="132">
        <f>+'St 1.1'!K30+'St 1.2'!K30+'St 1.3'!K30</f>
        <v>959862.23366699717</v>
      </c>
      <c r="L30" s="132">
        <f>+'St 1.1'!L30+'St 1.2'!L30+'St 1.3'!L30</f>
        <v>952146.71770092263</v>
      </c>
      <c r="M30" s="132">
        <f>+'St 1.1'!M30+'St 1.2'!M30+'St 1.3'!M30</f>
        <v>1098726.7856812978</v>
      </c>
      <c r="N30" s="132">
        <f>+'St 1.1'!N30+'St 1.2'!N30+'St 1.3'!N30</f>
        <v>1246974.3124643432</v>
      </c>
      <c r="O30" s="132">
        <f>+'St 1.1'!O30+'St 1.2'!O30+'St 1.3'!O30</f>
        <v>1410147.5884605679</v>
      </c>
      <c r="P30" s="133"/>
      <c r="Q30" s="132">
        <f>+'St 1.1'!Q30+'St 1.2'!Q30+'St 1.3'!Q30</f>
        <v>64076.36522133687</v>
      </c>
      <c r="R30" s="132">
        <f>+'St 1.1'!R30+'St 1.2'!R30+'St 1.3'!R30</f>
        <v>60237.883224834848</v>
      </c>
      <c r="S30" s="132">
        <f>+'St 1.1'!S30+'St 1.2'!S30+'St 1.3'!S30</f>
        <v>100234.76820318177</v>
      </c>
      <c r="T30" s="132">
        <f>+'St 1.1'!T30+'St 1.2'!T30+'St 1.3'!T30</f>
        <v>-79948.098387071106</v>
      </c>
      <c r="U30" s="132">
        <f>+'St 1.1'!U30+'St 1.2'!U30+'St 1.3'!U30</f>
        <v>223834.43058783494</v>
      </c>
      <c r="V30" s="132">
        <f>+'St 1.1'!V30+'St 1.2'!V30+'St 1.3'!V30</f>
        <v>121392.40055199257</v>
      </c>
      <c r="W30" s="132">
        <f>+'St 1.1'!W30+'St 1.2'!W30+'St 1.3'!W30</f>
        <v>-14882.828875565636</v>
      </c>
      <c r="X30" s="132">
        <f>+'St 1.1'!X30+'St 1.2'!X30+'St 1.3'!X30</f>
        <v>-7715.5159660745239</v>
      </c>
      <c r="Y30" s="132">
        <f>+'St 1.1'!Y30+'St 1.2'!Y30+'St 1.3'!Y30</f>
        <v>146580.06798037534</v>
      </c>
      <c r="Z30" s="132">
        <f>+'St 1.1'!Z30+'St 1.2'!Z30+'St 1.3'!Z30</f>
        <v>148247.52678304538</v>
      </c>
      <c r="AA30" s="132">
        <f>+'St 1.1'!AA30+'St 1.2'!AA30+'St 1.3'!AA30</f>
        <v>163173.27599622466</v>
      </c>
      <c r="AB30" s="135"/>
      <c r="AC30" s="132">
        <f>+'St 1.1'!AC30+'St 1.3'!AC30</f>
        <v>0</v>
      </c>
      <c r="AD30" s="132">
        <f>+'St 1.1'!AD30+'St 1.3'!AD30</f>
        <v>0</v>
      </c>
      <c r="AE30" s="132">
        <f>+'St 1.1'!AE30+'St 1.3'!AE30</f>
        <v>0</v>
      </c>
      <c r="AF30" s="132">
        <f>+'St 1.1'!AF30+'St 1.3'!AF30</f>
        <v>0</v>
      </c>
      <c r="AG30" s="132">
        <f>+'St 1.1'!AG30+'St 1.3'!AG30</f>
        <v>0</v>
      </c>
      <c r="AH30" s="132">
        <f>+'St 1.1'!AH30+'St 1.3'!AH30</f>
        <v>0</v>
      </c>
      <c r="AI30" s="132">
        <f>+'St 1.1'!AI30+'St 1.3'!AI30</f>
        <v>0</v>
      </c>
      <c r="AJ30" s="132">
        <f>+'St 1.1'!AJ30+'St 1.3'!AJ30</f>
        <v>0</v>
      </c>
      <c r="AK30" s="132">
        <f>+'St 1.1'!AK30+'St 1.3'!AK30</f>
        <v>0</v>
      </c>
      <c r="AL30" s="132">
        <f>+'St 1.1'!AL30+'St 1.3'!AL30</f>
        <v>0</v>
      </c>
      <c r="AM30" s="132">
        <f>+'St 1.1'!AM30+'St 1.3'!AM30</f>
        <v>0</v>
      </c>
    </row>
    <row r="31" spans="1:39">
      <c r="B31" s="6" t="s">
        <v>313</v>
      </c>
      <c r="C31" s="179"/>
      <c r="D31" s="132">
        <f>+'St 1.1'!D31+'St 1.2'!D31+'St 1.3'!D31</f>
        <v>298361.20444672601</v>
      </c>
      <c r="E31" s="132">
        <f>+'St 1.1'!E31+'St 1.2'!E31+'St 1.3'!E31</f>
        <v>276839.32289907202</v>
      </c>
      <c r="F31" s="132">
        <f>+'St 1.1'!F31+'St 1.2'!F31+'St 1.3'!F31</f>
        <v>378730.89223815338</v>
      </c>
      <c r="G31" s="132">
        <f>+'St 1.1'!G31+'St 1.2'!G31+'St 1.3'!G31</f>
        <v>378894.55665902753</v>
      </c>
      <c r="H31" s="132">
        <f>+'St 1.1'!H31+'St 1.2'!H31+'St 1.3'!H31</f>
        <v>415280.37117402436</v>
      </c>
      <c r="I31" s="132">
        <f>+'St 1.1'!I31+'St 1.2'!I31+'St 1.3'!I31</f>
        <v>438385.36658411165</v>
      </c>
      <c r="J31" s="132">
        <f>+'St 1.1'!J31+'St 1.2'!J31+'St 1.3'!J31</f>
        <v>380660.775349912</v>
      </c>
      <c r="K31" s="132">
        <f>+'St 1.1'!K31+'St 1.2'!K31+'St 1.3'!K31</f>
        <v>511786.80203643424</v>
      </c>
      <c r="L31" s="132">
        <f>+'St 1.1'!L31+'St 1.2'!L31+'St 1.3'!L31</f>
        <v>591812.3294555936</v>
      </c>
      <c r="M31" s="132">
        <f>+'St 1.1'!M31+'St 1.2'!M31+'St 1.3'!M31</f>
        <v>578347.1520990656</v>
      </c>
      <c r="N31" s="132">
        <f>+'St 1.1'!N31+'St 1.2'!N31+'St 1.3'!N31</f>
        <v>673844.53297223733</v>
      </c>
      <c r="O31" s="132">
        <f>+'St 1.1'!O31+'St 1.2'!O31+'St 1.3'!O31</f>
        <v>673775.39429889782</v>
      </c>
      <c r="P31" s="133"/>
      <c r="Q31" s="132">
        <f>+'St 1.1'!Q31+'St 1.2'!Q31+'St 1.3'!Q31</f>
        <v>-21521.881547654004</v>
      </c>
      <c r="R31" s="132">
        <f>+'St 1.1'!R31+'St 1.2'!R31+'St 1.3'!R31</f>
        <v>101891.56933908138</v>
      </c>
      <c r="S31" s="132">
        <f>+'St 1.1'!S31+'St 1.2'!S31+'St 1.3'!S31</f>
        <v>163.66442087416075</v>
      </c>
      <c r="T31" s="132">
        <f>+'St 1.1'!T31+'St 1.2'!T31+'St 1.3'!T31</f>
        <v>36385.814514996804</v>
      </c>
      <c r="U31" s="132">
        <f>+'St 1.1'!U31+'St 1.2'!U31+'St 1.3'!U31</f>
        <v>23104.995410087278</v>
      </c>
      <c r="V31" s="132">
        <f>+'St 1.1'!V31+'St 1.2'!V31+'St 1.3'!V31</f>
        <v>-57724.591234199608</v>
      </c>
      <c r="W31" s="132">
        <f>+'St 1.1'!W31+'St 1.2'!W31+'St 1.3'!W31</f>
        <v>131126.02668652221</v>
      </c>
      <c r="X31" s="132">
        <f>+'St 1.1'!X31+'St 1.2'!X31+'St 1.3'!X31</f>
        <v>80025.527419159407</v>
      </c>
      <c r="Y31" s="132">
        <f>+'St 1.1'!Y31+'St 1.2'!Y31+'St 1.3'!Y31</f>
        <v>-13465.177356528042</v>
      </c>
      <c r="Z31" s="132">
        <f>+'St 1.1'!Z31+'St 1.2'!Z31+'St 1.3'!Z31</f>
        <v>95497.380873171656</v>
      </c>
      <c r="AA31" s="132">
        <f>+'St 1.1'!AA31+'St 1.2'!AA31+'St 1.3'!AA31</f>
        <v>-69.138673339506212</v>
      </c>
      <c r="AB31" s="135"/>
      <c r="AC31" s="132">
        <f>+'St 1.1'!AC31+'St 1.3'!AC31</f>
        <v>0</v>
      </c>
      <c r="AD31" s="132">
        <f>+'St 1.1'!AD31+'St 1.3'!AD31</f>
        <v>0</v>
      </c>
      <c r="AE31" s="132">
        <f>+'St 1.1'!AE31+'St 1.3'!AE31</f>
        <v>0</v>
      </c>
      <c r="AF31" s="132">
        <f>+'St 1.1'!AF31+'St 1.3'!AF31</f>
        <v>0</v>
      </c>
      <c r="AG31" s="132">
        <f>+'St 1.1'!AG31+'St 1.3'!AG31</f>
        <v>0</v>
      </c>
      <c r="AH31" s="132">
        <f>+'St 1.1'!AH31+'St 1.3'!AH31</f>
        <v>0</v>
      </c>
      <c r="AI31" s="132">
        <f>+'St 1.1'!AI31+'St 1.3'!AI31</f>
        <v>0</v>
      </c>
      <c r="AJ31" s="132">
        <f>+'St 1.1'!AJ31+'St 1.3'!AJ31</f>
        <v>0</v>
      </c>
      <c r="AK31" s="132">
        <f>+'St 1.1'!AK31+'St 1.3'!AK31</f>
        <v>0</v>
      </c>
      <c r="AL31" s="132">
        <f>+'St 1.1'!AL31+'St 1.3'!AL31</f>
        <v>0</v>
      </c>
      <c r="AM31" s="132">
        <f>+'St 1.1'!AM31+'St 1.3'!AM31</f>
        <v>0</v>
      </c>
    </row>
    <row r="32" spans="1:39">
      <c r="B32" s="6" t="s">
        <v>107</v>
      </c>
      <c r="C32" s="179"/>
      <c r="D32" s="132">
        <f>+'St 1.1'!D32+'St 1.2'!D32+'St 1.3'!D32</f>
        <v>1032221.6004143473</v>
      </c>
      <c r="E32" s="132">
        <f>+'St 1.1'!E32+'St 1.2'!E32+'St 1.3'!E32</f>
        <v>1018340.164852998</v>
      </c>
      <c r="F32" s="132">
        <f>+'St 1.1'!F32+'St 1.2'!F32+'St 1.3'!F32</f>
        <v>952846.6402013629</v>
      </c>
      <c r="G32" s="132">
        <f>+'St 1.1'!G32+'St 1.2'!G32+'St 1.3'!G32</f>
        <v>1071943.6264951872</v>
      </c>
      <c r="H32" s="132">
        <f>+'St 1.1'!H32+'St 1.2'!H32+'St 1.3'!H32</f>
        <v>1224463.0539111651</v>
      </c>
      <c r="I32" s="132">
        <f>+'St 1.1'!I32+'St 1.2'!I32+'St 1.3'!I32</f>
        <v>1303181.073233352</v>
      </c>
      <c r="J32" s="132">
        <f>+'St 1.1'!J32+'St 1.2'!J32+'St 1.3'!J32</f>
        <v>1371458.9629387045</v>
      </c>
      <c r="K32" s="132">
        <f>+'St 1.1'!K32+'St 1.2'!K32+'St 1.3'!K32</f>
        <v>1537941.8768837377</v>
      </c>
      <c r="L32" s="132">
        <f>+'St 1.1'!L32+'St 1.2'!L32+'St 1.3'!L32</f>
        <v>1779490.5116622164</v>
      </c>
      <c r="M32" s="132">
        <f>+'St 1.1'!M32+'St 1.2'!M32+'St 1.3'!M32</f>
        <v>2205727.5636731237</v>
      </c>
      <c r="N32" s="132">
        <f>+'St 1.1'!N32+'St 1.2'!N32+'St 1.3'!N32</f>
        <v>2516402.783780619</v>
      </c>
      <c r="O32" s="132">
        <f>+'St 1.1'!O32+'St 1.2'!O32+'St 1.3'!O32</f>
        <v>2842749.9705570154</v>
      </c>
      <c r="P32" s="133"/>
      <c r="Q32" s="132">
        <f>+'St 1.1'!Q32+'St 1.2'!Q32+'St 1.3'!Q32</f>
        <v>-13881.435561349421</v>
      </c>
      <c r="R32" s="132">
        <f>+'St 1.1'!R32+'St 1.2'!R32+'St 1.3'!R32</f>
        <v>-65493.52465163514</v>
      </c>
      <c r="S32" s="132">
        <f>+'St 1.1'!S32+'St 1.2'!S32+'St 1.3'!S32</f>
        <v>119096.98629382435</v>
      </c>
      <c r="T32" s="132">
        <f>+'St 1.1'!T32+'St 1.2'!T32+'St 1.3'!T32</f>
        <v>152519.42741597787</v>
      </c>
      <c r="U32" s="132">
        <f>+'St 1.1'!U32+'St 1.2'!U32+'St 1.3'!U32</f>
        <v>78718.019322186927</v>
      </c>
      <c r="V32" s="132">
        <f>+'St 1.1'!V32+'St 1.2'!V32+'St 1.3'!V32</f>
        <v>68277.889705352747</v>
      </c>
      <c r="W32" s="132">
        <f>+'St 1.1'!W32+'St 1.2'!W32+'St 1.3'!W32</f>
        <v>166482.91394503292</v>
      </c>
      <c r="X32" s="132">
        <f>+'St 1.1'!X32+'St 1.2'!X32+'St 1.3'!X32</f>
        <v>241548.63477847842</v>
      </c>
      <c r="Y32" s="132">
        <f>+'St 1.1'!Y32+'St 1.2'!Y32+'St 1.3'!Y32</f>
        <v>426237.05201090733</v>
      </c>
      <c r="Z32" s="132">
        <f>+'St 1.1'!Z32+'St 1.2'!Z32+'St 1.3'!Z32</f>
        <v>310675.22010749555</v>
      </c>
      <c r="AA32" s="132">
        <f>+'St 1.1'!AA32+'St 1.2'!AA32+'St 1.3'!AA32</f>
        <v>326347.18677639595</v>
      </c>
      <c r="AB32" s="135"/>
      <c r="AC32" s="132">
        <f>+'St 1.1'!AC32+'St 1.3'!AC32</f>
        <v>0</v>
      </c>
      <c r="AD32" s="132">
        <f>+'St 1.1'!AD32+'St 1.3'!AD32</f>
        <v>0</v>
      </c>
      <c r="AE32" s="132">
        <f>+'St 1.1'!AE32+'St 1.3'!AE32</f>
        <v>0</v>
      </c>
      <c r="AF32" s="132">
        <f>+'St 1.1'!AF32+'St 1.3'!AF32</f>
        <v>0</v>
      </c>
      <c r="AG32" s="132">
        <f>+'St 1.1'!AG32+'St 1.3'!AG32</f>
        <v>0</v>
      </c>
      <c r="AH32" s="132">
        <f>+'St 1.1'!AH32+'St 1.3'!AH32</f>
        <v>0</v>
      </c>
      <c r="AI32" s="132">
        <f>+'St 1.1'!AI32+'St 1.3'!AI32</f>
        <v>0</v>
      </c>
      <c r="AJ32" s="132">
        <f>+'St 1.1'!AJ32+'St 1.3'!AJ32</f>
        <v>0</v>
      </c>
      <c r="AK32" s="132">
        <f>+'St 1.1'!AK32+'St 1.3'!AK32</f>
        <v>0</v>
      </c>
      <c r="AL32" s="132">
        <f>+'St 1.1'!AL32+'St 1.3'!AL32</f>
        <v>0</v>
      </c>
      <c r="AM32" s="132">
        <f>+'St 1.1'!AM32+'St 1.3'!AM32</f>
        <v>0</v>
      </c>
    </row>
    <row r="33" spans="1:39">
      <c r="B33" s="6" t="s">
        <v>48</v>
      </c>
      <c r="C33" s="179"/>
      <c r="D33" s="132">
        <f>+'St 1.1'!D33+'St 1.2'!D33+'St 1.3'!D33</f>
        <v>0</v>
      </c>
      <c r="E33" s="132">
        <f>+'St 1.1'!E33+'St 1.2'!E33+'St 1.3'!E33</f>
        <v>0</v>
      </c>
      <c r="F33" s="132">
        <f>+'St 1.1'!F33+'St 1.2'!F33+'St 1.3'!F33</f>
        <v>0</v>
      </c>
      <c r="G33" s="132">
        <f>+'St 1.1'!G33+'St 1.2'!G33+'St 1.3'!G33</f>
        <v>0</v>
      </c>
      <c r="H33" s="132">
        <f>+'St 1.1'!H33+'St 1.2'!H33+'St 1.3'!H33</f>
        <v>0</v>
      </c>
      <c r="I33" s="132">
        <f>+'St 1.1'!I33+'St 1.2'!I33+'St 1.3'!I33</f>
        <v>0</v>
      </c>
      <c r="J33" s="132">
        <f>+'St 1.1'!J33+'St 1.2'!J33+'St 1.3'!J33</f>
        <v>0</v>
      </c>
      <c r="K33" s="132">
        <f>+'St 1.1'!K33+'St 1.2'!K33+'St 1.3'!K33</f>
        <v>0</v>
      </c>
      <c r="L33" s="132">
        <f>+'St 1.1'!L33+'St 1.2'!L33+'St 1.3'!L33</f>
        <v>0</v>
      </c>
      <c r="M33" s="132">
        <f>+'St 1.1'!M33+'St 1.2'!M33+'St 1.3'!M33</f>
        <v>0</v>
      </c>
      <c r="N33" s="132">
        <f>+'St 1.1'!N33+'St 1.2'!N33+'St 1.3'!N33</f>
        <v>0</v>
      </c>
      <c r="O33" s="132">
        <f>+'St 1.1'!O33+'St 1.2'!O33+'St 1.3'!O33</f>
        <v>0</v>
      </c>
      <c r="P33" s="133"/>
      <c r="Q33" s="132">
        <f>+'St 1.1'!Q33+'St 1.2'!Q33+'St 1.3'!Q33</f>
        <v>0</v>
      </c>
      <c r="R33" s="132">
        <f>+'St 1.1'!R33+'St 1.2'!R33+'St 1.3'!R33</f>
        <v>0</v>
      </c>
      <c r="S33" s="132">
        <f>+'St 1.1'!S33+'St 1.2'!S33+'St 1.3'!S33</f>
        <v>0</v>
      </c>
      <c r="T33" s="132">
        <f>+'St 1.1'!T33+'St 1.2'!T33+'St 1.3'!T33</f>
        <v>0</v>
      </c>
      <c r="U33" s="132">
        <f>+'St 1.1'!U33+'St 1.2'!U33+'St 1.3'!U33</f>
        <v>0</v>
      </c>
      <c r="V33" s="132">
        <f>+'St 1.1'!V33+'St 1.2'!V33+'St 1.3'!V33</f>
        <v>0</v>
      </c>
      <c r="W33" s="132">
        <f>+'St 1.1'!W33+'St 1.2'!W33+'St 1.3'!W33</f>
        <v>0</v>
      </c>
      <c r="X33" s="132">
        <f>+'St 1.1'!X33+'St 1.2'!X33+'St 1.3'!X33</f>
        <v>0</v>
      </c>
      <c r="Y33" s="132">
        <f>+'St 1.1'!Y33+'St 1.2'!Y33+'St 1.3'!Y33</f>
        <v>0</v>
      </c>
      <c r="Z33" s="132">
        <f>+'St 1.1'!Z33+'St 1.2'!Z33+'St 1.3'!Z33</f>
        <v>0</v>
      </c>
      <c r="AA33" s="132">
        <f>+'St 1.1'!AA33+'St 1.2'!AA33+'St 1.3'!AA33</f>
        <v>0</v>
      </c>
      <c r="AB33" s="135"/>
      <c r="AC33" s="132">
        <f>+'St 1.1'!AC33+'St 1.3'!AC33</f>
        <v>0</v>
      </c>
      <c r="AD33" s="132">
        <f>+'St 1.1'!AD33+'St 1.3'!AD33</f>
        <v>0</v>
      </c>
      <c r="AE33" s="132">
        <f>+'St 1.1'!AE33+'St 1.3'!AE33</f>
        <v>0</v>
      </c>
      <c r="AF33" s="132">
        <f>+'St 1.1'!AF33+'St 1.3'!AF33</f>
        <v>0</v>
      </c>
      <c r="AG33" s="132">
        <f>+'St 1.1'!AG33+'St 1.3'!AG33</f>
        <v>0</v>
      </c>
      <c r="AH33" s="132">
        <f>+'St 1.1'!AH33+'St 1.3'!AH33</f>
        <v>0</v>
      </c>
      <c r="AI33" s="132">
        <f>+'St 1.1'!AI33+'St 1.3'!AI33</f>
        <v>0</v>
      </c>
      <c r="AJ33" s="132">
        <f>+'St 1.1'!AJ33+'St 1.3'!AJ33</f>
        <v>0</v>
      </c>
      <c r="AK33" s="132">
        <f>+'St 1.1'!AK33+'St 1.3'!AK33</f>
        <v>0</v>
      </c>
      <c r="AL33" s="132">
        <f>+'St 1.1'!AL33+'St 1.3'!AL33</f>
        <v>0</v>
      </c>
      <c r="AM33" s="132">
        <f>+'St 1.1'!AM33+'St 1.3'!AM33</f>
        <v>0</v>
      </c>
    </row>
    <row r="34" spans="1:39">
      <c r="B34" s="6" t="s">
        <v>321</v>
      </c>
      <c r="C34" s="179"/>
      <c r="D34" s="132">
        <f>+'St 1.1'!D34+'St 1.2'!D34+'St 1.3'!D34</f>
        <v>4048219.2313403529</v>
      </c>
      <c r="E34" s="132">
        <f>+'St 1.1'!E34+'St 1.2'!E34+'St 1.3'!E34</f>
        <v>4749718.6133833872</v>
      </c>
      <c r="F34" s="132">
        <f>+'St 1.1'!F34+'St 1.2'!F34+'St 1.3'!F34</f>
        <v>5432341.2938190931</v>
      </c>
      <c r="G34" s="132">
        <f>+'St 1.1'!G34+'St 1.2'!G34+'St 1.3'!G34</f>
        <v>6049129.5516496915</v>
      </c>
      <c r="H34" s="132">
        <f>+'St 1.1'!H34+'St 1.2'!H34+'St 1.3'!H34</f>
        <v>6692315.1547299149</v>
      </c>
      <c r="I34" s="132">
        <f>+'St 1.1'!I34+'St 1.2'!I34+'St 1.3'!I34</f>
        <v>7678551.7073732978</v>
      </c>
      <c r="J34" s="132">
        <f>+'St 1.1'!J34+'St 1.2'!J34+'St 1.3'!J34</f>
        <v>8201614.2614972927</v>
      </c>
      <c r="K34" s="132">
        <f>+'St 1.1'!K34+'St 1.2'!K34+'St 1.3'!K34</f>
        <v>9008665.2827017903</v>
      </c>
      <c r="L34" s="132">
        <f>+'St 1.1'!L34+'St 1.2'!L34+'St 1.3'!L34</f>
        <v>9831820.1588360295</v>
      </c>
      <c r="M34" s="132">
        <f>+'St 1.1'!M34+'St 1.2'!M34+'St 1.3'!M34</f>
        <v>11049876.540672675</v>
      </c>
      <c r="N34" s="132">
        <f>+'St 1.1'!N34+'St 1.2'!N34+'St 1.3'!N34</f>
        <v>11851636.105451513</v>
      </c>
      <c r="O34" s="132">
        <f>+'St 1.1'!O34+'St 1.2'!O34+'St 1.3'!O34</f>
        <v>12860469.049214521</v>
      </c>
      <c r="P34" s="133"/>
      <c r="Q34" s="132">
        <f>+'St 1.1'!Q34+'St 1.2'!Q34+'St 1.3'!Q34</f>
        <v>701499.382043035</v>
      </c>
      <c r="R34" s="132">
        <f>+'St 1.1'!R34+'St 1.2'!R34+'St 1.3'!R34</f>
        <v>682622.680435705</v>
      </c>
      <c r="S34" s="132">
        <f>+'St 1.1'!S34+'St 1.2'!S34+'St 1.3'!S34</f>
        <v>616788.25783059839</v>
      </c>
      <c r="T34" s="132">
        <f>+'St 1.1'!T34+'St 1.2'!T34+'St 1.3'!T34</f>
        <v>643185.60308022297</v>
      </c>
      <c r="U34" s="132">
        <f>+'St 1.1'!U34+'St 1.2'!U34+'St 1.3'!U34</f>
        <v>986236.55264338339</v>
      </c>
      <c r="V34" s="132">
        <f>+'St 1.1'!V34+'St 1.2'!V34+'St 1.3'!V34</f>
        <v>523062.55412399501</v>
      </c>
      <c r="W34" s="132">
        <f>+'St 1.1'!W34+'St 1.2'!W34+'St 1.3'!W34</f>
        <v>807051.02120449638</v>
      </c>
      <c r="X34" s="132">
        <f>+'St 1.1'!X34+'St 1.2'!X34+'St 1.3'!X34</f>
        <v>823154.87613424065</v>
      </c>
      <c r="Y34" s="132">
        <f>+'St 1.1'!Y34+'St 1.2'!Y34+'St 1.3'!Y34</f>
        <v>1218056.3818366462</v>
      </c>
      <c r="Z34" s="132">
        <f>+'St 1.1'!Z34+'St 1.2'!Z34+'St 1.3'!Z34</f>
        <v>801759.56477883586</v>
      </c>
      <c r="AA34" s="132">
        <f>+'St 1.1'!AA34+'St 1.2'!AA34+'St 1.3'!AA34</f>
        <v>1008832.9437630087</v>
      </c>
      <c r="AB34" s="135"/>
      <c r="AC34" s="132">
        <f>+'St 1.1'!AC34+'St 1.3'!AC34</f>
        <v>0</v>
      </c>
      <c r="AD34" s="132">
        <f>+'St 1.1'!AD34+'St 1.3'!AD34</f>
        <v>0</v>
      </c>
      <c r="AE34" s="132">
        <f>+'St 1.1'!AE34+'St 1.3'!AE34</f>
        <v>0</v>
      </c>
      <c r="AF34" s="132">
        <f>+'St 1.1'!AF34+'St 1.3'!AF34</f>
        <v>0</v>
      </c>
      <c r="AG34" s="132">
        <f>+'St 1.1'!AG34+'St 1.3'!AG34</f>
        <v>0</v>
      </c>
      <c r="AH34" s="132">
        <f>+'St 1.1'!AH34+'St 1.3'!AH34</f>
        <v>0</v>
      </c>
      <c r="AI34" s="132">
        <f>+'St 1.1'!AI34+'St 1.3'!AI34</f>
        <v>0</v>
      </c>
      <c r="AJ34" s="132">
        <f>+'St 1.1'!AJ34+'St 1.3'!AJ34</f>
        <v>0</v>
      </c>
      <c r="AK34" s="132">
        <f>+'St 1.1'!AK34+'St 1.3'!AK34</f>
        <v>0</v>
      </c>
      <c r="AL34" s="132">
        <f>+'St 1.1'!AL34+'St 1.3'!AL34</f>
        <v>0</v>
      </c>
      <c r="AM34" s="132">
        <f>+'St 1.1'!AM34+'St 1.3'!AM34</f>
        <v>0</v>
      </c>
    </row>
    <row r="35" spans="1:39">
      <c r="B35" s="8" t="s">
        <v>100</v>
      </c>
      <c r="C35" s="179"/>
      <c r="D35" s="132">
        <f>+'St 1.1'!D35+'St 1.2'!D35+'St 1.3'!D35</f>
        <v>529515.76738840505</v>
      </c>
      <c r="E35" s="132">
        <f>+'St 1.1'!E35+'St 1.2'!E35+'St 1.3'!E35</f>
        <v>715085.73517907143</v>
      </c>
      <c r="F35" s="132">
        <f>+'St 1.1'!F35+'St 1.2'!F35+'St 1.3'!F35</f>
        <v>1098568.5686412412</v>
      </c>
      <c r="G35" s="132">
        <f>+'St 1.1'!G35+'St 1.2'!G35+'St 1.3'!G35</f>
        <v>1267000.4709242955</v>
      </c>
      <c r="H35" s="132">
        <f>+'St 1.1'!H35+'St 1.2'!H35+'St 1.3'!H35</f>
        <v>1354984.0835968747</v>
      </c>
      <c r="I35" s="132">
        <f>+'St 1.1'!I35+'St 1.2'!I35+'St 1.3'!I35</f>
        <v>1311407.2387457676</v>
      </c>
      <c r="J35" s="132">
        <f>+'St 1.1'!J35+'St 1.2'!J35+'St 1.3'!J35</f>
        <v>1335193.0554582465</v>
      </c>
      <c r="K35" s="132">
        <f>+'St 1.1'!K35+'St 1.2'!K35+'St 1.3'!K35</f>
        <v>1360380.0877971409</v>
      </c>
      <c r="L35" s="132">
        <f>+'St 1.1'!L35+'St 1.2'!L35+'St 1.3'!L35</f>
        <v>1448534.1638551869</v>
      </c>
      <c r="M35" s="132">
        <f>+'St 1.1'!M35+'St 1.2'!M35+'St 1.3'!M35</f>
        <v>1464308.0815194403</v>
      </c>
      <c r="N35" s="132">
        <f>+'St 1.1'!N35+'St 1.2'!N35+'St 1.3'!N35</f>
        <v>1599128.8686752378</v>
      </c>
      <c r="O35" s="132">
        <f>+'St 1.1'!O35+'St 1.2'!O35+'St 1.3'!O35</f>
        <v>1909718.3590901846</v>
      </c>
      <c r="P35" s="133"/>
      <c r="Q35" s="132">
        <f>+'St 1.1'!Q35+'St 1.2'!Q35+'St 1.3'!Q35</f>
        <v>185569.96779066627</v>
      </c>
      <c r="R35" s="132">
        <f>+'St 1.1'!R35+'St 1.2'!R35+'St 1.3'!R35</f>
        <v>383482.83346216968</v>
      </c>
      <c r="S35" s="132">
        <f>+'St 1.1'!S35+'St 1.2'!S35+'St 1.3'!S35</f>
        <v>168431.90228305443</v>
      </c>
      <c r="T35" s="132">
        <f>+'St 1.1'!T35+'St 1.2'!T35+'St 1.3'!T35</f>
        <v>87983.6126725793</v>
      </c>
      <c r="U35" s="132">
        <f>+'St 1.1'!U35+'St 1.2'!U35+'St 1.3'!U35</f>
        <v>-43576.84485110706</v>
      </c>
      <c r="V35" s="132">
        <f>+'St 1.1'!V35+'St 1.2'!V35+'St 1.3'!V35</f>
        <v>23785.816712478772</v>
      </c>
      <c r="W35" s="132">
        <f>+'St 1.1'!W35+'St 1.2'!W35+'St 1.3'!W35</f>
        <v>25187.032338894674</v>
      </c>
      <c r="X35" s="132">
        <f>+'St 1.1'!X35+'St 1.2'!X35+'St 1.3'!X35</f>
        <v>88154.076058045845</v>
      </c>
      <c r="Y35" s="132">
        <f>+'St 1.1'!Y35+'St 1.2'!Y35+'St 1.3'!Y35</f>
        <v>15773.917664253253</v>
      </c>
      <c r="Z35" s="132">
        <f>+'St 1.1'!Z35+'St 1.2'!Z35+'St 1.3'!Z35</f>
        <v>134820.78715579765</v>
      </c>
      <c r="AA35" s="132">
        <f>+'St 1.1'!AA35+'St 1.2'!AA35+'St 1.3'!AA35</f>
        <v>310589.49041494657</v>
      </c>
      <c r="AB35" s="135"/>
      <c r="AC35" s="132">
        <f>+'St 1.1'!AC35+'St 1.3'!AC35</f>
        <v>0</v>
      </c>
      <c r="AD35" s="132">
        <f>+'St 1.1'!AD35+'St 1.3'!AD35</f>
        <v>0</v>
      </c>
      <c r="AE35" s="132">
        <f>+'St 1.1'!AE35+'St 1.3'!AE35</f>
        <v>0</v>
      </c>
      <c r="AF35" s="132">
        <f>+'St 1.1'!AF35+'St 1.3'!AF35</f>
        <v>0</v>
      </c>
      <c r="AG35" s="132">
        <f>+'St 1.1'!AG35+'St 1.3'!AG35</f>
        <v>0</v>
      </c>
      <c r="AH35" s="132">
        <f>+'St 1.1'!AH35+'St 1.3'!AH35</f>
        <v>0</v>
      </c>
      <c r="AI35" s="132">
        <f>+'St 1.1'!AI35+'St 1.3'!AI35</f>
        <v>0</v>
      </c>
      <c r="AJ35" s="132">
        <f>+'St 1.1'!AJ35+'St 1.3'!AJ35</f>
        <v>0</v>
      </c>
      <c r="AK35" s="132">
        <f>+'St 1.1'!AK35+'St 1.3'!AK35</f>
        <v>0</v>
      </c>
      <c r="AL35" s="132">
        <f>+'St 1.1'!AL35+'St 1.3'!AL35</f>
        <v>0</v>
      </c>
      <c r="AM35" s="132">
        <f>+'St 1.1'!AM35+'St 1.3'!AM35</f>
        <v>0</v>
      </c>
    </row>
    <row r="36" spans="1:39" s="43" customFormat="1">
      <c r="A36" s="36"/>
      <c r="B36" s="27" t="s">
        <v>9</v>
      </c>
      <c r="C36" s="177" t="s">
        <v>292</v>
      </c>
      <c r="D36" s="129">
        <f>+'St 1.1'!D36+'St 1.2'!D36+'St 1.3'!D36</f>
        <v>776453.78123667615</v>
      </c>
      <c r="E36" s="129">
        <f>+'St 1.1'!E36+'St 1.2'!E36+'St 1.3'!E36</f>
        <v>916886.00262677949</v>
      </c>
      <c r="F36" s="129">
        <f>+'St 1.1'!F36+'St 1.2'!F36+'St 1.3'!F36</f>
        <v>1005650.7986970267</v>
      </c>
      <c r="G36" s="129">
        <f>+'St 1.1'!G36+'St 1.2'!G36+'St 1.3'!G36</f>
        <v>1083270.3053010274</v>
      </c>
      <c r="H36" s="129">
        <f>+'St 1.1'!H36+'St 1.2'!H36+'St 1.3'!H36</f>
        <v>1240168.0418821131</v>
      </c>
      <c r="I36" s="129">
        <f>+'St 1.1'!I36+'St 1.2'!I36+'St 1.3'!I36</f>
        <v>1460177.2879564422</v>
      </c>
      <c r="J36" s="129">
        <f>+'St 1.1'!J36+'St 1.2'!J36+'St 1.3'!J36</f>
        <v>1816329.0637520587</v>
      </c>
      <c r="K36" s="129">
        <f>+'St 1.1'!K36+'St 1.2'!K36+'St 1.3'!K36</f>
        <v>1940012.9847923727</v>
      </c>
      <c r="L36" s="129">
        <f>+'St 1.1'!L36+'St 1.2'!L36+'St 1.3'!L36</f>
        <v>1929252.3550609704</v>
      </c>
      <c r="M36" s="129">
        <f>+'St 1.1'!M36+'St 1.2'!M36+'St 1.3'!M36</f>
        <v>2072150.1984794685</v>
      </c>
      <c r="N36" s="129">
        <f>+'St 1.1'!N36+'St 1.2'!N36+'St 1.3'!N36</f>
        <v>2089480.4371091367</v>
      </c>
      <c r="O36" s="129">
        <f>+'St 1.1'!O36+'St 1.2'!O36+'St 1.3'!O36</f>
        <v>2432584.0572827267</v>
      </c>
      <c r="P36" s="136"/>
      <c r="Q36" s="129">
        <f>+'St 1.1'!Q36+'St 1.2'!Q36+'St 1.3'!Q36</f>
        <v>140432.22139010343</v>
      </c>
      <c r="R36" s="129">
        <f>+'St 1.1'!R36+'St 1.2'!R36+'St 1.3'!R36</f>
        <v>88764.796070246972</v>
      </c>
      <c r="S36" s="129">
        <f>+'St 1.1'!S36+'St 1.2'!S36+'St 1.3'!S36</f>
        <v>77619.506604000591</v>
      </c>
      <c r="T36" s="129">
        <f>+'St 1.1'!T36+'St 1.2'!T36+'St 1.3'!T36</f>
        <v>156897.73658108595</v>
      </c>
      <c r="U36" s="129">
        <f>+'St 1.1'!U36+'St 1.2'!U36+'St 1.3'!U36</f>
        <v>220009.24607432896</v>
      </c>
      <c r="V36" s="129">
        <f>+'St 1.1'!V36+'St 1.2'!V36+'St 1.3'!V36</f>
        <v>356151.77579561691</v>
      </c>
      <c r="W36" s="129">
        <f>+'St 1.1'!W36+'St 1.2'!W36+'St 1.3'!W36</f>
        <v>123683.92104031335</v>
      </c>
      <c r="X36" s="129">
        <f>+'St 1.1'!X36+'St 1.2'!X36+'St 1.3'!X36</f>
        <v>-10760.629731401801</v>
      </c>
      <c r="Y36" s="129">
        <f>+'St 1.1'!Y36+'St 1.2'!Y36+'St 1.3'!Y36</f>
        <v>142897.84341849753</v>
      </c>
      <c r="Z36" s="129">
        <f>+'St 1.1'!Z36+'St 1.2'!Z36+'St 1.3'!Z36</f>
        <v>17330.238629668711</v>
      </c>
      <c r="AA36" s="129">
        <f>+'St 1.1'!AA36+'St 1.2'!AA36+'St 1.3'!AA36</f>
        <v>343103.62017358985</v>
      </c>
      <c r="AB36" s="131"/>
      <c r="AC36" s="129">
        <f>+'St 1.1'!AC36+'St 1.3'!AC36</f>
        <v>0</v>
      </c>
      <c r="AD36" s="129">
        <f>+'St 1.1'!AD36+'St 1.3'!AD36</f>
        <v>0</v>
      </c>
      <c r="AE36" s="129">
        <f>+'St 1.1'!AE36+'St 1.3'!AE36</f>
        <v>0</v>
      </c>
      <c r="AF36" s="129">
        <f>+'St 1.1'!AF36+'St 1.3'!AF36</f>
        <v>0</v>
      </c>
      <c r="AG36" s="129">
        <f>+'St 1.1'!AG36+'St 1.3'!AG36</f>
        <v>0</v>
      </c>
      <c r="AH36" s="129">
        <f>+'St 1.1'!AH36+'St 1.3'!AH36</f>
        <v>0</v>
      </c>
      <c r="AI36" s="129">
        <f>+'St 1.1'!AI36+'St 1.3'!AI36</f>
        <v>0</v>
      </c>
      <c r="AJ36" s="129">
        <f>+'St 1.1'!AJ36+'St 1.3'!AJ36</f>
        <v>0</v>
      </c>
      <c r="AK36" s="129">
        <f>+'St 1.1'!AK36+'St 1.3'!AK36</f>
        <v>0</v>
      </c>
      <c r="AL36" s="129">
        <f>+'St 1.1'!AL36+'St 1.3'!AL36</f>
        <v>0</v>
      </c>
      <c r="AM36" s="129">
        <f>+'St 1.1'!AM36+'St 1.3'!AM36</f>
        <v>4.3724000000000007</v>
      </c>
    </row>
    <row r="37" spans="1:39">
      <c r="B37" s="176" t="s">
        <v>40</v>
      </c>
      <c r="C37" s="179"/>
      <c r="D37" s="132">
        <f>+'St 1.1'!D37+'St 1.2'!D37+'St 1.3'!D37</f>
        <v>736735.38592299889</v>
      </c>
      <c r="E37" s="132">
        <f>+'St 1.1'!E37+'St 1.2'!E37+'St 1.3'!E37</f>
        <v>865044.53168769251</v>
      </c>
      <c r="F37" s="132">
        <f>+'St 1.1'!F37+'St 1.2'!F37+'St 1.3'!F37</f>
        <v>956262.06461930659</v>
      </c>
      <c r="G37" s="132">
        <f>+'St 1.1'!G37+'St 1.2'!G37+'St 1.3'!G37</f>
        <v>1019211.0472724459</v>
      </c>
      <c r="H37" s="132">
        <f>+'St 1.1'!H37+'St 1.2'!H37+'St 1.3'!H37</f>
        <v>1154517.8963666838</v>
      </c>
      <c r="I37" s="132">
        <f>+'St 1.1'!I37+'St 1.2'!I37+'St 1.3'!I37</f>
        <v>1386287.8501809237</v>
      </c>
      <c r="J37" s="132">
        <f>+'St 1.1'!J37+'St 1.2'!J37+'St 1.3'!J37</f>
        <v>1684477.6401615681</v>
      </c>
      <c r="K37" s="132">
        <f>+'St 1.1'!K37+'St 1.2'!K37+'St 1.3'!K37</f>
        <v>1789263.4008708489</v>
      </c>
      <c r="L37" s="132">
        <f>+'St 1.1'!L37+'St 1.2'!L37+'St 1.3'!L37</f>
        <v>1802492.9093915659</v>
      </c>
      <c r="M37" s="132">
        <f>+'St 1.1'!M37+'St 1.2'!M37+'St 1.3'!M37</f>
        <v>1946570.3222900385</v>
      </c>
      <c r="N37" s="132">
        <f>+'St 1.1'!N37+'St 1.2'!N37+'St 1.3'!N37</f>
        <v>1971021.9058912946</v>
      </c>
      <c r="O37" s="132">
        <f>+'St 1.1'!O37+'St 1.2'!O37+'St 1.3'!O37</f>
        <v>2300526.8655997245</v>
      </c>
      <c r="P37" s="133"/>
      <c r="Q37" s="132">
        <f>+'St 1.1'!Q37+'St 1.2'!Q37+'St 1.3'!Q37</f>
        <v>128309.14576469368</v>
      </c>
      <c r="R37" s="132">
        <f>+'St 1.1'!R37+'St 1.2'!R37+'St 1.3'!R37</f>
        <v>91217.532931613998</v>
      </c>
      <c r="S37" s="132">
        <f>+'St 1.1'!S37+'St 1.2'!S37+'St 1.3'!S37</f>
        <v>62948.982653139188</v>
      </c>
      <c r="T37" s="132">
        <f>+'St 1.1'!T37+'St 1.2'!T37+'St 1.3'!T37</f>
        <v>135306.84909423793</v>
      </c>
      <c r="U37" s="132">
        <f>+'St 1.1'!U37+'St 1.2'!U37+'St 1.3'!U37</f>
        <v>231769.95381423997</v>
      </c>
      <c r="V37" s="132">
        <f>+'St 1.1'!V37+'St 1.2'!V37+'St 1.3'!V37</f>
        <v>298189.78998064459</v>
      </c>
      <c r="W37" s="132">
        <f>+'St 1.1'!W37+'St 1.2'!W37+'St 1.3'!W37</f>
        <v>104785.76070928076</v>
      </c>
      <c r="X37" s="132">
        <f>+'St 1.1'!X37+'St 1.2'!X37+'St 1.3'!X37</f>
        <v>13229.508520716656</v>
      </c>
      <c r="Y37" s="132">
        <f>+'St 1.1'!Y37+'St 1.2'!Y37+'St 1.3'!Y37</f>
        <v>144077.41289847277</v>
      </c>
      <c r="Z37" s="132">
        <f>+'St 1.1'!Z37+'St 1.2'!Z37+'St 1.3'!Z37</f>
        <v>24451.583601255879</v>
      </c>
      <c r="AA37" s="132">
        <f>+'St 1.1'!AA37+'St 1.2'!AA37+'St 1.3'!AA37</f>
        <v>329504.95970842964</v>
      </c>
      <c r="AB37" s="135"/>
      <c r="AC37" s="132">
        <f>+'St 1.1'!AC37+'St 1.3'!AC37</f>
        <v>0</v>
      </c>
      <c r="AD37" s="132">
        <f>+'St 1.1'!AD37+'St 1.3'!AD37</f>
        <v>0</v>
      </c>
      <c r="AE37" s="132">
        <f>+'St 1.1'!AE37+'St 1.3'!AE37</f>
        <v>0</v>
      </c>
      <c r="AF37" s="132">
        <f>+'St 1.1'!AF37+'St 1.3'!AF37</f>
        <v>0</v>
      </c>
      <c r="AG37" s="132">
        <f>+'St 1.1'!AG37+'St 1.3'!AG37</f>
        <v>0</v>
      </c>
      <c r="AH37" s="132">
        <f>+'St 1.1'!AH37+'St 1.3'!AH37</f>
        <v>0</v>
      </c>
      <c r="AI37" s="132">
        <f>+'St 1.1'!AI37+'St 1.3'!AI37</f>
        <v>0</v>
      </c>
      <c r="AJ37" s="132">
        <f>+'St 1.1'!AJ37+'St 1.3'!AJ37</f>
        <v>0</v>
      </c>
      <c r="AK37" s="132">
        <f>+'St 1.1'!AK37+'St 1.3'!AK37</f>
        <v>0</v>
      </c>
      <c r="AL37" s="132">
        <f>+'St 1.1'!AL37+'St 1.3'!AL37</f>
        <v>0</v>
      </c>
      <c r="AM37" s="132">
        <f>+'St 1.1'!AM37+'St 1.3'!AM37</f>
        <v>4.3724000000000007</v>
      </c>
    </row>
    <row r="38" spans="1:39">
      <c r="B38" s="6" t="s">
        <v>41</v>
      </c>
      <c r="C38" s="179"/>
      <c r="D38" s="132">
        <f>+'St 1.1'!D38+'St 1.2'!D38+'St 1.3'!D38</f>
        <v>0</v>
      </c>
      <c r="E38" s="132">
        <f>+'St 1.1'!E38+'St 1.2'!E38+'St 1.3'!E38</f>
        <v>0</v>
      </c>
      <c r="F38" s="132">
        <f>+'St 1.1'!F38+'St 1.2'!F38+'St 1.3'!F38</f>
        <v>0</v>
      </c>
      <c r="G38" s="132">
        <f>+'St 1.1'!G38+'St 1.2'!G38+'St 1.3'!G38</f>
        <v>0</v>
      </c>
      <c r="H38" s="132">
        <f>+'St 1.1'!H38+'St 1.2'!H38+'St 1.3'!H38</f>
        <v>135.87920602523874</v>
      </c>
      <c r="I38" s="132">
        <f>+'St 1.1'!I38+'St 1.2'!I38+'St 1.3'!I38</f>
        <v>0</v>
      </c>
      <c r="J38" s="132">
        <f>+'St 1.1'!J38+'St 1.2'!J38+'St 1.3'!J38</f>
        <v>408.30786828685899</v>
      </c>
      <c r="K38" s="132">
        <f>+'St 1.1'!K38+'St 1.2'!K38+'St 1.3'!K38</f>
        <v>227.6633626837926</v>
      </c>
      <c r="L38" s="132">
        <f>+'St 1.1'!L38+'St 1.2'!L38+'St 1.3'!L38</f>
        <v>183.5028146157895</v>
      </c>
      <c r="M38" s="132">
        <f>+'St 1.1'!M38+'St 1.2'!M38+'St 1.3'!M38</f>
        <v>186.40346147314716</v>
      </c>
      <c r="N38" s="132">
        <f>+'St 1.1'!N38+'St 1.2'!N38+'St 1.3'!N38</f>
        <v>166.65695876396379</v>
      </c>
      <c r="O38" s="132">
        <f>+'St 1.1'!O38+'St 1.2'!O38+'St 1.3'!O38</f>
        <v>209.93630748420514</v>
      </c>
      <c r="P38" s="133"/>
      <c r="Q38" s="132">
        <f>+'St 1.1'!Q38+'St 1.2'!Q38+'St 1.3'!Q38</f>
        <v>0</v>
      </c>
      <c r="R38" s="132">
        <f>+'St 1.1'!R38+'St 1.2'!R38+'St 1.3'!R38</f>
        <v>0</v>
      </c>
      <c r="S38" s="132">
        <f>+'St 1.1'!S38+'St 1.2'!S38+'St 1.3'!S38</f>
        <v>0</v>
      </c>
      <c r="T38" s="132">
        <f>+'St 1.1'!T38+'St 1.2'!T38+'St 1.3'!T38</f>
        <v>135.87920602523874</v>
      </c>
      <c r="U38" s="132">
        <f>+'St 1.1'!U38+'St 1.2'!U38+'St 1.3'!U38</f>
        <v>-135.87920602523874</v>
      </c>
      <c r="V38" s="132">
        <f>+'St 1.1'!V38+'St 1.2'!V38+'St 1.3'!V38</f>
        <v>408.30786828685899</v>
      </c>
      <c r="W38" s="132">
        <f>+'St 1.1'!W38+'St 1.2'!W38+'St 1.3'!W38</f>
        <v>-180.64450560306636</v>
      </c>
      <c r="X38" s="132">
        <f>+'St 1.1'!X38+'St 1.2'!X38+'St 1.3'!X38</f>
        <v>-44.160548068003095</v>
      </c>
      <c r="Y38" s="132">
        <f>+'St 1.1'!Y38+'St 1.2'!Y38+'St 1.3'!Y38</f>
        <v>2.9006468573576694</v>
      </c>
      <c r="Z38" s="132">
        <f>+'St 1.1'!Z38+'St 1.2'!Z38+'St 1.3'!Z38</f>
        <v>-19.746502709183389</v>
      </c>
      <c r="AA38" s="132">
        <f>+'St 1.1'!AA38+'St 1.2'!AA38+'St 1.3'!AA38</f>
        <v>43.279348720241373</v>
      </c>
      <c r="AB38" s="135"/>
      <c r="AC38" s="132">
        <f>+'St 1.1'!AC38+'St 1.3'!AC38</f>
        <v>0</v>
      </c>
      <c r="AD38" s="132">
        <f>+'St 1.1'!AD38+'St 1.3'!AD38</f>
        <v>0</v>
      </c>
      <c r="AE38" s="132">
        <f>+'St 1.1'!AE38+'St 1.3'!AE38</f>
        <v>0</v>
      </c>
      <c r="AF38" s="132">
        <f>+'St 1.1'!AF38+'St 1.3'!AF38</f>
        <v>0</v>
      </c>
      <c r="AG38" s="132">
        <f>+'St 1.1'!AG38+'St 1.3'!AG38</f>
        <v>0</v>
      </c>
      <c r="AH38" s="132">
        <f>+'St 1.1'!AH38+'St 1.3'!AH38</f>
        <v>0</v>
      </c>
      <c r="AI38" s="132">
        <f>+'St 1.1'!AI38+'St 1.3'!AI38</f>
        <v>0</v>
      </c>
      <c r="AJ38" s="132">
        <f>+'St 1.1'!AJ38+'St 1.3'!AJ38</f>
        <v>0</v>
      </c>
      <c r="AK38" s="132">
        <f>+'St 1.1'!AK38+'St 1.3'!AK38</f>
        <v>0</v>
      </c>
      <c r="AL38" s="132">
        <f>+'St 1.1'!AL38+'St 1.3'!AL38</f>
        <v>0</v>
      </c>
      <c r="AM38" s="132">
        <f>+'St 1.1'!AM38+'St 1.3'!AM38</f>
        <v>0</v>
      </c>
    </row>
    <row r="39" spans="1:39">
      <c r="B39" s="6" t="s">
        <v>42</v>
      </c>
      <c r="C39" s="179"/>
      <c r="D39" s="132">
        <f>+'St 1.1'!D39+'St 1.2'!D39+'St 1.3'!D39</f>
        <v>58715.424856217374</v>
      </c>
      <c r="E39" s="132">
        <f>+'St 1.1'!E39+'St 1.2'!E39+'St 1.3'!E39</f>
        <v>70046.576986121858</v>
      </c>
      <c r="F39" s="132">
        <f>+'St 1.1'!F39+'St 1.2'!F39+'St 1.3'!F39</f>
        <v>78808.020542174301</v>
      </c>
      <c r="G39" s="132">
        <f>+'St 1.1'!G39+'St 1.2'!G39+'St 1.3'!G39</f>
        <v>84998.568446455523</v>
      </c>
      <c r="H39" s="132">
        <f>+'St 1.1'!H39+'St 1.2'!H39+'St 1.3'!H39</f>
        <v>147112.3769177474</v>
      </c>
      <c r="I39" s="132">
        <f>+'St 1.1'!I39+'St 1.2'!I39+'St 1.3'!I39</f>
        <v>133792.28168359958</v>
      </c>
      <c r="J39" s="132">
        <f>+'St 1.1'!J39+'St 1.2'!J39+'St 1.3'!J39</f>
        <v>247573.64683414306</v>
      </c>
      <c r="K39" s="132">
        <f>+'St 1.1'!K39+'St 1.2'!K39+'St 1.3'!K39</f>
        <v>277455.31841768458</v>
      </c>
      <c r="L39" s="132">
        <f>+'St 1.1'!L39+'St 1.2'!L39+'St 1.3'!L39</f>
        <v>274495.22309223638</v>
      </c>
      <c r="M39" s="132">
        <f>+'St 1.1'!M39+'St 1.2'!M39+'St 1.3'!M39</f>
        <v>261230.21921140439</v>
      </c>
      <c r="N39" s="132">
        <f>+'St 1.1'!N39+'St 1.2'!N39+'St 1.3'!N39</f>
        <v>271008.80292357854</v>
      </c>
      <c r="O39" s="132">
        <f>+'St 1.1'!O39+'St 1.2'!O39+'St 1.3'!O39</f>
        <v>321446.29564908508</v>
      </c>
      <c r="P39" s="133"/>
      <c r="Q39" s="132">
        <f>+'St 1.1'!Q39+'St 1.2'!Q39+'St 1.3'!Q39</f>
        <v>11331.152129904489</v>
      </c>
      <c r="R39" s="132">
        <f>+'St 1.1'!R39+'St 1.2'!R39+'St 1.3'!R39</f>
        <v>8761.4435560524507</v>
      </c>
      <c r="S39" s="132">
        <f>+'St 1.1'!S39+'St 1.2'!S39+'St 1.3'!S39</f>
        <v>6190.5479042812121</v>
      </c>
      <c r="T39" s="132">
        <f>+'St 1.1'!T39+'St 1.2'!T39+'St 1.3'!T39</f>
        <v>62113.808471291879</v>
      </c>
      <c r="U39" s="132">
        <f>+'St 1.1'!U39+'St 1.2'!U39+'St 1.3'!U39</f>
        <v>-13320.095234147819</v>
      </c>
      <c r="V39" s="132">
        <f>+'St 1.1'!V39+'St 1.2'!V39+'St 1.3'!V39</f>
        <v>113781.36515054348</v>
      </c>
      <c r="W39" s="132">
        <f>+'St 1.1'!W39+'St 1.2'!W39+'St 1.3'!W39</f>
        <v>29881.671583541527</v>
      </c>
      <c r="X39" s="132">
        <f>+'St 1.1'!X39+'St 1.2'!X39+'St 1.3'!X39</f>
        <v>-2960.0953254482229</v>
      </c>
      <c r="Y39" s="132">
        <f>+'St 1.1'!Y39+'St 1.2'!Y39+'St 1.3'!Y39</f>
        <v>-13265.00388083199</v>
      </c>
      <c r="Z39" s="132">
        <f>+'St 1.1'!Z39+'St 1.2'!Z39+'St 1.3'!Z39</f>
        <v>9778.5837121742079</v>
      </c>
      <c r="AA39" s="132">
        <f>+'St 1.1'!AA39+'St 1.2'!AA39+'St 1.3'!AA39</f>
        <v>50437.492725506512</v>
      </c>
      <c r="AB39" s="135"/>
      <c r="AC39" s="132">
        <f>+'St 1.1'!AC39+'St 1.3'!AC39</f>
        <v>0</v>
      </c>
      <c r="AD39" s="132">
        <f>+'St 1.1'!AD39+'St 1.3'!AD39</f>
        <v>0</v>
      </c>
      <c r="AE39" s="132">
        <f>+'St 1.1'!AE39+'St 1.3'!AE39</f>
        <v>0</v>
      </c>
      <c r="AF39" s="132">
        <f>+'St 1.1'!AF39+'St 1.3'!AF39</f>
        <v>0</v>
      </c>
      <c r="AG39" s="132">
        <f>+'St 1.1'!AG39+'St 1.3'!AG39</f>
        <v>0</v>
      </c>
      <c r="AH39" s="132">
        <f>+'St 1.1'!AH39+'St 1.3'!AH39</f>
        <v>0</v>
      </c>
      <c r="AI39" s="132">
        <f>+'St 1.1'!AI39+'St 1.3'!AI39</f>
        <v>0</v>
      </c>
      <c r="AJ39" s="132">
        <f>+'St 1.1'!AJ39+'St 1.3'!AJ39</f>
        <v>0</v>
      </c>
      <c r="AK39" s="132">
        <f>+'St 1.1'!AK39+'St 1.3'!AK39</f>
        <v>0</v>
      </c>
      <c r="AL39" s="132">
        <f>+'St 1.1'!AL39+'St 1.3'!AL39</f>
        <v>0</v>
      </c>
      <c r="AM39" s="132">
        <f>+'St 1.1'!AM39+'St 1.3'!AM39</f>
        <v>0</v>
      </c>
    </row>
    <row r="40" spans="1:39">
      <c r="B40" s="6" t="s">
        <v>43</v>
      </c>
      <c r="C40" s="179"/>
      <c r="D40" s="132">
        <f>+'St 1.1'!D40+'St 1.2'!D40+'St 1.3'!D40</f>
        <v>546747.58507025754</v>
      </c>
      <c r="E40" s="132">
        <f>+'St 1.1'!E40+'St 1.2'!E40+'St 1.3'!E40</f>
        <v>637538.55558764725</v>
      </c>
      <c r="F40" s="132">
        <f>+'St 1.1'!F40+'St 1.2'!F40+'St 1.3'!F40</f>
        <v>696587.7263308058</v>
      </c>
      <c r="G40" s="132">
        <f>+'St 1.1'!G40+'St 1.2'!G40+'St 1.3'!G40</f>
        <v>734632.70446715201</v>
      </c>
      <c r="H40" s="132">
        <f>+'St 1.1'!H40+'St 1.2'!H40+'St 1.3'!H40</f>
        <v>786374.89354069508</v>
      </c>
      <c r="I40" s="132">
        <f>+'St 1.1'!I40+'St 1.2'!I40+'St 1.3'!I40</f>
        <v>998253.60892065323</v>
      </c>
      <c r="J40" s="132">
        <f>+'St 1.1'!J40+'St 1.2'!J40+'St 1.3'!J40</f>
        <v>1123787.0193848338</v>
      </c>
      <c r="K40" s="132">
        <f>+'St 1.1'!K40+'St 1.2'!K40+'St 1.3'!K40</f>
        <v>1153002.7358639631</v>
      </c>
      <c r="L40" s="132">
        <f>+'St 1.1'!L40+'St 1.2'!L40+'St 1.3'!L40</f>
        <v>1160817.5941816436</v>
      </c>
      <c r="M40" s="132">
        <f>+'St 1.1'!M40+'St 1.2'!M40+'St 1.3'!M40</f>
        <v>1262226.9407584136</v>
      </c>
      <c r="N40" s="132">
        <f>+'St 1.1'!N40+'St 1.2'!N40+'St 1.3'!N40</f>
        <v>1277381.6218427629</v>
      </c>
      <c r="O40" s="132">
        <f>+'St 1.1'!O40+'St 1.2'!O40+'St 1.3'!O40</f>
        <v>1525992.1844621939</v>
      </c>
      <c r="P40" s="133"/>
      <c r="Q40" s="132">
        <f>+'St 1.1'!Q40+'St 1.2'!Q40+'St 1.3'!Q40</f>
        <v>90790.970517389738</v>
      </c>
      <c r="R40" s="132">
        <f>+'St 1.1'!R40+'St 1.2'!R40+'St 1.3'!R40</f>
        <v>59049.170743158596</v>
      </c>
      <c r="S40" s="132">
        <f>+'St 1.1'!S40+'St 1.2'!S40+'St 1.3'!S40</f>
        <v>38044.978136346101</v>
      </c>
      <c r="T40" s="132">
        <f>+'St 1.1'!T40+'St 1.2'!T40+'St 1.3'!T40</f>
        <v>51742.189073543166</v>
      </c>
      <c r="U40" s="132">
        <f>+'St 1.1'!U40+'St 1.2'!U40+'St 1.3'!U40</f>
        <v>211878.71537995819</v>
      </c>
      <c r="V40" s="132">
        <f>+'St 1.1'!V40+'St 1.2'!V40+'St 1.3'!V40</f>
        <v>125533.4104641804</v>
      </c>
      <c r="W40" s="132">
        <f>+'St 1.1'!W40+'St 1.2'!W40+'St 1.3'!W40</f>
        <v>29215.716479129485</v>
      </c>
      <c r="X40" s="132">
        <f>+'St 1.1'!X40+'St 1.2'!X40+'St 1.3'!X40</f>
        <v>7814.8583176805259</v>
      </c>
      <c r="Y40" s="132">
        <f>+'St 1.1'!Y40+'St 1.2'!Y40+'St 1.3'!Y40</f>
        <v>101409.34657676984</v>
      </c>
      <c r="Z40" s="132">
        <f>+'St 1.1'!Z40+'St 1.2'!Z40+'St 1.3'!Z40</f>
        <v>15154.681084349362</v>
      </c>
      <c r="AA40" s="132">
        <f>+'St 1.1'!AA40+'St 1.2'!AA40+'St 1.3'!AA40</f>
        <v>248610.56261943077</v>
      </c>
      <c r="AB40" s="135"/>
      <c r="AC40" s="132">
        <f>+'St 1.1'!AC40+'St 1.3'!AC40</f>
        <v>0</v>
      </c>
      <c r="AD40" s="132">
        <f>+'St 1.1'!AD40+'St 1.3'!AD40</f>
        <v>0</v>
      </c>
      <c r="AE40" s="132">
        <f>+'St 1.1'!AE40+'St 1.3'!AE40</f>
        <v>0</v>
      </c>
      <c r="AF40" s="132">
        <f>+'St 1.1'!AF40+'St 1.3'!AF40</f>
        <v>0</v>
      </c>
      <c r="AG40" s="132">
        <f>+'St 1.1'!AG40+'St 1.3'!AG40</f>
        <v>0</v>
      </c>
      <c r="AH40" s="132">
        <f>+'St 1.1'!AH40+'St 1.3'!AH40</f>
        <v>0</v>
      </c>
      <c r="AI40" s="132">
        <f>+'St 1.1'!AI40+'St 1.3'!AI40</f>
        <v>0</v>
      </c>
      <c r="AJ40" s="132">
        <f>+'St 1.1'!AJ40+'St 1.3'!AJ40</f>
        <v>0</v>
      </c>
      <c r="AK40" s="132">
        <f>+'St 1.1'!AK40+'St 1.3'!AK40</f>
        <v>0</v>
      </c>
      <c r="AL40" s="132">
        <f>+'St 1.1'!AL40+'St 1.3'!AL40</f>
        <v>0</v>
      </c>
      <c r="AM40" s="132">
        <f>+'St 1.1'!AM40+'St 1.3'!AM40</f>
        <v>4.3724000000000007</v>
      </c>
    </row>
    <row r="41" spans="1:39">
      <c r="B41" s="6" t="s">
        <v>44</v>
      </c>
      <c r="C41" s="179"/>
      <c r="D41" s="132">
        <f>+'St 1.1'!D41+'St 1.2'!D41+'St 1.3'!D41</f>
        <v>37371.363397386725</v>
      </c>
      <c r="E41" s="132">
        <f>+'St 1.1'!E41+'St 1.2'!E41+'St 1.3'!E41</f>
        <v>41553.382913554138</v>
      </c>
      <c r="F41" s="132">
        <f>+'St 1.1'!F41+'St 1.2'!F41+'St 1.3'!F41</f>
        <v>46212.652737249169</v>
      </c>
      <c r="G41" s="132">
        <f>+'St 1.1'!G41+'St 1.2'!G41+'St 1.3'!G41</f>
        <v>49943.879738251773</v>
      </c>
      <c r="H41" s="132">
        <f>+'St 1.1'!H41+'St 1.2'!H41+'St 1.3'!H41</f>
        <v>52000.405739979207</v>
      </c>
      <c r="I41" s="132">
        <f>+'St 1.1'!I41+'St 1.2'!I41+'St 1.3'!I41</f>
        <v>61341.47195304319</v>
      </c>
      <c r="J41" s="132">
        <f>+'St 1.1'!J41+'St 1.2'!J41+'St 1.3'!J41</f>
        <v>79272.021573140577</v>
      </c>
      <c r="K41" s="132">
        <f>+'St 1.1'!K41+'St 1.2'!K41+'St 1.3'!K41</f>
        <v>112110.27918475412</v>
      </c>
      <c r="L41" s="132">
        <f>+'St 1.1'!L41+'St 1.2'!L41+'St 1.3'!L41</f>
        <v>125594.9300326809</v>
      </c>
      <c r="M41" s="132">
        <f>+'St 1.1'!M41+'St 1.2'!M41+'St 1.3'!M41</f>
        <v>158751.1757740732</v>
      </c>
      <c r="N41" s="132">
        <f>+'St 1.1'!N41+'St 1.2'!N41+'St 1.3'!N41</f>
        <v>158616.56486073908</v>
      </c>
      <c r="O41" s="132">
        <f>+'St 1.1'!O41+'St 1.2'!O41+'St 1.3'!O41</f>
        <v>163167.71381789993</v>
      </c>
      <c r="P41" s="133"/>
      <c r="Q41" s="132">
        <f>+'St 1.1'!Q41+'St 1.2'!Q41+'St 1.3'!Q41</f>
        <v>4182.0195161674128</v>
      </c>
      <c r="R41" s="132">
        <f>+'St 1.1'!R41+'St 1.2'!R41+'St 1.3'!R41</f>
        <v>4659.2698236950318</v>
      </c>
      <c r="S41" s="132">
        <f>+'St 1.1'!S41+'St 1.2'!S41+'St 1.3'!S41</f>
        <v>3731.2270010026023</v>
      </c>
      <c r="T41" s="132">
        <f>+'St 1.1'!T41+'St 1.2'!T41+'St 1.3'!T41</f>
        <v>2056.526001727435</v>
      </c>
      <c r="U41" s="132">
        <f>+'St 1.1'!U41+'St 1.2'!U41+'St 1.3'!U41</f>
        <v>9341.0662130639812</v>
      </c>
      <c r="V41" s="132">
        <f>+'St 1.1'!V41+'St 1.2'!V41+'St 1.3'!V41</f>
        <v>17930.54962009739</v>
      </c>
      <c r="W41" s="132">
        <f>+'St 1.1'!W41+'St 1.2'!W41+'St 1.3'!W41</f>
        <v>32838.257611613561</v>
      </c>
      <c r="X41" s="132">
        <f>+'St 1.1'!X41+'St 1.2'!X41+'St 1.3'!X41</f>
        <v>13484.650847926754</v>
      </c>
      <c r="Y41" s="132">
        <f>+'St 1.1'!Y41+'St 1.2'!Y41+'St 1.3'!Y41</f>
        <v>33156.245741392333</v>
      </c>
      <c r="Z41" s="132">
        <f>+'St 1.1'!Z41+'St 1.2'!Z41+'St 1.3'!Z41</f>
        <v>-134.61091333415681</v>
      </c>
      <c r="AA41" s="132">
        <f>+'St 1.1'!AA41+'St 1.2'!AA41+'St 1.3'!AA41</f>
        <v>4551.1489571608618</v>
      </c>
      <c r="AB41" s="135"/>
      <c r="AC41" s="132">
        <f>+'St 1.1'!AC41+'St 1.3'!AC41</f>
        <v>0</v>
      </c>
      <c r="AD41" s="132">
        <f>+'St 1.1'!AD41+'St 1.3'!AD41</f>
        <v>0</v>
      </c>
      <c r="AE41" s="132">
        <f>+'St 1.1'!AE41+'St 1.3'!AE41</f>
        <v>0</v>
      </c>
      <c r="AF41" s="132">
        <f>+'St 1.1'!AF41+'St 1.3'!AF41</f>
        <v>0</v>
      </c>
      <c r="AG41" s="132">
        <f>+'St 1.1'!AG41+'St 1.3'!AG41</f>
        <v>0</v>
      </c>
      <c r="AH41" s="132">
        <f>+'St 1.1'!AH41+'St 1.3'!AH41</f>
        <v>0</v>
      </c>
      <c r="AI41" s="132">
        <f>+'St 1.1'!AI41+'St 1.3'!AI41</f>
        <v>0</v>
      </c>
      <c r="AJ41" s="132">
        <f>+'St 1.1'!AJ41+'St 1.3'!AJ41</f>
        <v>0</v>
      </c>
      <c r="AK41" s="132">
        <f>+'St 1.1'!AK41+'St 1.3'!AK41</f>
        <v>0</v>
      </c>
      <c r="AL41" s="132">
        <f>+'St 1.1'!AL41+'St 1.3'!AL41</f>
        <v>0</v>
      </c>
      <c r="AM41" s="132">
        <f>+'St 1.1'!AM41+'St 1.3'!AM41</f>
        <v>0</v>
      </c>
    </row>
    <row r="42" spans="1:39">
      <c r="B42" s="7" t="s">
        <v>45</v>
      </c>
      <c r="C42" s="179"/>
      <c r="D42" s="132">
        <f>+'St 1.1'!D42+'St 1.2'!D42+'St 1.3'!D42</f>
        <v>37081.859325229547</v>
      </c>
      <c r="E42" s="132">
        <f>+'St 1.1'!E42+'St 1.2'!E42+'St 1.3'!E42</f>
        <v>41186.754587700307</v>
      </c>
      <c r="F42" s="132">
        <f>+'St 1.1'!F42+'St 1.2'!F42+'St 1.3'!F42</f>
        <v>45785.864248207203</v>
      </c>
      <c r="G42" s="132">
        <f>+'St 1.1'!G42+'St 1.2'!G42+'St 1.3'!G42</f>
        <v>49528.552255845512</v>
      </c>
      <c r="H42" s="132">
        <f>+'St 1.1'!H42+'St 1.2'!H42+'St 1.3'!H42</f>
        <v>51752.927155363388</v>
      </c>
      <c r="I42" s="132">
        <f>+'St 1.1'!I42+'St 1.2'!I42+'St 1.3'!I42</f>
        <v>60543.534482798874</v>
      </c>
      <c r="J42" s="132">
        <f>+'St 1.1'!J42+'St 1.2'!J42+'St 1.3'!J42</f>
        <v>79181.380159084874</v>
      </c>
      <c r="K42" s="132">
        <f>+'St 1.1'!K42+'St 1.2'!K42+'St 1.3'!K42</f>
        <v>112038.2883376352</v>
      </c>
      <c r="L42" s="132">
        <f>+'St 1.1'!L42+'St 1.2'!L42+'St 1.3'!L42</f>
        <v>125577.10404497536</v>
      </c>
      <c r="M42" s="132">
        <f>+'St 1.1'!M42+'St 1.2'!M42+'St 1.3'!M42</f>
        <v>158733.06800924439</v>
      </c>
      <c r="N42" s="132">
        <f>+'St 1.1'!N42+'St 1.2'!N42+'St 1.3'!N42</f>
        <v>158600.375327602</v>
      </c>
      <c r="O42" s="132">
        <f>+'St 1.1'!O42+'St 1.2'!O42+'St 1.3'!O42</f>
        <v>163147.32000517289</v>
      </c>
      <c r="P42" s="133"/>
      <c r="Q42" s="132">
        <f>+'St 1.1'!Q42+'St 1.2'!Q42+'St 1.3'!Q42</f>
        <v>4104.8952624707663</v>
      </c>
      <c r="R42" s="132">
        <f>+'St 1.1'!R42+'St 1.2'!R42+'St 1.3'!R42</f>
        <v>4599.1096605068969</v>
      </c>
      <c r="S42" s="132">
        <f>+'St 1.1'!S42+'St 1.2'!S42+'St 1.3'!S42</f>
        <v>3742.6880076383054</v>
      </c>
      <c r="T42" s="132">
        <f>+'St 1.1'!T42+'St 1.2'!T42+'St 1.3'!T42</f>
        <v>2224.3748995178812</v>
      </c>
      <c r="U42" s="132">
        <f>+'St 1.1'!U42+'St 1.2'!U42+'St 1.3'!U42</f>
        <v>8790.6073274354749</v>
      </c>
      <c r="V42" s="132">
        <f>+'St 1.1'!V42+'St 1.2'!V42+'St 1.3'!V42</f>
        <v>18637.845676286008</v>
      </c>
      <c r="W42" s="132">
        <f>+'St 1.1'!W42+'St 1.2'!W42+'St 1.3'!W42</f>
        <v>32856.908178550337</v>
      </c>
      <c r="X42" s="132">
        <f>+'St 1.1'!X42+'St 1.2'!X42+'St 1.3'!X42</f>
        <v>13538.815707340149</v>
      </c>
      <c r="Y42" s="132">
        <f>+'St 1.1'!Y42+'St 1.2'!Y42+'St 1.3'!Y42</f>
        <v>33155.963964269045</v>
      </c>
      <c r="Z42" s="132">
        <f>+'St 1.1'!Z42+'St 1.2'!Z42+'St 1.3'!Z42</f>
        <v>-132.69268164240765</v>
      </c>
      <c r="AA42" s="132">
        <f>+'St 1.1'!AA42+'St 1.2'!AA42+'St 1.3'!AA42</f>
        <v>4546.9446775708957</v>
      </c>
      <c r="AB42" s="135"/>
      <c r="AC42" s="132">
        <f>+'St 1.1'!AC42+'St 1.3'!AC42</f>
        <v>0</v>
      </c>
      <c r="AD42" s="132">
        <f>+'St 1.1'!AD42+'St 1.3'!AD42</f>
        <v>0</v>
      </c>
      <c r="AE42" s="132">
        <f>+'St 1.1'!AE42+'St 1.3'!AE42</f>
        <v>0</v>
      </c>
      <c r="AF42" s="132">
        <f>+'St 1.1'!AF42+'St 1.3'!AF42</f>
        <v>0</v>
      </c>
      <c r="AG42" s="132">
        <f>+'St 1.1'!AG42+'St 1.3'!AG42</f>
        <v>0</v>
      </c>
      <c r="AH42" s="132">
        <f>+'St 1.1'!AH42+'St 1.3'!AH42</f>
        <v>0</v>
      </c>
      <c r="AI42" s="132">
        <f>+'St 1.1'!AI42+'St 1.3'!AI42</f>
        <v>0</v>
      </c>
      <c r="AJ42" s="132">
        <f>+'St 1.1'!AJ42+'St 1.3'!AJ42</f>
        <v>0</v>
      </c>
      <c r="AK42" s="132">
        <f>+'St 1.1'!AK42+'St 1.3'!AK42</f>
        <v>0</v>
      </c>
      <c r="AL42" s="132">
        <f>+'St 1.1'!AL42+'St 1.3'!AL42</f>
        <v>0</v>
      </c>
      <c r="AM42" s="132">
        <f>+'St 1.1'!AM42+'St 1.3'!AM42</f>
        <v>0</v>
      </c>
    </row>
    <row r="43" spans="1:39">
      <c r="B43" s="7" t="s">
        <v>46</v>
      </c>
      <c r="C43" s="179"/>
      <c r="D43" s="132">
        <f>+'St 1.1'!D43+'St 1.2'!D43+'St 1.3'!D43</f>
        <v>289.50407215718207</v>
      </c>
      <c r="E43" s="132">
        <f>+'St 1.1'!E43+'St 1.2'!E43+'St 1.3'!E43</f>
        <v>366.6283258538291</v>
      </c>
      <c r="F43" s="132">
        <f>+'St 1.1'!F43+'St 1.2'!F43+'St 1.3'!F43</f>
        <v>426.788489041964</v>
      </c>
      <c r="G43" s="132">
        <f>+'St 1.1'!G43+'St 1.2'!G43+'St 1.3'!G43</f>
        <v>415.32748240626074</v>
      </c>
      <c r="H43" s="132">
        <f>+'St 1.1'!H43+'St 1.2'!H43+'St 1.3'!H43</f>
        <v>247.47858461581473</v>
      </c>
      <c r="I43" s="132">
        <f>+'St 1.1'!I43+'St 1.2'!I43+'St 1.3'!I43</f>
        <v>797.93747024432082</v>
      </c>
      <c r="J43" s="132">
        <f>+'St 1.1'!J43+'St 1.2'!J43+'St 1.3'!J43</f>
        <v>90.6414140557048</v>
      </c>
      <c r="K43" s="132">
        <f>+'St 1.1'!K43+'St 1.2'!K43+'St 1.3'!K43</f>
        <v>71.990847118929011</v>
      </c>
      <c r="L43" s="132">
        <f>+'St 1.1'!L43+'St 1.2'!L43+'St 1.3'!L43</f>
        <v>17.825987705533841</v>
      </c>
      <c r="M43" s="132">
        <f>+'St 1.1'!M43+'St 1.2'!M43+'St 1.3'!M43</f>
        <v>18.107764828820013</v>
      </c>
      <c r="N43" s="132">
        <f>+'St 1.1'!N43+'St 1.2'!N43+'St 1.3'!N43</f>
        <v>16.189533137070768</v>
      </c>
      <c r="O43" s="132">
        <f>+'St 1.1'!O43+'St 1.2'!O43+'St 1.3'!O43</f>
        <v>20.393812727037076</v>
      </c>
      <c r="P43" s="133"/>
      <c r="Q43" s="132">
        <f>+'St 1.1'!Q43+'St 1.2'!Q43+'St 1.3'!Q43</f>
        <v>77.124253696647031</v>
      </c>
      <c r="R43" s="132">
        <f>+'St 1.1'!R43+'St 1.2'!R43+'St 1.3'!R43</f>
        <v>60.16016318813486</v>
      </c>
      <c r="S43" s="132">
        <f>+'St 1.1'!S43+'St 1.2'!S43+'St 1.3'!S43</f>
        <v>-11.461006635703264</v>
      </c>
      <c r="T43" s="132">
        <f>+'St 1.1'!T43+'St 1.2'!T43+'St 1.3'!T43</f>
        <v>-167.84889779044599</v>
      </c>
      <c r="U43" s="132">
        <f>+'St 1.1'!U43+'St 1.2'!U43+'St 1.3'!U43</f>
        <v>550.4588856285061</v>
      </c>
      <c r="V43" s="132">
        <f>+'St 1.1'!V43+'St 1.2'!V43+'St 1.3'!V43</f>
        <v>-707.29605618861603</v>
      </c>
      <c r="W43" s="132">
        <f>+'St 1.1'!W43+'St 1.2'!W43+'St 1.3'!W43</f>
        <v>-18.650566936775792</v>
      </c>
      <c r="X43" s="132">
        <f>+'St 1.1'!X43+'St 1.2'!X43+'St 1.3'!X43</f>
        <v>-54.16485941339517</v>
      </c>
      <c r="Y43" s="132">
        <f>+'St 1.1'!Y43+'St 1.2'!Y43+'St 1.3'!Y43</f>
        <v>0.28177712328617266</v>
      </c>
      <c r="Z43" s="132">
        <f>+'St 1.1'!Z43+'St 1.2'!Z43+'St 1.3'!Z43</f>
        <v>-1.9182316917492448</v>
      </c>
      <c r="AA43" s="132">
        <f>+'St 1.1'!AA43+'St 1.2'!AA43+'St 1.3'!AA43</f>
        <v>4.2042795899663057</v>
      </c>
      <c r="AB43" s="135"/>
      <c r="AC43" s="132">
        <f>+'St 1.1'!AC43+'St 1.3'!AC43</f>
        <v>0</v>
      </c>
      <c r="AD43" s="132">
        <f>+'St 1.1'!AD43+'St 1.3'!AD43</f>
        <v>0</v>
      </c>
      <c r="AE43" s="132">
        <f>+'St 1.1'!AE43+'St 1.3'!AE43</f>
        <v>0</v>
      </c>
      <c r="AF43" s="132">
        <f>+'St 1.1'!AF43+'St 1.3'!AF43</f>
        <v>0</v>
      </c>
      <c r="AG43" s="132">
        <f>+'St 1.1'!AG43+'St 1.3'!AG43</f>
        <v>0</v>
      </c>
      <c r="AH43" s="132">
        <f>+'St 1.1'!AH43+'St 1.3'!AH43</f>
        <v>0</v>
      </c>
      <c r="AI43" s="132">
        <f>+'St 1.1'!AI43+'St 1.3'!AI43</f>
        <v>0</v>
      </c>
      <c r="AJ43" s="132">
        <f>+'St 1.1'!AJ43+'St 1.3'!AJ43</f>
        <v>0</v>
      </c>
      <c r="AK43" s="132">
        <f>+'St 1.1'!AK43+'St 1.3'!AK43</f>
        <v>0</v>
      </c>
      <c r="AL43" s="132">
        <f>+'St 1.1'!AL43+'St 1.3'!AL43</f>
        <v>0</v>
      </c>
      <c r="AM43" s="132">
        <f>+'St 1.1'!AM43+'St 1.3'!AM43</f>
        <v>0</v>
      </c>
    </row>
    <row r="44" spans="1:39">
      <c r="B44" s="6" t="s">
        <v>313</v>
      </c>
      <c r="C44" s="179"/>
      <c r="D44" s="132">
        <f>+'St 1.1'!D44+'St 1.2'!D44+'St 1.3'!D44</f>
        <v>5015.4452036719704</v>
      </c>
      <c r="E44" s="132">
        <f>+'St 1.1'!E44+'St 1.2'!E44+'St 1.3'!E44</f>
        <v>6159.3541021848732</v>
      </c>
      <c r="F44" s="132">
        <f>+'St 1.1'!F44+'St 1.2'!F44+'St 1.3'!F44</f>
        <v>6732.2117709727336</v>
      </c>
      <c r="G44" s="132">
        <f>+'St 1.1'!G44+'St 1.2'!G44+'St 1.3'!G44</f>
        <v>7489.7767672702266</v>
      </c>
      <c r="H44" s="132">
        <f>+'St 1.1'!H44+'St 1.2'!H44+'St 1.3'!H44</f>
        <v>15274.836917678253</v>
      </c>
      <c r="I44" s="132">
        <f>+'St 1.1'!I44+'St 1.2'!I44+'St 1.3'!I44</f>
        <v>9777.0878884206759</v>
      </c>
      <c r="J44" s="132">
        <f>+'St 1.1'!J44+'St 1.2'!J44+'St 1.3'!J44</f>
        <v>29650.125078258363</v>
      </c>
      <c r="K44" s="132">
        <f>+'St 1.1'!K44+'St 1.2'!K44+'St 1.3'!K44</f>
        <v>31812.485708188731</v>
      </c>
      <c r="L44" s="132">
        <f>+'St 1.1'!L44+'St 1.2'!L44+'St 1.3'!L44</f>
        <v>29244.957936072715</v>
      </c>
      <c r="M44" s="132">
        <f>+'St 1.1'!M44+'St 1.2'!M44+'St 1.3'!M44</f>
        <v>30338.948370836857</v>
      </c>
      <c r="N44" s="132">
        <f>+'St 1.1'!N44+'St 1.2'!N44+'St 1.3'!N44</f>
        <v>29233.680698924021</v>
      </c>
      <c r="O44" s="132">
        <f>+'St 1.1'!O44+'St 1.2'!O44+'St 1.3'!O44</f>
        <v>33951.346476256695</v>
      </c>
      <c r="P44" s="133"/>
      <c r="Q44" s="132">
        <f>+'St 1.1'!Q44+'St 1.2'!Q44+'St 1.3'!Q44</f>
        <v>1143.9088985129017</v>
      </c>
      <c r="R44" s="132">
        <f>+'St 1.1'!R44+'St 1.2'!R44+'St 1.3'!R44</f>
        <v>572.85766878786137</v>
      </c>
      <c r="S44" s="132">
        <f>+'St 1.1'!S44+'St 1.2'!S44+'St 1.3'!S44</f>
        <v>757.56499629749294</v>
      </c>
      <c r="T44" s="132">
        <f>+'St 1.1'!T44+'St 1.2'!T44+'St 1.3'!T44</f>
        <v>7785.0601504080269</v>
      </c>
      <c r="U44" s="132">
        <f>+'St 1.1'!U44+'St 1.2'!U44+'St 1.3'!U44</f>
        <v>-5497.7490292575767</v>
      </c>
      <c r="V44" s="132">
        <f>+'St 1.1'!V44+'St 1.2'!V44+'St 1.3'!V44</f>
        <v>19873.037189837687</v>
      </c>
      <c r="W44" s="132">
        <f>+'St 1.1'!W44+'St 1.2'!W44+'St 1.3'!W44</f>
        <v>2162.3606299303683</v>
      </c>
      <c r="X44" s="132">
        <f>+'St 1.1'!X44+'St 1.2'!X44+'St 1.3'!X44</f>
        <v>-2567.5277721160178</v>
      </c>
      <c r="Y44" s="132">
        <f>+'St 1.1'!Y44+'St 1.2'!Y44+'St 1.3'!Y44</f>
        <v>1093.9904347641466</v>
      </c>
      <c r="Z44" s="132">
        <f>+'St 1.1'!Z44+'St 1.2'!Z44+'St 1.3'!Z44</f>
        <v>-1105.2676719128392</v>
      </c>
      <c r="AA44" s="132">
        <f>+'St 1.1'!AA44+'St 1.2'!AA44+'St 1.3'!AA44</f>
        <v>4717.6657773326724</v>
      </c>
      <c r="AB44" s="135"/>
      <c r="AC44" s="132">
        <f>+'St 1.1'!AC44+'St 1.3'!AC44</f>
        <v>0</v>
      </c>
      <c r="AD44" s="132">
        <f>+'St 1.1'!AD44+'St 1.3'!AD44</f>
        <v>0</v>
      </c>
      <c r="AE44" s="132">
        <f>+'St 1.1'!AE44+'St 1.3'!AE44</f>
        <v>0</v>
      </c>
      <c r="AF44" s="132">
        <f>+'St 1.1'!AF44+'St 1.3'!AF44</f>
        <v>0</v>
      </c>
      <c r="AG44" s="132">
        <f>+'St 1.1'!AG44+'St 1.3'!AG44</f>
        <v>0</v>
      </c>
      <c r="AH44" s="132">
        <f>+'St 1.1'!AH44+'St 1.3'!AH44</f>
        <v>0</v>
      </c>
      <c r="AI44" s="132">
        <f>+'St 1.1'!AI44+'St 1.3'!AI44</f>
        <v>0</v>
      </c>
      <c r="AJ44" s="132">
        <f>+'St 1.1'!AJ44+'St 1.3'!AJ44</f>
        <v>0</v>
      </c>
      <c r="AK44" s="132">
        <f>+'St 1.1'!AK44+'St 1.3'!AK44</f>
        <v>0</v>
      </c>
      <c r="AL44" s="132">
        <f>+'St 1.1'!AL44+'St 1.3'!AL44</f>
        <v>0</v>
      </c>
      <c r="AM44" s="132">
        <f>+'St 1.1'!AM44+'St 1.3'!AM44</f>
        <v>0</v>
      </c>
    </row>
    <row r="45" spans="1:39">
      <c r="B45" s="6" t="s">
        <v>107</v>
      </c>
      <c r="C45" s="179"/>
      <c r="D45" s="132">
        <f>+'St 1.1'!D45+'St 1.2'!D45+'St 1.3'!D45</f>
        <v>14457.409775502409</v>
      </c>
      <c r="E45" s="132">
        <f>+'St 1.1'!E45+'St 1.2'!E45+'St 1.3'!E45</f>
        <v>18664.552310057952</v>
      </c>
      <c r="F45" s="132">
        <f>+'St 1.1'!F45+'St 1.2'!F45+'St 1.3'!F45</f>
        <v>23291.319696764884</v>
      </c>
      <c r="G45" s="132">
        <f>+'St 1.1'!G45+'St 1.2'!G45+'St 1.3'!G45</f>
        <v>25075.421161185943</v>
      </c>
      <c r="H45" s="132">
        <f>+'St 1.1'!H45+'St 1.2'!H45+'St 1.3'!H45</f>
        <v>22720.968210159139</v>
      </c>
      <c r="I45" s="132">
        <f>+'St 1.1'!I45+'St 1.2'!I45+'St 1.3'!I45</f>
        <v>29354.687949518724</v>
      </c>
      <c r="J45" s="132">
        <f>+'St 1.1'!J45+'St 1.2'!J45+'St 1.3'!J45</f>
        <v>21653.390946853782</v>
      </c>
      <c r="K45" s="132">
        <f>+'St 1.1'!K45+'St 1.2'!K45+'St 1.3'!K45</f>
        <v>24711.543781699758</v>
      </c>
      <c r="L45" s="132">
        <f>+'St 1.1'!L45+'St 1.2'!L45+'St 1.3'!L45</f>
        <v>19157.003282822116</v>
      </c>
      <c r="M45" s="132">
        <f>+'St 1.1'!M45+'St 1.2'!M45+'St 1.3'!M45</f>
        <v>21651.095511767377</v>
      </c>
      <c r="N45" s="132">
        <f>+'St 1.1'!N45+'St 1.2'!N45+'St 1.3'!N45</f>
        <v>20654.882819575931</v>
      </c>
      <c r="O45" s="132">
        <f>+'St 1.1'!O45+'St 1.2'!O45+'St 1.3'!O45</f>
        <v>23632.029635990333</v>
      </c>
      <c r="P45" s="133"/>
      <c r="Q45" s="132">
        <f>+'St 1.1'!Q45+'St 1.2'!Q45+'St 1.3'!Q45</f>
        <v>4207.1425345555444</v>
      </c>
      <c r="R45" s="132">
        <f>+'St 1.1'!R45+'St 1.2'!R45+'St 1.3'!R45</f>
        <v>4626.7673867069279</v>
      </c>
      <c r="S45" s="132">
        <f>+'St 1.1'!S45+'St 1.2'!S45+'St 1.3'!S45</f>
        <v>1784.1014644210645</v>
      </c>
      <c r="T45" s="132">
        <f>+'St 1.1'!T45+'St 1.2'!T45+'St 1.3'!T45</f>
        <v>-2354.4529510268067</v>
      </c>
      <c r="U45" s="132">
        <f>+'St 1.1'!U45+'St 1.2'!U45+'St 1.3'!U45</f>
        <v>6633.7197393595843</v>
      </c>
      <c r="V45" s="132">
        <f>+'St 1.1'!V45+'St 1.2'!V45+'St 1.3'!V45</f>
        <v>-7701.2970026649373</v>
      </c>
      <c r="W45" s="132">
        <f>+'St 1.1'!W45+'St 1.2'!W45+'St 1.3'!W45</f>
        <v>3058.1528348459733</v>
      </c>
      <c r="X45" s="132">
        <f>+'St 1.1'!X45+'St 1.2'!X45+'St 1.3'!X45</f>
        <v>-5554.5404988776454</v>
      </c>
      <c r="Y45" s="132">
        <f>+'St 1.1'!Y45+'St 1.2'!Y45+'St 1.3'!Y45</f>
        <v>2494.092228945261</v>
      </c>
      <c r="Z45" s="132">
        <f>+'St 1.1'!Z45+'St 1.2'!Z45+'St 1.3'!Z45</f>
        <v>-996.21269219144074</v>
      </c>
      <c r="AA45" s="132">
        <f>+'St 1.1'!AA45+'St 1.2'!AA45+'St 1.3'!AA45</f>
        <v>2977.1468164143989</v>
      </c>
      <c r="AB45" s="135"/>
      <c r="AC45" s="132">
        <f>+'St 1.1'!AC45+'St 1.3'!AC45</f>
        <v>0</v>
      </c>
      <c r="AD45" s="132">
        <f>+'St 1.1'!AD45+'St 1.3'!AD45</f>
        <v>0</v>
      </c>
      <c r="AE45" s="132">
        <f>+'St 1.1'!AE45+'St 1.3'!AE45</f>
        <v>0</v>
      </c>
      <c r="AF45" s="132">
        <f>+'St 1.1'!AF45+'St 1.3'!AF45</f>
        <v>0</v>
      </c>
      <c r="AG45" s="132">
        <f>+'St 1.1'!AG45+'St 1.3'!AG45</f>
        <v>0</v>
      </c>
      <c r="AH45" s="132">
        <f>+'St 1.1'!AH45+'St 1.3'!AH45</f>
        <v>0</v>
      </c>
      <c r="AI45" s="132">
        <f>+'St 1.1'!AI45+'St 1.3'!AI45</f>
        <v>0</v>
      </c>
      <c r="AJ45" s="132">
        <f>+'St 1.1'!AJ45+'St 1.3'!AJ45</f>
        <v>0</v>
      </c>
      <c r="AK45" s="132">
        <f>+'St 1.1'!AK45+'St 1.3'!AK45</f>
        <v>0</v>
      </c>
      <c r="AL45" s="132">
        <f>+'St 1.1'!AL45+'St 1.3'!AL45</f>
        <v>0</v>
      </c>
      <c r="AM45" s="132">
        <f>+'St 1.1'!AM45+'St 1.3'!AM45</f>
        <v>0</v>
      </c>
    </row>
    <row r="46" spans="1:39">
      <c r="B46" s="6" t="s">
        <v>48</v>
      </c>
      <c r="C46" s="179"/>
      <c r="D46" s="132">
        <f>+'St 1.1'!D46+'St 1.2'!D46+'St 1.3'!D46</f>
        <v>0</v>
      </c>
      <c r="E46" s="132">
        <f>+'St 1.1'!E46+'St 1.2'!E46+'St 1.3'!E46</f>
        <v>0</v>
      </c>
      <c r="F46" s="132">
        <f>+'St 1.1'!F46+'St 1.2'!F46+'St 1.3'!F46</f>
        <v>0</v>
      </c>
      <c r="G46" s="132">
        <f>+'St 1.1'!G46+'St 1.2'!G46+'St 1.3'!G46</f>
        <v>0</v>
      </c>
      <c r="H46" s="132">
        <f>+'St 1.1'!H46+'St 1.2'!H46+'St 1.3'!H46</f>
        <v>0</v>
      </c>
      <c r="I46" s="132">
        <f>+'St 1.1'!I46+'St 1.2'!I46+'St 1.3'!I46</f>
        <v>0</v>
      </c>
      <c r="J46" s="132">
        <f>+'St 1.1'!J46+'St 1.2'!J46+'St 1.3'!J46</f>
        <v>0</v>
      </c>
      <c r="K46" s="132">
        <f>+'St 1.1'!K46+'St 1.2'!K46+'St 1.3'!K46</f>
        <v>0</v>
      </c>
      <c r="L46" s="132">
        <f>+'St 1.1'!L46+'St 1.2'!L46+'St 1.3'!L46</f>
        <v>0</v>
      </c>
      <c r="M46" s="132">
        <f>+'St 1.1'!M46+'St 1.2'!M46+'St 1.3'!M46</f>
        <v>0</v>
      </c>
      <c r="N46" s="132">
        <f>+'St 1.1'!N46+'St 1.2'!N46+'St 1.3'!N46</f>
        <v>0</v>
      </c>
      <c r="O46" s="132">
        <f>+'St 1.1'!O46+'St 1.2'!O46+'St 1.3'!O46</f>
        <v>0</v>
      </c>
      <c r="P46" s="133"/>
      <c r="Q46" s="132">
        <f>+'St 1.1'!Q46+'St 1.2'!Q46+'St 1.3'!Q46</f>
        <v>0</v>
      </c>
      <c r="R46" s="132">
        <f>+'St 1.1'!R46+'St 1.2'!R46+'St 1.3'!R46</f>
        <v>0</v>
      </c>
      <c r="S46" s="132">
        <f>+'St 1.1'!S46+'St 1.2'!S46+'St 1.3'!S46</f>
        <v>0</v>
      </c>
      <c r="T46" s="132">
        <f>+'St 1.1'!T46+'St 1.2'!T46+'St 1.3'!T46</f>
        <v>0</v>
      </c>
      <c r="U46" s="132">
        <f>+'St 1.1'!U46+'St 1.2'!U46+'St 1.3'!U46</f>
        <v>0</v>
      </c>
      <c r="V46" s="132">
        <f>+'St 1.1'!V46+'St 1.2'!V46+'St 1.3'!V46</f>
        <v>0</v>
      </c>
      <c r="W46" s="132">
        <f>+'St 1.1'!W46+'St 1.2'!W46+'St 1.3'!W46</f>
        <v>0</v>
      </c>
      <c r="X46" s="132">
        <f>+'St 1.1'!X46+'St 1.2'!X46+'St 1.3'!X46</f>
        <v>0</v>
      </c>
      <c r="Y46" s="132">
        <f>+'St 1.1'!Y46+'St 1.2'!Y46+'St 1.3'!Y46</f>
        <v>0</v>
      </c>
      <c r="Z46" s="132">
        <f>+'St 1.1'!Z46+'St 1.2'!Z46+'St 1.3'!Z46</f>
        <v>0</v>
      </c>
      <c r="AA46" s="132">
        <f>+'St 1.1'!AA46+'St 1.2'!AA46+'St 1.3'!AA46</f>
        <v>0</v>
      </c>
      <c r="AB46" s="135"/>
      <c r="AC46" s="132">
        <f>+'St 1.1'!AC46+'St 1.3'!AC46</f>
        <v>0</v>
      </c>
      <c r="AD46" s="132">
        <f>+'St 1.1'!AD46+'St 1.3'!AD46</f>
        <v>0</v>
      </c>
      <c r="AE46" s="132">
        <f>+'St 1.1'!AE46+'St 1.3'!AE46</f>
        <v>0</v>
      </c>
      <c r="AF46" s="132">
        <f>+'St 1.1'!AF46+'St 1.3'!AF46</f>
        <v>0</v>
      </c>
      <c r="AG46" s="132">
        <f>+'St 1.1'!AG46+'St 1.3'!AG46</f>
        <v>0</v>
      </c>
      <c r="AH46" s="132">
        <f>+'St 1.1'!AH46+'St 1.3'!AH46</f>
        <v>0</v>
      </c>
      <c r="AI46" s="132">
        <f>+'St 1.1'!AI46+'St 1.3'!AI46</f>
        <v>0</v>
      </c>
      <c r="AJ46" s="132">
        <f>+'St 1.1'!AJ46+'St 1.3'!AJ46</f>
        <v>0</v>
      </c>
      <c r="AK46" s="132">
        <f>+'St 1.1'!AK46+'St 1.3'!AK46</f>
        <v>0</v>
      </c>
      <c r="AL46" s="132">
        <f>+'St 1.1'!AL46+'St 1.3'!AL46</f>
        <v>0</v>
      </c>
      <c r="AM46" s="132">
        <f>+'St 1.1'!AM46+'St 1.3'!AM46</f>
        <v>0</v>
      </c>
    </row>
    <row r="47" spans="1:39">
      <c r="B47" s="6" t="s">
        <v>321</v>
      </c>
      <c r="C47" s="179"/>
      <c r="D47" s="132">
        <f>+'St 1.1'!D47+'St 1.2'!D47+'St 1.3'!D47</f>
        <v>74428.15761996292</v>
      </c>
      <c r="E47" s="132">
        <f>+'St 1.1'!E47+'St 1.2'!E47+'St 1.3'!E47</f>
        <v>91082.10978812656</v>
      </c>
      <c r="F47" s="132">
        <f>+'St 1.1'!F47+'St 1.2'!F47+'St 1.3'!F47</f>
        <v>104630.13354133954</v>
      </c>
      <c r="G47" s="132">
        <f>+'St 1.1'!G47+'St 1.2'!G47+'St 1.3'!G47</f>
        <v>117070.69669213041</v>
      </c>
      <c r="H47" s="132">
        <f>+'St 1.1'!H47+'St 1.2'!H47+'St 1.3'!H47</f>
        <v>130898.5358343994</v>
      </c>
      <c r="I47" s="132">
        <f>+'St 1.1'!I47+'St 1.2'!I47+'St 1.3'!I47</f>
        <v>153768.71178568827</v>
      </c>
      <c r="J47" s="132">
        <f>+'St 1.1'!J47+'St 1.2'!J47+'St 1.3'!J47</f>
        <v>182133.12847605214</v>
      </c>
      <c r="K47" s="132">
        <f>+'St 1.1'!K47+'St 1.2'!K47+'St 1.3'!K47</f>
        <v>189943.37455187482</v>
      </c>
      <c r="L47" s="132">
        <f>+'St 1.1'!L47+'St 1.2'!L47+'St 1.3'!L47</f>
        <v>192999.69805149426</v>
      </c>
      <c r="M47" s="132">
        <f>+'St 1.1'!M47+'St 1.2'!M47+'St 1.3'!M47</f>
        <v>212185.53920207015</v>
      </c>
      <c r="N47" s="132">
        <f>+'St 1.1'!N47+'St 1.2'!N47+'St 1.3'!N47</f>
        <v>213959.69578694989</v>
      </c>
      <c r="O47" s="132">
        <f>+'St 1.1'!O47+'St 1.2'!O47+'St 1.3'!O47</f>
        <v>232127.3592508141</v>
      </c>
      <c r="P47" s="133"/>
      <c r="Q47" s="132">
        <f>+'St 1.1'!Q47+'St 1.2'!Q47+'St 1.3'!Q47</f>
        <v>16653.95216816364</v>
      </c>
      <c r="R47" s="132">
        <f>+'St 1.1'!R47+'St 1.2'!R47+'St 1.3'!R47</f>
        <v>13548.023753212998</v>
      </c>
      <c r="S47" s="132">
        <f>+'St 1.1'!S47+'St 1.2'!S47+'St 1.3'!S47</f>
        <v>12440.563150790855</v>
      </c>
      <c r="T47" s="132">
        <f>+'St 1.1'!T47+'St 1.2'!T47+'St 1.3'!T47</f>
        <v>13827.839142268991</v>
      </c>
      <c r="U47" s="132">
        <f>+'St 1.1'!U47+'St 1.2'!U47+'St 1.3'!U47</f>
        <v>22870.175951288838</v>
      </c>
      <c r="V47" s="132">
        <f>+'St 1.1'!V47+'St 1.2'!V47+'St 1.3'!V47</f>
        <v>28364.416690363869</v>
      </c>
      <c r="W47" s="132">
        <f>+'St 1.1'!W47+'St 1.2'!W47+'St 1.3'!W47</f>
        <v>7810.2460758227253</v>
      </c>
      <c r="X47" s="132">
        <f>+'St 1.1'!X47+'St 1.2'!X47+'St 1.3'!X47</f>
        <v>3056.3234996194096</v>
      </c>
      <c r="Y47" s="132">
        <f>+'St 1.1'!Y47+'St 1.2'!Y47+'St 1.3'!Y47</f>
        <v>19185.841150575889</v>
      </c>
      <c r="Z47" s="132">
        <f>+'St 1.1'!Z47+'St 1.2'!Z47+'St 1.3'!Z47</f>
        <v>1774.1565848797532</v>
      </c>
      <c r="AA47" s="132">
        <f>+'St 1.1'!AA47+'St 1.2'!AA47+'St 1.3'!AA47</f>
        <v>18167.663463864199</v>
      </c>
      <c r="AB47" s="135"/>
      <c r="AC47" s="132">
        <f>+'St 1.1'!AC47+'St 1.3'!AC47</f>
        <v>0</v>
      </c>
      <c r="AD47" s="132">
        <f>+'St 1.1'!AD47+'St 1.3'!AD47</f>
        <v>0</v>
      </c>
      <c r="AE47" s="132">
        <f>+'St 1.1'!AE47+'St 1.3'!AE47</f>
        <v>0</v>
      </c>
      <c r="AF47" s="132">
        <f>+'St 1.1'!AF47+'St 1.3'!AF47</f>
        <v>0</v>
      </c>
      <c r="AG47" s="132">
        <f>+'St 1.1'!AG47+'St 1.3'!AG47</f>
        <v>0</v>
      </c>
      <c r="AH47" s="132">
        <f>+'St 1.1'!AH47+'St 1.3'!AH47</f>
        <v>0</v>
      </c>
      <c r="AI47" s="132">
        <f>+'St 1.1'!AI47+'St 1.3'!AI47</f>
        <v>0</v>
      </c>
      <c r="AJ47" s="132">
        <f>+'St 1.1'!AJ47+'St 1.3'!AJ47</f>
        <v>0</v>
      </c>
      <c r="AK47" s="132">
        <f>+'St 1.1'!AK47+'St 1.3'!AK47</f>
        <v>0</v>
      </c>
      <c r="AL47" s="132">
        <f>+'St 1.1'!AL47+'St 1.3'!AL47</f>
        <v>0</v>
      </c>
      <c r="AM47" s="132">
        <f>+'St 1.1'!AM47+'St 1.3'!AM47</f>
        <v>0</v>
      </c>
    </row>
    <row r="48" spans="1:39">
      <c r="B48" s="8" t="s">
        <v>100</v>
      </c>
      <c r="C48" s="179"/>
      <c r="D48" s="132">
        <f>+'St 1.1'!D48+'St 1.2'!D48+'St 1.3'!D48</f>
        <v>39718.395313677283</v>
      </c>
      <c r="E48" s="132">
        <f>+'St 1.1'!E48+'St 1.2'!E48+'St 1.3'!E48</f>
        <v>51841.470939086998</v>
      </c>
      <c r="F48" s="132">
        <f>+'St 1.1'!F48+'St 1.2'!F48+'St 1.3'!F48</f>
        <v>49388.734077720015</v>
      </c>
      <c r="G48" s="132">
        <f>+'St 1.1'!G48+'St 1.2'!G48+'St 1.3'!G48</f>
        <v>64059.258028581418</v>
      </c>
      <c r="H48" s="132">
        <f>+'St 1.1'!H48+'St 1.2'!H48+'St 1.3'!H48</f>
        <v>85650.145515429365</v>
      </c>
      <c r="I48" s="132">
        <f>+'St 1.1'!I48+'St 1.2'!I48+'St 1.3'!I48</f>
        <v>73889.43777551841</v>
      </c>
      <c r="J48" s="132">
        <f>+'St 1.1'!J48+'St 1.2'!J48+'St 1.3'!J48</f>
        <v>131851.42359049074</v>
      </c>
      <c r="K48" s="132">
        <f>+'St 1.1'!K48+'St 1.2'!K48+'St 1.3'!K48</f>
        <v>150749.58392152321</v>
      </c>
      <c r="L48" s="132">
        <f>+'St 1.1'!L48+'St 1.2'!L48+'St 1.3'!L48</f>
        <v>126759.4456694048</v>
      </c>
      <c r="M48" s="132">
        <f>+'St 1.1'!M48+'St 1.2'!M48+'St 1.3'!M48</f>
        <v>125579.87618942952</v>
      </c>
      <c r="N48" s="132">
        <f>+'St 1.1'!N48+'St 1.2'!N48+'St 1.3'!N48</f>
        <v>118458.53121784239</v>
      </c>
      <c r="O48" s="132">
        <f>+'St 1.1'!O48+'St 1.2'!O48+'St 1.3'!O48</f>
        <v>132057.19168300263</v>
      </c>
      <c r="P48" s="133"/>
      <c r="Q48" s="132">
        <f>+'St 1.1'!Q48+'St 1.2'!Q48+'St 1.3'!Q48</f>
        <v>12123.07562540972</v>
      </c>
      <c r="R48" s="132">
        <f>+'St 1.1'!R48+'St 1.2'!R48+'St 1.3'!R48</f>
        <v>-2452.7368613669769</v>
      </c>
      <c r="S48" s="132">
        <f>+'St 1.1'!S48+'St 1.2'!S48+'St 1.3'!S48</f>
        <v>14670.523950861392</v>
      </c>
      <c r="T48" s="132">
        <f>+'St 1.1'!T48+'St 1.2'!T48+'St 1.3'!T48</f>
        <v>21590.887486847958</v>
      </c>
      <c r="U48" s="132">
        <f>+'St 1.1'!U48+'St 1.2'!U48+'St 1.3'!U48</f>
        <v>-11760.707739910955</v>
      </c>
      <c r="V48" s="132">
        <f>+'St 1.1'!V48+'St 1.2'!V48+'St 1.3'!V48</f>
        <v>57961.985814972322</v>
      </c>
      <c r="W48" s="132">
        <f>+'St 1.1'!W48+'St 1.2'!W48+'St 1.3'!W48</f>
        <v>18898.160331032472</v>
      </c>
      <c r="X48" s="132">
        <f>+'St 1.1'!X48+'St 1.2'!X48+'St 1.3'!X48</f>
        <v>-23990.138252118413</v>
      </c>
      <c r="Y48" s="132">
        <f>+'St 1.1'!Y48+'St 1.2'!Y48+'St 1.3'!Y48</f>
        <v>-1179.5694799752789</v>
      </c>
      <c r="Z48" s="132">
        <f>+'St 1.1'!Z48+'St 1.2'!Z48+'St 1.3'!Z48</f>
        <v>-7121.3449715871302</v>
      </c>
      <c r="AA48" s="132">
        <f>+'St 1.1'!AA48+'St 1.2'!AA48+'St 1.3'!AA48</f>
        <v>13598.660465160254</v>
      </c>
      <c r="AB48" s="135"/>
      <c r="AC48" s="132">
        <f>+'St 1.1'!AC48+'St 1.3'!AC48</f>
        <v>0</v>
      </c>
      <c r="AD48" s="132">
        <f>+'St 1.1'!AD48+'St 1.3'!AD48</f>
        <v>0</v>
      </c>
      <c r="AE48" s="132">
        <f>+'St 1.1'!AE48+'St 1.3'!AE48</f>
        <v>0</v>
      </c>
      <c r="AF48" s="132">
        <f>+'St 1.1'!AF48+'St 1.3'!AF48</f>
        <v>0</v>
      </c>
      <c r="AG48" s="132">
        <f>+'St 1.1'!AG48+'St 1.3'!AG48</f>
        <v>0</v>
      </c>
      <c r="AH48" s="132">
        <f>+'St 1.1'!AH48+'St 1.3'!AH48</f>
        <v>0</v>
      </c>
      <c r="AI48" s="132">
        <f>+'St 1.1'!AI48+'St 1.3'!AI48</f>
        <v>0</v>
      </c>
      <c r="AJ48" s="132">
        <f>+'St 1.1'!AJ48+'St 1.3'!AJ48</f>
        <v>0</v>
      </c>
      <c r="AK48" s="132">
        <f>+'St 1.1'!AK48+'St 1.3'!AK48</f>
        <v>0</v>
      </c>
      <c r="AL48" s="132">
        <f>+'St 1.1'!AL48+'St 1.3'!AL48</f>
        <v>0</v>
      </c>
      <c r="AM48" s="132">
        <f>+'St 1.1'!AM48+'St 1.3'!AM48</f>
        <v>0</v>
      </c>
    </row>
    <row r="49" spans="1:39" s="43" customFormat="1">
      <c r="A49" s="36"/>
      <c r="B49" s="27" t="s">
        <v>25</v>
      </c>
      <c r="C49" s="177" t="s">
        <v>293</v>
      </c>
      <c r="D49" s="129">
        <f>+'St 1.1'!D49+'St 1.2'!D49+'St 1.3'!D49</f>
        <v>1802006.1183737707</v>
      </c>
      <c r="E49" s="129">
        <f>+'St 1.1'!E49+'St 1.2'!E49+'St 1.3'!E49</f>
        <v>2021033.9358397699</v>
      </c>
      <c r="F49" s="129">
        <f>+'St 1.1'!F49+'St 1.2'!F49+'St 1.3'!F49</f>
        <v>2173899.7397935446</v>
      </c>
      <c r="G49" s="129">
        <f>+'St 1.1'!G49+'St 1.2'!G49+'St 1.3'!G49</f>
        <v>2352241.5911114262</v>
      </c>
      <c r="H49" s="129">
        <f>+'St 1.1'!H49+'St 1.2'!H49+'St 1.3'!H49</f>
        <v>2712591.0108246147</v>
      </c>
      <c r="I49" s="129">
        <f>+'St 1.1'!I49+'St 1.2'!I49+'St 1.3'!I49</f>
        <v>2545025.3224832946</v>
      </c>
      <c r="J49" s="129">
        <f>+'St 1.1'!J49+'St 1.2'!J49+'St 1.3'!J49</f>
        <v>3210179.0482947826</v>
      </c>
      <c r="K49" s="129">
        <f>+'St 1.1'!K49+'St 1.2'!K49+'St 1.3'!K49</f>
        <v>3671815.2039456051</v>
      </c>
      <c r="L49" s="129">
        <f>+'St 1.1'!L49+'St 1.2'!L49+'St 1.3'!L49</f>
        <v>4030265.2748446637</v>
      </c>
      <c r="M49" s="129">
        <f>+'St 1.1'!M49+'St 1.2'!M49+'St 1.3'!M49</f>
        <v>3975857.0472139586</v>
      </c>
      <c r="N49" s="129">
        <f>+'St 1.1'!N49+'St 1.2'!N49+'St 1.3'!N49</f>
        <v>4541237.0420643361</v>
      </c>
      <c r="O49" s="129">
        <f>+'St 1.1'!O49+'St 1.2'!O49+'St 1.3'!O49</f>
        <v>5264968.0308773741</v>
      </c>
      <c r="P49" s="136"/>
      <c r="Q49" s="129">
        <f>+'St 1.1'!Q49+'St 1.2'!Q49+'St 1.3'!Q49</f>
        <v>219027.81746599943</v>
      </c>
      <c r="R49" s="129">
        <f>+'St 1.1'!R49+'St 1.2'!R49+'St 1.3'!R49</f>
        <v>152865.80395377506</v>
      </c>
      <c r="S49" s="129">
        <f>+'St 1.1'!S49+'St 1.2'!S49+'St 1.3'!S49</f>
        <v>178341.85131788143</v>
      </c>
      <c r="T49" s="129">
        <f>+'St 1.1'!T49+'St 1.2'!T49+'St 1.3'!T49</f>
        <v>360349.4197131886</v>
      </c>
      <c r="U49" s="129">
        <f>+'St 1.1'!U49+'St 1.2'!U49+'St 1.3'!U49</f>
        <v>-167565.68834132055</v>
      </c>
      <c r="V49" s="129">
        <f>+'St 1.1'!V49+'St 1.2'!V49+'St 1.3'!V49</f>
        <v>665153.72581148788</v>
      </c>
      <c r="W49" s="129">
        <f>+'St 1.1'!W49+'St 1.2'!W49+'St 1.3'!W49</f>
        <v>461636.15565082314</v>
      </c>
      <c r="X49" s="129">
        <f>+'St 1.1'!X49+'St 1.2'!X49+'St 1.3'!X49</f>
        <v>358450.07089905813</v>
      </c>
      <c r="Y49" s="129">
        <f>+'St 1.1'!Y49+'St 1.2'!Y49+'St 1.3'!Y49</f>
        <v>-54408.227630704452</v>
      </c>
      <c r="Z49" s="129">
        <f>+'St 1.1'!Z49+'St 1.2'!Z49+'St 1.3'!Z49</f>
        <v>565379.99485037685</v>
      </c>
      <c r="AA49" s="129">
        <f>+'St 1.1'!AA49+'St 1.2'!AA49+'St 1.3'!AA49</f>
        <v>723730.98881303775</v>
      </c>
      <c r="AB49" s="131"/>
      <c r="AC49" s="129">
        <f>+'St 1.1'!AC49+'St 1.3'!AC49</f>
        <v>0</v>
      </c>
      <c r="AD49" s="129">
        <f>+'St 1.1'!AD49+'St 1.3'!AD49</f>
        <v>0</v>
      </c>
      <c r="AE49" s="129">
        <f>+'St 1.1'!AE49+'St 1.3'!AE49</f>
        <v>0</v>
      </c>
      <c r="AF49" s="129">
        <f>+'St 1.1'!AF49+'St 1.3'!AF49</f>
        <v>0</v>
      </c>
      <c r="AG49" s="129">
        <f>+'St 1.1'!AG49+'St 1.3'!AG49</f>
        <v>0</v>
      </c>
      <c r="AH49" s="129">
        <f>+'St 1.1'!AH49+'St 1.3'!AH49</f>
        <v>0</v>
      </c>
      <c r="AI49" s="129">
        <f>+'St 1.1'!AI49+'St 1.3'!AI49</f>
        <v>0</v>
      </c>
      <c r="AJ49" s="129">
        <f>+'St 1.1'!AJ49+'St 1.3'!AJ49</f>
        <v>0</v>
      </c>
      <c r="AK49" s="129">
        <f>+'St 1.1'!AK49+'St 1.3'!AK49</f>
        <v>0</v>
      </c>
      <c r="AL49" s="129">
        <f>+'St 1.1'!AL49+'St 1.3'!AL49</f>
        <v>0</v>
      </c>
      <c r="AM49" s="129">
        <f>+'St 1.1'!AM49+'St 1.3'!AM49</f>
        <v>0</v>
      </c>
    </row>
    <row r="50" spans="1:39">
      <c r="B50" s="176" t="s">
        <v>40</v>
      </c>
      <c r="C50" s="179"/>
      <c r="D50" s="132">
        <f>+'St 1.1'!D50+'St 1.2'!D50+'St 1.3'!D50</f>
        <v>1320419.4508566009</v>
      </c>
      <c r="E50" s="132">
        <f>+'St 1.1'!E50+'St 1.2'!E50+'St 1.3'!E50</f>
        <v>1418306.0551022948</v>
      </c>
      <c r="F50" s="132">
        <f>+'St 1.1'!F50+'St 1.2'!F50+'St 1.3'!F50</f>
        <v>1505229.015772366</v>
      </c>
      <c r="G50" s="132">
        <f>+'St 1.1'!G50+'St 1.2'!G50+'St 1.3'!G50</f>
        <v>1606001.2521088149</v>
      </c>
      <c r="H50" s="132">
        <f>+'St 1.1'!H50+'St 1.2'!H50+'St 1.3'!H50</f>
        <v>1895632.2641400991</v>
      </c>
      <c r="I50" s="132">
        <f>+'St 1.1'!I50+'St 1.2'!I50+'St 1.3'!I50</f>
        <v>1808189.1324116187</v>
      </c>
      <c r="J50" s="132">
        <f>+'St 1.1'!J50+'St 1.2'!J50+'St 1.3'!J50</f>
        <v>2296679.5282812621</v>
      </c>
      <c r="K50" s="132">
        <f>+'St 1.1'!K50+'St 1.2'!K50+'St 1.3'!K50</f>
        <v>2728722.8455119142</v>
      </c>
      <c r="L50" s="132">
        <f>+'St 1.1'!L50+'St 1.2'!L50+'St 1.3'!L50</f>
        <v>3042515.8606621032</v>
      </c>
      <c r="M50" s="132">
        <f>+'St 1.1'!M50+'St 1.2'!M50+'St 1.3'!M50</f>
        <v>3183821.9978986215</v>
      </c>
      <c r="N50" s="132">
        <f>+'St 1.1'!N50+'St 1.2'!N50+'St 1.3'!N50</f>
        <v>3669075.0777109815</v>
      </c>
      <c r="O50" s="132">
        <f>+'St 1.1'!O50+'St 1.2'!O50+'St 1.3'!O50</f>
        <v>4285896.0196634894</v>
      </c>
      <c r="P50" s="133"/>
      <c r="Q50" s="132">
        <f>+'St 1.1'!Q50+'St 1.2'!Q50+'St 1.3'!Q50</f>
        <v>97886.604245693903</v>
      </c>
      <c r="R50" s="132">
        <f>+'St 1.1'!R50+'St 1.2'!R50+'St 1.3'!R50</f>
        <v>86922.960670071305</v>
      </c>
      <c r="S50" s="132">
        <f>+'St 1.1'!S50+'St 1.2'!S50+'St 1.3'!S50</f>
        <v>100772.23633644887</v>
      </c>
      <c r="T50" s="132">
        <f>+'St 1.1'!T50+'St 1.2'!T50+'St 1.3'!T50</f>
        <v>289631.01203128434</v>
      </c>
      <c r="U50" s="132">
        <f>+'St 1.1'!U50+'St 1.2'!U50+'St 1.3'!U50</f>
        <v>-87443.131728480439</v>
      </c>
      <c r="V50" s="132">
        <f>+'St 1.1'!V50+'St 1.2'!V50+'St 1.3'!V50</f>
        <v>488490.39586964319</v>
      </c>
      <c r="W50" s="132">
        <f>+'St 1.1'!W50+'St 1.2'!W50+'St 1.3'!W50</f>
        <v>432043.31723065214</v>
      </c>
      <c r="X50" s="132">
        <f>+'St 1.1'!X50+'St 1.2'!X50+'St 1.3'!X50</f>
        <v>313793.01515018928</v>
      </c>
      <c r="Y50" s="132">
        <f>+'St 1.1'!Y50+'St 1.2'!Y50+'St 1.3'!Y50</f>
        <v>141306.13723651832</v>
      </c>
      <c r="Z50" s="132">
        <f>+'St 1.1'!Z50+'St 1.2'!Z50+'St 1.3'!Z50</f>
        <v>485253.07981235953</v>
      </c>
      <c r="AA50" s="132">
        <f>+'St 1.1'!AA50+'St 1.2'!AA50+'St 1.3'!AA50</f>
        <v>616820.94195250829</v>
      </c>
      <c r="AB50" s="135"/>
      <c r="AC50" s="132">
        <f>+'St 1.1'!AC50+'St 1.3'!AC50</f>
        <v>0</v>
      </c>
      <c r="AD50" s="132">
        <f>+'St 1.1'!AD50+'St 1.3'!AD50</f>
        <v>0</v>
      </c>
      <c r="AE50" s="132">
        <f>+'St 1.1'!AE50+'St 1.3'!AE50</f>
        <v>0</v>
      </c>
      <c r="AF50" s="132">
        <f>+'St 1.1'!AF50+'St 1.3'!AF50</f>
        <v>0</v>
      </c>
      <c r="AG50" s="132">
        <f>+'St 1.1'!AG50+'St 1.3'!AG50</f>
        <v>0</v>
      </c>
      <c r="AH50" s="132">
        <f>+'St 1.1'!AH50+'St 1.3'!AH50</f>
        <v>0</v>
      </c>
      <c r="AI50" s="132">
        <f>+'St 1.1'!AI50+'St 1.3'!AI50</f>
        <v>0</v>
      </c>
      <c r="AJ50" s="132">
        <f>+'St 1.1'!AJ50+'St 1.3'!AJ50</f>
        <v>0</v>
      </c>
      <c r="AK50" s="132">
        <f>+'St 1.1'!AK50+'St 1.3'!AK50</f>
        <v>0</v>
      </c>
      <c r="AL50" s="132">
        <f>+'St 1.1'!AL50+'St 1.3'!AL50</f>
        <v>0</v>
      </c>
      <c r="AM50" s="132">
        <f>+'St 1.1'!AM50+'St 1.3'!AM50</f>
        <v>0</v>
      </c>
    </row>
    <row r="51" spans="1:39">
      <c r="B51" s="6" t="s">
        <v>41</v>
      </c>
      <c r="C51" s="179"/>
      <c r="D51" s="132">
        <f>+'St 1.1'!D51+'St 1.2'!D51+'St 1.3'!D51</f>
        <v>100906.28252372111</v>
      </c>
      <c r="E51" s="132">
        <f>+'St 1.1'!E51+'St 1.2'!E51+'St 1.3'!E51</f>
        <v>132826.3880232542</v>
      </c>
      <c r="F51" s="132">
        <f>+'St 1.1'!F51+'St 1.2'!F51+'St 1.3'!F51</f>
        <v>169912.62598027175</v>
      </c>
      <c r="G51" s="132">
        <f>+'St 1.1'!G51+'St 1.2'!G51+'St 1.3'!G51</f>
        <v>114649.89644563812</v>
      </c>
      <c r="H51" s="132">
        <f>+'St 1.1'!H51+'St 1.2'!H51+'St 1.3'!H51</f>
        <v>285416.9151627532</v>
      </c>
      <c r="I51" s="132">
        <f>+'St 1.1'!I51+'St 1.2'!I51+'St 1.3'!I51</f>
        <v>13926.184699958456</v>
      </c>
      <c r="J51" s="132">
        <f>+'St 1.1'!J51+'St 1.2'!J51+'St 1.3'!J51</f>
        <v>335730.95557006676</v>
      </c>
      <c r="K51" s="132">
        <f>+'St 1.1'!K51+'St 1.2'!K51+'St 1.3'!K51</f>
        <v>280586.6323899132</v>
      </c>
      <c r="L51" s="132">
        <f>+'St 1.1'!L51+'St 1.2'!L51+'St 1.3'!L51</f>
        <v>289341.39281871554</v>
      </c>
      <c r="M51" s="132">
        <f>+'St 1.1'!M51+'St 1.2'!M51+'St 1.3'!M51</f>
        <v>136444.70749226329</v>
      </c>
      <c r="N51" s="132">
        <f>+'St 1.1'!N51+'St 1.2'!N51+'St 1.3'!N51</f>
        <v>141178.67031127081</v>
      </c>
      <c r="O51" s="132">
        <f>+'St 1.1'!O51+'St 1.2'!O51+'St 1.3'!O51</f>
        <v>130231.55131770846</v>
      </c>
      <c r="P51" s="133"/>
      <c r="Q51" s="132">
        <f>+'St 1.1'!Q51+'St 1.2'!Q51+'St 1.3'!Q51</f>
        <v>31920.105499533085</v>
      </c>
      <c r="R51" s="132">
        <f>+'St 1.1'!R51+'St 1.2'!R51+'St 1.3'!R51</f>
        <v>37086.237957017562</v>
      </c>
      <c r="S51" s="132">
        <f>+'St 1.1'!S51+'St 1.2'!S51+'St 1.3'!S51</f>
        <v>-55262.729534633625</v>
      </c>
      <c r="T51" s="132">
        <f>+'St 1.1'!T51+'St 1.2'!T51+'St 1.3'!T51</f>
        <v>170767.01871711508</v>
      </c>
      <c r="U51" s="132">
        <f>+'St 1.1'!U51+'St 1.2'!U51+'St 1.3'!U51</f>
        <v>-271490.73046279477</v>
      </c>
      <c r="V51" s="132">
        <f>+'St 1.1'!V51+'St 1.2'!V51+'St 1.3'!V51</f>
        <v>321804.77087010833</v>
      </c>
      <c r="W51" s="132">
        <f>+'St 1.1'!W51+'St 1.2'!W51+'St 1.3'!W51</f>
        <v>-55144.323180153508</v>
      </c>
      <c r="X51" s="132">
        <f>+'St 1.1'!X51+'St 1.2'!X51+'St 1.3'!X51</f>
        <v>8754.7604288023249</v>
      </c>
      <c r="Y51" s="132">
        <f>+'St 1.1'!Y51+'St 1.2'!Y51+'St 1.3'!Y51</f>
        <v>-152896.68532645225</v>
      </c>
      <c r="Z51" s="132">
        <f>+'St 1.1'!Z51+'St 1.2'!Z51+'St 1.3'!Z51</f>
        <v>4733.9628190074955</v>
      </c>
      <c r="AA51" s="132">
        <f>+'St 1.1'!AA51+'St 1.2'!AA51+'St 1.3'!AA51</f>
        <v>-10947.118993562315</v>
      </c>
      <c r="AB51" s="135"/>
      <c r="AC51" s="132">
        <f>+'St 1.1'!AC51+'St 1.3'!AC51</f>
        <v>0</v>
      </c>
      <c r="AD51" s="132">
        <f>+'St 1.1'!AD51+'St 1.3'!AD51</f>
        <v>0</v>
      </c>
      <c r="AE51" s="132">
        <f>+'St 1.1'!AE51+'St 1.3'!AE51</f>
        <v>0</v>
      </c>
      <c r="AF51" s="132">
        <f>+'St 1.1'!AF51+'St 1.3'!AF51</f>
        <v>0</v>
      </c>
      <c r="AG51" s="132">
        <f>+'St 1.1'!AG51+'St 1.3'!AG51</f>
        <v>0</v>
      </c>
      <c r="AH51" s="132">
        <f>+'St 1.1'!AH51+'St 1.3'!AH51</f>
        <v>0</v>
      </c>
      <c r="AI51" s="132">
        <f>+'St 1.1'!AI51+'St 1.3'!AI51</f>
        <v>0</v>
      </c>
      <c r="AJ51" s="132">
        <f>+'St 1.1'!AJ51+'St 1.3'!AJ51</f>
        <v>0</v>
      </c>
      <c r="AK51" s="132">
        <f>+'St 1.1'!AK51+'St 1.3'!AK51</f>
        <v>0</v>
      </c>
      <c r="AL51" s="132">
        <f>+'St 1.1'!AL51+'St 1.3'!AL51</f>
        <v>0</v>
      </c>
      <c r="AM51" s="132">
        <f>+'St 1.1'!AM51+'St 1.3'!AM51</f>
        <v>0</v>
      </c>
    </row>
    <row r="52" spans="1:39">
      <c r="B52" s="6" t="s">
        <v>42</v>
      </c>
      <c r="C52" s="179"/>
      <c r="D52" s="132">
        <f>+'St 1.1'!D52+'St 1.2'!D52+'St 1.3'!D52</f>
        <v>443283.12177338894</v>
      </c>
      <c r="E52" s="132">
        <f>+'St 1.1'!E52+'St 1.2'!E52+'St 1.3'!E52</f>
        <v>477395.78355504619</v>
      </c>
      <c r="F52" s="132">
        <f>+'St 1.1'!F52+'St 1.2'!F52+'St 1.3'!F52</f>
        <v>509615.52877965628</v>
      </c>
      <c r="G52" s="132">
        <f>+'St 1.1'!G52+'St 1.2'!G52+'St 1.3'!G52</f>
        <v>624858.19743072405</v>
      </c>
      <c r="H52" s="132">
        <f>+'St 1.1'!H52+'St 1.2'!H52+'St 1.3'!H52</f>
        <v>695926.66261737794</v>
      </c>
      <c r="I52" s="132">
        <f>+'St 1.1'!I52+'St 1.2'!I52+'St 1.3'!I52</f>
        <v>644141.86983512039</v>
      </c>
      <c r="J52" s="132">
        <f>+'St 1.1'!J52+'St 1.2'!J52+'St 1.3'!J52</f>
        <v>883981.47826456965</v>
      </c>
      <c r="K52" s="132">
        <f>+'St 1.1'!K52+'St 1.2'!K52+'St 1.3'!K52</f>
        <v>1263092.0146953841</v>
      </c>
      <c r="L52" s="132">
        <f>+'St 1.1'!L52+'St 1.2'!L52+'St 1.3'!L52</f>
        <v>1425328.4275361416</v>
      </c>
      <c r="M52" s="132">
        <f>+'St 1.1'!M52+'St 1.2'!M52+'St 1.3'!M52</f>
        <v>1485329.3588024208</v>
      </c>
      <c r="N52" s="132">
        <f>+'St 1.1'!N52+'St 1.2'!N52+'St 1.3'!N52</f>
        <v>1749649.1169359367</v>
      </c>
      <c r="O52" s="132">
        <f>+'St 1.1'!O52+'St 1.2'!O52+'St 1.3'!O52</f>
        <v>2067304.781965869</v>
      </c>
      <c r="P52" s="133"/>
      <c r="Q52" s="132">
        <f>+'St 1.1'!Q52+'St 1.2'!Q52+'St 1.3'!Q52</f>
        <v>34112.661781657189</v>
      </c>
      <c r="R52" s="132">
        <f>+'St 1.1'!R52+'St 1.2'!R52+'St 1.3'!R52</f>
        <v>32219.745224610091</v>
      </c>
      <c r="S52" s="132">
        <f>+'St 1.1'!S52+'St 1.2'!S52+'St 1.3'!S52</f>
        <v>115242.66865106791</v>
      </c>
      <c r="T52" s="132">
        <f>+'St 1.1'!T52+'St 1.2'!T52+'St 1.3'!T52</f>
        <v>71068.465186653702</v>
      </c>
      <c r="U52" s="132">
        <f>+'St 1.1'!U52+'St 1.2'!U52+'St 1.3'!U52</f>
        <v>-51784.792782257515</v>
      </c>
      <c r="V52" s="132">
        <f>+'St 1.1'!V52+'St 1.2'!V52+'St 1.3'!V52</f>
        <v>239839.60842944923</v>
      </c>
      <c r="W52" s="132">
        <f>+'St 1.1'!W52+'St 1.2'!W52+'St 1.3'!W52</f>
        <v>379110.53643081442</v>
      </c>
      <c r="X52" s="132">
        <f>+'St 1.1'!X52+'St 1.2'!X52+'St 1.3'!X52</f>
        <v>162236.41284075758</v>
      </c>
      <c r="Y52" s="132">
        <f>+'St 1.1'!Y52+'St 1.2'!Y52+'St 1.3'!Y52</f>
        <v>60000.931266279207</v>
      </c>
      <c r="Z52" s="132">
        <f>+'St 1.1'!Z52+'St 1.2'!Z52+'St 1.3'!Z52</f>
        <v>264319.75813351612</v>
      </c>
      <c r="AA52" s="132">
        <f>+'St 1.1'!AA52+'St 1.2'!AA52+'St 1.3'!AA52</f>
        <v>317655.66502993205</v>
      </c>
      <c r="AB52" s="135"/>
      <c r="AC52" s="132">
        <f>+'St 1.1'!AC52+'St 1.3'!AC52</f>
        <v>0</v>
      </c>
      <c r="AD52" s="132">
        <f>+'St 1.1'!AD52+'St 1.3'!AD52</f>
        <v>0</v>
      </c>
      <c r="AE52" s="132">
        <f>+'St 1.1'!AE52+'St 1.3'!AE52</f>
        <v>0</v>
      </c>
      <c r="AF52" s="132">
        <f>+'St 1.1'!AF52+'St 1.3'!AF52</f>
        <v>0</v>
      </c>
      <c r="AG52" s="132">
        <f>+'St 1.1'!AG52+'St 1.3'!AG52</f>
        <v>0</v>
      </c>
      <c r="AH52" s="132">
        <f>+'St 1.1'!AH52+'St 1.3'!AH52</f>
        <v>0</v>
      </c>
      <c r="AI52" s="132">
        <f>+'St 1.1'!AI52+'St 1.3'!AI52</f>
        <v>0</v>
      </c>
      <c r="AJ52" s="132">
        <f>+'St 1.1'!AJ52+'St 1.3'!AJ52</f>
        <v>0</v>
      </c>
      <c r="AK52" s="132">
        <f>+'St 1.1'!AK52+'St 1.3'!AK52</f>
        <v>0</v>
      </c>
      <c r="AL52" s="132">
        <f>+'St 1.1'!AL52+'St 1.3'!AL52</f>
        <v>0</v>
      </c>
      <c r="AM52" s="132">
        <f>+'St 1.1'!AM52+'St 1.3'!AM52</f>
        <v>0</v>
      </c>
    </row>
    <row r="53" spans="1:39">
      <c r="B53" s="6" t="s">
        <v>43</v>
      </c>
      <c r="C53" s="179"/>
      <c r="D53" s="132">
        <f>+'St 1.1'!D53+'St 1.2'!D53+'St 1.3'!D53</f>
        <v>716288.89991738962</v>
      </c>
      <c r="E53" s="132">
        <f>+'St 1.1'!E53+'St 1.2'!E53+'St 1.3'!E53</f>
        <v>748710.14950398495</v>
      </c>
      <c r="F53" s="132">
        <f>+'St 1.1'!F53+'St 1.2'!F53+'St 1.3'!F53</f>
        <v>763064.64562482829</v>
      </c>
      <c r="G53" s="132">
        <f>+'St 1.1'!G53+'St 1.2'!G53+'St 1.3'!G53</f>
        <v>799936.49223852227</v>
      </c>
      <c r="H53" s="132">
        <f>+'St 1.1'!H53+'St 1.2'!H53+'St 1.3'!H53</f>
        <v>822310.3350366815</v>
      </c>
      <c r="I53" s="132">
        <f>+'St 1.1'!I53+'St 1.2'!I53+'St 1.3'!I53</f>
        <v>1050815.6972035922</v>
      </c>
      <c r="J53" s="132">
        <f>+'St 1.1'!J53+'St 1.2'!J53+'St 1.3'!J53</f>
        <v>984595.58240775578</v>
      </c>
      <c r="K53" s="132">
        <f>+'St 1.1'!K53+'St 1.2'!K53+'St 1.3'!K53</f>
        <v>1066002.8038415504</v>
      </c>
      <c r="L53" s="132">
        <f>+'St 1.1'!L53+'St 1.2'!L53+'St 1.3'!L53</f>
        <v>1188450.2945441019</v>
      </c>
      <c r="M53" s="132">
        <f>+'St 1.1'!M53+'St 1.2'!M53+'St 1.3'!M53</f>
        <v>1424746.7591864339</v>
      </c>
      <c r="N53" s="132">
        <f>+'St 1.1'!N53+'St 1.2'!N53+'St 1.3'!N53</f>
        <v>1638112.9477223731</v>
      </c>
      <c r="O53" s="132">
        <f>+'St 1.1'!O53+'St 1.2'!O53+'St 1.3'!O53</f>
        <v>1913081.2519029505</v>
      </c>
      <c r="P53" s="133"/>
      <c r="Q53" s="132">
        <f>+'St 1.1'!Q53+'St 1.2'!Q53+'St 1.3'!Q53</f>
        <v>32421.249586595375</v>
      </c>
      <c r="R53" s="132">
        <f>+'St 1.1'!R53+'St 1.2'!R53+'St 1.3'!R53</f>
        <v>14354.496120843236</v>
      </c>
      <c r="S53" s="132">
        <f>+'St 1.1'!S53+'St 1.2'!S53+'St 1.3'!S53</f>
        <v>36871.846613694055</v>
      </c>
      <c r="T53" s="132">
        <f>+'St 1.1'!T53+'St 1.2'!T53+'St 1.3'!T53</f>
        <v>22373.842798159309</v>
      </c>
      <c r="U53" s="132">
        <f>+'St 1.1'!U53+'St 1.2'!U53+'St 1.3'!U53</f>
        <v>228505.36216691058</v>
      </c>
      <c r="V53" s="132">
        <f>+'St 1.1'!V53+'St 1.2'!V53+'St 1.3'!V53</f>
        <v>-66220.114795836387</v>
      </c>
      <c r="W53" s="132">
        <f>+'St 1.1'!W53+'St 1.2'!W53+'St 1.3'!W53</f>
        <v>81407.221433794635</v>
      </c>
      <c r="X53" s="132">
        <f>+'St 1.1'!X53+'St 1.2'!X53+'St 1.3'!X53</f>
        <v>122447.49070255164</v>
      </c>
      <c r="Y53" s="132">
        <f>+'St 1.1'!Y53+'St 1.2'!Y53+'St 1.3'!Y53</f>
        <v>236296.4646423317</v>
      </c>
      <c r="Z53" s="132">
        <f>+'St 1.1'!Z53+'St 1.2'!Z53+'St 1.3'!Z53</f>
        <v>213366.18853593923</v>
      </c>
      <c r="AA53" s="132">
        <f>+'St 1.1'!AA53+'St 1.2'!AA53+'St 1.3'!AA53</f>
        <v>274968.30418057746</v>
      </c>
      <c r="AB53" s="135"/>
      <c r="AC53" s="132">
        <f>+'St 1.1'!AC53+'St 1.3'!AC53</f>
        <v>0</v>
      </c>
      <c r="AD53" s="132">
        <f>+'St 1.1'!AD53+'St 1.3'!AD53</f>
        <v>0</v>
      </c>
      <c r="AE53" s="132">
        <f>+'St 1.1'!AE53+'St 1.3'!AE53</f>
        <v>0</v>
      </c>
      <c r="AF53" s="132">
        <f>+'St 1.1'!AF53+'St 1.3'!AF53</f>
        <v>0</v>
      </c>
      <c r="AG53" s="132">
        <f>+'St 1.1'!AG53+'St 1.3'!AG53</f>
        <v>0</v>
      </c>
      <c r="AH53" s="132">
        <f>+'St 1.1'!AH53+'St 1.3'!AH53</f>
        <v>0</v>
      </c>
      <c r="AI53" s="132">
        <f>+'St 1.1'!AI53+'St 1.3'!AI53</f>
        <v>0</v>
      </c>
      <c r="AJ53" s="132">
        <f>+'St 1.1'!AJ53+'St 1.3'!AJ53</f>
        <v>0</v>
      </c>
      <c r="AK53" s="132">
        <f>+'St 1.1'!AK53+'St 1.3'!AK53</f>
        <v>0</v>
      </c>
      <c r="AL53" s="132">
        <f>+'St 1.1'!AL53+'St 1.3'!AL53</f>
        <v>0</v>
      </c>
      <c r="AM53" s="132">
        <f>+'St 1.1'!AM53+'St 1.3'!AM53</f>
        <v>0</v>
      </c>
    </row>
    <row r="54" spans="1:39">
      <c r="B54" s="6" t="s">
        <v>44</v>
      </c>
      <c r="C54" s="179"/>
      <c r="D54" s="132">
        <f>+'St 1.1'!D54+'St 1.2'!D54+'St 1.3'!D54</f>
        <v>22366.292856615131</v>
      </c>
      <c r="E54" s="132">
        <f>+'St 1.1'!E54+'St 1.2'!E54+'St 1.3'!E54</f>
        <v>22821.265412111847</v>
      </c>
      <c r="F54" s="132">
        <f>+'St 1.1'!F54+'St 1.2'!F54+'St 1.3'!F54</f>
        <v>26192.825341211956</v>
      </c>
      <c r="G54" s="132">
        <f>+'St 1.1'!G54+'St 1.2'!G54+'St 1.3'!G54</f>
        <v>30678.09752799425</v>
      </c>
      <c r="H54" s="132">
        <f>+'St 1.1'!H54+'St 1.2'!H54+'St 1.3'!H54</f>
        <v>31141.024858890185</v>
      </c>
      <c r="I54" s="132">
        <f>+'St 1.1'!I54+'St 1.2'!I54+'St 1.3'!I54</f>
        <v>39455.687292911585</v>
      </c>
      <c r="J54" s="132">
        <f>+'St 1.1'!J54+'St 1.2'!J54+'St 1.3'!J54</f>
        <v>14007.729881190411</v>
      </c>
      <c r="K54" s="132">
        <f>+'St 1.1'!K54+'St 1.2'!K54+'St 1.3'!K54</f>
        <v>25771.981498372057</v>
      </c>
      <c r="L54" s="132">
        <f>+'St 1.1'!L54+'St 1.2'!L54+'St 1.3'!L54</f>
        <v>35273.439131246872</v>
      </c>
      <c r="M54" s="132">
        <f>+'St 1.1'!M54+'St 1.2'!M54+'St 1.3'!M54</f>
        <v>32961.737609412645</v>
      </c>
      <c r="N54" s="132">
        <f>+'St 1.1'!N54+'St 1.2'!N54+'St 1.3'!N54</f>
        <v>31057.391437745639</v>
      </c>
      <c r="O54" s="132">
        <f>+'St 1.1'!O54+'St 1.2'!O54+'St 1.3'!O54</f>
        <v>37831.474069842407</v>
      </c>
      <c r="P54" s="133"/>
      <c r="Q54" s="132">
        <f>+'St 1.1'!Q54+'St 1.2'!Q54+'St 1.3'!Q54</f>
        <v>454.97255549671445</v>
      </c>
      <c r="R54" s="132">
        <f>+'St 1.1'!R54+'St 1.2'!R54+'St 1.3'!R54</f>
        <v>3371.559929100109</v>
      </c>
      <c r="S54" s="132">
        <f>+'St 1.1'!S54+'St 1.2'!S54+'St 1.3'!S54</f>
        <v>4485.2721867822984</v>
      </c>
      <c r="T54" s="132">
        <f>+'St 1.1'!T54+'St 1.2'!T54+'St 1.3'!T54</f>
        <v>462.92733089593457</v>
      </c>
      <c r="U54" s="132">
        <f>+'St 1.1'!U54+'St 1.2'!U54+'St 1.3'!U54</f>
        <v>8314.6624340213966</v>
      </c>
      <c r="V54" s="132">
        <f>+'St 1.1'!V54+'St 1.2'!V54+'St 1.3'!V54</f>
        <v>-25447.957411721174</v>
      </c>
      <c r="W54" s="132">
        <f>+'St 1.1'!W54+'St 1.2'!W54+'St 1.3'!W54</f>
        <v>11764.251617181646</v>
      </c>
      <c r="X54" s="132">
        <f>+'St 1.1'!X54+'St 1.2'!X54+'St 1.3'!X54</f>
        <v>9501.4576328748171</v>
      </c>
      <c r="Y54" s="132">
        <f>+'St 1.1'!Y54+'St 1.2'!Y54+'St 1.3'!Y54</f>
        <v>-2311.7015218342294</v>
      </c>
      <c r="Z54" s="132">
        <f>+'St 1.1'!Z54+'St 1.2'!Z54+'St 1.3'!Z54</f>
        <v>-1904.3461716670056</v>
      </c>
      <c r="AA54" s="132">
        <f>+'St 1.1'!AA54+'St 1.2'!AA54+'St 1.3'!AA54</f>
        <v>6774.0826320967672</v>
      </c>
      <c r="AB54" s="135"/>
      <c r="AC54" s="132">
        <f>+'St 1.1'!AC54+'St 1.3'!AC54</f>
        <v>0</v>
      </c>
      <c r="AD54" s="132">
        <f>+'St 1.1'!AD54+'St 1.3'!AD54</f>
        <v>0</v>
      </c>
      <c r="AE54" s="132">
        <f>+'St 1.1'!AE54+'St 1.3'!AE54</f>
        <v>0</v>
      </c>
      <c r="AF54" s="132">
        <f>+'St 1.1'!AF54+'St 1.3'!AF54</f>
        <v>0</v>
      </c>
      <c r="AG54" s="132">
        <f>+'St 1.1'!AG54+'St 1.3'!AG54</f>
        <v>0</v>
      </c>
      <c r="AH54" s="132">
        <f>+'St 1.1'!AH54+'St 1.3'!AH54</f>
        <v>0</v>
      </c>
      <c r="AI54" s="132">
        <f>+'St 1.1'!AI54+'St 1.3'!AI54</f>
        <v>0</v>
      </c>
      <c r="AJ54" s="132">
        <f>+'St 1.1'!AJ54+'St 1.3'!AJ54</f>
        <v>0</v>
      </c>
      <c r="AK54" s="132">
        <f>+'St 1.1'!AK54+'St 1.3'!AK54</f>
        <v>0</v>
      </c>
      <c r="AL54" s="132">
        <f>+'St 1.1'!AL54+'St 1.3'!AL54</f>
        <v>0</v>
      </c>
      <c r="AM54" s="132">
        <f>+'St 1.1'!AM54+'St 1.3'!AM54</f>
        <v>0</v>
      </c>
    </row>
    <row r="55" spans="1:39">
      <c r="B55" s="7" t="s">
        <v>45</v>
      </c>
      <c r="C55" s="179"/>
      <c r="D55" s="132">
        <f>+'St 1.1'!D55+'St 1.2'!D55+'St 1.3'!D55</f>
        <v>11669.002742305151</v>
      </c>
      <c r="E55" s="132">
        <f>+'St 1.1'!E55+'St 1.2'!E55+'St 1.3'!E55</f>
        <v>13593.360531399056</v>
      </c>
      <c r="F55" s="132">
        <f>+'St 1.1'!F55+'St 1.2'!F55+'St 1.3'!F55</f>
        <v>15592.277796627894</v>
      </c>
      <c r="G55" s="132">
        <f>+'St 1.1'!G55+'St 1.2'!G55+'St 1.3'!G55</f>
        <v>17400.99524886992</v>
      </c>
      <c r="H55" s="132">
        <f>+'St 1.1'!H55+'St 1.2'!H55+'St 1.3'!H55</f>
        <v>16604.955874949868</v>
      </c>
      <c r="I55" s="132">
        <f>+'St 1.1'!I55+'St 1.2'!I55+'St 1.3'!I55</f>
        <v>25952.09643267432</v>
      </c>
      <c r="J55" s="132">
        <f>+'St 1.1'!J55+'St 1.2'!J55+'St 1.3'!J55</f>
        <v>7077.3073693471742</v>
      </c>
      <c r="K55" s="132">
        <f>+'St 1.1'!K55+'St 1.2'!K55+'St 1.3'!K55</f>
        <v>12438.438047485426</v>
      </c>
      <c r="L55" s="132">
        <f>+'St 1.1'!L55+'St 1.2'!L55+'St 1.3'!L55</f>
        <v>16038.033854805912</v>
      </c>
      <c r="M55" s="132">
        <f>+'St 1.1'!M55+'St 1.2'!M55+'St 1.3'!M55</f>
        <v>14873.651493338199</v>
      </c>
      <c r="N55" s="132">
        <f>+'St 1.1'!N55+'St 1.2'!N55+'St 1.3'!N55</f>
        <v>14930.841629155615</v>
      </c>
      <c r="O55" s="132">
        <f>+'St 1.1'!O55+'St 1.2'!O55+'St 1.3'!O55</f>
        <v>18023.419005626925</v>
      </c>
      <c r="P55" s="133"/>
      <c r="Q55" s="132">
        <f>+'St 1.1'!Q55+'St 1.2'!Q55+'St 1.3'!Q55</f>
        <v>1924.3577890939046</v>
      </c>
      <c r="R55" s="132">
        <f>+'St 1.1'!R55+'St 1.2'!R55+'St 1.3'!R55</f>
        <v>1998.9172652288389</v>
      </c>
      <c r="S55" s="132">
        <f>+'St 1.1'!S55+'St 1.2'!S55+'St 1.3'!S55</f>
        <v>1808.7174522420273</v>
      </c>
      <c r="T55" s="132">
        <f>+'St 1.1'!T55+'St 1.2'!T55+'St 1.3'!T55</f>
        <v>-796.03937392005332</v>
      </c>
      <c r="U55" s="132">
        <f>+'St 1.1'!U55+'St 1.2'!U55+'St 1.3'!U55</f>
        <v>9347.1405577244495</v>
      </c>
      <c r="V55" s="132">
        <f>+'St 1.1'!V55+'St 1.2'!V55+'St 1.3'!V55</f>
        <v>-18874.789063327145</v>
      </c>
      <c r="W55" s="132">
        <f>+'St 1.1'!W55+'St 1.2'!W55+'St 1.3'!W55</f>
        <v>5361.1306781382509</v>
      </c>
      <c r="X55" s="132">
        <f>+'St 1.1'!X55+'St 1.2'!X55+'St 1.3'!X55</f>
        <v>3599.5958073204833</v>
      </c>
      <c r="Y55" s="132">
        <f>+'St 1.1'!Y55+'St 1.2'!Y55+'St 1.3'!Y55</f>
        <v>-1164.3823614677124</v>
      </c>
      <c r="Z55" s="132">
        <f>+'St 1.1'!Z55+'St 1.2'!Z55+'St 1.3'!Z55</f>
        <v>57.190135817417683</v>
      </c>
      <c r="AA55" s="132">
        <f>+'St 1.1'!AA55+'St 1.2'!AA55+'St 1.3'!AA55</f>
        <v>3092.5773764713081</v>
      </c>
      <c r="AB55" s="135"/>
      <c r="AC55" s="132">
        <f>+'St 1.1'!AC55+'St 1.3'!AC55</f>
        <v>0</v>
      </c>
      <c r="AD55" s="132">
        <f>+'St 1.1'!AD55+'St 1.3'!AD55</f>
        <v>0</v>
      </c>
      <c r="AE55" s="132">
        <f>+'St 1.1'!AE55+'St 1.3'!AE55</f>
        <v>0</v>
      </c>
      <c r="AF55" s="132">
        <f>+'St 1.1'!AF55+'St 1.3'!AF55</f>
        <v>0</v>
      </c>
      <c r="AG55" s="132">
        <f>+'St 1.1'!AG55+'St 1.3'!AG55</f>
        <v>0</v>
      </c>
      <c r="AH55" s="132">
        <f>+'St 1.1'!AH55+'St 1.3'!AH55</f>
        <v>0</v>
      </c>
      <c r="AI55" s="132">
        <f>+'St 1.1'!AI55+'St 1.3'!AI55</f>
        <v>0</v>
      </c>
      <c r="AJ55" s="132">
        <f>+'St 1.1'!AJ55+'St 1.3'!AJ55</f>
        <v>0</v>
      </c>
      <c r="AK55" s="132">
        <f>+'St 1.1'!AK55+'St 1.3'!AK55</f>
        <v>0</v>
      </c>
      <c r="AL55" s="132">
        <f>+'St 1.1'!AL55+'St 1.3'!AL55</f>
        <v>0</v>
      </c>
      <c r="AM55" s="132">
        <f>+'St 1.1'!AM55+'St 1.3'!AM55</f>
        <v>0</v>
      </c>
    </row>
    <row r="56" spans="1:39">
      <c r="B56" s="7" t="s">
        <v>46</v>
      </c>
      <c r="C56" s="179"/>
      <c r="D56" s="132">
        <f>+'St 1.1'!D56+'St 1.2'!D56+'St 1.3'!D56</f>
        <v>10697.290114309981</v>
      </c>
      <c r="E56" s="132">
        <f>+'St 1.1'!E56+'St 1.2'!E56+'St 1.3'!E56</f>
        <v>9227.9048807127911</v>
      </c>
      <c r="F56" s="132">
        <f>+'St 1.1'!F56+'St 1.2'!F56+'St 1.3'!F56</f>
        <v>10600.54754458406</v>
      </c>
      <c r="G56" s="132">
        <f>+'St 1.1'!G56+'St 1.2'!G56+'St 1.3'!G56</f>
        <v>13277.10227912433</v>
      </c>
      <c r="H56" s="132">
        <f>+'St 1.1'!H56+'St 1.2'!H56+'St 1.3'!H56</f>
        <v>14536.068983940319</v>
      </c>
      <c r="I56" s="132">
        <f>+'St 1.1'!I56+'St 1.2'!I56+'St 1.3'!I56</f>
        <v>13503.590860237266</v>
      </c>
      <c r="J56" s="132">
        <f>+'St 1.1'!J56+'St 1.2'!J56+'St 1.3'!J56</f>
        <v>6930.4225118432369</v>
      </c>
      <c r="K56" s="132">
        <f>+'St 1.1'!K56+'St 1.2'!K56+'St 1.3'!K56</f>
        <v>13333.543450886631</v>
      </c>
      <c r="L56" s="132">
        <f>+'St 1.1'!L56+'St 1.2'!L56+'St 1.3'!L56</f>
        <v>19235.405276440964</v>
      </c>
      <c r="M56" s="132">
        <f>+'St 1.1'!M56+'St 1.2'!M56+'St 1.3'!M56</f>
        <v>18088.086116074446</v>
      </c>
      <c r="N56" s="132">
        <f>+'St 1.1'!N56+'St 1.2'!N56+'St 1.3'!N56</f>
        <v>16126.549808590024</v>
      </c>
      <c r="O56" s="132">
        <f>+'St 1.1'!O56+'St 1.2'!O56+'St 1.3'!O56</f>
        <v>19808.055064215485</v>
      </c>
      <c r="P56" s="133"/>
      <c r="Q56" s="132">
        <f>+'St 1.1'!Q56+'St 1.2'!Q56+'St 1.3'!Q56</f>
        <v>-1469.3852335971906</v>
      </c>
      <c r="R56" s="132">
        <f>+'St 1.1'!R56+'St 1.2'!R56+'St 1.3'!R56</f>
        <v>1372.6426638712703</v>
      </c>
      <c r="S56" s="132">
        <f>+'St 1.1'!S56+'St 1.2'!S56+'St 1.3'!S56</f>
        <v>2676.5547345402701</v>
      </c>
      <c r="T56" s="132">
        <f>+'St 1.1'!T56+'St 1.2'!T56+'St 1.3'!T56</f>
        <v>1258.9667048159879</v>
      </c>
      <c r="U56" s="132">
        <f>+'St 1.1'!U56+'St 1.2'!U56+'St 1.3'!U56</f>
        <v>-1032.4781237030525</v>
      </c>
      <c r="V56" s="132">
        <f>+'St 1.1'!V56+'St 1.2'!V56+'St 1.3'!V56</f>
        <v>-6573.1683483940287</v>
      </c>
      <c r="W56" s="132">
        <f>+'St 1.1'!W56+'St 1.2'!W56+'St 1.3'!W56</f>
        <v>6403.1209390433942</v>
      </c>
      <c r="X56" s="132">
        <f>+'St 1.1'!X56+'St 1.2'!X56+'St 1.3'!X56</f>
        <v>5901.8618255543315</v>
      </c>
      <c r="Y56" s="132">
        <f>+'St 1.1'!Y56+'St 1.2'!Y56+'St 1.3'!Y56</f>
        <v>-1147.3191603665173</v>
      </c>
      <c r="Z56" s="132">
        <f>+'St 1.1'!Z56+'St 1.2'!Z56+'St 1.3'!Z56</f>
        <v>-1961.5363074844233</v>
      </c>
      <c r="AA56" s="132">
        <f>+'St 1.1'!AA56+'St 1.2'!AA56+'St 1.3'!AA56</f>
        <v>3681.5052556254591</v>
      </c>
      <c r="AB56" s="135"/>
      <c r="AC56" s="132">
        <f>+'St 1.1'!AC56+'St 1.3'!AC56</f>
        <v>0</v>
      </c>
      <c r="AD56" s="132">
        <f>+'St 1.1'!AD56+'St 1.3'!AD56</f>
        <v>0</v>
      </c>
      <c r="AE56" s="132">
        <f>+'St 1.1'!AE56+'St 1.3'!AE56</f>
        <v>0</v>
      </c>
      <c r="AF56" s="132">
        <f>+'St 1.1'!AF56+'St 1.3'!AF56</f>
        <v>0</v>
      </c>
      <c r="AG56" s="132">
        <f>+'St 1.1'!AG56+'St 1.3'!AG56</f>
        <v>0</v>
      </c>
      <c r="AH56" s="132">
        <f>+'St 1.1'!AH56+'St 1.3'!AH56</f>
        <v>0</v>
      </c>
      <c r="AI56" s="132">
        <f>+'St 1.1'!AI56+'St 1.3'!AI56</f>
        <v>0</v>
      </c>
      <c r="AJ56" s="132">
        <f>+'St 1.1'!AJ56+'St 1.3'!AJ56</f>
        <v>0</v>
      </c>
      <c r="AK56" s="132">
        <f>+'St 1.1'!AK56+'St 1.3'!AK56</f>
        <v>0</v>
      </c>
      <c r="AL56" s="132">
        <f>+'St 1.1'!AL56+'St 1.3'!AL56</f>
        <v>0</v>
      </c>
      <c r="AM56" s="132">
        <f>+'St 1.1'!AM56+'St 1.3'!AM56</f>
        <v>0</v>
      </c>
    </row>
    <row r="57" spans="1:39">
      <c r="B57" s="6" t="s">
        <v>313</v>
      </c>
      <c r="C57" s="179"/>
      <c r="D57" s="132">
        <f>+'St 1.1'!D57+'St 1.2'!D57+'St 1.3'!D57</f>
        <v>2453.9087842516615</v>
      </c>
      <c r="E57" s="132">
        <f>+'St 1.1'!E57+'St 1.2'!E57+'St 1.3'!E57</f>
        <v>2573.1378401868619</v>
      </c>
      <c r="F57" s="132">
        <f>+'St 1.1'!F57+'St 1.2'!F57+'St 1.3'!F57</f>
        <v>4031.5703200678768</v>
      </c>
      <c r="G57" s="132">
        <f>+'St 1.1'!G57+'St 1.2'!G57+'St 1.3'!G57</f>
        <v>3941.9429915795854</v>
      </c>
      <c r="H57" s="132">
        <f>+'St 1.1'!H57+'St 1.2'!H57+'St 1.3'!H57</f>
        <v>4141.2642240611531</v>
      </c>
      <c r="I57" s="132">
        <f>+'St 1.1'!I57+'St 1.2'!I57+'St 1.3'!I57</f>
        <v>2600.83</v>
      </c>
      <c r="J57" s="132">
        <f>+'St 1.1'!J57+'St 1.2'!J57+'St 1.3'!J57</f>
        <v>3957.6932026948889</v>
      </c>
      <c r="K57" s="132">
        <f>+'St 1.1'!K57+'St 1.2'!K57+'St 1.3'!K57</f>
        <v>1072.4147330251594</v>
      </c>
      <c r="L57" s="132">
        <f>+'St 1.1'!L57+'St 1.2'!L57+'St 1.3'!L57</f>
        <v>1327.5702133159459</v>
      </c>
      <c r="M57" s="132">
        <f>+'St 1.1'!M57+'St 1.2'!M57+'St 1.3'!M57</f>
        <v>1582.2837023047493</v>
      </c>
      <c r="N57" s="132">
        <f>+'St 1.1'!N57+'St 1.2'!N57+'St 1.3'!N57</f>
        <v>1632.3771387287013</v>
      </c>
      <c r="O57" s="132">
        <f>+'St 1.1'!O57+'St 1.2'!O57+'St 1.3'!O57</f>
        <v>1771.6342267352882</v>
      </c>
      <c r="P57" s="133"/>
      <c r="Q57" s="132">
        <f>+'St 1.1'!Q57+'St 1.2'!Q57+'St 1.3'!Q57</f>
        <v>119.22905593520079</v>
      </c>
      <c r="R57" s="132">
        <f>+'St 1.1'!R57+'St 1.2'!R57+'St 1.3'!R57</f>
        <v>1458.4324798810142</v>
      </c>
      <c r="S57" s="132">
        <f>+'St 1.1'!S57+'St 1.2'!S57+'St 1.3'!S57</f>
        <v>-89.627328488291141</v>
      </c>
      <c r="T57" s="132">
        <f>+'St 1.1'!T57+'St 1.2'!T57+'St 1.3'!T57</f>
        <v>199.32123248156751</v>
      </c>
      <c r="U57" s="132">
        <f>+'St 1.1'!U57+'St 1.2'!U57+'St 1.3'!U57</f>
        <v>-1540.4342240611527</v>
      </c>
      <c r="V57" s="132">
        <f>+'St 1.1'!V57+'St 1.2'!V57+'St 1.3'!V57</f>
        <v>1356.8632026948887</v>
      </c>
      <c r="W57" s="132">
        <f>+'St 1.1'!W57+'St 1.2'!W57+'St 1.3'!W57</f>
        <v>-2885.2784696697295</v>
      </c>
      <c r="X57" s="132">
        <f>+'St 1.1'!X57+'St 1.2'!X57+'St 1.3'!X57</f>
        <v>255.15548029078656</v>
      </c>
      <c r="Y57" s="132">
        <f>+'St 1.1'!Y57+'St 1.2'!Y57+'St 1.3'!Y57</f>
        <v>254.71348898880325</v>
      </c>
      <c r="Z57" s="132">
        <f>+'St 1.1'!Z57+'St 1.2'!Z57+'St 1.3'!Z57</f>
        <v>50.093436423951999</v>
      </c>
      <c r="AA57" s="132">
        <f>+'St 1.1'!AA57+'St 1.2'!AA57+'St 1.3'!AA57</f>
        <v>139.25708800658663</v>
      </c>
      <c r="AB57" s="135"/>
      <c r="AC57" s="132">
        <f>+'St 1.1'!AC57+'St 1.3'!AC57</f>
        <v>0</v>
      </c>
      <c r="AD57" s="132">
        <f>+'St 1.1'!AD57+'St 1.3'!AD57</f>
        <v>0</v>
      </c>
      <c r="AE57" s="132">
        <f>+'St 1.1'!AE57+'St 1.3'!AE57</f>
        <v>0</v>
      </c>
      <c r="AF57" s="132">
        <f>+'St 1.1'!AF57+'St 1.3'!AF57</f>
        <v>0</v>
      </c>
      <c r="AG57" s="132">
        <f>+'St 1.1'!AG57+'St 1.3'!AG57</f>
        <v>0</v>
      </c>
      <c r="AH57" s="132">
        <f>+'St 1.1'!AH57+'St 1.3'!AH57</f>
        <v>0</v>
      </c>
      <c r="AI57" s="132">
        <f>+'St 1.1'!AI57+'St 1.3'!AI57</f>
        <v>0</v>
      </c>
      <c r="AJ57" s="132">
        <f>+'St 1.1'!AJ57+'St 1.3'!AJ57</f>
        <v>0</v>
      </c>
      <c r="AK57" s="132">
        <f>+'St 1.1'!AK57+'St 1.3'!AK57</f>
        <v>0</v>
      </c>
      <c r="AL57" s="132">
        <f>+'St 1.1'!AL57+'St 1.3'!AL57</f>
        <v>0</v>
      </c>
      <c r="AM57" s="132">
        <f>+'St 1.1'!AM57+'St 1.3'!AM57</f>
        <v>0</v>
      </c>
    </row>
    <row r="58" spans="1:39">
      <c r="B58" s="6" t="s">
        <v>107</v>
      </c>
      <c r="C58" s="179"/>
      <c r="D58" s="132">
        <f>+'St 1.1'!D58+'St 1.2'!D58+'St 1.3'!D58</f>
        <v>33754.486173185389</v>
      </c>
      <c r="E58" s="132">
        <f>+'St 1.1'!E58+'St 1.2'!E58+'St 1.3'!E58</f>
        <v>31299.237658547623</v>
      </c>
      <c r="F58" s="132">
        <f>+'St 1.1'!F58+'St 1.2'!F58+'St 1.3'!F58</f>
        <v>29720.85447201808</v>
      </c>
      <c r="G58" s="132">
        <f>+'St 1.1'!G58+'St 1.2'!G58+'St 1.3'!G58</f>
        <v>30101.563725138032</v>
      </c>
      <c r="H58" s="132">
        <f>+'St 1.1'!H58+'St 1.2'!H58+'St 1.3'!H58</f>
        <v>54261.096025942934</v>
      </c>
      <c r="I58" s="132">
        <f>+'St 1.1'!I58+'St 1.2'!I58+'St 1.3'!I58</f>
        <v>54261.437381690776</v>
      </c>
      <c r="J58" s="132">
        <f>+'St 1.1'!J58+'St 1.2'!J58+'St 1.3'!J58</f>
        <v>71298.112202359072</v>
      </c>
      <c r="K58" s="132">
        <f>+'St 1.1'!K58+'St 1.2'!K58+'St 1.3'!K58</f>
        <v>89411.131948626324</v>
      </c>
      <c r="L58" s="132">
        <f>+'St 1.1'!L58+'St 1.2'!L58+'St 1.3'!L58</f>
        <v>99148.246424609039</v>
      </c>
      <c r="M58" s="132">
        <f>+'St 1.1'!M58+'St 1.2'!M58+'St 1.3'!M58</f>
        <v>97334.536142551282</v>
      </c>
      <c r="N58" s="132">
        <f>+'St 1.1'!N58+'St 1.2'!N58+'St 1.3'!N58</f>
        <v>103207.36709524861</v>
      </c>
      <c r="O58" s="132">
        <f>+'St 1.1'!O58+'St 1.2'!O58+'St 1.3'!O58</f>
        <v>131641.29190766747</v>
      </c>
      <c r="P58" s="133"/>
      <c r="Q58" s="132">
        <f>+'St 1.1'!Q58+'St 1.2'!Q58+'St 1.3'!Q58</f>
        <v>-2455.248514637763</v>
      </c>
      <c r="R58" s="132">
        <f>+'St 1.1'!R58+'St 1.2'!R58+'St 1.3'!R58</f>
        <v>-1578.3831865295463</v>
      </c>
      <c r="S58" s="132">
        <f>+'St 1.1'!S58+'St 1.2'!S58+'St 1.3'!S58</f>
        <v>380.70925311995256</v>
      </c>
      <c r="T58" s="132">
        <f>+'St 1.1'!T58+'St 1.2'!T58+'St 1.3'!T58</f>
        <v>24159.532300804902</v>
      </c>
      <c r="U58" s="132">
        <f>+'St 1.1'!U58+'St 1.2'!U58+'St 1.3'!U58</f>
        <v>0.34135574784158962</v>
      </c>
      <c r="V58" s="132">
        <f>+'St 1.1'!V58+'St 1.2'!V58+'St 1.3'!V58</f>
        <v>17036.674820668301</v>
      </c>
      <c r="W58" s="132">
        <f>+'St 1.1'!W58+'St 1.2'!W58+'St 1.3'!W58</f>
        <v>18113.019746267248</v>
      </c>
      <c r="X58" s="132">
        <f>+'St 1.1'!X58+'St 1.2'!X58+'St 1.3'!X58</f>
        <v>9737.1144759827203</v>
      </c>
      <c r="Y58" s="132">
        <f>+'St 1.1'!Y58+'St 1.2'!Y58+'St 1.3'!Y58</f>
        <v>-1813.7102820577672</v>
      </c>
      <c r="Z58" s="132">
        <f>+'St 1.1'!Z58+'St 1.2'!Z58+'St 1.3'!Z58</f>
        <v>5872.830952697328</v>
      </c>
      <c r="AA58" s="132">
        <f>+'St 1.1'!AA58+'St 1.2'!AA58+'St 1.3'!AA58</f>
        <v>28433.924812418885</v>
      </c>
      <c r="AB58" s="135"/>
      <c r="AC58" s="132">
        <f>+'St 1.1'!AC58+'St 1.3'!AC58</f>
        <v>0</v>
      </c>
      <c r="AD58" s="132">
        <f>+'St 1.1'!AD58+'St 1.3'!AD58</f>
        <v>0</v>
      </c>
      <c r="AE58" s="132">
        <f>+'St 1.1'!AE58+'St 1.3'!AE58</f>
        <v>0</v>
      </c>
      <c r="AF58" s="132">
        <f>+'St 1.1'!AF58+'St 1.3'!AF58</f>
        <v>0</v>
      </c>
      <c r="AG58" s="132">
        <f>+'St 1.1'!AG58+'St 1.3'!AG58</f>
        <v>0</v>
      </c>
      <c r="AH58" s="132">
        <f>+'St 1.1'!AH58+'St 1.3'!AH58</f>
        <v>0</v>
      </c>
      <c r="AI58" s="132">
        <f>+'St 1.1'!AI58+'St 1.3'!AI58</f>
        <v>0</v>
      </c>
      <c r="AJ58" s="132">
        <f>+'St 1.1'!AJ58+'St 1.3'!AJ58</f>
        <v>0</v>
      </c>
      <c r="AK58" s="132">
        <f>+'St 1.1'!AK58+'St 1.3'!AK58</f>
        <v>0</v>
      </c>
      <c r="AL58" s="132">
        <f>+'St 1.1'!AL58+'St 1.3'!AL58</f>
        <v>0</v>
      </c>
      <c r="AM58" s="132">
        <f>+'St 1.1'!AM58+'St 1.3'!AM58</f>
        <v>0</v>
      </c>
    </row>
    <row r="59" spans="1:39">
      <c r="B59" s="6" t="s">
        <v>48</v>
      </c>
      <c r="C59" s="179"/>
      <c r="D59" s="132">
        <f>+'St 1.1'!D59+'St 1.2'!D59+'St 1.3'!D59</f>
        <v>32.25</v>
      </c>
      <c r="E59" s="132">
        <f>+'St 1.1'!E59+'St 1.2'!E59+'St 1.3'!E59</f>
        <v>50.07</v>
      </c>
      <c r="F59" s="132">
        <f>+'St 1.1'!F59+'St 1.2'!F59+'St 1.3'!F59</f>
        <v>0</v>
      </c>
      <c r="G59" s="132">
        <f>+'St 1.1'!G59+'St 1.2'!G59+'St 1.3'!G59</f>
        <v>0</v>
      </c>
      <c r="H59" s="132">
        <f>+'St 1.1'!H59+'St 1.2'!H59+'St 1.3'!H59</f>
        <v>0</v>
      </c>
      <c r="I59" s="132">
        <f>+'St 1.1'!I59+'St 1.2'!I59+'St 1.3'!I59</f>
        <v>0</v>
      </c>
      <c r="J59" s="132">
        <f>+'St 1.1'!J59+'St 1.2'!J59+'St 1.3'!J59</f>
        <v>0</v>
      </c>
      <c r="K59" s="132">
        <f>+'St 1.1'!K59+'St 1.2'!K59+'St 1.3'!K59</f>
        <v>1.1720146331149559</v>
      </c>
      <c r="L59" s="132">
        <f>+'St 1.1'!L59+'St 1.2'!L59+'St 1.3'!L59</f>
        <v>1.0288756477752343</v>
      </c>
      <c r="M59" s="132">
        <f>+'St 1.1'!M59+'St 1.2'!M59+'St 1.3'!M59</f>
        <v>0.36027109679877406</v>
      </c>
      <c r="N59" s="132">
        <f>+'St 1.1'!N59+'St 1.2'!N59+'St 1.3'!N59</f>
        <v>0.45101418508683572</v>
      </c>
      <c r="O59" s="132">
        <f>+'St 1.1'!O59+'St 1.2'!O59+'St 1.3'!O59</f>
        <v>0.56179296265206358</v>
      </c>
      <c r="P59" s="133"/>
      <c r="Q59" s="132">
        <f>+'St 1.1'!Q59+'St 1.2'!Q59+'St 1.3'!Q59</f>
        <v>17.820000000000004</v>
      </c>
      <c r="R59" s="132">
        <f>+'St 1.1'!R59+'St 1.2'!R59+'St 1.3'!R59</f>
        <v>-50.07</v>
      </c>
      <c r="S59" s="132">
        <f>+'St 1.1'!S59+'St 1.2'!S59+'St 1.3'!S59</f>
        <v>0</v>
      </c>
      <c r="T59" s="132">
        <f>+'St 1.1'!T59+'St 1.2'!T59+'St 1.3'!T59</f>
        <v>0</v>
      </c>
      <c r="U59" s="132">
        <f>+'St 1.1'!U59+'St 1.2'!U59+'St 1.3'!U59</f>
        <v>0</v>
      </c>
      <c r="V59" s="132">
        <f>+'St 1.1'!V59+'St 1.2'!V59+'St 1.3'!V59</f>
        <v>0</v>
      </c>
      <c r="W59" s="132">
        <f>+'St 1.1'!W59+'St 1.2'!W59+'St 1.3'!W59</f>
        <v>1.1720146331149559</v>
      </c>
      <c r="X59" s="132">
        <f>+'St 1.1'!X59+'St 1.2'!X59+'St 1.3'!X59</f>
        <v>-0.14313898533972158</v>
      </c>
      <c r="Y59" s="132">
        <f>+'St 1.1'!Y59+'St 1.2'!Y59+'St 1.3'!Y59</f>
        <v>-0.66860455097646032</v>
      </c>
      <c r="Z59" s="132">
        <f>+'St 1.1'!Z59+'St 1.2'!Z59+'St 1.3'!Z59</f>
        <v>9.0743088288061657E-2</v>
      </c>
      <c r="AA59" s="132">
        <f>+'St 1.1'!AA59+'St 1.2'!AA59+'St 1.3'!AA59</f>
        <v>0.11077877756522783</v>
      </c>
      <c r="AB59" s="135"/>
      <c r="AC59" s="132">
        <f>+'St 1.1'!AC59+'St 1.3'!AC59</f>
        <v>0</v>
      </c>
      <c r="AD59" s="132">
        <f>+'St 1.1'!AD59+'St 1.3'!AD59</f>
        <v>0</v>
      </c>
      <c r="AE59" s="132">
        <f>+'St 1.1'!AE59+'St 1.3'!AE59</f>
        <v>0</v>
      </c>
      <c r="AF59" s="132">
        <f>+'St 1.1'!AF59+'St 1.3'!AF59</f>
        <v>0</v>
      </c>
      <c r="AG59" s="132">
        <f>+'St 1.1'!AG59+'St 1.3'!AG59</f>
        <v>0</v>
      </c>
      <c r="AH59" s="132">
        <f>+'St 1.1'!AH59+'St 1.3'!AH59</f>
        <v>0</v>
      </c>
      <c r="AI59" s="132">
        <f>+'St 1.1'!AI59+'St 1.3'!AI59</f>
        <v>0</v>
      </c>
      <c r="AJ59" s="132">
        <f>+'St 1.1'!AJ59+'St 1.3'!AJ59</f>
        <v>0</v>
      </c>
      <c r="AK59" s="132">
        <f>+'St 1.1'!AK59+'St 1.3'!AK59</f>
        <v>0</v>
      </c>
      <c r="AL59" s="132">
        <f>+'St 1.1'!AL59+'St 1.3'!AL59</f>
        <v>0</v>
      </c>
      <c r="AM59" s="132">
        <f>+'St 1.1'!AM59+'St 1.3'!AM59</f>
        <v>0</v>
      </c>
    </row>
    <row r="60" spans="1:39">
      <c r="B60" s="6" t="s">
        <v>321</v>
      </c>
      <c r="C60" s="179"/>
      <c r="D60" s="132">
        <f>+'St 1.1'!D60+'St 1.2'!D60+'St 1.3'!D60</f>
        <v>1334.2088280489475</v>
      </c>
      <c r="E60" s="132">
        <f>+'St 1.1'!E60+'St 1.2'!E60+'St 1.3'!E60</f>
        <v>2630.0231091630926</v>
      </c>
      <c r="F60" s="132">
        <f>+'St 1.1'!F60+'St 1.2'!F60+'St 1.3'!F60</f>
        <v>2690.9652543119241</v>
      </c>
      <c r="G60" s="132">
        <f>+'St 1.1'!G60+'St 1.2'!G60+'St 1.3'!G60</f>
        <v>1835.0617492184394</v>
      </c>
      <c r="H60" s="132">
        <f>+'St 1.1'!H60+'St 1.2'!H60+'St 1.3'!H60</f>
        <v>2434.9662143923997</v>
      </c>
      <c r="I60" s="132">
        <f>+'St 1.1'!I60+'St 1.2'!I60+'St 1.3'!I60</f>
        <v>2987.4259983454149</v>
      </c>
      <c r="J60" s="132">
        <f>+'St 1.1'!J60+'St 1.2'!J60+'St 1.3'!J60</f>
        <v>3107.9767526255991</v>
      </c>
      <c r="K60" s="132">
        <f>+'St 1.1'!K60+'St 1.2'!K60+'St 1.3'!K60</f>
        <v>2784.6943904099594</v>
      </c>
      <c r="L60" s="132">
        <f>+'St 1.1'!L60+'St 1.2'!L60+'St 1.3'!L60</f>
        <v>3645.4611183245943</v>
      </c>
      <c r="M60" s="132">
        <f>+'St 1.1'!M60+'St 1.2'!M60+'St 1.3'!M60</f>
        <v>5422.2546921383882</v>
      </c>
      <c r="N60" s="132">
        <f>+'St 1.1'!N60+'St 1.2'!N60+'St 1.3'!N60</f>
        <v>4236.7560554927732</v>
      </c>
      <c r="O60" s="132">
        <f>+'St 1.1'!O60+'St 1.2'!O60+'St 1.3'!O60</f>
        <v>4033.4724797541126</v>
      </c>
      <c r="P60" s="133"/>
      <c r="Q60" s="132">
        <f>+'St 1.1'!Q60+'St 1.2'!Q60+'St 1.3'!Q60</f>
        <v>1295.8142811141452</v>
      </c>
      <c r="R60" s="132">
        <f>+'St 1.1'!R60+'St 1.2'!R60+'St 1.3'!R60</f>
        <v>60.942145148831898</v>
      </c>
      <c r="S60" s="132">
        <f>+'St 1.1'!S60+'St 1.2'!S60+'St 1.3'!S60</f>
        <v>-855.90350509348514</v>
      </c>
      <c r="T60" s="132">
        <f>+'St 1.1'!T60+'St 1.2'!T60+'St 1.3'!T60</f>
        <v>599.90446517396049</v>
      </c>
      <c r="U60" s="132">
        <f>+'St 1.1'!U60+'St 1.2'!U60+'St 1.3'!U60</f>
        <v>552.45978395301529</v>
      </c>
      <c r="V60" s="132">
        <f>+'St 1.1'!V60+'St 1.2'!V60+'St 1.3'!V60</f>
        <v>120.55075428018387</v>
      </c>
      <c r="W60" s="132">
        <f>+'St 1.1'!W60+'St 1.2'!W60+'St 1.3'!W60</f>
        <v>-323.28236221563975</v>
      </c>
      <c r="X60" s="132">
        <f>+'St 1.1'!X60+'St 1.2'!X60+'St 1.3'!X60</f>
        <v>860.76672791463488</v>
      </c>
      <c r="Y60" s="132">
        <f>+'St 1.1'!Y60+'St 1.2'!Y60+'St 1.3'!Y60</f>
        <v>1776.7935738137946</v>
      </c>
      <c r="Z60" s="132">
        <f>+'St 1.1'!Z60+'St 1.2'!Z60+'St 1.3'!Z60</f>
        <v>-1185.4986366456155</v>
      </c>
      <c r="AA60" s="132">
        <f>+'St 1.1'!AA60+'St 1.2'!AA60+'St 1.3'!AA60</f>
        <v>-203.28357573866037</v>
      </c>
      <c r="AB60" s="135"/>
      <c r="AC60" s="132">
        <f>+'St 1.1'!AC60+'St 1.3'!AC60</f>
        <v>0</v>
      </c>
      <c r="AD60" s="132">
        <f>+'St 1.1'!AD60+'St 1.3'!AD60</f>
        <v>0</v>
      </c>
      <c r="AE60" s="132">
        <f>+'St 1.1'!AE60+'St 1.3'!AE60</f>
        <v>0</v>
      </c>
      <c r="AF60" s="132">
        <f>+'St 1.1'!AF60+'St 1.3'!AF60</f>
        <v>0</v>
      </c>
      <c r="AG60" s="132">
        <f>+'St 1.1'!AG60+'St 1.3'!AG60</f>
        <v>0</v>
      </c>
      <c r="AH60" s="132">
        <f>+'St 1.1'!AH60+'St 1.3'!AH60</f>
        <v>0</v>
      </c>
      <c r="AI60" s="132">
        <f>+'St 1.1'!AI60+'St 1.3'!AI60</f>
        <v>0</v>
      </c>
      <c r="AJ60" s="132">
        <f>+'St 1.1'!AJ60+'St 1.3'!AJ60</f>
        <v>0</v>
      </c>
      <c r="AK60" s="132">
        <f>+'St 1.1'!AK60+'St 1.3'!AK60</f>
        <v>0</v>
      </c>
      <c r="AL60" s="132">
        <f>+'St 1.1'!AL60+'St 1.3'!AL60</f>
        <v>0</v>
      </c>
      <c r="AM60" s="132">
        <f>+'St 1.1'!AM60+'St 1.3'!AM60</f>
        <v>0</v>
      </c>
    </row>
    <row r="61" spans="1:39">
      <c r="B61" s="8" t="s">
        <v>100</v>
      </c>
      <c r="C61" s="179"/>
      <c r="D61" s="132">
        <f>+'St 1.1'!D61+'St 1.2'!D61+'St 1.3'!D61</f>
        <v>481586.66751716973</v>
      </c>
      <c r="E61" s="132">
        <f>+'St 1.1'!E61+'St 1.2'!E61+'St 1.3'!E61</f>
        <v>602727.88073747512</v>
      </c>
      <c r="F61" s="132">
        <f>+'St 1.1'!F61+'St 1.2'!F61+'St 1.3'!F61</f>
        <v>668670.7240211789</v>
      </c>
      <c r="G61" s="132">
        <f>+'St 1.1'!G61+'St 1.2'!G61+'St 1.3'!G61</f>
        <v>746240.33900261158</v>
      </c>
      <c r="H61" s="132">
        <f>+'St 1.1'!H61+'St 1.2'!H61+'St 1.3'!H61</f>
        <v>816958.74668451585</v>
      </c>
      <c r="I61" s="132">
        <f>+'St 1.1'!I61+'St 1.2'!I61+'St 1.3'!I61</f>
        <v>736836.19007167546</v>
      </c>
      <c r="J61" s="132">
        <f>+'St 1.1'!J61+'St 1.2'!J61+'St 1.3'!J61</f>
        <v>913499.52001352038</v>
      </c>
      <c r="K61" s="132">
        <f>+'St 1.1'!K61+'St 1.2'!K61+'St 1.3'!K61</f>
        <v>943092.3584336912</v>
      </c>
      <c r="L61" s="132">
        <f>+'St 1.1'!L61+'St 1.2'!L61+'St 1.3'!L61</f>
        <v>987749.41418256005</v>
      </c>
      <c r="M61" s="132">
        <f>+'St 1.1'!M61+'St 1.2'!M61+'St 1.3'!M61</f>
        <v>792035.04931533744</v>
      </c>
      <c r="N61" s="132">
        <f>+'St 1.1'!N61+'St 1.2'!N61+'St 1.3'!N61</f>
        <v>872161.96435335441</v>
      </c>
      <c r="O61" s="132">
        <f>+'St 1.1'!O61+'St 1.2'!O61+'St 1.3'!O61</f>
        <v>979072.01121388411</v>
      </c>
      <c r="P61" s="133"/>
      <c r="Q61" s="132">
        <f>+'St 1.1'!Q61+'St 1.2'!Q61+'St 1.3'!Q61</f>
        <v>121141.21322030542</v>
      </c>
      <c r="R61" s="132">
        <f>+'St 1.1'!R61+'St 1.2'!R61+'St 1.3'!R61</f>
        <v>65942.843283703754</v>
      </c>
      <c r="S61" s="132">
        <f>+'St 1.1'!S61+'St 1.2'!S61+'St 1.3'!S61</f>
        <v>77569.614981432576</v>
      </c>
      <c r="T61" s="132">
        <f>+'St 1.1'!T61+'St 1.2'!T61+'St 1.3'!T61</f>
        <v>70718.407681904297</v>
      </c>
      <c r="U61" s="132">
        <f>+'St 1.1'!U61+'St 1.2'!U61+'St 1.3'!U61</f>
        <v>-80122.55661284033</v>
      </c>
      <c r="V61" s="132">
        <f>+'St 1.1'!V61+'St 1.2'!V61+'St 1.3'!V61</f>
        <v>176663.32994184486</v>
      </c>
      <c r="W61" s="132">
        <f>+'St 1.1'!W61+'St 1.2'!W61+'St 1.3'!W61</f>
        <v>29592.838420170759</v>
      </c>
      <c r="X61" s="132">
        <f>+'St 1.1'!X61+'St 1.2'!X61+'St 1.3'!X61</f>
        <v>44657.055748868901</v>
      </c>
      <c r="Y61" s="132">
        <f>+'St 1.1'!Y61+'St 1.2'!Y61+'St 1.3'!Y61</f>
        <v>-195714.36486722267</v>
      </c>
      <c r="Z61" s="132">
        <f>+'St 1.1'!Z61+'St 1.2'!Z61+'St 1.3'!Z61</f>
        <v>80126.915038017134</v>
      </c>
      <c r="AA61" s="132">
        <f>+'St 1.1'!AA61+'St 1.2'!AA61+'St 1.3'!AA61</f>
        <v>106910.04686052958</v>
      </c>
      <c r="AB61" s="135"/>
      <c r="AC61" s="132">
        <f>+'St 1.1'!AC61+'St 1.3'!AC61</f>
        <v>0</v>
      </c>
      <c r="AD61" s="132">
        <f>+'St 1.1'!AD61+'St 1.3'!AD61</f>
        <v>0</v>
      </c>
      <c r="AE61" s="132">
        <f>+'St 1.1'!AE61+'St 1.3'!AE61</f>
        <v>0</v>
      </c>
      <c r="AF61" s="132">
        <f>+'St 1.1'!AF61+'St 1.3'!AF61</f>
        <v>0</v>
      </c>
      <c r="AG61" s="132">
        <f>+'St 1.1'!AG61+'St 1.3'!AG61</f>
        <v>0</v>
      </c>
      <c r="AH61" s="132">
        <f>+'St 1.1'!AH61+'St 1.3'!AH61</f>
        <v>0</v>
      </c>
      <c r="AI61" s="132">
        <f>+'St 1.1'!AI61+'St 1.3'!AI61</f>
        <v>0</v>
      </c>
      <c r="AJ61" s="132">
        <f>+'St 1.1'!AJ61+'St 1.3'!AJ61</f>
        <v>0</v>
      </c>
      <c r="AK61" s="132">
        <f>+'St 1.1'!AK61+'St 1.3'!AK61</f>
        <v>0</v>
      </c>
      <c r="AL61" s="132">
        <f>+'St 1.1'!AL61+'St 1.3'!AL61</f>
        <v>0</v>
      </c>
      <c r="AM61" s="132">
        <f>+'St 1.1'!AM61+'St 1.3'!AM61</f>
        <v>0</v>
      </c>
    </row>
    <row r="62" spans="1:39" s="43" customFormat="1">
      <c r="A62" s="36"/>
      <c r="B62" s="27" t="s">
        <v>10</v>
      </c>
      <c r="C62" s="177" t="s">
        <v>294</v>
      </c>
      <c r="D62" s="129">
        <f>+'St 1.1'!D62+'St 1.2'!D62+'St 1.3'!D62</f>
        <v>809371.88145933393</v>
      </c>
      <c r="E62" s="129">
        <f>+'St 1.1'!E62+'St 1.2'!E62+'St 1.3'!E62</f>
        <v>942329.03308277635</v>
      </c>
      <c r="F62" s="129">
        <f>+'St 1.1'!F62+'St 1.2'!F62+'St 1.3'!F62</f>
        <v>1070215.5576354214</v>
      </c>
      <c r="G62" s="129">
        <f>+'St 1.1'!G62+'St 1.2'!G62+'St 1.3'!G62</f>
        <v>1341224.413728151</v>
      </c>
      <c r="H62" s="129">
        <f>+'St 1.1'!H62+'St 1.2'!H62+'St 1.3'!H62</f>
        <v>1518856.7358790056</v>
      </c>
      <c r="I62" s="129">
        <f>+'St 1.1'!I62+'St 1.2'!I62+'St 1.3'!I62</f>
        <v>2074800.8239846595</v>
      </c>
      <c r="J62" s="129">
        <f>+'St 1.1'!J62+'St 1.2'!J62+'St 1.3'!J62</f>
        <v>2485651.1965184752</v>
      </c>
      <c r="K62" s="129">
        <f>+'St 1.1'!K62+'St 1.2'!K62+'St 1.3'!K62</f>
        <v>2794700.4548284891</v>
      </c>
      <c r="L62" s="129">
        <f>+'St 1.1'!L62+'St 1.2'!L62+'St 1.3'!L62</f>
        <v>2717885.5070192679</v>
      </c>
      <c r="M62" s="129">
        <f>+'St 1.1'!M62+'St 1.2'!M62+'St 1.3'!M62</f>
        <v>3635454.6280576955</v>
      </c>
      <c r="N62" s="129">
        <f>+'St 1.1'!N62+'St 1.2'!N62+'St 1.3'!N62</f>
        <v>4302958.7622496272</v>
      </c>
      <c r="O62" s="129">
        <f>+'St 1.1'!O62+'St 1.2'!O62+'St 1.3'!O62</f>
        <v>4529923.6146779284</v>
      </c>
      <c r="P62" s="136"/>
      <c r="Q62" s="129">
        <f>+'St 1.1'!Q62+'St 1.2'!Q62+'St 1.3'!Q62</f>
        <v>94960.981623442582</v>
      </c>
      <c r="R62" s="129">
        <f>+'St 1.1'!R62+'St 1.2'!R62+'St 1.3'!R62</f>
        <v>59620.794552644875</v>
      </c>
      <c r="S62" s="129">
        <f>+'St 1.1'!S62+'St 1.2'!S62+'St 1.3'!S62</f>
        <v>117282.00609272954</v>
      </c>
      <c r="T62" s="129">
        <f>+'St 1.1'!T62+'St 1.2'!T62+'St 1.3'!T62</f>
        <v>162346.26215085448</v>
      </c>
      <c r="U62" s="129">
        <f>+'St 1.1'!U62+'St 1.2'!U62+'St 1.3'!U62</f>
        <v>377897.61810565414</v>
      </c>
      <c r="V62" s="129">
        <f>+'St 1.1'!V62+'St 1.2'!V62+'St 1.3'!V62</f>
        <v>302030.68253381504</v>
      </c>
      <c r="W62" s="129">
        <f>+'St 1.1'!W62+'St 1.2'!W62+'St 1.3'!W62</f>
        <v>176101.49831001399</v>
      </c>
      <c r="X62" s="129">
        <f>+'St 1.1'!X62+'St 1.2'!X62+'St 1.3'!X62</f>
        <v>164867.40459505492</v>
      </c>
      <c r="Y62" s="129">
        <f>+'St 1.1'!Y62+'St 1.2'!Y62+'St 1.3'!Y62</f>
        <v>216851.62200042806</v>
      </c>
      <c r="Z62" s="129">
        <f>+'St 1.1'!Z62+'St 1.2'!Z62+'St 1.3'!Z62</f>
        <v>301514.59900384094</v>
      </c>
      <c r="AA62" s="129">
        <f>+'St 1.1'!AA62+'St 1.2'!AA62+'St 1.3'!AA62</f>
        <v>119142.36494326255</v>
      </c>
      <c r="AB62" s="131"/>
      <c r="AC62" s="129">
        <f>+'St 1.1'!AC62+'St 1.3'!AC62</f>
        <v>39896.16999999994</v>
      </c>
      <c r="AD62" s="129">
        <f>+'St 1.1'!AD62+'St 1.3'!AD62</f>
        <v>70365.73000000001</v>
      </c>
      <c r="AE62" s="129">
        <f>+'St 1.1'!AE62+'St 1.3'!AE62</f>
        <v>156026.85000000006</v>
      </c>
      <c r="AF62" s="129">
        <f>+'St 1.1'!AF62+'St 1.3'!AF62</f>
        <v>17786.059999999899</v>
      </c>
      <c r="AG62" s="129">
        <f>+'St 1.1'!AG62+'St 1.3'!AG62</f>
        <v>180746.47</v>
      </c>
      <c r="AH62" s="129">
        <f>+'St 1.1'!AH62+'St 1.3'!AH62</f>
        <v>111719.69000000074</v>
      </c>
      <c r="AI62" s="129">
        <f>+'St 1.1'!AI62+'St 1.3'!AI62</f>
        <v>136047.75999999966</v>
      </c>
      <c r="AJ62" s="129">
        <f>+'St 1.1'!AJ62+'St 1.3'!AJ62</f>
        <v>-238382.35240427614</v>
      </c>
      <c r="AK62" s="129">
        <f>+'St 1.1'!AK62+'St 1.3'!AK62</f>
        <v>704217.49903800013</v>
      </c>
      <c r="AL62" s="129">
        <f>+'St 1.1'!AL62+'St 1.3'!AL62</f>
        <v>369689.53518809023</v>
      </c>
      <c r="AM62" s="129">
        <f>+'St 1.1'!AM62+'St 1.3'!AM62</f>
        <v>113241.12844503864</v>
      </c>
    </row>
    <row r="63" spans="1:39" s="43" customFormat="1">
      <c r="A63" s="36"/>
      <c r="B63" s="29" t="s">
        <v>26</v>
      </c>
      <c r="C63" s="177" t="s">
        <v>295</v>
      </c>
      <c r="D63" s="129">
        <f>+'St 1.1'!D63+'St 1.2'!D63+'St 1.3'!D63</f>
        <v>231033.48186258596</v>
      </c>
      <c r="E63" s="129">
        <f>+'St 1.1'!E63+'St 1.2'!E63+'St 1.3'!E63</f>
        <v>252514.45748878317</v>
      </c>
      <c r="F63" s="129">
        <f>+'St 1.1'!F63+'St 1.2'!F63+'St 1.3'!F63</f>
        <v>258623.78878549847</v>
      </c>
      <c r="G63" s="129">
        <f>+'St 1.1'!G63+'St 1.2'!G63+'St 1.3'!G63</f>
        <v>280189.9268789427</v>
      </c>
      <c r="H63" s="129">
        <f>+'St 1.1'!H63+'St 1.2'!H63+'St 1.3'!H63</f>
        <v>310700.81755527452</v>
      </c>
      <c r="I63" s="129">
        <f>+'St 1.1'!I63+'St 1.2'!I63+'St 1.3'!I63</f>
        <v>334214.52943222225</v>
      </c>
      <c r="J63" s="129">
        <f>+'St 1.1'!J63+'St 1.2'!J63+'St 1.3'!J63</f>
        <v>382691.71689052565</v>
      </c>
      <c r="K63" s="129">
        <f>+'St 1.1'!K63+'St 1.2'!K63+'St 1.3'!K63</f>
        <v>451810.502789455</v>
      </c>
      <c r="L63" s="129">
        <f>+'St 1.1'!L63+'St 1.2'!L63+'St 1.3'!L63</f>
        <v>528401.88111023873</v>
      </c>
      <c r="M63" s="129">
        <f>+'St 1.1'!M63+'St 1.2'!M63+'St 1.3'!M63</f>
        <v>545309.94696282502</v>
      </c>
      <c r="N63" s="129">
        <f>+'St 1.1'!N63+'St 1.2'!N63+'St 1.3'!N63</f>
        <v>605548.30231339636</v>
      </c>
      <c r="O63" s="129">
        <f>+'St 1.1'!O63+'St 1.2'!O63+'St 1.3'!O63</f>
        <v>642999.85054118955</v>
      </c>
      <c r="P63" s="136"/>
      <c r="Q63" s="129">
        <f>+'St 1.1'!Q63+'St 1.2'!Q63+'St 1.3'!Q63</f>
        <v>21480.975626197178</v>
      </c>
      <c r="R63" s="129">
        <f>+'St 1.1'!R63+'St 1.2'!R63+'St 1.3'!R63</f>
        <v>6109.3312967153361</v>
      </c>
      <c r="S63" s="129">
        <f>+'St 1.1'!S63+'St 1.2'!S63+'St 1.3'!S63</f>
        <v>21566.138093444242</v>
      </c>
      <c r="T63" s="129">
        <f>+'St 1.1'!T63+'St 1.2'!T63+'St 1.3'!T63</f>
        <v>30510.890676331786</v>
      </c>
      <c r="U63" s="129">
        <f>+'St 1.1'!U63+'St 1.2'!U63+'St 1.3'!U63</f>
        <v>23513.711876947724</v>
      </c>
      <c r="V63" s="129">
        <f>+'St 1.1'!V63+'St 1.2'!V63+'St 1.3'!V63</f>
        <v>48477.187458303451</v>
      </c>
      <c r="W63" s="129">
        <f>+'St 1.1'!W63+'St 1.2'!W63+'St 1.3'!W63</f>
        <v>69118.785898929345</v>
      </c>
      <c r="X63" s="129">
        <f>+'St 1.1'!X63+'St 1.2'!X63+'St 1.3'!X63</f>
        <v>76591.378320783668</v>
      </c>
      <c r="Y63" s="129">
        <f>+'St 1.1'!Y63+'St 1.2'!Y63+'St 1.3'!Y63</f>
        <v>16908.065852586344</v>
      </c>
      <c r="Z63" s="129">
        <f>+'St 1.1'!Z63+'St 1.2'!Z63+'St 1.3'!Z63</f>
        <v>60238.355350571321</v>
      </c>
      <c r="AA63" s="129">
        <f>+'St 1.1'!AA63+'St 1.2'!AA63+'St 1.3'!AA63</f>
        <v>37451.548227793188</v>
      </c>
      <c r="AB63" s="131"/>
      <c r="AC63" s="129">
        <f>+'St 1.1'!AC63+'St 1.3'!AC63</f>
        <v>0</v>
      </c>
      <c r="AD63" s="129">
        <f>+'St 1.1'!AD63+'St 1.3'!AD63</f>
        <v>0</v>
      </c>
      <c r="AE63" s="129">
        <f>+'St 1.1'!AE63+'St 1.3'!AE63</f>
        <v>0</v>
      </c>
      <c r="AF63" s="129">
        <f>+'St 1.1'!AF63+'St 1.3'!AF63</f>
        <v>0</v>
      </c>
      <c r="AG63" s="129">
        <f>+'St 1.1'!AG63+'St 1.3'!AG63</f>
        <v>0</v>
      </c>
      <c r="AH63" s="129">
        <f>+'St 1.1'!AH63+'St 1.3'!AH63</f>
        <v>0</v>
      </c>
      <c r="AI63" s="129">
        <f>+'St 1.1'!AI63+'St 1.3'!AI63</f>
        <v>0</v>
      </c>
      <c r="AJ63" s="129">
        <f>+'St 1.1'!AJ63+'St 1.3'!AJ63</f>
        <v>0</v>
      </c>
      <c r="AK63" s="129">
        <f>+'St 1.1'!AK63+'St 1.3'!AK63</f>
        <v>0</v>
      </c>
      <c r="AL63" s="129">
        <f>+'St 1.1'!AL63+'St 1.3'!AL63</f>
        <v>0</v>
      </c>
      <c r="AM63" s="129">
        <f>+'St 1.1'!AM63+'St 1.3'!AM63</f>
        <v>1518.6409599999997</v>
      </c>
    </row>
    <row r="64" spans="1:39">
      <c r="B64" s="176" t="s">
        <v>40</v>
      </c>
      <c r="C64" s="179"/>
      <c r="D64" s="132">
        <f>+'St 1.1'!D64+'St 1.2'!D64+'St 1.3'!D64</f>
        <v>165650.64132864447</v>
      </c>
      <c r="E64" s="132">
        <f>+'St 1.1'!E64+'St 1.2'!E64+'St 1.3'!E64</f>
        <v>179350.71922058673</v>
      </c>
      <c r="F64" s="132">
        <f>+'St 1.1'!F64+'St 1.2'!F64+'St 1.3'!F64</f>
        <v>179682.51361084491</v>
      </c>
      <c r="G64" s="132">
        <f>+'St 1.1'!G64+'St 1.2'!G64+'St 1.3'!G64</f>
        <v>191034.83218627813</v>
      </c>
      <c r="H64" s="132">
        <f>+'St 1.1'!H64+'St 1.2'!H64+'St 1.3'!H64</f>
        <v>214981.15868694003</v>
      </c>
      <c r="I64" s="132">
        <f>+'St 1.1'!I64+'St 1.2'!I64+'St 1.3'!I64</f>
        <v>232661.23874240456</v>
      </c>
      <c r="J64" s="132">
        <f>+'St 1.1'!J64+'St 1.2'!J64+'St 1.3'!J64</f>
        <v>254540.0351982156</v>
      </c>
      <c r="K64" s="132">
        <f>+'St 1.1'!K64+'St 1.2'!K64+'St 1.3'!K64</f>
        <v>309999.48890000582</v>
      </c>
      <c r="L64" s="132">
        <f>+'St 1.1'!L64+'St 1.2'!L64+'St 1.3'!L64</f>
        <v>373328.71210430266</v>
      </c>
      <c r="M64" s="132">
        <f>+'St 1.1'!M64+'St 1.2'!M64+'St 1.3'!M64</f>
        <v>381548.71877923096</v>
      </c>
      <c r="N64" s="132">
        <f>+'St 1.1'!N64+'St 1.2'!N64+'St 1.3'!N64</f>
        <v>430004.9610773279</v>
      </c>
      <c r="O64" s="132">
        <f>+'St 1.1'!O64+'St 1.2'!O64+'St 1.3'!O64</f>
        <v>451527.43822698132</v>
      </c>
      <c r="P64" s="133"/>
      <c r="Q64" s="132">
        <f>+'St 1.1'!Q64+'St 1.2'!Q64+'St 1.3'!Q64</f>
        <v>13700.077891942259</v>
      </c>
      <c r="R64" s="132">
        <f>+'St 1.1'!R64+'St 1.2'!R64+'St 1.3'!R64</f>
        <v>331.79439025819261</v>
      </c>
      <c r="S64" s="132">
        <f>+'St 1.1'!S64+'St 1.2'!S64+'St 1.3'!S64</f>
        <v>11352.318575433212</v>
      </c>
      <c r="T64" s="132">
        <f>+'St 1.1'!T64+'St 1.2'!T64+'St 1.3'!T64</f>
        <v>23946.326500661915</v>
      </c>
      <c r="U64" s="132">
        <f>+'St 1.1'!U64+'St 1.2'!U64+'St 1.3'!U64</f>
        <v>17680.080055464481</v>
      </c>
      <c r="V64" s="132">
        <f>+'St 1.1'!V64+'St 1.2'!V64+'St 1.3'!V64</f>
        <v>21878.796455811076</v>
      </c>
      <c r="W64" s="132">
        <f>+'St 1.1'!W64+'St 1.2'!W64+'St 1.3'!W64</f>
        <v>55459.453701790211</v>
      </c>
      <c r="X64" s="132">
        <f>+'St 1.1'!X64+'St 1.2'!X64+'St 1.3'!X64</f>
        <v>63329.223204296839</v>
      </c>
      <c r="Y64" s="132">
        <f>+'St 1.1'!Y64+'St 1.2'!Y64+'St 1.3'!Y64</f>
        <v>8220.0066749282378</v>
      </c>
      <c r="Z64" s="132">
        <f>+'St 1.1'!Z64+'St 1.2'!Z64+'St 1.3'!Z64</f>
        <v>48456.242298097</v>
      </c>
      <c r="AA64" s="132">
        <f>+'St 1.1'!AA64+'St 1.2'!AA64+'St 1.3'!AA64</f>
        <v>21522.477149653438</v>
      </c>
      <c r="AB64" s="135"/>
      <c r="AC64" s="132">
        <f>+'St 1.1'!AC64+'St 1.3'!AC64</f>
        <v>0</v>
      </c>
      <c r="AD64" s="132">
        <f>+'St 1.1'!AD64+'St 1.3'!AD64</f>
        <v>0</v>
      </c>
      <c r="AE64" s="132">
        <f>+'St 1.1'!AE64+'St 1.3'!AE64</f>
        <v>0</v>
      </c>
      <c r="AF64" s="132">
        <f>+'St 1.1'!AF64+'St 1.3'!AF64</f>
        <v>0</v>
      </c>
      <c r="AG64" s="132">
        <f>+'St 1.1'!AG64+'St 1.3'!AG64</f>
        <v>0</v>
      </c>
      <c r="AH64" s="132">
        <f>+'St 1.1'!AH64+'St 1.3'!AH64</f>
        <v>0</v>
      </c>
      <c r="AI64" s="132">
        <f>+'St 1.1'!AI64+'St 1.3'!AI64</f>
        <v>0</v>
      </c>
      <c r="AJ64" s="132">
        <f>+'St 1.1'!AJ64+'St 1.3'!AJ64</f>
        <v>0</v>
      </c>
      <c r="AK64" s="132">
        <f>+'St 1.1'!AK64+'St 1.3'!AK64</f>
        <v>0</v>
      </c>
      <c r="AL64" s="132">
        <f>+'St 1.1'!AL64+'St 1.3'!AL64</f>
        <v>0</v>
      </c>
      <c r="AM64" s="132">
        <f>+'St 1.1'!AM64+'St 1.3'!AM64</f>
        <v>1241.5742055600001</v>
      </c>
    </row>
    <row r="65" spans="1:39">
      <c r="B65" s="6" t="s">
        <v>41</v>
      </c>
      <c r="C65" s="179"/>
      <c r="D65" s="132">
        <f>+'St 1.1'!D65+'St 1.2'!D65+'St 1.3'!D65</f>
        <v>471.04371232552637</v>
      </c>
      <c r="E65" s="132">
        <f>+'St 1.1'!E65+'St 1.2'!E65+'St 1.3'!E65</f>
        <v>478.6191583762386</v>
      </c>
      <c r="F65" s="132">
        <f>+'St 1.1'!F65+'St 1.2'!F65+'St 1.3'!F65</f>
        <v>491.66999999999996</v>
      </c>
      <c r="G65" s="132">
        <f>+'St 1.1'!G65+'St 1.2'!G65+'St 1.3'!G65</f>
        <v>843.04</v>
      </c>
      <c r="H65" s="132">
        <f>+'St 1.1'!H65+'St 1.2'!H65+'St 1.3'!H65</f>
        <v>1947.1490235081865</v>
      </c>
      <c r="I65" s="132">
        <f>+'St 1.1'!I65+'St 1.2'!I65+'St 1.3'!I65</f>
        <v>2018.3599849836489</v>
      </c>
      <c r="J65" s="132">
        <f>+'St 1.1'!J65+'St 1.2'!J65+'St 1.3'!J65</f>
        <v>1580.7879777722376</v>
      </c>
      <c r="K65" s="132">
        <f>+'St 1.1'!K65+'St 1.2'!K65+'St 1.3'!K65</f>
        <v>141.98693724812952</v>
      </c>
      <c r="L65" s="132">
        <f>+'St 1.1'!L65+'St 1.2'!L65+'St 1.3'!L65</f>
        <v>186.0078219002298</v>
      </c>
      <c r="M65" s="132">
        <f>+'St 1.1'!M65+'St 1.2'!M65+'St 1.3'!M65</f>
        <v>253.83098978697691</v>
      </c>
      <c r="N65" s="132">
        <f>+'St 1.1'!N65+'St 1.2'!N65+'St 1.3'!N65</f>
        <v>255.64858070138962</v>
      </c>
      <c r="O65" s="132">
        <f>+'St 1.1'!O65+'St 1.2'!O65+'St 1.3'!O65</f>
        <v>252.90325219516703</v>
      </c>
      <c r="P65" s="133"/>
      <c r="Q65" s="132">
        <f>+'St 1.1'!Q65+'St 1.2'!Q65+'St 1.3'!Q65</f>
        <v>7.5754460507122321</v>
      </c>
      <c r="R65" s="132">
        <f>+'St 1.1'!R65+'St 1.2'!R65+'St 1.3'!R65</f>
        <v>13.050841623761359</v>
      </c>
      <c r="S65" s="132">
        <f>+'St 1.1'!S65+'St 1.2'!S65+'St 1.3'!S65</f>
        <v>351.36999999999995</v>
      </c>
      <c r="T65" s="132">
        <f>+'St 1.1'!T65+'St 1.2'!T65+'St 1.3'!T65</f>
        <v>1104.1090235081865</v>
      </c>
      <c r="U65" s="132">
        <f>+'St 1.1'!U65+'St 1.2'!U65+'St 1.3'!U65</f>
        <v>71.210961475462312</v>
      </c>
      <c r="V65" s="132">
        <f>+'St 1.1'!V65+'St 1.2'!V65+'St 1.3'!V65</f>
        <v>-437.57200721141129</v>
      </c>
      <c r="W65" s="132">
        <f>+'St 1.1'!W65+'St 1.2'!W65+'St 1.3'!W65</f>
        <v>-1438.801040524108</v>
      </c>
      <c r="X65" s="132">
        <f>+'St 1.1'!X65+'St 1.2'!X65+'St 1.3'!X65</f>
        <v>44.020884652100271</v>
      </c>
      <c r="Y65" s="132">
        <f>+'St 1.1'!Y65+'St 1.2'!Y65+'St 1.3'!Y65</f>
        <v>67.823167886747115</v>
      </c>
      <c r="Z65" s="132">
        <f>+'St 1.1'!Z65+'St 1.2'!Z65+'St 1.3'!Z65</f>
        <v>1.8175909144126923</v>
      </c>
      <c r="AA65" s="132">
        <f>+'St 1.1'!AA65+'St 1.2'!AA65+'St 1.3'!AA65</f>
        <v>-2.7453285062225774</v>
      </c>
      <c r="AB65" s="135"/>
      <c r="AC65" s="132">
        <f>+'St 1.1'!AC65+'St 1.3'!AC65</f>
        <v>0</v>
      </c>
      <c r="AD65" s="132">
        <f>+'St 1.1'!AD65+'St 1.3'!AD65</f>
        <v>0</v>
      </c>
      <c r="AE65" s="132">
        <f>+'St 1.1'!AE65+'St 1.3'!AE65</f>
        <v>0</v>
      </c>
      <c r="AF65" s="132">
        <f>+'St 1.1'!AF65+'St 1.3'!AF65</f>
        <v>0</v>
      </c>
      <c r="AG65" s="132">
        <f>+'St 1.1'!AG65+'St 1.3'!AG65</f>
        <v>0</v>
      </c>
      <c r="AH65" s="132">
        <f>+'St 1.1'!AH65+'St 1.3'!AH65</f>
        <v>0</v>
      </c>
      <c r="AI65" s="132">
        <f>+'St 1.1'!AI65+'St 1.3'!AI65</f>
        <v>0</v>
      </c>
      <c r="AJ65" s="132">
        <f>+'St 1.1'!AJ65+'St 1.3'!AJ65</f>
        <v>0</v>
      </c>
      <c r="AK65" s="132">
        <f>+'St 1.1'!AK65+'St 1.3'!AK65</f>
        <v>0</v>
      </c>
      <c r="AL65" s="132">
        <f>+'St 1.1'!AL65+'St 1.3'!AL65</f>
        <v>0</v>
      </c>
      <c r="AM65" s="132">
        <f>+'St 1.1'!AM65+'St 1.3'!AM65</f>
        <v>0</v>
      </c>
    </row>
    <row r="66" spans="1:39">
      <c r="B66" s="6" t="s">
        <v>42</v>
      </c>
      <c r="C66" s="179"/>
      <c r="D66" s="132">
        <f>+'St 1.1'!D66+'St 1.2'!D66+'St 1.3'!D66</f>
        <v>23129.636222640973</v>
      </c>
      <c r="E66" s="132">
        <f>+'St 1.1'!E66+'St 1.2'!E66+'St 1.3'!E66</f>
        <v>27215.490664288496</v>
      </c>
      <c r="F66" s="132">
        <f>+'St 1.1'!F66+'St 1.2'!F66+'St 1.3'!F66</f>
        <v>24787.879587876188</v>
      </c>
      <c r="G66" s="132">
        <f>+'St 1.1'!G66+'St 1.2'!G66+'St 1.3'!G66</f>
        <v>33705.209368005555</v>
      </c>
      <c r="H66" s="132">
        <f>+'St 1.1'!H66+'St 1.2'!H66+'St 1.3'!H66</f>
        <v>39598.337228980534</v>
      </c>
      <c r="I66" s="132">
        <f>+'St 1.1'!I66+'St 1.2'!I66+'St 1.3'!I66</f>
        <v>40520.38594789138</v>
      </c>
      <c r="J66" s="132">
        <f>+'St 1.1'!J66+'St 1.2'!J66+'St 1.3'!J66</f>
        <v>44560.868271652391</v>
      </c>
      <c r="K66" s="132">
        <f>+'St 1.1'!K66+'St 1.2'!K66+'St 1.3'!K66</f>
        <v>55367.029709485447</v>
      </c>
      <c r="L66" s="132">
        <f>+'St 1.1'!L66+'St 1.2'!L66+'St 1.3'!L66</f>
        <v>60506.144297169405</v>
      </c>
      <c r="M66" s="132">
        <f>+'St 1.1'!M66+'St 1.2'!M66+'St 1.3'!M66</f>
        <v>58603.077641722652</v>
      </c>
      <c r="N66" s="132">
        <f>+'St 1.1'!N66+'St 1.2'!N66+'St 1.3'!N66</f>
        <v>62715.122809952183</v>
      </c>
      <c r="O66" s="132">
        <f>+'St 1.1'!O66+'St 1.2'!O66+'St 1.3'!O66</f>
        <v>68583.618871200888</v>
      </c>
      <c r="P66" s="133"/>
      <c r="Q66" s="132">
        <f>+'St 1.1'!Q66+'St 1.2'!Q66+'St 1.3'!Q66</f>
        <v>4085.8544416475288</v>
      </c>
      <c r="R66" s="132">
        <f>+'St 1.1'!R66+'St 1.2'!R66+'St 1.3'!R66</f>
        <v>-2427.6110764123086</v>
      </c>
      <c r="S66" s="132">
        <f>+'St 1.1'!S66+'St 1.2'!S66+'St 1.3'!S66</f>
        <v>8917.3297801293629</v>
      </c>
      <c r="T66" s="132">
        <f>+'St 1.1'!T66+'St 1.2'!T66+'St 1.3'!T66</f>
        <v>5893.127860974977</v>
      </c>
      <c r="U66" s="132">
        <f>+'St 1.1'!U66+'St 1.2'!U66+'St 1.3'!U66</f>
        <v>922.04871891084781</v>
      </c>
      <c r="V66" s="132">
        <f>+'St 1.1'!V66+'St 1.2'!V66+'St 1.3'!V66</f>
        <v>4040.482323761008</v>
      </c>
      <c r="W66" s="132">
        <f>+'St 1.1'!W66+'St 1.2'!W66+'St 1.3'!W66</f>
        <v>10806.161437833065</v>
      </c>
      <c r="X66" s="132">
        <f>+'St 1.1'!X66+'St 1.2'!X66+'St 1.3'!X66</f>
        <v>5139.1145876839564</v>
      </c>
      <c r="Y66" s="132">
        <f>+'St 1.1'!Y66+'St 1.2'!Y66+'St 1.3'!Y66</f>
        <v>-1903.0666554467593</v>
      </c>
      <c r="Z66" s="132">
        <f>+'St 1.1'!Z66+'St 1.2'!Z66+'St 1.3'!Z66</f>
        <v>4112.0451682295334</v>
      </c>
      <c r="AA66" s="132">
        <f>+'St 1.1'!AA66+'St 1.2'!AA66+'St 1.3'!AA66</f>
        <v>5868.4960612487021</v>
      </c>
      <c r="AB66" s="135"/>
      <c r="AC66" s="132">
        <f>+'St 1.1'!AC66+'St 1.3'!AC66</f>
        <v>0</v>
      </c>
      <c r="AD66" s="132">
        <f>+'St 1.1'!AD66+'St 1.3'!AD66</f>
        <v>0</v>
      </c>
      <c r="AE66" s="132">
        <f>+'St 1.1'!AE66+'St 1.3'!AE66</f>
        <v>0</v>
      </c>
      <c r="AF66" s="132">
        <f>+'St 1.1'!AF66+'St 1.3'!AF66</f>
        <v>0</v>
      </c>
      <c r="AG66" s="132">
        <f>+'St 1.1'!AG66+'St 1.3'!AG66</f>
        <v>0</v>
      </c>
      <c r="AH66" s="132">
        <f>+'St 1.1'!AH66+'St 1.3'!AH66</f>
        <v>0</v>
      </c>
      <c r="AI66" s="132">
        <f>+'St 1.1'!AI66+'St 1.3'!AI66</f>
        <v>0</v>
      </c>
      <c r="AJ66" s="132">
        <f>+'St 1.1'!AJ66+'St 1.3'!AJ66</f>
        <v>0</v>
      </c>
      <c r="AK66" s="132">
        <f>+'St 1.1'!AK66+'St 1.3'!AK66</f>
        <v>0</v>
      </c>
      <c r="AL66" s="132">
        <f>+'St 1.1'!AL66+'St 1.3'!AL66</f>
        <v>0</v>
      </c>
      <c r="AM66" s="132">
        <f>+'St 1.1'!AM66+'St 1.3'!AM66</f>
        <v>95.567221999999902</v>
      </c>
    </row>
    <row r="67" spans="1:39">
      <c r="B67" s="6" t="s">
        <v>43</v>
      </c>
      <c r="C67" s="179"/>
      <c r="D67" s="132">
        <f>+'St 1.1'!D67+'St 1.2'!D67+'St 1.3'!D67</f>
        <v>31894.5894298163</v>
      </c>
      <c r="E67" s="132">
        <f>+'St 1.1'!E67+'St 1.2'!E67+'St 1.3'!E67</f>
        <v>34062.491337730935</v>
      </c>
      <c r="F67" s="132">
        <f>+'St 1.1'!F67+'St 1.2'!F67+'St 1.3'!F67</f>
        <v>34741.362386099136</v>
      </c>
      <c r="G67" s="132">
        <f>+'St 1.1'!G67+'St 1.2'!G67+'St 1.3'!G67</f>
        <v>36434.352885448941</v>
      </c>
      <c r="H67" s="132">
        <f>+'St 1.1'!H67+'St 1.2'!H67+'St 1.3'!H67</f>
        <v>37602.900389434966</v>
      </c>
      <c r="I67" s="132">
        <f>+'St 1.1'!I67+'St 1.2'!I67+'St 1.3'!I67</f>
        <v>40243.596495909762</v>
      </c>
      <c r="J67" s="132">
        <f>+'St 1.1'!J67+'St 1.2'!J67+'St 1.3'!J67</f>
        <v>35709.128146238254</v>
      </c>
      <c r="K67" s="132">
        <f>+'St 1.1'!K67+'St 1.2'!K67+'St 1.3'!K67</f>
        <v>41458.412996742947</v>
      </c>
      <c r="L67" s="132">
        <f>+'St 1.1'!L67+'St 1.2'!L67+'St 1.3'!L67</f>
        <v>48341.927389598408</v>
      </c>
      <c r="M67" s="132">
        <f>+'St 1.1'!M67+'St 1.2'!M67+'St 1.3'!M67</f>
        <v>48969.641808793873</v>
      </c>
      <c r="N67" s="132">
        <f>+'St 1.1'!N67+'St 1.2'!N67+'St 1.3'!N67</f>
        <v>48298.103936996282</v>
      </c>
      <c r="O67" s="132">
        <f>+'St 1.1'!O67+'St 1.2'!O67+'St 1.3'!O67</f>
        <v>49968.80886003343</v>
      </c>
      <c r="P67" s="133"/>
      <c r="Q67" s="132">
        <f>+'St 1.1'!Q67+'St 1.2'!Q67+'St 1.3'!Q67</f>
        <v>2167.9019079146328</v>
      </c>
      <c r="R67" s="132">
        <f>+'St 1.1'!R67+'St 1.2'!R67+'St 1.3'!R67</f>
        <v>678.87104836820436</v>
      </c>
      <c r="S67" s="132">
        <f>+'St 1.1'!S67+'St 1.2'!S67+'St 1.3'!S67</f>
        <v>1692.9904993498008</v>
      </c>
      <c r="T67" s="132">
        <f>+'St 1.1'!T67+'St 1.2'!T67+'St 1.3'!T67</f>
        <v>1168.5475039860235</v>
      </c>
      <c r="U67" s="132">
        <f>+'St 1.1'!U67+'St 1.2'!U67+'St 1.3'!U67</f>
        <v>2640.6961064747984</v>
      </c>
      <c r="V67" s="132">
        <f>+'St 1.1'!V67+'St 1.2'!V67+'St 1.3'!V67</f>
        <v>-4534.4683496715079</v>
      </c>
      <c r="W67" s="132">
        <f>+'St 1.1'!W67+'St 1.2'!W67+'St 1.3'!W67</f>
        <v>5749.2848505046886</v>
      </c>
      <c r="X67" s="132">
        <f>+'St 1.1'!X67+'St 1.2'!X67+'St 1.3'!X67</f>
        <v>6883.5143928554717</v>
      </c>
      <c r="Y67" s="132">
        <f>+'St 1.1'!Y67+'St 1.2'!Y67+'St 1.3'!Y67</f>
        <v>627.71441919545532</v>
      </c>
      <c r="Z67" s="132">
        <f>+'St 1.1'!Z67+'St 1.2'!Z67+'St 1.3'!Z67</f>
        <v>-671.53787179757978</v>
      </c>
      <c r="AA67" s="132">
        <f>+'St 1.1'!AA67+'St 1.2'!AA67+'St 1.3'!AA67</f>
        <v>1670.7049230371404</v>
      </c>
      <c r="AB67" s="135"/>
      <c r="AC67" s="132">
        <f>+'St 1.1'!AC67+'St 1.3'!AC67</f>
        <v>0</v>
      </c>
      <c r="AD67" s="132">
        <f>+'St 1.1'!AD67+'St 1.3'!AD67</f>
        <v>0</v>
      </c>
      <c r="AE67" s="132">
        <f>+'St 1.1'!AE67+'St 1.3'!AE67</f>
        <v>0</v>
      </c>
      <c r="AF67" s="132">
        <f>+'St 1.1'!AF67+'St 1.3'!AF67</f>
        <v>0</v>
      </c>
      <c r="AG67" s="132">
        <f>+'St 1.1'!AG67+'St 1.3'!AG67</f>
        <v>0</v>
      </c>
      <c r="AH67" s="132">
        <f>+'St 1.1'!AH67+'St 1.3'!AH67</f>
        <v>0</v>
      </c>
      <c r="AI67" s="132">
        <f>+'St 1.1'!AI67+'St 1.3'!AI67</f>
        <v>0</v>
      </c>
      <c r="AJ67" s="132">
        <f>+'St 1.1'!AJ67+'St 1.3'!AJ67</f>
        <v>0</v>
      </c>
      <c r="AK67" s="132">
        <f>+'St 1.1'!AK67+'St 1.3'!AK67</f>
        <v>0</v>
      </c>
      <c r="AL67" s="132">
        <f>+'St 1.1'!AL67+'St 1.3'!AL67</f>
        <v>0</v>
      </c>
      <c r="AM67" s="132">
        <f>+'St 1.1'!AM67+'St 1.3'!AM67</f>
        <v>393.04644799999983</v>
      </c>
    </row>
    <row r="68" spans="1:39">
      <c r="B68" s="6" t="s">
        <v>44</v>
      </c>
      <c r="C68" s="179"/>
      <c r="D68" s="132">
        <f>+'St 1.1'!D68+'St 1.2'!D68+'St 1.3'!D68</f>
        <v>70624.035077358378</v>
      </c>
      <c r="E68" s="132">
        <f>+'St 1.1'!E68+'St 1.2'!E68+'St 1.3'!E68</f>
        <v>76006.906329813777</v>
      </c>
      <c r="F68" s="132">
        <f>+'St 1.1'!F68+'St 1.2'!F68+'St 1.3'!F68</f>
        <v>77637.463809111636</v>
      </c>
      <c r="G68" s="132">
        <f>+'St 1.1'!G68+'St 1.2'!G68+'St 1.3'!G68</f>
        <v>77617.493900571615</v>
      </c>
      <c r="H68" s="132">
        <f>+'St 1.1'!H68+'St 1.2'!H68+'St 1.3'!H68</f>
        <v>84820.169951070391</v>
      </c>
      <c r="I68" s="132">
        <f>+'St 1.1'!I68+'St 1.2'!I68+'St 1.3'!I68</f>
        <v>93483.88850809836</v>
      </c>
      <c r="J68" s="132">
        <f>+'St 1.1'!J68+'St 1.2'!J68+'St 1.3'!J68</f>
        <v>106817.79324844116</v>
      </c>
      <c r="K68" s="132">
        <f>+'St 1.1'!K68+'St 1.2'!K68+'St 1.3'!K68</f>
        <v>140358.53527895885</v>
      </c>
      <c r="L68" s="132">
        <f>+'St 1.1'!L68+'St 1.2'!L68+'St 1.3'!L68</f>
        <v>179954.12505616079</v>
      </c>
      <c r="M68" s="132">
        <f>+'St 1.1'!M68+'St 1.2'!M68+'St 1.3'!M68</f>
        <v>186000.58031751012</v>
      </c>
      <c r="N68" s="132">
        <f>+'St 1.1'!N68+'St 1.2'!N68+'St 1.3'!N68</f>
        <v>233082.39264284784</v>
      </c>
      <c r="O68" s="132">
        <f>+'St 1.1'!O68+'St 1.2'!O68+'St 1.3'!O68</f>
        <v>240858.92337408254</v>
      </c>
      <c r="P68" s="133"/>
      <c r="Q68" s="132">
        <f>+'St 1.1'!Q68+'St 1.2'!Q68+'St 1.3'!Q68</f>
        <v>5382.8712524553857</v>
      </c>
      <c r="R68" s="132">
        <f>+'St 1.1'!R68+'St 1.2'!R68+'St 1.3'!R68</f>
        <v>1630.5574792978755</v>
      </c>
      <c r="S68" s="132">
        <f>+'St 1.1'!S68+'St 1.2'!S68+'St 1.3'!S68</f>
        <v>-19.969908540032748</v>
      </c>
      <c r="T68" s="132">
        <f>+'St 1.1'!T68+'St 1.2'!T68+'St 1.3'!T68</f>
        <v>7202.6760504987888</v>
      </c>
      <c r="U68" s="132">
        <f>+'St 1.1'!U68+'St 1.2'!U68+'St 1.3'!U68</f>
        <v>8663.7185570279598</v>
      </c>
      <c r="V68" s="132">
        <f>+'St 1.1'!V68+'St 1.2'!V68+'St 1.3'!V68</f>
        <v>13333.904740342796</v>
      </c>
      <c r="W68" s="132">
        <f>+'St 1.1'!W68+'St 1.2'!W68+'St 1.3'!W68</f>
        <v>33540.742030517707</v>
      </c>
      <c r="X68" s="132">
        <f>+'St 1.1'!X68+'St 1.2'!X68+'St 1.3'!X68</f>
        <v>39595.589777201945</v>
      </c>
      <c r="Y68" s="132">
        <f>+'St 1.1'!Y68+'St 1.2'!Y68+'St 1.3'!Y68</f>
        <v>6046.4552613492942</v>
      </c>
      <c r="Z68" s="132">
        <f>+'St 1.1'!Z68+'St 1.2'!Z68+'St 1.3'!Z68</f>
        <v>47081.812325337756</v>
      </c>
      <c r="AA68" s="132">
        <f>+'St 1.1'!AA68+'St 1.2'!AA68+'St 1.3'!AA68</f>
        <v>7776.5307312347213</v>
      </c>
      <c r="AB68" s="135"/>
      <c r="AC68" s="132">
        <f>+'St 1.1'!AC68+'St 1.3'!AC68</f>
        <v>0</v>
      </c>
      <c r="AD68" s="132">
        <f>+'St 1.1'!AD68+'St 1.3'!AD68</f>
        <v>0</v>
      </c>
      <c r="AE68" s="132">
        <f>+'St 1.1'!AE68+'St 1.3'!AE68</f>
        <v>0</v>
      </c>
      <c r="AF68" s="132">
        <f>+'St 1.1'!AF68+'St 1.3'!AF68</f>
        <v>0</v>
      </c>
      <c r="AG68" s="132">
        <f>+'St 1.1'!AG68+'St 1.3'!AG68</f>
        <v>0</v>
      </c>
      <c r="AH68" s="132">
        <f>+'St 1.1'!AH68+'St 1.3'!AH68</f>
        <v>0</v>
      </c>
      <c r="AI68" s="132">
        <f>+'St 1.1'!AI68+'St 1.3'!AI68</f>
        <v>0</v>
      </c>
      <c r="AJ68" s="132">
        <f>+'St 1.1'!AJ68+'St 1.3'!AJ68</f>
        <v>0</v>
      </c>
      <c r="AK68" s="132">
        <f>+'St 1.1'!AK68+'St 1.3'!AK68</f>
        <v>0</v>
      </c>
      <c r="AL68" s="132">
        <f>+'St 1.1'!AL68+'St 1.3'!AL68</f>
        <v>0</v>
      </c>
      <c r="AM68" s="132">
        <f>+'St 1.1'!AM68+'St 1.3'!AM68</f>
        <v>150</v>
      </c>
    </row>
    <row r="69" spans="1:39">
      <c r="B69" s="7" t="s">
        <v>45</v>
      </c>
      <c r="C69" s="179"/>
      <c r="D69" s="132">
        <f>+'St 1.1'!D69+'St 1.2'!D69+'St 1.3'!D69</f>
        <v>45264.859705745657</v>
      </c>
      <c r="E69" s="132">
        <f>+'St 1.1'!E69+'St 1.2'!E69+'St 1.3'!E69</f>
        <v>49809.54781145633</v>
      </c>
      <c r="F69" s="132">
        <f>+'St 1.1'!F69+'St 1.2'!F69+'St 1.3'!F69</f>
        <v>52108.103879898859</v>
      </c>
      <c r="G69" s="132">
        <f>+'St 1.1'!G69+'St 1.2'!G69+'St 1.3'!G69</f>
        <v>51413.298908648714</v>
      </c>
      <c r="H69" s="132">
        <f>+'St 1.1'!H69+'St 1.2'!H69+'St 1.3'!H69</f>
        <v>57966.97014874361</v>
      </c>
      <c r="I69" s="132">
        <f>+'St 1.1'!I69+'St 1.2'!I69+'St 1.3'!I69</f>
        <v>65884.747663678834</v>
      </c>
      <c r="J69" s="132">
        <f>+'St 1.1'!J69+'St 1.2'!J69+'St 1.3'!J69</f>
        <v>85915.810683905249</v>
      </c>
      <c r="K69" s="132">
        <f>+'St 1.1'!K69+'St 1.2'!K69+'St 1.3'!K69</f>
        <v>119425.59140252153</v>
      </c>
      <c r="L69" s="132">
        <f>+'St 1.1'!L69+'St 1.2'!L69+'St 1.3'!L69</f>
        <v>155971.30094535393</v>
      </c>
      <c r="M69" s="132">
        <f>+'St 1.1'!M69+'St 1.2'!M69+'St 1.3'!M69</f>
        <v>157557.34605762779</v>
      </c>
      <c r="N69" s="132">
        <f>+'St 1.1'!N69+'St 1.2'!N69+'St 1.3'!N69</f>
        <v>201985.62281630724</v>
      </c>
      <c r="O69" s="132">
        <f>+'St 1.1'!O69+'St 1.2'!O69+'St 1.3'!O69</f>
        <v>206687.44758246996</v>
      </c>
      <c r="P69" s="133"/>
      <c r="Q69" s="132">
        <f>+'St 1.1'!Q69+'St 1.2'!Q69+'St 1.3'!Q69</f>
        <v>4544.6881057106739</v>
      </c>
      <c r="R69" s="132">
        <f>+'St 1.1'!R69+'St 1.2'!R69+'St 1.3'!R69</f>
        <v>2298.5560684425254</v>
      </c>
      <c r="S69" s="132">
        <f>+'St 1.1'!S69+'St 1.2'!S69+'St 1.3'!S69</f>
        <v>-694.80497125014017</v>
      </c>
      <c r="T69" s="132">
        <f>+'St 1.1'!T69+'St 1.2'!T69+'St 1.3'!T69</f>
        <v>6553.6712400948927</v>
      </c>
      <c r="U69" s="132">
        <f>+'St 1.1'!U69+'St 1.2'!U69+'St 1.3'!U69</f>
        <v>7917.777514935221</v>
      </c>
      <c r="V69" s="132">
        <f>+'St 1.1'!V69+'St 1.2'!V69+'St 1.3'!V69</f>
        <v>20031.063020226415</v>
      </c>
      <c r="W69" s="132">
        <f>+'St 1.1'!W69+'St 1.2'!W69+'St 1.3'!W69</f>
        <v>33509.780718616283</v>
      </c>
      <c r="X69" s="132">
        <f>+'St 1.1'!X69+'St 1.2'!X69+'St 1.3'!X69</f>
        <v>36545.70954283241</v>
      </c>
      <c r="Y69" s="132">
        <f>+'St 1.1'!Y69+'St 1.2'!Y69+'St 1.3'!Y69</f>
        <v>1586.0451122738341</v>
      </c>
      <c r="Z69" s="132">
        <f>+'St 1.1'!Z69+'St 1.2'!Z69+'St 1.3'!Z69</f>
        <v>44428.276758679436</v>
      </c>
      <c r="AA69" s="132">
        <f>+'St 1.1'!AA69+'St 1.2'!AA69+'St 1.3'!AA69</f>
        <v>4701.8247661627756</v>
      </c>
      <c r="AB69" s="135"/>
      <c r="AC69" s="132">
        <f>+'St 1.1'!AC69+'St 1.3'!AC69</f>
        <v>0</v>
      </c>
      <c r="AD69" s="132">
        <f>+'St 1.1'!AD69+'St 1.3'!AD69</f>
        <v>0</v>
      </c>
      <c r="AE69" s="132">
        <f>+'St 1.1'!AE69+'St 1.3'!AE69</f>
        <v>0</v>
      </c>
      <c r="AF69" s="132">
        <f>+'St 1.1'!AF69+'St 1.3'!AF69</f>
        <v>0</v>
      </c>
      <c r="AG69" s="132">
        <f>+'St 1.1'!AG69+'St 1.3'!AG69</f>
        <v>0</v>
      </c>
      <c r="AH69" s="132">
        <f>+'St 1.1'!AH69+'St 1.3'!AH69</f>
        <v>0</v>
      </c>
      <c r="AI69" s="132">
        <f>+'St 1.1'!AI69+'St 1.3'!AI69</f>
        <v>0</v>
      </c>
      <c r="AJ69" s="132">
        <f>+'St 1.1'!AJ69+'St 1.3'!AJ69</f>
        <v>0</v>
      </c>
      <c r="AK69" s="132">
        <f>+'St 1.1'!AK69+'St 1.3'!AK69</f>
        <v>0</v>
      </c>
      <c r="AL69" s="132">
        <f>+'St 1.1'!AL69+'St 1.3'!AL69</f>
        <v>0</v>
      </c>
      <c r="AM69" s="132">
        <f>+'St 1.1'!AM69+'St 1.3'!AM69</f>
        <v>150</v>
      </c>
    </row>
    <row r="70" spans="1:39">
      <c r="B70" s="7" t="s">
        <v>46</v>
      </c>
      <c r="C70" s="179"/>
      <c r="D70" s="132">
        <f>+'St 1.1'!D70+'St 1.2'!D70+'St 1.3'!D70</f>
        <v>25359.17537161272</v>
      </c>
      <c r="E70" s="132">
        <f>+'St 1.1'!E70+'St 1.2'!E70+'St 1.3'!E70</f>
        <v>26197.358518357432</v>
      </c>
      <c r="F70" s="132">
        <f>+'St 1.1'!F70+'St 1.2'!F70+'St 1.3'!F70</f>
        <v>25529.359929212784</v>
      </c>
      <c r="G70" s="132">
        <f>+'St 1.1'!G70+'St 1.2'!G70+'St 1.3'!G70</f>
        <v>26204.19499192289</v>
      </c>
      <c r="H70" s="132">
        <f>+'St 1.1'!H70+'St 1.2'!H70+'St 1.3'!H70</f>
        <v>26853.199802326784</v>
      </c>
      <c r="I70" s="132">
        <f>+'St 1.1'!I70+'St 1.2'!I70+'St 1.3'!I70</f>
        <v>27599.140844419526</v>
      </c>
      <c r="J70" s="132">
        <f>+'St 1.1'!J70+'St 1.2'!J70+'St 1.3'!J70</f>
        <v>20901.982564535905</v>
      </c>
      <c r="K70" s="132">
        <f>+'St 1.1'!K70+'St 1.2'!K70+'St 1.3'!K70</f>
        <v>20932.94387643733</v>
      </c>
      <c r="L70" s="132">
        <f>+'St 1.1'!L70+'St 1.2'!L70+'St 1.3'!L70</f>
        <v>23982.824110806861</v>
      </c>
      <c r="M70" s="132">
        <f>+'St 1.1'!M70+'St 1.2'!M70+'St 1.3'!M70</f>
        <v>28443.234259882323</v>
      </c>
      <c r="N70" s="132">
        <f>+'St 1.1'!N70+'St 1.2'!N70+'St 1.3'!N70</f>
        <v>31096.769826540636</v>
      </c>
      <c r="O70" s="132">
        <f>+'St 1.1'!O70+'St 1.2'!O70+'St 1.3'!O70</f>
        <v>34171.475791612589</v>
      </c>
      <c r="P70" s="133"/>
      <c r="Q70" s="132">
        <f>+'St 1.1'!Q70+'St 1.2'!Q70+'St 1.3'!Q70</f>
        <v>838.18314674471094</v>
      </c>
      <c r="R70" s="132">
        <f>+'St 1.1'!R70+'St 1.2'!R70+'St 1.3'!R70</f>
        <v>-667.99858914465051</v>
      </c>
      <c r="S70" s="132">
        <f>+'St 1.1'!S70+'St 1.2'!S70+'St 1.3'!S70</f>
        <v>674.83506271010754</v>
      </c>
      <c r="T70" s="132">
        <f>+'St 1.1'!T70+'St 1.2'!T70+'St 1.3'!T70</f>
        <v>649.00481040389514</v>
      </c>
      <c r="U70" s="132">
        <f>+'St 1.1'!U70+'St 1.2'!U70+'St 1.3'!U70</f>
        <v>745.94104209274087</v>
      </c>
      <c r="V70" s="132">
        <f>+'St 1.1'!V70+'St 1.2'!V70+'St 1.3'!V70</f>
        <v>-6697.158279883618</v>
      </c>
      <c r="W70" s="132">
        <f>+'St 1.1'!W70+'St 1.2'!W70+'St 1.3'!W70</f>
        <v>30.961311901422505</v>
      </c>
      <c r="X70" s="132">
        <f>+'St 1.1'!X70+'St 1.2'!X70+'St 1.3'!X70</f>
        <v>3049.8802343695338</v>
      </c>
      <c r="Y70" s="132">
        <f>+'St 1.1'!Y70+'St 1.2'!Y70+'St 1.3'!Y70</f>
        <v>4460.4101490754583</v>
      </c>
      <c r="Z70" s="132">
        <f>+'St 1.1'!Z70+'St 1.2'!Z70+'St 1.3'!Z70</f>
        <v>2653.5355666583146</v>
      </c>
      <c r="AA70" s="132">
        <f>+'St 1.1'!AA70+'St 1.2'!AA70+'St 1.3'!AA70</f>
        <v>3074.7059650719557</v>
      </c>
      <c r="AB70" s="135"/>
      <c r="AC70" s="132">
        <f>+'St 1.1'!AC70+'St 1.3'!AC70</f>
        <v>0</v>
      </c>
      <c r="AD70" s="132">
        <f>+'St 1.1'!AD70+'St 1.3'!AD70</f>
        <v>0</v>
      </c>
      <c r="AE70" s="132">
        <f>+'St 1.1'!AE70+'St 1.3'!AE70</f>
        <v>0</v>
      </c>
      <c r="AF70" s="132">
        <f>+'St 1.1'!AF70+'St 1.3'!AF70</f>
        <v>0</v>
      </c>
      <c r="AG70" s="132">
        <f>+'St 1.1'!AG70+'St 1.3'!AG70</f>
        <v>0</v>
      </c>
      <c r="AH70" s="132">
        <f>+'St 1.1'!AH70+'St 1.3'!AH70</f>
        <v>0</v>
      </c>
      <c r="AI70" s="132">
        <f>+'St 1.1'!AI70+'St 1.3'!AI70</f>
        <v>0</v>
      </c>
      <c r="AJ70" s="132">
        <f>+'St 1.1'!AJ70+'St 1.3'!AJ70</f>
        <v>0</v>
      </c>
      <c r="AK70" s="132">
        <f>+'St 1.1'!AK70+'St 1.3'!AK70</f>
        <v>0</v>
      </c>
      <c r="AL70" s="132">
        <f>+'St 1.1'!AL70+'St 1.3'!AL70</f>
        <v>0</v>
      </c>
      <c r="AM70" s="132">
        <f>+'St 1.1'!AM70+'St 1.3'!AM70</f>
        <v>0</v>
      </c>
    </row>
    <row r="71" spans="1:39">
      <c r="B71" s="6" t="s">
        <v>313</v>
      </c>
      <c r="C71" s="179"/>
      <c r="D71" s="132">
        <f>+'St 1.1'!D71+'St 1.2'!D71+'St 1.3'!D71</f>
        <v>0.63304986142931863</v>
      </c>
      <c r="E71" s="132">
        <f>+'St 1.1'!E71+'St 1.2'!E71+'St 1.3'!E71</f>
        <v>2.2553539546894443</v>
      </c>
      <c r="F71" s="132">
        <f>+'St 1.1'!F71+'St 1.2'!F71+'St 1.3'!F71</f>
        <v>2.4397943128710695</v>
      </c>
      <c r="G71" s="132">
        <f>+'St 1.1'!G71+'St 1.2'!G71+'St 1.3'!G71</f>
        <v>4.521751521375732</v>
      </c>
      <c r="H71" s="132">
        <f>+'St 1.1'!H71+'St 1.2'!H71+'St 1.3'!H71</f>
        <v>11.487565833143901</v>
      </c>
      <c r="I71" s="132">
        <f>+'St 1.1'!I71+'St 1.2'!I71+'St 1.3'!I71</f>
        <v>7.1367522359935744</v>
      </c>
      <c r="J71" s="132">
        <f>+'St 1.1'!J71+'St 1.2'!J71+'St 1.3'!J71</f>
        <v>12.922660230329415</v>
      </c>
      <c r="K71" s="132">
        <f>+'St 1.1'!K71+'St 1.2'!K71+'St 1.3'!K71</f>
        <v>15.495983499090942</v>
      </c>
      <c r="L71" s="132">
        <f>+'St 1.1'!L71+'St 1.2'!L71+'St 1.3'!L71</f>
        <v>33.585939745924584</v>
      </c>
      <c r="M71" s="132">
        <f>+'St 1.1'!M71+'St 1.2'!M71+'St 1.3'!M71</f>
        <v>34.382494609268022</v>
      </c>
      <c r="N71" s="132">
        <f>+'St 1.1'!N71+'St 1.2'!N71+'St 1.3'!N71</f>
        <v>25.898343955605242</v>
      </c>
      <c r="O71" s="132">
        <f>+'St 1.1'!O71+'St 1.2'!O71+'St 1.3'!O71</f>
        <v>28.987493800700705</v>
      </c>
      <c r="P71" s="133"/>
      <c r="Q71" s="132">
        <f>+'St 1.1'!Q71+'St 1.2'!Q71+'St 1.3'!Q71</f>
        <v>1.6223040932601258</v>
      </c>
      <c r="R71" s="132">
        <f>+'St 1.1'!R71+'St 1.2'!R71+'St 1.3'!R71</f>
        <v>0.18444035818162494</v>
      </c>
      <c r="S71" s="132">
        <f>+'St 1.1'!S71+'St 1.2'!S71+'St 1.3'!S71</f>
        <v>2.0819572085046629</v>
      </c>
      <c r="T71" s="132">
        <f>+'St 1.1'!T71+'St 1.2'!T71+'St 1.3'!T71</f>
        <v>6.9658143117681686</v>
      </c>
      <c r="U71" s="132">
        <f>+'St 1.1'!U71+'St 1.2'!U71+'St 1.3'!U71</f>
        <v>-4.3508135971503261</v>
      </c>
      <c r="V71" s="132">
        <f>+'St 1.1'!V71+'St 1.2'!V71+'St 1.3'!V71</f>
        <v>5.7859079943358411</v>
      </c>
      <c r="W71" s="132">
        <f>+'St 1.1'!W71+'St 1.2'!W71+'St 1.3'!W71</f>
        <v>2.5733232687615248</v>
      </c>
      <c r="X71" s="132">
        <f>+'St 1.1'!X71+'St 1.2'!X71+'St 1.3'!X71</f>
        <v>18.089956246833648</v>
      </c>
      <c r="Y71" s="132">
        <f>+'St 1.1'!Y71+'St 1.2'!Y71+'St 1.3'!Y71</f>
        <v>0.7965548633434375</v>
      </c>
      <c r="Z71" s="132">
        <f>+'St 1.1'!Z71+'St 1.2'!Z71+'St 1.3'!Z71</f>
        <v>-8.4841506536627822</v>
      </c>
      <c r="AA71" s="132">
        <f>+'St 1.1'!AA71+'St 1.2'!AA71+'St 1.3'!AA71</f>
        <v>3.089149845095462</v>
      </c>
      <c r="AB71" s="135"/>
      <c r="AC71" s="132">
        <f>+'St 1.1'!AC71+'St 1.3'!AC71</f>
        <v>0</v>
      </c>
      <c r="AD71" s="132">
        <f>+'St 1.1'!AD71+'St 1.3'!AD71</f>
        <v>0</v>
      </c>
      <c r="AE71" s="132">
        <f>+'St 1.1'!AE71+'St 1.3'!AE71</f>
        <v>0</v>
      </c>
      <c r="AF71" s="132">
        <f>+'St 1.1'!AF71+'St 1.3'!AF71</f>
        <v>0</v>
      </c>
      <c r="AG71" s="132">
        <f>+'St 1.1'!AG71+'St 1.3'!AG71</f>
        <v>0</v>
      </c>
      <c r="AH71" s="132">
        <f>+'St 1.1'!AH71+'St 1.3'!AH71</f>
        <v>0</v>
      </c>
      <c r="AI71" s="132">
        <f>+'St 1.1'!AI71+'St 1.3'!AI71</f>
        <v>0</v>
      </c>
      <c r="AJ71" s="132">
        <f>+'St 1.1'!AJ71+'St 1.3'!AJ71</f>
        <v>0</v>
      </c>
      <c r="AK71" s="132">
        <f>+'St 1.1'!AK71+'St 1.3'!AK71</f>
        <v>0</v>
      </c>
      <c r="AL71" s="132">
        <f>+'St 1.1'!AL71+'St 1.3'!AL71</f>
        <v>0</v>
      </c>
      <c r="AM71" s="132">
        <f>+'St 1.1'!AM71+'St 1.3'!AM71</f>
        <v>0</v>
      </c>
    </row>
    <row r="72" spans="1:39">
      <c r="B72" s="6" t="s">
        <v>107</v>
      </c>
      <c r="C72" s="179"/>
      <c r="D72" s="132">
        <f>+'St 1.1'!D72+'St 1.2'!D72+'St 1.3'!D72</f>
        <v>19301.288303840367</v>
      </c>
      <c r="E72" s="132">
        <f>+'St 1.1'!E72+'St 1.2'!E72+'St 1.3'!E72</f>
        <v>20752.185843836869</v>
      </c>
      <c r="F72" s="132">
        <f>+'St 1.1'!F72+'St 1.2'!F72+'St 1.3'!F72</f>
        <v>20351.580708467511</v>
      </c>
      <c r="G72" s="132">
        <f>+'St 1.1'!G72+'St 1.2'!G72+'St 1.3'!G72</f>
        <v>20633.123233871425</v>
      </c>
      <c r="H72" s="132">
        <f>+'St 1.1'!H72+'St 1.2'!H72+'St 1.3'!H72</f>
        <v>26529.28896980124</v>
      </c>
      <c r="I72" s="132">
        <f>+'St 1.1'!I72+'St 1.2'!I72+'St 1.3'!I72</f>
        <v>29519.990848746413</v>
      </c>
      <c r="J72" s="132">
        <f>+'St 1.1'!J72+'St 1.2'!J72+'St 1.3'!J72</f>
        <v>35989.732087543016</v>
      </c>
      <c r="K72" s="132">
        <f>+'St 1.1'!K72+'St 1.2'!K72+'St 1.3'!K72</f>
        <v>39855.211022471871</v>
      </c>
      <c r="L72" s="132">
        <f>+'St 1.1'!L72+'St 1.2'!L72+'St 1.3'!L72</f>
        <v>46970.67009017177</v>
      </c>
      <c r="M72" s="132">
        <f>+'St 1.1'!M72+'St 1.2'!M72+'St 1.3'!M72</f>
        <v>48593.87691848207</v>
      </c>
      <c r="N72" s="132">
        <f>+'St 1.1'!N72+'St 1.2'!N72+'St 1.3'!N72</f>
        <v>46496.00406491301</v>
      </c>
      <c r="O72" s="132">
        <f>+'St 1.1'!O72+'St 1.2'!O72+'St 1.3'!O72</f>
        <v>50350.505223939777</v>
      </c>
      <c r="P72" s="133"/>
      <c r="Q72" s="132">
        <f>+'St 1.1'!Q72+'St 1.2'!Q72+'St 1.3'!Q72</f>
        <v>1450.8975399965043</v>
      </c>
      <c r="R72" s="132">
        <f>+'St 1.1'!R72+'St 1.2'!R72+'St 1.3'!R72</f>
        <v>-400.6051353693594</v>
      </c>
      <c r="S72" s="132">
        <f>+'St 1.1'!S72+'St 1.2'!S72+'St 1.3'!S72</f>
        <v>281.54252540391406</v>
      </c>
      <c r="T72" s="132">
        <f>+'St 1.1'!T72+'St 1.2'!T72+'St 1.3'!T72</f>
        <v>5896.1657359298188</v>
      </c>
      <c r="U72" s="132">
        <f>+'St 1.1'!U72+'St 1.2'!U72+'St 1.3'!U72</f>
        <v>2990.7018789451704</v>
      </c>
      <c r="V72" s="132">
        <f>+'St 1.1'!V72+'St 1.2'!V72+'St 1.3'!V72</f>
        <v>6469.7412387966087</v>
      </c>
      <c r="W72" s="132">
        <f>+'St 1.1'!W72+'St 1.2'!W72+'St 1.3'!W72</f>
        <v>3865.4789349288526</v>
      </c>
      <c r="X72" s="132">
        <f>+'St 1.1'!X72+'St 1.2'!X72+'St 1.3'!X72</f>
        <v>7115.459067699896</v>
      </c>
      <c r="Y72" s="132">
        <f>+'St 1.1'!Y72+'St 1.2'!Y72+'St 1.3'!Y72</f>
        <v>1623.2068283103065</v>
      </c>
      <c r="Z72" s="132">
        <f>+'St 1.1'!Z72+'St 1.2'!Z72+'St 1.3'!Z72</f>
        <v>-2097.8728535690661</v>
      </c>
      <c r="AA72" s="132">
        <f>+'St 1.1'!AA72+'St 1.2'!AA72+'St 1.3'!AA72</f>
        <v>3854.5011590267618</v>
      </c>
      <c r="AB72" s="135"/>
      <c r="AC72" s="132">
        <f>+'St 1.1'!AC72+'St 1.3'!AC72</f>
        <v>0</v>
      </c>
      <c r="AD72" s="132">
        <f>+'St 1.1'!AD72+'St 1.3'!AD72</f>
        <v>0</v>
      </c>
      <c r="AE72" s="132">
        <f>+'St 1.1'!AE72+'St 1.3'!AE72</f>
        <v>0</v>
      </c>
      <c r="AF72" s="132">
        <f>+'St 1.1'!AF72+'St 1.3'!AF72</f>
        <v>0</v>
      </c>
      <c r="AG72" s="132">
        <f>+'St 1.1'!AG72+'St 1.3'!AG72</f>
        <v>0</v>
      </c>
      <c r="AH72" s="132">
        <f>+'St 1.1'!AH72+'St 1.3'!AH72</f>
        <v>0</v>
      </c>
      <c r="AI72" s="132">
        <f>+'St 1.1'!AI72+'St 1.3'!AI72</f>
        <v>0</v>
      </c>
      <c r="AJ72" s="132">
        <f>+'St 1.1'!AJ72+'St 1.3'!AJ72</f>
        <v>0</v>
      </c>
      <c r="AK72" s="132">
        <f>+'St 1.1'!AK72+'St 1.3'!AK72</f>
        <v>0</v>
      </c>
      <c r="AL72" s="132">
        <f>+'St 1.1'!AL72+'St 1.3'!AL72</f>
        <v>0</v>
      </c>
      <c r="AM72" s="132">
        <f>+'St 1.1'!AM72+'St 1.3'!AM72</f>
        <v>597.78899840000031</v>
      </c>
    </row>
    <row r="73" spans="1:39">
      <c r="B73" s="6" t="s">
        <v>48</v>
      </c>
      <c r="C73" s="179"/>
      <c r="D73" s="132">
        <f>+'St 1.1'!D73+'St 1.2'!D73+'St 1.3'!D73</f>
        <v>21.9</v>
      </c>
      <c r="E73" s="132">
        <f>+'St 1.1'!E73+'St 1.2'!E73+'St 1.3'!E73</f>
        <v>0</v>
      </c>
      <c r="F73" s="132">
        <f>+'St 1.1'!F73+'St 1.2'!F73+'St 1.3'!F73</f>
        <v>0</v>
      </c>
      <c r="G73" s="132">
        <f>+'St 1.1'!G73+'St 1.2'!G73+'St 1.3'!G73</f>
        <v>0</v>
      </c>
      <c r="H73" s="132">
        <f>+'St 1.1'!H73+'St 1.2'!H73+'St 1.3'!H73</f>
        <v>0</v>
      </c>
      <c r="I73" s="132">
        <f>+'St 1.1'!I73+'St 1.2'!I73+'St 1.3'!I73</f>
        <v>0</v>
      </c>
      <c r="J73" s="132">
        <f>+'St 1.1'!J73+'St 1.2'!J73+'St 1.3'!J73</f>
        <v>0</v>
      </c>
      <c r="K73" s="132">
        <f>+'St 1.1'!K73+'St 1.2'!K73+'St 1.3'!K73</f>
        <v>0.27805045300946585</v>
      </c>
      <c r="L73" s="132">
        <f>+'St 1.1'!L73+'St 1.2'!L73+'St 1.3'!L73</f>
        <v>4.3945192751752779E-2</v>
      </c>
      <c r="M73" s="132">
        <f>+'St 1.1'!M73+'St 1.2'!M73+'St 1.3'!M73</f>
        <v>5.4464288737181274E-2</v>
      </c>
      <c r="N73" s="132">
        <f>+'St 1.1'!N73+'St 1.2'!N73+'St 1.3'!N73</f>
        <v>6.8182452101768293E-2</v>
      </c>
      <c r="O73" s="132">
        <f>+'St 1.1'!O73+'St 1.2'!O73+'St 1.3'!O73</f>
        <v>8.4929527792479309E-2</v>
      </c>
      <c r="P73" s="133"/>
      <c r="Q73" s="132">
        <f>+'St 1.1'!Q73+'St 1.2'!Q73+'St 1.3'!Q73</f>
        <v>-21.9</v>
      </c>
      <c r="R73" s="132">
        <f>+'St 1.1'!R73+'St 1.2'!R73+'St 1.3'!R73</f>
        <v>0</v>
      </c>
      <c r="S73" s="132">
        <f>+'St 1.1'!S73+'St 1.2'!S73+'St 1.3'!S73</f>
        <v>0</v>
      </c>
      <c r="T73" s="132">
        <f>+'St 1.1'!T73+'St 1.2'!T73+'St 1.3'!T73</f>
        <v>0</v>
      </c>
      <c r="U73" s="132">
        <f>+'St 1.1'!U73+'St 1.2'!U73+'St 1.3'!U73</f>
        <v>0</v>
      </c>
      <c r="V73" s="132">
        <f>+'St 1.1'!V73+'St 1.2'!V73+'St 1.3'!V73</f>
        <v>0</v>
      </c>
      <c r="W73" s="132">
        <f>+'St 1.1'!W73+'St 1.2'!W73+'St 1.3'!W73</f>
        <v>0.27805045300946585</v>
      </c>
      <c r="X73" s="132">
        <f>+'St 1.1'!X73+'St 1.2'!X73+'St 1.3'!X73</f>
        <v>-0.23410526025771311</v>
      </c>
      <c r="Y73" s="132">
        <f>+'St 1.1'!Y73+'St 1.2'!Y73+'St 1.3'!Y73</f>
        <v>1.0519095985428498E-2</v>
      </c>
      <c r="Z73" s="132">
        <f>+'St 1.1'!Z73+'St 1.2'!Z73+'St 1.3'!Z73</f>
        <v>1.3718163364587015E-2</v>
      </c>
      <c r="AA73" s="132">
        <f>+'St 1.1'!AA73+'St 1.2'!AA73+'St 1.3'!AA73</f>
        <v>1.674707569071102E-2</v>
      </c>
      <c r="AB73" s="135"/>
      <c r="AC73" s="132">
        <f>+'St 1.1'!AC73+'St 1.3'!AC73</f>
        <v>0</v>
      </c>
      <c r="AD73" s="132">
        <f>+'St 1.1'!AD73+'St 1.3'!AD73</f>
        <v>0</v>
      </c>
      <c r="AE73" s="132">
        <f>+'St 1.1'!AE73+'St 1.3'!AE73</f>
        <v>0</v>
      </c>
      <c r="AF73" s="132">
        <f>+'St 1.1'!AF73+'St 1.3'!AF73</f>
        <v>0</v>
      </c>
      <c r="AG73" s="132">
        <f>+'St 1.1'!AG73+'St 1.3'!AG73</f>
        <v>0</v>
      </c>
      <c r="AH73" s="132">
        <f>+'St 1.1'!AH73+'St 1.3'!AH73</f>
        <v>0</v>
      </c>
      <c r="AI73" s="132">
        <f>+'St 1.1'!AI73+'St 1.3'!AI73</f>
        <v>0</v>
      </c>
      <c r="AJ73" s="132">
        <f>+'St 1.1'!AJ73+'St 1.3'!AJ73</f>
        <v>0</v>
      </c>
      <c r="AK73" s="132">
        <f>+'St 1.1'!AK73+'St 1.3'!AK73</f>
        <v>0</v>
      </c>
      <c r="AL73" s="132">
        <f>+'St 1.1'!AL73+'St 1.3'!AL73</f>
        <v>0</v>
      </c>
      <c r="AM73" s="132">
        <f>+'St 1.1'!AM73+'St 1.3'!AM73</f>
        <v>0</v>
      </c>
    </row>
    <row r="74" spans="1:39">
      <c r="B74" s="6" t="s">
        <v>321</v>
      </c>
      <c r="C74" s="179"/>
      <c r="D74" s="132">
        <f>+'St 1.1'!D74+'St 1.2'!D74+'St 1.3'!D74</f>
        <v>20207.515532801488</v>
      </c>
      <c r="E74" s="132">
        <f>+'St 1.1'!E74+'St 1.2'!E74+'St 1.3'!E74</f>
        <v>20832.770532585724</v>
      </c>
      <c r="F74" s="132">
        <f>+'St 1.1'!F74+'St 1.2'!F74+'St 1.3'!F74</f>
        <v>21670.117324977567</v>
      </c>
      <c r="G74" s="132">
        <f>+'St 1.1'!G74+'St 1.2'!G74+'St 1.3'!G74</f>
        <v>21797.091046859234</v>
      </c>
      <c r="H74" s="132">
        <f>+'St 1.1'!H74+'St 1.2'!H74+'St 1.3'!H74</f>
        <v>24471.825558311579</v>
      </c>
      <c r="I74" s="132">
        <f>+'St 1.1'!I74+'St 1.2'!I74+'St 1.3'!I74</f>
        <v>26867.880204538971</v>
      </c>
      <c r="J74" s="132">
        <f>+'St 1.1'!J74+'St 1.2'!J74+'St 1.3'!J74</f>
        <v>29868.802806338226</v>
      </c>
      <c r="K74" s="132">
        <f>+'St 1.1'!K74+'St 1.2'!K74+'St 1.3'!K74</f>
        <v>32802.538921146464</v>
      </c>
      <c r="L74" s="132">
        <f>+'St 1.1'!L74+'St 1.2'!L74+'St 1.3'!L74</f>
        <v>37336.20756436338</v>
      </c>
      <c r="M74" s="132">
        <f>+'St 1.1'!M74+'St 1.2'!M74+'St 1.3'!M74</f>
        <v>39093.274144037241</v>
      </c>
      <c r="N74" s="132">
        <f>+'St 1.1'!N74+'St 1.2'!N74+'St 1.3'!N74</f>
        <v>39131.722515509486</v>
      </c>
      <c r="O74" s="132">
        <f>+'St 1.1'!O74+'St 1.2'!O74+'St 1.3'!O74</f>
        <v>41483.606222201037</v>
      </c>
      <c r="P74" s="133"/>
      <c r="Q74" s="132">
        <f>+'St 1.1'!Q74+'St 1.2'!Q74+'St 1.3'!Q74</f>
        <v>625.25499978423954</v>
      </c>
      <c r="R74" s="132">
        <f>+'St 1.1'!R74+'St 1.2'!R74+'St 1.3'!R74</f>
        <v>837.34679239184391</v>
      </c>
      <c r="S74" s="132">
        <f>+'St 1.1'!S74+'St 1.2'!S74+'St 1.3'!S74</f>
        <v>126.97372188166277</v>
      </c>
      <c r="T74" s="132">
        <f>+'St 1.1'!T74+'St 1.2'!T74+'St 1.3'!T74</f>
        <v>2674.7345114523455</v>
      </c>
      <c r="U74" s="132">
        <f>+'St 1.1'!U74+'St 1.2'!U74+'St 1.3'!U74</f>
        <v>2396.054646227391</v>
      </c>
      <c r="V74" s="132">
        <f>+'St 1.1'!V74+'St 1.2'!V74+'St 1.3'!V74</f>
        <v>3000.9226017992555</v>
      </c>
      <c r="W74" s="132">
        <f>+'St 1.1'!W74+'St 1.2'!W74+'St 1.3'!W74</f>
        <v>2933.7361148082387</v>
      </c>
      <c r="X74" s="132">
        <f>+'St 1.1'!X74+'St 1.2'!X74+'St 1.3'!X74</f>
        <v>4533.6686432169154</v>
      </c>
      <c r="Y74" s="132">
        <f>+'St 1.1'!Y74+'St 1.2'!Y74+'St 1.3'!Y74</f>
        <v>1757.0665796738604</v>
      </c>
      <c r="Z74" s="132">
        <f>+'St 1.1'!Z74+'St 1.2'!Z74+'St 1.3'!Z74</f>
        <v>38.448371472251665</v>
      </c>
      <c r="AA74" s="132">
        <f>+'St 1.1'!AA74+'St 1.2'!AA74+'St 1.3'!AA74</f>
        <v>2351.8837066915494</v>
      </c>
      <c r="AB74" s="135"/>
      <c r="AC74" s="132">
        <f>+'St 1.1'!AC74+'St 1.3'!AC74</f>
        <v>0</v>
      </c>
      <c r="AD74" s="132">
        <f>+'St 1.1'!AD74+'St 1.3'!AD74</f>
        <v>0</v>
      </c>
      <c r="AE74" s="132">
        <f>+'St 1.1'!AE74+'St 1.3'!AE74</f>
        <v>0</v>
      </c>
      <c r="AF74" s="132">
        <f>+'St 1.1'!AF74+'St 1.3'!AF74</f>
        <v>0</v>
      </c>
      <c r="AG74" s="132">
        <f>+'St 1.1'!AG74+'St 1.3'!AG74</f>
        <v>0</v>
      </c>
      <c r="AH74" s="132">
        <f>+'St 1.1'!AH74+'St 1.3'!AH74</f>
        <v>0</v>
      </c>
      <c r="AI74" s="132">
        <f>+'St 1.1'!AI74+'St 1.3'!AI74</f>
        <v>0</v>
      </c>
      <c r="AJ74" s="132">
        <f>+'St 1.1'!AJ74+'St 1.3'!AJ74</f>
        <v>0</v>
      </c>
      <c r="AK74" s="132">
        <f>+'St 1.1'!AK74+'St 1.3'!AK74</f>
        <v>0</v>
      </c>
      <c r="AL74" s="132">
        <f>+'St 1.1'!AL74+'St 1.3'!AL74</f>
        <v>0</v>
      </c>
      <c r="AM74" s="132">
        <f>+'St 1.1'!AM74+'St 1.3'!AM74</f>
        <v>5.1715371600000708</v>
      </c>
    </row>
    <row r="75" spans="1:39">
      <c r="B75" s="8" t="s">
        <v>100</v>
      </c>
      <c r="C75" s="179"/>
      <c r="D75" s="132">
        <f>+'St 1.1'!D75+'St 1.2'!D75+'St 1.3'!D75</f>
        <v>65382.840533941504</v>
      </c>
      <c r="E75" s="132">
        <f>+'St 1.1'!E75+'St 1.2'!E75+'St 1.3'!E75</f>
        <v>73163.738268196437</v>
      </c>
      <c r="F75" s="132">
        <f>+'St 1.1'!F75+'St 1.2'!F75+'St 1.3'!F75</f>
        <v>78941.27517465358</v>
      </c>
      <c r="G75" s="132">
        <f>+'St 1.1'!G75+'St 1.2'!G75+'St 1.3'!G75</f>
        <v>89155.094692664585</v>
      </c>
      <c r="H75" s="132">
        <f>+'St 1.1'!H75+'St 1.2'!H75+'St 1.3'!H75</f>
        <v>95719.65886833446</v>
      </c>
      <c r="I75" s="132">
        <f>+'St 1.1'!I75+'St 1.2'!I75+'St 1.3'!I75</f>
        <v>101553.29068981772</v>
      </c>
      <c r="J75" s="132">
        <f>+'St 1.1'!J75+'St 1.2'!J75+'St 1.3'!J75</f>
        <v>128151.68169231009</v>
      </c>
      <c r="K75" s="132">
        <f>+'St 1.1'!K75+'St 1.2'!K75+'St 1.3'!K75</f>
        <v>141811.01388944921</v>
      </c>
      <c r="L75" s="132">
        <f>+'St 1.1'!L75+'St 1.2'!L75+'St 1.3'!L75</f>
        <v>155073.16900593601</v>
      </c>
      <c r="M75" s="132">
        <f>+'St 1.1'!M75+'St 1.2'!M75+'St 1.3'!M75</f>
        <v>163761.22818359415</v>
      </c>
      <c r="N75" s="132">
        <f>+'St 1.1'!N75+'St 1.2'!N75+'St 1.3'!N75</f>
        <v>175543.34123606843</v>
      </c>
      <c r="O75" s="132">
        <f>+'St 1.1'!O75+'St 1.2'!O75+'St 1.3'!O75</f>
        <v>191472.41231420822</v>
      </c>
      <c r="P75" s="133"/>
      <c r="Q75" s="132">
        <f>+'St 1.1'!Q75+'St 1.2'!Q75+'St 1.3'!Q75</f>
        <v>7780.8977342549279</v>
      </c>
      <c r="R75" s="132">
        <f>+'St 1.1'!R75+'St 1.2'!R75+'St 1.3'!R75</f>
        <v>5777.5369064571487</v>
      </c>
      <c r="S75" s="132">
        <f>+'St 1.1'!S75+'St 1.2'!S75+'St 1.3'!S75</f>
        <v>10213.819518011014</v>
      </c>
      <c r="T75" s="132">
        <f>+'St 1.1'!T75+'St 1.2'!T75+'St 1.3'!T75</f>
        <v>6564.5641756698733</v>
      </c>
      <c r="U75" s="132">
        <f>+'St 1.1'!U75+'St 1.2'!U75+'St 1.3'!U75</f>
        <v>5833.6318214832409</v>
      </c>
      <c r="V75" s="132">
        <f>+'St 1.1'!V75+'St 1.2'!V75+'St 1.3'!V75</f>
        <v>26598.391002492393</v>
      </c>
      <c r="W75" s="132">
        <f>+'St 1.1'!W75+'St 1.2'!W75+'St 1.3'!W75</f>
        <v>13659.332197139121</v>
      </c>
      <c r="X75" s="132">
        <f>+'St 1.1'!X75+'St 1.2'!X75+'St 1.3'!X75</f>
        <v>13262.155116486794</v>
      </c>
      <c r="Y75" s="132">
        <f>+'St 1.1'!Y75+'St 1.2'!Y75+'St 1.3'!Y75</f>
        <v>8688.0591776581387</v>
      </c>
      <c r="Z75" s="132">
        <f>+'St 1.1'!Z75+'St 1.2'!Z75+'St 1.3'!Z75</f>
        <v>11782.113052474289</v>
      </c>
      <c r="AA75" s="132">
        <f>+'St 1.1'!AA75+'St 1.2'!AA75+'St 1.3'!AA75</f>
        <v>15929.071078139763</v>
      </c>
      <c r="AB75" s="135"/>
      <c r="AC75" s="132">
        <f>+'St 1.1'!AC75+'St 1.3'!AC75</f>
        <v>0</v>
      </c>
      <c r="AD75" s="132">
        <f>+'St 1.1'!AD75+'St 1.3'!AD75</f>
        <v>0</v>
      </c>
      <c r="AE75" s="132">
        <f>+'St 1.1'!AE75+'St 1.3'!AE75</f>
        <v>0</v>
      </c>
      <c r="AF75" s="132">
        <f>+'St 1.1'!AF75+'St 1.3'!AF75</f>
        <v>0</v>
      </c>
      <c r="AG75" s="132">
        <f>+'St 1.1'!AG75+'St 1.3'!AG75</f>
        <v>0</v>
      </c>
      <c r="AH75" s="132">
        <f>+'St 1.1'!AH75+'St 1.3'!AH75</f>
        <v>0</v>
      </c>
      <c r="AI75" s="132">
        <f>+'St 1.1'!AI75+'St 1.3'!AI75</f>
        <v>0</v>
      </c>
      <c r="AJ75" s="132">
        <f>+'St 1.1'!AJ75+'St 1.3'!AJ75</f>
        <v>0</v>
      </c>
      <c r="AK75" s="132">
        <f>+'St 1.1'!AK75+'St 1.3'!AK75</f>
        <v>0</v>
      </c>
      <c r="AL75" s="132">
        <f>+'St 1.1'!AL75+'St 1.3'!AL75</f>
        <v>0</v>
      </c>
      <c r="AM75" s="132">
        <f>+'St 1.1'!AM75+'St 1.3'!AM75</f>
        <v>277.06675443999961</v>
      </c>
    </row>
    <row r="76" spans="1:39" s="43" customFormat="1">
      <c r="A76" s="36"/>
      <c r="B76" s="29" t="s">
        <v>11</v>
      </c>
      <c r="C76" s="177" t="s">
        <v>296</v>
      </c>
      <c r="D76" s="129">
        <f>+'St 1.1'!D76+'St 1.2'!D76+'St 1.3'!D76</f>
        <v>578338.39959674794</v>
      </c>
      <c r="E76" s="129">
        <f>+'St 1.1'!E76+'St 1.2'!E76+'St 1.3'!E76</f>
        <v>689814.57559399318</v>
      </c>
      <c r="F76" s="129">
        <f>+'St 1.1'!F76+'St 1.2'!F76+'St 1.3'!F76</f>
        <v>811591.76884992293</v>
      </c>
      <c r="G76" s="129">
        <f>+'St 1.1'!G76+'St 1.2'!G76+'St 1.3'!G76</f>
        <v>1061034.4868492081</v>
      </c>
      <c r="H76" s="129">
        <f>+'St 1.1'!H76+'St 1.2'!H76+'St 1.3'!H76</f>
        <v>1208155.918323731</v>
      </c>
      <c r="I76" s="129">
        <f>+'St 1.1'!I76+'St 1.2'!I76+'St 1.3'!I76</f>
        <v>1740586.2945524373</v>
      </c>
      <c r="J76" s="129">
        <f>+'St 1.1'!J76+'St 1.2'!J76+'St 1.3'!J76</f>
        <v>2102959.4796279497</v>
      </c>
      <c r="K76" s="129">
        <f>+'St 1.1'!K76+'St 1.2'!K76+'St 1.3'!K76</f>
        <v>2342889.9520390341</v>
      </c>
      <c r="L76" s="129">
        <f>+'St 1.1'!L76+'St 1.2'!L76+'St 1.3'!L76</f>
        <v>2189483.625909029</v>
      </c>
      <c r="M76" s="129">
        <f>+'St 1.1'!M76+'St 1.2'!M76+'St 1.3'!M76</f>
        <v>3090144.6810948704</v>
      </c>
      <c r="N76" s="129">
        <f>+'St 1.1'!N76+'St 1.2'!N76+'St 1.3'!N76</f>
        <v>3697410.4599362304</v>
      </c>
      <c r="O76" s="129">
        <f>+'St 1.1'!O76+'St 1.2'!O76+'St 1.3'!O76</f>
        <v>3886923.7641367386</v>
      </c>
      <c r="P76" s="136"/>
      <c r="Q76" s="129">
        <f>+'St 1.1'!Q76+'St 1.2'!Q76+'St 1.3'!Q76</f>
        <v>73480.005997245404</v>
      </c>
      <c r="R76" s="129">
        <f>+'St 1.1'!R76+'St 1.2'!R76+'St 1.3'!R76</f>
        <v>53511.463255929535</v>
      </c>
      <c r="S76" s="129">
        <f>+'St 1.1'!S76+'St 1.2'!S76+'St 1.3'!S76</f>
        <v>95715.867999285299</v>
      </c>
      <c r="T76" s="129">
        <f>+'St 1.1'!T76+'St 1.2'!T76+'St 1.3'!T76</f>
        <v>131835.37147452269</v>
      </c>
      <c r="U76" s="129">
        <f>+'St 1.1'!U76+'St 1.2'!U76+'St 1.3'!U76</f>
        <v>354383.90622870647</v>
      </c>
      <c r="V76" s="129">
        <f>+'St 1.1'!V76+'St 1.2'!V76+'St 1.3'!V76</f>
        <v>253553.49507551157</v>
      </c>
      <c r="W76" s="129">
        <f>+'St 1.1'!W76+'St 1.2'!W76+'St 1.3'!W76</f>
        <v>106982.71241108466</v>
      </c>
      <c r="X76" s="129">
        <f>+'St 1.1'!X76+'St 1.2'!X76+'St 1.3'!X76</f>
        <v>88276.026274271266</v>
      </c>
      <c r="Y76" s="129">
        <f>+'St 1.1'!Y76+'St 1.2'!Y76+'St 1.3'!Y76</f>
        <v>199943.55614784171</v>
      </c>
      <c r="Z76" s="129">
        <f>+'St 1.1'!Z76+'St 1.2'!Z76+'St 1.3'!Z76</f>
        <v>241276.2436532696</v>
      </c>
      <c r="AA76" s="129">
        <f>+'St 1.1'!AA76+'St 1.2'!AA76+'St 1.3'!AA76</f>
        <v>81690.816715469366</v>
      </c>
      <c r="AB76" s="131"/>
      <c r="AC76" s="129">
        <f>+'St 1.1'!AC76+'St 1.3'!AC76</f>
        <v>39896.16999999994</v>
      </c>
      <c r="AD76" s="129">
        <f>+'St 1.1'!AD76+'St 1.3'!AD76</f>
        <v>70365.73000000001</v>
      </c>
      <c r="AE76" s="129">
        <f>+'St 1.1'!AE76+'St 1.3'!AE76</f>
        <v>156026.85000000006</v>
      </c>
      <c r="AF76" s="129">
        <f>+'St 1.1'!AF76+'St 1.3'!AF76</f>
        <v>17786.059999999899</v>
      </c>
      <c r="AG76" s="129">
        <f>+'St 1.1'!AG76+'St 1.3'!AG76</f>
        <v>180746.47</v>
      </c>
      <c r="AH76" s="129">
        <f>+'St 1.1'!AH76+'St 1.3'!AH76</f>
        <v>111719.69000000074</v>
      </c>
      <c r="AI76" s="129">
        <f>+'St 1.1'!AI76+'St 1.3'!AI76</f>
        <v>136047.75999999966</v>
      </c>
      <c r="AJ76" s="129">
        <f>+'St 1.1'!AJ76+'St 1.3'!AJ76</f>
        <v>-238382.35240427614</v>
      </c>
      <c r="AK76" s="129">
        <f>+'St 1.1'!AK76+'St 1.3'!AK76</f>
        <v>704217.49903800013</v>
      </c>
      <c r="AL76" s="129">
        <f>+'St 1.1'!AL76+'St 1.3'!AL76</f>
        <v>369689.53518809023</v>
      </c>
      <c r="AM76" s="129">
        <f>+'St 1.1'!AM76+'St 1.3'!AM76</f>
        <v>111722.48748503864</v>
      </c>
    </row>
    <row r="77" spans="1:39">
      <c r="B77" s="3" t="s">
        <v>12</v>
      </c>
      <c r="C77" s="178" t="s">
        <v>297</v>
      </c>
      <c r="D77" s="132">
        <f>+'St 1.1'!D77+'St 1.2'!D77+'St 1.3'!D77</f>
        <v>76725.577710651574</v>
      </c>
      <c r="E77" s="132">
        <f>+'St 1.1'!E77+'St 1.2'!E77+'St 1.3'!E77</f>
        <v>89478.482974753744</v>
      </c>
      <c r="F77" s="132">
        <f>+'St 1.1'!F77+'St 1.2'!F77+'St 1.3'!F77</f>
        <v>128555.76839844722</v>
      </c>
      <c r="G77" s="132">
        <f>+'St 1.1'!G77+'St 1.2'!G77+'St 1.3'!G77</f>
        <v>154833.85304475948</v>
      </c>
      <c r="H77" s="132">
        <f>+'St 1.1'!H77+'St 1.2'!H77+'St 1.3'!H77</f>
        <v>192147.95630686102</v>
      </c>
      <c r="I77" s="132">
        <f>+'St 1.1'!I77+'St 1.2'!I77+'St 1.3'!I77</f>
        <v>307535.61261276092</v>
      </c>
      <c r="J77" s="132">
        <f>+'St 1.1'!J77+'St 1.2'!J77+'St 1.3'!J77</f>
        <v>324307.50617380231</v>
      </c>
      <c r="K77" s="132">
        <f>+'St 1.1'!K77+'St 1.2'!K77+'St 1.3'!K77</f>
        <v>419865.97890005604</v>
      </c>
      <c r="L77" s="132">
        <f>+'St 1.1'!L77+'St 1.2'!L77+'St 1.3'!L77</f>
        <v>468884.93984331604</v>
      </c>
      <c r="M77" s="132">
        <f>+'St 1.1'!M77+'St 1.2'!M77+'St 1.3'!M77</f>
        <v>534907.80857843009</v>
      </c>
      <c r="N77" s="132">
        <f>+'St 1.1'!N77+'St 1.2'!N77+'St 1.3'!N77</f>
        <v>610851.09776675084</v>
      </c>
      <c r="O77" s="132">
        <f>+'St 1.1'!O77+'St 1.2'!O77+'St 1.3'!O77</f>
        <v>565010.68395289127</v>
      </c>
      <c r="P77" s="133"/>
      <c r="Q77" s="132">
        <f>+'St 1.1'!Q77+'St 1.2'!Q77+'St 1.3'!Q77</f>
        <v>2853.3952641021547</v>
      </c>
      <c r="R77" s="132">
        <f>+'St 1.1'!R77+'St 1.2'!R77+'St 1.3'!R77</f>
        <v>23069.465423693451</v>
      </c>
      <c r="S77" s="132">
        <f>+'St 1.1'!S77+'St 1.2'!S77+'St 1.3'!S77</f>
        <v>6777.6546463123304</v>
      </c>
      <c r="T77" s="132">
        <f>+'St 1.1'!T77+'St 1.2'!T77+'St 1.3'!T77</f>
        <v>17581.743262101467</v>
      </c>
      <c r="U77" s="132">
        <f>+'St 1.1'!U77+'St 1.2'!U77+'St 1.3'!U77</f>
        <v>96531.486305899976</v>
      </c>
      <c r="V77" s="132">
        <f>+'St 1.1'!V77+'St 1.2'!V77+'St 1.3'!V77</f>
        <v>-7603.0264389586264</v>
      </c>
      <c r="W77" s="132">
        <f>+'St 1.1'!W77+'St 1.2'!W77+'St 1.3'!W77</f>
        <v>70952.392726253747</v>
      </c>
      <c r="X77" s="132">
        <f>+'St 1.1'!X77+'St 1.2'!X77+'St 1.3'!X77</f>
        <v>-20831.060883484119</v>
      </c>
      <c r="Y77" s="132">
        <f>+'St 1.1'!Y77+'St 1.2'!Y77+'St 1.3'!Y77</f>
        <v>100514.44449130404</v>
      </c>
      <c r="Z77" s="132">
        <f>+'St 1.1'!Z77+'St 1.2'!Z77+'St 1.3'!Z77</f>
        <v>-14426.122107599505</v>
      </c>
      <c r="AA77" s="132">
        <f>+'St 1.1'!AA77+'St 1.2'!AA77+'St 1.3'!AA77</f>
        <v>-133860.13548770841</v>
      </c>
      <c r="AB77" s="135"/>
      <c r="AC77" s="132">
        <f>+'St 1.1'!AC77+'St 1.3'!AC77</f>
        <v>9899.510000000013</v>
      </c>
      <c r="AD77" s="132">
        <f>+'St 1.1'!AD77+'St 1.3'!AD77</f>
        <v>16007.820000000029</v>
      </c>
      <c r="AE77" s="132">
        <f>+'St 1.1'!AE77+'St 1.3'!AE77</f>
        <v>19500.429999999931</v>
      </c>
      <c r="AF77" s="132">
        <f>+'St 1.1'!AF77+'St 1.3'!AF77</f>
        <v>19732.360000000055</v>
      </c>
      <c r="AG77" s="132">
        <f>+'St 1.1'!AG77+'St 1.3'!AG77</f>
        <v>18856.169999999889</v>
      </c>
      <c r="AH77" s="132">
        <f>+'St 1.1'!AH77+'St 1.3'!AH77</f>
        <v>24374.920000000089</v>
      </c>
      <c r="AI77" s="132">
        <f>+'St 1.1'!AI77+'St 1.3'!AI77</f>
        <v>24606.079999999958</v>
      </c>
      <c r="AJ77" s="132">
        <f>+'St 1.1'!AJ77+'St 1.3'!AJ77</f>
        <v>69850.02182674408</v>
      </c>
      <c r="AK77" s="132">
        <f>+'St 1.1'!AK77+'St 1.3'!AK77</f>
        <v>-34491.575756189981</v>
      </c>
      <c r="AL77" s="132">
        <f>+'St 1.1'!AL77+'St 1.3'!AL77</f>
        <v>90369.411295920319</v>
      </c>
      <c r="AM77" s="132">
        <f>+'St 1.1'!AM77+'St 1.3'!AM77</f>
        <v>88019.721673848806</v>
      </c>
    </row>
    <row r="78" spans="1:39">
      <c r="B78" s="3" t="s">
        <v>13</v>
      </c>
      <c r="C78" s="178" t="s">
        <v>298</v>
      </c>
      <c r="D78" s="132">
        <f>+'St 1.1'!D78+'St 1.2'!D78+'St 1.3'!D78</f>
        <v>501612.82188609638</v>
      </c>
      <c r="E78" s="132">
        <f>+'St 1.1'!E78+'St 1.2'!E78+'St 1.3'!E78</f>
        <v>600336.09261923947</v>
      </c>
      <c r="F78" s="132">
        <f>+'St 1.1'!F78+'St 1.2'!F78+'St 1.3'!F78</f>
        <v>683036.00045147573</v>
      </c>
      <c r="G78" s="132">
        <f>+'St 1.1'!G78+'St 1.2'!G78+'St 1.3'!G78</f>
        <v>906200.63380444865</v>
      </c>
      <c r="H78" s="132">
        <f>+'St 1.1'!H78+'St 1.2'!H78+'St 1.3'!H78</f>
        <v>1016007.9620168698</v>
      </c>
      <c r="I78" s="132">
        <f>+'St 1.1'!I78+'St 1.2'!I78+'St 1.3'!I78</f>
        <v>1433050.6819396764</v>
      </c>
      <c r="J78" s="132">
        <f>+'St 1.1'!J78+'St 1.2'!J78+'St 1.3'!J78</f>
        <v>1778651.9734541473</v>
      </c>
      <c r="K78" s="132">
        <f>+'St 1.1'!K78+'St 1.2'!K78+'St 1.3'!K78</f>
        <v>1923023.9731389778</v>
      </c>
      <c r="L78" s="132">
        <f>+'St 1.1'!L78+'St 1.2'!L78+'St 1.3'!L78</f>
        <v>1720598.6860657129</v>
      </c>
      <c r="M78" s="132">
        <f>+'St 1.1'!M78+'St 1.2'!M78+'St 1.3'!M78</f>
        <v>2555236.8725164407</v>
      </c>
      <c r="N78" s="132">
        <f>+'St 1.1'!N78+'St 1.2'!N78+'St 1.3'!N78</f>
        <v>3086559.36216948</v>
      </c>
      <c r="O78" s="132">
        <f>+'St 1.1'!O78+'St 1.2'!O78+'St 1.3'!O78</f>
        <v>3321913.0801838473</v>
      </c>
      <c r="P78" s="133"/>
      <c r="Q78" s="132">
        <f>+'St 1.1'!Q78+'St 1.2'!Q78+'St 1.3'!Q78</f>
        <v>70626.610733143258</v>
      </c>
      <c r="R78" s="132">
        <f>+'St 1.1'!R78+'St 1.2'!R78+'St 1.3'!R78</f>
        <v>30441.99783223608</v>
      </c>
      <c r="S78" s="132">
        <f>+'St 1.1'!S78+'St 1.2'!S78+'St 1.3'!S78</f>
        <v>88938.213352972962</v>
      </c>
      <c r="T78" s="132">
        <f>+'St 1.1'!T78+'St 1.2'!T78+'St 1.3'!T78</f>
        <v>114253.62821242124</v>
      </c>
      <c r="U78" s="132">
        <f>+'St 1.1'!U78+'St 1.2'!U78+'St 1.3'!U78</f>
        <v>257852.41992280647</v>
      </c>
      <c r="V78" s="132">
        <f>+'St 1.1'!V78+'St 1.2'!V78+'St 1.3'!V78</f>
        <v>261156.52151447019</v>
      </c>
      <c r="W78" s="132">
        <f>+'St 1.1'!W78+'St 1.2'!W78+'St 1.3'!W78</f>
        <v>36030.319684830924</v>
      </c>
      <c r="X78" s="132">
        <f>+'St 1.1'!X78+'St 1.2'!X78+'St 1.3'!X78</f>
        <v>109107.08715775538</v>
      </c>
      <c r="Y78" s="132">
        <f>+'St 1.1'!Y78+'St 1.2'!Y78+'St 1.3'!Y78</f>
        <v>99429.111656537658</v>
      </c>
      <c r="Z78" s="132">
        <f>+'St 1.1'!Z78+'St 1.2'!Z78+'St 1.3'!Z78</f>
        <v>255702.36576086911</v>
      </c>
      <c r="AA78" s="132">
        <f>+'St 1.1'!AA78+'St 1.2'!AA78+'St 1.3'!AA78</f>
        <v>215550.95220317776</v>
      </c>
      <c r="AB78" s="135"/>
      <c r="AC78" s="132">
        <f>+'St 1.1'!AC78+'St 1.3'!AC78</f>
        <v>29996.659999999931</v>
      </c>
      <c r="AD78" s="132">
        <f>+'St 1.1'!AD78+'St 1.3'!AD78</f>
        <v>54357.909999999982</v>
      </c>
      <c r="AE78" s="132">
        <f>+'St 1.1'!AE78+'St 1.3'!AE78</f>
        <v>136526.42000000013</v>
      </c>
      <c r="AF78" s="132">
        <f>+'St 1.1'!AF78+'St 1.3'!AF78</f>
        <v>-1946.3000000001557</v>
      </c>
      <c r="AG78" s="132">
        <f>+'St 1.1'!AG78+'St 1.3'!AG78</f>
        <v>161890.3000000001</v>
      </c>
      <c r="AH78" s="132">
        <f>+'St 1.1'!AH78+'St 1.3'!AH78</f>
        <v>87344.770000000659</v>
      </c>
      <c r="AI78" s="132">
        <f>+'St 1.1'!AI78+'St 1.3'!AI78</f>
        <v>111441.6799999997</v>
      </c>
      <c r="AJ78" s="132">
        <f>+'St 1.1'!AJ78+'St 1.3'!AJ78</f>
        <v>-308232.37423102022</v>
      </c>
      <c r="AK78" s="132">
        <f>+'St 1.1'!AK78+'St 1.3'!AK78</f>
        <v>738709.07479419012</v>
      </c>
      <c r="AL78" s="132">
        <f>+'St 1.1'!AL78+'St 1.3'!AL78</f>
        <v>279320.12389216991</v>
      </c>
      <c r="AM78" s="132">
        <f>+'St 1.1'!AM78+'St 1.3'!AM78</f>
        <v>23702.765811189827</v>
      </c>
    </row>
    <row r="79" spans="1:39" s="43" customFormat="1">
      <c r="A79" s="36"/>
      <c r="B79" s="5" t="s">
        <v>14</v>
      </c>
      <c r="C79" s="177" t="s">
        <v>307</v>
      </c>
      <c r="D79" s="129">
        <f>+'St 1.1'!D79+'St 1.2'!D79+'St 1.3'!D79</f>
        <v>2341501.2324242955</v>
      </c>
      <c r="E79" s="129">
        <f>+'St 1.1'!E79+'St 1.2'!E79+'St 1.3'!E79</f>
        <v>2623201.8239867329</v>
      </c>
      <c r="F79" s="129">
        <f>+'St 1.1'!F79+'St 1.2'!F79+'St 1.3'!F79</f>
        <v>2994891.1540053976</v>
      </c>
      <c r="G79" s="129">
        <f>+'St 1.1'!G79+'St 1.2'!G79+'St 1.3'!G79</f>
        <v>3518433.4400265515</v>
      </c>
      <c r="H79" s="129">
        <f>+'St 1.1'!H79+'St 1.2'!H79+'St 1.3'!H79</f>
        <v>3955482.0473805624</v>
      </c>
      <c r="I79" s="129">
        <f>+'St 1.1'!I79+'St 1.2'!I79+'St 1.3'!I79</f>
        <v>4687546.5115707833</v>
      </c>
      <c r="J79" s="129">
        <f>+'St 1.1'!J79+'St 1.2'!J79+'St 1.3'!J79</f>
        <v>5360364.0433155578</v>
      </c>
      <c r="K79" s="129">
        <f>+'St 1.1'!K79+'St 1.2'!K79+'St 1.3'!K79</f>
        <v>6093935.9588282686</v>
      </c>
      <c r="L79" s="129">
        <f>+'St 1.1'!L79+'St 1.2'!L79+'St 1.3'!L79</f>
        <v>6649139.029806694</v>
      </c>
      <c r="M79" s="129">
        <f>+'St 1.1'!M79+'St 1.2'!M79+'St 1.3'!M79</f>
        <v>8012154.2872947007</v>
      </c>
      <c r="N79" s="129">
        <f>+'St 1.1'!N79+'St 1.2'!N79+'St 1.3'!N79</f>
        <v>9158220.3540442865</v>
      </c>
      <c r="O79" s="129">
        <f>+'St 1.1'!O79+'St 1.2'!O79+'St 1.3'!O79</f>
        <v>10176120.750838729</v>
      </c>
      <c r="P79" s="136"/>
      <c r="Q79" s="129">
        <f>+'St 1.1'!Q79+'St 1.2'!Q79+'St 1.3'!Q79</f>
        <v>292815.54156243766</v>
      </c>
      <c r="R79" s="129">
        <f>+'St 1.1'!R79+'St 1.2'!R79+'St 1.3'!R79</f>
        <v>369926.68001866498</v>
      </c>
      <c r="S79" s="129">
        <f>+'St 1.1'!S79+'St 1.2'!S79+'St 1.3'!S79</f>
        <v>512335.98602115363</v>
      </c>
      <c r="T79" s="129">
        <f>+'St 1.1'!T79+'St 1.2'!T79+'St 1.3'!T79</f>
        <v>431104.6073540108</v>
      </c>
      <c r="U79" s="129">
        <f>+'St 1.1'!U79+'St 1.2'!U79+'St 1.3'!U79</f>
        <v>715041.46419022034</v>
      </c>
      <c r="V79" s="129">
        <f>+'St 1.1'!V79+'St 1.2'!V79+'St 1.3'!V79</f>
        <v>662889.53174477478</v>
      </c>
      <c r="W79" s="129">
        <f>+'St 1.1'!W79+'St 1.2'!W79+'St 1.3'!W79</f>
        <v>710852.42551271152</v>
      </c>
      <c r="X79" s="129">
        <f>+'St 1.1'!X79+'St 1.2'!X79+'St 1.3'!X79</f>
        <v>535573.07097842463</v>
      </c>
      <c r="Y79" s="129">
        <f>+'St 1.1'!Y79+'St 1.2'!Y79+'St 1.3'!Y79</f>
        <v>1298929.4474880076</v>
      </c>
      <c r="Z79" s="129">
        <f>+'St 1.1'!Z79+'St 1.2'!Z79+'St 1.3'!Z79</f>
        <v>1112450.8067495849</v>
      </c>
      <c r="AA79" s="129">
        <f>+'St 1.1'!AA79+'St 1.2'!AA79+'St 1.3'!AA79</f>
        <v>996876.58679444122</v>
      </c>
      <c r="AB79" s="131"/>
      <c r="AC79" s="129">
        <f>+'St 1.1'!AC79+'St 1.3'!AC79</f>
        <v>72611.03</v>
      </c>
      <c r="AD79" s="129">
        <f>+'St 1.1'!AD79+'St 1.3'!AD79</f>
        <v>121158.0500000001</v>
      </c>
      <c r="AE79" s="129">
        <f>+'St 1.1'!AE79+'St 1.3'!AE79</f>
        <v>196162.72999999984</v>
      </c>
      <c r="AF79" s="129">
        <f>+'St 1.1'!AF79+'St 1.3'!AF79</f>
        <v>156128.97</v>
      </c>
      <c r="AG79" s="129">
        <f>+'St 1.1'!AG79+'St 1.3'!AG79</f>
        <v>213429.95000000007</v>
      </c>
      <c r="AH79" s="129">
        <f>+'St 1.1'!AH79+'St 1.3'!AH79</f>
        <v>250676.2766440002</v>
      </c>
      <c r="AI79" s="129">
        <f>+'St 1.1'!AI79+'St 1.3'!AI79</f>
        <v>266623.42572499951</v>
      </c>
      <c r="AJ79" s="129">
        <f>+'St 1.1'!AJ79+'St 1.3'!AJ79</f>
        <v>39377.551250000164</v>
      </c>
      <c r="AK79" s="129">
        <f>+'St 1.1'!AK79+'St 1.3'!AK79</f>
        <v>335889.10301024327</v>
      </c>
      <c r="AL79" s="129">
        <f>+'St 1.1'!AL79+'St 1.3'!AL79</f>
        <v>528160.28196980199</v>
      </c>
      <c r="AM79" s="129">
        <f>+'St 1.1'!AM79+'St 1.3'!AM79</f>
        <v>438692.16773353162</v>
      </c>
    </row>
    <row r="80" spans="1:39">
      <c r="B80" s="3" t="s">
        <v>15</v>
      </c>
      <c r="C80" s="178" t="s">
        <v>299</v>
      </c>
      <c r="D80" s="132">
        <f>+'St 1.1'!D80+'St 1.2'!D80+'St 1.3'!D80</f>
        <v>60998.343787000013</v>
      </c>
      <c r="E80" s="132">
        <f>+'St 1.1'!E80+'St 1.2'!E80+'St 1.3'!E80</f>
        <v>75494.327442999987</v>
      </c>
      <c r="F80" s="132">
        <f>+'St 1.1'!F80+'St 1.2'!F80+'St 1.3'!F80</f>
        <v>86264.918699999995</v>
      </c>
      <c r="G80" s="132">
        <f>+'St 1.1'!G80+'St 1.2'!G80+'St 1.3'!G80</f>
        <v>95768.116200000004</v>
      </c>
      <c r="H80" s="132">
        <f>+'St 1.1'!H80+'St 1.2'!H80+'St 1.3'!H80</f>
        <v>109636.14614028746</v>
      </c>
      <c r="I80" s="132">
        <f>+'St 1.1'!I80+'St 1.2'!I80+'St 1.3'!I80</f>
        <v>144250.95596115419</v>
      </c>
      <c r="J80" s="132">
        <f>+'St 1.1'!J80+'St 1.2'!J80+'St 1.3'!J80</f>
        <v>170602.31009818212</v>
      </c>
      <c r="K80" s="132">
        <f>+'St 1.1'!K80+'St 1.2'!K80+'St 1.3'!K80</f>
        <v>197549.88901336479</v>
      </c>
      <c r="L80" s="132">
        <f>+'St 1.1'!L80+'St 1.2'!L80+'St 1.3'!L80</f>
        <v>250198.98493746173</v>
      </c>
      <c r="M80" s="132">
        <f>+'St 1.1'!M80+'St 1.2'!M80+'St 1.3'!M80</f>
        <v>271869.08779727604</v>
      </c>
      <c r="N80" s="132">
        <f>+'St 1.1'!N80+'St 1.2'!N80+'St 1.3'!N80</f>
        <v>301078.7656295349</v>
      </c>
      <c r="O80" s="132">
        <f>+'St 1.1'!O80+'St 1.2'!O80+'St 1.3'!O80</f>
        <v>327392.53881159652</v>
      </c>
      <c r="P80" s="133"/>
      <c r="Q80" s="132">
        <f>+'St 1.1'!Q80+'St 1.2'!Q80+'St 1.3'!Q80</f>
        <v>14495.983655999982</v>
      </c>
      <c r="R80" s="132">
        <f>+'St 1.1'!R80+'St 1.2'!R80+'St 1.3'!R80</f>
        <v>10770.591257000007</v>
      </c>
      <c r="S80" s="132">
        <f>+'St 1.1'!S80+'St 1.2'!S80+'St 1.3'!S80</f>
        <v>9503.1975000000093</v>
      </c>
      <c r="T80" s="132">
        <f>+'St 1.1'!T80+'St 1.2'!T80+'St 1.3'!T80</f>
        <v>13868.029940287437</v>
      </c>
      <c r="U80" s="132">
        <f>+'St 1.1'!U80+'St 1.2'!U80+'St 1.3'!U80</f>
        <v>34614.809820866751</v>
      </c>
      <c r="V80" s="132">
        <f>+'St 1.1'!V80+'St 1.2'!V80+'St 1.3'!V80</f>
        <v>26351.354137027927</v>
      </c>
      <c r="W80" s="132">
        <f>+'St 1.1'!W80+'St 1.2'!W80+'St 1.3'!W80</f>
        <v>26947.578915182676</v>
      </c>
      <c r="X80" s="132">
        <f>+'St 1.1'!X80+'St 1.2'!X80+'St 1.3'!X80</f>
        <v>52649.095924096931</v>
      </c>
      <c r="Y80" s="132">
        <f>+'St 1.1'!Y80+'St 1.2'!Y80+'St 1.3'!Y80</f>
        <v>21670.102859814302</v>
      </c>
      <c r="Z80" s="132">
        <f>+'St 1.1'!Z80+'St 1.2'!Z80+'St 1.3'!Z80</f>
        <v>29209.677832258865</v>
      </c>
      <c r="AA80" s="132">
        <f>+'St 1.1'!AA80+'St 1.2'!AA80+'St 1.3'!AA80</f>
        <v>26313.773182061617</v>
      </c>
      <c r="AB80" s="135"/>
      <c r="AC80" s="132">
        <f>+'St 1.1'!AC80+'St 1.3'!AC80</f>
        <v>0</v>
      </c>
      <c r="AD80" s="132">
        <f>+'St 1.1'!AD80+'St 1.3'!AD80</f>
        <v>0</v>
      </c>
      <c r="AE80" s="132">
        <f>+'St 1.1'!AE80+'St 1.3'!AE80</f>
        <v>0</v>
      </c>
      <c r="AF80" s="132">
        <f>+'St 1.1'!AF80+'St 1.3'!AF80</f>
        <v>0</v>
      </c>
      <c r="AG80" s="132">
        <f>+'St 1.1'!AG80+'St 1.3'!AG80</f>
        <v>0</v>
      </c>
      <c r="AH80" s="132">
        <f>+'St 1.1'!AH80+'St 1.3'!AH80</f>
        <v>0</v>
      </c>
      <c r="AI80" s="132">
        <f>+'St 1.1'!AI80+'St 1.3'!AI80</f>
        <v>0</v>
      </c>
      <c r="AJ80" s="132">
        <f>+'St 1.1'!AJ80+'St 1.3'!AJ80</f>
        <v>0</v>
      </c>
      <c r="AK80" s="132">
        <f>+'St 1.1'!AK80+'St 1.3'!AK80</f>
        <v>0</v>
      </c>
      <c r="AL80" s="132">
        <f>+'St 1.1'!AL80+'St 1.3'!AL80</f>
        <v>0</v>
      </c>
      <c r="AM80" s="132">
        <f>+'St 1.1'!AM80+'St 1.3'!AM80</f>
        <v>14495.983655999982</v>
      </c>
    </row>
    <row r="81" spans="1:39">
      <c r="B81" s="3" t="s">
        <v>16</v>
      </c>
      <c r="C81" s="178" t="s">
        <v>300</v>
      </c>
      <c r="D81" s="132">
        <f>+'St 1.1'!D81+'St 1.2'!D81+'St 1.3'!D81</f>
        <v>1697815.96</v>
      </c>
      <c r="E81" s="132">
        <f>+'St 1.1'!E81+'St 1.2'!E81+'St 1.3'!E81</f>
        <v>1860470.91</v>
      </c>
      <c r="F81" s="132">
        <f>+'St 1.1'!F81+'St 1.2'!F81+'St 1.3'!F81</f>
        <v>2091348.3200000003</v>
      </c>
      <c r="G81" s="132">
        <f>+'St 1.1'!G81+'St 1.2'!G81+'St 1.3'!G81</f>
        <v>2443136.96</v>
      </c>
      <c r="H81" s="132">
        <f>+'St 1.1'!H81+'St 1.2'!H81+'St 1.3'!H81</f>
        <v>2648994.486516519</v>
      </c>
      <c r="I81" s="132">
        <f>+'St 1.1'!I81+'St 1.2'!I81+'St 1.3'!I81</f>
        <v>3105340.76</v>
      </c>
      <c r="J81" s="132">
        <f>+'St 1.1'!J81+'St 1.2'!J81+'St 1.3'!J81</f>
        <v>3473915.7838589065</v>
      </c>
      <c r="K81" s="132">
        <f>+'St 1.1'!K81+'St 1.2'!K81+'St 1.3'!K81</f>
        <v>3848924.0560140759</v>
      </c>
      <c r="L81" s="132">
        <f>+'St 1.1'!L81+'St 1.2'!L81+'St 1.3'!L81</f>
        <v>3970899.5333329188</v>
      </c>
      <c r="M81" s="132">
        <f>+'St 1.1'!M81+'St 1.2'!M81+'St 1.3'!M81</f>
        <v>4848047.6298482465</v>
      </c>
      <c r="N81" s="132">
        <f>+'St 1.1'!N81+'St 1.2'!N81+'St 1.3'!N81</f>
        <v>5445561.9093844108</v>
      </c>
      <c r="O81" s="132">
        <f>+'St 1.1'!O81+'St 1.2'!O81+'St 1.3'!O81</f>
        <v>5875067.61201433</v>
      </c>
      <c r="P81" s="133"/>
      <c r="Q81" s="132">
        <f>+'St 1.1'!Q81+'St 1.2'!Q81+'St 1.3'!Q81</f>
        <v>162654.94999999995</v>
      </c>
      <c r="R81" s="132">
        <f>+'St 1.1'!R81+'St 1.2'!R81+'St 1.3'!R81</f>
        <v>230877.41000000015</v>
      </c>
      <c r="S81" s="132">
        <f>+'St 1.1'!S81+'St 1.2'!S81+'St 1.3'!S81</f>
        <v>351788.6399999999</v>
      </c>
      <c r="T81" s="132">
        <f>+'St 1.1'!T81+'St 1.2'!T81+'St 1.3'!T81</f>
        <v>205857.52651651917</v>
      </c>
      <c r="U81" s="132">
        <f>+'St 1.1'!U81+'St 1.2'!U81+'St 1.3'!U81</f>
        <v>456346.27348348062</v>
      </c>
      <c r="V81" s="132">
        <f>+'St 1.1'!V81+'St 1.2'!V81+'St 1.3'!V81</f>
        <v>368575.02385890682</v>
      </c>
      <c r="W81" s="132">
        <f>+'St 1.1'!W81+'St 1.2'!W81+'St 1.3'!W81</f>
        <v>375008.27215516922</v>
      </c>
      <c r="X81" s="132">
        <f>+'St 1.1'!X81+'St 1.2'!X81+'St 1.3'!X81</f>
        <v>121975.47731884298</v>
      </c>
      <c r="Y81" s="132">
        <f>+'St 1.1'!Y81+'St 1.2'!Y81+'St 1.3'!Y81</f>
        <v>877148.09651532792</v>
      </c>
      <c r="Z81" s="132">
        <f>+'St 1.1'!Z81+'St 1.2'!Z81+'St 1.3'!Z81</f>
        <v>597514.2795361639</v>
      </c>
      <c r="AA81" s="132">
        <f>+'St 1.1'!AA81+'St 1.2'!AA81+'St 1.3'!AA81</f>
        <v>429505.70262991922</v>
      </c>
      <c r="AB81" s="135"/>
      <c r="AC81" s="132">
        <f>+'St 1.1'!AC81+'St 1.3'!AC81</f>
        <v>83725.98</v>
      </c>
      <c r="AD81" s="132">
        <f>+'St 1.1'!AD81+'St 1.3'!AD81</f>
        <v>109599.76</v>
      </c>
      <c r="AE81" s="132">
        <f>+'St 1.1'!AE81+'St 1.3'!AE81</f>
        <v>162023.79</v>
      </c>
      <c r="AF81" s="132">
        <f>+'St 1.1'!AF81+'St 1.3'!AF81</f>
        <v>106687.72999999998</v>
      </c>
      <c r="AG81" s="132">
        <f>+'St 1.1'!AG81+'St 1.3'!AG81</f>
        <v>202504.35</v>
      </c>
      <c r="AH81" s="132">
        <f>+'St 1.1'!AH81+'St 1.3'!AH81</f>
        <v>206530.26664399999</v>
      </c>
      <c r="AI81" s="132">
        <f>+'St 1.1'!AI81+'St 1.3'!AI81</f>
        <v>225809.15572499999</v>
      </c>
      <c r="AJ81" s="132">
        <f>+'St 1.1'!AJ81+'St 1.3'!AJ81</f>
        <v>-8877.2187499999982</v>
      </c>
      <c r="AK81" s="132">
        <f>+'St 1.1'!AK81+'St 1.3'!AK81</f>
        <v>303822.92301024398</v>
      </c>
      <c r="AL81" s="132">
        <f>+'St 1.1'!AL81+'St 1.3'!AL81</f>
        <v>435355.22196980007</v>
      </c>
      <c r="AM81" s="132">
        <f>+'St 1.1'!AM81+'St 1.3'!AM81</f>
        <v>375302.97407753294</v>
      </c>
    </row>
    <row r="82" spans="1:39">
      <c r="B82" s="3" t="s">
        <v>17</v>
      </c>
      <c r="C82" s="178" t="s">
        <v>301</v>
      </c>
      <c r="D82" s="132">
        <f>+'St 1.1'!D82+'St 1.2'!D82+'St 1.3'!D82</f>
        <v>197229.57011622802</v>
      </c>
      <c r="E82" s="132">
        <f>+'St 1.1'!E82+'St 1.2'!E82+'St 1.3'!E82</f>
        <v>236556.08501076113</v>
      </c>
      <c r="F82" s="132">
        <f>+'St 1.1'!F82+'St 1.2'!F82+'St 1.3'!F82</f>
        <v>283339.3217526658</v>
      </c>
      <c r="G82" s="132">
        <f>+'St 1.1'!G82+'St 1.2'!G82+'St 1.3'!G82</f>
        <v>347707.68586001307</v>
      </c>
      <c r="H82" s="132">
        <f>+'St 1.1'!H82+'St 1.2'!H82+'St 1.3'!H82</f>
        <v>428010.7287176699</v>
      </c>
      <c r="I82" s="132">
        <f>+'St 1.1'!I82+'St 1.2'!I82+'St 1.3'!I82</f>
        <v>528546.92020248144</v>
      </c>
      <c r="J82" s="132">
        <f>+'St 1.1'!J82+'St 1.2'!J82+'St 1.3'!J82</f>
        <v>636284.75687349972</v>
      </c>
      <c r="K82" s="132">
        <f>+'St 1.1'!K82+'St 1.2'!K82+'St 1.3'!K82</f>
        <v>775120.99484432221</v>
      </c>
      <c r="L82" s="132">
        <f>+'St 1.1'!L82+'St 1.2'!L82+'St 1.3'!L82</f>
        <v>941092.5502995397</v>
      </c>
      <c r="M82" s="132">
        <f>+'St 1.1'!M82+'St 1.2'!M82+'St 1.3'!M82</f>
        <v>1230960.5553876096</v>
      </c>
      <c r="N82" s="132">
        <f>+'St 1.1'!N82+'St 1.2'!N82+'St 1.3'!N82</f>
        <v>1493087.43569402</v>
      </c>
      <c r="O82" s="132">
        <f>+'St 1.1'!O82+'St 1.2'!O82+'St 1.3'!O82</f>
        <v>1759925.273504026</v>
      </c>
      <c r="P82" s="133"/>
      <c r="Q82" s="132">
        <f>+'St 1.1'!Q82+'St 1.2'!Q82+'St 1.3'!Q82</f>
        <v>50441.464894533143</v>
      </c>
      <c r="R82" s="132">
        <f>+'St 1.1'!R82+'St 1.2'!R82+'St 1.3'!R82</f>
        <v>45020.586741904655</v>
      </c>
      <c r="S82" s="132">
        <f>+'St 1.1'!S82+'St 1.2'!S82+'St 1.3'!S82</f>
        <v>53162.064107347316</v>
      </c>
      <c r="T82" s="132">
        <f>+'St 1.1'!T82+'St 1.2'!T82+'St 1.3'!T82</f>
        <v>74359.042857656867</v>
      </c>
      <c r="U82" s="132">
        <f>+'St 1.1'!U82+'St 1.2'!U82+'St 1.3'!U82</f>
        <v>83513.191484811468</v>
      </c>
      <c r="V82" s="132">
        <f>+'St 1.1'!V82+'St 1.2'!V82+'St 1.3'!V82</f>
        <v>97809.836671018216</v>
      </c>
      <c r="W82" s="132">
        <f>+'St 1.1'!W82+'St 1.2'!W82+'St 1.3'!W82</f>
        <v>116116.74797082247</v>
      </c>
      <c r="X82" s="132">
        <f>+'St 1.1'!X82+'St 1.2'!X82+'St 1.3'!X82</f>
        <v>146341.55545521755</v>
      </c>
      <c r="Y82" s="132">
        <f>+'St 1.1'!Y82+'St 1.2'!Y82+'St 1.3'!Y82</f>
        <v>225782.19508807012</v>
      </c>
      <c r="Z82" s="132">
        <f>+'St 1.1'!Z82+'St 1.2'!Z82+'St 1.3'!Z82</f>
        <v>228511.62030640995</v>
      </c>
      <c r="AA82" s="132">
        <f>+'St 1.1'!AA82+'St 1.2'!AA82+'St 1.3'!AA82</f>
        <v>245814.02781000614</v>
      </c>
      <c r="AB82" s="135"/>
      <c r="AC82" s="132">
        <f>+'St 1.1'!AC82+'St 1.3'!AC82</f>
        <v>-11114.949999999999</v>
      </c>
      <c r="AD82" s="132">
        <f>+'St 1.1'!AD82+'St 1.3'!AD82</f>
        <v>-6445.1299999999828</v>
      </c>
      <c r="AE82" s="132">
        <f>+'St 1.1'!AE82+'St 1.3'!AE82</f>
        <v>11951.829999999989</v>
      </c>
      <c r="AF82" s="132">
        <f>+'St 1.1'!AF82+'St 1.3'!AF82</f>
        <v>18454.190000000017</v>
      </c>
      <c r="AG82" s="132">
        <f>+'St 1.1'!AG82+'St 1.3'!AG82</f>
        <v>9527.7599999999784</v>
      </c>
      <c r="AH82" s="132">
        <f>+'St 1.1'!AH82+'St 1.3'!AH82</f>
        <v>14272.999999999967</v>
      </c>
      <c r="AI82" s="132">
        <f>+'St 1.1'!AI82+'St 1.3'!AI82</f>
        <v>19292.380000000059</v>
      </c>
      <c r="AJ82" s="132">
        <f>+'St 1.1'!AJ82+'St 1.3'!AJ82</f>
        <v>27664.679999999931</v>
      </c>
      <c r="AK82" s="132">
        <f>+'St 1.1'!AK82+'St 1.3'!AK82</f>
        <v>72996.559999999983</v>
      </c>
      <c r="AL82" s="132">
        <f>+'St 1.1'!AL82+'St 1.3'!AL82</f>
        <v>11507.520000000113</v>
      </c>
      <c r="AM82" s="132">
        <f>+'St 1.1'!AM82+'St 1.3'!AM82</f>
        <v>15705.350000000135</v>
      </c>
    </row>
    <row r="83" spans="1:39">
      <c r="B83" s="4" t="s">
        <v>18</v>
      </c>
      <c r="C83" s="40"/>
      <c r="D83" s="132">
        <f>+'St 1.1'!D83+'St 1.2'!D83+'St 1.3'!D83</f>
        <v>385457.35852106771</v>
      </c>
      <c r="E83" s="132">
        <f>+'St 1.1'!E83+'St 1.2'!E83+'St 1.3'!E83</f>
        <v>450680.50153297227</v>
      </c>
      <c r="F83" s="132">
        <f>+'St 1.1'!F83+'St 1.2'!F83+'St 1.3'!F83</f>
        <v>533938.59355273249</v>
      </c>
      <c r="G83" s="132">
        <f>+'St 1.1'!G83+'St 1.2'!G83+'St 1.3'!G83</f>
        <v>631820.67796653882</v>
      </c>
      <c r="H83" s="132">
        <f>+'St 1.1'!H83+'St 1.2'!H83+'St 1.3'!H83</f>
        <v>768840.68600608595</v>
      </c>
      <c r="I83" s="132">
        <f>+'St 1.1'!I83+'St 1.2'!I83+'St 1.3'!I83</f>
        <v>909407.87540714745</v>
      </c>
      <c r="J83" s="132">
        <f>+'St 1.1'!J83+'St 1.2'!J83+'St 1.3'!J83</f>
        <v>1079561.1924849693</v>
      </c>
      <c r="K83" s="132">
        <f>+'St 1.1'!K83+'St 1.2'!K83+'St 1.3'!K83</f>
        <v>1272341.0189565062</v>
      </c>
      <c r="L83" s="132">
        <f>+'St 1.1'!L83+'St 1.2'!L83+'St 1.3'!L83</f>
        <v>1486948.1037659163</v>
      </c>
      <c r="M83" s="132">
        <f>+'St 1.1'!M83+'St 1.2'!M83+'St 1.3'!M83</f>
        <v>1661276.9190699935</v>
      </c>
      <c r="N83" s="132">
        <f>+'St 1.1'!N83+'St 1.2'!N83+'St 1.3'!N83</f>
        <v>1918492.1481447457</v>
      </c>
      <c r="O83" s="132">
        <f>+'St 1.1'!O83+'St 1.2'!O83+'St 1.3'!O83</f>
        <v>2213735.2313171998</v>
      </c>
      <c r="P83" s="133"/>
      <c r="Q83" s="132">
        <f>+'St 1.1'!Q83+'St 1.2'!Q83+'St 1.3'!Q83</f>
        <v>65223.143011904576</v>
      </c>
      <c r="R83" s="132">
        <f>+'St 1.1'!R83+'St 1.2'!R83+'St 1.3'!R83</f>
        <v>83258.092019760123</v>
      </c>
      <c r="S83" s="132">
        <f>+'St 1.1'!S83+'St 1.2'!S83+'St 1.3'!S83</f>
        <v>97882.08441380634</v>
      </c>
      <c r="T83" s="132">
        <f>+'St 1.1'!T83+'St 1.2'!T83+'St 1.3'!T83</f>
        <v>137020.00803954719</v>
      </c>
      <c r="U83" s="132">
        <f>+'St 1.1'!U83+'St 1.2'!U83+'St 1.3'!U83</f>
        <v>140567.18940106148</v>
      </c>
      <c r="V83" s="132">
        <f>+'St 1.1'!V83+'St 1.2'!V83+'St 1.3'!V83</f>
        <v>170153.31707782179</v>
      </c>
      <c r="W83" s="132">
        <f>+'St 1.1'!W83+'St 1.2'!W83+'St 1.3'!W83</f>
        <v>192779.82647153709</v>
      </c>
      <c r="X83" s="132">
        <f>+'St 1.1'!X83+'St 1.2'!X83+'St 1.3'!X83</f>
        <v>214607.08480940983</v>
      </c>
      <c r="Y83" s="132">
        <f>+'St 1.1'!Y83+'St 1.2'!Y83+'St 1.3'!Y83</f>
        <v>174328.81530407738</v>
      </c>
      <c r="Z83" s="132">
        <f>+'St 1.1'!Z83+'St 1.2'!Z83+'St 1.3'!Z83</f>
        <v>257215.22907475213</v>
      </c>
      <c r="AA83" s="132">
        <f>+'St 1.1'!AA83+'St 1.2'!AA83+'St 1.3'!AA83</f>
        <v>295243.08317245427</v>
      </c>
      <c r="AB83" s="135"/>
      <c r="AC83" s="132">
        <f>+'St 1.1'!AC83+'St 1.3'!AC83</f>
        <v>0</v>
      </c>
      <c r="AD83" s="132">
        <f>+'St 1.1'!AD83+'St 1.3'!AD83</f>
        <v>18003.420000000096</v>
      </c>
      <c r="AE83" s="132">
        <f>+'St 1.1'!AE83+'St 1.3'!AE83</f>
        <v>22187.109999999848</v>
      </c>
      <c r="AF83" s="132">
        <f>+'St 1.1'!AF83+'St 1.3'!AF83</f>
        <v>30987.05</v>
      </c>
      <c r="AG83" s="132">
        <f>+'St 1.1'!AG83+'St 1.3'!AG83</f>
        <v>1397.8400000000875</v>
      </c>
      <c r="AH83" s="132">
        <f>+'St 1.1'!AH83+'St 1.3'!AH83</f>
        <v>29873.010000000249</v>
      </c>
      <c r="AI83" s="132">
        <f>+'St 1.1'!AI83+'St 1.3'!AI83</f>
        <v>21521.889999999439</v>
      </c>
      <c r="AJ83" s="132">
        <f>+'St 1.1'!AJ83+'St 1.3'!AJ83</f>
        <v>20590.090000000237</v>
      </c>
      <c r="AK83" s="132">
        <f>+'St 1.1'!AK83+'St 1.3'!AK83</f>
        <v>-40930.380000000696</v>
      </c>
      <c r="AL83" s="132">
        <f>+'St 1.1'!AL83+'St 1.3'!AL83</f>
        <v>81297.540000001754</v>
      </c>
      <c r="AM83" s="132">
        <f>+'St 1.1'!AM83+'St 1.3'!AM83</f>
        <v>33187.859999998545</v>
      </c>
    </row>
    <row r="84" spans="1:39">
      <c r="B84" s="3" t="s">
        <v>19</v>
      </c>
      <c r="C84" s="178" t="s">
        <v>302</v>
      </c>
      <c r="D84" s="132">
        <f>+'St 1.1'!D84+'St 1.2'!D84+'St 1.3'!D84</f>
        <v>0</v>
      </c>
      <c r="E84" s="132">
        <f>+'St 1.1'!E84+'St 1.2'!E84+'St 1.3'!E84</f>
        <v>0</v>
      </c>
      <c r="F84" s="132">
        <f>+'St 1.1'!F84+'St 1.2'!F84+'St 1.3'!F84</f>
        <v>0</v>
      </c>
      <c r="G84" s="132">
        <f>+'St 1.1'!G84+'St 1.2'!G84+'St 1.3'!G84</f>
        <v>0</v>
      </c>
      <c r="H84" s="132">
        <f>+'St 1.1'!H84+'St 1.2'!H84+'St 1.3'!H84</f>
        <v>0</v>
      </c>
      <c r="I84" s="132">
        <f>+'St 1.1'!I84+'St 1.2'!I84+'St 1.3'!I84</f>
        <v>0</v>
      </c>
      <c r="J84" s="132">
        <f>+'St 1.1'!J84+'St 1.2'!J84+'St 1.3'!J84</f>
        <v>0</v>
      </c>
      <c r="K84" s="132">
        <f>+'St 1.1'!K84+'St 1.2'!K84+'St 1.3'!K84</f>
        <v>0</v>
      </c>
      <c r="L84" s="132">
        <f>+'St 1.1'!L84+'St 1.2'!L84+'St 1.3'!L84</f>
        <v>-7.1264571384754824E-2</v>
      </c>
      <c r="M84" s="132">
        <f>+'St 1.1'!M84+'St 1.2'!M84+'St 1.3'!M84</f>
        <v>4.7595787540032686E-2</v>
      </c>
      <c r="N84" s="132">
        <f>+'St 1.1'!N84+'St 1.2'!N84+'St 1.3'!N84</f>
        <v>4.7595787540032686E-2</v>
      </c>
      <c r="O84" s="132">
        <f>+'St 1.1'!O84+'St 1.2'!O84+'St 1.3'!O84</f>
        <v>4.7595787540032686E-2</v>
      </c>
      <c r="P84" s="133"/>
      <c r="Q84" s="132">
        <f>+'St 1.1'!Q84+'St 1.2'!Q84+'St 1.3'!Q84</f>
        <v>0</v>
      </c>
      <c r="R84" s="132">
        <f>+'St 1.1'!R84+'St 1.2'!R84+'St 1.3'!R84</f>
        <v>0</v>
      </c>
      <c r="S84" s="132">
        <f>+'St 1.1'!S84+'St 1.2'!S84+'St 1.3'!S84</f>
        <v>0</v>
      </c>
      <c r="T84" s="132">
        <f>+'St 1.1'!T84+'St 1.2'!T84+'St 1.3'!T84</f>
        <v>0</v>
      </c>
      <c r="U84" s="132">
        <f>+'St 1.1'!U84+'St 1.2'!U84+'St 1.3'!U84</f>
        <v>0</v>
      </c>
      <c r="V84" s="132">
        <f>+'St 1.1'!V84+'St 1.2'!V84+'St 1.3'!V84</f>
        <v>0</v>
      </c>
      <c r="W84" s="132">
        <f>+'St 1.1'!W84+'St 1.2'!W84+'St 1.3'!W84</f>
        <v>0</v>
      </c>
      <c r="X84" s="132">
        <f>+'St 1.1'!X84+'St 1.2'!X84+'St 1.3'!X84</f>
        <v>-7.1264571384754824E-2</v>
      </c>
      <c r="Y84" s="132">
        <f>+'St 1.1'!Y84+'St 1.2'!Y84+'St 1.3'!Y84</f>
        <v>0.11886035892478752</v>
      </c>
      <c r="Z84" s="132">
        <f>+'St 1.1'!Z84+'St 1.2'!Z84+'St 1.3'!Z84</f>
        <v>0</v>
      </c>
      <c r="AA84" s="132">
        <f>+'St 1.1'!AA84+'St 1.2'!AA84+'St 1.3'!AA84</f>
        <v>0</v>
      </c>
      <c r="AB84" s="135"/>
      <c r="AC84" s="132">
        <f>+'St 1.1'!AC84+'St 1.3'!AC84</f>
        <v>0</v>
      </c>
      <c r="AD84" s="132">
        <f>+'St 1.1'!AD84+'St 1.3'!AD84</f>
        <v>0</v>
      </c>
      <c r="AE84" s="132">
        <f>+'St 1.1'!AE84+'St 1.3'!AE84</f>
        <v>0</v>
      </c>
      <c r="AF84" s="132">
        <f>+'St 1.1'!AF84+'St 1.3'!AF84</f>
        <v>0</v>
      </c>
      <c r="AG84" s="132">
        <f>+'St 1.1'!AG84+'St 1.3'!AG84</f>
        <v>0</v>
      </c>
      <c r="AH84" s="132">
        <f>+'St 1.1'!AH84+'St 1.3'!AH84</f>
        <v>0</v>
      </c>
      <c r="AI84" s="132">
        <f>+'St 1.1'!AI84+'St 1.3'!AI84</f>
        <v>0</v>
      </c>
      <c r="AJ84" s="132">
        <f>+'St 1.1'!AJ84+'St 1.3'!AJ84</f>
        <v>0</v>
      </c>
      <c r="AK84" s="132">
        <f>+'St 1.1'!AK84+'St 1.3'!AK84</f>
        <v>0</v>
      </c>
      <c r="AL84" s="132">
        <f>+'St 1.1'!AL84+'St 1.3'!AL84</f>
        <v>0</v>
      </c>
      <c r="AM84" s="132">
        <f>+'St 1.1'!AM84+'St 1.3'!AM84</f>
        <v>0</v>
      </c>
    </row>
    <row r="85" spans="1:39">
      <c r="B85" s="3" t="s">
        <v>20</v>
      </c>
      <c r="C85" s="178" t="s">
        <v>303</v>
      </c>
      <c r="D85" s="132">
        <f>+'St 1.1'!D85+'St 1.2'!D85+'St 1.3'!D85</f>
        <v>0</v>
      </c>
      <c r="E85" s="132">
        <f>+'St 1.1'!E85+'St 1.2'!E85+'St 1.3'!E85</f>
        <v>0</v>
      </c>
      <c r="F85" s="132">
        <f>+'St 1.1'!F85+'St 1.2'!F85+'St 1.3'!F85</f>
        <v>0</v>
      </c>
      <c r="G85" s="132">
        <f>+'St 1.1'!G85+'St 1.2'!G85+'St 1.3'!G85</f>
        <v>0</v>
      </c>
      <c r="H85" s="132">
        <f>+'St 1.1'!H85+'St 1.2'!H85+'St 1.3'!H85</f>
        <v>0</v>
      </c>
      <c r="I85" s="132">
        <f>+'St 1.1'!I85+'St 1.2'!I85+'St 1.3'!I85</f>
        <v>0</v>
      </c>
      <c r="J85" s="132">
        <f>+'St 1.1'!J85+'St 1.2'!J85+'St 1.3'!J85</f>
        <v>0</v>
      </c>
      <c r="K85" s="132">
        <f>+'St 1.1'!K85+'St 1.2'!K85+'St 1.3'!K85</f>
        <v>0</v>
      </c>
      <c r="L85" s="132">
        <f>+'St 1.1'!L85+'St 1.2'!L85+'St 1.3'!L85</f>
        <v>-7.1264571384754824E-2</v>
      </c>
      <c r="M85" s="132">
        <f>+'St 1.1'!M85+'St 1.2'!M85+'St 1.3'!M85</f>
        <v>4.7595787540032686E-2</v>
      </c>
      <c r="N85" s="132">
        <f>+'St 1.1'!N85+'St 1.2'!N85+'St 1.3'!N85</f>
        <v>4.7595787540032686E-2</v>
      </c>
      <c r="O85" s="132">
        <f>+'St 1.1'!O85+'St 1.2'!O85+'St 1.3'!O85</f>
        <v>4.7595787540032686E-2</v>
      </c>
      <c r="P85" s="133"/>
      <c r="Q85" s="132">
        <f>+'St 1.1'!Q85+'St 1.2'!Q85+'St 1.3'!Q85</f>
        <v>0</v>
      </c>
      <c r="R85" s="132">
        <f>+'St 1.1'!R85+'St 1.2'!R85+'St 1.3'!R85</f>
        <v>0</v>
      </c>
      <c r="S85" s="132">
        <f>+'St 1.1'!S85+'St 1.2'!S85+'St 1.3'!S85</f>
        <v>0</v>
      </c>
      <c r="T85" s="132">
        <f>+'St 1.1'!T85+'St 1.2'!T85+'St 1.3'!T85</f>
        <v>0</v>
      </c>
      <c r="U85" s="132">
        <f>+'St 1.1'!U85+'St 1.2'!U85+'St 1.3'!U85</f>
        <v>0</v>
      </c>
      <c r="V85" s="132">
        <f>+'St 1.1'!V85+'St 1.2'!V85+'St 1.3'!V85</f>
        <v>0</v>
      </c>
      <c r="W85" s="132">
        <f>+'St 1.1'!W85+'St 1.2'!W85+'St 1.3'!W85</f>
        <v>0</v>
      </c>
      <c r="X85" s="132">
        <f>+'St 1.1'!X85+'St 1.2'!X85+'St 1.3'!X85</f>
        <v>-7.1264571384754824E-2</v>
      </c>
      <c r="Y85" s="132">
        <f>+'St 1.1'!Y85+'St 1.2'!Y85+'St 1.3'!Y85</f>
        <v>0.11886035892478752</v>
      </c>
      <c r="Z85" s="132">
        <f>+'St 1.1'!Z85+'St 1.2'!Z85+'St 1.3'!Z85</f>
        <v>0</v>
      </c>
      <c r="AA85" s="132">
        <f>+'St 1.1'!AA85+'St 1.2'!AA85+'St 1.3'!AA85</f>
        <v>0</v>
      </c>
      <c r="AB85" s="135"/>
      <c r="AC85" s="132">
        <f>+'St 1.1'!AC85+'St 1.3'!AC85</f>
        <v>0</v>
      </c>
      <c r="AD85" s="132">
        <f>+'St 1.1'!AD85+'St 1.3'!AD85</f>
        <v>0</v>
      </c>
      <c r="AE85" s="132">
        <f>+'St 1.1'!AE85+'St 1.3'!AE85</f>
        <v>0</v>
      </c>
      <c r="AF85" s="132">
        <f>+'St 1.1'!AF85+'St 1.3'!AF85</f>
        <v>0</v>
      </c>
      <c r="AG85" s="132">
        <f>+'St 1.1'!AG85+'St 1.3'!AG85</f>
        <v>0</v>
      </c>
      <c r="AH85" s="132">
        <f>+'St 1.1'!AH85+'St 1.3'!AH85</f>
        <v>0</v>
      </c>
      <c r="AI85" s="132">
        <f>+'St 1.1'!AI85+'St 1.3'!AI85</f>
        <v>0</v>
      </c>
      <c r="AJ85" s="132">
        <f>+'St 1.1'!AJ85+'St 1.3'!AJ85</f>
        <v>0</v>
      </c>
      <c r="AK85" s="132">
        <f>+'St 1.1'!AK85+'St 1.3'!AK85</f>
        <v>0</v>
      </c>
      <c r="AL85" s="132">
        <f>+'St 1.1'!AL85+'St 1.3'!AL85</f>
        <v>0</v>
      </c>
      <c r="AM85" s="132">
        <f>+'St 1.1'!AM85+'St 1.3'!AM85</f>
        <v>0</v>
      </c>
    </row>
    <row r="86" spans="1:39" s="43" customFormat="1">
      <c r="A86" s="36"/>
      <c r="B86" s="5" t="s">
        <v>21</v>
      </c>
      <c r="C86" s="177" t="s">
        <v>304</v>
      </c>
      <c r="D86" s="129">
        <f>+'St 1.1'!D86+'St 1.2'!D86+'St 1.3'!D86</f>
        <v>294391.98290735274</v>
      </c>
      <c r="E86" s="129">
        <f>+'St 1.1'!E86+'St 1.2'!E86+'St 1.3'!E86</f>
        <v>317928.17568322638</v>
      </c>
      <c r="F86" s="129">
        <f>+'St 1.1'!F86+'St 1.2'!F86+'St 1.3'!F86</f>
        <v>286775.08419926482</v>
      </c>
      <c r="G86" s="129">
        <f>+'St 1.1'!G86+'St 1.2'!G86+'St 1.3'!G86</f>
        <v>364414.58171347383</v>
      </c>
      <c r="H86" s="129">
        <f>+'St 1.1'!H86+'St 1.2'!H86+'St 1.3'!H86</f>
        <v>457856.25910670869</v>
      </c>
      <c r="I86" s="129">
        <f>+'St 1.1'!I86+'St 1.2'!I86+'St 1.3'!I86</f>
        <v>374394.62512106937</v>
      </c>
      <c r="J86" s="129">
        <f>+'St 1.1'!J86+'St 1.2'!J86+'St 1.3'!J86</f>
        <v>355245.33152306051</v>
      </c>
      <c r="K86" s="129">
        <f>+'St 1.1'!K86+'St 1.2'!K86+'St 1.3'!K86</f>
        <v>443858.17451171449</v>
      </c>
      <c r="L86" s="129">
        <f>+'St 1.1'!L86+'St 1.2'!L86+'St 1.3'!L86</f>
        <v>510495.533660635</v>
      </c>
      <c r="M86" s="129">
        <f>+'St 1.1'!M86+'St 1.2'!M86+'St 1.3'!M86</f>
        <v>540638.02860490221</v>
      </c>
      <c r="N86" s="129">
        <f>+'St 1.1'!N86+'St 1.2'!N86+'St 1.3'!N86</f>
        <v>549134.54976132733</v>
      </c>
      <c r="O86" s="129">
        <f>+'St 1.1'!O86+'St 1.2'!O86+'St 1.3'!O86</f>
        <v>705252.78839727421</v>
      </c>
      <c r="P86" s="136"/>
      <c r="Q86" s="129">
        <f>+'St 1.1'!Q86+'St 1.2'!Q86+'St 1.3'!Q86</f>
        <v>23536.192775873624</v>
      </c>
      <c r="R86" s="129">
        <f>+'St 1.1'!R86+'St 1.2'!R86+'St 1.3'!R86</f>
        <v>-31153.091483961551</v>
      </c>
      <c r="S86" s="129">
        <f>+'St 1.1'!S86+'St 1.2'!S86+'St 1.3'!S86</f>
        <v>77639.497514209055</v>
      </c>
      <c r="T86" s="129">
        <f>+'St 1.1'!T86+'St 1.2'!T86+'St 1.3'!T86</f>
        <v>93441.677393234771</v>
      </c>
      <c r="U86" s="129">
        <f>+'St 1.1'!U86+'St 1.2'!U86+'St 1.3'!U86</f>
        <v>-83461.633985639302</v>
      </c>
      <c r="V86" s="129">
        <f>+'St 1.1'!V86+'St 1.2'!V86+'St 1.3'!V86</f>
        <v>-19149.293598008793</v>
      </c>
      <c r="W86" s="129">
        <f>+'St 1.1'!W86+'St 1.2'!W86+'St 1.3'!W86</f>
        <v>88612.842988653982</v>
      </c>
      <c r="X86" s="129">
        <f>+'St 1.1'!X86+'St 1.2'!X86+'St 1.3'!X86</f>
        <v>66637.359148920514</v>
      </c>
      <c r="Y86" s="129">
        <f>+'St 1.1'!Y86+'St 1.2'!Y86+'St 1.3'!Y86</f>
        <v>30142.494944267226</v>
      </c>
      <c r="Z86" s="129">
        <f>+'St 1.1'!Z86+'St 1.2'!Z86+'St 1.3'!Z86</f>
        <v>8496.521156425104</v>
      </c>
      <c r="AA86" s="129">
        <f>+'St 1.1'!AA86+'St 1.2'!AA86+'St 1.3'!AA86</f>
        <v>156118.23863594694</v>
      </c>
      <c r="AB86" s="131"/>
      <c r="AC86" s="129">
        <f>+'St 1.1'!AC86+'St 1.3'!AC86</f>
        <v>0</v>
      </c>
      <c r="AD86" s="129">
        <f>+'St 1.1'!AD86+'St 1.3'!AD86</f>
        <v>0</v>
      </c>
      <c r="AE86" s="129">
        <f>+'St 1.1'!AE86+'St 1.3'!AE86</f>
        <v>0</v>
      </c>
      <c r="AF86" s="129">
        <f>+'St 1.1'!AF86+'St 1.3'!AF86</f>
        <v>0</v>
      </c>
      <c r="AG86" s="129">
        <f>+'St 1.1'!AG86+'St 1.3'!AG86</f>
        <v>0</v>
      </c>
      <c r="AH86" s="129">
        <f>+'St 1.1'!AH86+'St 1.3'!AH86</f>
        <v>0</v>
      </c>
      <c r="AI86" s="129">
        <f>+'St 1.1'!AI86+'St 1.3'!AI86</f>
        <v>0</v>
      </c>
      <c r="AJ86" s="129">
        <f>+'St 1.1'!AJ86+'St 1.3'!AJ86</f>
        <v>0</v>
      </c>
      <c r="AK86" s="129">
        <f>+'St 1.1'!AK86+'St 1.3'!AK86</f>
        <v>0</v>
      </c>
      <c r="AL86" s="129">
        <f>+'St 1.1'!AL86+'St 1.3'!AL86</f>
        <v>0</v>
      </c>
      <c r="AM86" s="129">
        <f>+'St 1.1'!AM86+'St 1.3'!AM86</f>
        <v>0</v>
      </c>
    </row>
    <row r="87" spans="1:39" s="43" customFormat="1">
      <c r="A87" s="36"/>
      <c r="B87" s="9" t="s">
        <v>93</v>
      </c>
      <c r="C87" s="177" t="s">
        <v>305</v>
      </c>
      <c r="D87" s="129">
        <f>+'St 1.1'!D87+'St 1.2'!D87+'St 1.3'!D87</f>
        <v>1333.7005313424852</v>
      </c>
      <c r="E87" s="129">
        <f>+'St 1.1'!E87+'St 1.2'!E87+'St 1.3'!E87</f>
        <v>1213.8754144770016</v>
      </c>
      <c r="F87" s="129">
        <f>+'St 1.1'!F87+'St 1.2'!F87+'St 1.3'!F87</f>
        <v>1193.351452442248</v>
      </c>
      <c r="G87" s="129">
        <f>+'St 1.1'!G87+'St 1.2'!G87+'St 1.3'!G87</f>
        <v>1103.8326215150164</v>
      </c>
      <c r="H87" s="129">
        <f>+'St 1.1'!H87+'St 1.2'!H87+'St 1.3'!H87</f>
        <v>4375.6543735116193</v>
      </c>
      <c r="I87" s="129">
        <f>+'St 1.1'!I87+'St 1.2'!I87+'St 1.3'!I87</f>
        <v>2879.5472787772615</v>
      </c>
      <c r="J87" s="129">
        <f>+'St 1.1'!J87+'St 1.2'!J87+'St 1.3'!J87</f>
        <v>16850.148682471088</v>
      </c>
      <c r="K87" s="129">
        <f>+'St 1.1'!K87+'St 1.2'!K87+'St 1.3'!K87</f>
        <v>17127.562136504712</v>
      </c>
      <c r="L87" s="129">
        <f>+'St 1.1'!L87+'St 1.2'!L87+'St 1.3'!L87</f>
        <v>15411.481959101726</v>
      </c>
      <c r="M87" s="129">
        <f>+'St 1.1'!M87+'St 1.2'!M87+'St 1.3'!M87</f>
        <v>12634.637242001822</v>
      </c>
      <c r="N87" s="129">
        <f>+'St 1.1'!N87+'St 1.2'!N87+'St 1.3'!N87</f>
        <v>15587.873237191847</v>
      </c>
      <c r="O87" s="129">
        <f>+'St 1.1'!O87+'St 1.2'!O87+'St 1.3'!O87</f>
        <v>23053.084991162086</v>
      </c>
      <c r="P87" s="136"/>
      <c r="Q87" s="129">
        <f>+'St 1.1'!Q87+'St 1.2'!Q87+'St 1.3'!Q87</f>
        <v>-119.82511686548342</v>
      </c>
      <c r="R87" s="129">
        <f>+'St 1.1'!R87+'St 1.2'!R87+'St 1.3'!R87</f>
        <v>-20.523962034753723</v>
      </c>
      <c r="S87" s="129">
        <f>+'St 1.1'!S87+'St 1.2'!S87+'St 1.3'!S87</f>
        <v>-89.518830927231761</v>
      </c>
      <c r="T87" s="129">
        <f>+'St 1.1'!T87+'St 1.2'!T87+'St 1.3'!T87</f>
        <v>3271.8217519966038</v>
      </c>
      <c r="U87" s="129">
        <f>+'St 1.1'!U87+'St 1.2'!U87+'St 1.3'!U87</f>
        <v>-1496.1070947343583</v>
      </c>
      <c r="V87" s="129">
        <f>+'St 1.1'!V87+'St 1.2'!V87+'St 1.3'!V87</f>
        <v>13970.601403693829</v>
      </c>
      <c r="W87" s="129">
        <f>+'St 1.1'!W87+'St 1.2'!W87+'St 1.3'!W87</f>
        <v>277.41345403362425</v>
      </c>
      <c r="X87" s="129">
        <f>+'St 1.1'!X87+'St 1.2'!X87+'St 1.3'!X87</f>
        <v>-1716.080177402989</v>
      </c>
      <c r="Y87" s="129">
        <f>+'St 1.1'!Y87+'St 1.2'!Y87+'St 1.3'!Y87</f>
        <v>-2776.8447170999034</v>
      </c>
      <c r="Z87" s="129">
        <f>+'St 1.1'!Z87+'St 1.2'!Z87+'St 1.3'!Z87</f>
        <v>2953.2359951900257</v>
      </c>
      <c r="AA87" s="129">
        <f>+'St 1.1'!AA87+'St 1.2'!AA87+'St 1.3'!AA87</f>
        <v>7465.2117539702394</v>
      </c>
      <c r="AB87" s="131"/>
      <c r="AC87" s="129">
        <f>+'St 1.1'!AC87+'St 1.3'!AC87</f>
        <v>0</v>
      </c>
      <c r="AD87" s="129">
        <f>+'St 1.1'!AD87+'St 1.3'!AD87</f>
        <v>0</v>
      </c>
      <c r="AE87" s="129">
        <f>+'St 1.1'!AE87+'St 1.3'!AE87</f>
        <v>0</v>
      </c>
      <c r="AF87" s="129">
        <f>+'St 1.1'!AF87+'St 1.3'!AF87</f>
        <v>0</v>
      </c>
      <c r="AG87" s="129">
        <f>+'St 1.1'!AG87+'St 1.3'!AG87</f>
        <v>0</v>
      </c>
      <c r="AH87" s="129">
        <f>+'St 1.1'!AH87+'St 1.3'!AH87</f>
        <v>0</v>
      </c>
      <c r="AI87" s="129">
        <f>+'St 1.1'!AI87+'St 1.3'!AI87</f>
        <v>0</v>
      </c>
      <c r="AJ87" s="129">
        <f>+'St 1.1'!AJ87+'St 1.3'!AJ87</f>
        <v>0</v>
      </c>
      <c r="AK87" s="129">
        <f>+'St 1.1'!AK87+'St 1.3'!AK87</f>
        <v>0</v>
      </c>
      <c r="AL87" s="129">
        <f>+'St 1.1'!AL87+'St 1.3'!AL87</f>
        <v>0</v>
      </c>
      <c r="AM87" s="129">
        <f>+'St 1.1'!AM87+'St 1.3'!AM87</f>
        <v>0</v>
      </c>
    </row>
    <row r="88" spans="1:39">
      <c r="B88" s="176" t="s">
        <v>40</v>
      </c>
      <c r="C88" s="179"/>
      <c r="D88" s="132">
        <f>+'St 1.1'!D88+'St 1.2'!D88+'St 1.3'!D88</f>
        <v>1252.0924978931325</v>
      </c>
      <c r="E88" s="132">
        <f>+'St 1.1'!E88+'St 1.2'!E88+'St 1.3'!E88</f>
        <v>1102.7745236816395</v>
      </c>
      <c r="F88" s="132">
        <f>+'St 1.1'!F88+'St 1.2'!F88+'St 1.3'!F88</f>
        <v>1052.7089674618037</v>
      </c>
      <c r="G88" s="132">
        <f>+'St 1.1'!G88+'St 1.2'!G88+'St 1.3'!G88</f>
        <v>957.70730812723934</v>
      </c>
      <c r="H88" s="132">
        <f>+'St 1.1'!H88+'St 1.2'!H88+'St 1.3'!H88</f>
        <v>2100.3736062108846</v>
      </c>
      <c r="I88" s="132">
        <f>+'St 1.1'!I88+'St 1.2'!I88+'St 1.3'!I88</f>
        <v>1712.6913233046371</v>
      </c>
      <c r="J88" s="132">
        <f>+'St 1.1'!J88+'St 1.2'!J88+'St 1.3'!J88</f>
        <v>8971.9426382196834</v>
      </c>
      <c r="K88" s="132">
        <f>+'St 1.1'!K88+'St 1.2'!K88+'St 1.3'!K88</f>
        <v>8862.2106628434321</v>
      </c>
      <c r="L88" s="132">
        <f>+'St 1.1'!L88+'St 1.2'!L88+'St 1.3'!L88</f>
        <v>7442.3095685460075</v>
      </c>
      <c r="M88" s="132">
        <f>+'St 1.1'!M88+'St 1.2'!M88+'St 1.3'!M88</f>
        <v>6848.3880446678868</v>
      </c>
      <c r="N88" s="132">
        <f>+'St 1.1'!N88+'St 1.2'!N88+'St 1.3'!N88</f>
        <v>7391.2214850603159</v>
      </c>
      <c r="O88" s="132">
        <f>+'St 1.1'!O88+'St 1.2'!O88+'St 1.3'!O88</f>
        <v>10390.034534692903</v>
      </c>
      <c r="P88" s="133"/>
      <c r="Q88" s="132">
        <f>+'St 1.1'!Q88+'St 1.2'!Q88+'St 1.3'!Q88</f>
        <v>-149.31797421149292</v>
      </c>
      <c r="R88" s="132">
        <f>+'St 1.1'!R88+'St 1.2'!R88+'St 1.3'!R88</f>
        <v>-50.065556219835869</v>
      </c>
      <c r="S88" s="132">
        <f>+'St 1.1'!S88+'St 1.2'!S88+'St 1.3'!S88</f>
        <v>-95.001659334564295</v>
      </c>
      <c r="T88" s="132">
        <f>+'St 1.1'!T88+'St 1.2'!T88+'St 1.3'!T88</f>
        <v>1142.6662980836454</v>
      </c>
      <c r="U88" s="132">
        <f>+'St 1.1'!U88+'St 1.2'!U88+'St 1.3'!U88</f>
        <v>-387.68228290624779</v>
      </c>
      <c r="V88" s="132">
        <f>+'St 1.1'!V88+'St 1.2'!V88+'St 1.3'!V88</f>
        <v>7259.2513149150464</v>
      </c>
      <c r="W88" s="132">
        <f>+'St 1.1'!W88+'St 1.2'!W88+'St 1.3'!W88</f>
        <v>-109.73197537625038</v>
      </c>
      <c r="X88" s="132">
        <f>+'St 1.1'!X88+'St 1.2'!X88+'St 1.3'!X88</f>
        <v>-1419.9010942974251</v>
      </c>
      <c r="Y88" s="132">
        <f>+'St 1.1'!Y88+'St 1.2'!Y88+'St 1.3'!Y88</f>
        <v>-593.9215238781203</v>
      </c>
      <c r="Z88" s="132">
        <f>+'St 1.1'!Z88+'St 1.2'!Z88+'St 1.3'!Z88</f>
        <v>542.83344039242866</v>
      </c>
      <c r="AA88" s="132">
        <f>+'St 1.1'!AA88+'St 1.2'!AA88+'St 1.3'!AA88</f>
        <v>2998.813049632588</v>
      </c>
      <c r="AB88" s="135"/>
      <c r="AC88" s="132">
        <f>+'St 1.1'!AC88+'St 1.3'!AC88</f>
        <v>0</v>
      </c>
      <c r="AD88" s="132">
        <f>+'St 1.1'!AD88+'St 1.3'!AD88</f>
        <v>0</v>
      </c>
      <c r="AE88" s="132">
        <f>+'St 1.1'!AE88+'St 1.3'!AE88</f>
        <v>0</v>
      </c>
      <c r="AF88" s="132">
        <f>+'St 1.1'!AF88+'St 1.3'!AF88</f>
        <v>0</v>
      </c>
      <c r="AG88" s="132">
        <f>+'St 1.1'!AG88+'St 1.3'!AG88</f>
        <v>0</v>
      </c>
      <c r="AH88" s="132">
        <f>+'St 1.1'!AH88+'St 1.3'!AH88</f>
        <v>0</v>
      </c>
      <c r="AI88" s="132">
        <f>+'St 1.1'!AI88+'St 1.3'!AI88</f>
        <v>0</v>
      </c>
      <c r="AJ88" s="132">
        <f>+'St 1.1'!AJ88+'St 1.3'!AJ88</f>
        <v>0</v>
      </c>
      <c r="AK88" s="132">
        <f>+'St 1.1'!AK88+'St 1.3'!AK88</f>
        <v>0</v>
      </c>
      <c r="AL88" s="132">
        <f>+'St 1.1'!AL88+'St 1.3'!AL88</f>
        <v>0</v>
      </c>
      <c r="AM88" s="132">
        <f>+'St 1.1'!AM88+'St 1.3'!AM88</f>
        <v>0</v>
      </c>
    </row>
    <row r="89" spans="1:39">
      <c r="B89" s="6" t="s">
        <v>41</v>
      </c>
      <c r="C89" s="179"/>
      <c r="D89" s="132">
        <f>+'St 1.1'!D89+'St 1.2'!D89+'St 1.3'!D89</f>
        <v>0</v>
      </c>
      <c r="E89" s="132">
        <f>+'St 1.1'!E89+'St 1.2'!E89+'St 1.3'!E89</f>
        <v>0</v>
      </c>
      <c r="F89" s="132">
        <f>+'St 1.1'!F89+'St 1.2'!F89+'St 1.3'!F89</f>
        <v>0</v>
      </c>
      <c r="G89" s="132">
        <f>+'St 1.1'!G89+'St 1.2'!G89+'St 1.3'!G89</f>
        <v>0</v>
      </c>
      <c r="H89" s="132">
        <f>+'St 1.1'!H89+'St 1.2'!H89+'St 1.3'!H89</f>
        <v>0</v>
      </c>
      <c r="I89" s="132">
        <f>+'St 1.1'!I89+'St 1.2'!I89+'St 1.3'!I89</f>
        <v>0</v>
      </c>
      <c r="J89" s="132">
        <f>+'St 1.1'!J89+'St 1.2'!J89+'St 1.3'!J89</f>
        <v>0</v>
      </c>
      <c r="K89" s="132">
        <f>+'St 1.1'!K89+'St 1.2'!K89+'St 1.3'!K89</f>
        <v>0</v>
      </c>
      <c r="L89" s="132">
        <f>+'St 1.1'!L89+'St 1.2'!L89+'St 1.3'!L89</f>
        <v>0</v>
      </c>
      <c r="M89" s="132">
        <f>+'St 1.1'!M89+'St 1.2'!M89+'St 1.3'!M89</f>
        <v>0</v>
      </c>
      <c r="N89" s="132">
        <f>+'St 1.1'!N89+'St 1.2'!N89+'St 1.3'!N89</f>
        <v>0</v>
      </c>
      <c r="O89" s="132">
        <f>+'St 1.1'!O89+'St 1.2'!O89+'St 1.3'!O89</f>
        <v>0</v>
      </c>
      <c r="P89" s="133"/>
      <c r="Q89" s="132">
        <f>+'St 1.1'!Q89+'St 1.2'!Q89+'St 1.3'!Q89</f>
        <v>0</v>
      </c>
      <c r="R89" s="132">
        <f>+'St 1.1'!R89+'St 1.2'!R89+'St 1.3'!R89</f>
        <v>0</v>
      </c>
      <c r="S89" s="132">
        <f>+'St 1.1'!S89+'St 1.2'!S89+'St 1.3'!S89</f>
        <v>0</v>
      </c>
      <c r="T89" s="132">
        <f>+'St 1.1'!T89+'St 1.2'!T89+'St 1.3'!T89</f>
        <v>0</v>
      </c>
      <c r="U89" s="132">
        <f>+'St 1.1'!U89+'St 1.2'!U89+'St 1.3'!U89</f>
        <v>0</v>
      </c>
      <c r="V89" s="132">
        <f>+'St 1.1'!V89+'St 1.2'!V89+'St 1.3'!V89</f>
        <v>0</v>
      </c>
      <c r="W89" s="132">
        <f>+'St 1.1'!W89+'St 1.2'!W89+'St 1.3'!W89</f>
        <v>0</v>
      </c>
      <c r="X89" s="132">
        <f>+'St 1.1'!X89+'St 1.2'!X89+'St 1.3'!X89</f>
        <v>0</v>
      </c>
      <c r="Y89" s="132">
        <f>+'St 1.1'!Y89+'St 1.2'!Y89+'St 1.3'!Y89</f>
        <v>0</v>
      </c>
      <c r="Z89" s="132">
        <f>+'St 1.1'!Z89+'St 1.2'!Z89+'St 1.3'!Z89</f>
        <v>0</v>
      </c>
      <c r="AA89" s="132">
        <f>+'St 1.1'!AA89+'St 1.2'!AA89+'St 1.3'!AA89</f>
        <v>0</v>
      </c>
      <c r="AB89" s="135"/>
      <c r="AC89" s="132">
        <f>+'St 1.1'!AC89+'St 1.3'!AC89</f>
        <v>0</v>
      </c>
      <c r="AD89" s="132">
        <f>+'St 1.1'!AD89+'St 1.3'!AD89</f>
        <v>0</v>
      </c>
      <c r="AE89" s="132">
        <f>+'St 1.1'!AE89+'St 1.3'!AE89</f>
        <v>0</v>
      </c>
      <c r="AF89" s="132">
        <f>+'St 1.1'!AF89+'St 1.3'!AF89</f>
        <v>0</v>
      </c>
      <c r="AG89" s="132">
        <f>+'St 1.1'!AG89+'St 1.3'!AG89</f>
        <v>0</v>
      </c>
      <c r="AH89" s="132">
        <f>+'St 1.1'!AH89+'St 1.3'!AH89</f>
        <v>0</v>
      </c>
      <c r="AI89" s="132">
        <f>+'St 1.1'!AI89+'St 1.3'!AI89</f>
        <v>0</v>
      </c>
      <c r="AJ89" s="132">
        <f>+'St 1.1'!AJ89+'St 1.3'!AJ89</f>
        <v>0</v>
      </c>
      <c r="AK89" s="132">
        <f>+'St 1.1'!AK89+'St 1.3'!AK89</f>
        <v>0</v>
      </c>
      <c r="AL89" s="132">
        <f>+'St 1.1'!AL89+'St 1.3'!AL89</f>
        <v>0</v>
      </c>
      <c r="AM89" s="132">
        <f>+'St 1.1'!AM89+'St 1.3'!AM89</f>
        <v>0</v>
      </c>
    </row>
    <row r="90" spans="1:39">
      <c r="B90" s="6" t="s">
        <v>42</v>
      </c>
      <c r="C90" s="179"/>
      <c r="D90" s="132">
        <f>+'St 1.1'!D90+'St 1.2'!D90+'St 1.3'!D90</f>
        <v>0.14151187163884896</v>
      </c>
      <c r="E90" s="132">
        <f>+'St 1.1'!E90+'St 1.2'!E90+'St 1.3'!E90</f>
        <v>0.58455639872220899</v>
      </c>
      <c r="F90" s="132">
        <f>+'St 1.1'!F90+'St 1.2'!F90+'St 1.3'!F90</f>
        <v>0.54906528205609062</v>
      </c>
      <c r="G90" s="132">
        <f>+'St 1.1'!G90+'St 1.2'!G90+'St 1.3'!G90</f>
        <v>4.1058231922366639</v>
      </c>
      <c r="H90" s="132">
        <f>+'St 1.1'!H90+'St 1.2'!H90+'St 1.3'!H90</f>
        <v>43.454474980860574</v>
      </c>
      <c r="I90" s="132">
        <f>+'St 1.1'!I90+'St 1.2'!I90+'St 1.3'!I90</f>
        <v>162.6594773468583</v>
      </c>
      <c r="J90" s="132">
        <f>+'St 1.1'!J90+'St 1.2'!J90+'St 1.3'!J90</f>
        <v>16.062168675535354</v>
      </c>
      <c r="K90" s="132">
        <f>+'St 1.1'!K90+'St 1.2'!K90+'St 1.3'!K90</f>
        <v>3.5534872747397337</v>
      </c>
      <c r="L90" s="132">
        <f>+'St 1.1'!L90+'St 1.2'!L90+'St 1.3'!L90</f>
        <v>55.703681205893652</v>
      </c>
      <c r="M90" s="132">
        <f>+'St 1.1'!M90+'St 1.2'!M90+'St 1.3'!M90</f>
        <v>32.994369856569747</v>
      </c>
      <c r="N90" s="132">
        <f>+'St 1.1'!N90+'St 1.2'!N90+'St 1.3'!N90</f>
        <v>63.826649294685303</v>
      </c>
      <c r="O90" s="132">
        <f>+'St 1.1'!O90+'St 1.2'!O90+'St 1.3'!O90</f>
        <v>95.67737966780615</v>
      </c>
      <c r="P90" s="133"/>
      <c r="Q90" s="132">
        <f>+'St 1.1'!Q90+'St 1.2'!Q90+'St 1.3'!Q90</f>
        <v>0.44304452708336001</v>
      </c>
      <c r="R90" s="132">
        <f>+'St 1.1'!R90+'St 1.2'!R90+'St 1.3'!R90</f>
        <v>-3.5491116666118427E-2</v>
      </c>
      <c r="S90" s="132">
        <f>+'St 1.1'!S90+'St 1.2'!S90+'St 1.3'!S90</f>
        <v>3.5567579101805729</v>
      </c>
      <c r="T90" s="132">
        <f>+'St 1.1'!T90+'St 1.2'!T90+'St 1.3'!T90</f>
        <v>39.348651788623911</v>
      </c>
      <c r="U90" s="132">
        <f>+'St 1.1'!U90+'St 1.2'!U90+'St 1.3'!U90</f>
        <v>119.20500236599773</v>
      </c>
      <c r="V90" s="132">
        <f>+'St 1.1'!V90+'St 1.2'!V90+'St 1.3'!V90</f>
        <v>-146.59730867132296</v>
      </c>
      <c r="W90" s="132">
        <f>+'St 1.1'!W90+'St 1.2'!W90+'St 1.3'!W90</f>
        <v>-12.508681400795622</v>
      </c>
      <c r="X90" s="132">
        <f>+'St 1.1'!X90+'St 1.2'!X90+'St 1.3'!X90</f>
        <v>52.150193931153915</v>
      </c>
      <c r="Y90" s="132">
        <f>+'St 1.1'!Y90+'St 1.2'!Y90+'St 1.3'!Y90</f>
        <v>-22.709311349323901</v>
      </c>
      <c r="Z90" s="132">
        <f>+'St 1.1'!Z90+'St 1.2'!Z90+'St 1.3'!Z90</f>
        <v>30.832279438115556</v>
      </c>
      <c r="AA90" s="132">
        <f>+'St 1.1'!AA90+'St 1.2'!AA90+'St 1.3'!AA90</f>
        <v>31.850730373120843</v>
      </c>
      <c r="AB90" s="135"/>
      <c r="AC90" s="132">
        <f>+'St 1.1'!AC90+'St 1.3'!AC90</f>
        <v>0</v>
      </c>
      <c r="AD90" s="132">
        <f>+'St 1.1'!AD90+'St 1.3'!AD90</f>
        <v>0</v>
      </c>
      <c r="AE90" s="132">
        <f>+'St 1.1'!AE90+'St 1.3'!AE90</f>
        <v>0</v>
      </c>
      <c r="AF90" s="132">
        <f>+'St 1.1'!AF90+'St 1.3'!AF90</f>
        <v>0</v>
      </c>
      <c r="AG90" s="132">
        <f>+'St 1.1'!AG90+'St 1.3'!AG90</f>
        <v>0</v>
      </c>
      <c r="AH90" s="132">
        <f>+'St 1.1'!AH90+'St 1.3'!AH90</f>
        <v>0</v>
      </c>
      <c r="AI90" s="132">
        <f>+'St 1.1'!AI90+'St 1.3'!AI90</f>
        <v>0</v>
      </c>
      <c r="AJ90" s="132">
        <f>+'St 1.1'!AJ90+'St 1.3'!AJ90</f>
        <v>0</v>
      </c>
      <c r="AK90" s="132">
        <f>+'St 1.1'!AK90+'St 1.3'!AK90</f>
        <v>0</v>
      </c>
      <c r="AL90" s="132">
        <f>+'St 1.1'!AL90+'St 1.3'!AL90</f>
        <v>0</v>
      </c>
      <c r="AM90" s="132">
        <f>+'St 1.1'!AM90+'St 1.3'!AM90</f>
        <v>0</v>
      </c>
    </row>
    <row r="91" spans="1:39">
      <c r="B91" s="6" t="s">
        <v>43</v>
      </c>
      <c r="C91" s="179"/>
      <c r="D91" s="132">
        <f>+'St 1.1'!D91+'St 1.2'!D91+'St 1.3'!D91</f>
        <v>17.429598801817022</v>
      </c>
      <c r="E91" s="132">
        <f>+'St 1.1'!E91+'St 1.2'!E91+'St 1.3'!E91</f>
        <v>20.736423154486211</v>
      </c>
      <c r="F91" s="132">
        <f>+'St 1.1'!F91+'St 1.2'!F91+'St 1.3'!F91</f>
        <v>20.891266350777229</v>
      </c>
      <c r="G91" s="132">
        <f>+'St 1.1'!G91+'St 1.2'!G91+'St 1.3'!G91</f>
        <v>19.445012565105031</v>
      </c>
      <c r="H91" s="132">
        <f>+'St 1.1'!H91+'St 1.2'!H91+'St 1.3'!H91</f>
        <v>33.628881583612369</v>
      </c>
      <c r="I91" s="132">
        <f>+'St 1.1'!I91+'St 1.2'!I91+'St 1.3'!I91</f>
        <v>63.943659047042004</v>
      </c>
      <c r="J91" s="132">
        <f>+'St 1.1'!J91+'St 1.2'!J91+'St 1.3'!J91</f>
        <v>42.795183852829723</v>
      </c>
      <c r="K91" s="132">
        <f>+'St 1.1'!K91+'St 1.2'!K91+'St 1.3'!K91</f>
        <v>73.994949503828337</v>
      </c>
      <c r="L91" s="132">
        <f>+'St 1.1'!L91+'St 1.2'!L91+'St 1.3'!L91</f>
        <v>64.359350240112022</v>
      </c>
      <c r="M91" s="132">
        <f>+'St 1.1'!M91+'St 1.2'!M91+'St 1.3'!M91</f>
        <v>54.140866029409793</v>
      </c>
      <c r="N91" s="132">
        <f>+'St 1.1'!N91+'St 1.2'!N91+'St 1.3'!N91</f>
        <v>78.557632111205095</v>
      </c>
      <c r="O91" s="132">
        <f>+'St 1.1'!O91+'St 1.2'!O91+'St 1.3'!O91</f>
        <v>86.349685751465159</v>
      </c>
      <c r="P91" s="133"/>
      <c r="Q91" s="132">
        <f>+'St 1.1'!Q91+'St 1.2'!Q91+'St 1.3'!Q91</f>
        <v>3.3068243526691865</v>
      </c>
      <c r="R91" s="132">
        <f>+'St 1.1'!R91+'St 1.2'!R91+'St 1.3'!R91</f>
        <v>0.15484319629101825</v>
      </c>
      <c r="S91" s="132">
        <f>+'St 1.1'!S91+'St 1.2'!S91+'St 1.3'!S91</f>
        <v>-1.4462537856721995</v>
      </c>
      <c r="T91" s="132">
        <f>+'St 1.1'!T91+'St 1.2'!T91+'St 1.3'!T91</f>
        <v>14.183869018507345</v>
      </c>
      <c r="U91" s="132">
        <f>+'St 1.1'!U91+'St 1.2'!U91+'St 1.3'!U91</f>
        <v>30.314777463429632</v>
      </c>
      <c r="V91" s="132">
        <f>+'St 1.1'!V91+'St 1.2'!V91+'St 1.3'!V91</f>
        <v>-21.148475194212285</v>
      </c>
      <c r="W91" s="132">
        <f>+'St 1.1'!W91+'St 1.2'!W91+'St 1.3'!W91</f>
        <v>31.199765650998618</v>
      </c>
      <c r="X91" s="132">
        <f>+'St 1.1'!X91+'St 1.2'!X91+'St 1.3'!X91</f>
        <v>-9.6355992637163173</v>
      </c>
      <c r="Y91" s="132">
        <f>+'St 1.1'!Y91+'St 1.2'!Y91+'St 1.3'!Y91</f>
        <v>-10.218484210702222</v>
      </c>
      <c r="Z91" s="132">
        <f>+'St 1.1'!Z91+'St 1.2'!Z91+'St 1.3'!Z91</f>
        <v>24.416766081795295</v>
      </c>
      <c r="AA91" s="132">
        <f>+'St 1.1'!AA91+'St 1.2'!AA91+'St 1.3'!AA91</f>
        <v>7.7920536402600691</v>
      </c>
      <c r="AB91" s="135"/>
      <c r="AC91" s="132">
        <f>+'St 1.1'!AC91+'St 1.3'!AC91</f>
        <v>0</v>
      </c>
      <c r="AD91" s="132">
        <f>+'St 1.1'!AD91+'St 1.3'!AD91</f>
        <v>0</v>
      </c>
      <c r="AE91" s="132">
        <f>+'St 1.1'!AE91+'St 1.3'!AE91</f>
        <v>0</v>
      </c>
      <c r="AF91" s="132">
        <f>+'St 1.1'!AF91+'St 1.3'!AF91</f>
        <v>0</v>
      </c>
      <c r="AG91" s="132">
        <f>+'St 1.1'!AG91+'St 1.3'!AG91</f>
        <v>0</v>
      </c>
      <c r="AH91" s="132">
        <f>+'St 1.1'!AH91+'St 1.3'!AH91</f>
        <v>0</v>
      </c>
      <c r="AI91" s="132">
        <f>+'St 1.1'!AI91+'St 1.3'!AI91</f>
        <v>0</v>
      </c>
      <c r="AJ91" s="132">
        <f>+'St 1.1'!AJ91+'St 1.3'!AJ91</f>
        <v>0</v>
      </c>
      <c r="AK91" s="132">
        <f>+'St 1.1'!AK91+'St 1.3'!AK91</f>
        <v>0</v>
      </c>
      <c r="AL91" s="132">
        <f>+'St 1.1'!AL91+'St 1.3'!AL91</f>
        <v>0</v>
      </c>
      <c r="AM91" s="132">
        <f>+'St 1.1'!AM91+'St 1.3'!AM91</f>
        <v>0</v>
      </c>
    </row>
    <row r="92" spans="1:39">
      <c r="B92" s="6" t="s">
        <v>44</v>
      </c>
      <c r="C92" s="179"/>
      <c r="D92" s="132">
        <f>+'St 1.1'!D92+'St 1.2'!D92+'St 1.3'!D92</f>
        <v>1.1728688955150368E-3</v>
      </c>
      <c r="E92" s="132">
        <f>+'St 1.1'!E92+'St 1.2'!E92+'St 1.3'!E92</f>
        <v>2.9871554460894709E-3</v>
      </c>
      <c r="F92" s="132">
        <f>+'St 1.1'!F92+'St 1.2'!F92+'St 1.3'!F92</f>
        <v>3.7101895508273651E-3</v>
      </c>
      <c r="G92" s="132">
        <f>+'St 1.1'!G92+'St 1.2'!G92+'St 1.3'!G92</f>
        <v>9.8120203557112203E-3</v>
      </c>
      <c r="H92" s="132">
        <f>+'St 1.1'!H92+'St 1.2'!H92+'St 1.3'!H92</f>
        <v>0.23277516412427893</v>
      </c>
      <c r="I92" s="132">
        <f>+'St 1.1'!I92+'St 1.2'!I92+'St 1.3'!I92</f>
        <v>0</v>
      </c>
      <c r="J92" s="132">
        <f>+'St 1.1'!J92+'St 1.2'!J92+'St 1.3'!J92</f>
        <v>2.0210249512130725</v>
      </c>
      <c r="K92" s="132">
        <f>+'St 1.1'!K92+'St 1.2'!K92+'St 1.3'!K92</f>
        <v>1.8029172402373117</v>
      </c>
      <c r="L92" s="132">
        <f>+'St 1.1'!L92+'St 1.2'!L92+'St 1.3'!L92</f>
        <v>0.28597133381153689</v>
      </c>
      <c r="M92" s="132">
        <f>+'St 1.1'!M92+'St 1.2'!M92+'St 1.3'!M92</f>
        <v>0.27557861645542969</v>
      </c>
      <c r="N92" s="132">
        <f>+'St 1.1'!N92+'St 1.2'!N92+'St 1.3'!N92</f>
        <v>0.25409467784535889</v>
      </c>
      <c r="O92" s="132">
        <f>+'St 1.1'!O92+'St 1.2'!O92+'St 1.3'!O92</f>
        <v>0.40514589952303015</v>
      </c>
      <c r="P92" s="133"/>
      <c r="Q92" s="132">
        <f>+'St 1.1'!Q92+'St 1.2'!Q92+'St 1.3'!Q92</f>
        <v>1.8142865505744342E-3</v>
      </c>
      <c r="R92" s="132">
        <f>+'St 1.1'!R92+'St 1.2'!R92+'St 1.3'!R92</f>
        <v>7.2303410473789436E-4</v>
      </c>
      <c r="S92" s="132">
        <f>+'St 1.1'!S92+'St 1.2'!S92+'St 1.3'!S92</f>
        <v>6.1018308048838557E-3</v>
      </c>
      <c r="T92" s="132">
        <f>+'St 1.1'!T92+'St 1.2'!T92+'St 1.3'!T92</f>
        <v>0.22296314376856771</v>
      </c>
      <c r="U92" s="132">
        <f>+'St 1.1'!U92+'St 1.2'!U92+'St 1.3'!U92</f>
        <v>-0.23277516412427893</v>
      </c>
      <c r="V92" s="132">
        <f>+'St 1.1'!V92+'St 1.2'!V92+'St 1.3'!V92</f>
        <v>2.0210249512130725</v>
      </c>
      <c r="W92" s="132">
        <f>+'St 1.1'!W92+'St 1.2'!W92+'St 1.3'!W92</f>
        <v>-0.21810771097576093</v>
      </c>
      <c r="X92" s="132">
        <f>+'St 1.1'!X92+'St 1.2'!X92+'St 1.3'!X92</f>
        <v>-1.5169459064257749</v>
      </c>
      <c r="Y92" s="132">
        <f>+'St 1.1'!Y92+'St 1.2'!Y92+'St 1.3'!Y92</f>
        <v>-1.0392717356107195E-2</v>
      </c>
      <c r="Z92" s="132">
        <f>+'St 1.1'!Z92+'St 1.2'!Z92+'St 1.3'!Z92</f>
        <v>-2.1483938610070794E-2</v>
      </c>
      <c r="AA92" s="132">
        <f>+'St 1.1'!AA92+'St 1.2'!AA92+'St 1.3'!AA92</f>
        <v>0.15105122167767127</v>
      </c>
      <c r="AB92" s="135"/>
      <c r="AC92" s="132">
        <f>+'St 1.1'!AC92+'St 1.3'!AC92</f>
        <v>0</v>
      </c>
      <c r="AD92" s="132">
        <f>+'St 1.1'!AD92+'St 1.3'!AD92</f>
        <v>0</v>
      </c>
      <c r="AE92" s="132">
        <f>+'St 1.1'!AE92+'St 1.3'!AE92</f>
        <v>0</v>
      </c>
      <c r="AF92" s="132">
        <f>+'St 1.1'!AF92+'St 1.3'!AF92</f>
        <v>0</v>
      </c>
      <c r="AG92" s="132">
        <f>+'St 1.1'!AG92+'St 1.3'!AG92</f>
        <v>0</v>
      </c>
      <c r="AH92" s="132">
        <f>+'St 1.1'!AH92+'St 1.3'!AH92</f>
        <v>0</v>
      </c>
      <c r="AI92" s="132">
        <f>+'St 1.1'!AI92+'St 1.3'!AI92</f>
        <v>0</v>
      </c>
      <c r="AJ92" s="132">
        <f>+'St 1.1'!AJ92+'St 1.3'!AJ92</f>
        <v>0</v>
      </c>
      <c r="AK92" s="132">
        <f>+'St 1.1'!AK92+'St 1.3'!AK92</f>
        <v>0</v>
      </c>
      <c r="AL92" s="132">
        <f>+'St 1.1'!AL92+'St 1.3'!AL92</f>
        <v>0</v>
      </c>
      <c r="AM92" s="132">
        <f>+'St 1.1'!AM92+'St 1.3'!AM92</f>
        <v>0</v>
      </c>
    </row>
    <row r="93" spans="1:39">
      <c r="B93" s="7" t="s">
        <v>45</v>
      </c>
      <c r="C93" s="179"/>
      <c r="D93" s="132">
        <f>+'St 1.1'!D93+'St 1.2'!D93+'St 1.3'!D93</f>
        <v>1.1728688955150368E-3</v>
      </c>
      <c r="E93" s="132">
        <f>+'St 1.1'!E93+'St 1.2'!E93+'St 1.3'!E93</f>
        <v>2.9871554460894709E-3</v>
      </c>
      <c r="F93" s="132">
        <f>+'St 1.1'!F93+'St 1.2'!F93+'St 1.3'!F93</f>
        <v>3.7101895508273651E-3</v>
      </c>
      <c r="G93" s="132">
        <f>+'St 1.1'!G93+'St 1.2'!G93+'St 1.3'!G93</f>
        <v>9.8120203557112203E-3</v>
      </c>
      <c r="H93" s="132">
        <f>+'St 1.1'!H93+'St 1.2'!H93+'St 1.3'!H93</f>
        <v>0.12009429381023787</v>
      </c>
      <c r="I93" s="132">
        <f>+'St 1.1'!I93+'St 1.2'!I93+'St 1.3'!I93</f>
        <v>0</v>
      </c>
      <c r="J93" s="132">
        <f>+'St 1.1'!J93+'St 1.2'!J93+'St 1.3'!J93</f>
        <v>1.0268455403621675</v>
      </c>
      <c r="K93" s="132">
        <f>+'St 1.1'!K93+'St 1.2'!K93+'St 1.3'!K93</f>
        <v>0.94472281549569048</v>
      </c>
      <c r="L93" s="132">
        <f>+'St 1.1'!L93+'St 1.2'!L93+'St 1.3'!L93</f>
        <v>0.28597133381153689</v>
      </c>
      <c r="M93" s="132">
        <f>+'St 1.1'!M93+'St 1.2'!M93+'St 1.3'!M93</f>
        <v>0.27557861645542969</v>
      </c>
      <c r="N93" s="132">
        <f>+'St 1.1'!N93+'St 1.2'!N93+'St 1.3'!N93</f>
        <v>0.25409467784535889</v>
      </c>
      <c r="O93" s="132">
        <f>+'St 1.1'!O93+'St 1.2'!O93+'St 1.3'!O93</f>
        <v>0.40514589952303015</v>
      </c>
      <c r="P93" s="133"/>
      <c r="Q93" s="132">
        <f>+'St 1.1'!Q93+'St 1.2'!Q93+'St 1.3'!Q93</f>
        <v>1.8142865505744342E-3</v>
      </c>
      <c r="R93" s="132">
        <f>+'St 1.1'!R93+'St 1.2'!R93+'St 1.3'!R93</f>
        <v>7.2303410473789436E-4</v>
      </c>
      <c r="S93" s="132">
        <f>+'St 1.1'!S93+'St 1.2'!S93+'St 1.3'!S93</f>
        <v>6.1018308048838557E-3</v>
      </c>
      <c r="T93" s="132">
        <f>+'St 1.1'!T93+'St 1.2'!T93+'St 1.3'!T93</f>
        <v>0.11028227345452665</v>
      </c>
      <c r="U93" s="132">
        <f>+'St 1.1'!U93+'St 1.2'!U93+'St 1.3'!U93</f>
        <v>-0.12009429381023787</v>
      </c>
      <c r="V93" s="132">
        <f>+'St 1.1'!V93+'St 1.2'!V93+'St 1.3'!V93</f>
        <v>1.0268455403621675</v>
      </c>
      <c r="W93" s="132">
        <f>+'St 1.1'!W93+'St 1.2'!W93+'St 1.3'!W93</f>
        <v>-8.2122724866477009E-2</v>
      </c>
      <c r="X93" s="132">
        <f>+'St 1.1'!X93+'St 1.2'!X93+'St 1.3'!X93</f>
        <v>-0.65875148168415365</v>
      </c>
      <c r="Y93" s="132">
        <f>+'St 1.1'!Y93+'St 1.2'!Y93+'St 1.3'!Y93</f>
        <v>-1.0392717356107195E-2</v>
      </c>
      <c r="Z93" s="132">
        <f>+'St 1.1'!Z93+'St 1.2'!Z93+'St 1.3'!Z93</f>
        <v>-2.1483938610070794E-2</v>
      </c>
      <c r="AA93" s="132">
        <f>+'St 1.1'!AA93+'St 1.2'!AA93+'St 1.3'!AA93</f>
        <v>0.15105122167767127</v>
      </c>
      <c r="AB93" s="135"/>
      <c r="AC93" s="132">
        <f>+'St 1.1'!AC93+'St 1.3'!AC93</f>
        <v>0</v>
      </c>
      <c r="AD93" s="132">
        <f>+'St 1.1'!AD93+'St 1.3'!AD93</f>
        <v>0</v>
      </c>
      <c r="AE93" s="132">
        <f>+'St 1.1'!AE93+'St 1.3'!AE93</f>
        <v>0</v>
      </c>
      <c r="AF93" s="132">
        <f>+'St 1.1'!AF93+'St 1.3'!AF93</f>
        <v>0</v>
      </c>
      <c r="AG93" s="132">
        <f>+'St 1.1'!AG93+'St 1.3'!AG93</f>
        <v>0</v>
      </c>
      <c r="AH93" s="132">
        <f>+'St 1.1'!AH93+'St 1.3'!AH93</f>
        <v>0</v>
      </c>
      <c r="AI93" s="132">
        <f>+'St 1.1'!AI93+'St 1.3'!AI93</f>
        <v>0</v>
      </c>
      <c r="AJ93" s="132">
        <f>+'St 1.1'!AJ93+'St 1.3'!AJ93</f>
        <v>0</v>
      </c>
      <c r="AK93" s="132">
        <f>+'St 1.1'!AK93+'St 1.3'!AK93</f>
        <v>0</v>
      </c>
      <c r="AL93" s="132">
        <f>+'St 1.1'!AL93+'St 1.3'!AL93</f>
        <v>0</v>
      </c>
      <c r="AM93" s="132">
        <f>+'St 1.1'!AM93+'St 1.3'!AM93</f>
        <v>0</v>
      </c>
    </row>
    <row r="94" spans="1:39">
      <c r="B94" s="7" t="s">
        <v>46</v>
      </c>
      <c r="C94" s="179"/>
      <c r="D94" s="132">
        <f>+'St 1.1'!D94+'St 1.2'!D94+'St 1.3'!D94</f>
        <v>0</v>
      </c>
      <c r="E94" s="132">
        <f>+'St 1.1'!E94+'St 1.2'!E94+'St 1.3'!E94</f>
        <v>0</v>
      </c>
      <c r="F94" s="132">
        <f>+'St 1.1'!F94+'St 1.2'!F94+'St 1.3'!F94</f>
        <v>0</v>
      </c>
      <c r="G94" s="132">
        <f>+'St 1.1'!G94+'St 1.2'!G94+'St 1.3'!G94</f>
        <v>0</v>
      </c>
      <c r="H94" s="132">
        <f>+'St 1.1'!H94+'St 1.2'!H94+'St 1.3'!H94</f>
        <v>0.11268087031404102</v>
      </c>
      <c r="I94" s="132">
        <f>+'St 1.1'!I94+'St 1.2'!I94+'St 1.3'!I94</f>
        <v>0</v>
      </c>
      <c r="J94" s="132">
        <f>+'St 1.1'!J94+'St 1.2'!J94+'St 1.3'!J94</f>
        <v>0.99417941085090522</v>
      </c>
      <c r="K94" s="132">
        <f>+'St 1.1'!K94+'St 1.2'!K94+'St 1.3'!K94</f>
        <v>0.85819442474162133</v>
      </c>
      <c r="L94" s="132">
        <f>+'St 1.1'!L94+'St 1.2'!L94+'St 1.3'!L94</f>
        <v>0</v>
      </c>
      <c r="M94" s="132">
        <f>+'St 1.1'!M94+'St 1.2'!M94+'St 1.3'!M94</f>
        <v>0</v>
      </c>
      <c r="N94" s="132">
        <f>+'St 1.1'!N94+'St 1.2'!N94+'St 1.3'!N94</f>
        <v>0</v>
      </c>
      <c r="O94" s="132">
        <f>+'St 1.1'!O94+'St 1.2'!O94+'St 1.3'!O94</f>
        <v>0</v>
      </c>
      <c r="P94" s="133"/>
      <c r="Q94" s="132">
        <f>+'St 1.1'!Q94+'St 1.2'!Q94+'St 1.3'!Q94</f>
        <v>0</v>
      </c>
      <c r="R94" s="132">
        <f>+'St 1.1'!R94+'St 1.2'!R94+'St 1.3'!R94</f>
        <v>0</v>
      </c>
      <c r="S94" s="132">
        <f>+'St 1.1'!S94+'St 1.2'!S94+'St 1.3'!S94</f>
        <v>0</v>
      </c>
      <c r="T94" s="132">
        <f>+'St 1.1'!T94+'St 1.2'!T94+'St 1.3'!T94</f>
        <v>0.11268087031404102</v>
      </c>
      <c r="U94" s="132">
        <f>+'St 1.1'!U94+'St 1.2'!U94+'St 1.3'!U94</f>
        <v>-0.11268087031404102</v>
      </c>
      <c r="V94" s="132">
        <f>+'St 1.1'!V94+'St 1.2'!V94+'St 1.3'!V94</f>
        <v>0.99417941085090522</v>
      </c>
      <c r="W94" s="132">
        <f>+'St 1.1'!W94+'St 1.2'!W94+'St 1.3'!W94</f>
        <v>-0.13598498610928392</v>
      </c>
      <c r="X94" s="132">
        <f>+'St 1.1'!X94+'St 1.2'!X94+'St 1.3'!X94</f>
        <v>-0.85819442474162133</v>
      </c>
      <c r="Y94" s="132">
        <f>+'St 1.1'!Y94+'St 1.2'!Y94+'St 1.3'!Y94</f>
        <v>0</v>
      </c>
      <c r="Z94" s="132">
        <f>+'St 1.1'!Z94+'St 1.2'!Z94+'St 1.3'!Z94</f>
        <v>0</v>
      </c>
      <c r="AA94" s="132">
        <f>+'St 1.1'!AA94+'St 1.2'!AA94+'St 1.3'!AA94</f>
        <v>0</v>
      </c>
      <c r="AB94" s="135"/>
      <c r="AC94" s="132">
        <f>+'St 1.1'!AC94+'St 1.3'!AC94</f>
        <v>0</v>
      </c>
      <c r="AD94" s="132">
        <f>+'St 1.1'!AD94+'St 1.3'!AD94</f>
        <v>0</v>
      </c>
      <c r="AE94" s="132">
        <f>+'St 1.1'!AE94+'St 1.3'!AE94</f>
        <v>0</v>
      </c>
      <c r="AF94" s="132">
        <f>+'St 1.1'!AF94+'St 1.3'!AF94</f>
        <v>0</v>
      </c>
      <c r="AG94" s="132">
        <f>+'St 1.1'!AG94+'St 1.3'!AG94</f>
        <v>0</v>
      </c>
      <c r="AH94" s="132">
        <f>+'St 1.1'!AH94+'St 1.3'!AH94</f>
        <v>0</v>
      </c>
      <c r="AI94" s="132">
        <f>+'St 1.1'!AI94+'St 1.3'!AI94</f>
        <v>0</v>
      </c>
      <c r="AJ94" s="132">
        <f>+'St 1.1'!AJ94+'St 1.3'!AJ94</f>
        <v>0</v>
      </c>
      <c r="AK94" s="132">
        <f>+'St 1.1'!AK94+'St 1.3'!AK94</f>
        <v>0</v>
      </c>
      <c r="AL94" s="132">
        <f>+'St 1.1'!AL94+'St 1.3'!AL94</f>
        <v>0</v>
      </c>
      <c r="AM94" s="132">
        <f>+'St 1.1'!AM94+'St 1.3'!AM94</f>
        <v>0</v>
      </c>
    </row>
    <row r="95" spans="1:39">
      <c r="B95" s="6" t="s">
        <v>313</v>
      </c>
      <c r="C95" s="179"/>
      <c r="D95" s="132">
        <f>+'St 1.1'!D95+'St 1.2'!D95+'St 1.3'!D95</f>
        <v>0</v>
      </c>
      <c r="E95" s="132">
        <f>+'St 1.1'!E95+'St 1.2'!E95+'St 1.3'!E95</f>
        <v>0</v>
      </c>
      <c r="F95" s="132">
        <f>+'St 1.1'!F95+'St 1.2'!F95+'St 1.3'!F95</f>
        <v>0</v>
      </c>
      <c r="G95" s="132">
        <f>+'St 1.1'!G95+'St 1.2'!G95+'St 1.3'!G95</f>
        <v>0</v>
      </c>
      <c r="H95" s="132">
        <f>+'St 1.1'!H95+'St 1.2'!H95+'St 1.3'!H95</f>
        <v>0</v>
      </c>
      <c r="I95" s="132">
        <f>+'St 1.1'!I95+'St 1.2'!I95+'St 1.3'!I95</f>
        <v>0</v>
      </c>
      <c r="J95" s="132">
        <f>+'St 1.1'!J95+'St 1.2'!J95+'St 1.3'!J95</f>
        <v>0</v>
      </c>
      <c r="K95" s="132">
        <f>+'St 1.1'!K95+'St 1.2'!K95+'St 1.3'!K95</f>
        <v>0</v>
      </c>
      <c r="L95" s="132">
        <f>+'St 1.1'!L95+'St 1.2'!L95+'St 1.3'!L95</f>
        <v>0</v>
      </c>
      <c r="M95" s="132">
        <f>+'St 1.1'!M95+'St 1.2'!M95+'St 1.3'!M95</f>
        <v>0</v>
      </c>
      <c r="N95" s="132">
        <f>+'St 1.1'!N95+'St 1.2'!N95+'St 1.3'!N95</f>
        <v>0</v>
      </c>
      <c r="O95" s="132">
        <f>+'St 1.1'!O95+'St 1.2'!O95+'St 1.3'!O95</f>
        <v>0</v>
      </c>
      <c r="P95" s="133"/>
      <c r="Q95" s="132">
        <f>+'St 1.1'!Q95+'St 1.2'!Q95+'St 1.3'!Q95</f>
        <v>0</v>
      </c>
      <c r="R95" s="132">
        <f>+'St 1.1'!R95+'St 1.2'!R95+'St 1.3'!R95</f>
        <v>0</v>
      </c>
      <c r="S95" s="132">
        <f>+'St 1.1'!S95+'St 1.2'!S95+'St 1.3'!S95</f>
        <v>0</v>
      </c>
      <c r="T95" s="132">
        <f>+'St 1.1'!T95+'St 1.2'!T95+'St 1.3'!T95</f>
        <v>0</v>
      </c>
      <c r="U95" s="132">
        <f>+'St 1.1'!U95+'St 1.2'!U95+'St 1.3'!U95</f>
        <v>0</v>
      </c>
      <c r="V95" s="132">
        <f>+'St 1.1'!V95+'St 1.2'!V95+'St 1.3'!V95</f>
        <v>0</v>
      </c>
      <c r="W95" s="132">
        <f>+'St 1.1'!W95+'St 1.2'!W95+'St 1.3'!W95</f>
        <v>0</v>
      </c>
      <c r="X95" s="132">
        <f>+'St 1.1'!X95+'St 1.2'!X95+'St 1.3'!X95</f>
        <v>0</v>
      </c>
      <c r="Y95" s="132">
        <f>+'St 1.1'!Y95+'St 1.2'!Y95+'St 1.3'!Y95</f>
        <v>0</v>
      </c>
      <c r="Z95" s="132">
        <f>+'St 1.1'!Z95+'St 1.2'!Z95+'St 1.3'!Z95</f>
        <v>0</v>
      </c>
      <c r="AA95" s="132">
        <f>+'St 1.1'!AA95+'St 1.2'!AA95+'St 1.3'!AA95</f>
        <v>0</v>
      </c>
      <c r="AB95" s="135"/>
      <c r="AC95" s="132">
        <f>+'St 1.1'!AC95+'St 1.3'!AC95</f>
        <v>0</v>
      </c>
      <c r="AD95" s="132">
        <f>+'St 1.1'!AD95+'St 1.3'!AD95</f>
        <v>0</v>
      </c>
      <c r="AE95" s="132">
        <f>+'St 1.1'!AE95+'St 1.3'!AE95</f>
        <v>0</v>
      </c>
      <c r="AF95" s="132">
        <f>+'St 1.1'!AF95+'St 1.3'!AF95</f>
        <v>0</v>
      </c>
      <c r="AG95" s="132">
        <f>+'St 1.1'!AG95+'St 1.3'!AG95</f>
        <v>0</v>
      </c>
      <c r="AH95" s="132">
        <f>+'St 1.1'!AH95+'St 1.3'!AH95</f>
        <v>0</v>
      </c>
      <c r="AI95" s="132">
        <f>+'St 1.1'!AI95+'St 1.3'!AI95</f>
        <v>0</v>
      </c>
      <c r="AJ95" s="132">
        <f>+'St 1.1'!AJ95+'St 1.3'!AJ95</f>
        <v>0</v>
      </c>
      <c r="AK95" s="132">
        <f>+'St 1.1'!AK95+'St 1.3'!AK95</f>
        <v>0</v>
      </c>
      <c r="AL95" s="132">
        <f>+'St 1.1'!AL95+'St 1.3'!AL95</f>
        <v>0</v>
      </c>
      <c r="AM95" s="132">
        <f>+'St 1.1'!AM95+'St 1.3'!AM95</f>
        <v>0</v>
      </c>
    </row>
    <row r="96" spans="1:39">
      <c r="B96" s="6" t="s">
        <v>107</v>
      </c>
      <c r="C96" s="179"/>
      <c r="D96" s="132">
        <f>+'St 1.1'!D96+'St 1.2'!D96+'St 1.3'!D96</f>
        <v>1218.3571560144583</v>
      </c>
      <c r="E96" s="132">
        <f>+'St 1.1'!E96+'St 1.2'!E96+'St 1.3'!E96</f>
        <v>1062.2224077129833</v>
      </c>
      <c r="F96" s="132">
        <f>+'St 1.1'!F96+'St 1.2'!F96+'St 1.3'!F96</f>
        <v>1011.8802346966895</v>
      </c>
      <c r="G96" s="132">
        <f>+'St 1.1'!G96+'St 1.2'!G96+'St 1.3'!G96</f>
        <v>916.13429590113185</v>
      </c>
      <c r="H96" s="132">
        <f>+'St 1.1'!H96+'St 1.2'!H96+'St 1.3'!H96</f>
        <v>1684.8841479165749</v>
      </c>
      <c r="I96" s="132">
        <f>+'St 1.1'!I96+'St 1.2'!I96+'St 1.3'!I96</f>
        <v>1426.0001638227327</v>
      </c>
      <c r="J96" s="132">
        <f>+'St 1.1'!J96+'St 1.2'!J96+'St 1.3'!J96</f>
        <v>6420.7673940917348</v>
      </c>
      <c r="K96" s="132">
        <f>+'St 1.1'!K96+'St 1.2'!K96+'St 1.3'!K96</f>
        <v>6283.0464900612842</v>
      </c>
      <c r="L96" s="132">
        <f>+'St 1.1'!L96+'St 1.2'!L96+'St 1.3'!L96</f>
        <v>5116.4971316826795</v>
      </c>
      <c r="M96" s="132">
        <f>+'St 1.1'!M96+'St 1.2'!M96+'St 1.3'!M96</f>
        <v>4659.5892346470591</v>
      </c>
      <c r="N96" s="132">
        <f>+'St 1.1'!N96+'St 1.2'!N96+'St 1.3'!N96</f>
        <v>5259.4224299932694</v>
      </c>
      <c r="O96" s="132">
        <f>+'St 1.1'!O96+'St 1.2'!O96+'St 1.3'!O96</f>
        <v>7075.4249604118186</v>
      </c>
      <c r="P96" s="133"/>
      <c r="Q96" s="132">
        <f>+'St 1.1'!Q96+'St 1.2'!Q96+'St 1.3'!Q96</f>
        <v>-156.13474830147487</v>
      </c>
      <c r="R96" s="132">
        <f>+'St 1.1'!R96+'St 1.2'!R96+'St 1.3'!R96</f>
        <v>-50.342173016293771</v>
      </c>
      <c r="S96" s="132">
        <f>+'St 1.1'!S96+'St 1.2'!S96+'St 1.3'!S96</f>
        <v>-95.745938795557635</v>
      </c>
      <c r="T96" s="132">
        <f>+'St 1.1'!T96+'St 1.2'!T96+'St 1.3'!T96</f>
        <v>768.74985201544291</v>
      </c>
      <c r="U96" s="132">
        <f>+'St 1.1'!U96+'St 1.2'!U96+'St 1.3'!U96</f>
        <v>-258.88398409384195</v>
      </c>
      <c r="V96" s="132">
        <f>+'St 1.1'!V96+'St 1.2'!V96+'St 1.3'!V96</f>
        <v>4994.7672302690016</v>
      </c>
      <c r="W96" s="132">
        <f>+'St 1.1'!W96+'St 1.2'!W96+'St 1.3'!W96</f>
        <v>-137.7209040304499</v>
      </c>
      <c r="X96" s="132">
        <f>+'St 1.1'!X96+'St 1.2'!X96+'St 1.3'!X96</f>
        <v>-1166.5493583786053</v>
      </c>
      <c r="Y96" s="132">
        <f>+'St 1.1'!Y96+'St 1.2'!Y96+'St 1.3'!Y96</f>
        <v>-456.90789703562024</v>
      </c>
      <c r="Z96" s="132">
        <f>+'St 1.1'!Z96+'St 1.2'!Z96+'St 1.3'!Z96</f>
        <v>599.83319534621046</v>
      </c>
      <c r="AA96" s="132">
        <f>+'St 1.1'!AA96+'St 1.2'!AA96+'St 1.3'!AA96</f>
        <v>1816.002530418549</v>
      </c>
      <c r="AB96" s="135"/>
      <c r="AC96" s="132">
        <f>+'St 1.1'!AC96+'St 1.3'!AC96</f>
        <v>0</v>
      </c>
      <c r="AD96" s="132">
        <f>+'St 1.1'!AD96+'St 1.3'!AD96</f>
        <v>0</v>
      </c>
      <c r="AE96" s="132">
        <f>+'St 1.1'!AE96+'St 1.3'!AE96</f>
        <v>0</v>
      </c>
      <c r="AF96" s="132">
        <f>+'St 1.1'!AF96+'St 1.3'!AF96</f>
        <v>0</v>
      </c>
      <c r="AG96" s="132">
        <f>+'St 1.1'!AG96+'St 1.3'!AG96</f>
        <v>0</v>
      </c>
      <c r="AH96" s="132">
        <f>+'St 1.1'!AH96+'St 1.3'!AH96</f>
        <v>0</v>
      </c>
      <c r="AI96" s="132">
        <f>+'St 1.1'!AI96+'St 1.3'!AI96</f>
        <v>0</v>
      </c>
      <c r="AJ96" s="132">
        <f>+'St 1.1'!AJ96+'St 1.3'!AJ96</f>
        <v>0</v>
      </c>
      <c r="AK96" s="132">
        <f>+'St 1.1'!AK96+'St 1.3'!AK96</f>
        <v>0</v>
      </c>
      <c r="AL96" s="132">
        <f>+'St 1.1'!AL96+'St 1.3'!AL96</f>
        <v>0</v>
      </c>
      <c r="AM96" s="132">
        <f>+'St 1.1'!AM96+'St 1.3'!AM96</f>
        <v>0</v>
      </c>
    </row>
    <row r="97" spans="1:39">
      <c r="B97" s="6" t="s">
        <v>48</v>
      </c>
      <c r="C97" s="179"/>
      <c r="D97" s="134">
        <f>+'St 1.1'!D97+'St 1.2'!D97+'St 1.3'!D97</f>
        <v>0</v>
      </c>
      <c r="E97" s="134">
        <f>+'St 1.1'!E97+'St 1.2'!E97+'St 1.3'!E97</f>
        <v>0</v>
      </c>
      <c r="F97" s="134">
        <f>+'St 1.1'!F97+'St 1.2'!F97+'St 1.3'!F97</f>
        <v>0</v>
      </c>
      <c r="G97" s="134">
        <f>+'St 1.1'!G97+'St 1.2'!G97+'St 1.3'!G97</f>
        <v>0</v>
      </c>
      <c r="H97" s="132">
        <f>+'St 1.1'!H97+'St 1.2'!H97+'St 1.3'!H97</f>
        <v>0</v>
      </c>
      <c r="I97" s="132">
        <f>+'St 1.1'!I97+'St 1.2'!I97+'St 1.3'!I97</f>
        <v>0</v>
      </c>
      <c r="J97" s="132">
        <f>+'St 1.1'!J97+'St 1.2'!J97+'St 1.3'!J97</f>
        <v>0</v>
      </c>
      <c r="K97" s="132">
        <f>+'St 1.1'!K97+'St 1.2'!K97+'St 1.3'!K97</f>
        <v>0</v>
      </c>
      <c r="L97" s="132">
        <f>+'St 1.1'!L97+'St 1.2'!L97+'St 1.3'!L97</f>
        <v>0</v>
      </c>
      <c r="M97" s="132">
        <f>+'St 1.1'!M97+'St 1.2'!M97+'St 1.3'!M97</f>
        <v>0</v>
      </c>
      <c r="N97" s="132">
        <f>+'St 1.1'!N97+'St 1.2'!N97+'St 1.3'!N97</f>
        <v>0</v>
      </c>
      <c r="O97" s="132">
        <f>+'St 1.1'!O97+'St 1.2'!O97+'St 1.3'!O97</f>
        <v>0</v>
      </c>
      <c r="P97" s="133"/>
      <c r="Q97" s="132">
        <f>+'St 1.1'!Q97+'St 1.2'!Q97+'St 1.3'!Q97</f>
        <v>0</v>
      </c>
      <c r="R97" s="132">
        <f>+'St 1.1'!R97+'St 1.2'!R97+'St 1.3'!R97</f>
        <v>0</v>
      </c>
      <c r="S97" s="132">
        <f>+'St 1.1'!S97+'St 1.2'!S97+'St 1.3'!S97</f>
        <v>0</v>
      </c>
      <c r="T97" s="132">
        <f>+'St 1.1'!T97+'St 1.2'!T97+'St 1.3'!T97</f>
        <v>0</v>
      </c>
      <c r="U97" s="132">
        <f>+'St 1.1'!U97+'St 1.2'!U97+'St 1.3'!U97</f>
        <v>0</v>
      </c>
      <c r="V97" s="132">
        <f>+'St 1.1'!V97+'St 1.2'!V97+'St 1.3'!V97</f>
        <v>0</v>
      </c>
      <c r="W97" s="132">
        <f>+'St 1.1'!W97+'St 1.2'!W97+'St 1.3'!W97</f>
        <v>0</v>
      </c>
      <c r="X97" s="132">
        <f>+'St 1.1'!X97+'St 1.2'!X97+'St 1.3'!X97</f>
        <v>0</v>
      </c>
      <c r="Y97" s="132">
        <f>+'St 1.1'!Y97+'St 1.2'!Y97+'St 1.3'!Y97</f>
        <v>0</v>
      </c>
      <c r="Z97" s="132">
        <f>+'St 1.1'!Z97+'St 1.2'!Z97+'St 1.3'!Z97</f>
        <v>0</v>
      </c>
      <c r="AA97" s="132">
        <f>+'St 1.1'!AA97+'St 1.2'!AA97+'St 1.3'!AA97</f>
        <v>0</v>
      </c>
      <c r="AB97" s="135"/>
      <c r="AC97" s="132">
        <f>+'St 1.1'!AC97+'St 1.3'!AC97</f>
        <v>0</v>
      </c>
      <c r="AD97" s="132">
        <f>+'St 1.1'!AD97+'St 1.3'!AD97</f>
        <v>0</v>
      </c>
      <c r="AE97" s="132">
        <f>+'St 1.1'!AE97+'St 1.3'!AE97</f>
        <v>0</v>
      </c>
      <c r="AF97" s="132">
        <f>+'St 1.1'!AF97+'St 1.3'!AF97</f>
        <v>0</v>
      </c>
      <c r="AG97" s="132">
        <f>+'St 1.1'!AG97+'St 1.3'!AG97</f>
        <v>0</v>
      </c>
      <c r="AH97" s="132">
        <f>+'St 1.1'!AH97+'St 1.3'!AH97</f>
        <v>0</v>
      </c>
      <c r="AI97" s="132">
        <f>+'St 1.1'!AI97+'St 1.3'!AI97</f>
        <v>0</v>
      </c>
      <c r="AJ97" s="132">
        <f>+'St 1.1'!AJ97+'St 1.3'!AJ97</f>
        <v>0</v>
      </c>
      <c r="AK97" s="132">
        <f>+'St 1.1'!AK97+'St 1.3'!AK97</f>
        <v>0</v>
      </c>
      <c r="AL97" s="132">
        <f>+'St 1.1'!AL97+'St 1.3'!AL97</f>
        <v>0</v>
      </c>
      <c r="AM97" s="132">
        <f>+'St 1.1'!AM97+'St 1.3'!AM97</f>
        <v>0</v>
      </c>
    </row>
    <row r="98" spans="1:39">
      <c r="B98" s="6" t="s">
        <v>321</v>
      </c>
      <c r="C98" s="179"/>
      <c r="D98" s="132">
        <f>+'St 1.1'!D98+'St 1.2'!D98+'St 1.3'!D98</f>
        <v>16.163058336322845</v>
      </c>
      <c r="E98" s="132">
        <f>+'St 1.1'!E98+'St 1.2'!E98+'St 1.3'!E98</f>
        <v>19.228149260001693</v>
      </c>
      <c r="F98" s="132">
        <f>+'St 1.1'!F98+'St 1.2'!F98+'St 1.3'!F98</f>
        <v>19.384690942729943</v>
      </c>
      <c r="G98" s="132">
        <f>+'St 1.1'!G98+'St 1.2'!G98+'St 1.3'!G98</f>
        <v>18.012364448410015</v>
      </c>
      <c r="H98" s="132">
        <f>+'St 1.1'!H98+'St 1.2'!H98+'St 1.3'!H98</f>
        <v>338.17332656571278</v>
      </c>
      <c r="I98" s="132">
        <f>+'St 1.1'!I98+'St 1.2'!I98+'St 1.3'!I98</f>
        <v>60.088023088003894</v>
      </c>
      <c r="J98" s="132">
        <f>+'St 1.1'!J98+'St 1.2'!J98+'St 1.3'!J98</f>
        <v>2490.2968666483703</v>
      </c>
      <c r="K98" s="132">
        <f>+'St 1.1'!K98+'St 1.2'!K98+'St 1.3'!K98</f>
        <v>2499.8128187633429</v>
      </c>
      <c r="L98" s="132">
        <f>+'St 1.1'!L98+'St 1.2'!L98+'St 1.3'!L98</f>
        <v>2205.4634340835105</v>
      </c>
      <c r="M98" s="132">
        <f>+'St 1.1'!M98+'St 1.2'!M98+'St 1.3'!M98</f>
        <v>2101.3879955183934</v>
      </c>
      <c r="N98" s="132">
        <f>+'St 1.1'!N98+'St 1.2'!N98+'St 1.3'!N98</f>
        <v>1989.1606789833104</v>
      </c>
      <c r="O98" s="132">
        <f>+'St 1.1'!O98+'St 1.2'!O98+'St 1.3'!O98</f>
        <v>3132.1773629622899</v>
      </c>
      <c r="P98" s="133"/>
      <c r="Q98" s="132">
        <f>+'St 1.1'!Q98+'St 1.2'!Q98+'St 1.3'!Q98</f>
        <v>3.0650909236788504</v>
      </c>
      <c r="R98" s="132">
        <f>+'St 1.1'!R98+'St 1.2'!R98+'St 1.3'!R98</f>
        <v>0.15654168272825042</v>
      </c>
      <c r="S98" s="132">
        <f>+'St 1.1'!S98+'St 1.2'!S98+'St 1.3'!S98</f>
        <v>-1.3723264943199296</v>
      </c>
      <c r="T98" s="132">
        <f>+'St 1.1'!T98+'St 1.2'!T98+'St 1.3'!T98</f>
        <v>320.1609621173028</v>
      </c>
      <c r="U98" s="132">
        <f>+'St 1.1'!U98+'St 1.2'!U98+'St 1.3'!U98</f>
        <v>-278.08530347770892</v>
      </c>
      <c r="V98" s="132">
        <f>+'St 1.1'!V98+'St 1.2'!V98+'St 1.3'!V98</f>
        <v>2430.2088435603664</v>
      </c>
      <c r="W98" s="132">
        <f>+'St 1.1'!W98+'St 1.2'!W98+'St 1.3'!W98</f>
        <v>9.5159521149727055</v>
      </c>
      <c r="X98" s="132">
        <f>+'St 1.1'!X98+'St 1.2'!X98+'St 1.3'!X98</f>
        <v>-294.34938467983227</v>
      </c>
      <c r="Y98" s="132">
        <f>+'St 1.1'!Y98+'St 1.2'!Y98+'St 1.3'!Y98</f>
        <v>-104.07543856511728</v>
      </c>
      <c r="Z98" s="132">
        <f>+'St 1.1'!Z98+'St 1.2'!Z98+'St 1.3'!Z98</f>
        <v>-112.22731653508311</v>
      </c>
      <c r="AA98" s="132">
        <f>+'St 1.1'!AA98+'St 1.2'!AA98+'St 1.3'!AA98</f>
        <v>1143.0166839789797</v>
      </c>
      <c r="AB98" s="135"/>
      <c r="AC98" s="132">
        <f>+'St 1.1'!AC98+'St 1.3'!AC98</f>
        <v>0</v>
      </c>
      <c r="AD98" s="132">
        <f>+'St 1.1'!AD98+'St 1.3'!AD98</f>
        <v>0</v>
      </c>
      <c r="AE98" s="132">
        <f>+'St 1.1'!AE98+'St 1.3'!AE98</f>
        <v>0</v>
      </c>
      <c r="AF98" s="132">
        <f>+'St 1.1'!AF98+'St 1.3'!AF98</f>
        <v>0</v>
      </c>
      <c r="AG98" s="132">
        <f>+'St 1.1'!AG98+'St 1.3'!AG98</f>
        <v>0</v>
      </c>
      <c r="AH98" s="132">
        <f>+'St 1.1'!AH98+'St 1.3'!AH98</f>
        <v>0</v>
      </c>
      <c r="AI98" s="132">
        <f>+'St 1.1'!AI98+'St 1.3'!AI98</f>
        <v>0</v>
      </c>
      <c r="AJ98" s="132">
        <f>+'St 1.1'!AJ98+'St 1.3'!AJ98</f>
        <v>0</v>
      </c>
      <c r="AK98" s="132">
        <f>+'St 1.1'!AK98+'St 1.3'!AK98</f>
        <v>0</v>
      </c>
      <c r="AL98" s="132">
        <f>+'St 1.1'!AL98+'St 1.3'!AL98</f>
        <v>0</v>
      </c>
      <c r="AM98" s="132">
        <f>+'St 1.1'!AM98+'St 1.3'!AM98</f>
        <v>0</v>
      </c>
    </row>
    <row r="99" spans="1:39">
      <c r="B99" s="8" t="s">
        <v>100</v>
      </c>
      <c r="C99" s="179"/>
      <c r="D99" s="132">
        <f>+'St 1.1'!D99+'St 1.2'!D99+'St 1.3'!D99</f>
        <v>81.60803344935286</v>
      </c>
      <c r="E99" s="132">
        <f>+'St 1.1'!E99+'St 1.2'!E99+'St 1.3'!E99</f>
        <v>111.10089079536237</v>
      </c>
      <c r="F99" s="132">
        <f>+'St 1.1'!F99+'St 1.2'!F99+'St 1.3'!F99</f>
        <v>140.64248498044446</v>
      </c>
      <c r="G99" s="132">
        <f>+'St 1.1'!G99+'St 1.2'!G99+'St 1.3'!G99</f>
        <v>146.12531338777708</v>
      </c>
      <c r="H99" s="132">
        <f>+'St 1.1'!H99+'St 1.2'!H99+'St 1.3'!H99</f>
        <v>2275.2807673007351</v>
      </c>
      <c r="I99" s="132">
        <f>+'St 1.1'!I99+'St 1.2'!I99+'St 1.3'!I99</f>
        <v>1166.8559554726246</v>
      </c>
      <c r="J99" s="132">
        <f>+'St 1.1'!J99+'St 1.2'!J99+'St 1.3'!J99</f>
        <v>7878.2060442514075</v>
      </c>
      <c r="K99" s="132">
        <f>+'St 1.1'!K99+'St 1.2'!K99+'St 1.3'!K99</f>
        <v>8265.3514736612815</v>
      </c>
      <c r="L99" s="132">
        <f>+'St 1.1'!L99+'St 1.2'!L99+'St 1.3'!L99</f>
        <v>7969.1723905557183</v>
      </c>
      <c r="M99" s="132">
        <f>+'St 1.1'!M99+'St 1.2'!M99+'St 1.3'!M99</f>
        <v>5786.2491973339347</v>
      </c>
      <c r="N99" s="132">
        <f>+'St 1.1'!N99+'St 1.2'!N99+'St 1.3'!N99</f>
        <v>8196.6517521315327</v>
      </c>
      <c r="O99" s="132">
        <f>+'St 1.1'!O99+'St 1.2'!O99+'St 1.3'!O99</f>
        <v>12663.050456469184</v>
      </c>
      <c r="P99" s="133"/>
      <c r="Q99" s="132">
        <f>+'St 1.1'!Q99+'St 1.2'!Q99+'St 1.3'!Q99</f>
        <v>29.492857346009504</v>
      </c>
      <c r="R99" s="132">
        <f>+'St 1.1'!R99+'St 1.2'!R99+'St 1.3'!R99</f>
        <v>29.541594185082108</v>
      </c>
      <c r="S99" s="132">
        <f>+'St 1.1'!S99+'St 1.2'!S99+'St 1.3'!S99</f>
        <v>5.4828284073326037</v>
      </c>
      <c r="T99" s="132">
        <f>+'St 1.1'!T99+'St 1.2'!T99+'St 1.3'!T99</f>
        <v>2129.1554539129579</v>
      </c>
      <c r="U99" s="132">
        <f>+'St 1.1'!U99+'St 1.2'!U99+'St 1.3'!U99</f>
        <v>-1108.4248118281103</v>
      </c>
      <c r="V99" s="132">
        <f>+'St 1.1'!V99+'St 1.2'!V99+'St 1.3'!V99</f>
        <v>6711.3500887787823</v>
      </c>
      <c r="W99" s="132">
        <f>+'St 1.1'!W99+'St 1.2'!W99+'St 1.3'!W99</f>
        <v>387.14542940987474</v>
      </c>
      <c r="X99" s="132">
        <f>+'St 1.1'!X99+'St 1.2'!X99+'St 1.3'!X99</f>
        <v>-296.17908310556362</v>
      </c>
      <c r="Y99" s="132">
        <f>+'St 1.1'!Y99+'St 1.2'!Y99+'St 1.3'!Y99</f>
        <v>-2182.9231932217826</v>
      </c>
      <c r="Z99" s="132">
        <f>+'St 1.1'!Z99+'St 1.2'!Z99+'St 1.3'!Z99</f>
        <v>2410.4025547975971</v>
      </c>
      <c r="AA99" s="132">
        <f>+'St 1.1'!AA99+'St 1.2'!AA99+'St 1.3'!AA99</f>
        <v>4466.398704337651</v>
      </c>
      <c r="AB99" s="135"/>
      <c r="AC99" s="132">
        <f>+'St 1.1'!AC99+'St 1.3'!AC99</f>
        <v>0</v>
      </c>
      <c r="AD99" s="132">
        <f>+'St 1.1'!AD99+'St 1.3'!AD99</f>
        <v>0</v>
      </c>
      <c r="AE99" s="132">
        <f>+'St 1.1'!AE99+'St 1.3'!AE99</f>
        <v>0</v>
      </c>
      <c r="AF99" s="132">
        <f>+'St 1.1'!AF99+'St 1.3'!AF99</f>
        <v>0</v>
      </c>
      <c r="AG99" s="132">
        <f>+'St 1.1'!AG99+'St 1.3'!AG99</f>
        <v>0</v>
      </c>
      <c r="AH99" s="132">
        <f>+'St 1.1'!AH99+'St 1.3'!AH99</f>
        <v>0</v>
      </c>
      <c r="AI99" s="132">
        <f>+'St 1.1'!AI99+'St 1.3'!AI99</f>
        <v>0</v>
      </c>
      <c r="AJ99" s="132">
        <f>+'St 1.1'!AJ99+'St 1.3'!AJ99</f>
        <v>0</v>
      </c>
      <c r="AK99" s="132">
        <f>+'St 1.1'!AK99+'St 1.3'!AK99</f>
        <v>0</v>
      </c>
      <c r="AL99" s="132">
        <f>+'St 1.1'!AL99+'St 1.3'!AL99</f>
        <v>0</v>
      </c>
      <c r="AM99" s="132">
        <f>+'St 1.1'!AM99+'St 1.3'!AM99</f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f>+'St 1.1'!D100+'St 1.2'!D100+'St 1.3'!D100</f>
        <v>293058.28237601026</v>
      </c>
      <c r="E100" s="129">
        <f>+'St 1.1'!E100+'St 1.2'!E100+'St 1.3'!E100</f>
        <v>316714.30026874936</v>
      </c>
      <c r="F100" s="129">
        <f>+'St 1.1'!F100+'St 1.2'!F100+'St 1.3'!F100</f>
        <v>285581.73274682258</v>
      </c>
      <c r="G100" s="129">
        <f>+'St 1.1'!G100+'St 1.2'!G100+'St 1.3'!G100</f>
        <v>363310.74909195886</v>
      </c>
      <c r="H100" s="129">
        <f>+'St 1.1'!H100+'St 1.2'!H100+'St 1.3'!H100</f>
        <v>453480.60473319708</v>
      </c>
      <c r="I100" s="129">
        <f>+'St 1.1'!I100+'St 1.2'!I100+'St 1.3'!I100</f>
        <v>371515.07784229208</v>
      </c>
      <c r="J100" s="129">
        <f>+'St 1.1'!J100+'St 1.2'!J100+'St 1.3'!J100</f>
        <v>338395.18284058943</v>
      </c>
      <c r="K100" s="129">
        <f>+'St 1.1'!K100+'St 1.2'!K100+'St 1.3'!K100</f>
        <v>426730.61237520981</v>
      </c>
      <c r="L100" s="129">
        <f>+'St 1.1'!L100+'St 1.2'!L100+'St 1.3'!L100</f>
        <v>495084.05170153326</v>
      </c>
      <c r="M100" s="129">
        <f>+'St 1.1'!M100+'St 1.2'!M100+'St 1.3'!M100</f>
        <v>528003.39136290038</v>
      </c>
      <c r="N100" s="129">
        <f>+'St 1.1'!N100+'St 1.2'!N100+'St 1.3'!N100</f>
        <v>533546.67652413552</v>
      </c>
      <c r="O100" s="129">
        <f>+'St 1.1'!O100+'St 1.2'!O100+'St 1.3'!O100</f>
        <v>682199.70340611215</v>
      </c>
      <c r="P100" s="136"/>
      <c r="Q100" s="129">
        <f>+'St 1.1'!Q100+'St 1.2'!Q100+'St 1.3'!Q100</f>
        <v>23656.017892739106</v>
      </c>
      <c r="R100" s="129">
        <f>+'St 1.1'!R100+'St 1.2'!R100+'St 1.3'!R100</f>
        <v>-31132.567521926812</v>
      </c>
      <c r="S100" s="129">
        <f>+'St 1.1'!S100+'St 1.2'!S100+'St 1.3'!S100</f>
        <v>77729.01634513629</v>
      </c>
      <c r="T100" s="129">
        <f>+'St 1.1'!T100+'St 1.2'!T100+'St 1.3'!T100</f>
        <v>90169.855641238188</v>
      </c>
      <c r="U100" s="129">
        <f>+'St 1.1'!U100+'St 1.2'!U100+'St 1.3'!U100</f>
        <v>-81965.526890904977</v>
      </c>
      <c r="V100" s="129">
        <f>+'St 1.1'!V100+'St 1.2'!V100+'St 1.3'!V100</f>
        <v>-33119.895001702615</v>
      </c>
      <c r="W100" s="129">
        <f>+'St 1.1'!W100+'St 1.2'!W100+'St 1.3'!W100</f>
        <v>88335.429534620373</v>
      </c>
      <c r="X100" s="129">
        <f>+'St 1.1'!X100+'St 1.2'!X100+'St 1.3'!X100</f>
        <v>68353.439326323496</v>
      </c>
      <c r="Y100" s="129">
        <f>+'St 1.1'!Y100+'St 1.2'!Y100+'St 1.3'!Y100</f>
        <v>32919.339661367128</v>
      </c>
      <c r="Z100" s="129">
        <f>+'St 1.1'!Z100+'St 1.2'!Z100+'St 1.3'!Z100</f>
        <v>5543.2851612350823</v>
      </c>
      <c r="AA100" s="129">
        <f>+'St 1.1'!AA100+'St 1.2'!AA100+'St 1.3'!AA100</f>
        <v>148653.02688197669</v>
      </c>
      <c r="AB100" s="131"/>
      <c r="AC100" s="129">
        <f>+'St 1.1'!AC100+'St 1.3'!AC100</f>
        <v>0</v>
      </c>
      <c r="AD100" s="129">
        <f>+'St 1.1'!AD100+'St 1.3'!AD100</f>
        <v>0</v>
      </c>
      <c r="AE100" s="129">
        <f>+'St 1.1'!AE100+'St 1.3'!AE100</f>
        <v>0</v>
      </c>
      <c r="AF100" s="129">
        <f>+'St 1.1'!AF100+'St 1.3'!AF100</f>
        <v>0</v>
      </c>
      <c r="AG100" s="129">
        <f>+'St 1.1'!AG100+'St 1.3'!AG100</f>
        <v>0</v>
      </c>
      <c r="AH100" s="129">
        <f>+'St 1.1'!AH100+'St 1.3'!AH100</f>
        <v>0</v>
      </c>
      <c r="AI100" s="129">
        <f>+'St 1.1'!AI100+'St 1.3'!AI100</f>
        <v>0</v>
      </c>
      <c r="AJ100" s="129">
        <f>+'St 1.1'!AJ100+'St 1.3'!AJ100</f>
        <v>0</v>
      </c>
      <c r="AK100" s="129">
        <f>+'St 1.1'!AK100+'St 1.3'!AK100</f>
        <v>0</v>
      </c>
      <c r="AL100" s="129">
        <f>+'St 1.1'!AL100+'St 1.3'!AL100</f>
        <v>0</v>
      </c>
      <c r="AM100" s="129">
        <f>+'St 1.1'!AM100+'St 1.3'!AM100</f>
        <v>0</v>
      </c>
    </row>
    <row r="101" spans="1:39">
      <c r="B101" s="176" t="s">
        <v>40</v>
      </c>
      <c r="C101" s="179"/>
      <c r="D101" s="132">
        <f>+'St 1.1'!D101+'St 1.2'!D101+'St 1.3'!D101</f>
        <v>279951.2575655359</v>
      </c>
      <c r="E101" s="132">
        <f>+'St 1.1'!E101+'St 1.2'!E101+'St 1.3'!E101</f>
        <v>300314.46116609068</v>
      </c>
      <c r="F101" s="132">
        <f>+'St 1.1'!F101+'St 1.2'!F101+'St 1.3'!F101</f>
        <v>264358.14997110615</v>
      </c>
      <c r="G101" s="132">
        <f>+'St 1.1'!G101+'St 1.2'!G101+'St 1.3'!G101</f>
        <v>338341.69673262234</v>
      </c>
      <c r="H101" s="132">
        <f>+'St 1.1'!H101+'St 1.2'!H101+'St 1.3'!H101</f>
        <v>404742.36500907328</v>
      </c>
      <c r="I101" s="132">
        <f>+'St 1.1'!I101+'St 1.2'!I101+'St 1.3'!I101</f>
        <v>322253.43832226703</v>
      </c>
      <c r="J101" s="132">
        <f>+'St 1.1'!J101+'St 1.2'!J101+'St 1.3'!J101</f>
        <v>296648.34139108332</v>
      </c>
      <c r="K101" s="132">
        <f>+'St 1.1'!K101+'St 1.2'!K101+'St 1.3'!K101</f>
        <v>379719.87538339884</v>
      </c>
      <c r="L101" s="132">
        <f>+'St 1.1'!L101+'St 1.2'!L101+'St 1.3'!L101</f>
        <v>418231.11667848926</v>
      </c>
      <c r="M101" s="132">
        <f>+'St 1.1'!M101+'St 1.2'!M101+'St 1.3'!M101</f>
        <v>457592.58464628732</v>
      </c>
      <c r="N101" s="132">
        <f>+'St 1.1'!N101+'St 1.2'!N101+'St 1.3'!N101</f>
        <v>459716.76245183806</v>
      </c>
      <c r="O101" s="132">
        <f>+'St 1.1'!O101+'St 1.2'!O101+'St 1.3'!O101</f>
        <v>579779.64091063174</v>
      </c>
      <c r="P101" s="133"/>
      <c r="Q101" s="132">
        <f>+'St 1.1'!Q101+'St 1.2'!Q101+'St 1.3'!Q101</f>
        <v>20363.203600554727</v>
      </c>
      <c r="R101" s="132">
        <f>+'St 1.1'!R101+'St 1.2'!R101+'St 1.3'!R101</f>
        <v>-35956.311194984497</v>
      </c>
      <c r="S101" s="132">
        <f>+'St 1.1'!S101+'St 1.2'!S101+'St 1.3'!S101</f>
        <v>73983.546761516191</v>
      </c>
      <c r="T101" s="132">
        <f>+'St 1.1'!T101+'St 1.2'!T101+'St 1.3'!T101</f>
        <v>66400.668276450917</v>
      </c>
      <c r="U101" s="132">
        <f>+'St 1.1'!U101+'St 1.2'!U101+'St 1.3'!U101</f>
        <v>-82488.92668680624</v>
      </c>
      <c r="V101" s="132">
        <f>+'St 1.1'!V101+'St 1.2'!V101+'St 1.3'!V101</f>
        <v>-25605.09693118366</v>
      </c>
      <c r="W101" s="132">
        <f>+'St 1.1'!W101+'St 1.2'!W101+'St 1.3'!W101</f>
        <v>83071.533992315439</v>
      </c>
      <c r="X101" s="132">
        <f>+'St 1.1'!X101+'St 1.2'!X101+'St 1.3'!X101</f>
        <v>38511.241295090447</v>
      </c>
      <c r="Y101" s="132">
        <f>+'St 1.1'!Y101+'St 1.2'!Y101+'St 1.3'!Y101</f>
        <v>39361.467967798002</v>
      </c>
      <c r="Z101" s="132">
        <f>+'St 1.1'!Z101+'St 1.2'!Z101+'St 1.3'!Z101</f>
        <v>2124.1778055508039</v>
      </c>
      <c r="AA101" s="132">
        <f>+'St 1.1'!AA101+'St 1.2'!AA101+'St 1.3'!AA101</f>
        <v>120062.8784587937</v>
      </c>
      <c r="AB101" s="135"/>
      <c r="AC101" s="132">
        <f>+'St 1.1'!AC101+'St 1.3'!AC101</f>
        <v>0</v>
      </c>
      <c r="AD101" s="132">
        <f>+'St 1.1'!AD101+'St 1.3'!AD101</f>
        <v>0</v>
      </c>
      <c r="AE101" s="132">
        <f>+'St 1.1'!AE101+'St 1.3'!AE101</f>
        <v>0</v>
      </c>
      <c r="AF101" s="132">
        <f>+'St 1.1'!AF101+'St 1.3'!AF101</f>
        <v>0</v>
      </c>
      <c r="AG101" s="132">
        <f>+'St 1.1'!AG101+'St 1.3'!AG101</f>
        <v>0</v>
      </c>
      <c r="AH101" s="132">
        <f>+'St 1.1'!AH101+'St 1.3'!AH101</f>
        <v>0</v>
      </c>
      <c r="AI101" s="132">
        <f>+'St 1.1'!AI101+'St 1.3'!AI101</f>
        <v>0</v>
      </c>
      <c r="AJ101" s="132">
        <f>+'St 1.1'!AJ101+'St 1.3'!AJ101</f>
        <v>0</v>
      </c>
      <c r="AK101" s="132">
        <f>+'St 1.1'!AK101+'St 1.3'!AK101</f>
        <v>0</v>
      </c>
      <c r="AL101" s="132">
        <f>+'St 1.1'!AL101+'St 1.3'!AL101</f>
        <v>0</v>
      </c>
      <c r="AM101" s="132">
        <f>+'St 1.1'!AM101+'St 1.3'!AM101</f>
        <v>0</v>
      </c>
    </row>
    <row r="102" spans="1:39">
      <c r="B102" s="6" t="s">
        <v>41</v>
      </c>
      <c r="C102" s="179"/>
      <c r="D102" s="132">
        <f>+'St 1.1'!D102+'St 1.2'!D102+'St 1.3'!D102</f>
        <v>657.57235548878634</v>
      </c>
      <c r="E102" s="132">
        <f>+'St 1.1'!E102+'St 1.2'!E102+'St 1.3'!E102</f>
        <v>797.25501619690715</v>
      </c>
      <c r="F102" s="132">
        <f>+'St 1.1'!F102+'St 1.2'!F102+'St 1.3'!F102</f>
        <v>953.57732774527028</v>
      </c>
      <c r="G102" s="132">
        <f>+'St 1.1'!G102+'St 1.2'!G102+'St 1.3'!G102</f>
        <v>706.98370900321243</v>
      </c>
      <c r="H102" s="132">
        <f>+'St 1.1'!H102+'St 1.2'!H102+'St 1.3'!H102</f>
        <v>1808.751855200758</v>
      </c>
      <c r="I102" s="132">
        <f>+'St 1.1'!I102+'St 1.2'!I102+'St 1.3'!I102</f>
        <v>64.057496728444278</v>
      </c>
      <c r="J102" s="132">
        <f>+'St 1.1'!J102+'St 1.2'!J102+'St 1.3'!J102</f>
        <v>1506.054561862034</v>
      </c>
      <c r="K102" s="132">
        <f>+'St 1.1'!K102+'St 1.2'!K102+'St 1.3'!K102</f>
        <v>1270.8863888188816</v>
      </c>
      <c r="L102" s="132">
        <f>+'St 1.1'!L102+'St 1.2'!L102+'St 1.3'!L102</f>
        <v>1278.6266379224357</v>
      </c>
      <c r="M102" s="132">
        <f>+'St 1.1'!M102+'St 1.2'!M102+'St 1.3'!M102</f>
        <v>411.76809053036322</v>
      </c>
      <c r="N102" s="132">
        <f>+'St 1.1'!N102+'St 1.2'!N102+'St 1.3'!N102</f>
        <v>490.96214809170965</v>
      </c>
      <c r="O102" s="132">
        <f>+'St 1.1'!O102+'St 1.2'!O102+'St 1.3'!O102</f>
        <v>713.62447540336325</v>
      </c>
      <c r="P102" s="133"/>
      <c r="Q102" s="132">
        <f>+'St 1.1'!Q102+'St 1.2'!Q102+'St 1.3'!Q102</f>
        <v>139.68266070812072</v>
      </c>
      <c r="R102" s="132">
        <f>+'St 1.1'!R102+'St 1.2'!R102+'St 1.3'!R102</f>
        <v>156.32231154836313</v>
      </c>
      <c r="S102" s="132">
        <f>+'St 1.1'!S102+'St 1.2'!S102+'St 1.3'!S102</f>
        <v>-246.59361874205788</v>
      </c>
      <c r="T102" s="132">
        <f>+'St 1.1'!T102+'St 1.2'!T102+'St 1.3'!T102</f>
        <v>1101.7681461975455</v>
      </c>
      <c r="U102" s="132">
        <f>+'St 1.1'!U102+'St 1.2'!U102+'St 1.3'!U102</f>
        <v>-1744.6943584723135</v>
      </c>
      <c r="V102" s="132">
        <f>+'St 1.1'!V102+'St 1.2'!V102+'St 1.3'!V102</f>
        <v>1441.9970651335898</v>
      </c>
      <c r="W102" s="132">
        <f>+'St 1.1'!W102+'St 1.2'!W102+'St 1.3'!W102</f>
        <v>-235.16817304315242</v>
      </c>
      <c r="X102" s="132">
        <f>+'St 1.1'!X102+'St 1.2'!X102+'St 1.3'!X102</f>
        <v>7.7402491035541914</v>
      </c>
      <c r="Y102" s="132">
        <f>+'St 1.1'!Y102+'St 1.2'!Y102+'St 1.3'!Y102</f>
        <v>-866.85854739207252</v>
      </c>
      <c r="Z102" s="132">
        <f>+'St 1.1'!Z102+'St 1.2'!Z102+'St 1.3'!Z102</f>
        <v>79.194057561346483</v>
      </c>
      <c r="AA102" s="132">
        <f>+'St 1.1'!AA102+'St 1.2'!AA102+'St 1.3'!AA102</f>
        <v>222.6623273116536</v>
      </c>
      <c r="AB102" s="135"/>
      <c r="AC102" s="132">
        <f>+'St 1.1'!AC102+'St 1.3'!AC102</f>
        <v>0</v>
      </c>
      <c r="AD102" s="132">
        <f>+'St 1.1'!AD102+'St 1.3'!AD102</f>
        <v>0</v>
      </c>
      <c r="AE102" s="132">
        <f>+'St 1.1'!AE102+'St 1.3'!AE102</f>
        <v>0</v>
      </c>
      <c r="AF102" s="132">
        <f>+'St 1.1'!AF102+'St 1.3'!AF102</f>
        <v>0</v>
      </c>
      <c r="AG102" s="132">
        <f>+'St 1.1'!AG102+'St 1.3'!AG102</f>
        <v>0</v>
      </c>
      <c r="AH102" s="132">
        <f>+'St 1.1'!AH102+'St 1.3'!AH102</f>
        <v>0</v>
      </c>
      <c r="AI102" s="132">
        <f>+'St 1.1'!AI102+'St 1.3'!AI102</f>
        <v>0</v>
      </c>
      <c r="AJ102" s="132">
        <f>+'St 1.1'!AJ102+'St 1.3'!AJ102</f>
        <v>0</v>
      </c>
      <c r="AK102" s="132">
        <f>+'St 1.1'!AK102+'St 1.3'!AK102</f>
        <v>0</v>
      </c>
      <c r="AL102" s="132">
        <f>+'St 1.1'!AL102+'St 1.3'!AL102</f>
        <v>0</v>
      </c>
      <c r="AM102" s="132">
        <f>+'St 1.1'!AM102+'St 1.3'!AM102</f>
        <v>0</v>
      </c>
    </row>
    <row r="103" spans="1:39">
      <c r="B103" s="6" t="s">
        <v>42</v>
      </c>
      <c r="C103" s="179"/>
      <c r="D103" s="132">
        <f>+'St 1.1'!D103+'St 1.2'!D103+'St 1.3'!D103</f>
        <v>92294.073626544632</v>
      </c>
      <c r="E103" s="132">
        <f>+'St 1.1'!E103+'St 1.2'!E103+'St 1.3'!E103</f>
        <v>112777.28905819589</v>
      </c>
      <c r="F103" s="132">
        <f>+'St 1.1'!F103+'St 1.2'!F103+'St 1.3'!F103</f>
        <v>112096.78055838982</v>
      </c>
      <c r="G103" s="132">
        <f>+'St 1.1'!G103+'St 1.2'!G103+'St 1.3'!G103</f>
        <v>153198.56575115412</v>
      </c>
      <c r="H103" s="132">
        <f>+'St 1.1'!H103+'St 1.2'!H103+'St 1.3'!H103</f>
        <v>155667.03890940183</v>
      </c>
      <c r="I103" s="132">
        <f>+'St 1.1'!I103+'St 1.2'!I103+'St 1.3'!I103</f>
        <v>186839.15233579266</v>
      </c>
      <c r="J103" s="132">
        <f>+'St 1.1'!J103+'St 1.2'!J103+'St 1.3'!J103</f>
        <v>198911.50386474284</v>
      </c>
      <c r="K103" s="132">
        <f>+'St 1.1'!K103+'St 1.2'!K103+'St 1.3'!K103</f>
        <v>206761.62980947655</v>
      </c>
      <c r="L103" s="132">
        <f>+'St 1.1'!L103+'St 1.2'!L103+'St 1.3'!L103</f>
        <v>185127.39581137165</v>
      </c>
      <c r="M103" s="132">
        <f>+'St 1.1'!M103+'St 1.2'!M103+'St 1.3'!M103</f>
        <v>188854.54001292505</v>
      </c>
      <c r="N103" s="132">
        <f>+'St 1.1'!N103+'St 1.2'!N103+'St 1.3'!N103</f>
        <v>227322.84727558796</v>
      </c>
      <c r="O103" s="132">
        <f>+'St 1.1'!O103+'St 1.2'!O103+'St 1.3'!O103</f>
        <v>230834.83127889445</v>
      </c>
      <c r="P103" s="133"/>
      <c r="Q103" s="132">
        <f>+'St 1.1'!Q103+'St 1.2'!Q103+'St 1.3'!Q103</f>
        <v>20483.215431651261</v>
      </c>
      <c r="R103" s="132">
        <f>+'St 1.1'!R103+'St 1.2'!R103+'St 1.3'!R103</f>
        <v>-680.508499806077</v>
      </c>
      <c r="S103" s="132">
        <f>+'St 1.1'!S103+'St 1.2'!S103+'St 1.3'!S103</f>
        <v>41101.785192764284</v>
      </c>
      <c r="T103" s="132">
        <f>+'St 1.1'!T103+'St 1.2'!T103+'St 1.3'!T103</f>
        <v>2468.4731582476998</v>
      </c>
      <c r="U103" s="132">
        <f>+'St 1.1'!U103+'St 1.2'!U103+'St 1.3'!U103</f>
        <v>31172.11342639089</v>
      </c>
      <c r="V103" s="132">
        <f>+'St 1.1'!V103+'St 1.2'!V103+'St 1.3'!V103</f>
        <v>12072.351528950137</v>
      </c>
      <c r="W103" s="132">
        <f>+'St 1.1'!W103+'St 1.2'!W103+'St 1.3'!W103</f>
        <v>7850.1259447337316</v>
      </c>
      <c r="X103" s="132">
        <f>+'St 1.1'!X103+'St 1.2'!X103+'St 1.3'!X103</f>
        <v>-21634.233998104937</v>
      </c>
      <c r="Y103" s="132">
        <f>+'St 1.1'!Y103+'St 1.2'!Y103+'St 1.3'!Y103</f>
        <v>3727.1442015534362</v>
      </c>
      <c r="Z103" s="132">
        <f>+'St 1.1'!Z103+'St 1.2'!Z103+'St 1.3'!Z103</f>
        <v>38468.307262662885</v>
      </c>
      <c r="AA103" s="132">
        <f>+'St 1.1'!AA103+'St 1.2'!AA103+'St 1.3'!AA103</f>
        <v>3511.9840033064775</v>
      </c>
      <c r="AB103" s="135"/>
      <c r="AC103" s="132">
        <f>+'St 1.1'!AC103+'St 1.3'!AC103</f>
        <v>0</v>
      </c>
      <c r="AD103" s="132">
        <f>+'St 1.1'!AD103+'St 1.3'!AD103</f>
        <v>0</v>
      </c>
      <c r="AE103" s="132">
        <f>+'St 1.1'!AE103+'St 1.3'!AE103</f>
        <v>0</v>
      </c>
      <c r="AF103" s="132">
        <f>+'St 1.1'!AF103+'St 1.3'!AF103</f>
        <v>0</v>
      </c>
      <c r="AG103" s="132">
        <f>+'St 1.1'!AG103+'St 1.3'!AG103</f>
        <v>0</v>
      </c>
      <c r="AH103" s="132">
        <f>+'St 1.1'!AH103+'St 1.3'!AH103</f>
        <v>0</v>
      </c>
      <c r="AI103" s="132">
        <f>+'St 1.1'!AI103+'St 1.3'!AI103</f>
        <v>0</v>
      </c>
      <c r="AJ103" s="132">
        <f>+'St 1.1'!AJ103+'St 1.3'!AJ103</f>
        <v>0</v>
      </c>
      <c r="AK103" s="132">
        <f>+'St 1.1'!AK103+'St 1.3'!AK103</f>
        <v>0</v>
      </c>
      <c r="AL103" s="132">
        <f>+'St 1.1'!AL103+'St 1.3'!AL103</f>
        <v>0</v>
      </c>
      <c r="AM103" s="132">
        <f>+'St 1.1'!AM103+'St 1.3'!AM103</f>
        <v>0</v>
      </c>
    </row>
    <row r="104" spans="1:39">
      <c r="B104" s="6" t="s">
        <v>43</v>
      </c>
      <c r="C104" s="179"/>
      <c r="D104" s="132">
        <f>+'St 1.1'!D104+'St 1.2'!D104+'St 1.3'!D104</f>
        <v>87187.891699043917</v>
      </c>
      <c r="E104" s="132">
        <f>+'St 1.1'!E104+'St 1.2'!E104+'St 1.3'!E104</f>
        <v>78929.390760765062</v>
      </c>
      <c r="F104" s="132">
        <f>+'St 1.1'!F104+'St 1.2'!F104+'St 1.3'!F104</f>
        <v>33598.743315720159</v>
      </c>
      <c r="G104" s="132">
        <f>+'St 1.1'!G104+'St 1.2'!G104+'St 1.3'!G104</f>
        <v>43129.988544426589</v>
      </c>
      <c r="H104" s="132">
        <f>+'St 1.1'!H104+'St 1.2'!H104+'St 1.3'!H104</f>
        <v>130230.66724502403</v>
      </c>
      <c r="I104" s="132">
        <f>+'St 1.1'!I104+'St 1.2'!I104+'St 1.3'!I104</f>
        <v>32606.315122099917</v>
      </c>
      <c r="J104" s="132">
        <f>+'St 1.1'!J104+'St 1.2'!J104+'St 1.3'!J104</f>
        <v>21334.4183813481</v>
      </c>
      <c r="K104" s="132">
        <f>+'St 1.1'!K104+'St 1.2'!K104+'St 1.3'!K104</f>
        <v>25492.670238826147</v>
      </c>
      <c r="L104" s="132">
        <f>+'St 1.1'!L104+'St 1.2'!L104+'St 1.3'!L104</f>
        <v>29856.563875047581</v>
      </c>
      <c r="M104" s="132">
        <f>+'St 1.1'!M104+'St 1.2'!M104+'St 1.3'!M104</f>
        <v>34245.602723230346</v>
      </c>
      <c r="N104" s="132">
        <f>+'St 1.1'!N104+'St 1.2'!N104+'St 1.3'!N104</f>
        <v>36885.949805322467</v>
      </c>
      <c r="O104" s="132">
        <f>+'St 1.1'!O104+'St 1.2'!O104+'St 1.3'!O104</f>
        <v>41552.032456628644</v>
      </c>
      <c r="P104" s="133"/>
      <c r="Q104" s="132">
        <f>+'St 1.1'!Q104+'St 1.2'!Q104+'St 1.3'!Q104</f>
        <v>-8258.5009382788521</v>
      </c>
      <c r="R104" s="132">
        <f>+'St 1.1'!R104+'St 1.2'!R104+'St 1.3'!R104</f>
        <v>-45330.647445044917</v>
      </c>
      <c r="S104" s="132">
        <f>+'St 1.1'!S104+'St 1.2'!S104+'St 1.3'!S104</f>
        <v>9531.245228706437</v>
      </c>
      <c r="T104" s="132">
        <f>+'St 1.1'!T104+'St 1.2'!T104+'St 1.3'!T104</f>
        <v>87100.678700597433</v>
      </c>
      <c r="U104" s="132">
        <f>+'St 1.1'!U104+'St 1.2'!U104+'St 1.3'!U104</f>
        <v>-97624.352122924116</v>
      </c>
      <c r="V104" s="132">
        <f>+'St 1.1'!V104+'St 1.2'!V104+'St 1.3'!V104</f>
        <v>-11271.896740751818</v>
      </c>
      <c r="W104" s="132">
        <f>+'St 1.1'!W104+'St 1.2'!W104+'St 1.3'!W104</f>
        <v>4158.2518574780461</v>
      </c>
      <c r="X104" s="132">
        <f>+'St 1.1'!X104+'St 1.2'!X104+'St 1.3'!X104</f>
        <v>4363.893636221439</v>
      </c>
      <c r="Y104" s="132">
        <f>+'St 1.1'!Y104+'St 1.2'!Y104+'St 1.3'!Y104</f>
        <v>4389.0388481827576</v>
      </c>
      <c r="Z104" s="132">
        <f>+'St 1.1'!Z104+'St 1.2'!Z104+'St 1.3'!Z104</f>
        <v>2640.3470820921234</v>
      </c>
      <c r="AA104" s="132">
        <f>+'St 1.1'!AA104+'St 1.2'!AA104+'St 1.3'!AA104</f>
        <v>4666.0826513061811</v>
      </c>
      <c r="AB104" s="135"/>
      <c r="AC104" s="132">
        <f>+'St 1.1'!AC104+'St 1.3'!AC104</f>
        <v>0</v>
      </c>
      <c r="AD104" s="132">
        <f>+'St 1.1'!AD104+'St 1.3'!AD104</f>
        <v>0</v>
      </c>
      <c r="AE104" s="132">
        <f>+'St 1.1'!AE104+'St 1.3'!AE104</f>
        <v>0</v>
      </c>
      <c r="AF104" s="132">
        <f>+'St 1.1'!AF104+'St 1.3'!AF104</f>
        <v>0</v>
      </c>
      <c r="AG104" s="132">
        <f>+'St 1.1'!AG104+'St 1.3'!AG104</f>
        <v>0</v>
      </c>
      <c r="AH104" s="132">
        <f>+'St 1.1'!AH104+'St 1.3'!AH104</f>
        <v>0</v>
      </c>
      <c r="AI104" s="132">
        <f>+'St 1.1'!AI104+'St 1.3'!AI104</f>
        <v>0</v>
      </c>
      <c r="AJ104" s="132">
        <f>+'St 1.1'!AJ104+'St 1.3'!AJ104</f>
        <v>0</v>
      </c>
      <c r="AK104" s="132">
        <f>+'St 1.1'!AK104+'St 1.3'!AK104</f>
        <v>0</v>
      </c>
      <c r="AL104" s="132">
        <f>+'St 1.1'!AL104+'St 1.3'!AL104</f>
        <v>0</v>
      </c>
      <c r="AM104" s="132">
        <f>+'St 1.1'!AM104+'St 1.3'!AM104</f>
        <v>0</v>
      </c>
    </row>
    <row r="105" spans="1:39">
      <c r="B105" s="6" t="s">
        <v>44</v>
      </c>
      <c r="C105" s="179"/>
      <c r="D105" s="132">
        <f>+'St 1.1'!D105+'St 1.2'!D105+'St 1.3'!D105</f>
        <v>39290.515635883137</v>
      </c>
      <c r="E105" s="132">
        <f>+'St 1.1'!E105+'St 1.2'!E105+'St 1.3'!E105</f>
        <v>40166.72389395802</v>
      </c>
      <c r="F105" s="132">
        <f>+'St 1.1'!F105+'St 1.2'!F105+'St 1.3'!F105</f>
        <v>41366.841909881179</v>
      </c>
      <c r="G105" s="132">
        <f>+'St 1.1'!G105+'St 1.2'!G105+'St 1.3'!G105</f>
        <v>51404.01265108263</v>
      </c>
      <c r="H105" s="132">
        <f>+'St 1.1'!H105+'St 1.2'!H105+'St 1.3'!H105</f>
        <v>26665.027174570609</v>
      </c>
      <c r="I105" s="132">
        <f>+'St 1.1'!I105+'St 1.2'!I105+'St 1.3'!I105</f>
        <v>28859.869836718102</v>
      </c>
      <c r="J105" s="132">
        <f>+'St 1.1'!J105+'St 1.2'!J105+'St 1.3'!J105</f>
        <v>-14303.667791874635</v>
      </c>
      <c r="K105" s="132">
        <f>+'St 1.1'!K105+'St 1.2'!K105+'St 1.3'!K105</f>
        <v>4755.0756141932216</v>
      </c>
      <c r="L105" s="132">
        <f>+'St 1.1'!L105+'St 1.2'!L105+'St 1.3'!L105</f>
        <v>54035.493544551042</v>
      </c>
      <c r="M105" s="132">
        <f>+'St 1.1'!M105+'St 1.2'!M105+'St 1.3'!M105</f>
        <v>155346.68020801808</v>
      </c>
      <c r="N105" s="132">
        <f>+'St 1.1'!N105+'St 1.2'!N105+'St 1.3'!N105</f>
        <v>107448.82494097869</v>
      </c>
      <c r="O105" s="132">
        <f>+'St 1.1'!O105+'St 1.2'!O105+'St 1.3'!O105</f>
        <v>198316.76003879204</v>
      </c>
      <c r="P105" s="133"/>
      <c r="Q105" s="132">
        <f>+'St 1.1'!Q105+'St 1.2'!Q105+'St 1.3'!Q105</f>
        <v>876.20825807487586</v>
      </c>
      <c r="R105" s="132">
        <f>+'St 1.1'!R105+'St 1.2'!R105+'St 1.3'!R105</f>
        <v>1200.1180159231581</v>
      </c>
      <c r="S105" s="132">
        <f>+'St 1.1'!S105+'St 1.2'!S105+'St 1.3'!S105</f>
        <v>10037.170741201457</v>
      </c>
      <c r="T105" s="132">
        <f>+'St 1.1'!T105+'St 1.2'!T105+'St 1.3'!T105</f>
        <v>-24738.985476512022</v>
      </c>
      <c r="U105" s="132">
        <f>+'St 1.1'!U105+'St 1.2'!U105+'St 1.3'!U105</f>
        <v>2194.8426621474932</v>
      </c>
      <c r="V105" s="132">
        <f>+'St 1.1'!V105+'St 1.2'!V105+'St 1.3'!V105</f>
        <v>-43163.537628592741</v>
      </c>
      <c r="W105" s="132">
        <f>+'St 1.1'!W105+'St 1.2'!W105+'St 1.3'!W105</f>
        <v>19058.743406067861</v>
      </c>
      <c r="X105" s="132">
        <f>+'St 1.1'!X105+'St 1.2'!X105+'St 1.3'!X105</f>
        <v>49280.41793035782</v>
      </c>
      <c r="Y105" s="132">
        <f>+'St 1.1'!Y105+'St 1.2'!Y105+'St 1.3'!Y105</f>
        <v>101311.18666346702</v>
      </c>
      <c r="Z105" s="132">
        <f>+'St 1.1'!Z105+'St 1.2'!Z105+'St 1.3'!Z105</f>
        <v>-47897.855267039362</v>
      </c>
      <c r="AA105" s="132">
        <f>+'St 1.1'!AA105+'St 1.2'!AA105+'St 1.3'!AA105</f>
        <v>90867.935097813359</v>
      </c>
      <c r="AB105" s="135"/>
      <c r="AC105" s="132">
        <f>+'St 1.1'!AC105+'St 1.3'!AC105</f>
        <v>0</v>
      </c>
      <c r="AD105" s="132">
        <f>+'St 1.1'!AD105+'St 1.3'!AD105</f>
        <v>0</v>
      </c>
      <c r="AE105" s="132">
        <f>+'St 1.1'!AE105+'St 1.3'!AE105</f>
        <v>0</v>
      </c>
      <c r="AF105" s="132">
        <f>+'St 1.1'!AF105+'St 1.3'!AF105</f>
        <v>0</v>
      </c>
      <c r="AG105" s="132">
        <f>+'St 1.1'!AG105+'St 1.3'!AG105</f>
        <v>0</v>
      </c>
      <c r="AH105" s="132">
        <f>+'St 1.1'!AH105+'St 1.3'!AH105</f>
        <v>0</v>
      </c>
      <c r="AI105" s="132">
        <f>+'St 1.1'!AI105+'St 1.3'!AI105</f>
        <v>0</v>
      </c>
      <c r="AJ105" s="132">
        <f>+'St 1.1'!AJ105+'St 1.3'!AJ105</f>
        <v>0</v>
      </c>
      <c r="AK105" s="132">
        <f>+'St 1.1'!AK105+'St 1.3'!AK105</f>
        <v>0</v>
      </c>
      <c r="AL105" s="132">
        <f>+'St 1.1'!AL105+'St 1.3'!AL105</f>
        <v>0</v>
      </c>
      <c r="AM105" s="132">
        <f>+'St 1.1'!AM105+'St 1.3'!AM105</f>
        <v>0</v>
      </c>
    </row>
    <row r="106" spans="1:39">
      <c r="B106" s="7" t="s">
        <v>45</v>
      </c>
      <c r="C106" s="179"/>
      <c r="D106" s="132">
        <f>+'St 1.1'!D106+'St 1.2'!D106+'St 1.3'!D106</f>
        <v>36004.829533417047</v>
      </c>
      <c r="E106" s="132">
        <f>+'St 1.1'!E106+'St 1.2'!E106+'St 1.3'!E106</f>
        <v>36625.062057843636</v>
      </c>
      <c r="F106" s="132">
        <f>+'St 1.1'!F106+'St 1.2'!F106+'St 1.3'!F106</f>
        <v>37618.383067046147</v>
      </c>
      <c r="G106" s="132">
        <f>+'St 1.1'!G106+'St 1.2'!G106+'St 1.3'!G106</f>
        <v>46772.155487870557</v>
      </c>
      <c r="H106" s="132">
        <f>+'St 1.1'!H106+'St 1.2'!H106+'St 1.3'!H106</f>
        <v>22438.058765728998</v>
      </c>
      <c r="I106" s="132">
        <f>+'St 1.1'!I106+'St 1.2'!I106+'St 1.3'!I106</f>
        <v>24731.215909458038</v>
      </c>
      <c r="J106" s="132">
        <f>+'St 1.1'!J106+'St 1.2'!J106+'St 1.3'!J106</f>
        <v>-18963.49823622622</v>
      </c>
      <c r="K106" s="132">
        <f>+'St 1.1'!K106+'St 1.2'!K106+'St 1.3'!K106</f>
        <v>375.7703591786422</v>
      </c>
      <c r="L106" s="132">
        <f>+'St 1.1'!L106+'St 1.2'!L106+'St 1.3'!L106</f>
        <v>50081.472709095942</v>
      </c>
      <c r="M106" s="132">
        <f>+'St 1.1'!M106+'St 1.2'!M106+'St 1.3'!M106</f>
        <v>151493.04525456781</v>
      </c>
      <c r="N106" s="132">
        <f>+'St 1.1'!N106+'St 1.2'!N106+'St 1.3'!N106</f>
        <v>103180.68831847316</v>
      </c>
      <c r="O106" s="132">
        <f>+'St 1.1'!O106+'St 1.2'!O106+'St 1.3'!O106</f>
        <v>192194.11078634497</v>
      </c>
      <c r="P106" s="133"/>
      <c r="Q106" s="132">
        <f>+'St 1.1'!Q106+'St 1.2'!Q106+'St 1.3'!Q106</f>
        <v>620.23252442658418</v>
      </c>
      <c r="R106" s="132">
        <f>+'St 1.1'!R106+'St 1.2'!R106+'St 1.3'!R106</f>
        <v>993.32100920251196</v>
      </c>
      <c r="S106" s="132">
        <f>+'St 1.1'!S106+'St 1.2'!S106+'St 1.3'!S106</f>
        <v>9153.7724208244108</v>
      </c>
      <c r="T106" s="132">
        <f>+'St 1.1'!T106+'St 1.2'!T106+'St 1.3'!T106</f>
        <v>-24334.096722141556</v>
      </c>
      <c r="U106" s="132">
        <f>+'St 1.1'!U106+'St 1.2'!U106+'St 1.3'!U106</f>
        <v>2293.157143729039</v>
      </c>
      <c r="V106" s="132">
        <f>+'St 1.1'!V106+'St 1.2'!V106+'St 1.3'!V106</f>
        <v>-43694.714145684251</v>
      </c>
      <c r="W106" s="132">
        <f>+'St 1.1'!W106+'St 1.2'!W106+'St 1.3'!W106</f>
        <v>19339.268595404861</v>
      </c>
      <c r="X106" s="132">
        <f>+'St 1.1'!X106+'St 1.2'!X106+'St 1.3'!X106</f>
        <v>49705.702349917301</v>
      </c>
      <c r="Y106" s="132">
        <f>+'St 1.1'!Y106+'St 1.2'!Y106+'St 1.3'!Y106</f>
        <v>101411.57254547186</v>
      </c>
      <c r="Z106" s="132">
        <f>+'St 1.1'!Z106+'St 1.2'!Z106+'St 1.3'!Z106</f>
        <v>-48312.356936094664</v>
      </c>
      <c r="AA106" s="132">
        <f>+'St 1.1'!AA106+'St 1.2'!AA106+'St 1.3'!AA106</f>
        <v>89013.422467871816</v>
      </c>
      <c r="AB106" s="135"/>
      <c r="AC106" s="132">
        <f>+'St 1.1'!AC106+'St 1.3'!AC106</f>
        <v>0</v>
      </c>
      <c r="AD106" s="132">
        <f>+'St 1.1'!AD106+'St 1.3'!AD106</f>
        <v>0</v>
      </c>
      <c r="AE106" s="132">
        <f>+'St 1.1'!AE106+'St 1.3'!AE106</f>
        <v>0</v>
      </c>
      <c r="AF106" s="132">
        <f>+'St 1.1'!AF106+'St 1.3'!AF106</f>
        <v>0</v>
      </c>
      <c r="AG106" s="132">
        <f>+'St 1.1'!AG106+'St 1.3'!AG106</f>
        <v>0</v>
      </c>
      <c r="AH106" s="132">
        <f>+'St 1.1'!AH106+'St 1.3'!AH106</f>
        <v>0</v>
      </c>
      <c r="AI106" s="132">
        <f>+'St 1.1'!AI106+'St 1.3'!AI106</f>
        <v>0</v>
      </c>
      <c r="AJ106" s="132">
        <f>+'St 1.1'!AJ106+'St 1.3'!AJ106</f>
        <v>0</v>
      </c>
      <c r="AK106" s="132">
        <f>+'St 1.1'!AK106+'St 1.3'!AK106</f>
        <v>0</v>
      </c>
      <c r="AL106" s="132">
        <f>+'St 1.1'!AL106+'St 1.3'!AL106</f>
        <v>0</v>
      </c>
      <c r="AM106" s="132">
        <f>+'St 1.1'!AM106+'St 1.3'!AM106</f>
        <v>0</v>
      </c>
    </row>
    <row r="107" spans="1:39">
      <c r="B107" s="7" t="s">
        <v>46</v>
      </c>
      <c r="C107" s="179"/>
      <c r="D107" s="132">
        <f>+'St 1.1'!D107+'St 1.2'!D107+'St 1.3'!D107</f>
        <v>3285.6861024660961</v>
      </c>
      <c r="E107" s="132">
        <f>+'St 1.1'!E107+'St 1.2'!E107+'St 1.3'!E107</f>
        <v>3541.6618361143824</v>
      </c>
      <c r="F107" s="132">
        <f>+'St 1.1'!F107+'St 1.2'!F107+'St 1.3'!F107</f>
        <v>3748.4588428350316</v>
      </c>
      <c r="G107" s="132">
        <f>+'St 1.1'!G107+'St 1.2'!G107+'St 1.3'!G107</f>
        <v>4631.8571632120756</v>
      </c>
      <c r="H107" s="132">
        <f>+'St 1.1'!H107+'St 1.2'!H107+'St 1.3'!H107</f>
        <v>4226.9684088416134</v>
      </c>
      <c r="I107" s="132">
        <f>+'St 1.1'!I107+'St 1.2'!I107+'St 1.3'!I107</f>
        <v>4128.6539272600667</v>
      </c>
      <c r="J107" s="132">
        <f>+'St 1.1'!J107+'St 1.2'!J107+'St 1.3'!J107</f>
        <v>4659.8304443515835</v>
      </c>
      <c r="K107" s="132">
        <f>+'St 1.1'!K107+'St 1.2'!K107+'St 1.3'!K107</f>
        <v>4379.3052550145785</v>
      </c>
      <c r="L107" s="132">
        <f>+'St 1.1'!L107+'St 1.2'!L107+'St 1.3'!L107</f>
        <v>3954.020835455095</v>
      </c>
      <c r="M107" s="132">
        <f>+'St 1.1'!M107+'St 1.2'!M107+'St 1.3'!M107</f>
        <v>3853.6349534502333</v>
      </c>
      <c r="N107" s="132">
        <f>+'St 1.1'!N107+'St 1.2'!N107+'St 1.3'!N107</f>
        <v>4268.1366225055363</v>
      </c>
      <c r="O107" s="132">
        <f>+'St 1.1'!O107+'St 1.2'!O107+'St 1.3'!O107</f>
        <v>6122.649252447065</v>
      </c>
      <c r="P107" s="133"/>
      <c r="Q107" s="132">
        <f>+'St 1.1'!Q107+'St 1.2'!Q107+'St 1.3'!Q107</f>
        <v>255.97573364828671</v>
      </c>
      <c r="R107" s="132">
        <f>+'St 1.1'!R107+'St 1.2'!R107+'St 1.3'!R107</f>
        <v>206.79700672064899</v>
      </c>
      <c r="S107" s="132">
        <f>+'St 1.1'!S107+'St 1.2'!S107+'St 1.3'!S107</f>
        <v>883.39832037704389</v>
      </c>
      <c r="T107" s="132">
        <f>+'St 1.1'!T107+'St 1.2'!T107+'St 1.3'!T107</f>
        <v>-404.88875437046227</v>
      </c>
      <c r="U107" s="132">
        <f>+'St 1.1'!U107+'St 1.2'!U107+'St 1.3'!U107</f>
        <v>-98.314481581546502</v>
      </c>
      <c r="V107" s="132">
        <f>+'St 1.1'!V107+'St 1.2'!V107+'St 1.3'!V107</f>
        <v>531.17651709151676</v>
      </c>
      <c r="W107" s="132">
        <f>+'St 1.1'!W107+'St 1.2'!W107+'St 1.3'!W107</f>
        <v>-280.52518933700424</v>
      </c>
      <c r="X107" s="132">
        <f>+'St 1.1'!X107+'St 1.2'!X107+'St 1.3'!X107</f>
        <v>-425.28441955948426</v>
      </c>
      <c r="Y107" s="132">
        <f>+'St 1.1'!Y107+'St 1.2'!Y107+'St 1.3'!Y107</f>
        <v>-100.38588200486214</v>
      </c>
      <c r="Z107" s="132">
        <f>+'St 1.1'!Z107+'St 1.2'!Z107+'St 1.3'!Z107</f>
        <v>414.50166905530313</v>
      </c>
      <c r="AA107" s="132">
        <f>+'St 1.1'!AA107+'St 1.2'!AA107+'St 1.3'!AA107</f>
        <v>1854.5126299415292</v>
      </c>
      <c r="AB107" s="135"/>
      <c r="AC107" s="132">
        <f>+'St 1.1'!AC107+'St 1.3'!AC107</f>
        <v>0</v>
      </c>
      <c r="AD107" s="132">
        <f>+'St 1.1'!AD107+'St 1.3'!AD107</f>
        <v>0</v>
      </c>
      <c r="AE107" s="132">
        <f>+'St 1.1'!AE107+'St 1.3'!AE107</f>
        <v>0</v>
      </c>
      <c r="AF107" s="132">
        <f>+'St 1.1'!AF107+'St 1.3'!AF107</f>
        <v>0</v>
      </c>
      <c r="AG107" s="132">
        <f>+'St 1.1'!AG107+'St 1.3'!AG107</f>
        <v>0</v>
      </c>
      <c r="AH107" s="132">
        <f>+'St 1.1'!AH107+'St 1.3'!AH107</f>
        <v>0</v>
      </c>
      <c r="AI107" s="132">
        <f>+'St 1.1'!AI107+'St 1.3'!AI107</f>
        <v>0</v>
      </c>
      <c r="AJ107" s="132">
        <f>+'St 1.1'!AJ107+'St 1.3'!AJ107</f>
        <v>0</v>
      </c>
      <c r="AK107" s="132">
        <f>+'St 1.1'!AK107+'St 1.3'!AK107</f>
        <v>0</v>
      </c>
      <c r="AL107" s="132">
        <f>+'St 1.1'!AL107+'St 1.3'!AL107</f>
        <v>0</v>
      </c>
      <c r="AM107" s="132">
        <f>+'St 1.1'!AM107+'St 1.3'!AM107</f>
        <v>0</v>
      </c>
    </row>
    <row r="108" spans="1:39">
      <c r="B108" s="6" t="s">
        <v>47</v>
      </c>
      <c r="C108" s="179"/>
      <c r="D108" s="132">
        <f>+'St 1.1'!D108+'St 1.2'!D108+'St 1.3'!D108</f>
        <v>3899.1602697966964</v>
      </c>
      <c r="E108" s="132">
        <f>+'St 1.1'!E108+'St 1.2'!E108+'St 1.3'!E108</f>
        <v>4043.9620287288908</v>
      </c>
      <c r="F108" s="132">
        <f>+'St 1.1'!F108+'St 1.2'!F108+'St 1.3'!F108</f>
        <v>4591.4867757510256</v>
      </c>
      <c r="G108" s="132">
        <f>+'St 1.1'!G108+'St 1.2'!G108+'St 1.3'!G108</f>
        <v>4525.3539164353479</v>
      </c>
      <c r="H108" s="132">
        <f>+'St 1.1'!H108+'St 1.2'!H108+'St 1.3'!H108</f>
        <v>5223.81407424196</v>
      </c>
      <c r="I108" s="132">
        <f>+'St 1.1'!I108+'St 1.2'!I108+'St 1.3'!I108</f>
        <v>4871.5559323448479</v>
      </c>
      <c r="J108" s="132">
        <f>+'St 1.1'!J108+'St 1.2'!J108+'St 1.3'!J108</f>
        <v>5900.1822054879704</v>
      </c>
      <c r="K108" s="132">
        <f>+'St 1.1'!K108+'St 1.2'!K108+'St 1.3'!K108</f>
        <v>9713.6269851895086</v>
      </c>
      <c r="L108" s="132">
        <f>+'St 1.1'!L108+'St 1.2'!L108+'St 1.3'!L108</f>
        <v>8409.1444059706428</v>
      </c>
      <c r="M108" s="132">
        <f>+'St 1.1'!M108+'St 1.2'!M108+'St 1.3'!M108</f>
        <v>7433.9755270797614</v>
      </c>
      <c r="N108" s="132">
        <f>+'St 1.1'!N108+'St 1.2'!N108+'St 1.3'!N108</f>
        <v>9686.2224413605854</v>
      </c>
      <c r="O108" s="132">
        <f>+'St 1.1'!O108+'St 1.2'!O108+'St 1.3'!O108</f>
        <v>10356.249417098437</v>
      </c>
      <c r="P108" s="133"/>
      <c r="Q108" s="132">
        <f>+'St 1.1'!Q108+'St 1.2'!Q108+'St 1.3'!Q108</f>
        <v>144.80175893219456</v>
      </c>
      <c r="R108" s="132">
        <f>+'St 1.1'!R108+'St 1.2'!R108+'St 1.3'!R108</f>
        <v>547.52474702213431</v>
      </c>
      <c r="S108" s="132">
        <f>+'St 1.1'!S108+'St 1.2'!S108+'St 1.3'!S108</f>
        <v>-66.13285931567745</v>
      </c>
      <c r="T108" s="132">
        <f>+'St 1.1'!T108+'St 1.2'!T108+'St 1.3'!T108</f>
        <v>698.46015780661196</v>
      </c>
      <c r="U108" s="132">
        <f>+'St 1.1'!U108+'St 1.2'!U108+'St 1.3'!U108</f>
        <v>-352.25814189711218</v>
      </c>
      <c r="V108" s="132">
        <f>+'St 1.1'!V108+'St 1.2'!V108+'St 1.3'!V108</f>
        <v>1028.6262731431234</v>
      </c>
      <c r="W108" s="132">
        <f>+'St 1.1'!W108+'St 1.2'!W108+'St 1.3'!W108</f>
        <v>3813.4447797015373</v>
      </c>
      <c r="X108" s="132">
        <f>+'St 1.1'!X108+'St 1.2'!X108+'St 1.3'!X108</f>
        <v>-1304.4825792188647</v>
      </c>
      <c r="Y108" s="132">
        <f>+'St 1.1'!Y108+'St 1.2'!Y108+'St 1.3'!Y108</f>
        <v>-975.16887889088252</v>
      </c>
      <c r="Z108" s="132">
        <f>+'St 1.1'!Z108+'St 1.2'!Z108+'St 1.3'!Z108</f>
        <v>2252.246914280825</v>
      </c>
      <c r="AA108" s="132">
        <f>+'St 1.1'!AA108+'St 1.2'!AA108+'St 1.3'!AA108</f>
        <v>670.02697573785076</v>
      </c>
      <c r="AB108" s="135"/>
      <c r="AC108" s="132">
        <f>+'St 1.1'!AC108+'St 1.3'!AC108</f>
        <v>0</v>
      </c>
      <c r="AD108" s="132">
        <f>+'St 1.1'!AD108+'St 1.3'!AD108</f>
        <v>0</v>
      </c>
      <c r="AE108" s="132">
        <f>+'St 1.1'!AE108+'St 1.3'!AE108</f>
        <v>0</v>
      </c>
      <c r="AF108" s="132">
        <f>+'St 1.1'!AF108+'St 1.3'!AF108</f>
        <v>0</v>
      </c>
      <c r="AG108" s="132">
        <f>+'St 1.1'!AG108+'St 1.3'!AG108</f>
        <v>0</v>
      </c>
      <c r="AH108" s="132">
        <f>+'St 1.1'!AH108+'St 1.3'!AH108</f>
        <v>0</v>
      </c>
      <c r="AI108" s="132">
        <f>+'St 1.1'!AI108+'St 1.3'!AI108</f>
        <v>0</v>
      </c>
      <c r="AJ108" s="132">
        <f>+'St 1.1'!AJ108+'St 1.3'!AJ108</f>
        <v>0</v>
      </c>
      <c r="AK108" s="132">
        <f>+'St 1.1'!AK108+'St 1.3'!AK108</f>
        <v>0</v>
      </c>
      <c r="AL108" s="132">
        <f>+'St 1.1'!AL108+'St 1.3'!AL108</f>
        <v>0</v>
      </c>
      <c r="AM108" s="132">
        <f>+'St 1.1'!AM108+'St 1.3'!AM108</f>
        <v>0</v>
      </c>
    </row>
    <row r="109" spans="1:39">
      <c r="B109" s="6" t="s">
        <v>245</v>
      </c>
      <c r="C109" s="179"/>
      <c r="D109" s="132">
        <f>+'St 1.1'!D109+'St 1.2'!D109+'St 1.3'!D109</f>
        <v>9487.039959643289</v>
      </c>
      <c r="E109" s="132">
        <f>+'St 1.1'!E109+'St 1.2'!E109+'St 1.3'!E109</f>
        <v>9635.4943323764801</v>
      </c>
      <c r="F109" s="132">
        <f>+'St 1.1'!F109+'St 1.2'!F109+'St 1.3'!F109</f>
        <v>8952.8631970715251</v>
      </c>
      <c r="G109" s="132">
        <f>+'St 1.1'!G109+'St 1.2'!G109+'St 1.3'!G109</f>
        <v>9590.8086208928562</v>
      </c>
      <c r="H109" s="132">
        <f>+'St 1.1'!H109+'St 1.2'!H109+'St 1.3'!H109</f>
        <v>11785.506369545137</v>
      </c>
      <c r="I109" s="132">
        <f>+'St 1.1'!I109+'St 1.2'!I109+'St 1.3'!I109</f>
        <v>10396.919857173403</v>
      </c>
      <c r="J109" s="132">
        <f>+'St 1.1'!J109+'St 1.2'!J109+'St 1.3'!J109</f>
        <v>13649.678347420002</v>
      </c>
      <c r="K109" s="132">
        <f>+'St 1.1'!K109+'St 1.2'!K109+'St 1.3'!K109</f>
        <v>20745.236596283808</v>
      </c>
      <c r="L109" s="132">
        <f>+'St 1.1'!L109+'St 1.2'!L109+'St 1.3'!L109</f>
        <v>18113.094197524824</v>
      </c>
      <c r="M109" s="132">
        <f>+'St 1.1'!M109+'St 1.2'!M109+'St 1.3'!M109</f>
        <v>17393.356447049762</v>
      </c>
      <c r="N109" s="132">
        <f>+'St 1.1'!N109+'St 1.2'!N109+'St 1.3'!N109</f>
        <v>21974.894315271893</v>
      </c>
      <c r="O109" s="132">
        <f>+'St 1.1'!O109+'St 1.2'!O109+'St 1.3'!O109</f>
        <v>26057.213563960606</v>
      </c>
      <c r="P109" s="133"/>
      <c r="Q109" s="132">
        <f>+'St 1.1'!Q109+'St 1.2'!Q109+'St 1.3'!Q109</f>
        <v>148.45437273319118</v>
      </c>
      <c r="R109" s="132">
        <f>+'St 1.1'!R109+'St 1.2'!R109+'St 1.3'!R109</f>
        <v>-682.63113530495559</v>
      </c>
      <c r="S109" s="132">
        <f>+'St 1.1'!S109+'St 1.2'!S109+'St 1.3'!S109</f>
        <v>637.94542382133159</v>
      </c>
      <c r="T109" s="132">
        <f>+'St 1.1'!T109+'St 1.2'!T109+'St 1.3'!T109</f>
        <v>2194.6977486522815</v>
      </c>
      <c r="U109" s="132">
        <f>+'St 1.1'!U109+'St 1.2'!U109+'St 1.3'!U109</f>
        <v>-1388.5865123717349</v>
      </c>
      <c r="V109" s="132">
        <f>+'St 1.1'!V109+'St 1.2'!V109+'St 1.3'!V109</f>
        <v>3252.7584902465974</v>
      </c>
      <c r="W109" s="132">
        <f>+'St 1.1'!W109+'St 1.2'!W109+'St 1.3'!W109</f>
        <v>7095.5582488638101</v>
      </c>
      <c r="X109" s="132">
        <f>+'St 1.1'!X109+'St 1.2'!X109+'St 1.3'!X109</f>
        <v>-2632.1423987589837</v>
      </c>
      <c r="Y109" s="132">
        <f>+'St 1.1'!Y109+'St 1.2'!Y109+'St 1.3'!Y109</f>
        <v>-719.73775047506365</v>
      </c>
      <c r="Z109" s="132">
        <f>+'St 1.1'!Z109+'St 1.2'!Z109+'St 1.3'!Z109</f>
        <v>4581.5378682221317</v>
      </c>
      <c r="AA109" s="132">
        <f>+'St 1.1'!AA109+'St 1.2'!AA109+'St 1.3'!AA109</f>
        <v>4082.3192486887124</v>
      </c>
      <c r="AB109" s="135"/>
      <c r="AC109" s="132">
        <f>+'St 1.1'!AC109+'St 1.3'!AC109</f>
        <v>0</v>
      </c>
      <c r="AD109" s="132">
        <f>+'St 1.1'!AD109+'St 1.3'!AD109</f>
        <v>0</v>
      </c>
      <c r="AE109" s="132">
        <f>+'St 1.1'!AE109+'St 1.3'!AE109</f>
        <v>0</v>
      </c>
      <c r="AF109" s="132">
        <f>+'St 1.1'!AF109+'St 1.3'!AF109</f>
        <v>0</v>
      </c>
      <c r="AG109" s="132">
        <f>+'St 1.1'!AG109+'St 1.3'!AG109</f>
        <v>0</v>
      </c>
      <c r="AH109" s="132">
        <f>+'St 1.1'!AH109+'St 1.3'!AH109</f>
        <v>0</v>
      </c>
      <c r="AI109" s="132">
        <f>+'St 1.1'!AI109+'St 1.3'!AI109</f>
        <v>0</v>
      </c>
      <c r="AJ109" s="132">
        <f>+'St 1.1'!AJ109+'St 1.3'!AJ109</f>
        <v>0</v>
      </c>
      <c r="AK109" s="132">
        <f>+'St 1.1'!AK109+'St 1.3'!AK109</f>
        <v>0</v>
      </c>
      <c r="AL109" s="132">
        <f>+'St 1.1'!AL109+'St 1.3'!AL109</f>
        <v>0</v>
      </c>
      <c r="AM109" s="132">
        <f>+'St 1.1'!AM109+'St 1.3'!AM109</f>
        <v>0</v>
      </c>
    </row>
    <row r="110" spans="1:39">
      <c r="B110" s="6" t="s">
        <v>48</v>
      </c>
      <c r="C110" s="179"/>
      <c r="D110" s="132">
        <f>+'St 1.1'!D110+'St 1.2'!D110+'St 1.3'!D110</f>
        <v>0</v>
      </c>
      <c r="E110" s="132">
        <f>+'St 1.1'!E110+'St 1.2'!E110+'St 1.3'!E110</f>
        <v>0</v>
      </c>
      <c r="F110" s="132">
        <f>+'St 1.1'!F110+'St 1.2'!F110+'St 1.3'!F110</f>
        <v>0</v>
      </c>
      <c r="G110" s="132">
        <f>+'St 1.1'!G110+'St 1.2'!G110+'St 1.3'!G110</f>
        <v>0</v>
      </c>
      <c r="H110" s="132">
        <f>+'St 1.1'!H110+'St 1.2'!H110+'St 1.3'!H110</f>
        <v>0</v>
      </c>
      <c r="I110" s="132">
        <f>+'St 1.1'!I110+'St 1.2'!I110+'St 1.3'!I110</f>
        <v>0</v>
      </c>
      <c r="J110" s="132">
        <f>+'St 1.1'!J110+'St 1.2'!J110+'St 1.3'!J110</f>
        <v>0</v>
      </c>
      <c r="K110" s="132">
        <f>+'St 1.1'!K110+'St 1.2'!K110+'St 1.3'!K110</f>
        <v>0</v>
      </c>
      <c r="L110" s="132">
        <f>+'St 1.1'!L110+'St 1.2'!L110+'St 1.3'!L110</f>
        <v>0</v>
      </c>
      <c r="M110" s="132">
        <f>+'St 1.1'!M110+'St 1.2'!M110+'St 1.3'!M110</f>
        <v>0</v>
      </c>
      <c r="N110" s="132">
        <f>+'St 1.1'!N110+'St 1.2'!N110+'St 1.3'!N110</f>
        <v>0</v>
      </c>
      <c r="O110" s="132">
        <f>+'St 1.1'!O110+'St 1.2'!O110+'St 1.3'!O110</f>
        <v>0</v>
      </c>
      <c r="P110" s="133"/>
      <c r="Q110" s="132">
        <f>+'St 1.1'!Q110+'St 1.2'!Q110+'St 1.3'!Q110</f>
        <v>0</v>
      </c>
      <c r="R110" s="132">
        <f>+'St 1.1'!R110+'St 1.2'!R110+'St 1.3'!R110</f>
        <v>0</v>
      </c>
      <c r="S110" s="132">
        <f>+'St 1.1'!S110+'St 1.2'!S110+'St 1.3'!S110</f>
        <v>0</v>
      </c>
      <c r="T110" s="132">
        <f>+'St 1.1'!T110+'St 1.2'!T110+'St 1.3'!T110</f>
        <v>0</v>
      </c>
      <c r="U110" s="132">
        <f>+'St 1.1'!U110+'St 1.2'!U110+'St 1.3'!U110</f>
        <v>0</v>
      </c>
      <c r="V110" s="132">
        <f>+'St 1.1'!V110+'St 1.2'!V110+'St 1.3'!V110</f>
        <v>0</v>
      </c>
      <c r="W110" s="132">
        <f>+'St 1.1'!W110+'St 1.2'!W110+'St 1.3'!W110</f>
        <v>0</v>
      </c>
      <c r="X110" s="132">
        <f>+'St 1.1'!X110+'St 1.2'!X110+'St 1.3'!X110</f>
        <v>0</v>
      </c>
      <c r="Y110" s="132">
        <f>+'St 1.1'!Y110+'St 1.2'!Y110+'St 1.3'!Y110</f>
        <v>0</v>
      </c>
      <c r="Z110" s="132">
        <f>+'St 1.1'!Z110+'St 1.2'!Z110+'St 1.3'!Z110</f>
        <v>0</v>
      </c>
      <c r="AA110" s="132">
        <f>+'St 1.1'!AA110+'St 1.2'!AA110+'St 1.3'!AA110</f>
        <v>0</v>
      </c>
      <c r="AB110" s="135"/>
      <c r="AC110" s="132">
        <f>+'St 1.1'!AC110+'St 1.3'!AC110</f>
        <v>0</v>
      </c>
      <c r="AD110" s="132">
        <f>+'St 1.1'!AD110+'St 1.3'!AD110</f>
        <v>0</v>
      </c>
      <c r="AE110" s="132">
        <f>+'St 1.1'!AE110+'St 1.3'!AE110</f>
        <v>0</v>
      </c>
      <c r="AF110" s="132">
        <f>+'St 1.1'!AF110+'St 1.3'!AF110</f>
        <v>0</v>
      </c>
      <c r="AG110" s="132">
        <f>+'St 1.1'!AG110+'St 1.3'!AG110</f>
        <v>0</v>
      </c>
      <c r="AH110" s="132">
        <f>+'St 1.1'!AH110+'St 1.3'!AH110</f>
        <v>0</v>
      </c>
      <c r="AI110" s="132">
        <f>+'St 1.1'!AI110+'St 1.3'!AI110</f>
        <v>0</v>
      </c>
      <c r="AJ110" s="132">
        <f>+'St 1.1'!AJ110+'St 1.3'!AJ110</f>
        <v>0</v>
      </c>
      <c r="AK110" s="132">
        <f>+'St 1.1'!AK110+'St 1.3'!AK110</f>
        <v>0</v>
      </c>
      <c r="AL110" s="132">
        <f>+'St 1.1'!AL110+'St 1.3'!AL110</f>
        <v>0</v>
      </c>
      <c r="AM110" s="132">
        <f>+'St 1.1'!AM110+'St 1.3'!AM110</f>
        <v>0</v>
      </c>
    </row>
    <row r="111" spans="1:39">
      <c r="B111" s="6" t="s">
        <v>321</v>
      </c>
      <c r="C111" s="179"/>
      <c r="D111" s="132">
        <f>+'St 1.1'!D111+'St 1.2'!D111+'St 1.3'!D111</f>
        <v>47135.004019135478</v>
      </c>
      <c r="E111" s="132">
        <f>+'St 1.1'!E111+'St 1.2'!E111+'St 1.3'!E111</f>
        <v>53964.346075869442</v>
      </c>
      <c r="F111" s="132">
        <f>+'St 1.1'!F111+'St 1.2'!F111+'St 1.3'!F111</f>
        <v>62797.856886547226</v>
      </c>
      <c r="G111" s="132">
        <f>+'St 1.1'!G111+'St 1.2'!G111+'St 1.3'!G111</f>
        <v>75785.983539627661</v>
      </c>
      <c r="H111" s="132">
        <f>+'St 1.1'!H111+'St 1.2'!H111+'St 1.3'!H111</f>
        <v>73361.559381088955</v>
      </c>
      <c r="I111" s="132">
        <f>+'St 1.1'!I111+'St 1.2'!I111+'St 1.3'!I111</f>
        <v>58615.56774140965</v>
      </c>
      <c r="J111" s="132">
        <f>+'St 1.1'!J111+'St 1.2'!J111+'St 1.3'!J111</f>
        <v>69650.17182209708</v>
      </c>
      <c r="K111" s="132">
        <f>+'St 1.1'!K111+'St 1.2'!K111+'St 1.3'!K111</f>
        <v>110980.7497506107</v>
      </c>
      <c r="L111" s="132">
        <f>+'St 1.1'!L111+'St 1.2'!L111+'St 1.3'!L111</f>
        <v>121410.79820610114</v>
      </c>
      <c r="M111" s="132">
        <f>+'St 1.1'!M111+'St 1.2'!M111+'St 1.3'!M111</f>
        <v>53906.661637453937</v>
      </c>
      <c r="N111" s="132">
        <f>+'St 1.1'!N111+'St 1.2'!N111+'St 1.3'!N111</f>
        <v>55907.061525224788</v>
      </c>
      <c r="O111" s="132">
        <f>+'St 1.1'!O111+'St 1.2'!O111+'St 1.3'!O111</f>
        <v>71948.929679854264</v>
      </c>
      <c r="P111" s="133"/>
      <c r="Q111" s="132">
        <f>+'St 1.1'!Q111+'St 1.2'!Q111+'St 1.3'!Q111</f>
        <v>6829.3420567339654</v>
      </c>
      <c r="R111" s="132">
        <f>+'St 1.1'!R111+'St 1.2'!R111+'St 1.3'!R111</f>
        <v>8833.5108106777861</v>
      </c>
      <c r="S111" s="132">
        <f>+'St 1.1'!S111+'St 1.2'!S111+'St 1.3'!S111</f>
        <v>12988.126653080431</v>
      </c>
      <c r="T111" s="132">
        <f>+'St 1.1'!T111+'St 1.2'!T111+'St 1.3'!T111</f>
        <v>-2424.4241585386985</v>
      </c>
      <c r="U111" s="132">
        <f>+'St 1.1'!U111+'St 1.2'!U111+'St 1.3'!U111</f>
        <v>-14745.991639679311</v>
      </c>
      <c r="V111" s="132">
        <f>+'St 1.1'!V111+'St 1.2'!V111+'St 1.3'!V111</f>
        <v>11034.604080687413</v>
      </c>
      <c r="W111" s="132">
        <f>+'St 1.1'!W111+'St 1.2'!W111+'St 1.3'!W111</f>
        <v>41330.577928513638</v>
      </c>
      <c r="X111" s="132">
        <f>+'St 1.1'!X111+'St 1.2'!X111+'St 1.3'!X111</f>
        <v>10430.048455490423</v>
      </c>
      <c r="Y111" s="132">
        <f>+'St 1.1'!Y111+'St 1.2'!Y111+'St 1.3'!Y111</f>
        <v>-67504.136568647198</v>
      </c>
      <c r="Z111" s="132">
        <f>+'St 1.1'!Z111+'St 1.2'!Z111+'St 1.3'!Z111</f>
        <v>2000.3998877708605</v>
      </c>
      <c r="AA111" s="132">
        <f>+'St 1.1'!AA111+'St 1.2'!AA111+'St 1.3'!AA111</f>
        <v>16041.868154629476</v>
      </c>
      <c r="AB111" s="135"/>
      <c r="AC111" s="132">
        <f>+'St 1.1'!AC111+'St 1.3'!AC111</f>
        <v>0</v>
      </c>
      <c r="AD111" s="132">
        <f>+'St 1.1'!AD111+'St 1.3'!AD111</f>
        <v>0</v>
      </c>
      <c r="AE111" s="132">
        <f>+'St 1.1'!AE111+'St 1.3'!AE111</f>
        <v>0</v>
      </c>
      <c r="AF111" s="132">
        <f>+'St 1.1'!AF111+'St 1.3'!AF111</f>
        <v>0</v>
      </c>
      <c r="AG111" s="132">
        <f>+'St 1.1'!AG111+'St 1.3'!AG111</f>
        <v>0</v>
      </c>
      <c r="AH111" s="132">
        <f>+'St 1.1'!AH111+'St 1.3'!AH111</f>
        <v>0</v>
      </c>
      <c r="AI111" s="132">
        <f>+'St 1.1'!AI111+'St 1.3'!AI111</f>
        <v>0</v>
      </c>
      <c r="AJ111" s="132">
        <f>+'St 1.1'!AJ111+'St 1.3'!AJ111</f>
        <v>0</v>
      </c>
      <c r="AK111" s="132">
        <f>+'St 1.1'!AK111+'St 1.3'!AK111</f>
        <v>0</v>
      </c>
      <c r="AL111" s="132">
        <f>+'St 1.1'!AL111+'St 1.3'!AL111</f>
        <v>0</v>
      </c>
      <c r="AM111" s="132">
        <f>+'St 1.1'!AM111+'St 1.3'!AM111</f>
        <v>0</v>
      </c>
    </row>
    <row r="112" spans="1:39">
      <c r="B112" s="8" t="s">
        <v>100</v>
      </c>
      <c r="C112" s="179"/>
      <c r="D112" s="132">
        <f>+'St 1.1'!D112+'St 1.2'!D112+'St 1.3'!D112</f>
        <v>13107.02481047434</v>
      </c>
      <c r="E112" s="132">
        <f>+'St 1.1'!E112+'St 1.2'!E112+'St 1.3'!E112</f>
        <v>16399.839102658712</v>
      </c>
      <c r="F112" s="132">
        <f>+'St 1.1'!F112+'St 1.2'!F112+'St 1.3'!F112</f>
        <v>21223.582775716412</v>
      </c>
      <c r="G112" s="132">
        <f>+'St 1.1'!G112+'St 1.2'!G112+'St 1.3'!G112</f>
        <v>24969.052359336507</v>
      </c>
      <c r="H112" s="132">
        <f>+'St 1.1'!H112+'St 1.2'!H112+'St 1.3'!H112</f>
        <v>48738.239724123749</v>
      </c>
      <c r="I112" s="132">
        <f>+'St 1.1'!I112+'St 1.2'!I112+'St 1.3'!I112</f>
        <v>49261.639520025055</v>
      </c>
      <c r="J112" s="132">
        <f>+'St 1.1'!J112+'St 1.2'!J112+'St 1.3'!J112</f>
        <v>41746.841449506072</v>
      </c>
      <c r="K112" s="132">
        <f>+'St 1.1'!K112+'St 1.2'!K112+'St 1.3'!K112</f>
        <v>47010.736991810991</v>
      </c>
      <c r="L112" s="132">
        <f>+'St 1.1'!L112+'St 1.2'!L112+'St 1.3'!L112</f>
        <v>76852.935023044032</v>
      </c>
      <c r="M112" s="132">
        <f>+'St 1.1'!M112+'St 1.2'!M112+'St 1.3'!M112</f>
        <v>70410.806716613151</v>
      </c>
      <c r="N112" s="132">
        <f>+'St 1.1'!N112+'St 1.2'!N112+'St 1.3'!N112</f>
        <v>73829.914072297426</v>
      </c>
      <c r="O112" s="132">
        <f>+'St 1.1'!O112+'St 1.2'!O112+'St 1.3'!O112</f>
        <v>102420.06249548044</v>
      </c>
      <c r="P112" s="133"/>
      <c r="Q112" s="132">
        <f>+'St 1.1'!Q112+'St 1.2'!Q112+'St 1.3'!Q112</f>
        <v>3292.8142921843728</v>
      </c>
      <c r="R112" s="132">
        <f>+'St 1.1'!R112+'St 1.2'!R112+'St 1.3'!R112</f>
        <v>4823.7436730576992</v>
      </c>
      <c r="S112" s="132">
        <f>+'St 1.1'!S112+'St 1.2'!S112+'St 1.3'!S112</f>
        <v>3745.469583620094</v>
      </c>
      <c r="T112" s="132">
        <f>+'St 1.1'!T112+'St 1.2'!T112+'St 1.3'!T112</f>
        <v>23769.187364787245</v>
      </c>
      <c r="U112" s="132">
        <f>+'St 1.1'!U112+'St 1.2'!U112+'St 1.3'!U112</f>
        <v>523.39979590130861</v>
      </c>
      <c r="V112" s="132">
        <f>+'St 1.1'!V112+'St 1.2'!V112+'St 1.3'!V112</f>
        <v>-7514.7980705189893</v>
      </c>
      <c r="W112" s="132">
        <f>+'St 1.1'!W112+'St 1.2'!W112+'St 1.3'!W112</f>
        <v>5263.8955423049183</v>
      </c>
      <c r="X112" s="132">
        <f>+'St 1.1'!X112+'St 1.2'!X112+'St 1.3'!X112</f>
        <v>29842.198031233049</v>
      </c>
      <c r="Y112" s="132">
        <f>+'St 1.1'!Y112+'St 1.2'!Y112+'St 1.3'!Y112</f>
        <v>-6442.1283064308736</v>
      </c>
      <c r="Z112" s="132">
        <f>+'St 1.1'!Z112+'St 1.2'!Z112+'St 1.3'!Z112</f>
        <v>3419.1073556842666</v>
      </c>
      <c r="AA112" s="132">
        <f>+'St 1.1'!AA112+'St 1.2'!AA112+'St 1.3'!AA112</f>
        <v>28590.148423183018</v>
      </c>
      <c r="AB112" s="135"/>
      <c r="AC112" s="132">
        <f>+'St 1.1'!AC112+'St 1.3'!AC112</f>
        <v>0</v>
      </c>
      <c r="AD112" s="132">
        <f>+'St 1.1'!AD112+'St 1.3'!AD112</f>
        <v>0</v>
      </c>
      <c r="AE112" s="132">
        <f>+'St 1.1'!AE112+'St 1.3'!AE112</f>
        <v>0</v>
      </c>
      <c r="AF112" s="132">
        <f>+'St 1.1'!AF112+'St 1.3'!AF112</f>
        <v>0</v>
      </c>
      <c r="AG112" s="132">
        <f>+'St 1.1'!AG112+'St 1.3'!AG112</f>
        <v>0</v>
      </c>
      <c r="AH112" s="132">
        <f>+'St 1.1'!AH112+'St 1.3'!AH112</f>
        <v>0</v>
      </c>
      <c r="AI112" s="132">
        <f>+'St 1.1'!AI112+'St 1.3'!AI112</f>
        <v>0</v>
      </c>
      <c r="AJ112" s="132">
        <f>+'St 1.1'!AJ112+'St 1.3'!AJ112</f>
        <v>0</v>
      </c>
      <c r="AK112" s="132">
        <f>+'St 1.1'!AK112+'St 1.3'!AK112</f>
        <v>0</v>
      </c>
      <c r="AL112" s="132">
        <f>+'St 1.1'!AL112+'St 1.3'!AL112</f>
        <v>0</v>
      </c>
      <c r="AM112" s="132">
        <f>+'St 1.1'!AM112+'St 1.3'!AM112</f>
        <v>0</v>
      </c>
    </row>
    <row r="113" spans="1:39" s="43" customFormat="1">
      <c r="A113" s="36"/>
      <c r="B113" s="5" t="s">
        <v>22</v>
      </c>
      <c r="C113" s="180"/>
      <c r="D113" s="129">
        <f>+'St 1.1'!D113+'St 1.2'!D113+'St 1.3'!D113</f>
        <v>290616.71593508794</v>
      </c>
      <c r="E113" s="129">
        <f>+'St 1.1'!E113+'St 1.2'!E113+'St 1.3'!E113</f>
        <v>284191.82012147218</v>
      </c>
      <c r="F113" s="129">
        <f>+'St 1.1'!F113+'St 1.2'!F113+'St 1.3'!F113</f>
        <v>376673.92251000018</v>
      </c>
      <c r="G113" s="129">
        <f>+'St 1.1'!G113+'St 1.2'!G113+'St 1.3'!G113</f>
        <v>342176.44375971082</v>
      </c>
      <c r="H113" s="129">
        <f>+'St 1.1'!H113+'St 1.2'!H113+'St 1.3'!H113</f>
        <v>315676.10694989422</v>
      </c>
      <c r="I113" s="129">
        <f>+'St 1.1'!I113+'St 1.2'!I113+'St 1.3'!I113</f>
        <v>360332.29962713819</v>
      </c>
      <c r="J113" s="129">
        <f>+'St 1.1'!J113+'St 1.2'!J113+'St 1.3'!J113</f>
        <v>218617.56196860864</v>
      </c>
      <c r="K113" s="129">
        <f>+'St 1.1'!K113+'St 1.2'!K113+'St 1.3'!K113</f>
        <v>330375.57390166906</v>
      </c>
      <c r="L113" s="129">
        <f>+'St 1.1'!L113+'St 1.2'!L113+'St 1.3'!L113</f>
        <v>521232.47473516199</v>
      </c>
      <c r="M113" s="129">
        <f>+'St 1.1'!M113+'St 1.2'!M113+'St 1.3'!M113</f>
        <v>578017.61377248121</v>
      </c>
      <c r="N113" s="129">
        <f>+'St 1.1'!N113+'St 1.2'!N113+'St 1.3'!N113</f>
        <v>692129.45263516402</v>
      </c>
      <c r="O113" s="129">
        <f>+'St 1.1'!O113+'St 1.2'!O113+'St 1.3'!O113</f>
        <v>877927.8610245476</v>
      </c>
      <c r="P113" s="136"/>
      <c r="Q113" s="129">
        <f>+'St 1.1'!Q113+'St 1.2'!Q113+'St 1.3'!Q113</f>
        <v>-6424.8958136157398</v>
      </c>
      <c r="R113" s="129">
        <f>+'St 1.1'!R113+'St 1.2'!R113+'St 1.3'!R113</f>
        <v>92482.102388528059</v>
      </c>
      <c r="S113" s="129">
        <f>+'St 1.1'!S113+'St 1.2'!S113+'St 1.3'!S113</f>
        <v>-34497.478750289432</v>
      </c>
      <c r="T113" s="129">
        <f>+'St 1.1'!T113+'St 1.2'!T113+'St 1.3'!T113</f>
        <v>-26500.336809816625</v>
      </c>
      <c r="U113" s="129">
        <f>+'St 1.1'!U113+'St 1.2'!U113+'St 1.3'!U113</f>
        <v>44656.192677244042</v>
      </c>
      <c r="V113" s="129">
        <f>+'St 1.1'!V113+'St 1.2'!V113+'St 1.3'!V113</f>
        <v>-141714.7376585296</v>
      </c>
      <c r="W113" s="129">
        <f>+'St 1.1'!W113+'St 1.2'!W113+'St 1.3'!W113</f>
        <v>111758.01193306044</v>
      </c>
      <c r="X113" s="129">
        <f>+'St 1.1'!X113+'St 1.2'!X113+'St 1.3'!X113</f>
        <v>190856.90083349292</v>
      </c>
      <c r="Y113" s="129">
        <f>+'St 1.1'!Y113+'St 1.2'!Y113+'St 1.3'!Y113</f>
        <v>56785.139037319139</v>
      </c>
      <c r="Z113" s="129">
        <f>+'St 1.1'!Z113+'St 1.2'!Z113+'St 1.3'!Z113</f>
        <v>114111.83886268293</v>
      </c>
      <c r="AA113" s="129">
        <f>+'St 1.1'!AA113+'St 1.2'!AA113+'St 1.3'!AA113</f>
        <v>185798.40838938355</v>
      </c>
      <c r="AB113" s="131"/>
      <c r="AC113" s="129">
        <f>+'St 1.1'!AC113+'St 1.3'!AC113</f>
        <v>0</v>
      </c>
      <c r="AD113" s="129">
        <f>+'St 1.1'!AD113+'St 1.3'!AD113</f>
        <v>0</v>
      </c>
      <c r="AE113" s="129">
        <f>+'St 1.1'!AE113+'St 1.3'!AE113</f>
        <v>0</v>
      </c>
      <c r="AF113" s="129">
        <f>+'St 1.1'!AF113+'St 1.3'!AF113</f>
        <v>0</v>
      </c>
      <c r="AG113" s="129">
        <f>+'St 1.1'!AG113+'St 1.3'!AG113</f>
        <v>0</v>
      </c>
      <c r="AH113" s="129">
        <f>+'St 1.1'!AH113+'St 1.3'!AH113</f>
        <v>0</v>
      </c>
      <c r="AI113" s="129">
        <f>+'St 1.1'!AI113+'St 1.3'!AI113</f>
        <v>0</v>
      </c>
      <c r="AJ113" s="129">
        <f>+'St 1.1'!AJ113+'St 1.3'!AJ113</f>
        <v>0</v>
      </c>
      <c r="AK113" s="129">
        <f>+'St 1.1'!AK113+'St 1.3'!AK113</f>
        <v>0</v>
      </c>
      <c r="AL113" s="129">
        <f>+'St 1.1'!AL113+'St 1.3'!AL113</f>
        <v>0</v>
      </c>
      <c r="AM113" s="129">
        <f>+'St 1.1'!AM113+'St 1.3'!AM113</f>
        <v>-147.44999999999999</v>
      </c>
    </row>
    <row r="114" spans="1:39" s="43" customFormat="1">
      <c r="A114" s="36"/>
      <c r="B114" s="5" t="s">
        <v>95</v>
      </c>
      <c r="C114" s="181"/>
      <c r="D114" s="129">
        <f>+'St 1.1'!D114+'St 1.2'!D114+'St 1.3'!D114</f>
        <v>0</v>
      </c>
      <c r="E114" s="129">
        <f>+'St 1.1'!E114+'St 1.2'!E114+'St 1.3'!E114</f>
        <v>0</v>
      </c>
      <c r="F114" s="129">
        <f>+'St 1.1'!F114+'St 1.2'!F114+'St 1.3'!F114</f>
        <v>0</v>
      </c>
      <c r="G114" s="129">
        <f>+'St 1.1'!G114+'St 1.2'!G114+'St 1.3'!G114</f>
        <v>0</v>
      </c>
      <c r="H114" s="129">
        <f>+'St 1.1'!H114+'St 1.2'!H114+'St 1.3'!H114</f>
        <v>0</v>
      </c>
      <c r="I114" s="129">
        <f>+'St 1.1'!I114+'St 1.2'!I114+'St 1.3'!I114</f>
        <v>0</v>
      </c>
      <c r="J114" s="129">
        <f>+'St 1.1'!J114+'St 1.2'!J114+'St 1.3'!J114</f>
        <v>0</v>
      </c>
      <c r="K114" s="129">
        <f>+'St 1.1'!K114+'St 1.2'!K114+'St 1.3'!K114</f>
        <v>0</v>
      </c>
      <c r="L114" s="129">
        <f>+'St 1.1'!L114+'St 1.2'!L114+'St 1.3'!L114</f>
        <v>0</v>
      </c>
      <c r="M114" s="129">
        <f>+'St 1.1'!M114+'St 1.2'!M114+'St 1.3'!M114</f>
        <v>0</v>
      </c>
      <c r="N114" s="129">
        <f>+'St 1.1'!N114+'St 1.2'!N114+'St 1.3'!N114</f>
        <v>0</v>
      </c>
      <c r="O114" s="129">
        <f>+'St 1.1'!O114+'St 1.2'!O114+'St 1.3'!O114</f>
        <v>0</v>
      </c>
      <c r="P114" s="130"/>
      <c r="Q114" s="129">
        <f>+'St 1.1'!Q114+'St 1.2'!Q114+'St 1.3'!Q114</f>
        <v>0</v>
      </c>
      <c r="R114" s="129">
        <f>+'St 1.1'!R114+'St 1.2'!R114+'St 1.3'!R114</f>
        <v>0</v>
      </c>
      <c r="S114" s="129">
        <f>+'St 1.1'!S114+'St 1.2'!S114+'St 1.3'!S114</f>
        <v>0</v>
      </c>
      <c r="T114" s="129">
        <f>+'St 1.1'!T114+'St 1.2'!T114+'St 1.3'!T114</f>
        <v>0</v>
      </c>
      <c r="U114" s="129">
        <f>+'St 1.1'!U114+'St 1.2'!U114+'St 1.3'!U114</f>
        <v>0</v>
      </c>
      <c r="V114" s="129">
        <f>+'St 1.1'!V114+'St 1.2'!V114+'St 1.3'!V114</f>
        <v>0</v>
      </c>
      <c r="W114" s="129">
        <f>+'St 1.1'!W114+'St 1.2'!W114+'St 1.3'!W114</f>
        <v>0</v>
      </c>
      <c r="X114" s="129">
        <f>+'St 1.1'!X114+'St 1.2'!X114+'St 1.3'!X114</f>
        <v>0</v>
      </c>
      <c r="Y114" s="129">
        <f>+'St 1.1'!Y114+'St 1.2'!Y114+'St 1.3'!Y114</f>
        <v>0</v>
      </c>
      <c r="Z114" s="129">
        <f>+'St 1.1'!Z114+'St 1.2'!Z114+'St 1.3'!Z114</f>
        <v>0</v>
      </c>
      <c r="AA114" s="129">
        <f>+'St 1.1'!AA114+'St 1.2'!AA114+'St 1.3'!AA114</f>
        <v>0</v>
      </c>
      <c r="AB114" s="131"/>
      <c r="AC114" s="129">
        <f>+'St 1.1'!AC114+'St 1.3'!AC114</f>
        <v>0</v>
      </c>
      <c r="AD114" s="129">
        <f>+'St 1.1'!AD114+'St 1.3'!AD114</f>
        <v>0</v>
      </c>
      <c r="AE114" s="129">
        <f>+'St 1.1'!AE114+'St 1.3'!AE114</f>
        <v>0</v>
      </c>
      <c r="AF114" s="129">
        <f>+'St 1.1'!AF114+'St 1.3'!AF114</f>
        <v>0</v>
      </c>
      <c r="AG114" s="129">
        <f>+'St 1.1'!AG114+'St 1.3'!AG114</f>
        <v>0</v>
      </c>
      <c r="AH114" s="129">
        <f>+'St 1.1'!AH114+'St 1.3'!AH114</f>
        <v>0</v>
      </c>
      <c r="AI114" s="129">
        <f>+'St 1.1'!AI114+'St 1.3'!AI114</f>
        <v>0</v>
      </c>
      <c r="AJ114" s="129">
        <f>+'St 1.1'!AJ114+'St 1.3'!AJ114</f>
        <v>0</v>
      </c>
      <c r="AK114" s="129">
        <f>+'St 1.1'!AK114+'St 1.3'!AK114</f>
        <v>0</v>
      </c>
      <c r="AL114" s="129">
        <f>+'St 1.1'!AL114+'St 1.3'!AL114</f>
        <v>0</v>
      </c>
      <c r="AM114" s="129">
        <f>+'St 1.1'!AM114+'St 1.3'!AM114</f>
        <v>0</v>
      </c>
    </row>
    <row r="115" spans="1:39" s="43" customFormat="1">
      <c r="A115" s="36"/>
      <c r="B115" s="5" t="s">
        <v>54</v>
      </c>
      <c r="C115" s="181"/>
      <c r="D115" s="129">
        <f>+'St 1.1'!D115+'St 1.2'!D115+'St 1.3'!D115</f>
        <v>15168308.868008513</v>
      </c>
      <c r="E115" s="129">
        <f>+'St 1.1'!E115+'St 1.2'!E115+'St 1.3'!E115</f>
        <v>17231018.124355387</v>
      </c>
      <c r="F115" s="129">
        <f>+'St 1.1'!F115+'St 1.2'!F115+'St 1.3'!F115</f>
        <v>19464222.074195161</v>
      </c>
      <c r="G115" s="129">
        <f>+'St 1.1'!G115+'St 1.2'!G115+'St 1.3'!G115</f>
        <v>21839450.808111321</v>
      </c>
      <c r="H115" s="129">
        <f>+'St 1.1'!H115+'St 1.2'!H115+'St 1.3'!H115</f>
        <v>24148233.92907276</v>
      </c>
      <c r="I115" s="129">
        <f>+'St 1.1'!I115+'St 1.2'!I115+'St 1.3'!I115</f>
        <v>26732335.893814266</v>
      </c>
      <c r="J115" s="129">
        <f>+'St 1.1'!J115+'St 1.2'!J115+'St 1.3'!J115</f>
        <v>29920099.821235657</v>
      </c>
      <c r="K115" s="129">
        <f>+'St 1.1'!K115+'St 1.2'!K115+'St 1.3'!K115</f>
        <v>33258073.298460629</v>
      </c>
      <c r="L115" s="129">
        <f>+'St 1.1'!L115+'St 1.2'!L115+'St 1.3'!L115</f>
        <v>36126322.872097135</v>
      </c>
      <c r="M115" s="129">
        <f>+'St 1.1'!M115+'St 1.2'!M115+'St 1.3'!M115</f>
        <v>41108542.747677237</v>
      </c>
      <c r="N115" s="129">
        <f>+'St 1.1'!N115+'St 1.2'!N115+'St 1.3'!N115</f>
        <v>45858375.949501917</v>
      </c>
      <c r="O115" s="129">
        <f>+'St 1.1'!O115+'St 1.2'!O115+'St 1.3'!O115</f>
        <v>50429247.313088514</v>
      </c>
      <c r="P115" s="136"/>
      <c r="Q115" s="129">
        <f>+'St 1.1'!Q115+'St 1.2'!Q115+'St 1.3'!Q115</f>
        <v>2035828.03634687</v>
      </c>
      <c r="R115" s="129">
        <f>+'St 1.1'!R115+'St 1.2'!R115+'St 1.3'!R115</f>
        <v>2163175.5698397798</v>
      </c>
      <c r="S115" s="129">
        <f>+'St 1.1'!S115+'St 1.2'!S115+'St 1.3'!S115</f>
        <v>2210295.5839161579</v>
      </c>
      <c r="T115" s="129">
        <f>+'St 1.1'!T115+'St 1.2'!T115+'St 1.3'!T115</f>
        <v>2287553.0609614421</v>
      </c>
      <c r="U115" s="129">
        <f>+'St 1.1'!U115+'St 1.2'!U115+'St 1.3'!U115</f>
        <v>2389032.4947415004</v>
      </c>
      <c r="V115" s="129">
        <f>+'St 1.1'!V115+'St 1.2'!V115+'St 1.3'!V115</f>
        <v>3069016.2374213859</v>
      </c>
      <c r="W115" s="129">
        <f>+'St 1.1'!W115+'St 1.2'!W115+'St 1.3'!W115</f>
        <v>3182306.2272249768</v>
      </c>
      <c r="X115" s="129">
        <f>+'St 1.1'!X115+'St 1.2'!X115+'St 1.3'!X115</f>
        <v>3090301.9260407831</v>
      </c>
      <c r="Y115" s="129">
        <f>+'St 1.1'!Y115+'St 1.2'!Y115+'St 1.3'!Y115</f>
        <v>4217416.566542102</v>
      </c>
      <c r="Z115" s="129">
        <f>+'St 1.1'!Z115+'St 1.2'!Z115+'St 1.3'!Z115</f>
        <v>4350228.4066365818</v>
      </c>
      <c r="AA115" s="129">
        <f>+'St 1.1'!AA115+'St 1.2'!AA115+'St 1.3'!AA115</f>
        <v>4442025.0661015697</v>
      </c>
      <c r="AB115" s="131"/>
      <c r="AC115" s="129">
        <f>+'St 1.1'!AC115+'St 1.3'!AC115</f>
        <v>112507.19999999994</v>
      </c>
      <c r="AD115" s="129">
        <f>+'St 1.1'!AD115+'St 1.3'!AD115</f>
        <v>191523.78000000012</v>
      </c>
      <c r="AE115" s="129">
        <f>+'St 1.1'!AE115+'St 1.3'!AE115</f>
        <v>352189.57999999996</v>
      </c>
      <c r="AF115" s="129">
        <f>+'St 1.1'!AF115+'St 1.3'!AF115</f>
        <v>173915.02999999988</v>
      </c>
      <c r="AG115" s="129">
        <f>+'St 1.1'!AG115+'St 1.3'!AG115</f>
        <v>394176.42000000016</v>
      </c>
      <c r="AH115" s="129">
        <f>+'St 1.1'!AH115+'St 1.3'!AH115</f>
        <v>362395.9666440009</v>
      </c>
      <c r="AI115" s="129">
        <f>+'St 1.1'!AI115+'St 1.3'!AI115</f>
        <v>402671.18572499923</v>
      </c>
      <c r="AJ115" s="129">
        <f>+'St 1.1'!AJ115+'St 1.3'!AJ115</f>
        <v>-199004.80115427598</v>
      </c>
      <c r="AK115" s="129">
        <f>+'St 1.1'!AK115+'St 1.3'!AK115</f>
        <v>1040106.6020482434</v>
      </c>
      <c r="AL115" s="129">
        <f>+'St 1.1'!AL115+'St 1.3'!AL115</f>
        <v>897849.81715789216</v>
      </c>
      <c r="AM115" s="129">
        <f>+'St 1.1'!AM115+'St 1.3'!AM115</f>
        <v>551790.21857857029</v>
      </c>
    </row>
    <row r="116" spans="1:39">
      <c r="B116" s="49"/>
      <c r="C116" s="182"/>
      <c r="D116" s="51"/>
      <c r="E116" s="51"/>
      <c r="F116" s="51"/>
      <c r="G116" s="51"/>
      <c r="H116" s="51"/>
      <c r="I116" s="51"/>
      <c r="P116" s="11"/>
      <c r="Q116" s="51"/>
      <c r="R116" s="51"/>
      <c r="S116" s="51"/>
      <c r="T116" s="51"/>
      <c r="AC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5" t="s">
        <v>168</v>
      </c>
      <c r="C119" s="183"/>
      <c r="D119" s="74"/>
      <c r="E119" s="74"/>
      <c r="F119" s="74"/>
      <c r="G119" s="74"/>
      <c r="H119" s="74"/>
      <c r="I119" s="74"/>
      <c r="J119" s="74"/>
      <c r="K119" s="152"/>
      <c r="L119" s="152"/>
      <c r="M119" s="152"/>
      <c r="N119" s="152"/>
      <c r="O119" s="152"/>
      <c r="P119" s="70"/>
      <c r="Q119" s="70"/>
      <c r="R119" s="70"/>
      <c r="AC119" s="275"/>
      <c r="AD119" s="275"/>
      <c r="AE119" s="275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76" t="s">
        <v>55</v>
      </c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5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0" t="s">
        <v>167</v>
      </c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</row>
    <row r="121" spans="1:39" s="43" customFormat="1" ht="14.45" customHeight="1">
      <c r="A121" s="36"/>
      <c r="B121" s="54"/>
      <c r="C121" s="185"/>
      <c r="D121" s="277" t="s">
        <v>314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5"/>
      <c r="Q121" s="279" t="s">
        <v>314</v>
      </c>
      <c r="R121" s="279"/>
      <c r="S121" s="279"/>
      <c r="T121" s="279"/>
      <c r="U121" s="279"/>
      <c r="V121" s="279"/>
      <c r="W121" s="279"/>
      <c r="X121" s="279"/>
      <c r="Y121" s="279"/>
      <c r="Z121" s="279"/>
      <c r="AA121" s="279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f>+'St 1.1'!D123+'St 1.2'!D123+'St 1.3'!D123</f>
        <v>138250.16899999999</v>
      </c>
      <c r="E123" s="129">
        <f>+'St 1.1'!E123+'St 1.2'!E123+'St 1.3'!E123</f>
        <v>141383.0698</v>
      </c>
      <c r="F123" s="129">
        <f>+'St 1.1'!F123+'St 1.2'!F123+'St 1.3'!F123</f>
        <v>135146</v>
      </c>
      <c r="G123" s="129">
        <f>+'St 1.1'!G123+'St 1.2'!G123+'St 1.3'!G123</f>
        <v>132483</v>
      </c>
      <c r="H123" s="129">
        <f>+'St 1.1'!H123+'St 1.2'!H123+'St 1.3'!H123</f>
        <v>142660</v>
      </c>
      <c r="I123" s="129">
        <f>+'St 1.1'!I123+'St 1.2'!I123+'St 1.3'!I123</f>
        <v>138407</v>
      </c>
      <c r="J123" s="129">
        <f>+'St 1.1'!J123+'St 1.2'!J123+'St 1.3'!J123</f>
        <v>150910</v>
      </c>
      <c r="K123" s="129">
        <f>+'St 1.1'!K123+'St 1.2'!K123+'St 1.3'!K123</f>
        <v>169620.99999999997</v>
      </c>
      <c r="L123" s="129">
        <f>+'St 1.1'!L123+'St 1.2'!L123+'St 1.3'!L123</f>
        <v>241428.00000000003</v>
      </c>
      <c r="M123" s="129">
        <f>+'St 1.1'!M123+'St 1.2'!M123+'St 1.3'!M123</f>
        <v>258570.81</v>
      </c>
      <c r="N123" s="129">
        <f>+'St 1.1'!N123+'St 1.2'!N123+'St 1.3'!N123</f>
        <v>333188.36</v>
      </c>
      <c r="O123" s="129">
        <f>+'St 1.1'!O123+'St 1.2'!O123+'St 1.3'!O123</f>
        <v>383267.38</v>
      </c>
      <c r="P123" s="136"/>
      <c r="Q123" s="137">
        <f>+'St 1.1'!Q123+'St 1.2'!Q123+'St 1.3'!Q123</f>
        <v>-2325.5392214105896</v>
      </c>
      <c r="R123" s="137">
        <f>+'St 1.1'!R123+'St 1.2'!R123+'St 1.3'!R123</f>
        <v>-13517.339872542459</v>
      </c>
      <c r="S123" s="137">
        <f>+'St 1.1'!S123+'St 1.2'!S123+'St 1.3'!S123</f>
        <v>-1023.7427023270086</v>
      </c>
      <c r="T123" s="137">
        <f>+'St 1.1'!T123+'St 1.2'!T123+'St 1.3'!T123</f>
        <v>3272.4715259150926</v>
      </c>
      <c r="U123" s="137">
        <f>+'St 1.1'!U123+'St 1.2'!U123+'St 1.3'!U123</f>
        <v>2490.6068574461697</v>
      </c>
      <c r="V123" s="137">
        <f>+'St 1.1'!V123+'St 1.2'!V123+'St 1.3'!V123</f>
        <v>7034.0406713159982</v>
      </c>
      <c r="W123" s="137">
        <f>+'St 1.1'!W123+'St 1.2'!W123+'St 1.3'!W123</f>
        <v>13262.307704546385</v>
      </c>
      <c r="X123" s="137">
        <f>+'St 1.1'!X123+'St 1.2'!X123+'St 1.3'!X123</f>
        <v>54942.93349175364</v>
      </c>
      <c r="Y123" s="137">
        <f>+'St 1.1'!Y123+'St 1.2'!Y123+'St 1.3'!Y123</f>
        <v>21960.248425664013</v>
      </c>
      <c r="Z123" s="137">
        <f>+'St 1.1'!Z123+'St 1.2'!Z123+'St 1.3'!Z123</f>
        <v>70513.611339094015</v>
      </c>
      <c r="AA123" s="137">
        <f>+'St 1.1'!AA123+'St 1.2'!AA123+'St 1.3'!AA123</f>
        <v>32070.559878298383</v>
      </c>
      <c r="AB123" s="131"/>
      <c r="AC123" s="137">
        <f>+'St 1.1'!AC123+'St 1.3'!AC123</f>
        <v>5458.4400214105826</v>
      </c>
      <c r="AD123" s="137">
        <f>+'St 1.1'!AD123+'St 1.3'!AD123</f>
        <v>7280.2700725424629</v>
      </c>
      <c r="AE123" s="137">
        <f>+'St 1.1'!AE123+'St 1.3'!AE123</f>
        <v>-1639.2572976730023</v>
      </c>
      <c r="AF123" s="137">
        <f>+'St 1.1'!AF123+'St 1.3'!AF123</f>
        <v>6904.5284740849056</v>
      </c>
      <c r="AG123" s="137">
        <f>+'St 1.1'!AG123+'St 1.3'!AG123</f>
        <v>-6743.6068574461669</v>
      </c>
      <c r="AH123" s="137">
        <f>+'St 1.1'!AH123+'St 1.3'!AH123</f>
        <v>5468.959328683999</v>
      </c>
      <c r="AI123" s="137">
        <f>+'St 1.1'!AI123+'St 1.3'!AI123</f>
        <v>5448.6922954536039</v>
      </c>
      <c r="AJ123" s="137">
        <f>+'St 1.1'!AJ123+'St 1.3'!AJ123</f>
        <v>16864.066508246407</v>
      </c>
      <c r="AK123" s="137">
        <f>+'St 1.1'!AK123+'St 1.3'!AK123</f>
        <v>-4817.4384256640478</v>
      </c>
      <c r="AL123" s="137">
        <f>+'St 1.1'!AL123+'St 1.3'!AL123</f>
        <v>4103.9386609060048</v>
      </c>
      <c r="AM123" s="137">
        <f>+'St 1.1'!AM123+'St 1.3'!AM123</f>
        <v>18008.46012170161</v>
      </c>
    </row>
    <row r="124" spans="1:39">
      <c r="B124" s="1" t="s">
        <v>35</v>
      </c>
      <c r="C124" s="178" t="s">
        <v>287</v>
      </c>
      <c r="D124" s="132">
        <f>+'St 1.1'!D124+'St 1.2'!D124+'St 1.3'!D124</f>
        <v>138250.16899999999</v>
      </c>
      <c r="E124" s="132">
        <f>+'St 1.1'!E124+'St 1.2'!E124+'St 1.3'!E124</f>
        <v>141383.0698</v>
      </c>
      <c r="F124" s="132">
        <f>+'St 1.1'!F124+'St 1.2'!F124+'St 1.3'!F124</f>
        <v>130215.00000000001</v>
      </c>
      <c r="G124" s="132">
        <f>+'St 1.1'!G124+'St 1.2'!G124+'St 1.3'!G124</f>
        <v>122575</v>
      </c>
      <c r="H124" s="132">
        <f>+'St 1.1'!H124+'St 1.2'!H124+'St 1.3'!H124</f>
        <v>132602</v>
      </c>
      <c r="I124" s="132">
        <f>+'St 1.1'!I124+'St 1.2'!I124+'St 1.3'!I124</f>
        <v>128827</v>
      </c>
      <c r="J124" s="132">
        <f>+'St 1.1'!J124+'St 1.2'!J124+'St 1.3'!J124</f>
        <v>140717.99999999997</v>
      </c>
      <c r="K124" s="132">
        <f>+'St 1.1'!K124+'St 1.2'!K124+'St 1.3'!K124</f>
        <v>159585</v>
      </c>
      <c r="L124" s="132">
        <f>+'St 1.1'!L124+'St 1.2'!L124+'St 1.3'!L124</f>
        <v>230527</v>
      </c>
      <c r="M124" s="132">
        <f>+'St 1.1'!M124+'St 1.2'!M124+'St 1.3'!M124</f>
        <v>247723</v>
      </c>
      <c r="N124" s="132">
        <f>+'St 1.1'!N124+'St 1.2'!N124+'St 1.3'!N124</f>
        <v>322213.36</v>
      </c>
      <c r="O124" s="132">
        <f>+'St 1.1'!O124+'St 1.2'!O124+'St 1.3'!O124</f>
        <v>371499.55</v>
      </c>
      <c r="P124" s="133"/>
      <c r="Q124" s="134">
        <f>+'St 1.1'!Q124+'St 1.2'!Q124+'St 1.3'!Q124</f>
        <v>-2325.5392214105896</v>
      </c>
      <c r="R124" s="134">
        <f>+'St 1.1'!R124+'St 1.2'!R124+'St 1.3'!R124</f>
        <v>-18448.339872542452</v>
      </c>
      <c r="S124" s="134">
        <f>+'St 1.1'!S124+'St 1.2'!S124+'St 1.3'!S124</f>
        <v>-6000.7427023270066</v>
      </c>
      <c r="T124" s="134">
        <f>+'St 1.1'!T124+'St 1.2'!T124+'St 1.3'!T124</f>
        <v>3122.4715259150926</v>
      </c>
      <c r="U124" s="134">
        <f>+'St 1.1'!U124+'St 1.2'!U124+'St 1.3'!U124</f>
        <v>2968.6068574461669</v>
      </c>
      <c r="V124" s="134">
        <f>+'St 1.1'!V124+'St 1.2'!V124+'St 1.3'!V124</f>
        <v>7034.0406713159864</v>
      </c>
      <c r="W124" s="134">
        <f>+'St 1.1'!W124+'St 1.2'!W124+'St 1.3'!W124</f>
        <v>13418.307704546402</v>
      </c>
      <c r="X124" s="134">
        <f>+'St 1.1'!X124+'St 1.2'!X124+'St 1.3'!X124</f>
        <v>54942.933491753603</v>
      </c>
      <c r="Y124" s="134">
        <f>+'St 1.1'!Y124+'St 1.2'!Y124+'St 1.3'!Y124</f>
        <v>21960.248425664049</v>
      </c>
      <c r="Z124" s="134">
        <f>+'St 1.1'!Z124+'St 1.2'!Z124+'St 1.3'!Z124</f>
        <v>70513.611339094001</v>
      </c>
      <c r="AA124" s="134">
        <f>+'St 1.1'!AA124+'St 1.2'!AA124+'St 1.3'!AA124</f>
        <v>32070.559878298376</v>
      </c>
      <c r="AB124" s="135"/>
      <c r="AC124" s="134">
        <f>+'St 1.1'!AC124+'St 1.3'!AC124</f>
        <v>5458.4400214105826</v>
      </c>
      <c r="AD124" s="134">
        <f>+'St 1.1'!AD124+'St 1.3'!AD124</f>
        <v>7280.2700725424629</v>
      </c>
      <c r="AE124" s="134">
        <f>+'St 1.1'!AE124+'St 1.3'!AE124</f>
        <v>-1639.2572976730023</v>
      </c>
      <c r="AF124" s="134">
        <f>+'St 1.1'!AF124+'St 1.3'!AF124</f>
        <v>6904.5284740849056</v>
      </c>
      <c r="AG124" s="134">
        <f>+'St 1.1'!AG124+'St 1.3'!AG124</f>
        <v>-6743.6068574461669</v>
      </c>
      <c r="AH124" s="134">
        <f>+'St 1.1'!AH124+'St 1.3'!AH124</f>
        <v>4856.959328683999</v>
      </c>
      <c r="AI124" s="134">
        <f>+'St 1.1'!AI124+'St 1.3'!AI124</f>
        <v>5448.6922954536039</v>
      </c>
      <c r="AJ124" s="134">
        <f>+'St 1.1'!AJ124+'St 1.3'!AJ124</f>
        <v>15999.066508246406</v>
      </c>
      <c r="AK124" s="134">
        <f>+'St 1.1'!AK124+'St 1.3'!AK124</f>
        <v>-4764.2484256640473</v>
      </c>
      <c r="AL124" s="134">
        <f>+'St 1.1'!AL124+'St 1.3'!AL124</f>
        <v>3976.7486609060043</v>
      </c>
      <c r="AM124" s="134">
        <f>+'St 1.1'!AM124+'St 1.3'!AM124</f>
        <v>17215.630121701608</v>
      </c>
    </row>
    <row r="125" spans="1:39">
      <c r="B125" s="1" t="s">
        <v>36</v>
      </c>
      <c r="C125" s="178" t="s">
        <v>288</v>
      </c>
      <c r="D125" s="132">
        <f>+'St 1.1'!D125+'St 1.2'!D125+'St 1.3'!D125</f>
        <v>0</v>
      </c>
      <c r="E125" s="132">
        <f>+'St 1.1'!E125+'St 1.2'!E125+'St 1.3'!E125</f>
        <v>0</v>
      </c>
      <c r="F125" s="132">
        <f>+'St 1.1'!F125+'St 1.2'!F125+'St 1.3'!F125</f>
        <v>4931</v>
      </c>
      <c r="G125" s="132">
        <f>+'St 1.1'!G125+'St 1.2'!G125+'St 1.3'!G125</f>
        <v>9908</v>
      </c>
      <c r="H125" s="132">
        <f>+'St 1.1'!H125+'St 1.2'!H125+'St 1.3'!H125</f>
        <v>10058</v>
      </c>
      <c r="I125" s="132">
        <f>+'St 1.1'!I125+'St 1.2'!I125+'St 1.3'!I125</f>
        <v>9580</v>
      </c>
      <c r="J125" s="132">
        <f>+'St 1.1'!J125+'St 1.2'!J125+'St 1.3'!J125</f>
        <v>10192</v>
      </c>
      <c r="K125" s="132">
        <f>+'St 1.1'!K125+'St 1.2'!K125+'St 1.3'!K125</f>
        <v>10036</v>
      </c>
      <c r="L125" s="132">
        <f>+'St 1.1'!L125+'St 1.2'!L125+'St 1.3'!L125</f>
        <v>10901</v>
      </c>
      <c r="M125" s="132">
        <f>+'St 1.1'!M125+'St 1.2'!M125+'St 1.3'!M125</f>
        <v>10847.81</v>
      </c>
      <c r="N125" s="132">
        <f>+'St 1.1'!N125+'St 1.2'!N125+'St 1.3'!N125</f>
        <v>10975</v>
      </c>
      <c r="O125" s="132">
        <f>+'St 1.1'!O125+'St 1.2'!O125+'St 1.3'!O125</f>
        <v>11767.83</v>
      </c>
      <c r="P125" s="133"/>
      <c r="Q125" s="134">
        <f>+'St 1.1'!Q125+'St 1.2'!Q125+'St 1.3'!Q125</f>
        <v>0</v>
      </c>
      <c r="R125" s="134">
        <f>+'St 1.1'!R125+'St 1.2'!R125+'St 1.3'!R125</f>
        <v>4931</v>
      </c>
      <c r="S125" s="134">
        <f>+'St 1.1'!S125+'St 1.2'!S125+'St 1.3'!S125</f>
        <v>4977</v>
      </c>
      <c r="T125" s="134">
        <f>+'St 1.1'!T125+'St 1.2'!T125+'St 1.3'!T125</f>
        <v>150</v>
      </c>
      <c r="U125" s="134">
        <f>+'St 1.1'!U125+'St 1.2'!U125+'St 1.3'!U125</f>
        <v>-478.00000000000011</v>
      </c>
      <c r="V125" s="134">
        <f>+'St 1.1'!V125+'St 1.2'!V125+'St 1.3'!V125</f>
        <v>0</v>
      </c>
      <c r="W125" s="134">
        <f>+'St 1.1'!W125+'St 1.2'!W125+'St 1.3'!W125</f>
        <v>-156.00000000000023</v>
      </c>
      <c r="X125" s="134">
        <f>+'St 1.1'!X125+'St 1.2'!X125+'St 1.3'!X125</f>
        <v>0</v>
      </c>
      <c r="Y125" s="134">
        <f>+'St 1.1'!Y125+'St 1.2'!Y125+'St 1.3'!Y125</f>
        <v>-2.2204460492503131E-13</v>
      </c>
      <c r="Z125" s="134">
        <f>+'St 1.1'!Z125+'St 1.2'!Z125+'St 1.3'!Z125</f>
        <v>-2.886579864025407E-13</v>
      </c>
      <c r="AA125" s="134">
        <f>+'St 1.1'!AA125+'St 1.2'!AA125+'St 1.3'!AA125</f>
        <v>0</v>
      </c>
      <c r="AB125" s="135"/>
      <c r="AC125" s="134">
        <f>+'St 1.1'!AC125+'St 1.3'!AC125</f>
        <v>0</v>
      </c>
      <c r="AD125" s="134">
        <f>+'St 1.1'!AD125+'St 1.3'!AD125</f>
        <v>0</v>
      </c>
      <c r="AE125" s="134">
        <f>+'St 1.1'!AE125+'St 1.3'!AE125</f>
        <v>0</v>
      </c>
      <c r="AF125" s="134">
        <f>+'St 1.1'!AF125+'St 1.3'!AF125</f>
        <v>0</v>
      </c>
      <c r="AG125" s="134">
        <f>+'St 1.1'!AG125+'St 1.3'!AG125</f>
        <v>0</v>
      </c>
      <c r="AH125" s="134">
        <f>+'St 1.1'!AH125+'St 1.3'!AH125</f>
        <v>612</v>
      </c>
      <c r="AI125" s="134">
        <f>+'St 1.1'!AI125+'St 1.3'!AI125</f>
        <v>0</v>
      </c>
      <c r="AJ125" s="134">
        <f>+'St 1.1'!AJ125+'St 1.3'!AJ125</f>
        <v>865</v>
      </c>
      <c r="AK125" s="134">
        <f>+'St 1.1'!AK125+'St 1.3'!AK125</f>
        <v>-53.190000000000516</v>
      </c>
      <c r="AL125" s="134">
        <f>+'St 1.1'!AL125+'St 1.3'!AL125</f>
        <v>127.19000000000051</v>
      </c>
      <c r="AM125" s="134">
        <f>+'St 1.1'!AM125+'St 1.3'!AM125</f>
        <v>792.82999999999993</v>
      </c>
    </row>
    <row r="126" spans="1:39" s="43" customFormat="1">
      <c r="A126" s="36"/>
      <c r="B126" s="5" t="s">
        <v>6</v>
      </c>
      <c r="C126" s="177" t="s">
        <v>289</v>
      </c>
      <c r="D126" s="129">
        <f>+'St 1.1'!D126+'St 1.2'!D126+'St 1.3'!D126</f>
        <v>2296934.3025265145</v>
      </c>
      <c r="E126" s="129">
        <f>+'St 1.1'!E126+'St 1.2'!E126+'St 1.3'!E126</f>
        <v>2368435.2570495666</v>
      </c>
      <c r="F126" s="129">
        <f>+'St 1.1'!F126+'St 1.2'!F126+'St 1.3'!F126</f>
        <v>2637880.3891277974</v>
      </c>
      <c r="G126" s="129">
        <f>+'St 1.1'!G126+'St 1.2'!G126+'St 1.3'!G126</f>
        <v>2841213.8902033335</v>
      </c>
      <c r="H126" s="129">
        <f>+'St 1.1'!H126+'St 1.2'!H126+'St 1.3'!H126</f>
        <v>2859208.4484432647</v>
      </c>
      <c r="I126" s="129">
        <f>+'St 1.1'!I126+'St 1.2'!I126+'St 1.3'!I126</f>
        <v>3488486.9470303874</v>
      </c>
      <c r="J126" s="129">
        <f>+'St 1.1'!J126+'St 1.2'!J126+'St 1.3'!J126</f>
        <v>3620462.8536695903</v>
      </c>
      <c r="K126" s="129">
        <f>+'St 1.1'!K126+'St 1.2'!K126+'St 1.3'!K126</f>
        <v>4180327.1448002737</v>
      </c>
      <c r="L126" s="129">
        <f>+'St 1.1'!L126+'St 1.2'!L126+'St 1.3'!L126</f>
        <v>4855396.072920233</v>
      </c>
      <c r="M126" s="129">
        <f>+'St 1.1'!M126+'St 1.2'!M126+'St 1.3'!M126</f>
        <v>5283727.407439759</v>
      </c>
      <c r="N126" s="129">
        <f>+'St 1.1'!N126+'St 1.2'!N126+'St 1.3'!N126</f>
        <v>5937112.8157533761</v>
      </c>
      <c r="O126" s="129">
        <f>+'St 1.1'!O126+'St 1.2'!O126+'St 1.3'!O126</f>
        <v>5319305.4466067208</v>
      </c>
      <c r="P126" s="136"/>
      <c r="Q126" s="137">
        <f>+'St 1.1'!Q126+'St 1.2'!Q126+'St 1.3'!Q126</f>
        <v>48725.888833959201</v>
      </c>
      <c r="R126" s="137">
        <f>+'St 1.1'!R126+'St 1.2'!R126+'St 1.3'!R126</f>
        <v>234014.74309426383</v>
      </c>
      <c r="S126" s="137">
        <f>+'St 1.1'!S126+'St 1.2'!S126+'St 1.3'!S126</f>
        <v>213042.91512369877</v>
      </c>
      <c r="T126" s="137">
        <f>+'St 1.1'!T126+'St 1.2'!T126+'St 1.3'!T126</f>
        <v>-20031.969842807273</v>
      </c>
      <c r="U126" s="137">
        <f>+'St 1.1'!U126+'St 1.2'!U126+'St 1.3'!U126</f>
        <v>674552.68268971215</v>
      </c>
      <c r="V126" s="137">
        <f>+'St 1.1'!V126+'St 1.2'!V126+'St 1.3'!V126</f>
        <v>100912.78288771919</v>
      </c>
      <c r="W126" s="137">
        <f>+'St 1.1'!W126+'St 1.2'!W126+'St 1.3'!W126</f>
        <v>524842.66827395721</v>
      </c>
      <c r="X126" s="137">
        <f>+'St 1.1'!X126+'St 1.2'!X126+'St 1.3'!X126</f>
        <v>581536.33218379214</v>
      </c>
      <c r="Y126" s="137">
        <f>+'St 1.1'!Y126+'St 1.2'!Y126+'St 1.3'!Y126</f>
        <v>453195.20870396018</v>
      </c>
      <c r="Z126" s="137">
        <f>+'St 1.1'!Z126+'St 1.2'!Z126+'St 1.3'!Z126</f>
        <v>636778.56680135266</v>
      </c>
      <c r="AA126" s="137">
        <f>+'St 1.1'!AA126+'St 1.2'!AA126+'St 1.3'!AA126</f>
        <v>-689591.2057793166</v>
      </c>
      <c r="AB126" s="131"/>
      <c r="AC126" s="137">
        <f>+'St 1.1'!AC126+'St 1.3'!AC126</f>
        <v>22775.065689093208</v>
      </c>
      <c r="AD126" s="137">
        <f>+'St 1.1'!AD126+'St 1.3'!AD126</f>
        <v>38935.92440094777</v>
      </c>
      <c r="AE126" s="137">
        <f>+'St 1.1'!AE126+'St 1.3'!AE126</f>
        <v>-8363.7559083674951</v>
      </c>
      <c r="AF126" s="137">
        <f>+'St 1.1'!AF126+'St 1.3'!AF126</f>
        <v>40137.157460170267</v>
      </c>
      <c r="AG126" s="137">
        <f>+'St 1.1'!AG126+'St 1.3'!AG126</f>
        <v>-42107.443244606264</v>
      </c>
      <c r="AH126" s="137">
        <f>+'St 1.1'!AH126+'St 1.3'!AH126</f>
        <v>27941.886575293229</v>
      </c>
      <c r="AI126" s="137">
        <f>+'St 1.1'!AI126+'St 1.3'!AI126</f>
        <v>43822.887104430847</v>
      </c>
      <c r="AJ126" s="137">
        <f>+'St 1.1'!AJ126+'St 1.3'!AJ126</f>
        <v>102483.47290860949</v>
      </c>
      <c r="AK126" s="137">
        <f>+'St 1.1'!AK126+'St 1.3'!AK126</f>
        <v>-35866.356159892275</v>
      </c>
      <c r="AL126" s="137">
        <f>+'St 1.1'!AL126+'St 1.3'!AL126</f>
        <v>43644.223387923077</v>
      </c>
      <c r="AM126" s="137">
        <f>+'St 1.1'!AM126+'St 1.3'!AM126</f>
        <v>62278.35765923607</v>
      </c>
    </row>
    <row r="127" spans="1:39" s="43" customFormat="1">
      <c r="A127" s="36"/>
      <c r="B127" s="29" t="s">
        <v>23</v>
      </c>
      <c r="C127" s="177" t="s">
        <v>290</v>
      </c>
      <c r="D127" s="129">
        <f>+'St 1.1'!D127+'St 1.2'!D127+'St 1.3'!D127</f>
        <v>79457.187325729625</v>
      </c>
      <c r="E127" s="129">
        <f>+'St 1.1'!E127+'St 1.2'!E127+'St 1.3'!E127</f>
        <v>82817.516508813453</v>
      </c>
      <c r="F127" s="129">
        <f>+'St 1.1'!F127+'St 1.2'!F127+'St 1.3'!F127</f>
        <v>73925.470915689104</v>
      </c>
      <c r="G127" s="129">
        <f>+'St 1.1'!G127+'St 1.2'!G127+'St 1.3'!G127</f>
        <v>88216.757975610657</v>
      </c>
      <c r="H127" s="129">
        <f>+'St 1.1'!H127+'St 1.2'!H127+'St 1.3'!H127</f>
        <v>94383.545916309857</v>
      </c>
      <c r="I127" s="129">
        <f>+'St 1.1'!I127+'St 1.2'!I127+'St 1.3'!I127</f>
        <v>100433.89219684861</v>
      </c>
      <c r="J127" s="129">
        <f>+'St 1.1'!J127+'St 1.2'!J127+'St 1.3'!J127</f>
        <v>101696.47507649886</v>
      </c>
      <c r="K127" s="129">
        <f>+'St 1.1'!K127+'St 1.2'!K127+'St 1.3'!K127</f>
        <v>116222.2803333356</v>
      </c>
      <c r="L127" s="129">
        <f>+'St 1.1'!L127+'St 1.2'!L127+'St 1.3'!L127</f>
        <v>130133.18768673181</v>
      </c>
      <c r="M127" s="129">
        <f>+'St 1.1'!M127+'St 1.2'!M127+'St 1.3'!M127</f>
        <v>140430.23372001521</v>
      </c>
      <c r="N127" s="129">
        <f>+'St 1.1'!N127+'St 1.2'!N127+'St 1.3'!N127</f>
        <v>145739.79623745527</v>
      </c>
      <c r="O127" s="129">
        <f>+'St 1.1'!O127+'St 1.2'!O127+'St 1.3'!O127</f>
        <v>150188.89435154037</v>
      </c>
      <c r="P127" s="136"/>
      <c r="Q127" s="137">
        <f>+'St 1.1'!Q127+'St 1.2'!Q127+'St 1.3'!Q127</f>
        <v>3360.3291830838457</v>
      </c>
      <c r="R127" s="137">
        <f>+'St 1.1'!R127+'St 1.2'!R127+'St 1.3'!R127</f>
        <v>-8892.0455931243596</v>
      </c>
      <c r="S127" s="137">
        <f>+'St 1.1'!S127+'St 1.2'!S127+'St 1.3'!S127</f>
        <v>14291.287059921553</v>
      </c>
      <c r="T127" s="137">
        <f>+'St 1.1'!T127+'St 1.2'!T127+'St 1.3'!T127</f>
        <v>6166.7879406991979</v>
      </c>
      <c r="U127" s="137">
        <f>+'St 1.1'!U127+'St 1.2'!U127+'St 1.3'!U127</f>
        <v>6050.3462805387644</v>
      </c>
      <c r="V127" s="137">
        <f>+'St 1.1'!V127+'St 1.2'!V127+'St 1.3'!V127</f>
        <v>1262.5828796502524</v>
      </c>
      <c r="W127" s="137">
        <f>+'St 1.1'!W127+'St 1.2'!W127+'St 1.3'!W127</f>
        <v>14525.805256836727</v>
      </c>
      <c r="X127" s="137">
        <f>+'St 1.1'!X127+'St 1.2'!X127+'St 1.3'!X127</f>
        <v>13910.907353396226</v>
      </c>
      <c r="Y127" s="137">
        <f>+'St 1.1'!Y127+'St 1.2'!Y127+'St 1.3'!Y127</f>
        <v>10297.046033283397</v>
      </c>
      <c r="Z127" s="137">
        <f>+'St 1.1'!Z127+'St 1.2'!Z127+'St 1.3'!Z127</f>
        <v>5309.5625174400457</v>
      </c>
      <c r="AA127" s="137">
        <f>+'St 1.1'!AA127+'St 1.2'!AA127+'St 1.3'!AA127</f>
        <v>4987.3138984804</v>
      </c>
      <c r="AB127" s="131"/>
      <c r="AC127" s="137">
        <f>+'St 1.1'!AC127+'St 1.3'!AC127</f>
        <v>0</v>
      </c>
      <c r="AD127" s="137">
        <f>+'St 1.1'!AD127+'St 1.3'!AD127</f>
        <v>2147.4199999999996</v>
      </c>
      <c r="AE127" s="137">
        <f>+'St 1.1'!AE127+'St 1.3'!AE127</f>
        <v>-20.209999999999795</v>
      </c>
      <c r="AF127" s="137">
        <f>+'St 1.1'!AF127+'St 1.3'!AF127</f>
        <v>475.80000000000007</v>
      </c>
      <c r="AG127" s="137">
        <f>+'St 1.1'!AG127+'St 1.3'!AG127</f>
        <v>-97.000000000000242</v>
      </c>
      <c r="AH127" s="137">
        <f>+'St 1.1'!AH127+'St 1.3'!AH127</f>
        <v>573</v>
      </c>
      <c r="AI127" s="137">
        <f>+'St 1.1'!AI127+'St 1.3'!AI127</f>
        <v>1584.3899999999999</v>
      </c>
      <c r="AJ127" s="137">
        <f>+'St 1.1'!AJ127+'St 1.3'!AJ127</f>
        <v>-3503.8799999999997</v>
      </c>
      <c r="AK127" s="137">
        <f>+'St 1.1'!AK127+'St 1.3'!AK127</f>
        <v>1270.5899999999999</v>
      </c>
      <c r="AL127" s="137">
        <f>+'St 1.1'!AL127+'St 1.3'!AL127</f>
        <v>2305.579999999999</v>
      </c>
      <c r="AM127" s="137">
        <f>+'St 1.1'!AM127+'St 1.3'!AM127</f>
        <v>417.88837962995996</v>
      </c>
    </row>
    <row r="128" spans="1:39">
      <c r="B128" s="176" t="s">
        <v>40</v>
      </c>
      <c r="C128" s="179"/>
      <c r="D128" s="132">
        <f>+'St 1.1'!D128+'St 1.2'!D128+'St 1.3'!D128</f>
        <v>79457.187325729625</v>
      </c>
      <c r="E128" s="132">
        <f>+'St 1.1'!E128+'St 1.2'!E128+'St 1.3'!E128</f>
        <v>82817.516508813453</v>
      </c>
      <c r="F128" s="132">
        <f>+'St 1.1'!F128+'St 1.2'!F128+'St 1.3'!F128</f>
        <v>73925.470915689104</v>
      </c>
      <c r="G128" s="132">
        <f>+'St 1.1'!G128+'St 1.2'!G128+'St 1.3'!G128</f>
        <v>88216.757975610657</v>
      </c>
      <c r="H128" s="132">
        <f>+'St 1.1'!H128+'St 1.2'!H128+'St 1.3'!H128</f>
        <v>94383.545916309857</v>
      </c>
      <c r="I128" s="132">
        <f>+'St 1.1'!I128+'St 1.2'!I128+'St 1.3'!I128</f>
        <v>100433.89219684861</v>
      </c>
      <c r="J128" s="132">
        <f>+'St 1.1'!J128+'St 1.2'!J128+'St 1.3'!J128</f>
        <v>101696.47507649886</v>
      </c>
      <c r="K128" s="132">
        <f>+'St 1.1'!K128+'St 1.2'!K128+'St 1.3'!K128</f>
        <v>116222.2803333356</v>
      </c>
      <c r="L128" s="132">
        <f>+'St 1.1'!L128+'St 1.2'!L128+'St 1.3'!L128</f>
        <v>130133.18768673181</v>
      </c>
      <c r="M128" s="132">
        <f>+'St 1.1'!M128+'St 1.2'!M128+'St 1.3'!M128</f>
        <v>140430.23372001521</v>
      </c>
      <c r="N128" s="132">
        <f>+'St 1.1'!N128+'St 1.2'!N128+'St 1.3'!N128</f>
        <v>145739.79623745527</v>
      </c>
      <c r="O128" s="132">
        <f>+'St 1.1'!O128+'St 1.2'!O128+'St 1.3'!O128</f>
        <v>150188.89435154037</v>
      </c>
      <c r="P128" s="133"/>
      <c r="Q128" s="134">
        <f>+'St 1.1'!Q128+'St 1.2'!Q128+'St 1.3'!Q128</f>
        <v>3360.3291830838457</v>
      </c>
      <c r="R128" s="134">
        <f>+'St 1.1'!R128+'St 1.2'!R128+'St 1.3'!R128</f>
        <v>-8892.0455931243596</v>
      </c>
      <c r="S128" s="134">
        <f>+'St 1.1'!S128+'St 1.2'!S128+'St 1.3'!S128</f>
        <v>14291.287059921553</v>
      </c>
      <c r="T128" s="134">
        <f>+'St 1.1'!T128+'St 1.2'!T128+'St 1.3'!T128</f>
        <v>6166.7879406991979</v>
      </c>
      <c r="U128" s="134">
        <f>+'St 1.1'!U128+'St 1.2'!U128+'St 1.3'!U128</f>
        <v>6050.3462805387644</v>
      </c>
      <c r="V128" s="134">
        <f>+'St 1.1'!V128+'St 1.2'!V128+'St 1.3'!V128</f>
        <v>1262.5828796502524</v>
      </c>
      <c r="W128" s="134">
        <f>+'St 1.1'!W128+'St 1.2'!W128+'St 1.3'!W128</f>
        <v>14525.805256836727</v>
      </c>
      <c r="X128" s="134">
        <f>+'St 1.1'!X128+'St 1.2'!X128+'St 1.3'!X128</f>
        <v>13910.907353396226</v>
      </c>
      <c r="Y128" s="134">
        <f>+'St 1.1'!Y128+'St 1.2'!Y128+'St 1.3'!Y128</f>
        <v>10297.046033283397</v>
      </c>
      <c r="Z128" s="134">
        <f>+'St 1.1'!Z128+'St 1.2'!Z128+'St 1.3'!Z128</f>
        <v>5309.5625174400457</v>
      </c>
      <c r="AA128" s="134">
        <f>+'St 1.1'!AA128+'St 1.2'!AA128+'St 1.3'!AA128</f>
        <v>4987.3138984804</v>
      </c>
      <c r="AB128" s="135"/>
      <c r="AC128" s="134">
        <f>+'St 1.1'!AC128+'St 1.3'!AC128</f>
        <v>0</v>
      </c>
      <c r="AD128" s="134">
        <f>+'St 1.1'!AD128+'St 1.3'!AD128</f>
        <v>2147.4199999999996</v>
      </c>
      <c r="AE128" s="134">
        <f>+'St 1.1'!AE128+'St 1.3'!AE128</f>
        <v>-20.209999999999795</v>
      </c>
      <c r="AF128" s="134">
        <f>+'St 1.1'!AF128+'St 1.3'!AF128</f>
        <v>475.80000000000007</v>
      </c>
      <c r="AG128" s="134">
        <f>+'St 1.1'!AG128+'St 1.3'!AG128</f>
        <v>-97.000000000000242</v>
      </c>
      <c r="AH128" s="134">
        <f>+'St 1.1'!AH128+'St 1.3'!AH128</f>
        <v>573</v>
      </c>
      <c r="AI128" s="134">
        <f>+'St 1.1'!AI128+'St 1.3'!AI128</f>
        <v>1584.3899999999999</v>
      </c>
      <c r="AJ128" s="134">
        <f>+'St 1.1'!AJ128+'St 1.3'!AJ128</f>
        <v>-3503.8799999999997</v>
      </c>
      <c r="AK128" s="134">
        <f>+'St 1.1'!AK128+'St 1.3'!AK128</f>
        <v>1270.5899999999999</v>
      </c>
      <c r="AL128" s="134">
        <f>+'St 1.1'!AL128+'St 1.3'!AL128</f>
        <v>2305.579999999999</v>
      </c>
      <c r="AM128" s="134">
        <f>+'St 1.1'!AM128+'St 1.3'!AM128</f>
        <v>417.88837962995996</v>
      </c>
    </row>
    <row r="129" spans="1:39">
      <c r="B129" s="6" t="s">
        <v>41</v>
      </c>
      <c r="C129" s="179"/>
      <c r="D129" s="132">
        <f>+'St 1.1'!D129+'St 1.2'!D129+'St 1.3'!D129</f>
        <v>76939.787325729616</v>
      </c>
      <c r="E129" s="132">
        <f>+'St 1.1'!E129+'St 1.2'!E129+'St 1.3'!E129</f>
        <v>81911.126508813468</v>
      </c>
      <c r="F129" s="132">
        <f>+'St 1.1'!F129+'St 1.2'!F129+'St 1.3'!F129</f>
        <v>72482.670915689101</v>
      </c>
      <c r="G129" s="132">
        <f>+'St 1.1'!G129+'St 1.2'!G129+'St 1.3'!G129</f>
        <v>86257.757975610657</v>
      </c>
      <c r="H129" s="132">
        <f>+'St 1.1'!H129+'St 1.2'!H129+'St 1.3'!H129</f>
        <v>91432.545916309857</v>
      </c>
      <c r="I129" s="132">
        <f>+'St 1.1'!I129+'St 1.2'!I129+'St 1.3'!I129</f>
        <v>96587.892196848596</v>
      </c>
      <c r="J129" s="132">
        <f>+'St 1.1'!J129+'St 1.2'!J129+'St 1.3'!J129</f>
        <v>96382.475076498857</v>
      </c>
      <c r="K129" s="132">
        <f>+'St 1.1'!K129+'St 1.2'!K129+'St 1.3'!K129</f>
        <v>107855.8903333356</v>
      </c>
      <c r="L129" s="132">
        <f>+'St 1.1'!L129+'St 1.2'!L129+'St 1.3'!L129</f>
        <v>122218.28768673181</v>
      </c>
      <c r="M129" s="132">
        <f>+'St 1.1'!M129+'St 1.2'!M129+'St 1.3'!M129</f>
        <v>131696.23372001521</v>
      </c>
      <c r="N129" s="132">
        <f>+'St 1.1'!N129+'St 1.2'!N129+'St 1.3'!N129</f>
        <v>133881.11623745525</v>
      </c>
      <c r="O129" s="132">
        <f>+'St 1.1'!O129+'St 1.2'!O129+'St 1.3'!O129</f>
        <v>134804.81435154035</v>
      </c>
      <c r="P129" s="133"/>
      <c r="Q129" s="134">
        <f>+'St 1.1'!Q129+'St 1.2'!Q129+'St 1.3'!Q129</f>
        <v>4971.3391830838464</v>
      </c>
      <c r="R129" s="134">
        <f>+'St 1.1'!R129+'St 1.2'!R129+'St 1.3'!R129</f>
        <v>-9428.4555931243594</v>
      </c>
      <c r="S129" s="134">
        <f>+'St 1.1'!S129+'St 1.2'!S129+'St 1.3'!S129</f>
        <v>13775.087059921552</v>
      </c>
      <c r="T129" s="134">
        <f>+'St 1.1'!T129+'St 1.2'!T129+'St 1.3'!T129</f>
        <v>5174.7879406991979</v>
      </c>
      <c r="U129" s="134">
        <f>+'St 1.1'!U129+'St 1.2'!U129+'St 1.3'!U129</f>
        <v>5155.3462805387653</v>
      </c>
      <c r="V129" s="134">
        <f>+'St 1.1'!V129+'St 1.2'!V129+'St 1.3'!V129</f>
        <v>-205.41712034974762</v>
      </c>
      <c r="W129" s="134">
        <f>+'St 1.1'!W129+'St 1.2'!W129+'St 1.3'!W129</f>
        <v>11473.415256836728</v>
      </c>
      <c r="X129" s="134">
        <f>+'St 1.1'!X129+'St 1.2'!X129+'St 1.3'!X129</f>
        <v>14362.397353396225</v>
      </c>
      <c r="Y129" s="134">
        <f>+'St 1.1'!Y129+'St 1.2'!Y129+'St 1.3'!Y129</f>
        <v>9477.9460332833969</v>
      </c>
      <c r="Z129" s="134">
        <f>+'St 1.1'!Z129+'St 1.2'!Z129+'St 1.3'!Z129</f>
        <v>2184.8825174400467</v>
      </c>
      <c r="AA129" s="134">
        <f>+'St 1.1'!AA129+'St 1.2'!AA129+'St 1.3'!AA129</f>
        <v>1461.9138984803997</v>
      </c>
      <c r="AB129" s="135"/>
      <c r="AC129" s="134">
        <f>+'St 1.1'!AC129+'St 1.3'!AC129</f>
        <v>0</v>
      </c>
      <c r="AD129" s="134">
        <f>+'St 1.1'!AD129+'St 1.3'!AD129</f>
        <v>0</v>
      </c>
      <c r="AE129" s="134">
        <f>+'St 1.1'!AE129+'St 1.3'!AE129</f>
        <v>0</v>
      </c>
      <c r="AF129" s="134">
        <f>+'St 1.1'!AF129+'St 1.3'!AF129</f>
        <v>0</v>
      </c>
      <c r="AG129" s="134">
        <f>+'St 1.1'!AG129+'St 1.3'!AG129</f>
        <v>0</v>
      </c>
      <c r="AH129" s="134">
        <f>+'St 1.1'!AH129+'St 1.3'!AH129</f>
        <v>0</v>
      </c>
      <c r="AI129" s="134">
        <f>+'St 1.1'!AI129+'St 1.3'!AI129</f>
        <v>0</v>
      </c>
      <c r="AJ129" s="134">
        <f>+'St 1.1'!AJ129+'St 1.3'!AJ129</f>
        <v>0</v>
      </c>
      <c r="AK129" s="134">
        <f>+'St 1.1'!AK129+'St 1.3'!AK129</f>
        <v>0</v>
      </c>
      <c r="AL129" s="134">
        <f>+'St 1.1'!AL129+'St 1.3'!AL129</f>
        <v>0</v>
      </c>
      <c r="AM129" s="134">
        <f>+'St 1.1'!AM129+'St 1.3'!AM129</f>
        <v>17.168379629958793</v>
      </c>
    </row>
    <row r="130" spans="1:39">
      <c r="B130" s="6" t="s">
        <v>42</v>
      </c>
      <c r="C130" s="179"/>
      <c r="D130" s="132">
        <f>+'St 1.1'!D130+'St 1.2'!D130+'St 1.3'!D130</f>
        <v>2517.4</v>
      </c>
      <c r="E130" s="132">
        <f>+'St 1.1'!E130+'St 1.2'!E130+'St 1.3'!E130</f>
        <v>906.39</v>
      </c>
      <c r="F130" s="132">
        <f>+'St 1.1'!F130+'St 1.2'!F130+'St 1.3'!F130</f>
        <v>1442.8</v>
      </c>
      <c r="G130" s="132">
        <f>+'St 1.1'!G130+'St 1.2'!G130+'St 1.3'!G130</f>
        <v>1959</v>
      </c>
      <c r="H130" s="132">
        <f>+'St 1.1'!H130+'St 1.2'!H130+'St 1.3'!H130</f>
        <v>2951</v>
      </c>
      <c r="I130" s="132">
        <f>+'St 1.1'!I130+'St 1.2'!I130+'St 1.3'!I130</f>
        <v>3846</v>
      </c>
      <c r="J130" s="132">
        <f>+'St 1.1'!J130+'St 1.2'!J130+'St 1.3'!J130</f>
        <v>5314</v>
      </c>
      <c r="K130" s="132">
        <f>+'St 1.1'!K130+'St 1.2'!K130+'St 1.3'!K130</f>
        <v>8366.39</v>
      </c>
      <c r="L130" s="132">
        <f>+'St 1.1'!L130+'St 1.2'!L130+'St 1.3'!L130</f>
        <v>7914.9</v>
      </c>
      <c r="M130" s="132">
        <f>+'St 1.1'!M130+'St 1.2'!M130+'St 1.3'!M130</f>
        <v>8734</v>
      </c>
      <c r="N130" s="132">
        <f>+'St 1.1'!N130+'St 1.2'!N130+'St 1.3'!N130</f>
        <v>11858.68</v>
      </c>
      <c r="O130" s="132">
        <f>+'St 1.1'!O130+'St 1.2'!O130+'St 1.3'!O130</f>
        <v>15384.08</v>
      </c>
      <c r="P130" s="133"/>
      <c r="Q130" s="134">
        <f>+'St 1.1'!Q130+'St 1.2'!Q130+'St 1.3'!Q130</f>
        <v>-1611.01</v>
      </c>
      <c r="R130" s="134">
        <f>+'St 1.1'!R130+'St 1.2'!R130+'St 1.3'!R130</f>
        <v>536.40999999999985</v>
      </c>
      <c r="S130" s="134">
        <f>+'St 1.1'!S130+'St 1.2'!S130+'St 1.3'!S130</f>
        <v>516.20000000000005</v>
      </c>
      <c r="T130" s="134">
        <f>+'St 1.1'!T130+'St 1.2'!T130+'St 1.3'!T130</f>
        <v>992.00000000000023</v>
      </c>
      <c r="U130" s="134">
        <f>+'St 1.1'!U130+'St 1.2'!U130+'St 1.3'!U130</f>
        <v>894.99999999999989</v>
      </c>
      <c r="V130" s="134">
        <f>+'St 1.1'!V130+'St 1.2'!V130+'St 1.3'!V130</f>
        <v>1468</v>
      </c>
      <c r="W130" s="134">
        <f>+'St 1.1'!W130+'St 1.2'!W130+'St 1.3'!W130</f>
        <v>3052.39</v>
      </c>
      <c r="X130" s="134">
        <f>+'St 1.1'!X130+'St 1.2'!X130+'St 1.3'!X130</f>
        <v>-451.48999999999972</v>
      </c>
      <c r="Y130" s="134">
        <f>+'St 1.1'!Y130+'St 1.2'!Y130+'St 1.3'!Y130</f>
        <v>819.10000000000025</v>
      </c>
      <c r="Z130" s="134">
        <f>+'St 1.1'!Z130+'St 1.2'!Z130+'St 1.3'!Z130</f>
        <v>3124.6799999999994</v>
      </c>
      <c r="AA130" s="134">
        <f>+'St 1.1'!AA130+'St 1.2'!AA130+'St 1.3'!AA130</f>
        <v>3525.4000000000005</v>
      </c>
      <c r="AB130" s="135"/>
      <c r="AC130" s="134">
        <f>+'St 1.1'!AC130+'St 1.3'!AC130</f>
        <v>0</v>
      </c>
      <c r="AD130" s="134">
        <f>+'St 1.1'!AD130+'St 1.3'!AD130</f>
        <v>2147.4199999999996</v>
      </c>
      <c r="AE130" s="134">
        <f>+'St 1.1'!AE130+'St 1.3'!AE130</f>
        <v>-20.209999999999795</v>
      </c>
      <c r="AF130" s="134">
        <f>+'St 1.1'!AF130+'St 1.3'!AF130</f>
        <v>475.80000000000007</v>
      </c>
      <c r="AG130" s="134">
        <f>+'St 1.1'!AG130+'St 1.3'!AG130</f>
        <v>-97.000000000000242</v>
      </c>
      <c r="AH130" s="134">
        <f>+'St 1.1'!AH130+'St 1.3'!AH130</f>
        <v>573</v>
      </c>
      <c r="AI130" s="134">
        <f>+'St 1.1'!AI130+'St 1.3'!AI130</f>
        <v>1584.3899999999999</v>
      </c>
      <c r="AJ130" s="134">
        <f>+'St 1.1'!AJ130+'St 1.3'!AJ130</f>
        <v>-3503.8799999999997</v>
      </c>
      <c r="AK130" s="134">
        <f>+'St 1.1'!AK130+'St 1.3'!AK130</f>
        <v>1270.5899999999999</v>
      </c>
      <c r="AL130" s="134">
        <f>+'St 1.1'!AL130+'St 1.3'!AL130</f>
        <v>2305.579999999999</v>
      </c>
      <c r="AM130" s="134">
        <f>+'St 1.1'!AM130+'St 1.3'!AM130</f>
        <v>400.72000000000116</v>
      </c>
    </row>
    <row r="131" spans="1:39">
      <c r="B131" s="6" t="s">
        <v>43</v>
      </c>
      <c r="C131" s="179"/>
      <c r="D131" s="132">
        <f>+'St 1.1'!D131+'St 1.2'!D131+'St 1.3'!D131</f>
        <v>0</v>
      </c>
      <c r="E131" s="132">
        <f>+'St 1.1'!E131+'St 1.2'!E131+'St 1.3'!E131</f>
        <v>0</v>
      </c>
      <c r="F131" s="132">
        <f>+'St 1.1'!F131+'St 1.2'!F131+'St 1.3'!F131</f>
        <v>0</v>
      </c>
      <c r="G131" s="132">
        <f>+'St 1.1'!G131+'St 1.2'!G131+'St 1.3'!G131</f>
        <v>0</v>
      </c>
      <c r="H131" s="132">
        <f>+'St 1.1'!H131+'St 1.2'!H131+'St 1.3'!H131</f>
        <v>0</v>
      </c>
      <c r="I131" s="132">
        <f>+'St 1.1'!I131+'St 1.2'!I131+'St 1.3'!I131</f>
        <v>0</v>
      </c>
      <c r="J131" s="132">
        <f>+'St 1.1'!J131+'St 1.2'!J131+'St 1.3'!J131</f>
        <v>0</v>
      </c>
      <c r="K131" s="132">
        <f>+'St 1.1'!K131+'St 1.2'!K131+'St 1.3'!K131</f>
        <v>0</v>
      </c>
      <c r="L131" s="132">
        <f>+'St 1.1'!L131+'St 1.2'!L131+'St 1.3'!L131</f>
        <v>0</v>
      </c>
      <c r="M131" s="132">
        <f>+'St 1.1'!M131+'St 1.2'!M131+'St 1.3'!M131</f>
        <v>0</v>
      </c>
      <c r="N131" s="132">
        <f>+'St 1.1'!N131+'St 1.2'!N131+'St 1.3'!N131</f>
        <v>0</v>
      </c>
      <c r="O131" s="132">
        <f>+'St 1.1'!O131+'St 1.2'!O131+'St 1.3'!O131</f>
        <v>0</v>
      </c>
      <c r="P131" s="133"/>
      <c r="Q131" s="134">
        <f>+'St 1.1'!Q131+'St 1.2'!Q131+'St 1.3'!Q131</f>
        <v>0</v>
      </c>
      <c r="R131" s="134">
        <f>+'St 1.1'!R131+'St 1.2'!R131+'St 1.3'!R131</f>
        <v>0</v>
      </c>
      <c r="S131" s="134">
        <f>+'St 1.1'!S131+'St 1.2'!S131+'St 1.3'!S131</f>
        <v>0</v>
      </c>
      <c r="T131" s="134">
        <f>+'St 1.1'!T131+'St 1.2'!T131+'St 1.3'!T131</f>
        <v>0</v>
      </c>
      <c r="U131" s="134">
        <f>+'St 1.1'!U131+'St 1.2'!U131+'St 1.3'!U131</f>
        <v>0</v>
      </c>
      <c r="V131" s="134">
        <f>+'St 1.1'!V131+'St 1.2'!V131+'St 1.3'!V131</f>
        <v>0</v>
      </c>
      <c r="W131" s="134">
        <f>+'St 1.1'!W131+'St 1.2'!W131+'St 1.3'!W131</f>
        <v>0</v>
      </c>
      <c r="X131" s="134">
        <f>+'St 1.1'!X131+'St 1.2'!X131+'St 1.3'!X131</f>
        <v>0</v>
      </c>
      <c r="Y131" s="134">
        <f>+'St 1.1'!Y131+'St 1.2'!Y131+'St 1.3'!Y131</f>
        <v>0</v>
      </c>
      <c r="Z131" s="134">
        <f>+'St 1.1'!Z131+'St 1.2'!Z131+'St 1.3'!Z131</f>
        <v>0</v>
      </c>
      <c r="AA131" s="134">
        <f>+'St 1.1'!AA131+'St 1.2'!AA131+'St 1.3'!AA131</f>
        <v>0</v>
      </c>
      <c r="AB131" s="135"/>
      <c r="AC131" s="134">
        <f>+'St 1.1'!AC131+'St 1.3'!AC131</f>
        <v>0</v>
      </c>
      <c r="AD131" s="134">
        <f>+'St 1.1'!AD131+'St 1.3'!AD131</f>
        <v>0</v>
      </c>
      <c r="AE131" s="134">
        <f>+'St 1.1'!AE131+'St 1.3'!AE131</f>
        <v>0</v>
      </c>
      <c r="AF131" s="134">
        <f>+'St 1.1'!AF131+'St 1.3'!AF131</f>
        <v>0</v>
      </c>
      <c r="AG131" s="134">
        <f>+'St 1.1'!AG131+'St 1.3'!AG131</f>
        <v>0</v>
      </c>
      <c r="AH131" s="134">
        <f>+'St 1.1'!AH131+'St 1.3'!AH131</f>
        <v>0</v>
      </c>
      <c r="AI131" s="134">
        <f>+'St 1.1'!AI131+'St 1.3'!AI131</f>
        <v>0</v>
      </c>
      <c r="AJ131" s="134">
        <f>+'St 1.1'!AJ131+'St 1.3'!AJ131</f>
        <v>0</v>
      </c>
      <c r="AK131" s="134">
        <f>+'St 1.1'!AK131+'St 1.3'!AK131</f>
        <v>0</v>
      </c>
      <c r="AL131" s="134">
        <f>+'St 1.1'!AL131+'St 1.3'!AL131</f>
        <v>0</v>
      </c>
      <c r="AM131" s="134">
        <f>+'St 1.1'!AM131+'St 1.3'!AM131</f>
        <v>0</v>
      </c>
    </row>
    <row r="132" spans="1:39">
      <c r="B132" s="6" t="s">
        <v>44</v>
      </c>
      <c r="C132" s="179"/>
      <c r="D132" s="132">
        <f>+'St 1.1'!D132+'St 1.2'!D132+'St 1.3'!D132</f>
        <v>0</v>
      </c>
      <c r="E132" s="132">
        <f>+'St 1.1'!E132+'St 1.2'!E132+'St 1.3'!E132</f>
        <v>0</v>
      </c>
      <c r="F132" s="132">
        <f>+'St 1.1'!F132+'St 1.2'!F132+'St 1.3'!F132</f>
        <v>0</v>
      </c>
      <c r="G132" s="132">
        <f>+'St 1.1'!G132+'St 1.2'!G132+'St 1.3'!G132</f>
        <v>0</v>
      </c>
      <c r="H132" s="132">
        <f>+'St 1.1'!H132+'St 1.2'!H132+'St 1.3'!H132</f>
        <v>0</v>
      </c>
      <c r="I132" s="132">
        <f>+'St 1.1'!I132+'St 1.2'!I132+'St 1.3'!I132</f>
        <v>0</v>
      </c>
      <c r="J132" s="132">
        <f>+'St 1.1'!J132+'St 1.2'!J132+'St 1.3'!J132</f>
        <v>0</v>
      </c>
      <c r="K132" s="132">
        <f>+'St 1.1'!K132+'St 1.2'!K132+'St 1.3'!K132</f>
        <v>0</v>
      </c>
      <c r="L132" s="132">
        <f>+'St 1.1'!L132+'St 1.2'!L132+'St 1.3'!L132</f>
        <v>0</v>
      </c>
      <c r="M132" s="132">
        <f>+'St 1.1'!M132+'St 1.2'!M132+'St 1.3'!M132</f>
        <v>0</v>
      </c>
      <c r="N132" s="132">
        <f>+'St 1.1'!N132+'St 1.2'!N132+'St 1.3'!N132</f>
        <v>0</v>
      </c>
      <c r="O132" s="132">
        <f>+'St 1.1'!O132+'St 1.2'!O132+'St 1.3'!O132</f>
        <v>0</v>
      </c>
      <c r="P132" s="133"/>
      <c r="Q132" s="134">
        <f>+'St 1.1'!Q132+'St 1.2'!Q132+'St 1.3'!Q132</f>
        <v>0</v>
      </c>
      <c r="R132" s="134">
        <f>+'St 1.1'!R132+'St 1.2'!R132+'St 1.3'!R132</f>
        <v>0</v>
      </c>
      <c r="S132" s="134">
        <f>+'St 1.1'!S132+'St 1.2'!S132+'St 1.3'!S132</f>
        <v>0</v>
      </c>
      <c r="T132" s="134">
        <f>+'St 1.1'!T132+'St 1.2'!T132+'St 1.3'!T132</f>
        <v>0</v>
      </c>
      <c r="U132" s="134">
        <f>+'St 1.1'!U132+'St 1.2'!U132+'St 1.3'!U132</f>
        <v>0</v>
      </c>
      <c r="V132" s="134">
        <f>+'St 1.1'!V132+'St 1.2'!V132+'St 1.3'!V132</f>
        <v>0</v>
      </c>
      <c r="W132" s="134">
        <f>+'St 1.1'!W132+'St 1.2'!W132+'St 1.3'!W132</f>
        <v>0</v>
      </c>
      <c r="X132" s="134">
        <f>+'St 1.1'!X132+'St 1.2'!X132+'St 1.3'!X132</f>
        <v>0</v>
      </c>
      <c r="Y132" s="134">
        <f>+'St 1.1'!Y132+'St 1.2'!Y132+'St 1.3'!Y132</f>
        <v>0</v>
      </c>
      <c r="Z132" s="134">
        <f>+'St 1.1'!Z132+'St 1.2'!Z132+'St 1.3'!Z132</f>
        <v>0</v>
      </c>
      <c r="AA132" s="134">
        <f>+'St 1.1'!AA132+'St 1.2'!AA132+'St 1.3'!AA132</f>
        <v>0</v>
      </c>
      <c r="AB132" s="135"/>
      <c r="AC132" s="134">
        <f>+'St 1.1'!AC132+'St 1.3'!AC132</f>
        <v>0</v>
      </c>
      <c r="AD132" s="134">
        <f>+'St 1.1'!AD132+'St 1.3'!AD132</f>
        <v>0</v>
      </c>
      <c r="AE132" s="134">
        <f>+'St 1.1'!AE132+'St 1.3'!AE132</f>
        <v>0</v>
      </c>
      <c r="AF132" s="134">
        <f>+'St 1.1'!AF132+'St 1.3'!AF132</f>
        <v>0</v>
      </c>
      <c r="AG132" s="134">
        <f>+'St 1.1'!AG132+'St 1.3'!AG132</f>
        <v>0</v>
      </c>
      <c r="AH132" s="134">
        <f>+'St 1.1'!AH132+'St 1.3'!AH132</f>
        <v>0</v>
      </c>
      <c r="AI132" s="134">
        <f>+'St 1.1'!AI132+'St 1.3'!AI132</f>
        <v>0</v>
      </c>
      <c r="AJ132" s="134">
        <f>+'St 1.1'!AJ132+'St 1.3'!AJ132</f>
        <v>0</v>
      </c>
      <c r="AK132" s="134">
        <f>+'St 1.1'!AK132+'St 1.3'!AK132</f>
        <v>0</v>
      </c>
      <c r="AL132" s="134">
        <f>+'St 1.1'!AL132+'St 1.3'!AL132</f>
        <v>0</v>
      </c>
      <c r="AM132" s="134">
        <f>+'St 1.1'!AM132+'St 1.3'!AM132</f>
        <v>0</v>
      </c>
    </row>
    <row r="133" spans="1:39">
      <c r="B133" s="7" t="s">
        <v>45</v>
      </c>
      <c r="C133" s="179"/>
      <c r="D133" s="132">
        <f>+'St 1.1'!D133+'St 1.2'!D133+'St 1.3'!D133</f>
        <v>0</v>
      </c>
      <c r="E133" s="132">
        <f>+'St 1.1'!E133+'St 1.2'!E133+'St 1.3'!E133</f>
        <v>0</v>
      </c>
      <c r="F133" s="132">
        <f>+'St 1.1'!F133+'St 1.2'!F133+'St 1.3'!F133</f>
        <v>0</v>
      </c>
      <c r="G133" s="132">
        <f>+'St 1.1'!G133+'St 1.2'!G133+'St 1.3'!G133</f>
        <v>0</v>
      </c>
      <c r="H133" s="132">
        <f>+'St 1.1'!H133+'St 1.2'!H133+'St 1.3'!H133</f>
        <v>0</v>
      </c>
      <c r="I133" s="132">
        <f>+'St 1.1'!I133+'St 1.2'!I133+'St 1.3'!I133</f>
        <v>0</v>
      </c>
      <c r="J133" s="132">
        <f>+'St 1.1'!J133+'St 1.2'!J133+'St 1.3'!J133</f>
        <v>0</v>
      </c>
      <c r="K133" s="132">
        <f>+'St 1.1'!K133+'St 1.2'!K133+'St 1.3'!K133</f>
        <v>0</v>
      </c>
      <c r="L133" s="132">
        <f>+'St 1.1'!L133+'St 1.2'!L133+'St 1.3'!L133</f>
        <v>0</v>
      </c>
      <c r="M133" s="132">
        <f>+'St 1.1'!M133+'St 1.2'!M133+'St 1.3'!M133</f>
        <v>0</v>
      </c>
      <c r="N133" s="132">
        <f>+'St 1.1'!N133+'St 1.2'!N133+'St 1.3'!N133</f>
        <v>0</v>
      </c>
      <c r="O133" s="132">
        <f>+'St 1.1'!O133+'St 1.2'!O133+'St 1.3'!O133</f>
        <v>0</v>
      </c>
      <c r="P133" s="133"/>
      <c r="Q133" s="134">
        <f>+'St 1.1'!Q133+'St 1.2'!Q133+'St 1.3'!Q133</f>
        <v>0</v>
      </c>
      <c r="R133" s="134">
        <f>+'St 1.1'!R133+'St 1.2'!R133+'St 1.3'!R133</f>
        <v>0</v>
      </c>
      <c r="S133" s="134">
        <f>+'St 1.1'!S133+'St 1.2'!S133+'St 1.3'!S133</f>
        <v>0</v>
      </c>
      <c r="T133" s="134">
        <f>+'St 1.1'!T133+'St 1.2'!T133+'St 1.3'!T133</f>
        <v>0</v>
      </c>
      <c r="U133" s="134">
        <f>+'St 1.1'!U133+'St 1.2'!U133+'St 1.3'!U133</f>
        <v>0</v>
      </c>
      <c r="V133" s="134">
        <f>+'St 1.1'!V133+'St 1.2'!V133+'St 1.3'!V133</f>
        <v>0</v>
      </c>
      <c r="W133" s="134">
        <f>+'St 1.1'!W133+'St 1.2'!W133+'St 1.3'!W133</f>
        <v>0</v>
      </c>
      <c r="X133" s="134">
        <f>+'St 1.1'!X133+'St 1.2'!X133+'St 1.3'!X133</f>
        <v>0</v>
      </c>
      <c r="Y133" s="134">
        <f>+'St 1.1'!Y133+'St 1.2'!Y133+'St 1.3'!Y133</f>
        <v>0</v>
      </c>
      <c r="Z133" s="134">
        <f>+'St 1.1'!Z133+'St 1.2'!Z133+'St 1.3'!Z133</f>
        <v>0</v>
      </c>
      <c r="AA133" s="134">
        <f>+'St 1.1'!AA133+'St 1.2'!AA133+'St 1.3'!AA133</f>
        <v>0</v>
      </c>
      <c r="AB133" s="135"/>
      <c r="AC133" s="134">
        <f>+'St 1.1'!AC133+'St 1.3'!AC133</f>
        <v>0</v>
      </c>
      <c r="AD133" s="134">
        <f>+'St 1.1'!AD133+'St 1.3'!AD133</f>
        <v>0</v>
      </c>
      <c r="AE133" s="134">
        <f>+'St 1.1'!AE133+'St 1.3'!AE133</f>
        <v>0</v>
      </c>
      <c r="AF133" s="134">
        <f>+'St 1.1'!AF133+'St 1.3'!AF133</f>
        <v>0</v>
      </c>
      <c r="AG133" s="134">
        <f>+'St 1.1'!AG133+'St 1.3'!AG133</f>
        <v>0</v>
      </c>
      <c r="AH133" s="134">
        <f>+'St 1.1'!AH133+'St 1.3'!AH133</f>
        <v>0</v>
      </c>
      <c r="AI133" s="134">
        <f>+'St 1.1'!AI133+'St 1.3'!AI133</f>
        <v>0</v>
      </c>
      <c r="AJ133" s="134">
        <f>+'St 1.1'!AJ133+'St 1.3'!AJ133</f>
        <v>0</v>
      </c>
      <c r="AK133" s="134">
        <f>+'St 1.1'!AK133+'St 1.3'!AK133</f>
        <v>0</v>
      </c>
      <c r="AL133" s="134">
        <f>+'St 1.1'!AL133+'St 1.3'!AL133</f>
        <v>0</v>
      </c>
      <c r="AM133" s="134">
        <f>+'St 1.1'!AM133+'St 1.3'!AM133</f>
        <v>0</v>
      </c>
    </row>
    <row r="134" spans="1:39">
      <c r="B134" s="7" t="s">
        <v>46</v>
      </c>
      <c r="C134" s="179"/>
      <c r="D134" s="132">
        <f>+'St 1.1'!D134+'St 1.2'!D134+'St 1.3'!D134</f>
        <v>0</v>
      </c>
      <c r="E134" s="132">
        <f>+'St 1.1'!E134+'St 1.2'!E134+'St 1.3'!E134</f>
        <v>0</v>
      </c>
      <c r="F134" s="132">
        <f>+'St 1.1'!F134+'St 1.2'!F134+'St 1.3'!F134</f>
        <v>0</v>
      </c>
      <c r="G134" s="132">
        <f>+'St 1.1'!G134+'St 1.2'!G134+'St 1.3'!G134</f>
        <v>0</v>
      </c>
      <c r="H134" s="132">
        <f>+'St 1.1'!H134+'St 1.2'!H134+'St 1.3'!H134</f>
        <v>0</v>
      </c>
      <c r="I134" s="132">
        <f>+'St 1.1'!I134+'St 1.2'!I134+'St 1.3'!I134</f>
        <v>0</v>
      </c>
      <c r="J134" s="132">
        <f>+'St 1.1'!J134+'St 1.2'!J134+'St 1.3'!J134</f>
        <v>0</v>
      </c>
      <c r="K134" s="132">
        <f>+'St 1.1'!K134+'St 1.2'!K134+'St 1.3'!K134</f>
        <v>0</v>
      </c>
      <c r="L134" s="132">
        <f>+'St 1.1'!L134+'St 1.2'!L134+'St 1.3'!L134</f>
        <v>0</v>
      </c>
      <c r="M134" s="132">
        <f>+'St 1.1'!M134+'St 1.2'!M134+'St 1.3'!M134</f>
        <v>0</v>
      </c>
      <c r="N134" s="132">
        <f>+'St 1.1'!N134+'St 1.2'!N134+'St 1.3'!N134</f>
        <v>0</v>
      </c>
      <c r="O134" s="132">
        <f>+'St 1.1'!O134+'St 1.2'!O134+'St 1.3'!O134</f>
        <v>0</v>
      </c>
      <c r="P134" s="133"/>
      <c r="Q134" s="134">
        <f>+'St 1.1'!Q134+'St 1.2'!Q134+'St 1.3'!Q134</f>
        <v>0</v>
      </c>
      <c r="R134" s="134">
        <f>+'St 1.1'!R134+'St 1.2'!R134+'St 1.3'!R134</f>
        <v>0</v>
      </c>
      <c r="S134" s="134">
        <f>+'St 1.1'!S134+'St 1.2'!S134+'St 1.3'!S134</f>
        <v>0</v>
      </c>
      <c r="T134" s="134">
        <f>+'St 1.1'!T134+'St 1.2'!T134+'St 1.3'!T134</f>
        <v>0</v>
      </c>
      <c r="U134" s="134">
        <f>+'St 1.1'!U134+'St 1.2'!U134+'St 1.3'!U134</f>
        <v>0</v>
      </c>
      <c r="V134" s="134">
        <f>+'St 1.1'!V134+'St 1.2'!V134+'St 1.3'!V134</f>
        <v>0</v>
      </c>
      <c r="W134" s="134">
        <f>+'St 1.1'!W134+'St 1.2'!W134+'St 1.3'!W134</f>
        <v>0</v>
      </c>
      <c r="X134" s="134">
        <f>+'St 1.1'!X134+'St 1.2'!X134+'St 1.3'!X134</f>
        <v>0</v>
      </c>
      <c r="Y134" s="134">
        <f>+'St 1.1'!Y134+'St 1.2'!Y134+'St 1.3'!Y134</f>
        <v>0</v>
      </c>
      <c r="Z134" s="134">
        <f>+'St 1.1'!Z134+'St 1.2'!Z134+'St 1.3'!Z134</f>
        <v>0</v>
      </c>
      <c r="AA134" s="134">
        <f>+'St 1.1'!AA134+'St 1.2'!AA134+'St 1.3'!AA134</f>
        <v>0</v>
      </c>
      <c r="AB134" s="135"/>
      <c r="AC134" s="134">
        <f>+'St 1.1'!AC134+'St 1.3'!AC134</f>
        <v>0</v>
      </c>
      <c r="AD134" s="134">
        <f>+'St 1.1'!AD134+'St 1.3'!AD134</f>
        <v>0</v>
      </c>
      <c r="AE134" s="134">
        <f>+'St 1.1'!AE134+'St 1.3'!AE134</f>
        <v>0</v>
      </c>
      <c r="AF134" s="134">
        <f>+'St 1.1'!AF134+'St 1.3'!AF134</f>
        <v>0</v>
      </c>
      <c r="AG134" s="134">
        <f>+'St 1.1'!AG134+'St 1.3'!AG134</f>
        <v>0</v>
      </c>
      <c r="AH134" s="134">
        <f>+'St 1.1'!AH134+'St 1.3'!AH134</f>
        <v>0</v>
      </c>
      <c r="AI134" s="134">
        <f>+'St 1.1'!AI134+'St 1.3'!AI134</f>
        <v>0</v>
      </c>
      <c r="AJ134" s="134">
        <f>+'St 1.1'!AJ134+'St 1.3'!AJ134</f>
        <v>0</v>
      </c>
      <c r="AK134" s="134">
        <f>+'St 1.1'!AK134+'St 1.3'!AK134</f>
        <v>0</v>
      </c>
      <c r="AL134" s="134">
        <f>+'St 1.1'!AL134+'St 1.3'!AL134</f>
        <v>0</v>
      </c>
      <c r="AM134" s="134">
        <f>+'St 1.1'!AM134+'St 1.3'!AM134</f>
        <v>0</v>
      </c>
    </row>
    <row r="135" spans="1:39">
      <c r="B135" s="6" t="s">
        <v>313</v>
      </c>
      <c r="C135" s="179"/>
      <c r="D135" s="132">
        <f>+'St 1.1'!D135+'St 1.2'!D135+'St 1.3'!D135</f>
        <v>0</v>
      </c>
      <c r="E135" s="132">
        <f>+'St 1.1'!E135+'St 1.2'!E135+'St 1.3'!E135</f>
        <v>0</v>
      </c>
      <c r="F135" s="132">
        <f>+'St 1.1'!F135+'St 1.2'!F135+'St 1.3'!F135</f>
        <v>0</v>
      </c>
      <c r="G135" s="132">
        <f>+'St 1.1'!G135+'St 1.2'!G135+'St 1.3'!G135</f>
        <v>0</v>
      </c>
      <c r="H135" s="132">
        <f>+'St 1.1'!H135+'St 1.2'!H135+'St 1.3'!H135</f>
        <v>0</v>
      </c>
      <c r="I135" s="132">
        <f>+'St 1.1'!I135+'St 1.2'!I135+'St 1.3'!I135</f>
        <v>0</v>
      </c>
      <c r="J135" s="132">
        <f>+'St 1.1'!J135+'St 1.2'!J135+'St 1.3'!J135</f>
        <v>0</v>
      </c>
      <c r="K135" s="132">
        <f>+'St 1.1'!K135+'St 1.2'!K135+'St 1.3'!K135</f>
        <v>0</v>
      </c>
      <c r="L135" s="132">
        <f>+'St 1.1'!L135+'St 1.2'!L135+'St 1.3'!L135</f>
        <v>0</v>
      </c>
      <c r="M135" s="132">
        <f>+'St 1.1'!M135+'St 1.2'!M135+'St 1.3'!M135</f>
        <v>0</v>
      </c>
      <c r="N135" s="132">
        <f>+'St 1.1'!N135+'St 1.2'!N135+'St 1.3'!N135</f>
        <v>0</v>
      </c>
      <c r="O135" s="132">
        <f>+'St 1.1'!O135+'St 1.2'!O135+'St 1.3'!O135</f>
        <v>0</v>
      </c>
      <c r="P135" s="133"/>
      <c r="Q135" s="134">
        <f>+'St 1.1'!Q135+'St 1.2'!Q135+'St 1.3'!Q135</f>
        <v>0</v>
      </c>
      <c r="R135" s="134">
        <f>+'St 1.1'!R135+'St 1.2'!R135+'St 1.3'!R135</f>
        <v>0</v>
      </c>
      <c r="S135" s="134">
        <f>+'St 1.1'!S135+'St 1.2'!S135+'St 1.3'!S135</f>
        <v>0</v>
      </c>
      <c r="T135" s="134">
        <f>+'St 1.1'!T135+'St 1.2'!T135+'St 1.3'!T135</f>
        <v>0</v>
      </c>
      <c r="U135" s="134">
        <f>+'St 1.1'!U135+'St 1.2'!U135+'St 1.3'!U135</f>
        <v>0</v>
      </c>
      <c r="V135" s="134">
        <f>+'St 1.1'!V135+'St 1.2'!V135+'St 1.3'!V135</f>
        <v>0</v>
      </c>
      <c r="W135" s="134">
        <f>+'St 1.1'!W135+'St 1.2'!W135+'St 1.3'!W135</f>
        <v>0</v>
      </c>
      <c r="X135" s="134">
        <f>+'St 1.1'!X135+'St 1.2'!X135+'St 1.3'!X135</f>
        <v>0</v>
      </c>
      <c r="Y135" s="134">
        <f>+'St 1.1'!Y135+'St 1.2'!Y135+'St 1.3'!Y135</f>
        <v>0</v>
      </c>
      <c r="Z135" s="134">
        <f>+'St 1.1'!Z135+'St 1.2'!Z135+'St 1.3'!Z135</f>
        <v>0</v>
      </c>
      <c r="AA135" s="134">
        <f>+'St 1.1'!AA135+'St 1.2'!AA135+'St 1.3'!AA135</f>
        <v>0</v>
      </c>
      <c r="AB135" s="135"/>
      <c r="AC135" s="134">
        <f>+'St 1.1'!AC135+'St 1.3'!AC135</f>
        <v>0</v>
      </c>
      <c r="AD135" s="134">
        <f>+'St 1.1'!AD135+'St 1.3'!AD135</f>
        <v>0</v>
      </c>
      <c r="AE135" s="134">
        <f>+'St 1.1'!AE135+'St 1.3'!AE135</f>
        <v>0</v>
      </c>
      <c r="AF135" s="134">
        <f>+'St 1.1'!AF135+'St 1.3'!AF135</f>
        <v>0</v>
      </c>
      <c r="AG135" s="134">
        <f>+'St 1.1'!AG135+'St 1.3'!AG135</f>
        <v>0</v>
      </c>
      <c r="AH135" s="134">
        <f>+'St 1.1'!AH135+'St 1.3'!AH135</f>
        <v>0</v>
      </c>
      <c r="AI135" s="134">
        <f>+'St 1.1'!AI135+'St 1.3'!AI135</f>
        <v>0</v>
      </c>
      <c r="AJ135" s="134">
        <f>+'St 1.1'!AJ135+'St 1.3'!AJ135</f>
        <v>0</v>
      </c>
      <c r="AK135" s="134">
        <f>+'St 1.1'!AK135+'St 1.3'!AK135</f>
        <v>0</v>
      </c>
      <c r="AL135" s="134">
        <f>+'St 1.1'!AL135+'St 1.3'!AL135</f>
        <v>0</v>
      </c>
      <c r="AM135" s="134">
        <f>+'St 1.1'!AM135+'St 1.3'!AM135</f>
        <v>0</v>
      </c>
    </row>
    <row r="136" spans="1:39">
      <c r="B136" s="6" t="s">
        <v>107</v>
      </c>
      <c r="C136" s="178"/>
      <c r="D136" s="132">
        <f>+'St 1.1'!D136+'St 1.2'!D136+'St 1.3'!D136</f>
        <v>0</v>
      </c>
      <c r="E136" s="132">
        <f>+'St 1.1'!E136+'St 1.2'!E136+'St 1.3'!E136</f>
        <v>0</v>
      </c>
      <c r="F136" s="132">
        <f>+'St 1.1'!F136+'St 1.2'!F136+'St 1.3'!F136</f>
        <v>0</v>
      </c>
      <c r="G136" s="132">
        <f>+'St 1.1'!G136+'St 1.2'!G136+'St 1.3'!G136</f>
        <v>0</v>
      </c>
      <c r="H136" s="132">
        <f>+'St 1.1'!H136+'St 1.2'!H136+'St 1.3'!H136</f>
        <v>0</v>
      </c>
      <c r="I136" s="132">
        <f>+'St 1.1'!I136+'St 1.2'!I136+'St 1.3'!I136</f>
        <v>0</v>
      </c>
      <c r="J136" s="132">
        <f>+'St 1.1'!J136+'St 1.2'!J136+'St 1.3'!J136</f>
        <v>0</v>
      </c>
      <c r="K136" s="132">
        <f>+'St 1.1'!K136+'St 1.2'!K136+'St 1.3'!K136</f>
        <v>0</v>
      </c>
      <c r="L136" s="132">
        <f>+'St 1.1'!L136+'St 1.2'!L136+'St 1.3'!L136</f>
        <v>0</v>
      </c>
      <c r="M136" s="132">
        <f>+'St 1.1'!M136+'St 1.2'!M136+'St 1.3'!M136</f>
        <v>0</v>
      </c>
      <c r="N136" s="132">
        <f>+'St 1.1'!N136+'St 1.2'!N136+'St 1.3'!N136</f>
        <v>0</v>
      </c>
      <c r="O136" s="132">
        <f>+'St 1.1'!O136+'St 1.2'!O136+'St 1.3'!O136</f>
        <v>0</v>
      </c>
      <c r="P136" s="133"/>
      <c r="Q136" s="134">
        <f>+'St 1.1'!Q136+'St 1.2'!Q136+'St 1.3'!Q136</f>
        <v>0</v>
      </c>
      <c r="R136" s="134">
        <f>+'St 1.1'!R136+'St 1.2'!R136+'St 1.3'!R136</f>
        <v>0</v>
      </c>
      <c r="S136" s="134">
        <f>+'St 1.1'!S136+'St 1.2'!S136+'St 1.3'!S136</f>
        <v>0</v>
      </c>
      <c r="T136" s="134">
        <f>+'St 1.1'!T136+'St 1.2'!T136+'St 1.3'!T136</f>
        <v>0</v>
      </c>
      <c r="U136" s="134">
        <f>+'St 1.1'!U136+'St 1.2'!U136+'St 1.3'!U136</f>
        <v>0</v>
      </c>
      <c r="V136" s="134">
        <f>+'St 1.1'!V136+'St 1.2'!V136+'St 1.3'!V136</f>
        <v>0</v>
      </c>
      <c r="W136" s="134">
        <f>+'St 1.1'!W136+'St 1.2'!W136+'St 1.3'!W136</f>
        <v>0</v>
      </c>
      <c r="X136" s="134">
        <f>+'St 1.1'!X136+'St 1.2'!X136+'St 1.3'!X136</f>
        <v>0</v>
      </c>
      <c r="Y136" s="134">
        <f>+'St 1.1'!Y136+'St 1.2'!Y136+'St 1.3'!Y136</f>
        <v>0</v>
      </c>
      <c r="Z136" s="134">
        <f>+'St 1.1'!Z136+'St 1.2'!Z136+'St 1.3'!Z136</f>
        <v>0</v>
      </c>
      <c r="AA136" s="134">
        <f>+'St 1.1'!AA136+'St 1.2'!AA136+'St 1.3'!AA136</f>
        <v>0</v>
      </c>
      <c r="AB136" s="135"/>
      <c r="AC136" s="134">
        <f>+'St 1.1'!AC136+'St 1.3'!AC136</f>
        <v>0</v>
      </c>
      <c r="AD136" s="134">
        <f>+'St 1.1'!AD136+'St 1.3'!AD136</f>
        <v>0</v>
      </c>
      <c r="AE136" s="134">
        <f>+'St 1.1'!AE136+'St 1.3'!AE136</f>
        <v>0</v>
      </c>
      <c r="AF136" s="134">
        <f>+'St 1.1'!AF136+'St 1.3'!AF136</f>
        <v>0</v>
      </c>
      <c r="AG136" s="134">
        <f>+'St 1.1'!AG136+'St 1.3'!AG136</f>
        <v>0</v>
      </c>
      <c r="AH136" s="134">
        <f>+'St 1.1'!AH136+'St 1.3'!AH136</f>
        <v>0</v>
      </c>
      <c r="AI136" s="134">
        <f>+'St 1.1'!AI136+'St 1.3'!AI136</f>
        <v>0</v>
      </c>
      <c r="AJ136" s="134">
        <f>+'St 1.1'!AJ136+'St 1.3'!AJ136</f>
        <v>0</v>
      </c>
      <c r="AK136" s="134">
        <f>+'St 1.1'!AK136+'St 1.3'!AK136</f>
        <v>0</v>
      </c>
      <c r="AL136" s="134">
        <f>+'St 1.1'!AL136+'St 1.3'!AL136</f>
        <v>0</v>
      </c>
      <c r="AM136" s="134">
        <f>+'St 1.1'!AM136+'St 1.3'!AM136</f>
        <v>0</v>
      </c>
    </row>
    <row r="137" spans="1:39">
      <c r="B137" s="6" t="s">
        <v>48</v>
      </c>
      <c r="C137" s="179"/>
      <c r="D137" s="132">
        <f>+'St 1.1'!D137+'St 1.2'!D137+'St 1.3'!D137</f>
        <v>0</v>
      </c>
      <c r="E137" s="132">
        <f>+'St 1.1'!E137+'St 1.2'!E137+'St 1.3'!E137</f>
        <v>0</v>
      </c>
      <c r="F137" s="132">
        <f>+'St 1.1'!F137+'St 1.2'!F137+'St 1.3'!F137</f>
        <v>0</v>
      </c>
      <c r="G137" s="132">
        <f>+'St 1.1'!G137+'St 1.2'!G137+'St 1.3'!G137</f>
        <v>0</v>
      </c>
      <c r="H137" s="132">
        <f>+'St 1.1'!H137+'St 1.2'!H137+'St 1.3'!H137</f>
        <v>0</v>
      </c>
      <c r="I137" s="132">
        <f>+'St 1.1'!I137+'St 1.2'!I137+'St 1.3'!I137</f>
        <v>0</v>
      </c>
      <c r="J137" s="132">
        <f>+'St 1.1'!J137+'St 1.2'!J137+'St 1.3'!J137</f>
        <v>0</v>
      </c>
      <c r="K137" s="132">
        <f>+'St 1.1'!K137+'St 1.2'!K137+'St 1.3'!K137</f>
        <v>0</v>
      </c>
      <c r="L137" s="132">
        <f>+'St 1.1'!L137+'St 1.2'!L137+'St 1.3'!L137</f>
        <v>0</v>
      </c>
      <c r="M137" s="132">
        <f>+'St 1.1'!M137+'St 1.2'!M137+'St 1.3'!M137</f>
        <v>0</v>
      </c>
      <c r="N137" s="132">
        <f>+'St 1.1'!N137+'St 1.2'!N137+'St 1.3'!N137</f>
        <v>0</v>
      </c>
      <c r="O137" s="132">
        <f>+'St 1.1'!O137+'St 1.2'!O137+'St 1.3'!O137</f>
        <v>0</v>
      </c>
      <c r="P137" s="138"/>
      <c r="Q137" s="132">
        <f>+'St 1.1'!Q137+'St 1.2'!Q137+'St 1.3'!Q137</f>
        <v>0</v>
      </c>
      <c r="R137" s="132">
        <f>+'St 1.1'!R137+'St 1.2'!R137+'St 1.3'!R137</f>
        <v>0</v>
      </c>
      <c r="S137" s="132">
        <f>+'St 1.1'!S137+'St 1.2'!S137+'St 1.3'!S137</f>
        <v>0</v>
      </c>
      <c r="T137" s="132">
        <f>+'St 1.1'!T137+'St 1.2'!T137+'St 1.3'!T137</f>
        <v>0</v>
      </c>
      <c r="U137" s="132">
        <f>+'St 1.1'!U137+'St 1.2'!U137+'St 1.3'!U137</f>
        <v>0</v>
      </c>
      <c r="V137" s="132">
        <f>+'St 1.1'!V137+'St 1.2'!V137+'St 1.3'!V137</f>
        <v>0</v>
      </c>
      <c r="W137" s="132">
        <f>+'St 1.1'!W137+'St 1.2'!W137+'St 1.3'!W137</f>
        <v>0</v>
      </c>
      <c r="X137" s="132">
        <f>+'St 1.1'!X137+'St 1.2'!X137+'St 1.3'!X137</f>
        <v>0</v>
      </c>
      <c r="Y137" s="132">
        <f>+'St 1.1'!Y137+'St 1.2'!Y137+'St 1.3'!Y137</f>
        <v>0</v>
      </c>
      <c r="Z137" s="132">
        <f>+'St 1.1'!Z137+'St 1.2'!Z137+'St 1.3'!Z137</f>
        <v>0</v>
      </c>
      <c r="AA137" s="132">
        <f>+'St 1.1'!AA137+'St 1.2'!AA137+'St 1.3'!AA137</f>
        <v>0</v>
      </c>
      <c r="AB137" s="135"/>
      <c r="AC137" s="134">
        <f>+'St 1.1'!AC137+'St 1.3'!AC137</f>
        <v>0</v>
      </c>
      <c r="AD137" s="134">
        <f>+'St 1.1'!AD137+'St 1.3'!AD137</f>
        <v>0</v>
      </c>
      <c r="AE137" s="134">
        <f>+'St 1.1'!AE137+'St 1.3'!AE137</f>
        <v>0</v>
      </c>
      <c r="AF137" s="134">
        <f>+'St 1.1'!AF137+'St 1.3'!AF137</f>
        <v>0</v>
      </c>
      <c r="AG137" s="134">
        <f>+'St 1.1'!AG137+'St 1.3'!AG137</f>
        <v>0</v>
      </c>
      <c r="AH137" s="134">
        <f>+'St 1.1'!AH137+'St 1.3'!AH137</f>
        <v>0</v>
      </c>
      <c r="AI137" s="134">
        <f>+'St 1.1'!AI137+'St 1.3'!AI137</f>
        <v>0</v>
      </c>
      <c r="AJ137" s="134">
        <f>+'St 1.1'!AJ137+'St 1.3'!AJ137</f>
        <v>0</v>
      </c>
      <c r="AK137" s="134">
        <f>+'St 1.1'!AK137+'St 1.3'!AK137</f>
        <v>0</v>
      </c>
      <c r="AL137" s="134">
        <f>+'St 1.1'!AL137+'St 1.3'!AL137</f>
        <v>0</v>
      </c>
      <c r="AM137" s="134">
        <f>+'St 1.1'!AM137+'St 1.3'!AM137</f>
        <v>0</v>
      </c>
    </row>
    <row r="138" spans="1:39">
      <c r="B138" s="6" t="s">
        <v>321</v>
      </c>
      <c r="C138" s="179"/>
      <c r="D138" s="132">
        <f>+'St 1.1'!D138+'St 1.2'!D138+'St 1.3'!D138</f>
        <v>0</v>
      </c>
      <c r="E138" s="132">
        <f>+'St 1.1'!E138+'St 1.2'!E138+'St 1.3'!E138</f>
        <v>0</v>
      </c>
      <c r="F138" s="132">
        <f>+'St 1.1'!F138+'St 1.2'!F138+'St 1.3'!F138</f>
        <v>0</v>
      </c>
      <c r="G138" s="132">
        <f>+'St 1.1'!G138+'St 1.2'!G138+'St 1.3'!G138</f>
        <v>0</v>
      </c>
      <c r="H138" s="132">
        <f>+'St 1.1'!H138+'St 1.2'!H138+'St 1.3'!H138</f>
        <v>0</v>
      </c>
      <c r="I138" s="132">
        <f>+'St 1.1'!I138+'St 1.2'!I138+'St 1.3'!I138</f>
        <v>0</v>
      </c>
      <c r="J138" s="132">
        <f>+'St 1.1'!J138+'St 1.2'!J138+'St 1.3'!J138</f>
        <v>0</v>
      </c>
      <c r="K138" s="132">
        <f>+'St 1.1'!K138+'St 1.2'!K138+'St 1.3'!K138</f>
        <v>0</v>
      </c>
      <c r="L138" s="132">
        <f>+'St 1.1'!L138+'St 1.2'!L138+'St 1.3'!L138</f>
        <v>0</v>
      </c>
      <c r="M138" s="132">
        <f>+'St 1.1'!M138+'St 1.2'!M138+'St 1.3'!M138</f>
        <v>0</v>
      </c>
      <c r="N138" s="132">
        <f>+'St 1.1'!N138+'St 1.2'!N138+'St 1.3'!N138</f>
        <v>0</v>
      </c>
      <c r="O138" s="132">
        <f>+'St 1.1'!O138+'St 1.2'!O138+'St 1.3'!O138</f>
        <v>0</v>
      </c>
      <c r="P138" s="133"/>
      <c r="Q138" s="134">
        <f>+'St 1.1'!Q138+'St 1.2'!Q138+'St 1.3'!Q138</f>
        <v>0</v>
      </c>
      <c r="R138" s="134">
        <f>+'St 1.1'!R138+'St 1.2'!R138+'St 1.3'!R138</f>
        <v>0</v>
      </c>
      <c r="S138" s="134">
        <f>+'St 1.1'!S138+'St 1.2'!S138+'St 1.3'!S138</f>
        <v>0</v>
      </c>
      <c r="T138" s="134">
        <f>+'St 1.1'!T138+'St 1.2'!T138+'St 1.3'!T138</f>
        <v>0</v>
      </c>
      <c r="U138" s="134">
        <f>+'St 1.1'!U138+'St 1.2'!U138+'St 1.3'!U138</f>
        <v>0</v>
      </c>
      <c r="V138" s="134">
        <f>+'St 1.1'!V138+'St 1.2'!V138+'St 1.3'!V138</f>
        <v>0</v>
      </c>
      <c r="W138" s="134">
        <f>+'St 1.1'!W138+'St 1.2'!W138+'St 1.3'!W138</f>
        <v>0</v>
      </c>
      <c r="X138" s="134">
        <f>+'St 1.1'!X138+'St 1.2'!X138+'St 1.3'!X138</f>
        <v>0</v>
      </c>
      <c r="Y138" s="134">
        <f>+'St 1.1'!Y138+'St 1.2'!Y138+'St 1.3'!Y138</f>
        <v>0</v>
      </c>
      <c r="Z138" s="134">
        <f>+'St 1.1'!Z138+'St 1.2'!Z138+'St 1.3'!Z138</f>
        <v>0</v>
      </c>
      <c r="AA138" s="134">
        <f>+'St 1.1'!AA138+'St 1.2'!AA138+'St 1.3'!AA138</f>
        <v>0</v>
      </c>
      <c r="AB138" s="135"/>
      <c r="AC138" s="134">
        <f>+'St 1.1'!AC138+'St 1.3'!AC138</f>
        <v>0</v>
      </c>
      <c r="AD138" s="134">
        <f>+'St 1.1'!AD138+'St 1.3'!AD138</f>
        <v>0</v>
      </c>
      <c r="AE138" s="134">
        <f>+'St 1.1'!AE138+'St 1.3'!AE138</f>
        <v>0</v>
      </c>
      <c r="AF138" s="134">
        <f>+'St 1.1'!AF138+'St 1.3'!AF138</f>
        <v>0</v>
      </c>
      <c r="AG138" s="134">
        <f>+'St 1.1'!AG138+'St 1.3'!AG138</f>
        <v>0</v>
      </c>
      <c r="AH138" s="134">
        <f>+'St 1.1'!AH138+'St 1.3'!AH138</f>
        <v>0</v>
      </c>
      <c r="AI138" s="134">
        <f>+'St 1.1'!AI138+'St 1.3'!AI138</f>
        <v>0</v>
      </c>
      <c r="AJ138" s="134">
        <f>+'St 1.1'!AJ138+'St 1.3'!AJ138</f>
        <v>0</v>
      </c>
      <c r="AK138" s="134">
        <f>+'St 1.1'!AK138+'St 1.3'!AK138</f>
        <v>0</v>
      </c>
      <c r="AL138" s="134">
        <f>+'St 1.1'!AL138+'St 1.3'!AL138</f>
        <v>0</v>
      </c>
      <c r="AM138" s="134">
        <f>+'St 1.1'!AM138+'St 1.3'!AM138</f>
        <v>0</v>
      </c>
    </row>
    <row r="139" spans="1:39">
      <c r="B139" s="8" t="s">
        <v>100</v>
      </c>
      <c r="C139" s="179"/>
      <c r="D139" s="132">
        <f>+'St 1.1'!D139+'St 1.2'!D139+'St 1.3'!D139</f>
        <v>0</v>
      </c>
      <c r="E139" s="132">
        <f>+'St 1.1'!E139+'St 1.2'!E139+'St 1.3'!E139</f>
        <v>0</v>
      </c>
      <c r="F139" s="132">
        <f>+'St 1.1'!F139+'St 1.2'!F139+'St 1.3'!F139</f>
        <v>0</v>
      </c>
      <c r="G139" s="132">
        <f>+'St 1.1'!G139+'St 1.2'!G139+'St 1.3'!G139</f>
        <v>0</v>
      </c>
      <c r="H139" s="132">
        <f>+'St 1.1'!H139+'St 1.2'!H139+'St 1.3'!H139</f>
        <v>0</v>
      </c>
      <c r="I139" s="132">
        <f>+'St 1.1'!I139+'St 1.2'!I139+'St 1.3'!I139</f>
        <v>0</v>
      </c>
      <c r="J139" s="132">
        <f>+'St 1.1'!J139+'St 1.2'!J139+'St 1.3'!J139</f>
        <v>0</v>
      </c>
      <c r="K139" s="132">
        <f>+'St 1.1'!K139+'St 1.2'!K139+'St 1.3'!K139</f>
        <v>0</v>
      </c>
      <c r="L139" s="132">
        <f>+'St 1.1'!L139+'St 1.2'!L139+'St 1.3'!L139</f>
        <v>0</v>
      </c>
      <c r="M139" s="132">
        <f>+'St 1.1'!M139+'St 1.2'!M139+'St 1.3'!M139</f>
        <v>0</v>
      </c>
      <c r="N139" s="132">
        <f>+'St 1.1'!N139+'St 1.2'!N139+'St 1.3'!N139</f>
        <v>0</v>
      </c>
      <c r="O139" s="132">
        <f>+'St 1.1'!O139+'St 1.2'!O139+'St 1.3'!O139</f>
        <v>0</v>
      </c>
      <c r="P139" s="133"/>
      <c r="Q139" s="134">
        <f>+'St 1.1'!Q139+'St 1.2'!Q139+'St 1.3'!Q139</f>
        <v>0</v>
      </c>
      <c r="R139" s="134">
        <f>+'St 1.1'!R139+'St 1.2'!R139+'St 1.3'!R139</f>
        <v>0</v>
      </c>
      <c r="S139" s="134">
        <f>+'St 1.1'!S139+'St 1.2'!S139+'St 1.3'!S139</f>
        <v>0</v>
      </c>
      <c r="T139" s="134">
        <f>+'St 1.1'!T139+'St 1.2'!T139+'St 1.3'!T139</f>
        <v>0</v>
      </c>
      <c r="U139" s="134">
        <f>+'St 1.1'!U139+'St 1.2'!U139+'St 1.3'!U139</f>
        <v>0</v>
      </c>
      <c r="V139" s="134">
        <f>+'St 1.1'!V139+'St 1.2'!V139+'St 1.3'!V139</f>
        <v>0</v>
      </c>
      <c r="W139" s="134">
        <f>+'St 1.1'!W139+'St 1.2'!W139+'St 1.3'!W139</f>
        <v>0</v>
      </c>
      <c r="X139" s="134">
        <f>+'St 1.1'!X139+'St 1.2'!X139+'St 1.3'!X139</f>
        <v>0</v>
      </c>
      <c r="Y139" s="134">
        <f>+'St 1.1'!Y139+'St 1.2'!Y139+'St 1.3'!Y139</f>
        <v>0</v>
      </c>
      <c r="Z139" s="134">
        <f>+'St 1.1'!Z139+'St 1.2'!Z139+'St 1.3'!Z139</f>
        <v>0</v>
      </c>
      <c r="AA139" s="134">
        <f>+'St 1.1'!AA139+'St 1.2'!AA139+'St 1.3'!AA139</f>
        <v>0</v>
      </c>
      <c r="AB139" s="135"/>
      <c r="AC139" s="134">
        <f>+'St 1.1'!AC139+'St 1.3'!AC139</f>
        <v>0</v>
      </c>
      <c r="AD139" s="134">
        <f>+'St 1.1'!AD139+'St 1.3'!AD139</f>
        <v>0</v>
      </c>
      <c r="AE139" s="134">
        <f>+'St 1.1'!AE139+'St 1.3'!AE139</f>
        <v>0</v>
      </c>
      <c r="AF139" s="134">
        <f>+'St 1.1'!AF139+'St 1.3'!AF139</f>
        <v>0</v>
      </c>
      <c r="AG139" s="134">
        <f>+'St 1.1'!AG139+'St 1.3'!AG139</f>
        <v>0</v>
      </c>
      <c r="AH139" s="134">
        <f>+'St 1.1'!AH139+'St 1.3'!AH139</f>
        <v>0</v>
      </c>
      <c r="AI139" s="134">
        <f>+'St 1.1'!AI139+'St 1.3'!AI139</f>
        <v>0</v>
      </c>
      <c r="AJ139" s="134">
        <f>+'St 1.1'!AJ139+'St 1.3'!AJ139</f>
        <v>0</v>
      </c>
      <c r="AK139" s="134">
        <f>+'St 1.1'!AK139+'St 1.3'!AK139</f>
        <v>0</v>
      </c>
      <c r="AL139" s="134">
        <f>+'St 1.1'!AL139+'St 1.3'!AL139</f>
        <v>0</v>
      </c>
      <c r="AM139" s="134">
        <f>+'St 1.1'!AM139+'St 1.3'!AM139</f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f>+'St 1.1'!D140+'St 1.2'!D140+'St 1.3'!D140</f>
        <v>2217477.115200785</v>
      </c>
      <c r="E140" s="129">
        <f>+'St 1.1'!E140+'St 1.2'!E140+'St 1.3'!E140</f>
        <v>2285617.7405407536</v>
      </c>
      <c r="F140" s="129">
        <f>+'St 1.1'!F140+'St 1.2'!F140+'St 1.3'!F140</f>
        <v>2563954.9182121083</v>
      </c>
      <c r="G140" s="129">
        <f>+'St 1.1'!G140+'St 1.2'!G140+'St 1.3'!G140</f>
        <v>2752997.1322277235</v>
      </c>
      <c r="H140" s="129">
        <f>+'St 1.1'!H140+'St 1.2'!H140+'St 1.3'!H140</f>
        <v>2764824.9025269547</v>
      </c>
      <c r="I140" s="129">
        <f>+'St 1.1'!I140+'St 1.2'!I140+'St 1.3'!I140</f>
        <v>3388053.0548335388</v>
      </c>
      <c r="J140" s="129">
        <f>+'St 1.1'!J140+'St 1.2'!J140+'St 1.3'!J140</f>
        <v>3518766.3785930919</v>
      </c>
      <c r="K140" s="129">
        <f>+'St 1.1'!K140+'St 1.2'!K140+'St 1.3'!K140</f>
        <v>4064104.8644669382</v>
      </c>
      <c r="L140" s="129">
        <f>+'St 1.1'!L140+'St 1.2'!L140+'St 1.3'!L140</f>
        <v>4725262.885233501</v>
      </c>
      <c r="M140" s="129">
        <f>+'St 1.1'!M140+'St 1.2'!M140+'St 1.3'!M140</f>
        <v>5143297.1737197442</v>
      </c>
      <c r="N140" s="129">
        <f>+'St 1.1'!N140+'St 1.2'!N140+'St 1.3'!N140</f>
        <v>5791373.0195159214</v>
      </c>
      <c r="O140" s="129">
        <f>+'St 1.1'!O140+'St 1.2'!O140+'St 1.3'!O140</f>
        <v>5169116.5522551807</v>
      </c>
      <c r="P140" s="136"/>
      <c r="Q140" s="137">
        <f>+'St 1.1'!Q140+'St 1.2'!Q140+'St 1.3'!Q140</f>
        <v>45365.55965087541</v>
      </c>
      <c r="R140" s="137">
        <f>+'St 1.1'!R140+'St 1.2'!R140+'St 1.3'!R140</f>
        <v>242906.78868738809</v>
      </c>
      <c r="S140" s="137">
        <f>+'St 1.1'!S140+'St 1.2'!S140+'St 1.3'!S140</f>
        <v>198751.62806377717</v>
      </c>
      <c r="T140" s="137">
        <f>+'St 1.1'!T140+'St 1.2'!T140+'St 1.3'!T140</f>
        <v>-26198.757783506462</v>
      </c>
      <c r="U140" s="137">
        <f>+'St 1.1'!U140+'St 1.2'!U140+'St 1.3'!U140</f>
        <v>668502.33640917332</v>
      </c>
      <c r="V140" s="137">
        <f>+'St 1.1'!V140+'St 1.2'!V140+'St 1.3'!V140</f>
        <v>99650.200008069078</v>
      </c>
      <c r="W140" s="137">
        <f>+'St 1.1'!W140+'St 1.2'!W140+'St 1.3'!W140</f>
        <v>510316.8630171204</v>
      </c>
      <c r="X140" s="137">
        <f>+'St 1.1'!X140+'St 1.2'!X140+'St 1.3'!X140</f>
        <v>567625.42483039608</v>
      </c>
      <c r="Y140" s="137">
        <f>+'St 1.1'!Y140+'St 1.2'!Y140+'St 1.3'!Y140</f>
        <v>442898.16267067654</v>
      </c>
      <c r="Z140" s="137">
        <f>+'St 1.1'!Z140+'St 1.2'!Z140+'St 1.3'!Z140</f>
        <v>631469.00428391283</v>
      </c>
      <c r="AA140" s="137">
        <f>+'St 1.1'!AA140+'St 1.2'!AA140+'St 1.3'!AA140</f>
        <v>-694578.51967779733</v>
      </c>
      <c r="AB140" s="131"/>
      <c r="AC140" s="137">
        <f>+'St 1.1'!AC140+'St 1.3'!AC140</f>
        <v>22775.065689093208</v>
      </c>
      <c r="AD140" s="137">
        <f>+'St 1.1'!AD140+'St 1.3'!AD140</f>
        <v>36788.504400947764</v>
      </c>
      <c r="AE140" s="137">
        <f>+'St 1.1'!AE140+'St 1.3'!AE140</f>
        <v>-8343.5459083674959</v>
      </c>
      <c r="AF140" s="137">
        <f>+'St 1.1'!AF140+'St 1.3'!AF140</f>
        <v>39661.357460170264</v>
      </c>
      <c r="AG140" s="137">
        <f>+'St 1.1'!AG140+'St 1.3'!AG140</f>
        <v>-42010.443244606264</v>
      </c>
      <c r="AH140" s="137">
        <f>+'St 1.1'!AH140+'St 1.3'!AH140</f>
        <v>27368.886575293229</v>
      </c>
      <c r="AI140" s="137">
        <f>+'St 1.1'!AI140+'St 1.3'!AI140</f>
        <v>42238.497104430848</v>
      </c>
      <c r="AJ140" s="137">
        <f>+'St 1.1'!AJ140+'St 1.3'!AJ140</f>
        <v>105987.35290860948</v>
      </c>
      <c r="AK140" s="137">
        <f>+'St 1.1'!AK140+'St 1.3'!AK140</f>
        <v>-37136.946159892279</v>
      </c>
      <c r="AL140" s="137">
        <f>+'St 1.1'!AL140+'St 1.3'!AL140</f>
        <v>41338.643387923083</v>
      </c>
      <c r="AM140" s="137">
        <f>+'St 1.1'!AM140+'St 1.3'!AM140</f>
        <v>61860.469279606114</v>
      </c>
    </row>
    <row r="141" spans="1:39">
      <c r="B141" s="176" t="s">
        <v>40</v>
      </c>
      <c r="C141" s="179"/>
      <c r="D141" s="132">
        <f>+'St 1.1'!D141+'St 1.2'!D141+'St 1.3'!D141</f>
        <v>1495150.3967439476</v>
      </c>
      <c r="E141" s="132">
        <f>+'St 1.1'!E141+'St 1.2'!E141+'St 1.3'!E141</f>
        <v>1539804.553793129</v>
      </c>
      <c r="F141" s="132">
        <f>+'St 1.1'!F141+'St 1.2'!F141+'St 1.3'!F141</f>
        <v>1722077.4923065593</v>
      </c>
      <c r="G141" s="132">
        <f>+'St 1.1'!G141+'St 1.2'!G141+'St 1.3'!G141</f>
        <v>1780087.1833917275</v>
      </c>
      <c r="H141" s="132">
        <f>+'St 1.1'!H141+'St 1.2'!H141+'St 1.3'!H141</f>
        <v>1742142.9921931853</v>
      </c>
      <c r="I141" s="132">
        <f>+'St 1.1'!I141+'St 1.2'!I141+'St 1.3'!I141</f>
        <v>2245191.4089114382</v>
      </c>
      <c r="J141" s="132">
        <f>+'St 1.1'!J141+'St 1.2'!J141+'St 1.3'!J141</f>
        <v>2386232.89960609</v>
      </c>
      <c r="K141" s="132">
        <f>+'St 1.1'!K141+'St 1.2'!K141+'St 1.3'!K141</f>
        <v>2784277.3450606791</v>
      </c>
      <c r="L141" s="132">
        <f>+'St 1.1'!L141+'St 1.2'!L141+'St 1.3'!L141</f>
        <v>3116574.4321750561</v>
      </c>
      <c r="M141" s="132">
        <f>+'St 1.1'!M141+'St 1.2'!M141+'St 1.3'!M141</f>
        <v>3398462.4644915909</v>
      </c>
      <c r="N141" s="132">
        <f>+'St 1.1'!N141+'St 1.2'!N141+'St 1.3'!N141</f>
        <v>4010985.988070027</v>
      </c>
      <c r="O141" s="132">
        <f>+'St 1.1'!O141+'St 1.2'!O141+'St 1.3'!O141</f>
        <v>4019316.6332677547</v>
      </c>
      <c r="P141" s="133"/>
      <c r="Q141" s="134">
        <f>+'St 1.1'!Q141+'St 1.2'!Q141+'St 1.3'!Q141</f>
        <v>42795.317257267394</v>
      </c>
      <c r="R141" s="134">
        <f>+'St 1.1'!R141+'St 1.2'!R141+'St 1.3'!R141</f>
        <v>178424.85409380676</v>
      </c>
      <c r="S141" s="134">
        <f>+'St 1.1'!S141+'St 1.2'!S141+'St 1.3'!S141</f>
        <v>45528.861316095092</v>
      </c>
      <c r="T141" s="134">
        <f>+'St 1.1'!T141+'St 1.2'!T141+'St 1.3'!T141</f>
        <v>-36836.213746526511</v>
      </c>
      <c r="U141" s="134">
        <f>+'St 1.1'!U141+'St 1.2'!U141+'St 1.3'!U141</f>
        <v>507634.6057050646</v>
      </c>
      <c r="V141" s="134">
        <f>+'St 1.1'!V141+'St 1.2'!V141+'St 1.3'!V141</f>
        <v>118922.01090280892</v>
      </c>
      <c r="W141" s="134">
        <f>+'St 1.1'!W141+'St 1.2'!W141+'St 1.3'!W141</f>
        <v>383651.88323623955</v>
      </c>
      <c r="X141" s="134">
        <f>+'St 1.1'!X141+'St 1.2'!X141+'St 1.3'!X141</f>
        <v>324788.88331648096</v>
      </c>
      <c r="Y141" s="134">
        <f>+'St 1.1'!Y141+'St 1.2'!Y141+'St 1.3'!Y141</f>
        <v>271989.09632771998</v>
      </c>
      <c r="Z141" s="134">
        <f>+'St 1.1'!Z141+'St 1.2'!Z141+'St 1.3'!Z141</f>
        <v>600956.85600217863</v>
      </c>
      <c r="AA141" s="134">
        <f>+'St 1.1'!AA141+'St 1.2'!AA141+'St 1.3'!AA141</f>
        <v>-19596.167121696402</v>
      </c>
      <c r="AB141" s="135"/>
      <c r="AC141" s="134">
        <f>+'St 1.1'!AC141+'St 1.3'!AC141</f>
        <v>0</v>
      </c>
      <c r="AD141" s="134">
        <f>+'St 1.1'!AD141+'St 1.3'!AD141</f>
        <v>1358.1154169811291</v>
      </c>
      <c r="AE141" s="134">
        <f>+'St 1.1'!AE141+'St 1.3'!AE141</f>
        <v>1365.8681397942819</v>
      </c>
      <c r="AF141" s="134">
        <f>+'St 1.1'!AF141+'St 1.3'!AF141</f>
        <v>1634.8293774326251</v>
      </c>
      <c r="AG141" s="134">
        <f>+'St 1.1'!AG141+'St 1.3'!AG141</f>
        <v>3263.7408579831558</v>
      </c>
      <c r="AH141" s="134">
        <f>+'St 1.1'!AH141+'St 1.3'!AH141</f>
        <v>-3694.2371761908389</v>
      </c>
      <c r="AI141" s="134">
        <f>+'St 1.1'!AI141+'St 1.3'!AI141</f>
        <v>7216.8742477045298</v>
      </c>
      <c r="AJ141" s="134">
        <f>+'St 1.1'!AJ141+'St 1.3'!AJ141</f>
        <v>12454.756972443289</v>
      </c>
      <c r="AK141" s="134">
        <f>+'St 1.1'!AK141+'St 1.3'!AK141</f>
        <v>-12273.071975458646</v>
      </c>
      <c r="AL141" s="134">
        <f>+'St 1.1'!AL141+'St 1.3'!AL141</f>
        <v>24731.801875658683</v>
      </c>
      <c r="AM141" s="134">
        <f>+'St 1.1'!AM141+'St 1.3'!AM141</f>
        <v>24520.307532216804</v>
      </c>
    </row>
    <row r="142" spans="1:39">
      <c r="B142" s="6" t="s">
        <v>41</v>
      </c>
      <c r="C142" s="179"/>
      <c r="D142" s="132">
        <f>+'St 1.1'!D142+'St 1.2'!D142+'St 1.3'!D142</f>
        <v>339456.39897856698</v>
      </c>
      <c r="E142" s="132">
        <f>+'St 1.1'!E142+'St 1.2'!E142+'St 1.3'!E142</f>
        <v>335177.36491496401</v>
      </c>
      <c r="F142" s="132">
        <f>+'St 1.1'!F142+'St 1.2'!F142+'St 1.3'!F142</f>
        <v>439802.40065568878</v>
      </c>
      <c r="G142" s="132">
        <f>+'St 1.1'!G142+'St 1.2'!G142+'St 1.3'!G142</f>
        <v>487525.64211542223</v>
      </c>
      <c r="H142" s="132">
        <f>+'St 1.1'!H142+'St 1.2'!H142+'St 1.3'!H142</f>
        <v>521932.12435978302</v>
      </c>
      <c r="I142" s="132">
        <f>+'St 1.1'!I142+'St 1.2'!I142+'St 1.3'!I142</f>
        <v>646965.53779224108</v>
      </c>
      <c r="J142" s="132">
        <f>+'St 1.1'!J142+'St 1.2'!J142+'St 1.3'!J142</f>
        <v>689809.90128572437</v>
      </c>
      <c r="K142" s="132">
        <f>+'St 1.1'!K142+'St 1.2'!K142+'St 1.3'!K142</f>
        <v>658735.88925958925</v>
      </c>
      <c r="L142" s="132">
        <f>+'St 1.1'!L142+'St 1.2'!L142+'St 1.3'!L142</f>
        <v>703882.08042480075</v>
      </c>
      <c r="M142" s="132">
        <f>+'St 1.1'!M142+'St 1.2'!M142+'St 1.3'!M142</f>
        <v>886907.44476887304</v>
      </c>
      <c r="N142" s="132">
        <f>+'St 1.1'!N142+'St 1.2'!N142+'St 1.3'!N142</f>
        <v>1455257.7401157639</v>
      </c>
      <c r="O142" s="132">
        <f>+'St 1.1'!O142+'St 1.2'!O142+'St 1.3'!O142</f>
        <v>1127369.080567698</v>
      </c>
      <c r="P142" s="133"/>
      <c r="Q142" s="134">
        <f>+'St 1.1'!Q142+'St 1.2'!Q142+'St 1.3'!Q142</f>
        <v>-4279.0340636029969</v>
      </c>
      <c r="R142" s="134">
        <f>+'St 1.1'!R142+'St 1.2'!R142+'St 1.3'!R142</f>
        <v>104625.03574072482</v>
      </c>
      <c r="S142" s="134">
        <f>+'St 1.1'!S142+'St 1.2'!S142+'St 1.3'!S142</f>
        <v>47723.241459733334</v>
      </c>
      <c r="T142" s="134">
        <f>+'St 1.1'!T142+'St 1.2'!T142+'St 1.3'!T142</f>
        <v>34406.48224436085</v>
      </c>
      <c r="U142" s="134">
        <f>+'St 1.1'!U142+'St 1.2'!U142+'St 1.3'!U142</f>
        <v>125033.41343245811</v>
      </c>
      <c r="V142" s="134">
        <f>+'St 1.1'!V142+'St 1.2'!V142+'St 1.3'!V142</f>
        <v>42844.363493483172</v>
      </c>
      <c r="W142" s="134">
        <f>+'St 1.1'!W142+'St 1.2'!W142+'St 1.3'!W142</f>
        <v>-31074.012026135031</v>
      </c>
      <c r="X142" s="134">
        <f>+'St 1.1'!X142+'St 1.2'!X142+'St 1.3'!X142</f>
        <v>45146.191165211465</v>
      </c>
      <c r="Y142" s="134">
        <f>+'St 1.1'!Y142+'St 1.2'!Y142+'St 1.3'!Y142</f>
        <v>183025.3643440723</v>
      </c>
      <c r="Z142" s="134">
        <f>+'St 1.1'!Z142+'St 1.2'!Z142+'St 1.3'!Z142</f>
        <v>568350.29534689081</v>
      </c>
      <c r="AA142" s="134">
        <f>+'St 1.1'!AA142+'St 1.2'!AA142+'St 1.3'!AA142</f>
        <v>-327888.65954806592</v>
      </c>
      <c r="AB142" s="135"/>
      <c r="AC142" s="134">
        <f>+'St 1.1'!AC142+'St 1.3'!AC142</f>
        <v>0</v>
      </c>
      <c r="AD142" s="134">
        <f>+'St 1.1'!AD142+'St 1.3'!AD142</f>
        <v>0</v>
      </c>
      <c r="AE142" s="134">
        <f>+'St 1.1'!AE142+'St 1.3'!AE142</f>
        <v>0</v>
      </c>
      <c r="AF142" s="134">
        <f>+'St 1.1'!AF142+'St 1.3'!AF142</f>
        <v>0</v>
      </c>
      <c r="AG142" s="134">
        <f>+'St 1.1'!AG142+'St 1.3'!AG142</f>
        <v>0</v>
      </c>
      <c r="AH142" s="134">
        <f>+'St 1.1'!AH142+'St 1.3'!AH142</f>
        <v>0</v>
      </c>
      <c r="AI142" s="134">
        <f>+'St 1.1'!AI142+'St 1.3'!AI142</f>
        <v>0</v>
      </c>
      <c r="AJ142" s="134">
        <f>+'St 1.1'!AJ142+'St 1.3'!AJ142</f>
        <v>0</v>
      </c>
      <c r="AK142" s="134">
        <f>+'St 1.1'!AK142+'St 1.3'!AK142</f>
        <v>0</v>
      </c>
      <c r="AL142" s="134">
        <f>+'St 1.1'!AL142+'St 1.3'!AL142</f>
        <v>0</v>
      </c>
      <c r="AM142" s="134">
        <f>+'St 1.1'!AM142+'St 1.3'!AM142</f>
        <v>0</v>
      </c>
    </row>
    <row r="143" spans="1:39">
      <c r="B143" s="6" t="s">
        <v>42</v>
      </c>
      <c r="C143" s="179"/>
      <c r="D143" s="132">
        <f>+'St 1.1'!D143+'St 1.2'!D143+'St 1.3'!D143</f>
        <v>1018645.3242289526</v>
      </c>
      <c r="E143" s="132">
        <f>+'St 1.1'!E143+'St 1.2'!E143+'St 1.3'!E143</f>
        <v>1088228.676244966</v>
      </c>
      <c r="F143" s="132">
        <f>+'St 1.1'!F143+'St 1.2'!F143+'St 1.3'!F143</f>
        <v>1113693.5015187147</v>
      </c>
      <c r="G143" s="132">
        <f>+'St 1.1'!G143+'St 1.2'!G143+'St 1.3'!G143</f>
        <v>1118955.8496226287</v>
      </c>
      <c r="H143" s="132">
        <f>+'St 1.1'!H143+'St 1.2'!H143+'St 1.3'!H143</f>
        <v>1096892.2727027563</v>
      </c>
      <c r="I143" s="132">
        <f>+'St 1.1'!I143+'St 1.2'!I143+'St 1.3'!I143</f>
        <v>1430853.5216254129</v>
      </c>
      <c r="J143" s="132">
        <f>+'St 1.1'!J143+'St 1.2'!J143+'St 1.3'!J143</f>
        <v>1537090.4108236064</v>
      </c>
      <c r="K143" s="132">
        <f>+'St 1.1'!K143+'St 1.2'!K143+'St 1.3'!K143</f>
        <v>1895833.3394683446</v>
      </c>
      <c r="L143" s="132">
        <f>+'St 1.1'!L143+'St 1.2'!L143+'St 1.3'!L143</f>
        <v>2142817.5324393827</v>
      </c>
      <c r="M143" s="132">
        <f>+'St 1.1'!M143+'St 1.2'!M143+'St 1.3'!M143</f>
        <v>2217161.5463306527</v>
      </c>
      <c r="N143" s="132">
        <f>+'St 1.1'!N143+'St 1.2'!N143+'St 1.3'!N143</f>
        <v>2133923.2721257051</v>
      </c>
      <c r="O143" s="132">
        <f>+'St 1.1'!O143+'St 1.2'!O143+'St 1.3'!O143</f>
        <v>2455518.4093214129</v>
      </c>
      <c r="P143" s="133"/>
      <c r="Q143" s="134">
        <f>+'St 1.1'!Q143+'St 1.2'!Q143+'St 1.3'!Q143</f>
        <v>69583.352016013203</v>
      </c>
      <c r="R143" s="134">
        <f>+'St 1.1'!R143+'St 1.2'!R143+'St 1.3'!R143</f>
        <v>25464.825273748684</v>
      </c>
      <c r="S143" s="134">
        <f>+'St 1.1'!S143+'St 1.2'!S143+'St 1.3'!S143</f>
        <v>5262.3481039140097</v>
      </c>
      <c r="T143" s="134">
        <f>+'St 1.1'!T143+'St 1.2'!T143+'St 1.3'!T143</f>
        <v>-22063.57691987219</v>
      </c>
      <c r="U143" s="134">
        <f>+'St 1.1'!U143+'St 1.2'!U143+'St 1.3'!U143</f>
        <v>333961.24892265652</v>
      </c>
      <c r="V143" s="134">
        <f>+'St 1.1'!V143+'St 1.2'!V143+'St 1.3'!V143</f>
        <v>106236.88919819337</v>
      </c>
      <c r="W143" s="134">
        <f>+'St 1.1'!W143+'St 1.2'!W143+'St 1.3'!W143</f>
        <v>358742.92864473839</v>
      </c>
      <c r="X143" s="134">
        <f>+'St 1.1'!X143+'St 1.2'!X143+'St 1.3'!X143</f>
        <v>246984.19297103817</v>
      </c>
      <c r="Y143" s="134">
        <f>+'St 1.1'!Y143+'St 1.2'!Y143+'St 1.3'!Y143</f>
        <v>74344.013891269977</v>
      </c>
      <c r="Z143" s="134">
        <f>+'St 1.1'!Z143+'St 1.2'!Z143+'St 1.3'!Z143</f>
        <v>-83238.274204947345</v>
      </c>
      <c r="AA143" s="134">
        <f>+'St 1.1'!AA143+'St 1.2'!AA143+'St 1.3'!AA143</f>
        <v>296952.9792260403</v>
      </c>
      <c r="AB143" s="135"/>
      <c r="AC143" s="134">
        <f>+'St 1.1'!AC143+'St 1.3'!AC143</f>
        <v>0</v>
      </c>
      <c r="AD143" s="134">
        <f>+'St 1.1'!AD143+'St 1.3'!AD143</f>
        <v>95.885416981106886</v>
      </c>
      <c r="AE143" s="134">
        <f>+'St 1.1'!AE143+'St 1.3'!AE143</f>
        <v>326.55813979429291</v>
      </c>
      <c r="AF143" s="134">
        <f>+'St 1.1'!AF143+'St 1.3'!AF143</f>
        <v>7.1293774326321113</v>
      </c>
      <c r="AG143" s="134">
        <f>+'St 1.1'!AG143+'St 1.3'!AG143</f>
        <v>1927.8008579831394</v>
      </c>
      <c r="AH143" s="134">
        <f>+'St 1.1'!AH143+'St 1.3'!AH143</f>
        <v>-3388.647176190821</v>
      </c>
      <c r="AI143" s="134">
        <f>+'St 1.1'!AI143+'St 1.3'!AI143</f>
        <v>3216.5842477045339</v>
      </c>
      <c r="AJ143" s="134">
        <f>+'St 1.1'!AJ143+'St 1.3'!AJ143</f>
        <v>11212.876972443251</v>
      </c>
      <c r="AK143" s="134">
        <f>+'St 1.1'!AK143+'St 1.3'!AK143</f>
        <v>-14338.051975458591</v>
      </c>
      <c r="AL143" s="134">
        <f>+'St 1.1'!AL143+'St 1.3'!AL143</f>
        <v>8475.1518756586211</v>
      </c>
      <c r="AM143" s="134">
        <f>+'St 1.1'!AM143+'St 1.3'!AM143</f>
        <v>55617.507532216841</v>
      </c>
    </row>
    <row r="144" spans="1:39">
      <c r="B144" s="6" t="s">
        <v>43</v>
      </c>
      <c r="C144" s="179"/>
      <c r="D144" s="132">
        <f>+'St 1.1'!D144+'St 1.2'!D144+'St 1.3'!D144</f>
        <v>4248.3821164092251</v>
      </c>
      <c r="E144" s="132">
        <f>+'St 1.1'!E144+'St 1.2'!E144+'St 1.3'!E144</f>
        <v>6208.56847334555</v>
      </c>
      <c r="F144" s="132">
        <f>+'St 1.1'!F144+'St 1.2'!F144+'St 1.3'!F144</f>
        <v>7289.5989374413675</v>
      </c>
      <c r="G144" s="132">
        <f>+'St 1.1'!G144+'St 1.2'!G144+'St 1.3'!G144</f>
        <v>8851.6116303053786</v>
      </c>
      <c r="H144" s="132">
        <f>+'St 1.1'!H144+'St 1.2'!H144+'St 1.3'!H144</f>
        <v>3976.0927210658833</v>
      </c>
      <c r="I144" s="132">
        <f>+'St 1.1'!I144+'St 1.2'!I144+'St 1.3'!I144</f>
        <v>15903.912125623223</v>
      </c>
      <c r="J144" s="132">
        <f>+'St 1.1'!J144+'St 1.2'!J144+'St 1.3'!J144</f>
        <v>289.60946013062755</v>
      </c>
      <c r="K144" s="132">
        <f>+'St 1.1'!K144+'St 1.2'!K144+'St 1.3'!K144</f>
        <v>243.80280029249991</v>
      </c>
      <c r="L144" s="132">
        <f>+'St 1.1'!L144+'St 1.2'!L144+'St 1.3'!L144</f>
        <v>911.06840168831877</v>
      </c>
      <c r="M144" s="132">
        <f>+'St 1.1'!M144+'St 1.2'!M144+'St 1.3'!M144</f>
        <v>1259.2605476607287</v>
      </c>
      <c r="N144" s="132">
        <f>+'St 1.1'!N144+'St 1.2'!N144+'St 1.3'!N144</f>
        <v>767.59561904681198</v>
      </c>
      <c r="O144" s="132">
        <f>+'St 1.1'!O144+'St 1.2'!O144+'St 1.3'!O144</f>
        <v>613.27010281101184</v>
      </c>
      <c r="P144" s="133"/>
      <c r="Q144" s="134">
        <f>+'St 1.1'!Q144+'St 1.2'!Q144+'St 1.3'!Q144</f>
        <v>1960.186356936325</v>
      </c>
      <c r="R144" s="134">
        <f>+'St 1.1'!R144+'St 1.2'!R144+'St 1.3'!R144</f>
        <v>1081.0304640958168</v>
      </c>
      <c r="S144" s="134">
        <f>+'St 1.1'!S144+'St 1.2'!S144+'St 1.3'!S144</f>
        <v>1562.0126928640111</v>
      </c>
      <c r="T144" s="134">
        <f>+'St 1.1'!T144+'St 1.2'!T144+'St 1.3'!T144</f>
        <v>-4875.518909239494</v>
      </c>
      <c r="U144" s="134">
        <f>+'St 1.1'!U144+'St 1.2'!U144+'St 1.3'!U144</f>
        <v>11927.81940455734</v>
      </c>
      <c r="V144" s="134">
        <f>+'St 1.1'!V144+'St 1.2'!V144+'St 1.3'!V144</f>
        <v>-15614.302665492596</v>
      </c>
      <c r="W144" s="134">
        <f>+'St 1.1'!W144+'St 1.2'!W144+'St 1.3'!W144</f>
        <v>-45.806659838127615</v>
      </c>
      <c r="X144" s="134">
        <f>+'St 1.1'!X144+'St 1.2'!X144+'St 1.3'!X144</f>
        <v>667.26560139581886</v>
      </c>
      <c r="Y144" s="134">
        <f>+'St 1.1'!Y144+'St 1.2'!Y144+'St 1.3'!Y144</f>
        <v>348.19214597240995</v>
      </c>
      <c r="Z144" s="134">
        <f>+'St 1.1'!Z144+'St 1.2'!Z144+'St 1.3'!Z144</f>
        <v>-491.66492861391663</v>
      </c>
      <c r="AA144" s="134">
        <f>+'St 1.1'!AA144+'St 1.2'!AA144+'St 1.3'!AA144</f>
        <v>-154.32551623580022</v>
      </c>
      <c r="AB144" s="135"/>
      <c r="AC144" s="134">
        <f>+'St 1.1'!AC144+'St 1.3'!AC144</f>
        <v>0</v>
      </c>
      <c r="AD144" s="134">
        <f>+'St 1.1'!AD144+'St 1.3'!AD144</f>
        <v>0</v>
      </c>
      <c r="AE144" s="134">
        <f>+'St 1.1'!AE144+'St 1.3'!AE144</f>
        <v>0</v>
      </c>
      <c r="AF144" s="134">
        <f>+'St 1.1'!AF144+'St 1.3'!AF144</f>
        <v>0</v>
      </c>
      <c r="AG144" s="134">
        <f>+'St 1.1'!AG144+'St 1.3'!AG144</f>
        <v>0</v>
      </c>
      <c r="AH144" s="134">
        <f>+'St 1.1'!AH144+'St 1.3'!AH144</f>
        <v>0</v>
      </c>
      <c r="AI144" s="134">
        <f>+'St 1.1'!AI144+'St 1.3'!AI144</f>
        <v>0</v>
      </c>
      <c r="AJ144" s="134">
        <f>+'St 1.1'!AJ144+'St 1.3'!AJ144</f>
        <v>0</v>
      </c>
      <c r="AK144" s="134">
        <f>+'St 1.1'!AK144+'St 1.3'!AK144</f>
        <v>0</v>
      </c>
      <c r="AL144" s="134">
        <f>+'St 1.1'!AL144+'St 1.3'!AL144</f>
        <v>0</v>
      </c>
      <c r="AM144" s="134">
        <f>+'St 1.1'!AM144+'St 1.3'!AM144</f>
        <v>0</v>
      </c>
    </row>
    <row r="145" spans="1:39">
      <c r="B145" s="6" t="s">
        <v>44</v>
      </c>
      <c r="C145" s="179"/>
      <c r="D145" s="132">
        <f>+'St 1.1'!D145+'St 1.2'!D145+'St 1.3'!D145</f>
        <v>62970.911900000006</v>
      </c>
      <c r="E145" s="132">
        <f>+'St 1.1'!E145+'St 1.2'!E145+'St 1.3'!E145</f>
        <v>69977.256599999993</v>
      </c>
      <c r="F145" s="132">
        <f>+'St 1.1'!F145+'St 1.2'!F145+'St 1.3'!F145</f>
        <v>78245.913100000005</v>
      </c>
      <c r="G145" s="132">
        <f>+'St 1.1'!G145+'St 1.2'!G145+'St 1.3'!G145</f>
        <v>87578.616800000003</v>
      </c>
      <c r="H145" s="132">
        <f>+'St 1.1'!H145+'St 1.2'!H145+'St 1.3'!H145</f>
        <v>98519.536200000002</v>
      </c>
      <c r="I145" s="132">
        <f>+'St 1.1'!I145+'St 1.2'!I145+'St 1.3'!I145</f>
        <v>110798.3036</v>
      </c>
      <c r="J145" s="132">
        <f>+'St 1.1'!J145+'St 1.2'!J145+'St 1.3'!J145</f>
        <v>122790.59550000001</v>
      </c>
      <c r="K145" s="132">
        <f>+'St 1.1'!K145+'St 1.2'!K145+'St 1.3'!K145</f>
        <v>138756.00295053926</v>
      </c>
      <c r="L145" s="132">
        <f>+'St 1.1'!L145+'St 1.2'!L145+'St 1.3'!L145</f>
        <v>155972.92957975014</v>
      </c>
      <c r="M145" s="132">
        <f>+'St 1.1'!M145+'St 1.2'!M145+'St 1.3'!M145</f>
        <v>175256.21666797451</v>
      </c>
      <c r="N145" s="132">
        <f>+'St 1.1'!N145+'St 1.2'!N145+'St 1.3'!N145</f>
        <v>210815.20553389948</v>
      </c>
      <c r="O145" s="132">
        <f>+'St 1.1'!O145+'St 1.2'!O145+'St 1.3'!O145</f>
        <v>215251.57700210094</v>
      </c>
      <c r="P145" s="133"/>
      <c r="Q145" s="134">
        <f>+'St 1.1'!Q145+'St 1.2'!Q145+'St 1.3'!Q145</f>
        <v>7006.3446999999896</v>
      </c>
      <c r="R145" s="134">
        <f>+'St 1.1'!R145+'St 1.2'!R145+'St 1.3'!R145</f>
        <v>8268.6565000000119</v>
      </c>
      <c r="S145" s="134">
        <f>+'St 1.1'!S145+'St 1.2'!S145+'St 1.3'!S145</f>
        <v>9332.7037000000018</v>
      </c>
      <c r="T145" s="134">
        <f>+'St 1.1'!T145+'St 1.2'!T145+'St 1.3'!T145</f>
        <v>10940.919399999995</v>
      </c>
      <c r="U145" s="134">
        <f>+'St 1.1'!U145+'St 1.2'!U145+'St 1.3'!U145</f>
        <v>12278.76740000001</v>
      </c>
      <c r="V145" s="134">
        <f>+'St 1.1'!V145+'St 1.2'!V145+'St 1.3'!V145</f>
        <v>11992.291899999993</v>
      </c>
      <c r="W145" s="134">
        <f>+'St 1.1'!W145+'St 1.2'!W145+'St 1.3'!W145</f>
        <v>15965.407450539256</v>
      </c>
      <c r="X145" s="134">
        <f>+'St 1.1'!X145+'St 1.2'!X145+'St 1.3'!X145</f>
        <v>17216.926629210873</v>
      </c>
      <c r="Y145" s="134">
        <f>+'St 1.1'!Y145+'St 1.2'!Y145+'St 1.3'!Y145</f>
        <v>19283.287088224391</v>
      </c>
      <c r="Z145" s="134">
        <f>+'St 1.1'!Z145+'St 1.2'!Z145+'St 1.3'!Z145</f>
        <v>35558.988865924926</v>
      </c>
      <c r="AA145" s="134">
        <f>+'St 1.1'!AA145+'St 1.2'!AA145+'St 1.3'!AA145</f>
        <v>4436.3714682014706</v>
      </c>
      <c r="AB145" s="135"/>
      <c r="AC145" s="134">
        <f>+'St 1.1'!AC145+'St 1.3'!AC145</f>
        <v>0</v>
      </c>
      <c r="AD145" s="134">
        <f>+'St 1.1'!AD145+'St 1.3'!AD145</f>
        <v>1262.2300000000223</v>
      </c>
      <c r="AE145" s="134">
        <f>+'St 1.1'!AE145+'St 1.3'!AE145</f>
        <v>1039.309999999989</v>
      </c>
      <c r="AF145" s="134">
        <f>+'St 1.1'!AF145+'St 1.3'!AF145</f>
        <v>1627.699999999993</v>
      </c>
      <c r="AG145" s="134">
        <f>+'St 1.1'!AG145+'St 1.3'!AG145</f>
        <v>1335.9400000000164</v>
      </c>
      <c r="AH145" s="134">
        <f>+'St 1.1'!AH145+'St 1.3'!AH145</f>
        <v>-305.59000000001788</v>
      </c>
      <c r="AI145" s="134">
        <f>+'St 1.1'!AI145+'St 1.3'!AI145</f>
        <v>4000.2899999999954</v>
      </c>
      <c r="AJ145" s="134">
        <f>+'St 1.1'!AJ145+'St 1.3'!AJ145</f>
        <v>1241.8800000000374</v>
      </c>
      <c r="AK145" s="134">
        <f>+'St 1.1'!AK145+'St 1.3'!AK145</f>
        <v>2064.9799999999459</v>
      </c>
      <c r="AL145" s="134">
        <f>+'St 1.1'!AL145+'St 1.3'!AL145</f>
        <v>16256.65000000006</v>
      </c>
      <c r="AM145" s="134">
        <f>+'St 1.1'!AM145+'St 1.3'!AM145</f>
        <v>-31097.200000000044</v>
      </c>
    </row>
    <row r="146" spans="1:39">
      <c r="B146" s="7" t="s">
        <v>45</v>
      </c>
      <c r="C146" s="179"/>
      <c r="D146" s="132">
        <f>+'St 1.1'!D146+'St 1.2'!D146+'St 1.3'!D146</f>
        <v>62970.911900000006</v>
      </c>
      <c r="E146" s="132">
        <f>+'St 1.1'!E146+'St 1.2'!E146+'St 1.3'!E146</f>
        <v>69977.256599999993</v>
      </c>
      <c r="F146" s="132">
        <f>+'St 1.1'!F146+'St 1.2'!F146+'St 1.3'!F146</f>
        <v>78245.913100000005</v>
      </c>
      <c r="G146" s="132">
        <f>+'St 1.1'!G146+'St 1.2'!G146+'St 1.3'!G146</f>
        <v>87578.616800000003</v>
      </c>
      <c r="H146" s="132">
        <f>+'St 1.1'!H146+'St 1.2'!H146+'St 1.3'!H146</f>
        <v>98519.536200000002</v>
      </c>
      <c r="I146" s="132">
        <f>+'St 1.1'!I146+'St 1.2'!I146+'St 1.3'!I146</f>
        <v>110798.3036</v>
      </c>
      <c r="J146" s="132">
        <f>+'St 1.1'!J146+'St 1.2'!J146+'St 1.3'!J146</f>
        <v>122790.59550000001</v>
      </c>
      <c r="K146" s="132">
        <f>+'St 1.1'!K146+'St 1.2'!K146+'St 1.3'!K146</f>
        <v>138756.00295053926</v>
      </c>
      <c r="L146" s="132">
        <f>+'St 1.1'!L146+'St 1.2'!L146+'St 1.3'!L146</f>
        <v>155972.92957975014</v>
      </c>
      <c r="M146" s="132">
        <f>+'St 1.1'!M146+'St 1.2'!M146+'St 1.3'!M146</f>
        <v>175256.21666797451</v>
      </c>
      <c r="N146" s="132">
        <f>+'St 1.1'!N146+'St 1.2'!N146+'St 1.3'!N146</f>
        <v>210815.20553389948</v>
      </c>
      <c r="O146" s="132">
        <f>+'St 1.1'!O146+'St 1.2'!O146+'St 1.3'!O146</f>
        <v>215251.57700210094</v>
      </c>
      <c r="P146" s="133"/>
      <c r="Q146" s="134">
        <f>+'St 1.1'!Q146+'St 1.2'!Q146+'St 1.3'!Q146</f>
        <v>7006.3446999999896</v>
      </c>
      <c r="R146" s="134">
        <f>+'St 1.1'!R146+'St 1.2'!R146+'St 1.3'!R146</f>
        <v>8268.6565000000119</v>
      </c>
      <c r="S146" s="134">
        <f>+'St 1.1'!S146+'St 1.2'!S146+'St 1.3'!S146</f>
        <v>9332.7037000000018</v>
      </c>
      <c r="T146" s="134">
        <f>+'St 1.1'!T146+'St 1.2'!T146+'St 1.3'!T146</f>
        <v>10940.919399999995</v>
      </c>
      <c r="U146" s="134">
        <f>+'St 1.1'!U146+'St 1.2'!U146+'St 1.3'!U146</f>
        <v>12278.76740000001</v>
      </c>
      <c r="V146" s="134">
        <f>+'St 1.1'!V146+'St 1.2'!V146+'St 1.3'!V146</f>
        <v>11992.291899999993</v>
      </c>
      <c r="W146" s="134">
        <f>+'St 1.1'!W146+'St 1.2'!W146+'St 1.3'!W146</f>
        <v>15965.407450539256</v>
      </c>
      <c r="X146" s="134">
        <f>+'St 1.1'!X146+'St 1.2'!X146+'St 1.3'!X146</f>
        <v>17216.926629210873</v>
      </c>
      <c r="Y146" s="134">
        <f>+'St 1.1'!Y146+'St 1.2'!Y146+'St 1.3'!Y146</f>
        <v>19283.287088224391</v>
      </c>
      <c r="Z146" s="134">
        <f>+'St 1.1'!Z146+'St 1.2'!Z146+'St 1.3'!Z146</f>
        <v>35558.988865924926</v>
      </c>
      <c r="AA146" s="134">
        <f>+'St 1.1'!AA146+'St 1.2'!AA146+'St 1.3'!AA146</f>
        <v>4436.3714682014706</v>
      </c>
      <c r="AB146" s="135"/>
      <c r="AC146" s="134">
        <f>+'St 1.1'!AC146+'St 1.3'!AC146</f>
        <v>0</v>
      </c>
      <c r="AD146" s="134">
        <f>+'St 1.1'!AD146+'St 1.3'!AD146</f>
        <v>1262.2300000000223</v>
      </c>
      <c r="AE146" s="134">
        <f>+'St 1.1'!AE146+'St 1.3'!AE146</f>
        <v>1039.309999999989</v>
      </c>
      <c r="AF146" s="134">
        <f>+'St 1.1'!AF146+'St 1.3'!AF146</f>
        <v>1627.699999999993</v>
      </c>
      <c r="AG146" s="134">
        <f>+'St 1.1'!AG146+'St 1.3'!AG146</f>
        <v>1335.9400000000164</v>
      </c>
      <c r="AH146" s="134">
        <f>+'St 1.1'!AH146+'St 1.3'!AH146</f>
        <v>-305.59000000001788</v>
      </c>
      <c r="AI146" s="134">
        <f>+'St 1.1'!AI146+'St 1.3'!AI146</f>
        <v>4000.2899999999954</v>
      </c>
      <c r="AJ146" s="134">
        <f>+'St 1.1'!AJ146+'St 1.3'!AJ146</f>
        <v>1241.8800000000374</v>
      </c>
      <c r="AK146" s="134">
        <f>+'St 1.1'!AK146+'St 1.3'!AK146</f>
        <v>2064.9799999999459</v>
      </c>
      <c r="AL146" s="134">
        <f>+'St 1.1'!AL146+'St 1.3'!AL146</f>
        <v>16256.65000000006</v>
      </c>
      <c r="AM146" s="134">
        <f>+'St 1.1'!AM146+'St 1.3'!AM146</f>
        <v>-31097.200000000044</v>
      </c>
    </row>
    <row r="147" spans="1:39">
      <c r="B147" s="7" t="s">
        <v>46</v>
      </c>
      <c r="C147" s="179"/>
      <c r="D147" s="132">
        <f>+'St 1.1'!D147+'St 1.2'!D147+'St 1.3'!D147</f>
        <v>0</v>
      </c>
      <c r="E147" s="132">
        <f>+'St 1.1'!E147+'St 1.2'!E147+'St 1.3'!E147</f>
        <v>0</v>
      </c>
      <c r="F147" s="132">
        <f>+'St 1.1'!F147+'St 1.2'!F147+'St 1.3'!F147</f>
        <v>0</v>
      </c>
      <c r="G147" s="132">
        <f>+'St 1.1'!G147+'St 1.2'!G147+'St 1.3'!G147</f>
        <v>0</v>
      </c>
      <c r="H147" s="132">
        <f>+'St 1.1'!H147+'St 1.2'!H147+'St 1.3'!H147</f>
        <v>0</v>
      </c>
      <c r="I147" s="132">
        <f>+'St 1.1'!I147+'St 1.2'!I147+'St 1.3'!I147</f>
        <v>0</v>
      </c>
      <c r="J147" s="132">
        <f>+'St 1.1'!J147+'St 1.2'!J147+'St 1.3'!J147</f>
        <v>0</v>
      </c>
      <c r="K147" s="132">
        <f>+'St 1.1'!K147+'St 1.2'!K147+'St 1.3'!K147</f>
        <v>0</v>
      </c>
      <c r="L147" s="132">
        <f>+'St 1.1'!L147+'St 1.2'!L147+'St 1.3'!L147</f>
        <v>0</v>
      </c>
      <c r="M147" s="132">
        <f>+'St 1.1'!M147+'St 1.2'!M147+'St 1.3'!M147</f>
        <v>0</v>
      </c>
      <c r="N147" s="132">
        <f>+'St 1.1'!N147+'St 1.2'!N147+'St 1.3'!N147</f>
        <v>0</v>
      </c>
      <c r="O147" s="132">
        <f>+'St 1.1'!O147+'St 1.2'!O147+'St 1.3'!O147</f>
        <v>0</v>
      </c>
      <c r="P147" s="133"/>
      <c r="Q147" s="134">
        <f>+'St 1.1'!Q147+'St 1.2'!Q147+'St 1.3'!Q147</f>
        <v>0</v>
      </c>
      <c r="R147" s="134">
        <f>+'St 1.1'!R147+'St 1.2'!R147+'St 1.3'!R147</f>
        <v>0</v>
      </c>
      <c r="S147" s="134">
        <f>+'St 1.1'!S147+'St 1.2'!S147+'St 1.3'!S147</f>
        <v>0</v>
      </c>
      <c r="T147" s="134">
        <f>+'St 1.1'!T147+'St 1.2'!T147+'St 1.3'!T147</f>
        <v>0</v>
      </c>
      <c r="U147" s="134">
        <f>+'St 1.1'!U147+'St 1.2'!U147+'St 1.3'!U147</f>
        <v>0</v>
      </c>
      <c r="V147" s="134">
        <f>+'St 1.1'!V147+'St 1.2'!V147+'St 1.3'!V147</f>
        <v>0</v>
      </c>
      <c r="W147" s="134">
        <f>+'St 1.1'!W147+'St 1.2'!W147+'St 1.3'!W147</f>
        <v>0</v>
      </c>
      <c r="X147" s="134">
        <f>+'St 1.1'!X147+'St 1.2'!X147+'St 1.3'!X147</f>
        <v>0</v>
      </c>
      <c r="Y147" s="134">
        <f>+'St 1.1'!Y147+'St 1.2'!Y147+'St 1.3'!Y147</f>
        <v>0</v>
      </c>
      <c r="Z147" s="134">
        <f>+'St 1.1'!Z147+'St 1.2'!Z147+'St 1.3'!Z147</f>
        <v>0</v>
      </c>
      <c r="AA147" s="134">
        <f>+'St 1.1'!AA147+'St 1.2'!AA147+'St 1.3'!AA147</f>
        <v>0</v>
      </c>
      <c r="AB147" s="135"/>
      <c r="AC147" s="134">
        <f>+'St 1.1'!AC147+'St 1.3'!AC147</f>
        <v>0</v>
      </c>
      <c r="AD147" s="134">
        <f>+'St 1.1'!AD147+'St 1.3'!AD147</f>
        <v>0</v>
      </c>
      <c r="AE147" s="134">
        <f>+'St 1.1'!AE147+'St 1.3'!AE147</f>
        <v>0</v>
      </c>
      <c r="AF147" s="134">
        <f>+'St 1.1'!AF147+'St 1.3'!AF147</f>
        <v>0</v>
      </c>
      <c r="AG147" s="134">
        <f>+'St 1.1'!AG147+'St 1.3'!AG147</f>
        <v>0</v>
      </c>
      <c r="AH147" s="134">
        <f>+'St 1.1'!AH147+'St 1.3'!AH147</f>
        <v>0</v>
      </c>
      <c r="AI147" s="134">
        <f>+'St 1.1'!AI147+'St 1.3'!AI147</f>
        <v>0</v>
      </c>
      <c r="AJ147" s="134">
        <f>+'St 1.1'!AJ147+'St 1.3'!AJ147</f>
        <v>0</v>
      </c>
      <c r="AK147" s="134">
        <f>+'St 1.1'!AK147+'St 1.3'!AK147</f>
        <v>0</v>
      </c>
      <c r="AL147" s="134">
        <f>+'St 1.1'!AL147+'St 1.3'!AL147</f>
        <v>0</v>
      </c>
      <c r="AM147" s="134">
        <f>+'St 1.1'!AM147+'St 1.3'!AM147</f>
        <v>0</v>
      </c>
    </row>
    <row r="148" spans="1:39">
      <c r="B148" s="6" t="s">
        <v>313</v>
      </c>
      <c r="C148" s="179"/>
      <c r="D148" s="132">
        <f>+'St 1.1'!D148+'St 1.2'!D148+'St 1.3'!D148</f>
        <v>0</v>
      </c>
      <c r="E148" s="132">
        <f>+'St 1.1'!E148+'St 1.2'!E148+'St 1.3'!E148</f>
        <v>0</v>
      </c>
      <c r="F148" s="132">
        <f>+'St 1.1'!F148+'St 1.2'!F148+'St 1.3'!F148</f>
        <v>0</v>
      </c>
      <c r="G148" s="132">
        <f>+'St 1.1'!G148+'St 1.2'!G148+'St 1.3'!G148</f>
        <v>0</v>
      </c>
      <c r="H148" s="132">
        <f>+'St 1.1'!H148+'St 1.2'!H148+'St 1.3'!H148</f>
        <v>0</v>
      </c>
      <c r="I148" s="132">
        <f>+'St 1.1'!I148+'St 1.2'!I148+'St 1.3'!I148</f>
        <v>0</v>
      </c>
      <c r="J148" s="132">
        <f>+'St 1.1'!J148+'St 1.2'!J148+'St 1.3'!J148</f>
        <v>0</v>
      </c>
      <c r="K148" s="132">
        <f>+'St 1.1'!K148+'St 1.2'!K148+'St 1.3'!K148</f>
        <v>0</v>
      </c>
      <c r="L148" s="132">
        <f>+'St 1.1'!L148+'St 1.2'!L148+'St 1.3'!L148</f>
        <v>0</v>
      </c>
      <c r="M148" s="132">
        <f>+'St 1.1'!M148+'St 1.2'!M148+'St 1.3'!M148</f>
        <v>0</v>
      </c>
      <c r="N148" s="132">
        <f>+'St 1.1'!N148+'St 1.2'!N148+'St 1.3'!N148</f>
        <v>0</v>
      </c>
      <c r="O148" s="132">
        <f>+'St 1.1'!O148+'St 1.2'!O148+'St 1.3'!O148</f>
        <v>0</v>
      </c>
      <c r="P148" s="133"/>
      <c r="Q148" s="134">
        <f>+'St 1.1'!Q148+'St 1.2'!Q148+'St 1.3'!Q148</f>
        <v>0</v>
      </c>
      <c r="R148" s="134">
        <f>+'St 1.1'!R148+'St 1.2'!R148+'St 1.3'!R148</f>
        <v>0</v>
      </c>
      <c r="S148" s="134">
        <f>+'St 1.1'!S148+'St 1.2'!S148+'St 1.3'!S148</f>
        <v>0</v>
      </c>
      <c r="T148" s="134">
        <f>+'St 1.1'!T148+'St 1.2'!T148+'St 1.3'!T148</f>
        <v>0</v>
      </c>
      <c r="U148" s="134">
        <f>+'St 1.1'!U148+'St 1.2'!U148+'St 1.3'!U148</f>
        <v>0</v>
      </c>
      <c r="V148" s="134">
        <f>+'St 1.1'!V148+'St 1.2'!V148+'St 1.3'!V148</f>
        <v>0</v>
      </c>
      <c r="W148" s="134">
        <f>+'St 1.1'!W148+'St 1.2'!W148+'St 1.3'!W148</f>
        <v>0</v>
      </c>
      <c r="X148" s="134">
        <f>+'St 1.1'!X148+'St 1.2'!X148+'St 1.3'!X148</f>
        <v>0</v>
      </c>
      <c r="Y148" s="134">
        <f>+'St 1.1'!Y148+'St 1.2'!Y148+'St 1.3'!Y148</f>
        <v>0</v>
      </c>
      <c r="Z148" s="134">
        <f>+'St 1.1'!Z148+'St 1.2'!Z148+'St 1.3'!Z148</f>
        <v>0</v>
      </c>
      <c r="AA148" s="134">
        <f>+'St 1.1'!AA148+'St 1.2'!AA148+'St 1.3'!AA148</f>
        <v>0</v>
      </c>
      <c r="AB148" s="135"/>
      <c r="AC148" s="134">
        <f>+'St 1.1'!AC148+'St 1.3'!AC148</f>
        <v>0</v>
      </c>
      <c r="AD148" s="134">
        <f>+'St 1.1'!AD148+'St 1.3'!AD148</f>
        <v>0</v>
      </c>
      <c r="AE148" s="134">
        <f>+'St 1.1'!AE148+'St 1.3'!AE148</f>
        <v>0</v>
      </c>
      <c r="AF148" s="134">
        <f>+'St 1.1'!AF148+'St 1.3'!AF148</f>
        <v>0</v>
      </c>
      <c r="AG148" s="134">
        <f>+'St 1.1'!AG148+'St 1.3'!AG148</f>
        <v>0</v>
      </c>
      <c r="AH148" s="134">
        <f>+'St 1.1'!AH148+'St 1.3'!AH148</f>
        <v>0</v>
      </c>
      <c r="AI148" s="134">
        <f>+'St 1.1'!AI148+'St 1.3'!AI148</f>
        <v>0</v>
      </c>
      <c r="AJ148" s="134">
        <f>+'St 1.1'!AJ148+'St 1.3'!AJ148</f>
        <v>0</v>
      </c>
      <c r="AK148" s="134">
        <f>+'St 1.1'!AK148+'St 1.3'!AK148</f>
        <v>0</v>
      </c>
      <c r="AL148" s="134">
        <f>+'St 1.1'!AL148+'St 1.3'!AL148</f>
        <v>0</v>
      </c>
      <c r="AM148" s="134">
        <f>+'St 1.1'!AM148+'St 1.3'!AM148</f>
        <v>0</v>
      </c>
    </row>
    <row r="149" spans="1:39">
      <c r="B149" s="6" t="s">
        <v>107</v>
      </c>
      <c r="C149" s="179"/>
      <c r="D149" s="132">
        <f>+'St 1.1'!D149+'St 1.2'!D149+'St 1.3'!D149</f>
        <v>501.50298067636658</v>
      </c>
      <c r="E149" s="132">
        <f>+'St 1.1'!E149+'St 1.2'!E149+'St 1.3'!E149</f>
        <v>633.00808357195262</v>
      </c>
      <c r="F149" s="132">
        <f>+'St 1.1'!F149+'St 1.2'!F149+'St 1.3'!F149</f>
        <v>667.92727493543475</v>
      </c>
      <c r="G149" s="132">
        <f>+'St 1.1'!G149+'St 1.2'!G149+'St 1.3'!G149</f>
        <v>674.1876145323431</v>
      </c>
      <c r="H149" s="132">
        <f>+'St 1.1'!H149+'St 1.2'!H149+'St 1.3'!H149</f>
        <v>320.53264625253024</v>
      </c>
      <c r="I149" s="132">
        <f>+'St 1.1'!I149+'St 1.2'!I149+'St 1.3'!I149</f>
        <v>1568.7394147020682</v>
      </c>
      <c r="J149" s="132">
        <f>+'St 1.1'!J149+'St 1.2'!J149+'St 1.3'!J149</f>
        <v>6.2697365185840823</v>
      </c>
      <c r="K149" s="132">
        <f>+'St 1.1'!K149+'St 1.2'!K149+'St 1.3'!K149</f>
        <v>24.759842309123705</v>
      </c>
      <c r="L149" s="132">
        <f>+'St 1.1'!L149+'St 1.2'!L149+'St 1.3'!L149</f>
        <v>16.248194526330657</v>
      </c>
      <c r="M149" s="132">
        <f>+'St 1.1'!M149+'St 1.2'!M149+'St 1.3'!M149</f>
        <v>12.299910442093944</v>
      </c>
      <c r="N149" s="132">
        <f>+'St 1.1'!N149+'St 1.2'!N149+'St 1.3'!N149</f>
        <v>14.478970134057572</v>
      </c>
      <c r="O149" s="132">
        <f>+'St 1.1'!O149+'St 1.2'!O149+'St 1.3'!O149</f>
        <v>16.866717318934541</v>
      </c>
      <c r="P149" s="133"/>
      <c r="Q149" s="134">
        <f>+'St 1.1'!Q149+'St 1.2'!Q149+'St 1.3'!Q149</f>
        <v>131.50510289558608</v>
      </c>
      <c r="R149" s="134">
        <f>+'St 1.1'!R149+'St 1.2'!R149+'St 1.3'!R149</f>
        <v>34.919191363482206</v>
      </c>
      <c r="S149" s="134">
        <f>+'St 1.1'!S149+'St 1.2'!S149+'St 1.3'!S149</f>
        <v>6.2603395969081213</v>
      </c>
      <c r="T149" s="134">
        <f>+'St 1.1'!T149+'St 1.2'!T149+'St 1.3'!T149</f>
        <v>-353.65496827981275</v>
      </c>
      <c r="U149" s="134">
        <f>+'St 1.1'!U149+'St 1.2'!U149+'St 1.3'!U149</f>
        <v>1248.206768449538</v>
      </c>
      <c r="V149" s="134">
        <f>+'St 1.1'!V149+'St 1.2'!V149+'St 1.3'!V149</f>
        <v>-1562.4696781834843</v>
      </c>
      <c r="W149" s="134">
        <f>+'St 1.1'!W149+'St 1.2'!W149+'St 1.3'!W149</f>
        <v>18.490105790539623</v>
      </c>
      <c r="X149" s="134">
        <f>+'St 1.1'!X149+'St 1.2'!X149+'St 1.3'!X149</f>
        <v>-8.5116477827930499</v>
      </c>
      <c r="Y149" s="134">
        <f>+'St 1.1'!Y149+'St 1.2'!Y149+'St 1.3'!Y149</f>
        <v>-3.9482840842367106</v>
      </c>
      <c r="Z149" s="134">
        <f>+'St 1.1'!Z149+'St 1.2'!Z149+'St 1.3'!Z149</f>
        <v>2.1790596919636278</v>
      </c>
      <c r="AA149" s="134">
        <f>+'St 1.1'!AA149+'St 1.2'!AA149+'St 1.3'!AA149</f>
        <v>2.3877471848769698</v>
      </c>
      <c r="AB149" s="135"/>
      <c r="AC149" s="134">
        <f>+'St 1.1'!AC149+'St 1.3'!AC149</f>
        <v>0</v>
      </c>
      <c r="AD149" s="134">
        <f>+'St 1.1'!AD149+'St 1.3'!AD149</f>
        <v>0</v>
      </c>
      <c r="AE149" s="134">
        <f>+'St 1.1'!AE149+'St 1.3'!AE149</f>
        <v>0</v>
      </c>
      <c r="AF149" s="134">
        <f>+'St 1.1'!AF149+'St 1.3'!AF149</f>
        <v>0</v>
      </c>
      <c r="AG149" s="134">
        <f>+'St 1.1'!AG149+'St 1.3'!AG149</f>
        <v>0</v>
      </c>
      <c r="AH149" s="134">
        <f>+'St 1.1'!AH149+'St 1.3'!AH149</f>
        <v>0</v>
      </c>
      <c r="AI149" s="134">
        <f>+'St 1.1'!AI149+'St 1.3'!AI149</f>
        <v>0</v>
      </c>
      <c r="AJ149" s="134">
        <f>+'St 1.1'!AJ149+'St 1.3'!AJ149</f>
        <v>0</v>
      </c>
      <c r="AK149" s="134">
        <f>+'St 1.1'!AK149+'St 1.3'!AK149</f>
        <v>0</v>
      </c>
      <c r="AL149" s="134">
        <f>+'St 1.1'!AL149+'St 1.3'!AL149</f>
        <v>0</v>
      </c>
      <c r="AM149" s="134">
        <f>+'St 1.1'!AM149+'St 1.3'!AM149</f>
        <v>0</v>
      </c>
    </row>
    <row r="150" spans="1:39">
      <c r="B150" s="6" t="s">
        <v>48</v>
      </c>
      <c r="C150" s="179"/>
      <c r="D150" s="132">
        <f>+'St 1.1'!D150+'St 1.2'!D150+'St 1.3'!D150</f>
        <v>24.75</v>
      </c>
      <c r="E150" s="132">
        <f>+'St 1.1'!E150+'St 1.2'!E150+'St 1.3'!E150</f>
        <v>0</v>
      </c>
      <c r="F150" s="132">
        <f>+'St 1.1'!F150+'St 1.2'!F150+'St 1.3'!F150</f>
        <v>0</v>
      </c>
      <c r="G150" s="132">
        <f>+'St 1.1'!G150+'St 1.2'!G150+'St 1.3'!G150</f>
        <v>0</v>
      </c>
      <c r="H150" s="132">
        <f>+'St 1.1'!H150+'St 1.2'!H150+'St 1.3'!H150</f>
        <v>0</v>
      </c>
      <c r="I150" s="132">
        <f>+'St 1.1'!I150+'St 1.2'!I150+'St 1.3'!I150</f>
        <v>0</v>
      </c>
      <c r="J150" s="132">
        <f>+'St 1.1'!J150+'St 1.2'!J150+'St 1.3'!J150</f>
        <v>0</v>
      </c>
      <c r="K150" s="132">
        <f>+'St 1.1'!K150+'St 1.2'!K150+'St 1.3'!K150</f>
        <v>18.668347570054543</v>
      </c>
      <c r="L150" s="132">
        <f>+'St 1.1'!L150+'St 1.2'!L150+'St 1.3'!L150</f>
        <v>2.9931339266972548</v>
      </c>
      <c r="M150" s="132">
        <f>+'St 1.1'!M150+'St 1.2'!M150+'St 1.3'!M150</f>
        <v>3.7573304410700024</v>
      </c>
      <c r="N150" s="132">
        <f>+'St 1.1'!N150+'St 1.2'!N150+'St 1.3'!N150</f>
        <v>4.768001030557425</v>
      </c>
      <c r="O150" s="132">
        <f>+'St 1.1'!O150+'St 1.2'!O150+'St 1.3'!O150</f>
        <v>6.017939316574199</v>
      </c>
      <c r="P150" s="138"/>
      <c r="Q150" s="132">
        <f>+'St 1.1'!Q150+'St 1.2'!Q150+'St 1.3'!Q150</f>
        <v>-24.75</v>
      </c>
      <c r="R150" s="132">
        <f>+'St 1.1'!R150+'St 1.2'!R150+'St 1.3'!R150</f>
        <v>0</v>
      </c>
      <c r="S150" s="132">
        <f>+'St 1.1'!S150+'St 1.2'!S150+'St 1.3'!S150</f>
        <v>0</v>
      </c>
      <c r="T150" s="132">
        <f>+'St 1.1'!T150+'St 1.2'!T150+'St 1.3'!T150</f>
        <v>0</v>
      </c>
      <c r="U150" s="132">
        <f>+'St 1.1'!U150+'St 1.2'!U150+'St 1.3'!U150</f>
        <v>0</v>
      </c>
      <c r="V150" s="132">
        <f>+'St 1.1'!V150+'St 1.2'!V150+'St 1.3'!V150</f>
        <v>0</v>
      </c>
      <c r="W150" s="132">
        <f>+'St 1.1'!W150+'St 1.2'!W150+'St 1.3'!W150</f>
        <v>18.668347570054543</v>
      </c>
      <c r="X150" s="132">
        <f>+'St 1.1'!X150+'St 1.2'!X150+'St 1.3'!X150</f>
        <v>-15.675213643357289</v>
      </c>
      <c r="Y150" s="132">
        <f>+'St 1.1'!Y150+'St 1.2'!Y150+'St 1.3'!Y150</f>
        <v>0.76419651437274783</v>
      </c>
      <c r="Z150" s="132">
        <f>+'St 1.1'!Z150+'St 1.2'!Z150+'St 1.3'!Z150</f>
        <v>1.0106705894874224</v>
      </c>
      <c r="AA150" s="132">
        <f>+'St 1.1'!AA150+'St 1.2'!AA150+'St 1.3'!AA150</f>
        <v>1.2499382860167745</v>
      </c>
      <c r="AB150" s="135"/>
      <c r="AC150" s="134">
        <f>+'St 1.1'!AC150+'St 1.3'!AC150</f>
        <v>0</v>
      </c>
      <c r="AD150" s="134">
        <f>+'St 1.1'!AD150+'St 1.3'!AD150</f>
        <v>0</v>
      </c>
      <c r="AE150" s="134">
        <f>+'St 1.1'!AE150+'St 1.3'!AE150</f>
        <v>0</v>
      </c>
      <c r="AF150" s="134">
        <f>+'St 1.1'!AF150+'St 1.3'!AF150</f>
        <v>0</v>
      </c>
      <c r="AG150" s="134">
        <f>+'St 1.1'!AG150+'St 1.3'!AG150</f>
        <v>0</v>
      </c>
      <c r="AH150" s="134">
        <f>+'St 1.1'!AH150+'St 1.3'!AH150</f>
        <v>0</v>
      </c>
      <c r="AI150" s="134">
        <f>+'St 1.1'!AI150+'St 1.3'!AI150</f>
        <v>0</v>
      </c>
      <c r="AJ150" s="134">
        <f>+'St 1.1'!AJ150+'St 1.3'!AJ150</f>
        <v>0</v>
      </c>
      <c r="AK150" s="134">
        <f>+'St 1.1'!AK150+'St 1.3'!AK150</f>
        <v>0</v>
      </c>
      <c r="AL150" s="134">
        <f>+'St 1.1'!AL150+'St 1.3'!AL150</f>
        <v>0</v>
      </c>
      <c r="AM150" s="134">
        <f>+'St 1.1'!AM150+'St 1.3'!AM150</f>
        <v>0</v>
      </c>
    </row>
    <row r="151" spans="1:39">
      <c r="B151" s="6" t="s">
        <v>321</v>
      </c>
      <c r="C151" s="179"/>
      <c r="D151" s="132">
        <f>+'St 1.1'!D151+'St 1.2'!D151+'St 1.3'!D151</f>
        <v>69303.126539342367</v>
      </c>
      <c r="E151" s="132">
        <f>+'St 1.1'!E151+'St 1.2'!E151+'St 1.3'!E151</f>
        <v>39579.679476281774</v>
      </c>
      <c r="F151" s="132">
        <f>+'St 1.1'!F151+'St 1.2'!F151+'St 1.3'!F151</f>
        <v>82378.150819779155</v>
      </c>
      <c r="G151" s="132">
        <f>+'St 1.1'!G151+'St 1.2'!G151+'St 1.3'!G151</f>
        <v>76501.275608838856</v>
      </c>
      <c r="H151" s="132">
        <f>+'St 1.1'!H151+'St 1.2'!H151+'St 1.3'!H151</f>
        <v>20502.433563327446</v>
      </c>
      <c r="I151" s="132">
        <f>+'St 1.1'!I151+'St 1.2'!I151+'St 1.3'!I151</f>
        <v>39101.394353458811</v>
      </c>
      <c r="J151" s="132">
        <f>+'St 1.1'!J151+'St 1.2'!J151+'St 1.3'!J151</f>
        <v>36246.112800110415</v>
      </c>
      <c r="K151" s="132">
        <f>+'St 1.1'!K151+'St 1.2'!K151+'St 1.3'!K151</f>
        <v>90664.882392034531</v>
      </c>
      <c r="L151" s="132">
        <f>+'St 1.1'!L151+'St 1.2'!L151+'St 1.3'!L151</f>
        <v>112971.58000098098</v>
      </c>
      <c r="M151" s="132">
        <f>+'St 1.1'!M151+'St 1.2'!M151+'St 1.3'!M151</f>
        <v>117861.9389355468</v>
      </c>
      <c r="N151" s="132">
        <f>+'St 1.1'!N151+'St 1.2'!N151+'St 1.3'!N151</f>
        <v>210202.92770444648</v>
      </c>
      <c r="O151" s="132">
        <f>+'St 1.1'!O151+'St 1.2'!O151+'St 1.3'!O151</f>
        <v>220541.4116170966</v>
      </c>
      <c r="P151" s="133"/>
      <c r="Q151" s="134">
        <f>+'St 1.1'!Q151+'St 1.2'!Q151+'St 1.3'!Q151</f>
        <v>-29723.44706306059</v>
      </c>
      <c r="R151" s="134">
        <f>+'St 1.1'!R151+'St 1.2'!R151+'St 1.3'!R151</f>
        <v>42798.471343497382</v>
      </c>
      <c r="S151" s="134">
        <f>+'St 1.1'!S151+'St 1.2'!S151+'St 1.3'!S151</f>
        <v>-5876.8752109403094</v>
      </c>
      <c r="T151" s="134">
        <f>+'St 1.1'!T151+'St 1.2'!T151+'St 1.3'!T151</f>
        <v>-55998.842045511403</v>
      </c>
      <c r="U151" s="134">
        <f>+'St 1.1'!U151+'St 1.2'!U151+'St 1.3'!U151</f>
        <v>18598.960790131361</v>
      </c>
      <c r="V151" s="134">
        <f>+'St 1.1'!V151+'St 1.2'!V151+'St 1.3'!V151</f>
        <v>-2855.2815533483904</v>
      </c>
      <c r="W151" s="134">
        <f>+'St 1.1'!W151+'St 1.2'!W151+'St 1.3'!W151</f>
        <v>54418.769591924123</v>
      </c>
      <c r="X151" s="134">
        <f>+'St 1.1'!X151+'St 1.2'!X151+'St 1.3'!X151</f>
        <v>22306.697608946452</v>
      </c>
      <c r="Y151" s="134">
        <f>+'St 1.1'!Y151+'St 1.2'!Y151+'St 1.3'!Y151</f>
        <v>4890.3589345658111</v>
      </c>
      <c r="Z151" s="134">
        <f>+'St 1.1'!Z151+'St 1.2'!Z151+'St 1.3'!Z151</f>
        <v>92340.988768899711</v>
      </c>
      <c r="AA151" s="134">
        <f>+'St 1.1'!AA151+'St 1.2'!AA151+'St 1.3'!AA151</f>
        <v>-1.2487873499093984</v>
      </c>
      <c r="AB151" s="135"/>
      <c r="AC151" s="134">
        <f>+'St 1.1'!AC151+'St 1.3'!AC151</f>
        <v>0</v>
      </c>
      <c r="AD151" s="134">
        <f>+'St 1.1'!AD151+'St 1.3'!AD151</f>
        <v>0</v>
      </c>
      <c r="AE151" s="134">
        <f>+'St 1.1'!AE151+'St 1.3'!AE151</f>
        <v>0</v>
      </c>
      <c r="AF151" s="134">
        <f>+'St 1.1'!AF151+'St 1.3'!AF151</f>
        <v>0</v>
      </c>
      <c r="AG151" s="134">
        <f>+'St 1.1'!AG151+'St 1.3'!AG151</f>
        <v>0</v>
      </c>
      <c r="AH151" s="134">
        <f>+'St 1.1'!AH151+'St 1.3'!AH151</f>
        <v>0</v>
      </c>
      <c r="AI151" s="134">
        <f>+'St 1.1'!AI151+'St 1.3'!AI151</f>
        <v>0</v>
      </c>
      <c r="AJ151" s="134">
        <f>+'St 1.1'!AJ151+'St 1.3'!AJ151</f>
        <v>0</v>
      </c>
      <c r="AK151" s="134">
        <f>+'St 1.1'!AK151+'St 1.3'!AK151</f>
        <v>0</v>
      </c>
      <c r="AL151" s="134">
        <f>+'St 1.1'!AL151+'St 1.3'!AL151</f>
        <v>0</v>
      </c>
      <c r="AM151" s="134">
        <f>+'St 1.1'!AM151+'St 1.3'!AM151</f>
        <v>0</v>
      </c>
    </row>
    <row r="152" spans="1:39">
      <c r="B152" s="8" t="s">
        <v>100</v>
      </c>
      <c r="C152" s="179"/>
      <c r="D152" s="132">
        <f>+'St 1.1'!D152+'St 1.2'!D152+'St 1.3'!D152</f>
        <v>722326.71845683723</v>
      </c>
      <c r="E152" s="132">
        <f>+'St 1.1'!E152+'St 1.2'!E152+'St 1.3'!E152</f>
        <v>745813.18674762431</v>
      </c>
      <c r="F152" s="132">
        <f>+'St 1.1'!F152+'St 1.2'!F152+'St 1.3'!F152</f>
        <v>841877.42590554885</v>
      </c>
      <c r="G152" s="132">
        <f>+'St 1.1'!G152+'St 1.2'!G152+'St 1.3'!G152</f>
        <v>972909.94883599621</v>
      </c>
      <c r="H152" s="132">
        <f>+'St 1.1'!H152+'St 1.2'!H152+'St 1.3'!H152</f>
        <v>1022681.9103337694</v>
      </c>
      <c r="I152" s="132">
        <f>+'St 1.1'!I152+'St 1.2'!I152+'St 1.3'!I152</f>
        <v>1142861.6459221006</v>
      </c>
      <c r="J152" s="132">
        <f>+'St 1.1'!J152+'St 1.2'!J152+'St 1.3'!J152</f>
        <v>1132533.4789870018</v>
      </c>
      <c r="K152" s="132">
        <f>+'St 1.1'!K152+'St 1.2'!K152+'St 1.3'!K152</f>
        <v>1279827.5194062593</v>
      </c>
      <c r="L152" s="132">
        <f>+'St 1.1'!L152+'St 1.2'!L152+'St 1.3'!L152</f>
        <v>1608688.4530584449</v>
      </c>
      <c r="M152" s="132">
        <f>+'St 1.1'!M152+'St 1.2'!M152+'St 1.3'!M152</f>
        <v>1744834.7092281526</v>
      </c>
      <c r="N152" s="132">
        <f>+'St 1.1'!N152+'St 1.2'!N152+'St 1.3'!N152</f>
        <v>1780387.0314458944</v>
      </c>
      <c r="O152" s="132">
        <f>+'St 1.1'!O152+'St 1.2'!O152+'St 1.3'!O152</f>
        <v>1149799.9189874248</v>
      </c>
      <c r="P152" s="133"/>
      <c r="Q152" s="134">
        <f>+'St 1.1'!Q152+'St 1.2'!Q152+'St 1.3'!Q152</f>
        <v>711.40260169381554</v>
      </c>
      <c r="R152" s="134">
        <f>+'St 1.1'!R152+'St 1.2'!R152+'St 1.3'!R152</f>
        <v>60633.850173957988</v>
      </c>
      <c r="S152" s="134">
        <f>+'St 1.1'!S152+'St 1.2'!S152+'St 1.3'!S152</f>
        <v>140741.93697860907</v>
      </c>
      <c r="T152" s="134">
        <f>+'St 1.1'!T152+'St 1.2'!T152+'St 1.3'!T152</f>
        <v>11745.433415035535</v>
      </c>
      <c r="U152" s="134">
        <f>+'St 1.1'!U152+'St 1.2'!U152+'St 1.3'!U152</f>
        <v>165453.91969092065</v>
      </c>
      <c r="V152" s="134">
        <f>+'St 1.1'!V152+'St 1.2'!V152+'St 1.3'!V152</f>
        <v>-41391.290686582863</v>
      </c>
      <c r="W152" s="134">
        <f>+'St 1.1'!W152+'St 1.2'!W152+'St 1.3'!W152</f>
        <v>112272.41756253118</v>
      </c>
      <c r="X152" s="134">
        <f>+'St 1.1'!X152+'St 1.2'!X152+'St 1.3'!X152</f>
        <v>235328.33771601939</v>
      </c>
      <c r="Y152" s="134">
        <f>+'St 1.1'!Y152+'St 1.2'!Y152+'St 1.3'!Y152</f>
        <v>161010.13035414141</v>
      </c>
      <c r="Z152" s="134">
        <f>+'St 1.1'!Z152+'St 1.2'!Z152+'St 1.3'!Z152</f>
        <v>18945.480705477297</v>
      </c>
      <c r="AA152" s="134">
        <f>+'St 1.1'!AA152+'St 1.2'!AA152+'St 1.3'!AA152</f>
        <v>-667927.27420585882</v>
      </c>
      <c r="AB152" s="135"/>
      <c r="AC152" s="134">
        <f>+'St 1.1'!AC152+'St 1.3'!AC152</f>
        <v>22775.065689093208</v>
      </c>
      <c r="AD152" s="134">
        <f>+'St 1.1'!AD152+'St 1.3'!AD152</f>
        <v>35430.388983966637</v>
      </c>
      <c r="AE152" s="134">
        <f>+'St 1.1'!AE152+'St 1.3'!AE152</f>
        <v>-9709.4140481617778</v>
      </c>
      <c r="AF152" s="134">
        <f>+'St 1.1'!AF152+'St 1.3'!AF152</f>
        <v>38026.528082737641</v>
      </c>
      <c r="AG152" s="134">
        <f>+'St 1.1'!AG152+'St 1.3'!AG152</f>
        <v>-45274.184102589417</v>
      </c>
      <c r="AH152" s="134">
        <f>+'St 1.1'!AH152+'St 1.3'!AH152</f>
        <v>31063.123751484069</v>
      </c>
      <c r="AI152" s="134">
        <f>+'St 1.1'!AI152+'St 1.3'!AI152</f>
        <v>35021.622856726317</v>
      </c>
      <c r="AJ152" s="134">
        <f>+'St 1.1'!AJ152+'St 1.3'!AJ152</f>
        <v>93532.595936166195</v>
      </c>
      <c r="AK152" s="134">
        <f>+'St 1.1'!AK152+'St 1.3'!AK152</f>
        <v>-24863.874184433629</v>
      </c>
      <c r="AL152" s="134">
        <f>+'St 1.1'!AL152+'St 1.3'!AL152</f>
        <v>16606.8415122644</v>
      </c>
      <c r="AM152" s="134">
        <f>+'St 1.1'!AM152+'St 1.3'!AM152</f>
        <v>37340.161747389306</v>
      </c>
    </row>
    <row r="153" spans="1:39" s="43" customFormat="1">
      <c r="A153" s="36"/>
      <c r="B153" s="5" t="s">
        <v>9</v>
      </c>
      <c r="C153" s="177" t="s">
        <v>292</v>
      </c>
      <c r="D153" s="129">
        <f>+'St 1.1'!D153+'St 1.2'!D153+'St 1.3'!D153</f>
        <v>5771730.1846694276</v>
      </c>
      <c r="E153" s="129">
        <f>+'St 1.1'!E153+'St 1.2'!E153+'St 1.3'!E153</f>
        <v>6694229.0581403673</v>
      </c>
      <c r="F153" s="129">
        <f>+'St 1.1'!F153+'St 1.2'!F153+'St 1.3'!F153</f>
        <v>7611225.8674087757</v>
      </c>
      <c r="G153" s="129">
        <f>+'St 1.1'!G153+'St 1.2'!G153+'St 1.3'!G153</f>
        <v>8336477.4971628608</v>
      </c>
      <c r="H153" s="129">
        <f>+'St 1.1'!H153+'St 1.2'!H153+'St 1.3'!H153</f>
        <v>9545840.7528085727</v>
      </c>
      <c r="I153" s="129">
        <f>+'St 1.1'!I153+'St 1.2'!I153+'St 1.3'!I153</f>
        <v>10854096.142855885</v>
      </c>
      <c r="J153" s="129">
        <f>+'St 1.1'!J153+'St 1.2'!J153+'St 1.3'!J153</f>
        <v>12311228.263601691</v>
      </c>
      <c r="K153" s="129">
        <f>+'St 1.1'!K153+'St 1.2'!K153+'St 1.3'!K153</f>
        <v>13522474.824881321</v>
      </c>
      <c r="L153" s="129">
        <f>+'St 1.1'!L153+'St 1.2'!L153+'St 1.3'!L153</f>
        <v>14957808.433602795</v>
      </c>
      <c r="M153" s="129">
        <f>+'St 1.1'!M153+'St 1.2'!M153+'St 1.3'!M153</f>
        <v>18080374.905629363</v>
      </c>
      <c r="N153" s="129">
        <f>+'St 1.1'!N153+'St 1.2'!N153+'St 1.3'!N153</f>
        <v>19893335.883111607</v>
      </c>
      <c r="O153" s="129">
        <f>+'St 1.1'!O153+'St 1.2'!O153+'St 1.3'!O153</f>
        <v>22043757.450776514</v>
      </c>
      <c r="P153" s="136"/>
      <c r="Q153" s="137">
        <f>+'St 1.1'!Q153+'St 1.2'!Q153+'St 1.3'!Q153</f>
        <v>869775.77184656612</v>
      </c>
      <c r="R153" s="137">
        <f>+'St 1.1'!R153+'St 1.2'!R153+'St 1.3'!R153</f>
        <v>813344.05032977439</v>
      </c>
      <c r="S153" s="137">
        <f>+'St 1.1'!S153+'St 1.2'!S153+'St 1.3'!S153</f>
        <v>661251.65797662991</v>
      </c>
      <c r="T153" s="137">
        <f>+'St 1.1'!T153+'St 1.2'!T153+'St 1.3'!T153</f>
        <v>1066367.3747274955</v>
      </c>
      <c r="U153" s="137">
        <f>+'St 1.1'!U153+'St 1.2'!U153+'St 1.3'!U153</f>
        <v>1312893.5929127759</v>
      </c>
      <c r="V153" s="137">
        <f>+'St 1.1'!V153+'St 1.2'!V153+'St 1.3'!V153</f>
        <v>1325618.1977239707</v>
      </c>
      <c r="W153" s="137">
        <f>+'St 1.1'!W153+'St 1.2'!W153+'St 1.3'!W153</f>
        <v>1026079.3634838754</v>
      </c>
      <c r="X153" s="137">
        <f>+'St 1.1'!X153+'St 1.2'!X153+'St 1.3'!X153</f>
        <v>1289033.2789648091</v>
      </c>
      <c r="Y153" s="137">
        <f>+'St 1.1'!Y153+'St 1.2'!Y153+'St 1.3'!Y153</f>
        <v>2837212.6952641043</v>
      </c>
      <c r="Z153" s="137">
        <f>+'St 1.1'!Z153+'St 1.2'!Z153+'St 1.3'!Z153</f>
        <v>1571780.0702454741</v>
      </c>
      <c r="AA153" s="137">
        <f>+'St 1.1'!AA153+'St 1.2'!AA153+'St 1.3'!AA153</f>
        <v>1894243.8515462275</v>
      </c>
      <c r="AB153" s="131"/>
      <c r="AC153" s="137">
        <f>+'St 1.1'!AC153+'St 1.3'!AC153</f>
        <v>52723.101624372815</v>
      </c>
      <c r="AD153" s="137">
        <f>+'St 1.1'!AD153+'St 1.3'!AD153</f>
        <v>111229.78595317702</v>
      </c>
      <c r="AE153" s="137">
        <f>+'St 1.1'!AE153+'St 1.3'!AE153</f>
        <v>86620.107275943883</v>
      </c>
      <c r="AF153" s="137">
        <f>+'St 1.1'!AF153+'St 1.3'!AF153</f>
        <v>177622.97783842849</v>
      </c>
      <c r="AG153" s="137">
        <f>+'St 1.1'!AG153+'St 1.3'!AG153</f>
        <v>-18190.440933530226</v>
      </c>
      <c r="AH153" s="137">
        <f>+'St 1.1'!AH153+'St 1.3'!AH153</f>
        <v>157482.1074640952</v>
      </c>
      <c r="AI153" s="137">
        <f>+'St 1.1'!AI153+'St 1.3'!AI153</f>
        <v>195263.06981475913</v>
      </c>
      <c r="AJ153" s="137">
        <f>+'St 1.1'!AJ153+'St 1.3'!AJ153</f>
        <v>155392.69467990511</v>
      </c>
      <c r="AK153" s="137">
        <f>+'St 1.1'!AK153+'St 1.3'!AK153</f>
        <v>286190.33739733417</v>
      </c>
      <c r="AL153" s="137">
        <f>+'St 1.1'!AL153+'St 1.3'!AL153</f>
        <v>287184.68717928464</v>
      </c>
      <c r="AM153" s="137">
        <f>+'St 1.1'!AM153+'St 1.3'!AM153</f>
        <v>268343.12691781193</v>
      </c>
    </row>
    <row r="154" spans="1:39">
      <c r="B154" s="176" t="s">
        <v>40</v>
      </c>
      <c r="C154" s="179"/>
      <c r="D154" s="132">
        <f>+'St 1.1'!D154+'St 1.2'!D154+'St 1.3'!D154</f>
        <v>5022120.1816232055</v>
      </c>
      <c r="E154" s="132">
        <f>+'St 1.1'!E154+'St 1.2'!E154+'St 1.3'!E154</f>
        <v>5818325.8864271604</v>
      </c>
      <c r="F154" s="132">
        <f>+'St 1.1'!F154+'St 1.2'!F154+'St 1.3'!F154</f>
        <v>6556317.1315581491</v>
      </c>
      <c r="G154" s="132">
        <f>+'St 1.1'!G154+'St 1.2'!G154+'St 1.3'!G154</f>
        <v>6986016.9473687373</v>
      </c>
      <c r="H154" s="132">
        <f>+'St 1.1'!H154+'St 1.2'!H154+'St 1.3'!H154</f>
        <v>7964976.1936938977</v>
      </c>
      <c r="I154" s="132">
        <f>+'St 1.1'!I154+'St 1.2'!I154+'St 1.3'!I154</f>
        <v>9377293.6538390554</v>
      </c>
      <c r="J154" s="132">
        <f>+'St 1.1'!J154+'St 1.2'!J154+'St 1.3'!J154</f>
        <v>10486016.16842459</v>
      </c>
      <c r="K154" s="132">
        <f>+'St 1.1'!K154+'St 1.2'!K154+'St 1.3'!K154</f>
        <v>11735426.014566608</v>
      </c>
      <c r="L154" s="132">
        <f>+'St 1.1'!L154+'St 1.2'!L154+'St 1.3'!L154</f>
        <v>12831659.23488646</v>
      </c>
      <c r="M154" s="132">
        <f>+'St 1.1'!M154+'St 1.2'!M154+'St 1.3'!M154</f>
        <v>15268921.532592319</v>
      </c>
      <c r="N154" s="132">
        <f>+'St 1.1'!N154+'St 1.2'!N154+'St 1.3'!N154</f>
        <v>16920254.918134928</v>
      </c>
      <c r="O154" s="132">
        <f>+'St 1.1'!O154+'St 1.2'!O154+'St 1.3'!O154</f>
        <v>18456297.872139849</v>
      </c>
      <c r="P154" s="133"/>
      <c r="Q154" s="134">
        <f>+'St 1.1'!Q154+'St 1.2'!Q154+'St 1.3'!Q154</f>
        <v>776968.98662920902</v>
      </c>
      <c r="R154" s="134">
        <f>+'St 1.1'!R154+'St 1.2'!R154+'St 1.3'!R154</f>
        <v>692399.72268434649</v>
      </c>
      <c r="S154" s="134">
        <f>+'St 1.1'!S154+'St 1.2'!S154+'St 1.3'!S154</f>
        <v>354514.45303659706</v>
      </c>
      <c r="T154" s="134">
        <f>+'St 1.1'!T154+'St 1.2'!T154+'St 1.3'!T154</f>
        <v>916125.69382335432</v>
      </c>
      <c r="U154" s="134">
        <f>+'St 1.1'!U154+'St 1.2'!U154+'St 1.3'!U154</f>
        <v>1321808.7070849806</v>
      </c>
      <c r="V154" s="134">
        <f>+'St 1.1'!V154+'St 1.2'!V154+'St 1.3'!V154</f>
        <v>1031676.1720407058</v>
      </c>
      <c r="W154" s="134">
        <f>+'St 1.1'!W154+'St 1.2'!W154+'St 1.3'!W154</f>
        <v>1139603.7016627663</v>
      </c>
      <c r="X154" s="134">
        <f>+'St 1.1'!X154+'St 1.2'!X154+'St 1.3'!X154</f>
        <v>1133633.5053047454</v>
      </c>
      <c r="Y154" s="134">
        <f>+'St 1.1'!Y154+'St 1.2'!Y154+'St 1.3'!Y154</f>
        <v>2067210.3347232337</v>
      </c>
      <c r="Z154" s="134">
        <f>+'St 1.1'!Z154+'St 1.2'!Z154+'St 1.3'!Z154</f>
        <v>1438369.8266594619</v>
      </c>
      <c r="AA154" s="134">
        <f>+'St 1.1'!AA154+'St 1.2'!AA154+'St 1.3'!AA154</f>
        <v>1437485.8375631087</v>
      </c>
      <c r="AB154" s="135"/>
      <c r="AC154" s="134">
        <f>+'St 1.1'!AC154+'St 1.3'!AC154</f>
        <v>19236.718174744361</v>
      </c>
      <c r="AD154" s="134">
        <f>+'St 1.1'!AD154+'St 1.3'!AD154</f>
        <v>53168.549461184615</v>
      </c>
      <c r="AE154" s="134">
        <f>+'St 1.1'!AE154+'St 1.3'!AE154</f>
        <v>97805.498272481083</v>
      </c>
      <c r="AF154" s="134">
        <f>+'St 1.1'!AF154+'St 1.3'!AF154</f>
        <v>97460.649422018003</v>
      </c>
      <c r="AG154" s="134">
        <f>+'St 1.1'!AG154+'St 1.3'!AG154</f>
        <v>76956.514992111246</v>
      </c>
      <c r="AH154" s="134">
        <f>+'St 1.1'!AH154+'St 1.3'!AH154</f>
        <v>103014.52698708849</v>
      </c>
      <c r="AI154" s="134">
        <f>+'St 1.1'!AI154+'St 1.3'!AI154</f>
        <v>119902.01649825585</v>
      </c>
      <c r="AJ154" s="134">
        <f>+'St 1.1'!AJ154+'St 1.3'!AJ154</f>
        <v>-28307.920061655015</v>
      </c>
      <c r="AK154" s="134">
        <f>+'St 1.1'!AK154+'St 1.3'!AK154</f>
        <v>370888.52361749596</v>
      </c>
      <c r="AL154" s="134">
        <f>+'St 1.1'!AL154+'St 1.3'!AL154</f>
        <v>258967.33882566134</v>
      </c>
      <c r="AM154" s="134">
        <f>+'St 1.1'!AM154+'St 1.3'!AM154</f>
        <v>110722.52724094556</v>
      </c>
    </row>
    <row r="155" spans="1:39">
      <c r="B155" s="6" t="s">
        <v>41</v>
      </c>
      <c r="C155" s="179"/>
      <c r="D155" s="132">
        <f>+'St 1.1'!D155+'St 1.2'!D155+'St 1.3'!D155</f>
        <v>0</v>
      </c>
      <c r="E155" s="132">
        <f>+'St 1.1'!E155+'St 1.2'!E155+'St 1.3'!E155</f>
        <v>0</v>
      </c>
      <c r="F155" s="132">
        <f>+'St 1.1'!F155+'St 1.2'!F155+'St 1.3'!F155</f>
        <v>0</v>
      </c>
      <c r="G155" s="132">
        <f>+'St 1.1'!G155+'St 1.2'!G155+'St 1.3'!G155</f>
        <v>14.16</v>
      </c>
      <c r="H155" s="132">
        <f>+'St 1.1'!H155+'St 1.2'!H155+'St 1.3'!H155</f>
        <v>14.02</v>
      </c>
      <c r="I155" s="132">
        <f>+'St 1.1'!I155+'St 1.2'!I155+'St 1.3'!I155</f>
        <v>13.16</v>
      </c>
      <c r="J155" s="132">
        <f>+'St 1.1'!J155+'St 1.2'!J155+'St 1.3'!J155</f>
        <v>13.16</v>
      </c>
      <c r="K155" s="132">
        <f>+'St 1.1'!K155+'St 1.2'!K155+'St 1.3'!K155</f>
        <v>14.24464908460622</v>
      </c>
      <c r="L155" s="132">
        <f>+'St 1.1'!L155+'St 1.2'!L155+'St 1.3'!L155</f>
        <v>18.2709872050694</v>
      </c>
      <c r="M155" s="132">
        <f>+'St 1.1'!M155+'St 1.2'!M155+'St 1.3'!M155</f>
        <v>22.935871930648663</v>
      </c>
      <c r="N155" s="132">
        <f>+'St 1.1'!N155+'St 1.2'!N155+'St 1.3'!N155</f>
        <v>29.105308334532104</v>
      </c>
      <c r="O155" s="132">
        <f>+'St 1.1'!O155+'St 1.2'!O155+'St 1.3'!O155</f>
        <v>29.712117806040609</v>
      </c>
      <c r="P155" s="133"/>
      <c r="Q155" s="134">
        <f>+'St 1.1'!Q155+'St 1.2'!Q155+'St 1.3'!Q155</f>
        <v>0</v>
      </c>
      <c r="R155" s="134">
        <f>+'St 1.1'!R155+'St 1.2'!R155+'St 1.3'!R155</f>
        <v>0</v>
      </c>
      <c r="S155" s="134">
        <f>+'St 1.1'!S155+'St 1.2'!S155+'St 1.3'!S155</f>
        <v>14.16</v>
      </c>
      <c r="T155" s="134">
        <f>+'St 1.1'!T155+'St 1.2'!T155+'St 1.3'!T155</f>
        <v>-0.14000000000000123</v>
      </c>
      <c r="U155" s="134">
        <f>+'St 1.1'!U155+'St 1.2'!U155+'St 1.3'!U155</f>
        <v>-0.85999999999999965</v>
      </c>
      <c r="V155" s="134">
        <f>+'St 1.1'!V155+'St 1.2'!V155+'St 1.3'!V155</f>
        <v>0</v>
      </c>
      <c r="W155" s="134">
        <f>+'St 1.1'!W155+'St 1.2'!W155+'St 1.3'!W155</f>
        <v>1.0846490846062207</v>
      </c>
      <c r="X155" s="134">
        <f>+'St 1.1'!X155+'St 1.2'!X155+'St 1.3'!X155</f>
        <v>4.0263381204631798</v>
      </c>
      <c r="Y155" s="134">
        <f>+'St 1.1'!Y155+'St 1.2'!Y155+'St 1.3'!Y155</f>
        <v>4.6648847255792631</v>
      </c>
      <c r="Z155" s="134">
        <f>+'St 1.1'!Z155+'St 1.2'!Z155+'St 1.3'!Z155</f>
        <v>6.1694364038834406</v>
      </c>
      <c r="AA155" s="134">
        <f>+'St 1.1'!AA155+'St 1.2'!AA155+'St 1.3'!AA155</f>
        <v>0.60680947150850706</v>
      </c>
      <c r="AB155" s="135"/>
      <c r="AC155" s="134">
        <f>+'St 1.1'!AC155+'St 1.3'!AC155</f>
        <v>0</v>
      </c>
      <c r="AD155" s="134">
        <f>+'St 1.1'!AD155+'St 1.3'!AD155</f>
        <v>0</v>
      </c>
      <c r="AE155" s="134">
        <f>+'St 1.1'!AE155+'St 1.3'!AE155</f>
        <v>0</v>
      </c>
      <c r="AF155" s="134">
        <f>+'St 1.1'!AF155+'St 1.3'!AF155</f>
        <v>0</v>
      </c>
      <c r="AG155" s="134">
        <f>+'St 1.1'!AG155+'St 1.3'!AG155</f>
        <v>0</v>
      </c>
      <c r="AH155" s="134">
        <f>+'St 1.1'!AH155+'St 1.3'!AH155</f>
        <v>0</v>
      </c>
      <c r="AI155" s="134">
        <f>+'St 1.1'!AI155+'St 1.3'!AI155</f>
        <v>0</v>
      </c>
      <c r="AJ155" s="134">
        <f>+'St 1.1'!AJ155+'St 1.3'!AJ155</f>
        <v>0</v>
      </c>
      <c r="AK155" s="134">
        <f>+'St 1.1'!AK155+'St 1.3'!AK155</f>
        <v>0</v>
      </c>
      <c r="AL155" s="134">
        <f>+'St 1.1'!AL155+'St 1.3'!AL155</f>
        <v>0</v>
      </c>
      <c r="AM155" s="134">
        <f>+'St 1.1'!AM155+'St 1.3'!AM155</f>
        <v>0</v>
      </c>
    </row>
    <row r="156" spans="1:39">
      <c r="B156" s="6" t="s">
        <v>42</v>
      </c>
      <c r="C156" s="179"/>
      <c r="D156" s="132">
        <f>+'St 1.1'!D156+'St 1.2'!D156+'St 1.3'!D156</f>
        <v>176825.47457121787</v>
      </c>
      <c r="E156" s="132">
        <f>+'St 1.1'!E156+'St 1.2'!E156+'St 1.3'!E156</f>
        <v>201234.21873270717</v>
      </c>
      <c r="F156" s="132">
        <f>+'St 1.1'!F156+'St 1.2'!F156+'St 1.3'!F156</f>
        <v>224210.73038821376</v>
      </c>
      <c r="G156" s="132">
        <f>+'St 1.1'!G156+'St 1.2'!G156+'St 1.3'!G156</f>
        <v>316808.3970850496</v>
      </c>
      <c r="H156" s="132">
        <f>+'St 1.1'!H156+'St 1.2'!H156+'St 1.3'!H156</f>
        <v>321651.68003819149</v>
      </c>
      <c r="I156" s="132">
        <f>+'St 1.1'!I156+'St 1.2'!I156+'St 1.3'!I156</f>
        <v>405976.43184144213</v>
      </c>
      <c r="J156" s="132">
        <f>+'St 1.1'!J156+'St 1.2'!J156+'St 1.3'!J156</f>
        <v>545296.61001561058</v>
      </c>
      <c r="K156" s="132">
        <f>+'St 1.1'!K156+'St 1.2'!K156+'St 1.3'!K156</f>
        <v>600325.44028765592</v>
      </c>
      <c r="L156" s="132">
        <f>+'St 1.1'!L156+'St 1.2'!L156+'St 1.3'!L156</f>
        <v>574215.77502009028</v>
      </c>
      <c r="M156" s="132">
        <f>+'St 1.1'!M156+'St 1.2'!M156+'St 1.3'!M156</f>
        <v>762189.20060865907</v>
      </c>
      <c r="N156" s="132">
        <f>+'St 1.1'!N156+'St 1.2'!N156+'St 1.3'!N156</f>
        <v>910031.62973279459</v>
      </c>
      <c r="O156" s="132">
        <f>+'St 1.1'!O156+'St 1.2'!O156+'St 1.3'!O156</f>
        <v>935312.6556904054</v>
      </c>
      <c r="P156" s="133"/>
      <c r="Q156" s="134">
        <f>+'St 1.1'!Q156+'St 1.2'!Q156+'St 1.3'!Q156</f>
        <v>15652.091404483801</v>
      </c>
      <c r="R156" s="134">
        <f>+'St 1.1'!R156+'St 1.2'!R156+'St 1.3'!R156</f>
        <v>11661.663034993508</v>
      </c>
      <c r="S156" s="134">
        <f>+'St 1.1'!S156+'St 1.2'!S156+'St 1.3'!S156</f>
        <v>18240.146785961191</v>
      </c>
      <c r="T156" s="134">
        <f>+'St 1.1'!T156+'St 1.2'!T156+'St 1.3'!T156</f>
        <v>37714.331214591868</v>
      </c>
      <c r="U156" s="134">
        <f>+'St 1.1'!U156+'St 1.2'!U156+'St 1.3'!U156</f>
        <v>90337.869302495979</v>
      </c>
      <c r="V156" s="134">
        <f>+'St 1.1'!V156+'St 1.2'!V156+'St 1.3'!V156</f>
        <v>44013.288996083458</v>
      </c>
      <c r="W156" s="134">
        <f>+'St 1.1'!W156+'St 1.2'!W156+'St 1.3'!W156</f>
        <v>35174.499497711855</v>
      </c>
      <c r="X156" s="134">
        <f>+'St 1.1'!X156+'St 1.2'!X156+'St 1.3'!X156</f>
        <v>4604.2752401659118</v>
      </c>
      <c r="Y156" s="134">
        <f>+'St 1.1'!Y156+'St 1.2'!Y156+'St 1.3'!Y156</f>
        <v>55382.779647902782</v>
      </c>
      <c r="Z156" s="134">
        <f>+'St 1.1'!Z156+'St 1.2'!Z156+'St 1.3'!Z156</f>
        <v>48041.604939106983</v>
      </c>
      <c r="AA156" s="134">
        <f>+'St 1.1'!AA156+'St 1.2'!AA156+'St 1.3'!AA156</f>
        <v>-22922.972916162813</v>
      </c>
      <c r="AB156" s="135"/>
      <c r="AC156" s="134">
        <f>+'St 1.1'!AC156+'St 1.3'!AC156</f>
        <v>8756.6527570055005</v>
      </c>
      <c r="AD156" s="134">
        <f>+'St 1.1'!AD156+'St 1.3'!AD156</f>
        <v>11314.848620513098</v>
      </c>
      <c r="AE156" s="134">
        <f>+'St 1.1'!AE156+'St 1.3'!AE156</f>
        <v>74357.519910874631</v>
      </c>
      <c r="AF156" s="134">
        <f>+'St 1.1'!AF156+'St 1.3'!AF156</f>
        <v>-32871.04826144992</v>
      </c>
      <c r="AG156" s="134">
        <f>+'St 1.1'!AG156+'St 1.3'!AG156</f>
        <v>-6013.117499245368</v>
      </c>
      <c r="AH156" s="134">
        <f>+'St 1.1'!AH156+'St 1.3'!AH156</f>
        <v>95306.889178085054</v>
      </c>
      <c r="AI156" s="134">
        <f>+'St 1.1'!AI156+'St 1.3'!AI156</f>
        <v>19854.330774333492</v>
      </c>
      <c r="AJ156" s="134">
        <f>+'St 1.1'!AJ156+'St 1.3'!AJ156</f>
        <v>-30713.94050773167</v>
      </c>
      <c r="AK156" s="134">
        <f>+'St 1.1'!AK156+'St 1.3'!AK156</f>
        <v>132590.64594066603</v>
      </c>
      <c r="AL156" s="134">
        <f>+'St 1.1'!AL156+'St 1.3'!AL156</f>
        <v>99800.824185028527</v>
      </c>
      <c r="AM156" s="134">
        <f>+'St 1.1'!AM156+'St 1.3'!AM156</f>
        <v>48203.998873773744</v>
      </c>
    </row>
    <row r="157" spans="1:39">
      <c r="B157" s="6" t="s">
        <v>43</v>
      </c>
      <c r="C157" s="179"/>
      <c r="D157" s="132">
        <f>+'St 1.1'!D157+'St 1.2'!D157+'St 1.3'!D157</f>
        <v>919816.26397011755</v>
      </c>
      <c r="E157" s="132">
        <f>+'St 1.1'!E157+'St 1.2'!E157+'St 1.3'!E157</f>
        <v>1045180.8111225802</v>
      </c>
      <c r="F157" s="132">
        <f>+'St 1.1'!F157+'St 1.2'!F157+'St 1.3'!F157</f>
        <v>1082163.2367716746</v>
      </c>
      <c r="G157" s="132">
        <f>+'St 1.1'!G157+'St 1.2'!G157+'St 1.3'!G157</f>
        <v>1027628.2417857377</v>
      </c>
      <c r="H157" s="132">
        <f>+'St 1.1'!H157+'St 1.2'!H157+'St 1.3'!H157</f>
        <v>1111337.4787442135</v>
      </c>
      <c r="I157" s="132">
        <f>+'St 1.1'!I157+'St 1.2'!I157+'St 1.3'!I157</f>
        <v>1451538.2193790106</v>
      </c>
      <c r="J157" s="132">
        <f>+'St 1.1'!J157+'St 1.2'!J157+'St 1.3'!J157</f>
        <v>1472330.1866524487</v>
      </c>
      <c r="K157" s="132">
        <f>+'St 1.1'!K157+'St 1.2'!K157+'St 1.3'!K157</f>
        <v>1679446.1529600401</v>
      </c>
      <c r="L157" s="132">
        <f>+'St 1.1'!L157+'St 1.2'!L157+'St 1.3'!L157</f>
        <v>1748908.3651286294</v>
      </c>
      <c r="M157" s="132">
        <f>+'St 1.1'!M157+'St 1.2'!M157+'St 1.3'!M157</f>
        <v>1882377.33757339</v>
      </c>
      <c r="N157" s="132">
        <f>+'St 1.1'!N157+'St 1.2'!N157+'St 1.3'!N157</f>
        <v>2144436.748424978</v>
      </c>
      <c r="O157" s="132">
        <f>+'St 1.1'!O157+'St 1.2'!O157+'St 1.3'!O157</f>
        <v>2238730.2039263332</v>
      </c>
      <c r="P157" s="133"/>
      <c r="Q157" s="134">
        <f>+'St 1.1'!Q157+'St 1.2'!Q157+'St 1.3'!Q157</f>
        <v>117609.54275192389</v>
      </c>
      <c r="R157" s="134">
        <f>+'St 1.1'!R157+'St 1.2'!R157+'St 1.3'!R157</f>
        <v>23471.17372438679</v>
      </c>
      <c r="S157" s="134">
        <f>+'St 1.1'!S157+'St 1.2'!S157+'St 1.3'!S157</f>
        <v>-58806.212058911624</v>
      </c>
      <c r="T157" s="134">
        <f>+'St 1.1'!T157+'St 1.2'!T157+'St 1.3'!T157</f>
        <v>49148.272963036252</v>
      </c>
      <c r="U157" s="134">
        <f>+'St 1.1'!U157+'St 1.2'!U157+'St 1.3'!U157</f>
        <v>309511.56461274263</v>
      </c>
      <c r="V157" s="134">
        <f>+'St 1.1'!V157+'St 1.2'!V157+'St 1.3'!V157</f>
        <v>22400.490310596142</v>
      </c>
      <c r="W157" s="134">
        <f>+'St 1.1'!W157+'St 1.2'!W157+'St 1.3'!W157</f>
        <v>177261.70005416413</v>
      </c>
      <c r="X157" s="134">
        <f>+'St 1.1'!X157+'St 1.2'!X157+'St 1.3'!X157</f>
        <v>85658.499019702169</v>
      </c>
      <c r="Y157" s="134">
        <f>+'St 1.1'!Y157+'St 1.2'!Y157+'St 1.3'!Y157</f>
        <v>52595.162668868492</v>
      </c>
      <c r="Z157" s="134">
        <f>+'St 1.1'!Z157+'St 1.2'!Z157+'St 1.3'!Z157</f>
        <v>200526.88240763146</v>
      </c>
      <c r="AA157" s="134">
        <f>+'St 1.1'!AA157+'St 1.2'!AA157+'St 1.3'!AA157</f>
        <v>59995.172098195282</v>
      </c>
      <c r="AB157" s="135"/>
      <c r="AC157" s="134">
        <f>+'St 1.1'!AC157+'St 1.3'!AC157</f>
        <v>7755.0044005389809</v>
      </c>
      <c r="AD157" s="134">
        <f>+'St 1.1'!AD157+'St 1.3'!AD157</f>
        <v>36383.128278767741</v>
      </c>
      <c r="AE157" s="134">
        <f>+'St 1.1'!AE157+'St 1.3'!AE157</f>
        <v>16546.484405228912</v>
      </c>
      <c r="AF157" s="134">
        <f>+'St 1.1'!AF157+'St 1.3'!AF157</f>
        <v>-1763.4189615315772</v>
      </c>
      <c r="AG157" s="134">
        <f>+'St 1.1'!AG157+'St 1.3'!AG157</f>
        <v>126559.04676076074</v>
      </c>
      <c r="AH157" s="134">
        <f>+'St 1.1'!AH157+'St 1.3'!AH157</f>
        <v>-118001.32530782455</v>
      </c>
      <c r="AI157" s="134">
        <f>+'St 1.1'!AI157+'St 1.3'!AI157</f>
        <v>114904.59835452915</v>
      </c>
      <c r="AJ157" s="134">
        <f>+'St 1.1'!AJ157+'St 1.3'!AJ157</f>
        <v>-23000.89703168963</v>
      </c>
      <c r="AK157" s="134">
        <f>+'St 1.1'!AK157+'St 1.3'!AK157</f>
        <v>95207.763610571274</v>
      </c>
      <c r="AL157" s="134">
        <f>+'St 1.1'!AL157+'St 1.3'!AL157</f>
        <v>128094.14709297074</v>
      </c>
      <c r="AM157" s="134">
        <f>+'St 1.1'!AM157+'St 1.3'!AM157</f>
        <v>-82342.676745429984</v>
      </c>
    </row>
    <row r="158" spans="1:39">
      <c r="B158" s="6" t="s">
        <v>44</v>
      </c>
      <c r="C158" s="179"/>
      <c r="D158" s="132">
        <f>+'St 1.1'!D158+'St 1.2'!D158+'St 1.3'!D158</f>
        <v>3441890.2443791637</v>
      </c>
      <c r="E158" s="132">
        <f>+'St 1.1'!E158+'St 1.2'!E158+'St 1.3'!E158</f>
        <v>4031291.6772785084</v>
      </c>
      <c r="F158" s="132">
        <f>+'St 1.1'!F158+'St 1.2'!F158+'St 1.3'!F158</f>
        <v>4608421.9324049465</v>
      </c>
      <c r="G158" s="132">
        <f>+'St 1.1'!G158+'St 1.2'!G158+'St 1.3'!G158</f>
        <v>4974735.4498709915</v>
      </c>
      <c r="H158" s="132">
        <f>+'St 1.1'!H158+'St 1.2'!H158+'St 1.3'!H158</f>
        <v>5756839.77491963</v>
      </c>
      <c r="I158" s="132">
        <f>+'St 1.1'!I158+'St 1.2'!I158+'St 1.3'!I158</f>
        <v>6536608.716774202</v>
      </c>
      <c r="J158" s="132">
        <f>+'St 1.1'!J158+'St 1.2'!J158+'St 1.3'!J158</f>
        <v>7354374.3530220781</v>
      </c>
      <c r="K158" s="132">
        <f>+'St 1.1'!K158+'St 1.2'!K158+'St 1.3'!K158</f>
        <v>8198455.9427175066</v>
      </c>
      <c r="L158" s="132">
        <f>+'St 1.1'!L158+'St 1.2'!L158+'St 1.3'!L158</f>
        <v>9255670.9270023219</v>
      </c>
      <c r="M158" s="132">
        <f>+'St 1.1'!M158+'St 1.2'!M158+'St 1.3'!M158</f>
        <v>10936691.487156305</v>
      </c>
      <c r="N158" s="132">
        <f>+'St 1.1'!N158+'St 1.2'!N158+'St 1.3'!N158</f>
        <v>12046084.512775272</v>
      </c>
      <c r="O158" s="132">
        <f>+'St 1.1'!O158+'St 1.2'!O158+'St 1.3'!O158</f>
        <v>13386889.582359929</v>
      </c>
      <c r="P158" s="133"/>
      <c r="Q158" s="134">
        <f>+'St 1.1'!Q158+'St 1.2'!Q158+'St 1.3'!Q158</f>
        <v>586123.43236802774</v>
      </c>
      <c r="R158" s="134">
        <f>+'St 1.1'!R158+'St 1.2'!R158+'St 1.3'!R158</f>
        <v>567143.62288026663</v>
      </c>
      <c r="S158" s="134">
        <f>+'St 1.1'!S158+'St 1.2'!S158+'St 1.3'!S158</f>
        <v>369294.07858782355</v>
      </c>
      <c r="T158" s="134">
        <f>+'St 1.1'!T158+'St 1.2'!T158+'St 1.3'!T158</f>
        <v>740614.03216326435</v>
      </c>
      <c r="U158" s="134">
        <f>+'St 1.1'!U158+'St 1.2'!U158+'St 1.3'!U158</f>
        <v>769251.5656477923</v>
      </c>
      <c r="V158" s="134">
        <f>+'St 1.1'!V158+'St 1.2'!V158+'St 1.3'!V158</f>
        <v>808943.74152921746</v>
      </c>
      <c r="W158" s="134">
        <f>+'St 1.1'!W158+'St 1.2'!W158+'St 1.3'!W158</f>
        <v>812325.47061878629</v>
      </c>
      <c r="X158" s="134">
        <f>+'St 1.1'!X158+'St 1.2'!X158+'St 1.3'!X158</f>
        <v>1038754.1229389056</v>
      </c>
      <c r="Y158" s="134">
        <f>+'St 1.1'!Y158+'St 1.2'!Y158+'St 1.3'!Y158</f>
        <v>1582457.8608720102</v>
      </c>
      <c r="Z158" s="134">
        <f>+'St 1.1'!Z158+'St 1.2'!Z158+'St 1.3'!Z158</f>
        <v>1088310.335701585</v>
      </c>
      <c r="AA158" s="134">
        <f>+'St 1.1'!AA158+'St 1.2'!AA158+'St 1.3'!AA158</f>
        <v>1340993.4524590163</v>
      </c>
      <c r="AB158" s="135"/>
      <c r="AC158" s="134">
        <f>+'St 1.1'!AC158+'St 1.3'!AC158</f>
        <v>3278.0005313170927</v>
      </c>
      <c r="AD158" s="134">
        <f>+'St 1.1'!AD158+'St 1.3'!AD158</f>
        <v>-1323.1161151041133</v>
      </c>
      <c r="AE158" s="134">
        <f>+'St 1.1'!AE158+'St 1.3'!AE158</f>
        <v>8823.3411952653805</v>
      </c>
      <c r="AF158" s="134">
        <f>+'St 1.1'!AF158+'St 1.3'!AF158</f>
        <v>111900.72732810027</v>
      </c>
      <c r="AG158" s="134">
        <f>+'St 1.1'!AG158+'St 1.3'!AG158</f>
        <v>-95603.554168150324</v>
      </c>
      <c r="AH158" s="134">
        <f>+'St 1.1'!AH158+'St 1.3'!AH158</f>
        <v>149927.07553096412</v>
      </c>
      <c r="AI158" s="134">
        <f>+'St 1.1'!AI158+'St 1.3'!AI158</f>
        <v>-37974.052730795578</v>
      </c>
      <c r="AJ158" s="134">
        <f>+'St 1.1'!AJ158+'St 1.3'!AJ158</f>
        <v>33388.37309513348</v>
      </c>
      <c r="AK158" s="134">
        <f>+'St 1.1'!AK158+'St 1.3'!AK158</f>
        <v>86912.187361889926</v>
      </c>
      <c r="AL158" s="134">
        <f>+'St 1.1'!AL158+'St 1.3'!AL158</f>
        <v>-8452.1982943857583</v>
      </c>
      <c r="AM158" s="134">
        <f>+'St 1.1'!AM158+'St 1.3'!AM158</f>
        <v>124638.34834327351</v>
      </c>
    </row>
    <row r="159" spans="1:39">
      <c r="B159" s="7" t="s">
        <v>45</v>
      </c>
      <c r="C159" s="179"/>
      <c r="D159" s="132">
        <f>+'St 1.1'!D159+'St 1.2'!D159+'St 1.3'!D159</f>
        <v>2735299.4866231601</v>
      </c>
      <c r="E159" s="132">
        <f>+'St 1.1'!E159+'St 1.2'!E159+'St 1.3'!E159</f>
        <v>3125627.9467609674</v>
      </c>
      <c r="F159" s="132">
        <f>+'St 1.1'!F159+'St 1.2'!F159+'St 1.3'!F159</f>
        <v>3574947.0121137337</v>
      </c>
      <c r="G159" s="132">
        <f>+'St 1.1'!G159+'St 1.2'!G159+'St 1.3'!G159</f>
        <v>3771468.6417128798</v>
      </c>
      <c r="H159" s="132">
        <f>+'St 1.1'!H159+'St 1.2'!H159+'St 1.3'!H159</f>
        <v>4180912.2600682443</v>
      </c>
      <c r="I159" s="132">
        <f>+'St 1.1'!I159+'St 1.2'!I159+'St 1.3'!I159</f>
        <v>4574178.7260708138</v>
      </c>
      <c r="J159" s="132">
        <f>+'St 1.1'!J159+'St 1.2'!J159+'St 1.3'!J159</f>
        <v>5103221.8058082387</v>
      </c>
      <c r="K159" s="132">
        <f>+'St 1.1'!K159+'St 1.2'!K159+'St 1.3'!K159</f>
        <v>5653232.1242862809</v>
      </c>
      <c r="L159" s="132">
        <f>+'St 1.1'!L159+'St 1.2'!L159+'St 1.3'!L159</f>
        <v>6306905.3452460747</v>
      </c>
      <c r="M159" s="132">
        <f>+'St 1.1'!M159+'St 1.2'!M159+'St 1.3'!M159</f>
        <v>7511818.4621245237</v>
      </c>
      <c r="N159" s="132">
        <f>+'St 1.1'!N159+'St 1.2'!N159+'St 1.3'!N159</f>
        <v>8283024.1003884282</v>
      </c>
      <c r="O159" s="132">
        <f>+'St 1.1'!O159+'St 1.2'!O159+'St 1.3'!O159</f>
        <v>9174626.368505314</v>
      </c>
      <c r="P159" s="133"/>
      <c r="Q159" s="134">
        <f>+'St 1.1'!Q159+'St 1.2'!Q159+'St 1.3'!Q159</f>
        <v>388251.30531595869</v>
      </c>
      <c r="R159" s="134">
        <f>+'St 1.1'!R159+'St 1.2'!R159+'St 1.3'!R159</f>
        <v>445887.3676653271</v>
      </c>
      <c r="S159" s="134">
        <f>+'St 1.1'!S159+'St 1.2'!S159+'St 1.3'!S159</f>
        <v>187684.10931976573</v>
      </c>
      <c r="T159" s="134">
        <f>+'St 1.1'!T159+'St 1.2'!T159+'St 1.3'!T159</f>
        <v>382500.94683973939</v>
      </c>
      <c r="U159" s="134">
        <f>+'St 1.1'!U159+'St 1.2'!U159+'St 1.3'!U159</f>
        <v>414187.66818554624</v>
      </c>
      <c r="V159" s="134">
        <f>+'St 1.1'!V159+'St 1.2'!V159+'St 1.3'!V159</f>
        <v>492538.86876461364</v>
      </c>
      <c r="W159" s="134">
        <f>+'St 1.1'!W159+'St 1.2'!W159+'St 1.3'!W159</f>
        <v>531348.37441445712</v>
      </c>
      <c r="X159" s="134">
        <f>+'St 1.1'!X159+'St 1.2'!X159+'St 1.3'!X159</f>
        <v>632595.76718269067</v>
      </c>
      <c r="Y159" s="134">
        <f>+'St 1.1'!Y159+'St 1.2'!Y159+'St 1.3'!Y159</f>
        <v>1123703.5144090734</v>
      </c>
      <c r="Z159" s="134">
        <f>+'St 1.1'!Z159+'St 1.2'!Z159+'St 1.3'!Z159</f>
        <v>759487.41586316295</v>
      </c>
      <c r="AA159" s="134">
        <f>+'St 1.1'!AA159+'St 1.2'!AA159+'St 1.3'!AA159</f>
        <v>892497.86393573578</v>
      </c>
      <c r="AB159" s="135"/>
      <c r="AC159" s="134">
        <f>+'St 1.1'!AC159+'St 1.3'!AC159</f>
        <v>2077.1548218484822</v>
      </c>
      <c r="AD159" s="134">
        <f>+'St 1.1'!AD159+'St 1.3'!AD159</f>
        <v>-4169.7281685394619</v>
      </c>
      <c r="AE159" s="134">
        <f>+'St 1.1'!AE159+'St 1.3'!AE159</f>
        <v>2007.7514308022619</v>
      </c>
      <c r="AF159" s="134">
        <f>+'St 1.1'!AF159+'St 1.3'!AF159</f>
        <v>32233.527856373054</v>
      </c>
      <c r="AG159" s="134">
        <f>+'St 1.1'!AG159+'St 1.3'!AG159</f>
        <v>-47102.769606435984</v>
      </c>
      <c r="AH159" s="134">
        <f>+'St 1.1'!AH159+'St 1.3'!AH159</f>
        <v>84707.327533267468</v>
      </c>
      <c r="AI159" s="134">
        <f>+'St 1.1'!AI159+'St 1.3'!AI159</f>
        <v>-56564.811971190575</v>
      </c>
      <c r="AJ159" s="134">
        <f>+'St 1.1'!AJ159+'St 1.3'!AJ159</f>
        <v>56827.831909127875</v>
      </c>
      <c r="AK159" s="134">
        <f>+'St 1.1'!AK159+'St 1.3'!AK159</f>
        <v>53173.952137490232</v>
      </c>
      <c r="AL159" s="134">
        <f>+'St 1.1'!AL159+'St 1.3'!AL159</f>
        <v>44927.090287233295</v>
      </c>
      <c r="AM159" s="134">
        <f>+'St 1.1'!AM159+'St 1.3'!AM159</f>
        <v>39076.501361258619</v>
      </c>
    </row>
    <row r="160" spans="1:39">
      <c r="B160" s="7" t="s">
        <v>46</v>
      </c>
      <c r="C160" s="179"/>
      <c r="D160" s="132">
        <f>+'St 1.1'!D160+'St 1.2'!D160+'St 1.3'!D160</f>
        <v>706590.75775600411</v>
      </c>
      <c r="E160" s="132">
        <f>+'St 1.1'!E160+'St 1.2'!E160+'St 1.3'!E160</f>
        <v>905663.73051754176</v>
      </c>
      <c r="F160" s="132">
        <f>+'St 1.1'!F160+'St 1.2'!F160+'St 1.3'!F160</f>
        <v>1033474.9202912131</v>
      </c>
      <c r="G160" s="132">
        <f>+'St 1.1'!G160+'St 1.2'!G160+'St 1.3'!G160</f>
        <v>1203266.8081581118</v>
      </c>
      <c r="H160" s="132">
        <f>+'St 1.1'!H160+'St 1.2'!H160+'St 1.3'!H160</f>
        <v>1575927.5148513862</v>
      </c>
      <c r="I160" s="132">
        <f>+'St 1.1'!I160+'St 1.2'!I160+'St 1.3'!I160</f>
        <v>1962429.9907033877</v>
      </c>
      <c r="J160" s="132">
        <f>+'St 1.1'!J160+'St 1.2'!J160+'St 1.3'!J160</f>
        <v>2251152.5472138403</v>
      </c>
      <c r="K160" s="132">
        <f>+'St 1.1'!K160+'St 1.2'!K160+'St 1.3'!K160</f>
        <v>2545223.8184312251</v>
      </c>
      <c r="L160" s="132">
        <f>+'St 1.1'!L160+'St 1.2'!L160+'St 1.3'!L160</f>
        <v>2948765.5817562458</v>
      </c>
      <c r="M160" s="132">
        <f>+'St 1.1'!M160+'St 1.2'!M160+'St 1.3'!M160</f>
        <v>3424873.0250317832</v>
      </c>
      <c r="N160" s="132">
        <f>+'St 1.1'!N160+'St 1.2'!N160+'St 1.3'!N160</f>
        <v>3763060.4123868439</v>
      </c>
      <c r="O160" s="132">
        <f>+'St 1.1'!O160+'St 1.2'!O160+'St 1.3'!O160</f>
        <v>4212263.2138546137</v>
      </c>
      <c r="P160" s="133"/>
      <c r="Q160" s="134">
        <f>+'St 1.1'!Q160+'St 1.2'!Q160+'St 1.3'!Q160</f>
        <v>197872.12705206894</v>
      </c>
      <c r="R160" s="134">
        <f>+'St 1.1'!R160+'St 1.2'!R160+'St 1.3'!R160</f>
        <v>121256.25521493959</v>
      </c>
      <c r="S160" s="134">
        <f>+'St 1.1'!S160+'St 1.2'!S160+'St 1.3'!S160</f>
        <v>181609.96926805784</v>
      </c>
      <c r="T160" s="134">
        <f>+'St 1.1'!T160+'St 1.2'!T160+'St 1.3'!T160</f>
        <v>358113.0853235246</v>
      </c>
      <c r="U160" s="134">
        <f>+'St 1.1'!U160+'St 1.2'!U160+'St 1.3'!U160</f>
        <v>355063.89746224624</v>
      </c>
      <c r="V160" s="134">
        <f>+'St 1.1'!V160+'St 1.2'!V160+'St 1.3'!V160</f>
        <v>316404.87276460364</v>
      </c>
      <c r="W160" s="134">
        <f>+'St 1.1'!W160+'St 1.2'!W160+'St 1.3'!W160</f>
        <v>280977.09620432911</v>
      </c>
      <c r="X160" s="134">
        <f>+'St 1.1'!X160+'St 1.2'!X160+'St 1.3'!X160</f>
        <v>406158.35575621505</v>
      </c>
      <c r="Y160" s="134">
        <f>+'St 1.1'!Y160+'St 1.2'!Y160+'St 1.3'!Y160</f>
        <v>458754.34646293719</v>
      </c>
      <c r="Z160" s="134">
        <f>+'St 1.1'!Z160+'St 1.2'!Z160+'St 1.3'!Z160</f>
        <v>328822.91983842122</v>
      </c>
      <c r="AA160" s="134">
        <f>+'St 1.1'!AA160+'St 1.2'!AA160+'St 1.3'!AA160</f>
        <v>448495.58852328116</v>
      </c>
      <c r="AB160" s="135"/>
      <c r="AC160" s="134">
        <f>+'St 1.1'!AC160+'St 1.3'!AC160</f>
        <v>1200.8457094686223</v>
      </c>
      <c r="AD160" s="134">
        <f>+'St 1.1'!AD160+'St 1.3'!AD160</f>
        <v>2846.6120534353504</v>
      </c>
      <c r="AE160" s="134">
        <f>+'St 1.1'!AE160+'St 1.3'!AE160</f>
        <v>6815.5897644631223</v>
      </c>
      <c r="AF160" s="134">
        <f>+'St 1.1'!AF160+'St 1.3'!AF160</f>
        <v>79667.199471727203</v>
      </c>
      <c r="AG160" s="134">
        <f>+'St 1.1'!AG160+'St 1.3'!AG160</f>
        <v>-48500.784561714456</v>
      </c>
      <c r="AH160" s="134">
        <f>+'St 1.1'!AH160+'St 1.3'!AH160</f>
        <v>65219.74799769673</v>
      </c>
      <c r="AI160" s="134">
        <f>+'St 1.1'!AI160+'St 1.3'!AI160</f>
        <v>18590.759240394844</v>
      </c>
      <c r="AJ160" s="134">
        <f>+'St 1.1'!AJ160+'St 1.3'!AJ160</f>
        <v>-23439.458813994279</v>
      </c>
      <c r="AK160" s="134">
        <f>+'St 1.1'!AK160+'St 1.3'!AK160</f>
        <v>33738.235224399708</v>
      </c>
      <c r="AL160" s="134">
        <f>+'St 1.1'!AL160+'St 1.3'!AL160</f>
        <v>-53379.288581619134</v>
      </c>
      <c r="AM160" s="134">
        <f>+'St 1.1'!AM160+'St 1.3'!AM160</f>
        <v>85561.846982015035</v>
      </c>
    </row>
    <row r="161" spans="1:39">
      <c r="B161" s="6" t="s">
        <v>313</v>
      </c>
      <c r="C161" s="179"/>
      <c r="D161" s="132">
        <f>+'St 1.1'!D161+'St 1.2'!D161+'St 1.3'!D161</f>
        <v>200949.3693905691</v>
      </c>
      <c r="E161" s="132">
        <f>+'St 1.1'!E161+'St 1.2'!E161+'St 1.3'!E161</f>
        <v>215707.55891138088</v>
      </c>
      <c r="F161" s="132">
        <f>+'St 1.1'!F161+'St 1.2'!F161+'St 1.3'!F161</f>
        <v>268804.45286177355</v>
      </c>
      <c r="G161" s="132">
        <f>+'St 1.1'!G161+'St 1.2'!G161+'St 1.3'!G161</f>
        <v>272934.9877082106</v>
      </c>
      <c r="H161" s="132">
        <f>+'St 1.1'!H161+'St 1.2'!H161+'St 1.3'!H161</f>
        <v>322217.38448275725</v>
      </c>
      <c r="I161" s="132">
        <f>+'St 1.1'!I161+'St 1.2'!I161+'St 1.3'!I161</f>
        <v>391264.14517515729</v>
      </c>
      <c r="J161" s="132">
        <f>+'St 1.1'!J161+'St 1.2'!J161+'St 1.3'!J161</f>
        <v>430870.87847686786</v>
      </c>
      <c r="K161" s="132">
        <f>+'St 1.1'!K161+'St 1.2'!K161+'St 1.3'!K161</f>
        <v>460999.37796857714</v>
      </c>
      <c r="L161" s="132">
        <f>+'St 1.1'!L161+'St 1.2'!L161+'St 1.3'!L161</f>
        <v>465139.23968020221</v>
      </c>
      <c r="M161" s="132">
        <f>+'St 1.1'!M161+'St 1.2'!M161+'St 1.3'!M161</f>
        <v>580771.6425978163</v>
      </c>
      <c r="N161" s="132">
        <f>+'St 1.1'!N161+'St 1.2'!N161+'St 1.3'!N161</f>
        <v>623253.35075644322</v>
      </c>
      <c r="O161" s="132">
        <f>+'St 1.1'!O161+'St 1.2'!O161+'St 1.3'!O161</f>
        <v>634991.6472896731</v>
      </c>
      <c r="P161" s="133"/>
      <c r="Q161" s="134">
        <f>+'St 1.1'!Q161+'St 1.2'!Q161+'St 1.3'!Q161</f>
        <v>13939.652007595671</v>
      </c>
      <c r="R161" s="134">
        <f>+'St 1.1'!R161+'St 1.2'!R161+'St 1.3'!R161</f>
        <v>49032.657880079394</v>
      </c>
      <c r="S161" s="134">
        <f>+'St 1.1'!S161+'St 1.2'!S161+'St 1.3'!S161</f>
        <v>10747.646633531504</v>
      </c>
      <c r="T161" s="134">
        <f>+'St 1.1'!T161+'St 1.2'!T161+'St 1.3'!T161</f>
        <v>32761.409240628862</v>
      </c>
      <c r="U161" s="134">
        <f>+'St 1.1'!U161+'St 1.2'!U161+'St 1.3'!U161</f>
        <v>52086.411460099465</v>
      </c>
      <c r="V161" s="134">
        <f>+'St 1.1'!V161+'St 1.2'!V161+'St 1.3'!V161</f>
        <v>52956.287614598594</v>
      </c>
      <c r="W161" s="134">
        <f>+'St 1.1'!W161+'St 1.2'!W161+'St 1.3'!W161</f>
        <v>18867.684683430329</v>
      </c>
      <c r="X161" s="134">
        <f>+'St 1.1'!X161+'St 1.2'!X161+'St 1.3'!X161</f>
        <v>4831.7331375443082</v>
      </c>
      <c r="Y161" s="134">
        <f>+'St 1.1'!Y161+'St 1.2'!Y161+'St 1.3'!Y161</f>
        <v>100712.46916412518</v>
      </c>
      <c r="Z161" s="134">
        <f>+'St 1.1'!Z161+'St 1.2'!Z161+'St 1.3'!Z161</f>
        <v>31973.895457808572</v>
      </c>
      <c r="AA161" s="134">
        <f>+'St 1.1'!AA161+'St 1.2'!AA161+'St 1.3'!AA161</f>
        <v>5247.8632217654231</v>
      </c>
      <c r="AB161" s="135"/>
      <c r="AC161" s="134">
        <f>+'St 1.1'!AC161+'St 1.3'!AC161</f>
        <v>818.53751321611253</v>
      </c>
      <c r="AD161" s="134">
        <f>+'St 1.1'!AD161+'St 1.3'!AD161</f>
        <v>2992.2879083090766</v>
      </c>
      <c r="AE161" s="134">
        <f>+'St 1.1'!AE161+'St 1.3'!AE161</f>
        <v>-7009.5758638644993</v>
      </c>
      <c r="AF161" s="134">
        <f>+'St 1.1'!AF161+'St 1.3'!AF161</f>
        <v>16666.522781881406</v>
      </c>
      <c r="AG161" s="134">
        <f>+'St 1.1'!AG161+'St 1.3'!AG161</f>
        <v>16072.368683807374</v>
      </c>
      <c r="AH161" s="134">
        <f>+'St 1.1'!AH161+'St 1.3'!AH161</f>
        <v>-13011.756391491444</v>
      </c>
      <c r="AI161" s="134">
        <f>+'St 1.1'!AI161+'St 1.3'!AI161</f>
        <v>9855.5389459162252</v>
      </c>
      <c r="AJ161" s="134">
        <f>+'St 1.1'!AJ161+'St 1.3'!AJ161</f>
        <v>-431.09648777844814</v>
      </c>
      <c r="AK161" s="134">
        <f>+'St 1.1'!AK161+'St 1.3'!AK161</f>
        <v>14423.14308142118</v>
      </c>
      <c r="AL161" s="134">
        <f>+'St 1.1'!AL161+'St 1.3'!AL161</f>
        <v>12922.539898428897</v>
      </c>
      <c r="AM161" s="134">
        <f>+'St 1.1'!AM161+'St 1.3'!AM161</f>
        <v>7959.1037418315318</v>
      </c>
    </row>
    <row r="162" spans="1:39">
      <c r="B162" s="6" t="s">
        <v>107</v>
      </c>
      <c r="C162" s="179"/>
      <c r="D162" s="132">
        <f>+'St 1.1'!D162+'St 1.2'!D162+'St 1.3'!D162</f>
        <v>282422.38906337169</v>
      </c>
      <c r="E162" s="132">
        <f>+'St 1.1'!E162+'St 1.2'!E162+'St 1.3'!E162</f>
        <v>324257.74532754096</v>
      </c>
      <c r="F162" s="132">
        <f>+'St 1.1'!F162+'St 1.2'!F162+'St 1.3'!F162</f>
        <v>371912.75104823447</v>
      </c>
      <c r="G162" s="132">
        <f>+'St 1.1'!G162+'St 1.2'!G162+'St 1.3'!G162</f>
        <v>392437.25146724528</v>
      </c>
      <c r="H162" s="132">
        <f>+'St 1.1'!H162+'St 1.2'!H162+'St 1.3'!H162</f>
        <v>452150.16679864586</v>
      </c>
      <c r="I162" s="132">
        <f>+'St 1.1'!I162+'St 1.2'!I162+'St 1.3'!I162</f>
        <v>589490.89685390005</v>
      </c>
      <c r="J162" s="132">
        <f>+'St 1.1'!J162+'St 1.2'!J162+'St 1.3'!J162</f>
        <v>682946.63245679846</v>
      </c>
      <c r="K162" s="132">
        <f>+'St 1.1'!K162+'St 1.2'!K162+'St 1.3'!K162</f>
        <v>796034.73794646596</v>
      </c>
      <c r="L162" s="132">
        <f>+'St 1.1'!L162+'St 1.2'!L162+'St 1.3'!L162</f>
        <v>787507.68579513696</v>
      </c>
      <c r="M162" s="132">
        <f>+'St 1.1'!M162+'St 1.2'!M162+'St 1.3'!M162</f>
        <v>1106604.8805707386</v>
      </c>
      <c r="N162" s="132">
        <f>+'St 1.1'!N162+'St 1.2'!N162+'St 1.3'!N162</f>
        <v>1196195.6084062206</v>
      </c>
      <c r="O162" s="132">
        <f>+'St 1.1'!O162+'St 1.2'!O162+'St 1.3'!O162</f>
        <v>1260053.9081135897</v>
      </c>
      <c r="P162" s="133"/>
      <c r="Q162" s="134">
        <f>+'St 1.1'!Q162+'St 1.2'!Q162+'St 1.3'!Q162</f>
        <v>43206.833291502604</v>
      </c>
      <c r="R162" s="134">
        <f>+'St 1.1'!R162+'St 1.2'!R162+'St 1.3'!R162</f>
        <v>40940.452135755302</v>
      </c>
      <c r="S162" s="134">
        <f>+'St 1.1'!S162+'St 1.2'!S162+'St 1.3'!S162</f>
        <v>14370.201719994448</v>
      </c>
      <c r="T162" s="134">
        <f>+'St 1.1'!T162+'St 1.2'!T162+'St 1.3'!T162</f>
        <v>56580.558982877796</v>
      </c>
      <c r="U162" s="134">
        <f>+'St 1.1'!U162+'St 1.2'!U162+'St 1.3'!U162</f>
        <v>98985.760956966013</v>
      </c>
      <c r="V162" s="134">
        <f>+'St 1.1'!V162+'St 1.2'!V162+'St 1.3'!V162</f>
        <v>105580.09960476888</v>
      </c>
      <c r="W162" s="134">
        <f>+'St 1.1'!W162+'St 1.2'!W162+'St 1.3'!W162</f>
        <v>96007.49192309592</v>
      </c>
      <c r="X162" s="134">
        <f>+'St 1.1'!X162+'St 1.2'!X162+'St 1.3'!X162</f>
        <v>-268.00460528817348</v>
      </c>
      <c r="Y162" s="134">
        <f>+'St 1.1'!Y162+'St 1.2'!Y162+'St 1.3'!Y162</f>
        <v>275992.32054499869</v>
      </c>
      <c r="Z162" s="134">
        <f>+'St 1.1'!Z162+'St 1.2'!Z162+'St 1.3'!Z162</f>
        <v>69551.024199516847</v>
      </c>
      <c r="AA162" s="134">
        <f>+'St 1.1'!AA162+'St 1.2'!AA162+'St 1.3'!AA162</f>
        <v>54105.515979597651</v>
      </c>
      <c r="AB162" s="135"/>
      <c r="AC162" s="134">
        <f>+'St 1.1'!AC162+'St 1.3'!AC162</f>
        <v>-1371.4770273333288</v>
      </c>
      <c r="AD162" s="134">
        <f>+'St 1.1'!AD162+'St 1.3'!AD162</f>
        <v>3801.4007686988057</v>
      </c>
      <c r="AE162" s="134">
        <f>+'St 1.1'!AE162+'St 1.3'!AE162</f>
        <v>5087.7286249766921</v>
      </c>
      <c r="AF162" s="134">
        <f>+'St 1.1'!AF162+'St 1.3'!AF162</f>
        <v>3527.8665350178089</v>
      </c>
      <c r="AG162" s="134">
        <f>+'St 1.1'!AG162+'St 1.3'!AG162</f>
        <v>35941.771214938803</v>
      </c>
      <c r="AH162" s="134">
        <f>+'St 1.1'!AH162+'St 1.3'!AH162</f>
        <v>-11206.356022644675</v>
      </c>
      <c r="AI162" s="134">
        <f>+'St 1.1'!AI162+'St 1.3'!AI162</f>
        <v>13261.601154272612</v>
      </c>
      <c r="AJ162" s="134">
        <f>+'St 1.1'!AJ162+'St 1.3'!AJ162</f>
        <v>-7550.3591295888082</v>
      </c>
      <c r="AK162" s="134">
        <f>+'St 1.1'!AK162+'St 1.3'!AK162</f>
        <v>41754.783622947485</v>
      </c>
      <c r="AL162" s="134">
        <f>+'St 1.1'!AL162+'St 1.3'!AL162</f>
        <v>26602.025943618974</v>
      </c>
      <c r="AM162" s="134">
        <f>+'St 1.1'!AM162+'St 1.3'!AM162</f>
        <v>12263.753027496827</v>
      </c>
    </row>
    <row r="163" spans="1:39">
      <c r="B163" s="6" t="s">
        <v>48</v>
      </c>
      <c r="C163" s="179"/>
      <c r="D163" s="132">
        <f>+'St 1.1'!D163+'St 1.2'!D163+'St 1.3'!D163</f>
        <v>0</v>
      </c>
      <c r="E163" s="132">
        <f>+'St 1.1'!E163+'St 1.2'!E163+'St 1.3'!E163</f>
        <v>0</v>
      </c>
      <c r="F163" s="132">
        <f>+'St 1.1'!F163+'St 1.2'!F163+'St 1.3'!F163</f>
        <v>0</v>
      </c>
      <c r="G163" s="132">
        <f>+'St 1.1'!G163+'St 1.2'!G163+'St 1.3'!G163</f>
        <v>0</v>
      </c>
      <c r="H163" s="132">
        <f>+'St 1.1'!H163+'St 1.2'!H163+'St 1.3'!H163</f>
        <v>0</v>
      </c>
      <c r="I163" s="132">
        <f>+'St 1.1'!I163+'St 1.2'!I163+'St 1.3'!I163</f>
        <v>0</v>
      </c>
      <c r="J163" s="132">
        <f>+'St 1.1'!J163+'St 1.2'!J163+'St 1.3'!J163</f>
        <v>0</v>
      </c>
      <c r="K163" s="132">
        <f>+'St 1.1'!K163+'St 1.2'!K163+'St 1.3'!K163</f>
        <v>0</v>
      </c>
      <c r="L163" s="132">
        <f>+'St 1.1'!L163+'St 1.2'!L163+'St 1.3'!L163</f>
        <v>0</v>
      </c>
      <c r="M163" s="132">
        <f>+'St 1.1'!M163+'St 1.2'!M163+'St 1.3'!M163</f>
        <v>0</v>
      </c>
      <c r="N163" s="132">
        <f>+'St 1.1'!N163+'St 1.2'!N163+'St 1.3'!N163</f>
        <v>0</v>
      </c>
      <c r="O163" s="132">
        <f>+'St 1.1'!O163+'St 1.2'!O163+'St 1.3'!O163</f>
        <v>0</v>
      </c>
      <c r="P163" s="138"/>
      <c r="Q163" s="132">
        <f>+'St 1.1'!Q163+'St 1.2'!Q163+'St 1.3'!Q163</f>
        <v>0</v>
      </c>
      <c r="R163" s="132">
        <f>+'St 1.1'!R163+'St 1.2'!R163+'St 1.3'!R163</f>
        <v>0</v>
      </c>
      <c r="S163" s="132">
        <f>+'St 1.1'!S163+'St 1.2'!S163+'St 1.3'!S163</f>
        <v>0</v>
      </c>
      <c r="T163" s="132">
        <f>+'St 1.1'!T163+'St 1.2'!T163+'St 1.3'!T163</f>
        <v>0</v>
      </c>
      <c r="U163" s="132">
        <f>+'St 1.1'!U163+'St 1.2'!U163+'St 1.3'!U163</f>
        <v>0</v>
      </c>
      <c r="V163" s="132">
        <f>+'St 1.1'!V163+'St 1.2'!V163+'St 1.3'!V163</f>
        <v>0</v>
      </c>
      <c r="W163" s="132">
        <f>+'St 1.1'!W163+'St 1.2'!W163+'St 1.3'!W163</f>
        <v>0</v>
      </c>
      <c r="X163" s="132">
        <f>+'St 1.1'!X163+'St 1.2'!X163+'St 1.3'!X163</f>
        <v>0</v>
      </c>
      <c r="Y163" s="132">
        <f>+'St 1.1'!Y163+'St 1.2'!Y163+'St 1.3'!Y163</f>
        <v>0</v>
      </c>
      <c r="Z163" s="132">
        <f>+'St 1.1'!Z163+'St 1.2'!Z163+'St 1.3'!Z163</f>
        <v>0</v>
      </c>
      <c r="AA163" s="132">
        <f>+'St 1.1'!AA163+'St 1.2'!AA163+'St 1.3'!AA163</f>
        <v>0</v>
      </c>
      <c r="AB163" s="135"/>
      <c r="AC163" s="134">
        <f>+'St 1.1'!AC163+'St 1.3'!AC163</f>
        <v>0</v>
      </c>
      <c r="AD163" s="134">
        <f>+'St 1.1'!AD163+'St 1.3'!AD163</f>
        <v>0</v>
      </c>
      <c r="AE163" s="134">
        <f>+'St 1.1'!AE163+'St 1.3'!AE163</f>
        <v>0</v>
      </c>
      <c r="AF163" s="134">
        <f>+'St 1.1'!AF163+'St 1.3'!AF163</f>
        <v>0</v>
      </c>
      <c r="AG163" s="134">
        <f>+'St 1.1'!AG163+'St 1.3'!AG163</f>
        <v>0</v>
      </c>
      <c r="AH163" s="134">
        <f>+'St 1.1'!AH163+'St 1.3'!AH163</f>
        <v>0</v>
      </c>
      <c r="AI163" s="134">
        <f>+'St 1.1'!AI163+'St 1.3'!AI163</f>
        <v>0</v>
      </c>
      <c r="AJ163" s="134">
        <f>+'St 1.1'!AJ163+'St 1.3'!AJ163</f>
        <v>0</v>
      </c>
      <c r="AK163" s="134">
        <f>+'St 1.1'!AK163+'St 1.3'!AK163</f>
        <v>0</v>
      </c>
      <c r="AL163" s="134">
        <f>+'St 1.1'!AL163+'St 1.3'!AL163</f>
        <v>0</v>
      </c>
      <c r="AM163" s="134">
        <f>+'St 1.1'!AM163+'St 1.3'!AM163</f>
        <v>0</v>
      </c>
    </row>
    <row r="164" spans="1:39">
      <c r="B164" s="6" t="s">
        <v>321</v>
      </c>
      <c r="C164" s="179"/>
      <c r="D164" s="132">
        <f>+'St 1.1'!D164+'St 1.2'!D164+'St 1.3'!D164</f>
        <v>216.44024876611309</v>
      </c>
      <c r="E164" s="132">
        <f>+'St 1.1'!E164+'St 1.2'!E164+'St 1.3'!E164</f>
        <v>653.8750544412834</v>
      </c>
      <c r="F164" s="132">
        <f>+'St 1.1'!F164+'St 1.2'!F164+'St 1.3'!F164</f>
        <v>804.02808330627556</v>
      </c>
      <c r="G164" s="132">
        <f>+'St 1.1'!G164+'St 1.2'!G164+'St 1.3'!G164</f>
        <v>1458.4594515038896</v>
      </c>
      <c r="H164" s="132">
        <f>+'St 1.1'!H164+'St 1.2'!H164+'St 1.3'!H164</f>
        <v>765.68871045927358</v>
      </c>
      <c r="I164" s="132">
        <f>+'St 1.1'!I164+'St 1.2'!I164+'St 1.3'!I164</f>
        <v>2402.0838153438463</v>
      </c>
      <c r="J164" s="132">
        <f>+'St 1.1'!J164+'St 1.2'!J164+'St 1.3'!J164</f>
        <v>184.34780078464465</v>
      </c>
      <c r="K164" s="132">
        <f>+'St 1.1'!K164+'St 1.2'!K164+'St 1.3'!K164</f>
        <v>150.11803727821328</v>
      </c>
      <c r="L164" s="132">
        <f>+'St 1.1'!L164+'St 1.2'!L164+'St 1.3'!L164</f>
        <v>198.97127287356369</v>
      </c>
      <c r="M164" s="132">
        <f>+'St 1.1'!M164+'St 1.2'!M164+'St 1.3'!M164</f>
        <v>264.04821347603121</v>
      </c>
      <c r="N164" s="132">
        <f>+'St 1.1'!N164+'St 1.2'!N164+'St 1.3'!N164</f>
        <v>223.96273088542355</v>
      </c>
      <c r="O164" s="132">
        <f>+'St 1.1'!O164+'St 1.2'!O164+'St 1.3'!O164</f>
        <v>290.16264210968865</v>
      </c>
      <c r="P164" s="133"/>
      <c r="Q164" s="134">
        <f>+'St 1.1'!Q164+'St 1.2'!Q164+'St 1.3'!Q164</f>
        <v>437.43480567517031</v>
      </c>
      <c r="R164" s="134">
        <f>+'St 1.1'!R164+'St 1.2'!R164+'St 1.3'!R164</f>
        <v>150.15302886499217</v>
      </c>
      <c r="S164" s="134">
        <f>+'St 1.1'!S164+'St 1.2'!S164+'St 1.3'!S164</f>
        <v>654.43136819761401</v>
      </c>
      <c r="T164" s="134">
        <f>+'St 1.1'!T164+'St 1.2'!T164+'St 1.3'!T164</f>
        <v>-692.77074104461599</v>
      </c>
      <c r="U164" s="134">
        <f>+'St 1.1'!U164+'St 1.2'!U164+'St 1.3'!U164</f>
        <v>1636.3951048845727</v>
      </c>
      <c r="V164" s="134">
        <f>+'St 1.1'!V164+'St 1.2'!V164+'St 1.3'!V164</f>
        <v>-2217.7360145592015</v>
      </c>
      <c r="W164" s="134">
        <f>+'St 1.1'!W164+'St 1.2'!W164+'St 1.3'!W164</f>
        <v>-34.229763506431368</v>
      </c>
      <c r="X164" s="134">
        <f>+'St 1.1'!X164+'St 1.2'!X164+'St 1.3'!X164</f>
        <v>48.853235595350398</v>
      </c>
      <c r="Y164" s="134">
        <f>+'St 1.1'!Y164+'St 1.2'!Y164+'St 1.3'!Y164</f>
        <v>65.076940602467531</v>
      </c>
      <c r="Z164" s="134">
        <f>+'St 1.1'!Z164+'St 1.2'!Z164+'St 1.3'!Z164</f>
        <v>-40.085482590607668</v>
      </c>
      <c r="AA164" s="134">
        <f>+'St 1.1'!AA164+'St 1.2'!AA164+'St 1.3'!AA164</f>
        <v>66.199911224265094</v>
      </c>
      <c r="AB164" s="135"/>
      <c r="AC164" s="134">
        <f>+'St 1.1'!AC164+'St 1.3'!AC164</f>
        <v>0</v>
      </c>
      <c r="AD164" s="134">
        <f>+'St 1.1'!AD164+'St 1.3'!AD164</f>
        <v>0</v>
      </c>
      <c r="AE164" s="134">
        <f>+'St 1.1'!AE164+'St 1.3'!AE164</f>
        <v>0</v>
      </c>
      <c r="AF164" s="134">
        <f>+'St 1.1'!AF164+'St 1.3'!AF164</f>
        <v>0</v>
      </c>
      <c r="AG164" s="134">
        <f>+'St 1.1'!AG164+'St 1.3'!AG164</f>
        <v>0</v>
      </c>
      <c r="AH164" s="134">
        <f>+'St 1.1'!AH164+'St 1.3'!AH164</f>
        <v>0</v>
      </c>
      <c r="AI164" s="134">
        <f>+'St 1.1'!AI164+'St 1.3'!AI164</f>
        <v>0</v>
      </c>
      <c r="AJ164" s="134">
        <f>+'St 1.1'!AJ164+'St 1.3'!AJ164</f>
        <v>0</v>
      </c>
      <c r="AK164" s="134">
        <f>+'St 1.1'!AK164+'St 1.3'!AK164</f>
        <v>0</v>
      </c>
      <c r="AL164" s="134">
        <f>+'St 1.1'!AL164+'St 1.3'!AL164</f>
        <v>0</v>
      </c>
      <c r="AM164" s="134">
        <f>+'St 1.1'!AM164+'St 1.3'!AM164</f>
        <v>0</v>
      </c>
    </row>
    <row r="165" spans="1:39">
      <c r="B165" s="8" t="s">
        <v>100</v>
      </c>
      <c r="C165" s="179"/>
      <c r="D165" s="132">
        <f>+'St 1.1'!D165+'St 1.2'!D165+'St 1.3'!D165</f>
        <v>749610.00304622133</v>
      </c>
      <c r="E165" s="132">
        <f>+'St 1.1'!E165+'St 1.2'!E165+'St 1.3'!E165</f>
        <v>875903.1717132068</v>
      </c>
      <c r="F165" s="132">
        <f>+'St 1.1'!F165+'St 1.2'!F165+'St 1.3'!F165</f>
        <v>1054908.7358506271</v>
      </c>
      <c r="G165" s="132">
        <f>+'St 1.1'!G165+'St 1.2'!G165+'St 1.3'!G165</f>
        <v>1350460.5497941228</v>
      </c>
      <c r="H165" s="132">
        <f>+'St 1.1'!H165+'St 1.2'!H165+'St 1.3'!H165</f>
        <v>1580864.5591146743</v>
      </c>
      <c r="I165" s="132">
        <f>+'St 1.1'!I165+'St 1.2'!I165+'St 1.3'!I165</f>
        <v>1476802.4890168286</v>
      </c>
      <c r="J165" s="132">
        <f>+'St 1.1'!J165+'St 1.2'!J165+'St 1.3'!J165</f>
        <v>1825212.0951770998</v>
      </c>
      <c r="K165" s="132">
        <f>+'St 1.1'!K165+'St 1.2'!K165+'St 1.3'!K165</f>
        <v>1787048.8103147123</v>
      </c>
      <c r="L165" s="132">
        <f>+'St 1.1'!L165+'St 1.2'!L165+'St 1.3'!L165</f>
        <v>2126149.1987163364</v>
      </c>
      <c r="M165" s="132">
        <f>+'St 1.1'!M165+'St 1.2'!M165+'St 1.3'!M165</f>
        <v>2811453.3730370449</v>
      </c>
      <c r="N165" s="132">
        <f>+'St 1.1'!N165+'St 1.2'!N165+'St 1.3'!N165</f>
        <v>2973080.9649766809</v>
      </c>
      <c r="O165" s="132">
        <f>+'St 1.1'!O165+'St 1.2'!O165+'St 1.3'!O165</f>
        <v>3587459.5786366649</v>
      </c>
      <c r="P165" s="133"/>
      <c r="Q165" s="134">
        <f>+'St 1.1'!Q165+'St 1.2'!Q165+'St 1.3'!Q165</f>
        <v>92806.785217357072</v>
      </c>
      <c r="R165" s="134">
        <f>+'St 1.1'!R165+'St 1.2'!R165+'St 1.3'!R165</f>
        <v>120944.32764542782</v>
      </c>
      <c r="S165" s="134">
        <f>+'St 1.1'!S165+'St 1.2'!S165+'St 1.3'!S165</f>
        <v>306737.20494003303</v>
      </c>
      <c r="T165" s="134">
        <f>+'St 1.1'!T165+'St 1.2'!T165+'St 1.3'!T165</f>
        <v>150241.68090414125</v>
      </c>
      <c r="U165" s="134">
        <f>+'St 1.1'!U165+'St 1.2'!U165+'St 1.3'!U165</f>
        <v>-8915.1141722045468</v>
      </c>
      <c r="V165" s="134">
        <f>+'St 1.1'!V165+'St 1.2'!V165+'St 1.3'!V165</f>
        <v>293942.02568326466</v>
      </c>
      <c r="W165" s="134">
        <f>+'St 1.1'!W165+'St 1.2'!W165+'St 1.3'!W165</f>
        <v>-113524.33817889071</v>
      </c>
      <c r="X165" s="134">
        <f>+'St 1.1'!X165+'St 1.2'!X165+'St 1.3'!X165</f>
        <v>155399.77366006386</v>
      </c>
      <c r="Y165" s="134">
        <f>+'St 1.1'!Y165+'St 1.2'!Y165+'St 1.3'!Y165</f>
        <v>770002.36054087023</v>
      </c>
      <c r="Z165" s="134">
        <f>+'St 1.1'!Z165+'St 1.2'!Z165+'St 1.3'!Z165</f>
        <v>133410.24358601274</v>
      </c>
      <c r="AA165" s="134">
        <f>+'St 1.1'!AA165+'St 1.2'!AA165+'St 1.3'!AA165</f>
        <v>456758.01398311788</v>
      </c>
      <c r="AB165" s="135"/>
      <c r="AC165" s="134">
        <f>+'St 1.1'!AC165+'St 1.3'!AC165</f>
        <v>33486.383449628454</v>
      </c>
      <c r="AD165" s="134">
        <f>+'St 1.1'!AD165+'St 1.3'!AD165</f>
        <v>58061.236491992408</v>
      </c>
      <c r="AE165" s="134">
        <f>+'St 1.1'!AE165+'St 1.3'!AE165</f>
        <v>-11185.390996537204</v>
      </c>
      <c r="AF165" s="134">
        <f>+'St 1.1'!AF165+'St 1.3'!AF165</f>
        <v>80162.328416410484</v>
      </c>
      <c r="AG165" s="134">
        <f>+'St 1.1'!AG165+'St 1.3'!AG165</f>
        <v>-95146.955925641465</v>
      </c>
      <c r="AH165" s="134">
        <f>+'St 1.1'!AH165+'St 1.3'!AH165</f>
        <v>54467.580477006704</v>
      </c>
      <c r="AI165" s="134">
        <f>+'St 1.1'!AI165+'St 1.3'!AI165</f>
        <v>75361.053316503225</v>
      </c>
      <c r="AJ165" s="134">
        <f>+'St 1.1'!AJ165+'St 1.3'!AJ165</f>
        <v>183700.61474156016</v>
      </c>
      <c r="AK165" s="134">
        <f>+'St 1.1'!AK165+'St 1.3'!AK165</f>
        <v>-84698.186220161748</v>
      </c>
      <c r="AL165" s="134">
        <f>+'St 1.1'!AL165+'St 1.3'!AL165</f>
        <v>28217.348353623325</v>
      </c>
      <c r="AM165" s="134">
        <f>+'St 1.1'!AM165+'St 1.3'!AM165</f>
        <v>157620.59967686623</v>
      </c>
    </row>
    <row r="166" spans="1:39" s="43" customFormat="1">
      <c r="A166" s="36"/>
      <c r="B166" s="5" t="s">
        <v>25</v>
      </c>
      <c r="C166" s="177" t="s">
        <v>293</v>
      </c>
      <c r="D166" s="129">
        <f>+'St 1.1'!D166+'St 1.2'!D166+'St 1.3'!D166</f>
        <v>7548881.1908029411</v>
      </c>
      <c r="E166" s="129">
        <f>+'St 1.1'!E166+'St 1.2'!E166+'St 1.3'!E166</f>
        <v>8802449.2389432527</v>
      </c>
      <c r="F166" s="129">
        <f>+'St 1.1'!F166+'St 1.2'!F166+'St 1.3'!F166</f>
        <v>9937576.452295132</v>
      </c>
      <c r="G166" s="129">
        <f>+'St 1.1'!G166+'St 1.2'!G166+'St 1.3'!G166</f>
        <v>11037409.417346865</v>
      </c>
      <c r="H166" s="129">
        <f>+'St 1.1'!H166+'St 1.2'!H166+'St 1.3'!H166</f>
        <v>12128827.72149528</v>
      </c>
      <c r="I166" s="129">
        <f>+'St 1.1'!I166+'St 1.2'!I166+'St 1.3'!I166</f>
        <v>12558165.975220505</v>
      </c>
      <c r="J166" s="129">
        <f>+'St 1.1'!J166+'St 1.2'!J166+'St 1.3'!J166</f>
        <v>14302014.904162642</v>
      </c>
      <c r="K166" s="129">
        <f>+'St 1.1'!K166+'St 1.2'!K166+'St 1.3'!K166</f>
        <v>16027720.151483698</v>
      </c>
      <c r="L166" s="129">
        <f>+'St 1.1'!L166+'St 1.2'!L166+'St 1.3'!L166</f>
        <v>17037146.263495605</v>
      </c>
      <c r="M166" s="129">
        <f>+'St 1.1'!M166+'St 1.2'!M166+'St 1.3'!M166</f>
        <v>18007009.957554393</v>
      </c>
      <c r="N166" s="129">
        <f>+'St 1.1'!N166+'St 1.2'!N166+'St 1.3'!N166</f>
        <v>19890706.401531756</v>
      </c>
      <c r="O166" s="129">
        <f>+'St 1.1'!O166+'St 1.2'!O166+'St 1.3'!O166</f>
        <v>23205621.588663038</v>
      </c>
      <c r="P166" s="136"/>
      <c r="Q166" s="137">
        <f>+'St 1.1'!Q166+'St 1.2'!Q166+'St 1.3'!Q166</f>
        <v>1253568.0481403107</v>
      </c>
      <c r="R166" s="137">
        <f>+'St 1.1'!R166+'St 1.2'!R166+'St 1.3'!R166</f>
        <v>1135127.2133518825</v>
      </c>
      <c r="S166" s="137">
        <f>+'St 1.1'!S166+'St 1.2'!S166+'St 1.3'!S166</f>
        <v>1099832.9650517325</v>
      </c>
      <c r="T166" s="137">
        <f>+'St 1.1'!T166+'St 1.2'!T166+'St 1.3'!T166</f>
        <v>1091418.3041484144</v>
      </c>
      <c r="U166" s="137">
        <f>+'St 1.1'!U166+'St 1.2'!U166+'St 1.3'!U166</f>
        <v>429338.25372522394</v>
      </c>
      <c r="V166" s="137">
        <f>+'St 1.1'!V166+'St 1.2'!V166+'St 1.3'!V166</f>
        <v>1743848.9289421365</v>
      </c>
      <c r="W166" s="137">
        <f>+'St 1.1'!W166+'St 1.2'!W166+'St 1.3'!W166</f>
        <v>1725705.2473210567</v>
      </c>
      <c r="X166" s="137">
        <f>+'St 1.1'!X166+'St 1.2'!X166+'St 1.3'!X166</f>
        <v>1009426.1120119093</v>
      </c>
      <c r="Y166" s="137">
        <f>+'St 1.1'!Y166+'St 1.2'!Y166+'St 1.3'!Y166</f>
        <v>969863.69405878312</v>
      </c>
      <c r="Z166" s="137">
        <f>+'St 1.1'!Z166+'St 1.2'!Z166+'St 1.3'!Z166</f>
        <v>1883696.4439773671</v>
      </c>
      <c r="AA166" s="137">
        <f>+'St 1.1'!AA166+'St 1.2'!AA166+'St 1.3'!AA166</f>
        <v>3225741.597131284</v>
      </c>
      <c r="AB166" s="131"/>
      <c r="AC166" s="137">
        <f>+'St 1.1'!AC166+'St 1.3'!AC166</f>
        <v>0</v>
      </c>
      <c r="AD166" s="137">
        <f>+'St 1.1'!AD166+'St 1.3'!AD166</f>
        <v>0.91999999992549408</v>
      </c>
      <c r="AE166" s="137">
        <f>+'St 1.1'!AE166+'St 1.3'!AE166</f>
        <v>-0.48999999993247906</v>
      </c>
      <c r="AF166" s="137">
        <f>+'St 1.1'!AF166+'St 1.3'!AF166</f>
        <v>0</v>
      </c>
      <c r="AG166" s="137">
        <f>+'St 1.1'!AG166+'St 1.3'!AG166</f>
        <v>0</v>
      </c>
      <c r="AH166" s="137">
        <f>+'St 1.1'!AH166+'St 1.3'!AH166</f>
        <v>2083.06</v>
      </c>
      <c r="AI166" s="137">
        <f>+'St 1.1'!AI166+'St 1.3'!AI166</f>
        <v>-2324.6400000000003</v>
      </c>
      <c r="AJ166" s="137">
        <f>+'St 1.1'!AJ166+'St 1.3'!AJ166</f>
        <v>-1049.9399999999998</v>
      </c>
      <c r="AK166" s="137">
        <f>+'St 1.1'!AK166+'St 1.3'!AK166</f>
        <v>5580.5099999999993</v>
      </c>
      <c r="AL166" s="137">
        <f>+'St 1.1'!AL166+'St 1.3'!AL166</f>
        <v>5287.3200000000015</v>
      </c>
      <c r="AM166" s="137">
        <f>+'St 1.1'!AM166+'St 1.3'!AM166</f>
        <v>-18857.290400000005</v>
      </c>
    </row>
    <row r="167" spans="1:39">
      <c r="B167" s="176" t="s">
        <v>40</v>
      </c>
      <c r="C167" s="179"/>
      <c r="D167" s="132">
        <f>+'St 1.1'!D167+'St 1.2'!D167+'St 1.3'!D167</f>
        <v>6998031.893276195</v>
      </c>
      <c r="E167" s="132">
        <f>+'St 1.1'!E167+'St 1.2'!E167+'St 1.3'!E167</f>
        <v>8104555.1886165189</v>
      </c>
      <c r="F167" s="132">
        <f>+'St 1.1'!F167+'St 1.2'!F167+'St 1.3'!F167</f>
        <v>9067221.4989597369</v>
      </c>
      <c r="G167" s="132">
        <f>+'St 1.1'!G167+'St 1.2'!G167+'St 1.3'!G167</f>
        <v>10053689.719092868</v>
      </c>
      <c r="H167" s="132">
        <f>+'St 1.1'!H167+'St 1.2'!H167+'St 1.3'!H167</f>
        <v>10922248.893792342</v>
      </c>
      <c r="I167" s="132">
        <f>+'St 1.1'!I167+'St 1.2'!I167+'St 1.3'!I167</f>
        <v>11526475.269563975</v>
      </c>
      <c r="J167" s="132">
        <f>+'St 1.1'!J167+'St 1.2'!J167+'St 1.3'!J167</f>
        <v>12883675.332657315</v>
      </c>
      <c r="K167" s="132">
        <f>+'St 1.1'!K167+'St 1.2'!K167+'St 1.3'!K167</f>
        <v>14586053.318701036</v>
      </c>
      <c r="L167" s="132">
        <f>+'St 1.1'!L167+'St 1.2'!L167+'St 1.3'!L167</f>
        <v>15470210.236786267</v>
      </c>
      <c r="M167" s="132">
        <f>+'St 1.1'!M167+'St 1.2'!M167+'St 1.3'!M167</f>
        <v>16445164.978286635</v>
      </c>
      <c r="N167" s="132">
        <f>+'St 1.1'!N167+'St 1.2'!N167+'St 1.3'!N167</f>
        <v>18070968.881526556</v>
      </c>
      <c r="O167" s="132">
        <f>+'St 1.1'!O167+'St 1.2'!O167+'St 1.3'!O167</f>
        <v>21093755.002306301</v>
      </c>
      <c r="P167" s="133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5"/>
      <c r="AC167" s="134">
        <f>+'St 1.1'!AC167+'St 1.3'!AC167</f>
        <v>0</v>
      </c>
      <c r="AD167" s="134">
        <f>+'St 1.1'!AD167+'St 1.3'!AD167</f>
        <v>0.91999999992549408</v>
      </c>
      <c r="AE167" s="134">
        <f>+'St 1.1'!AE167+'St 1.3'!AE167</f>
        <v>-0.48999999993247906</v>
      </c>
      <c r="AF167" s="134">
        <f>+'St 1.1'!AF167+'St 1.3'!AF167</f>
        <v>0</v>
      </c>
      <c r="AG167" s="134">
        <f>+'St 1.1'!AG167+'St 1.3'!AG167</f>
        <v>0</v>
      </c>
      <c r="AH167" s="134">
        <f>+'St 1.1'!AH167+'St 1.3'!AH167</f>
        <v>2083.06</v>
      </c>
      <c r="AI167" s="134">
        <f>+'St 1.1'!AI167+'St 1.3'!AI167</f>
        <v>-2324.6400000000003</v>
      </c>
      <c r="AJ167" s="134">
        <f>+'St 1.1'!AJ167+'St 1.3'!AJ167</f>
        <v>-1049.9399999999998</v>
      </c>
      <c r="AK167" s="134">
        <f>+'St 1.1'!AK167+'St 1.3'!AK167</f>
        <v>5580.5099999999993</v>
      </c>
      <c r="AL167" s="134">
        <f>+'St 1.1'!AL167+'St 1.3'!AL167</f>
        <v>5287.3200000000015</v>
      </c>
      <c r="AM167" s="134">
        <f>+'St 1.1'!AM167+'St 1.3'!AM167</f>
        <v>-18857.290400000005</v>
      </c>
    </row>
    <row r="168" spans="1:39">
      <c r="B168" s="6" t="s">
        <v>41</v>
      </c>
      <c r="C168" s="179"/>
      <c r="D168" s="132">
        <f>+'St 1.1'!D168+'St 1.2'!D168+'St 1.3'!D168</f>
        <v>961.29647759729824</v>
      </c>
      <c r="E168" s="132">
        <f>+'St 1.1'!E168+'St 1.2'!E168+'St 1.3'!E168</f>
        <v>1126.6330814171224</v>
      </c>
      <c r="F168" s="132">
        <f>+'St 1.1'!F168+'St 1.2'!F168+'St 1.3'!F168</f>
        <v>1320.3722501679599</v>
      </c>
      <c r="G168" s="132">
        <f>+'St 1.1'!G168+'St 1.2'!G168+'St 1.3'!G168</f>
        <v>1547.4564057584857</v>
      </c>
      <c r="H168" s="132">
        <f>+'St 1.1'!H168+'St 1.2'!H168+'St 1.3'!H168</f>
        <v>1470.74</v>
      </c>
      <c r="I168" s="132">
        <f>+'St 1.1'!I168+'St 1.2'!I168+'St 1.3'!I168</f>
        <v>2049.4499999999998</v>
      </c>
      <c r="J168" s="132">
        <f>+'St 1.1'!J168+'St 1.2'!J168+'St 1.3'!J168</f>
        <v>2401.8949686990782</v>
      </c>
      <c r="K168" s="132">
        <f>+'St 1.1'!K168+'St 1.2'!K168+'St 1.3'!K168</f>
        <v>3933.0375911324154</v>
      </c>
      <c r="L168" s="132">
        <f>+'St 1.1'!L168+'St 1.2'!L168+'St 1.3'!L168</f>
        <v>4230.9652632917196</v>
      </c>
      <c r="M168" s="132">
        <f>+'St 1.1'!M168+'St 1.2'!M168+'St 1.3'!M168</f>
        <v>4499.7466026181164</v>
      </c>
      <c r="N168" s="132">
        <f>+'St 1.1'!N168+'St 1.2'!N168+'St 1.3'!N168</f>
        <v>4692.0340489966502</v>
      </c>
      <c r="O168" s="132">
        <f>+'St 1.1'!O168+'St 1.2'!O168+'St 1.3'!O168</f>
        <v>5154.5658002326927</v>
      </c>
      <c r="P168" s="133"/>
      <c r="Q168" s="134">
        <f>+'St 1.1'!Q168+'St 1.2'!Q168+'St 1.3'!Q168</f>
        <v>165.33660381982418</v>
      </c>
      <c r="R168" s="134">
        <f>+'St 1.1'!R168+'St 1.2'!R168+'St 1.3'!R168</f>
        <v>193.73916875083759</v>
      </c>
      <c r="S168" s="134">
        <f>+'St 1.1'!S168+'St 1.2'!S168+'St 1.3'!S168</f>
        <v>227.08415559052563</v>
      </c>
      <c r="T168" s="134">
        <f>+'St 1.1'!T168+'St 1.2'!T168+'St 1.3'!T168</f>
        <v>-76.716405758485593</v>
      </c>
      <c r="U168" s="134">
        <f>+'St 1.1'!U168+'St 1.2'!U168+'St 1.3'!U168</f>
        <v>578.70999999999992</v>
      </c>
      <c r="V168" s="134">
        <f>+'St 1.1'!V168+'St 1.2'!V168+'St 1.3'!V168</f>
        <v>352.44496869907812</v>
      </c>
      <c r="W168" s="134">
        <f>+'St 1.1'!W168+'St 1.2'!W168+'St 1.3'!W168</f>
        <v>1531.1426224333375</v>
      </c>
      <c r="X168" s="134">
        <f>+'St 1.1'!X168+'St 1.2'!X168+'St 1.3'!X168</f>
        <v>297.92767215930451</v>
      </c>
      <c r="Y168" s="134">
        <f>+'St 1.1'!Y168+'St 1.2'!Y168+'St 1.3'!Y168</f>
        <v>268.78133932639656</v>
      </c>
      <c r="Z168" s="134">
        <f>+'St 1.1'!Z168+'St 1.2'!Z168+'St 1.3'!Z168</f>
        <v>192.2874463785341</v>
      </c>
      <c r="AA168" s="134">
        <f>+'St 1.1'!AA168+'St 1.2'!AA168+'St 1.3'!AA168</f>
        <v>462.53175123604183</v>
      </c>
      <c r="AB168" s="135"/>
      <c r="AC168" s="134">
        <f>+'St 1.1'!AC168+'St 1.3'!AC168</f>
        <v>0</v>
      </c>
      <c r="AD168" s="134">
        <f>+'St 1.1'!AD168+'St 1.3'!AD168</f>
        <v>0</v>
      </c>
      <c r="AE168" s="134">
        <f>+'St 1.1'!AE168+'St 1.3'!AE168</f>
        <v>0</v>
      </c>
      <c r="AF168" s="134">
        <f>+'St 1.1'!AF168+'St 1.3'!AF168</f>
        <v>0</v>
      </c>
      <c r="AG168" s="134">
        <f>+'St 1.1'!AG168+'St 1.3'!AG168</f>
        <v>0</v>
      </c>
      <c r="AH168" s="134">
        <f>+'St 1.1'!AH168+'St 1.3'!AH168</f>
        <v>0</v>
      </c>
      <c r="AI168" s="134">
        <f>+'St 1.1'!AI168+'St 1.3'!AI168</f>
        <v>0</v>
      </c>
      <c r="AJ168" s="134">
        <f>+'St 1.1'!AJ168+'St 1.3'!AJ168</f>
        <v>0</v>
      </c>
      <c r="AK168" s="134">
        <f>+'St 1.1'!AK168+'St 1.3'!AK168</f>
        <v>0</v>
      </c>
      <c r="AL168" s="134">
        <f>+'St 1.1'!AL168+'St 1.3'!AL168</f>
        <v>0</v>
      </c>
      <c r="AM168" s="134">
        <f>+'St 1.1'!AM168+'St 1.3'!AM168</f>
        <v>0</v>
      </c>
    </row>
    <row r="169" spans="1:39">
      <c r="B169" s="6" t="s">
        <v>42</v>
      </c>
      <c r="C169" s="179"/>
      <c r="D169" s="132">
        <f>+'St 1.1'!D169+'St 1.2'!D169+'St 1.3'!D169</f>
        <v>88868.952220089966</v>
      </c>
      <c r="E169" s="132">
        <f>+'St 1.1'!E169+'St 1.2'!E169+'St 1.3'!E169</f>
        <v>125260.32693036605</v>
      </c>
      <c r="F169" s="132">
        <f>+'St 1.1'!F169+'St 1.2'!F169+'St 1.3'!F169</f>
        <v>135877.34987196559</v>
      </c>
      <c r="G169" s="132">
        <f>+'St 1.1'!G169+'St 1.2'!G169+'St 1.3'!G169</f>
        <v>235692.29492531216</v>
      </c>
      <c r="H169" s="132">
        <f>+'St 1.1'!H169+'St 1.2'!H169+'St 1.3'!H169</f>
        <v>367898.87851622986</v>
      </c>
      <c r="I169" s="132">
        <f>+'St 1.1'!I169+'St 1.2'!I169+'St 1.3'!I169</f>
        <v>129850.05072034696</v>
      </c>
      <c r="J169" s="132">
        <f>+'St 1.1'!J169+'St 1.2'!J169+'St 1.3'!J169</f>
        <v>462105.34720278066</v>
      </c>
      <c r="K169" s="132">
        <f>+'St 1.1'!K169+'St 1.2'!K169+'St 1.3'!K169</f>
        <v>492991.25751975982</v>
      </c>
      <c r="L169" s="132">
        <f>+'St 1.1'!L169+'St 1.2'!L169+'St 1.3'!L169</f>
        <v>531996.27629906288</v>
      </c>
      <c r="M169" s="132">
        <f>+'St 1.1'!M169+'St 1.2'!M169+'St 1.3'!M169</f>
        <v>287993.85838406469</v>
      </c>
      <c r="N169" s="132">
        <f>+'St 1.1'!N169+'St 1.2'!N169+'St 1.3'!N169</f>
        <v>345559.39298962348</v>
      </c>
      <c r="O169" s="132">
        <f>+'St 1.1'!O169+'St 1.2'!O169+'St 1.3'!O169</f>
        <v>502944.37332634645</v>
      </c>
      <c r="P169" s="133"/>
      <c r="Q169" s="134">
        <f>+'St 1.1'!Q169+'St 1.2'!Q169+'St 1.3'!Q169</f>
        <v>36391.374710276097</v>
      </c>
      <c r="R169" s="134">
        <f>+'St 1.1'!R169+'St 1.2'!R169+'St 1.3'!R169</f>
        <v>10617.022941599516</v>
      </c>
      <c r="S169" s="134">
        <f>+'St 1.1'!S169+'St 1.2'!S169+'St 1.3'!S169</f>
        <v>99814.945053346615</v>
      </c>
      <c r="T169" s="134">
        <f>+'St 1.1'!T169+'St 1.2'!T169+'St 1.3'!T169</f>
        <v>132206.58359091767</v>
      </c>
      <c r="U169" s="134">
        <f>+'St 1.1'!U169+'St 1.2'!U169+'St 1.3'!U169</f>
        <v>-238048.82779588288</v>
      </c>
      <c r="V169" s="134">
        <f>+'St 1.1'!V169+'St 1.2'!V169+'St 1.3'!V169</f>
        <v>332255.29648243374</v>
      </c>
      <c r="W169" s="134">
        <f>+'St 1.1'!W169+'St 1.2'!W169+'St 1.3'!W169</f>
        <v>30885.910316979167</v>
      </c>
      <c r="X169" s="134">
        <f>+'St 1.1'!X169+'St 1.2'!X169+'St 1.3'!X169</f>
        <v>39005.018779302984</v>
      </c>
      <c r="Y169" s="134">
        <f>+'St 1.1'!Y169+'St 1.2'!Y169+'St 1.3'!Y169</f>
        <v>-244002.41791499816</v>
      </c>
      <c r="Z169" s="134">
        <f>+'St 1.1'!Z169+'St 1.2'!Z169+'St 1.3'!Z169</f>
        <v>57565.53460555878</v>
      </c>
      <c r="AA169" s="134">
        <f>+'St 1.1'!AA169+'St 1.2'!AA169+'St 1.3'!AA169</f>
        <v>157384.98033672292</v>
      </c>
      <c r="AB169" s="135"/>
      <c r="AC169" s="134">
        <f>+'St 1.1'!AC169+'St 1.3'!AC169</f>
        <v>0</v>
      </c>
      <c r="AD169" s="134">
        <f>+'St 1.1'!AD169+'St 1.3'!AD169</f>
        <v>0.91999999992549408</v>
      </c>
      <c r="AE169" s="134">
        <f>+'St 1.1'!AE169+'St 1.3'!AE169</f>
        <v>-0.48999999993247906</v>
      </c>
      <c r="AF169" s="134">
        <f>+'St 1.1'!AF169+'St 1.3'!AF169</f>
        <v>0</v>
      </c>
      <c r="AG169" s="134">
        <f>+'St 1.1'!AG169+'St 1.3'!AG169</f>
        <v>0</v>
      </c>
      <c r="AH169" s="134">
        <f>+'St 1.1'!AH169+'St 1.3'!AH169</f>
        <v>2083.06</v>
      </c>
      <c r="AI169" s="134">
        <f>+'St 1.1'!AI169+'St 1.3'!AI169</f>
        <v>-2324.6400000000003</v>
      </c>
      <c r="AJ169" s="134">
        <f>+'St 1.1'!AJ169+'St 1.3'!AJ169</f>
        <v>-1049.9399999999998</v>
      </c>
      <c r="AK169" s="134">
        <f>+'St 1.1'!AK169+'St 1.3'!AK169</f>
        <v>5580.5099999999993</v>
      </c>
      <c r="AL169" s="134">
        <f>+'St 1.1'!AL169+'St 1.3'!AL169</f>
        <v>5287.3200000000015</v>
      </c>
      <c r="AM169" s="134">
        <f>+'St 1.1'!AM169+'St 1.3'!AM169</f>
        <v>-18764.910000000003</v>
      </c>
    </row>
    <row r="170" spans="1:39">
      <c r="B170" s="6" t="s">
        <v>43</v>
      </c>
      <c r="C170" s="179"/>
      <c r="D170" s="132">
        <f>+'St 1.1'!D170+'St 1.2'!D170+'St 1.3'!D170</f>
        <v>627602.14797760244</v>
      </c>
      <c r="E170" s="132">
        <f>+'St 1.1'!E170+'St 1.2'!E170+'St 1.3'!E170</f>
        <v>703370.45250257221</v>
      </c>
      <c r="F170" s="132">
        <f>+'St 1.1'!F170+'St 1.2'!F170+'St 1.3'!F170</f>
        <v>728417.20077841892</v>
      </c>
      <c r="G170" s="132">
        <f>+'St 1.1'!G170+'St 1.2'!G170+'St 1.3'!G170</f>
        <v>997325.79989995831</v>
      </c>
      <c r="H170" s="132">
        <f>+'St 1.1'!H170+'St 1.2'!H170+'St 1.3'!H170</f>
        <v>1103198.7085856192</v>
      </c>
      <c r="I170" s="132">
        <f>+'St 1.1'!I170+'St 1.2'!I170+'St 1.3'!I170</f>
        <v>942297.04803985113</v>
      </c>
      <c r="J170" s="132">
        <f>+'St 1.1'!J170+'St 1.2'!J170+'St 1.3'!J170</f>
        <v>1001025.5700183552</v>
      </c>
      <c r="K170" s="132">
        <f>+'St 1.1'!K170+'St 1.2'!K170+'St 1.3'!K170</f>
        <v>1225045.7342774183</v>
      </c>
      <c r="L170" s="132">
        <f>+'St 1.1'!L170+'St 1.2'!L170+'St 1.3'!L170</f>
        <v>1297961.0608357703</v>
      </c>
      <c r="M170" s="132">
        <f>+'St 1.1'!M170+'St 1.2'!M170+'St 1.3'!M170</f>
        <v>1564833.0189903677</v>
      </c>
      <c r="N170" s="132">
        <f>+'St 1.1'!N170+'St 1.2'!N170+'St 1.3'!N170</f>
        <v>1738889.1918048279</v>
      </c>
      <c r="O170" s="132">
        <f>+'St 1.1'!O170+'St 1.2'!O170+'St 1.3'!O170</f>
        <v>2211774.4363390896</v>
      </c>
      <c r="P170" s="133"/>
      <c r="Q170" s="134">
        <f>+'St 1.1'!Q170+'St 1.2'!Q170+'St 1.3'!Q170</f>
        <v>75768.304524969804</v>
      </c>
      <c r="R170" s="134">
        <f>+'St 1.1'!R170+'St 1.2'!R170+'St 1.3'!R170</f>
        <v>25046.748275846723</v>
      </c>
      <c r="S170" s="134">
        <f>+'St 1.1'!S170+'St 1.2'!S170+'St 1.3'!S170</f>
        <v>268908.59912153916</v>
      </c>
      <c r="T170" s="134">
        <f>+'St 1.1'!T170+'St 1.2'!T170+'St 1.3'!T170</f>
        <v>105872.90868566111</v>
      </c>
      <c r="U170" s="134">
        <f>+'St 1.1'!U170+'St 1.2'!U170+'St 1.3'!U170</f>
        <v>-160901.6605457681</v>
      </c>
      <c r="V170" s="134">
        <f>+'St 1.1'!V170+'St 1.2'!V170+'St 1.3'!V170</f>
        <v>58728.521978504039</v>
      </c>
      <c r="W170" s="134">
        <f>+'St 1.1'!W170+'St 1.2'!W170+'St 1.3'!W170</f>
        <v>224020.16425906323</v>
      </c>
      <c r="X170" s="134">
        <f>+'St 1.1'!X170+'St 1.2'!X170+'St 1.3'!X170</f>
        <v>72915.326558351793</v>
      </c>
      <c r="Y170" s="134">
        <f>+'St 1.1'!Y170+'St 1.2'!Y170+'St 1.3'!Y170</f>
        <v>266871.95815459732</v>
      </c>
      <c r="Z170" s="134">
        <f>+'St 1.1'!Z170+'St 1.2'!Z170+'St 1.3'!Z170</f>
        <v>174056.17281446041</v>
      </c>
      <c r="AA170" s="134">
        <f>+'St 1.1'!AA170+'St 1.2'!AA170+'St 1.3'!AA170</f>
        <v>472885.24453426187</v>
      </c>
      <c r="AB170" s="135"/>
      <c r="AC170" s="134">
        <f>+'St 1.1'!AC170+'St 1.3'!AC170</f>
        <v>0</v>
      </c>
      <c r="AD170" s="134">
        <f>+'St 1.1'!AD170+'St 1.3'!AD170</f>
        <v>0</v>
      </c>
      <c r="AE170" s="134">
        <f>+'St 1.1'!AE170+'St 1.3'!AE170</f>
        <v>0</v>
      </c>
      <c r="AF170" s="134">
        <f>+'St 1.1'!AF170+'St 1.3'!AF170</f>
        <v>0</v>
      </c>
      <c r="AG170" s="134">
        <f>+'St 1.1'!AG170+'St 1.3'!AG170</f>
        <v>0</v>
      </c>
      <c r="AH170" s="134">
        <f>+'St 1.1'!AH170+'St 1.3'!AH170</f>
        <v>0</v>
      </c>
      <c r="AI170" s="134">
        <f>+'St 1.1'!AI170+'St 1.3'!AI170</f>
        <v>0</v>
      </c>
      <c r="AJ170" s="134">
        <f>+'St 1.1'!AJ170+'St 1.3'!AJ170</f>
        <v>0</v>
      </c>
      <c r="AK170" s="134">
        <f>+'St 1.1'!AK170+'St 1.3'!AK170</f>
        <v>0</v>
      </c>
      <c r="AL170" s="134">
        <f>+'St 1.1'!AL170+'St 1.3'!AL170</f>
        <v>0</v>
      </c>
      <c r="AM170" s="134">
        <f>+'St 1.1'!AM170+'St 1.3'!AM170</f>
        <v>0</v>
      </c>
    </row>
    <row r="171" spans="1:39">
      <c r="B171" s="6" t="s">
        <v>44</v>
      </c>
      <c r="C171" s="179"/>
      <c r="D171" s="132">
        <f>+'St 1.1'!D171+'St 1.2'!D171+'St 1.3'!D171</f>
        <v>306873.15746127372</v>
      </c>
      <c r="E171" s="132">
        <f>+'St 1.1'!E171+'St 1.2'!E171+'St 1.3'!E171</f>
        <v>278686.40425205667</v>
      </c>
      <c r="F171" s="132">
        <f>+'St 1.1'!F171+'St 1.2'!F171+'St 1.3'!F171</f>
        <v>300227.59739950381</v>
      </c>
      <c r="G171" s="132">
        <f>+'St 1.1'!G171+'St 1.2'!G171+'St 1.3'!G171</f>
        <v>300422.36496345402</v>
      </c>
      <c r="H171" s="132">
        <f>+'St 1.1'!H171+'St 1.2'!H171+'St 1.3'!H171</f>
        <v>303953.32559270144</v>
      </c>
      <c r="I171" s="132">
        <f>+'St 1.1'!I171+'St 1.2'!I171+'St 1.3'!I171</f>
        <v>347907.31816590863</v>
      </c>
      <c r="J171" s="132">
        <f>+'St 1.1'!J171+'St 1.2'!J171+'St 1.3'!J171</f>
        <v>378977.58192506165</v>
      </c>
      <c r="K171" s="132">
        <f>+'St 1.1'!K171+'St 1.2'!K171+'St 1.3'!K171</f>
        <v>484012.10800277314</v>
      </c>
      <c r="L171" s="132">
        <f>+'St 1.1'!L171+'St 1.2'!L171+'St 1.3'!L171</f>
        <v>590545.44550644327</v>
      </c>
      <c r="M171" s="132">
        <f>+'St 1.1'!M171+'St 1.2'!M171+'St 1.3'!M171</f>
        <v>671859.91897872637</v>
      </c>
      <c r="N171" s="132">
        <f>+'St 1.1'!N171+'St 1.2'!N171+'St 1.3'!N171</f>
        <v>766879.48776948382</v>
      </c>
      <c r="O171" s="132">
        <f>+'St 1.1'!O171+'St 1.2'!O171+'St 1.3'!O171</f>
        <v>888457.75676080107</v>
      </c>
      <c r="P171" s="133"/>
      <c r="Q171" s="134">
        <f>+'St 1.1'!Q171+'St 1.2'!Q171+'St 1.3'!Q171</f>
        <v>-28186.753209217077</v>
      </c>
      <c r="R171" s="134">
        <f>+'St 1.1'!R171+'St 1.2'!R171+'St 1.3'!R171</f>
        <v>21541.193147447171</v>
      </c>
      <c r="S171" s="134">
        <f>+'St 1.1'!S171+'St 1.2'!S171+'St 1.3'!S171</f>
        <v>194.76756395017037</v>
      </c>
      <c r="T171" s="134">
        <f>+'St 1.1'!T171+'St 1.2'!T171+'St 1.3'!T171</f>
        <v>3530.96062924748</v>
      </c>
      <c r="U171" s="134">
        <f>+'St 1.1'!U171+'St 1.2'!U171+'St 1.3'!U171</f>
        <v>43953.992573207157</v>
      </c>
      <c r="V171" s="134">
        <f>+'St 1.1'!V171+'St 1.2'!V171+'St 1.3'!V171</f>
        <v>31070.263759152956</v>
      </c>
      <c r="W171" s="134">
        <f>+'St 1.1'!W171+'St 1.2'!W171+'St 1.3'!W171</f>
        <v>105034.52607771152</v>
      </c>
      <c r="X171" s="134">
        <f>+'St 1.1'!X171+'St 1.2'!X171+'St 1.3'!X171</f>
        <v>106533.33750367006</v>
      </c>
      <c r="Y171" s="134">
        <f>+'St 1.1'!Y171+'St 1.2'!Y171+'St 1.3'!Y171</f>
        <v>81314.473472283193</v>
      </c>
      <c r="Z171" s="134">
        <f>+'St 1.1'!Z171+'St 1.2'!Z171+'St 1.3'!Z171</f>
        <v>95019.568790757388</v>
      </c>
      <c r="AA171" s="134">
        <f>+'St 1.1'!AA171+'St 1.2'!AA171+'St 1.3'!AA171</f>
        <v>121578.26899131734</v>
      </c>
      <c r="AB171" s="135"/>
      <c r="AC171" s="134">
        <f>+'St 1.1'!AC171+'St 1.3'!AC171</f>
        <v>0</v>
      </c>
      <c r="AD171" s="134">
        <f>+'St 1.1'!AD171+'St 1.3'!AD171</f>
        <v>0</v>
      </c>
      <c r="AE171" s="134">
        <f>+'St 1.1'!AE171+'St 1.3'!AE171</f>
        <v>0</v>
      </c>
      <c r="AF171" s="134">
        <f>+'St 1.1'!AF171+'St 1.3'!AF171</f>
        <v>0</v>
      </c>
      <c r="AG171" s="134">
        <f>+'St 1.1'!AG171+'St 1.3'!AG171</f>
        <v>0</v>
      </c>
      <c r="AH171" s="134">
        <f>+'St 1.1'!AH171+'St 1.3'!AH171</f>
        <v>0</v>
      </c>
      <c r="AI171" s="134">
        <f>+'St 1.1'!AI171+'St 1.3'!AI171</f>
        <v>0</v>
      </c>
      <c r="AJ171" s="134">
        <f>+'St 1.1'!AJ171+'St 1.3'!AJ171</f>
        <v>0</v>
      </c>
      <c r="AK171" s="134">
        <f>+'St 1.1'!AK171+'St 1.3'!AK171</f>
        <v>0</v>
      </c>
      <c r="AL171" s="134">
        <f>+'St 1.1'!AL171+'St 1.3'!AL171</f>
        <v>0</v>
      </c>
      <c r="AM171" s="134">
        <f>+'St 1.1'!AM171+'St 1.3'!AM171</f>
        <v>-3.357836061565763</v>
      </c>
    </row>
    <row r="172" spans="1:39">
      <c r="B172" s="7" t="s">
        <v>45</v>
      </c>
      <c r="C172" s="179"/>
      <c r="D172" s="132">
        <f>+'St 1.1'!D172+'St 1.2'!D172+'St 1.3'!D172</f>
        <v>93219.930489206236</v>
      </c>
      <c r="E172" s="132">
        <f>+'St 1.1'!E172+'St 1.2'!E172+'St 1.3'!E172</f>
        <v>50954.008100668922</v>
      </c>
      <c r="F172" s="132">
        <f>+'St 1.1'!F172+'St 1.2'!F172+'St 1.3'!F172</f>
        <v>54630.186616375591</v>
      </c>
      <c r="G172" s="132">
        <f>+'St 1.1'!G172+'St 1.2'!G172+'St 1.3'!G172</f>
        <v>38225.583728047124</v>
      </c>
      <c r="H172" s="132">
        <f>+'St 1.1'!H172+'St 1.2'!H172+'St 1.3'!H172</f>
        <v>63979.28408847942</v>
      </c>
      <c r="I172" s="132">
        <f>+'St 1.1'!I172+'St 1.2'!I172+'St 1.3'!I172</f>
        <v>90715.324918713159</v>
      </c>
      <c r="J172" s="132">
        <f>+'St 1.1'!J172+'St 1.2'!J172+'St 1.3'!J172</f>
        <v>104089.54377005919</v>
      </c>
      <c r="K172" s="132">
        <f>+'St 1.1'!K172+'St 1.2'!K172+'St 1.3'!K172</f>
        <v>140570.90522887808</v>
      </c>
      <c r="L172" s="132">
        <f>+'St 1.1'!L172+'St 1.2'!L172+'St 1.3'!L172</f>
        <v>185444.40251506859</v>
      </c>
      <c r="M172" s="132">
        <f>+'St 1.1'!M172+'St 1.2'!M172+'St 1.3'!M172</f>
        <v>235657.882306182</v>
      </c>
      <c r="N172" s="132">
        <f>+'St 1.1'!N172+'St 1.2'!N172+'St 1.3'!N172</f>
        <v>280391.8005919623</v>
      </c>
      <c r="O172" s="132">
        <f>+'St 1.1'!O172+'St 1.2'!O172+'St 1.3'!O172</f>
        <v>315979.14273071504</v>
      </c>
      <c r="P172" s="133"/>
      <c r="Q172" s="134">
        <f>+'St 1.1'!Q172+'St 1.2'!Q172+'St 1.3'!Q172</f>
        <v>-42265.922388537321</v>
      </c>
      <c r="R172" s="134">
        <f>+'St 1.1'!R172+'St 1.2'!R172+'St 1.3'!R172</f>
        <v>3676.1785157066729</v>
      </c>
      <c r="S172" s="134">
        <f>+'St 1.1'!S172+'St 1.2'!S172+'St 1.3'!S172</f>
        <v>-16404.602888328463</v>
      </c>
      <c r="T172" s="134">
        <f>+'St 1.1'!T172+'St 1.2'!T172+'St 1.3'!T172</f>
        <v>25753.700360432289</v>
      </c>
      <c r="U172" s="134">
        <f>+'St 1.1'!U172+'St 1.2'!U172+'St 1.3'!U172</f>
        <v>26736.040830233742</v>
      </c>
      <c r="V172" s="134">
        <f>+'St 1.1'!V172+'St 1.2'!V172+'St 1.3'!V172</f>
        <v>13374.218851346031</v>
      </c>
      <c r="W172" s="134">
        <f>+'St 1.1'!W172+'St 1.2'!W172+'St 1.3'!W172</f>
        <v>36481.361458818879</v>
      </c>
      <c r="X172" s="134">
        <f>+'St 1.1'!X172+'St 1.2'!X172+'St 1.3'!X172</f>
        <v>44873.497286190526</v>
      </c>
      <c r="Y172" s="134">
        <f>+'St 1.1'!Y172+'St 1.2'!Y172+'St 1.3'!Y172</f>
        <v>50213.479791113386</v>
      </c>
      <c r="Z172" s="134">
        <f>+'St 1.1'!Z172+'St 1.2'!Z172+'St 1.3'!Z172</f>
        <v>44733.918285780303</v>
      </c>
      <c r="AA172" s="134">
        <f>+'St 1.1'!AA172+'St 1.2'!AA172+'St 1.3'!AA172</f>
        <v>35587.342138752756</v>
      </c>
      <c r="AB172" s="135"/>
      <c r="AC172" s="134">
        <f>+'St 1.1'!AC172+'St 1.3'!AC172</f>
        <v>0</v>
      </c>
      <c r="AD172" s="134">
        <f>+'St 1.1'!AD172+'St 1.3'!AD172</f>
        <v>0</v>
      </c>
      <c r="AE172" s="134">
        <f>+'St 1.1'!AE172+'St 1.3'!AE172</f>
        <v>0</v>
      </c>
      <c r="AF172" s="134">
        <f>+'St 1.1'!AF172+'St 1.3'!AF172</f>
        <v>0</v>
      </c>
      <c r="AG172" s="134">
        <f>+'St 1.1'!AG172+'St 1.3'!AG172</f>
        <v>0</v>
      </c>
      <c r="AH172" s="134">
        <f>+'St 1.1'!AH172+'St 1.3'!AH172</f>
        <v>0</v>
      </c>
      <c r="AI172" s="134">
        <f>+'St 1.1'!AI172+'St 1.3'!AI172</f>
        <v>0</v>
      </c>
      <c r="AJ172" s="134">
        <f>+'St 1.1'!AJ172+'St 1.3'!AJ172</f>
        <v>0</v>
      </c>
      <c r="AK172" s="134">
        <f>+'St 1.1'!AK172+'St 1.3'!AK172</f>
        <v>0</v>
      </c>
      <c r="AL172" s="134">
        <f>+'St 1.1'!AL172+'St 1.3'!AL172</f>
        <v>0</v>
      </c>
      <c r="AM172" s="134">
        <f>+'St 1.1'!AM172+'St 1.3'!AM172</f>
        <v>-3.357836061565763</v>
      </c>
    </row>
    <row r="173" spans="1:39">
      <c r="B173" s="7" t="s">
        <v>46</v>
      </c>
      <c r="C173" s="179"/>
      <c r="D173" s="132">
        <f>+'St 1.1'!D173+'St 1.2'!D173+'St 1.3'!D173</f>
        <v>213653.22697206747</v>
      </c>
      <c r="E173" s="132">
        <f>+'St 1.1'!E173+'St 1.2'!E173+'St 1.3'!E173</f>
        <v>227732.39615138774</v>
      </c>
      <c r="F173" s="132">
        <f>+'St 1.1'!F173+'St 1.2'!F173+'St 1.3'!F173</f>
        <v>245597.41078312823</v>
      </c>
      <c r="G173" s="132">
        <f>+'St 1.1'!G173+'St 1.2'!G173+'St 1.3'!G173</f>
        <v>262196.78123540687</v>
      </c>
      <c r="H173" s="132">
        <f>+'St 1.1'!H173+'St 1.2'!H173+'St 1.3'!H173</f>
        <v>239974.04150422203</v>
      </c>
      <c r="I173" s="132">
        <f>+'St 1.1'!I173+'St 1.2'!I173+'St 1.3'!I173</f>
        <v>257191.99324719544</v>
      </c>
      <c r="J173" s="132">
        <f>+'St 1.1'!J173+'St 1.2'!J173+'St 1.3'!J173</f>
        <v>274888.0381550024</v>
      </c>
      <c r="K173" s="132">
        <f>+'St 1.1'!K173+'St 1.2'!K173+'St 1.3'!K173</f>
        <v>343441.202773895</v>
      </c>
      <c r="L173" s="132">
        <f>+'St 1.1'!L173+'St 1.2'!L173+'St 1.3'!L173</f>
        <v>405101.04299137456</v>
      </c>
      <c r="M173" s="132">
        <f>+'St 1.1'!M173+'St 1.2'!M173+'St 1.3'!M173</f>
        <v>436202.03667254443</v>
      </c>
      <c r="N173" s="132">
        <f>+'St 1.1'!N173+'St 1.2'!N173+'St 1.3'!N173</f>
        <v>486487.68717752153</v>
      </c>
      <c r="O173" s="132">
        <f>+'St 1.1'!O173+'St 1.2'!O173+'St 1.3'!O173</f>
        <v>572478.61403008609</v>
      </c>
      <c r="P173" s="133"/>
      <c r="Q173" s="134">
        <f>+'St 1.1'!Q173+'St 1.2'!Q173+'St 1.3'!Q173</f>
        <v>14079.169179320266</v>
      </c>
      <c r="R173" s="134">
        <f>+'St 1.1'!R173+'St 1.2'!R173+'St 1.3'!R173</f>
        <v>17865.014631740483</v>
      </c>
      <c r="S173" s="134">
        <f>+'St 1.1'!S173+'St 1.2'!S173+'St 1.3'!S173</f>
        <v>16599.370452278621</v>
      </c>
      <c r="T173" s="134">
        <f>+'St 1.1'!T173+'St 1.2'!T173+'St 1.3'!T173</f>
        <v>-22222.739731184807</v>
      </c>
      <c r="U173" s="134">
        <f>+'St 1.1'!U173+'St 1.2'!U173+'St 1.3'!U173</f>
        <v>17217.951742973397</v>
      </c>
      <c r="V173" s="134">
        <f>+'St 1.1'!V173+'St 1.2'!V173+'St 1.3'!V173</f>
        <v>17696.044907806943</v>
      </c>
      <c r="W173" s="134">
        <f>+'St 1.1'!W173+'St 1.2'!W173+'St 1.3'!W173</f>
        <v>68553.164618892653</v>
      </c>
      <c r="X173" s="134">
        <f>+'St 1.1'!X173+'St 1.2'!X173+'St 1.3'!X173</f>
        <v>61659.840217479534</v>
      </c>
      <c r="Y173" s="134">
        <f>+'St 1.1'!Y173+'St 1.2'!Y173+'St 1.3'!Y173</f>
        <v>31100.993681169821</v>
      </c>
      <c r="Z173" s="134">
        <f>+'St 1.1'!Z173+'St 1.2'!Z173+'St 1.3'!Z173</f>
        <v>50285.650504977129</v>
      </c>
      <c r="AA173" s="134">
        <f>+'St 1.1'!AA173+'St 1.2'!AA173+'St 1.3'!AA173</f>
        <v>85990.926852564589</v>
      </c>
      <c r="AB173" s="135"/>
      <c r="AC173" s="134">
        <f>+'St 1.1'!AC173+'St 1.3'!AC173</f>
        <v>0</v>
      </c>
      <c r="AD173" s="134">
        <f>+'St 1.1'!AD173+'St 1.3'!AD173</f>
        <v>0</v>
      </c>
      <c r="AE173" s="134">
        <f>+'St 1.1'!AE173+'St 1.3'!AE173</f>
        <v>0</v>
      </c>
      <c r="AF173" s="134">
        <f>+'St 1.1'!AF173+'St 1.3'!AF173</f>
        <v>0</v>
      </c>
      <c r="AG173" s="134">
        <f>+'St 1.1'!AG173+'St 1.3'!AG173</f>
        <v>0</v>
      </c>
      <c r="AH173" s="134">
        <f>+'St 1.1'!AH173+'St 1.3'!AH173</f>
        <v>0</v>
      </c>
      <c r="AI173" s="134">
        <f>+'St 1.1'!AI173+'St 1.3'!AI173</f>
        <v>0</v>
      </c>
      <c r="AJ173" s="134">
        <f>+'St 1.1'!AJ173+'St 1.3'!AJ173</f>
        <v>0</v>
      </c>
      <c r="AK173" s="134">
        <f>+'St 1.1'!AK173+'St 1.3'!AK173</f>
        <v>0</v>
      </c>
      <c r="AL173" s="134">
        <f>+'St 1.1'!AL173+'St 1.3'!AL173</f>
        <v>0</v>
      </c>
      <c r="AM173" s="134">
        <f>+'St 1.1'!AM173+'St 1.3'!AM173</f>
        <v>0</v>
      </c>
    </row>
    <row r="174" spans="1:39">
      <c r="B174" s="6" t="s">
        <v>313</v>
      </c>
      <c r="C174" s="179"/>
      <c r="D174" s="132">
        <f>+'St 1.1'!D174+'St 1.2'!D174+'St 1.3'!D174</f>
        <v>808647.84682689689</v>
      </c>
      <c r="E174" s="132">
        <f>+'St 1.1'!E174+'St 1.2'!E174+'St 1.3'!E174</f>
        <v>889231.91554738977</v>
      </c>
      <c r="F174" s="132">
        <f>+'St 1.1'!F174+'St 1.2'!F174+'St 1.3'!F174</f>
        <v>1077604.4402523462</v>
      </c>
      <c r="G174" s="132">
        <f>+'St 1.1'!G174+'St 1.2'!G174+'St 1.3'!G174</f>
        <v>1154036.7677384804</v>
      </c>
      <c r="H174" s="132">
        <f>+'St 1.1'!H174+'St 1.2'!H174+'St 1.3'!H174</f>
        <v>1229350.6862596555</v>
      </c>
      <c r="I174" s="132">
        <f>+'St 1.1'!I174+'St 1.2'!I174+'St 1.3'!I174</f>
        <v>1386805.9178871103</v>
      </c>
      <c r="J174" s="132">
        <f>+'St 1.1'!J174+'St 1.2'!J174+'St 1.3'!J174</f>
        <v>1563196.5306275762</v>
      </c>
      <c r="K174" s="132">
        <f>+'St 1.1'!K174+'St 1.2'!K174+'St 1.3'!K174</f>
        <v>1619217.6602075158</v>
      </c>
      <c r="L174" s="132">
        <f>+'St 1.1'!L174+'St 1.2'!L174+'St 1.3'!L174</f>
        <v>1691410.1097935811</v>
      </c>
      <c r="M174" s="132">
        <f>+'St 1.1'!M174+'St 1.2'!M174+'St 1.3'!M174</f>
        <v>1756497.4859031625</v>
      </c>
      <c r="N174" s="132">
        <f>+'St 1.1'!N174+'St 1.2'!N174+'St 1.3'!N174</f>
        <v>1849372.646598652</v>
      </c>
      <c r="O174" s="132">
        <f>+'St 1.1'!O174+'St 1.2'!O174+'St 1.3'!O174</f>
        <v>2019404.1010606929</v>
      </c>
      <c r="P174" s="133"/>
      <c r="Q174" s="134">
        <f>+'St 1.1'!Q174+'St 1.2'!Q174+'St 1.3'!Q174</f>
        <v>80584.068720492796</v>
      </c>
      <c r="R174" s="134">
        <f>+'St 1.1'!R174+'St 1.2'!R174+'St 1.3'!R174</f>
        <v>188372.52470495642</v>
      </c>
      <c r="S174" s="134">
        <f>+'St 1.1'!S174+'St 1.2'!S174+'St 1.3'!S174</f>
        <v>76432.327486134178</v>
      </c>
      <c r="T174" s="134">
        <f>+'St 1.1'!T174+'St 1.2'!T174+'St 1.3'!T174</f>
        <v>75313.918521175132</v>
      </c>
      <c r="U174" s="134">
        <f>+'St 1.1'!U174+'St 1.2'!U174+'St 1.3'!U174</f>
        <v>157455.23162745486</v>
      </c>
      <c r="V174" s="134">
        <f>+'St 1.1'!V174+'St 1.2'!V174+'St 1.3'!V174</f>
        <v>176390.61274046596</v>
      </c>
      <c r="W174" s="134">
        <f>+'St 1.1'!W174+'St 1.2'!W174+'St 1.3'!W174</f>
        <v>56021.129579939501</v>
      </c>
      <c r="X174" s="134">
        <f>+'St 1.1'!X174+'St 1.2'!X174+'St 1.3'!X174</f>
        <v>72192.449586065297</v>
      </c>
      <c r="Y174" s="134">
        <f>+'St 1.1'!Y174+'St 1.2'!Y174+'St 1.3'!Y174</f>
        <v>65087.376109581579</v>
      </c>
      <c r="Z174" s="134">
        <f>+'St 1.1'!Z174+'St 1.2'!Z174+'St 1.3'!Z174</f>
        <v>92875.16069548922</v>
      </c>
      <c r="AA174" s="134">
        <f>+'St 1.1'!AA174+'St 1.2'!AA174+'St 1.3'!AA174</f>
        <v>170031.45446204086</v>
      </c>
      <c r="AB174" s="135"/>
      <c r="AC174" s="134">
        <f>+'St 1.1'!AC174+'St 1.3'!AC174</f>
        <v>0</v>
      </c>
      <c r="AD174" s="134">
        <f>+'St 1.1'!AD174+'St 1.3'!AD174</f>
        <v>0</v>
      </c>
      <c r="AE174" s="134">
        <f>+'St 1.1'!AE174+'St 1.3'!AE174</f>
        <v>0</v>
      </c>
      <c r="AF174" s="134">
        <f>+'St 1.1'!AF174+'St 1.3'!AF174</f>
        <v>0</v>
      </c>
      <c r="AG174" s="134">
        <f>+'St 1.1'!AG174+'St 1.3'!AG174</f>
        <v>0</v>
      </c>
      <c r="AH174" s="134">
        <f>+'St 1.1'!AH174+'St 1.3'!AH174</f>
        <v>0</v>
      </c>
      <c r="AI174" s="134">
        <f>+'St 1.1'!AI174+'St 1.3'!AI174</f>
        <v>0</v>
      </c>
      <c r="AJ174" s="134">
        <f>+'St 1.1'!AJ174+'St 1.3'!AJ174</f>
        <v>0</v>
      </c>
      <c r="AK174" s="134">
        <f>+'St 1.1'!AK174+'St 1.3'!AK174</f>
        <v>0</v>
      </c>
      <c r="AL174" s="134">
        <f>+'St 1.1'!AL174+'St 1.3'!AL174</f>
        <v>0</v>
      </c>
      <c r="AM174" s="134">
        <f>+'St 1.1'!AM174+'St 1.3'!AM174</f>
        <v>0</v>
      </c>
    </row>
    <row r="175" spans="1:39">
      <c r="B175" s="6" t="s">
        <v>107</v>
      </c>
      <c r="C175" s="179"/>
      <c r="D175" s="132">
        <f>+'St 1.1'!D175+'St 1.2'!D175+'St 1.3'!D175</f>
        <v>2678148.9085648307</v>
      </c>
      <c r="E175" s="132">
        <f>+'St 1.1'!E175+'St 1.2'!E175+'St 1.3'!E175</f>
        <v>2809631.7964136596</v>
      </c>
      <c r="F175" s="132">
        <f>+'St 1.1'!F175+'St 1.2'!F175+'St 1.3'!F175</f>
        <v>3202089.7086121468</v>
      </c>
      <c r="G175" s="132">
        <f>+'St 1.1'!G175+'St 1.2'!G175+'St 1.3'!G175</f>
        <v>3455694.2938845814</v>
      </c>
      <c r="H175" s="132">
        <f>+'St 1.1'!H175+'St 1.2'!H175+'St 1.3'!H175</f>
        <v>3655321.5442075329</v>
      </c>
      <c r="I175" s="132">
        <f>+'St 1.1'!I175+'St 1.2'!I175+'St 1.3'!I175</f>
        <v>3852690.5796773406</v>
      </c>
      <c r="J175" s="132">
        <f>+'St 1.1'!J175+'St 1.2'!J175+'St 1.3'!J175</f>
        <v>4135096.4684734624</v>
      </c>
      <c r="K175" s="132">
        <f>+'St 1.1'!K175+'St 1.2'!K175+'St 1.3'!K175</f>
        <v>4384629.7801594753</v>
      </c>
      <c r="L175" s="132">
        <f>+'St 1.1'!L175+'St 1.2'!L175+'St 1.3'!L175</f>
        <v>4396755.9181500496</v>
      </c>
      <c r="M175" s="132">
        <f>+'St 1.1'!M175+'St 1.2'!M175+'St 1.3'!M175</f>
        <v>4495667.788128471</v>
      </c>
      <c r="N175" s="132">
        <f>+'St 1.1'!N175+'St 1.2'!N175+'St 1.3'!N175</f>
        <v>4805556.0170159843</v>
      </c>
      <c r="O175" s="132">
        <f>+'St 1.1'!O175+'St 1.2'!O175+'St 1.3'!O175</f>
        <v>5331614.6731670797</v>
      </c>
      <c r="P175" s="133"/>
      <c r="Q175" s="134">
        <f>+'St 1.1'!Q175+'St 1.2'!Q175+'St 1.3'!Q175</f>
        <v>131482.88784882921</v>
      </c>
      <c r="R175" s="134">
        <f>+'St 1.1'!R175+'St 1.2'!R175+'St 1.3'!R175</f>
        <v>392457.91219848674</v>
      </c>
      <c r="S175" s="134">
        <f>+'St 1.1'!S175+'St 1.2'!S175+'St 1.3'!S175</f>
        <v>253604.58527243484</v>
      </c>
      <c r="T175" s="134">
        <f>+'St 1.1'!T175+'St 1.2'!T175+'St 1.3'!T175</f>
        <v>199627.25032295124</v>
      </c>
      <c r="U175" s="134">
        <f>+'St 1.1'!U175+'St 1.2'!U175+'St 1.3'!U175</f>
        <v>197369.03546980768</v>
      </c>
      <c r="V175" s="134">
        <f>+'St 1.1'!V175+'St 1.2'!V175+'St 1.3'!V175</f>
        <v>282405.88879612164</v>
      </c>
      <c r="W175" s="134">
        <f>+'St 1.1'!W175+'St 1.2'!W175+'St 1.3'!W175</f>
        <v>249533.31168601313</v>
      </c>
      <c r="X175" s="134">
        <f>+'St 1.1'!X175+'St 1.2'!X175+'St 1.3'!X175</f>
        <v>12126.137990574673</v>
      </c>
      <c r="Y175" s="134">
        <f>+'St 1.1'!Y175+'St 1.2'!Y175+'St 1.3'!Y175</f>
        <v>98911.869978421571</v>
      </c>
      <c r="Z175" s="134">
        <f>+'St 1.1'!Z175+'St 1.2'!Z175+'St 1.3'!Z175</f>
        <v>309888.22888751223</v>
      </c>
      <c r="AA175" s="134">
        <f>+'St 1.1'!AA175+'St 1.2'!AA175+'St 1.3'!AA175</f>
        <v>500426.68066144129</v>
      </c>
      <c r="AB175" s="135"/>
      <c r="AC175" s="134">
        <f>+'St 1.1'!AC175+'St 1.3'!AC175</f>
        <v>0</v>
      </c>
      <c r="AD175" s="134">
        <f>+'St 1.1'!AD175+'St 1.3'!AD175</f>
        <v>0</v>
      </c>
      <c r="AE175" s="134">
        <f>+'St 1.1'!AE175+'St 1.3'!AE175</f>
        <v>0</v>
      </c>
      <c r="AF175" s="134">
        <f>+'St 1.1'!AF175+'St 1.3'!AF175</f>
        <v>0</v>
      </c>
      <c r="AG175" s="134">
        <f>+'St 1.1'!AG175+'St 1.3'!AG175</f>
        <v>0</v>
      </c>
      <c r="AH175" s="134">
        <f>+'St 1.1'!AH175+'St 1.3'!AH175</f>
        <v>0</v>
      </c>
      <c r="AI175" s="134">
        <f>+'St 1.1'!AI175+'St 1.3'!AI175</f>
        <v>0</v>
      </c>
      <c r="AJ175" s="134">
        <f>+'St 1.1'!AJ175+'St 1.3'!AJ175</f>
        <v>0</v>
      </c>
      <c r="AK175" s="134">
        <f>+'St 1.1'!AK175+'St 1.3'!AK175</f>
        <v>0</v>
      </c>
      <c r="AL175" s="134">
        <f>+'St 1.1'!AL175+'St 1.3'!AL175</f>
        <v>0</v>
      </c>
      <c r="AM175" s="134">
        <f>+'St 1.1'!AM175+'St 1.3'!AM175</f>
        <v>-96.751192685897081</v>
      </c>
    </row>
    <row r="176" spans="1:39">
      <c r="B176" s="6" t="s">
        <v>48</v>
      </c>
      <c r="C176" s="179"/>
      <c r="D176" s="132">
        <f>+'St 1.1'!D176+'St 1.2'!D176+'St 1.3'!D176</f>
        <v>0</v>
      </c>
      <c r="E176" s="132">
        <f>+'St 1.1'!E176+'St 1.2'!E176+'St 1.3'!E176</f>
        <v>0</v>
      </c>
      <c r="F176" s="132">
        <f>+'St 1.1'!F176+'St 1.2'!F176+'St 1.3'!F176</f>
        <v>0</v>
      </c>
      <c r="G176" s="132">
        <f>+'St 1.1'!G176+'St 1.2'!G176+'St 1.3'!G176</f>
        <v>0</v>
      </c>
      <c r="H176" s="132">
        <f>+'St 1.1'!H176+'St 1.2'!H176+'St 1.3'!H176</f>
        <v>0</v>
      </c>
      <c r="I176" s="132">
        <f>+'St 1.1'!I176+'St 1.2'!I176+'St 1.3'!I176</f>
        <v>0</v>
      </c>
      <c r="J176" s="132">
        <f>+'St 1.1'!J176+'St 1.2'!J176+'St 1.3'!J176</f>
        <v>0</v>
      </c>
      <c r="K176" s="132">
        <f>+'St 1.1'!K176+'St 1.2'!K176+'St 1.3'!K176</f>
        <v>0</v>
      </c>
      <c r="L176" s="132">
        <f>+'St 1.1'!L176+'St 1.2'!L176+'St 1.3'!L176</f>
        <v>0</v>
      </c>
      <c r="M176" s="132">
        <f>+'St 1.1'!M176+'St 1.2'!M176+'St 1.3'!M176</f>
        <v>0</v>
      </c>
      <c r="N176" s="132">
        <f>+'St 1.1'!N176+'St 1.2'!N176+'St 1.3'!N176</f>
        <v>0</v>
      </c>
      <c r="O176" s="132">
        <f>+'St 1.1'!O176+'St 1.2'!O176+'St 1.3'!O176</f>
        <v>0</v>
      </c>
      <c r="P176" s="138"/>
      <c r="Q176" s="132">
        <f>+'St 1.1'!Q176+'St 1.2'!Q176+'St 1.3'!Q176</f>
        <v>0</v>
      </c>
      <c r="R176" s="132">
        <f>+'St 1.1'!R176+'St 1.2'!R176+'St 1.3'!R176</f>
        <v>0</v>
      </c>
      <c r="S176" s="132">
        <f>+'St 1.1'!S176+'St 1.2'!S176+'St 1.3'!S176</f>
        <v>0</v>
      </c>
      <c r="T176" s="132">
        <f>+'St 1.1'!T176+'St 1.2'!T176+'St 1.3'!T176</f>
        <v>0</v>
      </c>
      <c r="U176" s="132">
        <f>+'St 1.1'!U176+'St 1.2'!U176+'St 1.3'!U176</f>
        <v>0</v>
      </c>
      <c r="V176" s="132">
        <f>+'St 1.1'!V176+'St 1.2'!V176+'St 1.3'!V176</f>
        <v>0</v>
      </c>
      <c r="W176" s="132">
        <f>+'St 1.1'!W176+'St 1.2'!W176+'St 1.3'!W176</f>
        <v>0</v>
      </c>
      <c r="X176" s="132">
        <f>+'St 1.1'!X176+'St 1.2'!X176+'St 1.3'!X176</f>
        <v>0</v>
      </c>
      <c r="Y176" s="132">
        <f>+'St 1.1'!Y176+'St 1.2'!Y176+'St 1.3'!Y176</f>
        <v>0</v>
      </c>
      <c r="Z176" s="132">
        <f>+'St 1.1'!Z176+'St 1.2'!Z176+'St 1.3'!Z176</f>
        <v>0</v>
      </c>
      <c r="AA176" s="132">
        <f>+'St 1.1'!AA176+'St 1.2'!AA176+'St 1.3'!AA176</f>
        <v>0</v>
      </c>
      <c r="AB176" s="135"/>
      <c r="AC176" s="134">
        <f>+'St 1.1'!AC176+'St 1.3'!AC176</f>
        <v>0</v>
      </c>
      <c r="AD176" s="134">
        <f>+'St 1.1'!AD176+'St 1.3'!AD176</f>
        <v>0</v>
      </c>
      <c r="AE176" s="134">
        <f>+'St 1.1'!AE176+'St 1.3'!AE176</f>
        <v>0</v>
      </c>
      <c r="AF176" s="134">
        <f>+'St 1.1'!AF176+'St 1.3'!AF176</f>
        <v>0</v>
      </c>
      <c r="AG176" s="134">
        <f>+'St 1.1'!AG176+'St 1.3'!AG176</f>
        <v>0</v>
      </c>
      <c r="AH176" s="134">
        <f>+'St 1.1'!AH176+'St 1.3'!AH176</f>
        <v>0</v>
      </c>
      <c r="AI176" s="134">
        <f>+'St 1.1'!AI176+'St 1.3'!AI176</f>
        <v>0</v>
      </c>
      <c r="AJ176" s="134">
        <f>+'St 1.1'!AJ176+'St 1.3'!AJ176</f>
        <v>0</v>
      </c>
      <c r="AK176" s="134">
        <f>+'St 1.1'!AK176+'St 1.3'!AK176</f>
        <v>0</v>
      </c>
      <c r="AL176" s="134">
        <f>+'St 1.1'!AL176+'St 1.3'!AL176</f>
        <v>0</v>
      </c>
      <c r="AM176" s="134">
        <f>+'St 1.1'!AM176+'St 1.3'!AM176</f>
        <v>0</v>
      </c>
    </row>
    <row r="177" spans="1:39">
      <c r="B177" s="6" t="s">
        <v>321</v>
      </c>
      <c r="C177" s="179"/>
      <c r="D177" s="132">
        <f>+'St 1.1'!D177+'St 1.2'!D177+'St 1.3'!D177</f>
        <v>2486929.5837479034</v>
      </c>
      <c r="E177" s="132">
        <f>+'St 1.1'!E177+'St 1.2'!E177+'St 1.3'!E177</f>
        <v>3297247.6598890577</v>
      </c>
      <c r="F177" s="132">
        <f>+'St 1.1'!F177+'St 1.2'!F177+'St 1.3'!F177</f>
        <v>3621684.8297951864</v>
      </c>
      <c r="G177" s="132">
        <f>+'St 1.1'!G177+'St 1.2'!G177+'St 1.3'!G177</f>
        <v>3908970.7412753236</v>
      </c>
      <c r="H177" s="132">
        <f>+'St 1.1'!H177+'St 1.2'!H177+'St 1.3'!H177</f>
        <v>4261055.0106306057</v>
      </c>
      <c r="I177" s="132">
        <f>+'St 1.1'!I177+'St 1.2'!I177+'St 1.3'!I177</f>
        <v>4864874.9050734155</v>
      </c>
      <c r="J177" s="132">
        <f>+'St 1.1'!J177+'St 1.2'!J177+'St 1.3'!J177</f>
        <v>5340871.9394413782</v>
      </c>
      <c r="K177" s="132">
        <f>+'St 1.1'!K177+'St 1.2'!K177+'St 1.3'!K177</f>
        <v>6376223.7409429606</v>
      </c>
      <c r="L177" s="132">
        <f>+'St 1.1'!L177+'St 1.2'!L177+'St 1.3'!L177</f>
        <v>6957310.4609380681</v>
      </c>
      <c r="M177" s="132">
        <f>+'St 1.1'!M177+'St 1.2'!M177+'St 1.3'!M177</f>
        <v>7663813.1612992231</v>
      </c>
      <c r="N177" s="132">
        <f>+'St 1.1'!N177+'St 1.2'!N177+'St 1.3'!N177</f>
        <v>8560020.1112989876</v>
      </c>
      <c r="O177" s="132">
        <f>+'St 1.1'!O177+'St 1.2'!O177+'St 1.3'!O177</f>
        <v>10134405.095852062</v>
      </c>
      <c r="P177" s="133"/>
      <c r="Q177" s="134">
        <f>+'St 1.1'!Q177+'St 1.2'!Q177+'St 1.3'!Q177</f>
        <v>810318.07614115404</v>
      </c>
      <c r="R177" s="134">
        <f>+'St 1.1'!R177+'St 1.2'!R177+'St 1.3'!R177</f>
        <v>324437.16990612861</v>
      </c>
      <c r="S177" s="134">
        <f>+'St 1.1'!S177+'St 1.2'!S177+'St 1.3'!S177</f>
        <v>287285.91148013639</v>
      </c>
      <c r="T177" s="134">
        <f>+'St 1.1'!T177+'St 1.2'!T177+'St 1.3'!T177</f>
        <v>352084.26935528242</v>
      </c>
      <c r="U177" s="134">
        <f>+'St 1.1'!U177+'St 1.2'!U177+'St 1.3'!U177</f>
        <v>603819.89444281021</v>
      </c>
      <c r="V177" s="134">
        <f>+'St 1.1'!V177+'St 1.2'!V177+'St 1.3'!V177</f>
        <v>475997.03436796297</v>
      </c>
      <c r="W177" s="134">
        <f>+'St 1.1'!W177+'St 1.2'!W177+'St 1.3'!W177</f>
        <v>1035351.8015015821</v>
      </c>
      <c r="X177" s="134">
        <f>+'St 1.1'!X177+'St 1.2'!X177+'St 1.3'!X177</f>
        <v>581086.71999510634</v>
      </c>
      <c r="Y177" s="134">
        <f>+'St 1.1'!Y177+'St 1.2'!Y177+'St 1.3'!Y177</f>
        <v>706502.7003611559</v>
      </c>
      <c r="Z177" s="134">
        <f>+'St 1.1'!Z177+'St 1.2'!Z177+'St 1.3'!Z177</f>
        <v>896206.94999976514</v>
      </c>
      <c r="AA177" s="134">
        <f>+'St 1.1'!AA177+'St 1.2'!AA177+'St 1.3'!AA177</f>
        <v>1510843.3700427299</v>
      </c>
      <c r="AB177" s="135"/>
      <c r="AC177" s="134">
        <f>+'St 1.1'!AC177+'St 1.3'!AC177</f>
        <v>0</v>
      </c>
      <c r="AD177" s="134">
        <f>+'St 1.1'!AD177+'St 1.3'!AD177</f>
        <v>0</v>
      </c>
      <c r="AE177" s="134">
        <f>+'St 1.1'!AE177+'St 1.3'!AE177</f>
        <v>0</v>
      </c>
      <c r="AF177" s="134">
        <f>+'St 1.1'!AF177+'St 1.3'!AF177</f>
        <v>0</v>
      </c>
      <c r="AG177" s="134">
        <f>+'St 1.1'!AG177+'St 1.3'!AG177</f>
        <v>0</v>
      </c>
      <c r="AH177" s="134">
        <f>+'St 1.1'!AH177+'St 1.3'!AH177</f>
        <v>0</v>
      </c>
      <c r="AI177" s="134">
        <f>+'St 1.1'!AI177+'St 1.3'!AI177</f>
        <v>0</v>
      </c>
      <c r="AJ177" s="134">
        <f>+'St 1.1'!AJ177+'St 1.3'!AJ177</f>
        <v>0</v>
      </c>
      <c r="AK177" s="134">
        <f>+'St 1.1'!AK177+'St 1.3'!AK177</f>
        <v>0</v>
      </c>
      <c r="AL177" s="134">
        <f>+'St 1.1'!AL177+'St 1.3'!AL177</f>
        <v>0</v>
      </c>
      <c r="AM177" s="134">
        <f>+'St 1.1'!AM177+'St 1.3'!AM177</f>
        <v>7.7286287474623805</v>
      </c>
    </row>
    <row r="178" spans="1:39">
      <c r="B178" s="8" t="s">
        <v>100</v>
      </c>
      <c r="C178" s="179"/>
      <c r="D178" s="132">
        <f>+'St 1.1'!D178+'St 1.2'!D178+'St 1.3'!D178</f>
        <v>550849.29752674629</v>
      </c>
      <c r="E178" s="132">
        <f>+'St 1.1'!E178+'St 1.2'!E178+'St 1.3'!E178</f>
        <v>697894.05032673199</v>
      </c>
      <c r="F178" s="132">
        <f>+'St 1.1'!F178+'St 1.2'!F178+'St 1.3'!F178</f>
        <v>870354.95333539811</v>
      </c>
      <c r="G178" s="132">
        <f>+'St 1.1'!G178+'St 1.2'!G178+'St 1.3'!G178</f>
        <v>983719.69825399923</v>
      </c>
      <c r="H178" s="132">
        <f>+'St 1.1'!H178+'St 1.2'!H178+'St 1.3'!H178</f>
        <v>1206578.8277029376</v>
      </c>
      <c r="I178" s="132">
        <f>+'St 1.1'!I178+'St 1.2'!I178+'St 1.3'!I178</f>
        <v>1031690.7056565314</v>
      </c>
      <c r="J178" s="132">
        <f>+'St 1.1'!J178+'St 1.2'!J178+'St 1.3'!J178</f>
        <v>1418339.5715053284</v>
      </c>
      <c r="K178" s="132">
        <f>+'St 1.1'!K178+'St 1.2'!K178+'St 1.3'!K178</f>
        <v>1441666.8327826625</v>
      </c>
      <c r="L178" s="132">
        <f>+'St 1.1'!L178+'St 1.2'!L178+'St 1.3'!L178</f>
        <v>1566936.026709341</v>
      </c>
      <c r="M178" s="132">
        <f>+'St 1.1'!M178+'St 1.2'!M178+'St 1.3'!M178</f>
        <v>1561844.9792677567</v>
      </c>
      <c r="N178" s="132">
        <f>+'St 1.1'!N178+'St 1.2'!N178+'St 1.3'!N178</f>
        <v>1819737.5200052015</v>
      </c>
      <c r="O178" s="132">
        <f>+'St 1.1'!O178+'St 1.2'!O178+'St 1.3'!O178</f>
        <v>2111866.5863567367</v>
      </c>
      <c r="P178" s="133"/>
      <c r="Q178" s="134">
        <f>+'St 1.1'!Q178+'St 1.2'!Q178+'St 1.3'!Q178</f>
        <v>147044.75279998564</v>
      </c>
      <c r="R178" s="134">
        <f>+'St 1.1'!R178+'St 1.2'!R178+'St 1.3'!R178</f>
        <v>172460.90300866609</v>
      </c>
      <c r="S178" s="134">
        <f>+'St 1.1'!S178+'St 1.2'!S178+'St 1.3'!S178</f>
        <v>113364.74491860109</v>
      </c>
      <c r="T178" s="134">
        <f>+'St 1.1'!T178+'St 1.2'!T178+'St 1.3'!T178</f>
        <v>222859.12944893839</v>
      </c>
      <c r="U178" s="134">
        <f>+'St 1.1'!U178+'St 1.2'!U178+'St 1.3'!U178</f>
        <v>-174888.12204640626</v>
      </c>
      <c r="V178" s="134">
        <f>+'St 1.1'!V178+'St 1.2'!V178+'St 1.3'!V178</f>
        <v>386648.86584879726</v>
      </c>
      <c r="W178" s="134">
        <f>+'St 1.1'!W178+'St 1.2'!W178+'St 1.3'!W178</f>
        <v>23327.261277333761</v>
      </c>
      <c r="X178" s="134">
        <f>+'St 1.1'!X178+'St 1.2'!X178+'St 1.3'!X178</f>
        <v>125269.19392667874</v>
      </c>
      <c r="Y178" s="134">
        <f>+'St 1.1'!Y178+'St 1.2'!Y178+'St 1.3'!Y178</f>
        <v>-5091.0474415844419</v>
      </c>
      <c r="Z178" s="134">
        <f>+'St 1.1'!Z178+'St 1.2'!Z178+'St 1.3'!Z178</f>
        <v>257892.54073744506</v>
      </c>
      <c r="AA178" s="134">
        <f>+'St 1.1'!AA178+'St 1.2'!AA178+'St 1.3'!AA178</f>
        <v>292129.06635153509</v>
      </c>
      <c r="AB178" s="135"/>
      <c r="AC178" s="134">
        <f>+'St 1.1'!AC178+'St 1.3'!AC178</f>
        <v>0</v>
      </c>
      <c r="AD178" s="134">
        <f>+'St 1.1'!AD178+'St 1.3'!AD178</f>
        <v>0</v>
      </c>
      <c r="AE178" s="134">
        <f>+'St 1.1'!AE178+'St 1.3'!AE178</f>
        <v>0</v>
      </c>
      <c r="AF178" s="134">
        <f>+'St 1.1'!AF178+'St 1.3'!AF178</f>
        <v>0</v>
      </c>
      <c r="AG178" s="134">
        <f>+'St 1.1'!AG178+'St 1.3'!AG178</f>
        <v>0</v>
      </c>
      <c r="AH178" s="134">
        <f>+'St 1.1'!AH178+'St 1.3'!AH178</f>
        <v>0</v>
      </c>
      <c r="AI178" s="134">
        <f>+'St 1.1'!AI178+'St 1.3'!AI178</f>
        <v>0</v>
      </c>
      <c r="AJ178" s="134">
        <f>+'St 1.1'!AJ178+'St 1.3'!AJ178</f>
        <v>0</v>
      </c>
      <c r="AK178" s="134">
        <f>+'St 1.1'!AK178+'St 1.3'!AK178</f>
        <v>0</v>
      </c>
      <c r="AL178" s="134">
        <f>+'St 1.1'!AL178+'St 1.3'!AL178</f>
        <v>0</v>
      </c>
      <c r="AM178" s="134">
        <f>+'St 1.1'!AM178+'St 1.3'!AM178</f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f>+'St 1.1'!D179+'St 1.2'!D179+'St 1.3'!D179</f>
        <v>969847.09074656526</v>
      </c>
      <c r="E179" s="129">
        <f>+'St 1.1'!E179+'St 1.2'!E179+'St 1.3'!E179</f>
        <v>1103206.8387327197</v>
      </c>
      <c r="F179" s="129">
        <f>+'St 1.1'!F179+'St 1.2'!F179+'St 1.3'!F179</f>
        <v>1259742.9753963752</v>
      </c>
      <c r="G179" s="129">
        <f>+'St 1.1'!G179+'St 1.2'!G179+'St 1.3'!G179</f>
        <v>1529966.35510078</v>
      </c>
      <c r="H179" s="129">
        <f>+'St 1.1'!H179+'St 1.2'!H179+'St 1.3'!H179</f>
        <v>1679279.1501446916</v>
      </c>
      <c r="I179" s="129">
        <f>+'St 1.1'!I179+'St 1.2'!I179+'St 1.3'!I179</f>
        <v>2202325.169694975</v>
      </c>
      <c r="J179" s="129">
        <f>+'St 1.1'!J179+'St 1.2'!J179+'St 1.3'!J179</f>
        <v>2461064.7000484844</v>
      </c>
      <c r="K179" s="129">
        <f>+'St 1.1'!K179+'St 1.2'!K179+'St 1.3'!K179</f>
        <v>2738401.8172290134</v>
      </c>
      <c r="L179" s="129">
        <f>+'St 1.1'!L179+'St 1.2'!L179+'St 1.3'!L179</f>
        <v>2664457.0872447952</v>
      </c>
      <c r="M179" s="129">
        <f>+'St 1.1'!M179+'St 1.2'!M179+'St 1.3'!M179</f>
        <v>3801554.5200610277</v>
      </c>
      <c r="N179" s="129">
        <f>+'St 1.1'!N179+'St 1.2'!N179+'St 1.3'!N179</f>
        <v>4389733.483576077</v>
      </c>
      <c r="O179" s="129">
        <f>+'St 1.1'!O179+'St 1.2'!O179+'St 1.3'!O179</f>
        <v>4811418.8555895351</v>
      </c>
      <c r="P179" s="136"/>
      <c r="Q179" s="137">
        <f>+'St 1.1'!Q179+'St 1.2'!Q179+'St 1.3'!Q179</f>
        <v>123306.91327517122</v>
      </c>
      <c r="R179" s="137">
        <f>+'St 1.1'!R179+'St 1.2'!R179+'St 1.3'!R179</f>
        <v>126019.63826925422</v>
      </c>
      <c r="S179" s="137">
        <f>+'St 1.1'!S179+'St 1.2'!S179+'St 1.3'!S179</f>
        <v>209994.36891241197</v>
      </c>
      <c r="T179" s="137">
        <f>+'St 1.1'!T179+'St 1.2'!T179+'St 1.3'!T179</f>
        <v>160481.8554355079</v>
      </c>
      <c r="U179" s="137">
        <f>+'St 1.1'!U179+'St 1.2'!U179+'St 1.3'!U179</f>
        <v>385604.2756544681</v>
      </c>
      <c r="V179" s="137">
        <f>+'St 1.1'!V179+'St 1.2'!V179+'St 1.3'!V179</f>
        <v>255433.76560467356</v>
      </c>
      <c r="W179" s="137">
        <f>+'St 1.1'!W179+'St 1.2'!W179+'St 1.3'!W179</f>
        <v>217154.73314346076</v>
      </c>
      <c r="X179" s="137">
        <f>+'St 1.1'!X179+'St 1.2'!X179+'St 1.3'!X179</f>
        <v>73629.392016556842</v>
      </c>
      <c r="Y179" s="137">
        <f>+'St 1.1'!Y179+'St 1.2'!Y179+'St 1.3'!Y179</f>
        <v>758661.22203677183</v>
      </c>
      <c r="Z179" s="137">
        <f>+'St 1.1'!Z179+'St 1.2'!Z179+'St 1.3'!Z179</f>
        <v>440945.97077412857</v>
      </c>
      <c r="AA179" s="137">
        <f>+'St 1.1'!AA179+'St 1.2'!AA179+'St 1.3'!AA179</f>
        <v>409347.54247958859</v>
      </c>
      <c r="AB179" s="131"/>
      <c r="AC179" s="137">
        <f>+'St 1.1'!AC179+'St 1.3'!AC179</f>
        <v>93778.814710982901</v>
      </c>
      <c r="AD179" s="137">
        <f>+'St 1.1'!AD179+'St 1.3'!AD179</f>
        <v>138305.49410308569</v>
      </c>
      <c r="AE179" s="137">
        <f>+'St 1.1'!AE179+'St 1.3'!AE179</f>
        <v>220860.64170082021</v>
      </c>
      <c r="AF179" s="137">
        <f>+'St 1.1'!AF179+'St 1.3'!AF179</f>
        <v>102318.90318015045</v>
      </c>
      <c r="AG179" s="137">
        <f>+'St 1.1'!AG179+'St 1.3'!AG179</f>
        <v>342715.21620438073</v>
      </c>
      <c r="AH179" s="137">
        <f>+'St 1.1'!AH179+'St 1.3'!AH179</f>
        <v>219596.85772768722</v>
      </c>
      <c r="AI179" s="137">
        <f>+'St 1.1'!AI179+'St 1.3'!AI179</f>
        <v>287453.2359262128</v>
      </c>
      <c r="AJ179" s="137">
        <f>+'St 1.1'!AJ179+'St 1.3'!AJ179</f>
        <v>-140086.35459425676</v>
      </c>
      <c r="AK179" s="137">
        <f>+'St 1.1'!AK179+'St 1.3'!AK179</f>
        <v>644674.18969925481</v>
      </c>
      <c r="AL179" s="137">
        <f>+'St 1.1'!AL179+'St 1.3'!AL179</f>
        <v>566008.70942004072</v>
      </c>
      <c r="AM179" s="137">
        <f>+'St 1.1'!AM179+'St 1.3'!AM179</f>
        <v>422982.66847236536</v>
      </c>
    </row>
    <row r="180" spans="1:39" s="43" customFormat="1">
      <c r="A180" s="36"/>
      <c r="B180" s="29" t="s">
        <v>26</v>
      </c>
      <c r="C180" s="177" t="s">
        <v>295</v>
      </c>
      <c r="D180" s="129">
        <f>+'St 1.1'!D180+'St 1.2'!D180+'St 1.3'!D180</f>
        <v>790603.85394453653</v>
      </c>
      <c r="E180" s="129">
        <f>+'St 1.1'!E180+'St 1.2'!E180+'St 1.3'!E180</f>
        <v>860280.71631149983</v>
      </c>
      <c r="F180" s="129">
        <f>+'St 1.1'!F180+'St 1.2'!F180+'St 1.3'!F180</f>
        <v>972746.7173774573</v>
      </c>
      <c r="G180" s="129">
        <f>+'St 1.1'!G180+'St 1.2'!G180+'St 1.3'!G180</f>
        <v>1182746.9900705349</v>
      </c>
      <c r="H180" s="129">
        <f>+'St 1.1'!H180+'St 1.2'!H180+'St 1.3'!H180</f>
        <v>1254049.6220234842</v>
      </c>
      <c r="I180" s="129">
        <f>+'St 1.1'!I180+'St 1.2'!I180+'St 1.3'!I180</f>
        <v>1590238.8717238824</v>
      </c>
      <c r="J180" s="129">
        <f>+'St 1.1'!J180+'St 1.2'!J180+'St 1.3'!J180</f>
        <v>1850800.8023131669</v>
      </c>
      <c r="K180" s="129">
        <f>+'St 1.1'!K180+'St 1.2'!K180+'St 1.3'!K180</f>
        <v>2000841.4968824051</v>
      </c>
      <c r="L180" s="129">
        <f>+'St 1.1'!L180+'St 1.2'!L180+'St 1.3'!L180</f>
        <v>1788972.3698633062</v>
      </c>
      <c r="M180" s="129">
        <f>+'St 1.1'!M180+'St 1.2'!M180+'St 1.3'!M180</f>
        <v>2743955.1101023979</v>
      </c>
      <c r="N180" s="129">
        <f>+'St 1.1'!N180+'St 1.2'!N180+'St 1.3'!N180</f>
        <v>3228229.7353162682</v>
      </c>
      <c r="O180" s="129">
        <f>+'St 1.1'!O180+'St 1.2'!O180+'St 1.3'!O180</f>
        <v>3530313.7785864724</v>
      </c>
      <c r="P180" s="136"/>
      <c r="Q180" s="137">
        <f>+'St 1.1'!Q180+'St 1.2'!Q180+'St 1.3'!Q180</f>
        <v>59983.369241406086</v>
      </c>
      <c r="R180" s="137">
        <f>+'St 1.1'!R180+'St 1.2'!R180+'St 1.3'!R180</f>
        <v>83893.835571514574</v>
      </c>
      <c r="S180" s="137">
        <f>+'St 1.1'!S180+'St 1.2'!S180+'St 1.3'!S180</f>
        <v>152217.43926169936</v>
      </c>
      <c r="T180" s="137">
        <f>+'St 1.1'!T180+'St 1.2'!T180+'St 1.3'!T180</f>
        <v>83895.424501463014</v>
      </c>
      <c r="U180" s="137">
        <f>+'St 1.1'!U180+'St 1.2'!U180+'St 1.3'!U180</f>
        <v>208559.92056101555</v>
      </c>
      <c r="V180" s="137">
        <f>+'St 1.1'!V180+'St 1.2'!V180+'St 1.3'!V180</f>
        <v>256299.76123764488</v>
      </c>
      <c r="W180" s="137">
        <f>+'St 1.1'!W180+'St 1.2'!W180+'St 1.3'!W180</f>
        <v>94901.466302147805</v>
      </c>
      <c r="X180" s="137">
        <f>+'St 1.1'!X180+'St 1.2'!X180+'St 1.3'!X180</f>
        <v>-72433.689436922767</v>
      </c>
      <c r="Y180" s="137">
        <f>+'St 1.1'!Y180+'St 1.2'!Y180+'St 1.3'!Y180</f>
        <v>605236.92159074685</v>
      </c>
      <c r="Z180" s="137">
        <f>+'St 1.1'!Z180+'St 1.2'!Z180+'St 1.3'!Z180</f>
        <v>351025.99876283249</v>
      </c>
      <c r="AA180" s="137">
        <f>+'St 1.1'!AA180+'St 1.2'!AA180+'St 1.3'!AA180</f>
        <v>289568.98564386438</v>
      </c>
      <c r="AB180" s="131"/>
      <c r="AC180" s="137">
        <f>+'St 1.1'!AC180+'St 1.3'!AC180</f>
        <v>93419.473125557124</v>
      </c>
      <c r="AD180" s="137">
        <f>+'St 1.1'!AD180+'St 1.3'!AD180</f>
        <v>136754.35074288692</v>
      </c>
      <c r="AE180" s="137">
        <f>+'St 1.1'!AE180+'St 1.3'!AE180</f>
        <v>218559.98431555287</v>
      </c>
      <c r="AF180" s="137">
        <f>+'St 1.1'!AF180+'St 1.3'!AF180</f>
        <v>94321.281505077539</v>
      </c>
      <c r="AG180" s="137">
        <f>+'St 1.1'!AG180+'St 1.3'!AG180</f>
        <v>325605.35647057509</v>
      </c>
      <c r="AH180" s="137">
        <f>+'St 1.1'!AH180+'St 1.3'!AH180</f>
        <v>210908.28707845326</v>
      </c>
      <c r="AI180" s="137">
        <f>+'St 1.1'!AI180+'St 1.3'!AI180</f>
        <v>279034.87739244511</v>
      </c>
      <c r="AJ180" s="137">
        <f>+'St 1.1'!AJ180+'St 1.3'!AJ180</f>
        <v>-136078.57207820565</v>
      </c>
      <c r="AK180" s="137">
        <f>+'St 1.1'!AK180+'St 1.3'!AK180</f>
        <v>623338.56336762302</v>
      </c>
      <c r="AL180" s="137">
        <f>+'St 1.1'!AL180+'St 1.3'!AL180</f>
        <v>567162.64090861182</v>
      </c>
      <c r="AM180" s="137">
        <f>+'St 1.1'!AM180+'St 1.3'!AM180</f>
        <v>404055.16888514726</v>
      </c>
    </row>
    <row r="181" spans="1:39">
      <c r="B181" s="176" t="s">
        <v>40</v>
      </c>
      <c r="C181" s="179"/>
      <c r="D181" s="132">
        <f>+'St 1.1'!D181+'St 1.2'!D181+'St 1.3'!D181</f>
        <v>772875.54622621892</v>
      </c>
      <c r="E181" s="132">
        <f>+'St 1.1'!E181+'St 1.2'!E181+'St 1.3'!E181</f>
        <v>840844.94967883988</v>
      </c>
      <c r="F181" s="132">
        <f>+'St 1.1'!F181+'St 1.2'!F181+'St 1.3'!F181</f>
        <v>951366.5302534136</v>
      </c>
      <c r="G181" s="132">
        <f>+'St 1.1'!G181+'St 1.2'!G181+'St 1.3'!G181</f>
        <v>1157970.7574767901</v>
      </c>
      <c r="H181" s="132">
        <f>+'St 1.1'!H181+'St 1.2'!H181+'St 1.3'!H181</f>
        <v>1227389.4838484256</v>
      </c>
      <c r="I181" s="132">
        <f>+'St 1.1'!I181+'St 1.2'!I181+'St 1.3'!I181</f>
        <v>1560454.4098995468</v>
      </c>
      <c r="J181" s="132">
        <f>+'St 1.1'!J181+'St 1.2'!J181+'St 1.3'!J181</f>
        <v>1813117.5810006401</v>
      </c>
      <c r="K181" s="132">
        <f>+'St 1.1'!K181+'St 1.2'!K181+'St 1.3'!K181</f>
        <v>1958615.1333457918</v>
      </c>
      <c r="L181" s="132">
        <f>+'St 1.1'!L181+'St 1.2'!L181+'St 1.3'!L181</f>
        <v>1749503.4328856308</v>
      </c>
      <c r="M181" s="132">
        <f>+'St 1.1'!M181+'St 1.2'!M181+'St 1.3'!M181</f>
        <v>2692289.3800905165</v>
      </c>
      <c r="N181" s="132">
        <f>+'St 1.1'!N181+'St 1.2'!N181+'St 1.3'!N181</f>
        <v>3171026.3626066204</v>
      </c>
      <c r="O181" s="132">
        <f>+'St 1.1'!O181+'St 1.2'!O181+'St 1.3'!O181</f>
        <v>3468602.5476682582</v>
      </c>
      <c r="P181" s="133"/>
      <c r="Q181" s="134">
        <f>+'St 1.1'!Q181+'St 1.2'!Q181+'St 1.3'!Q181</f>
        <v>58700.898595367413</v>
      </c>
      <c r="R181" s="134">
        <f>+'St 1.1'!R181+'St 1.2'!R181+'St 1.3'!R181</f>
        <v>82339.8549114536</v>
      </c>
      <c r="S181" s="134">
        <f>+'St 1.1'!S181+'St 1.2'!S181+'St 1.3'!S181</f>
        <v>151350.69038579552</v>
      </c>
      <c r="T181" s="134">
        <f>+'St 1.1'!T181+'St 1.2'!T181+'St 1.3'!T181</f>
        <v>81730.75030593999</v>
      </c>
      <c r="U181" s="134">
        <f>+'St 1.1'!U181+'St 1.2'!U181+'St 1.3'!U181</f>
        <v>204540.41652640511</v>
      </c>
      <c r="V181" s="134">
        <f>+'St 1.1'!V181+'St 1.2'!V181+'St 1.3'!V181</f>
        <v>251810.42389245081</v>
      </c>
      <c r="W181" s="134">
        <f>+'St 1.1'!W181+'St 1.2'!W181+'St 1.3'!W181</f>
        <v>91186.416873916067</v>
      </c>
      <c r="X181" s="134">
        <f>+'St 1.1'!X181+'St 1.2'!X181+'St 1.3'!X181</f>
        <v>-74261.290247628058</v>
      </c>
      <c r="Y181" s="134">
        <f>+'St 1.1'!Y181+'St 1.2'!Y181+'St 1.3'!Y181</f>
        <v>603192.22847666824</v>
      </c>
      <c r="Z181" s="134">
        <f>+'St 1.1'!Z181+'St 1.2'!Z181+'St 1.3'!Z181</f>
        <v>349327.94890251197</v>
      </c>
      <c r="AA181" s="134">
        <f>+'St 1.1'!AA181+'St 1.2'!AA181+'St 1.3'!AA181</f>
        <v>285812.84838415188</v>
      </c>
      <c r="AB181" s="135"/>
      <c r="AC181" s="134">
        <f>+'St 1.1'!AC181+'St 1.3'!AC181</f>
        <v>92981.576949529757</v>
      </c>
      <c r="AD181" s="134">
        <f>+'St 1.1'!AD181+'St 1.3'!AD181</f>
        <v>136158.3710541841</v>
      </c>
      <c r="AE181" s="134">
        <f>+'St 1.1'!AE181+'St 1.3'!AE181</f>
        <v>216139.74727684626</v>
      </c>
      <c r="AF181" s="134">
        <f>+'St 1.1'!AF181+'St 1.3'!AF181</f>
        <v>94584.564953949928</v>
      </c>
      <c r="AG181" s="134">
        <f>+'St 1.1'!AG181+'St 1.3'!AG181</f>
        <v>325014.51816636411</v>
      </c>
      <c r="AH181" s="134">
        <f>+'St 1.1'!AH181+'St 1.3'!AH181</f>
        <v>208277.76158254279</v>
      </c>
      <c r="AI181" s="134">
        <f>+'St 1.1'!AI181+'St 1.3'!AI181</f>
        <v>277900.29929855245</v>
      </c>
      <c r="AJ181" s="134">
        <f>+'St 1.1'!AJ181+'St 1.3'!AJ181</f>
        <v>-131653.42965773412</v>
      </c>
      <c r="AK181" s="134">
        <f>+'St 1.1'!AK181+'St 1.3'!AK181</f>
        <v>612975.66857297882</v>
      </c>
      <c r="AL181" s="134">
        <f>+'St 1.1'!AL181+'St 1.3'!AL181</f>
        <v>563076.73935242475</v>
      </c>
      <c r="AM181" s="134">
        <f>+'St 1.1'!AM181+'St 1.3'!AM181</f>
        <v>403453.68371488812</v>
      </c>
    </row>
    <row r="182" spans="1:39">
      <c r="B182" s="6" t="s">
        <v>41</v>
      </c>
      <c r="C182" s="179"/>
      <c r="D182" s="132">
        <f>+'St 1.1'!D182+'St 1.2'!D182+'St 1.3'!D182</f>
        <v>0</v>
      </c>
      <c r="E182" s="132">
        <f>+'St 1.1'!E182+'St 1.2'!E182+'St 1.3'!E182</f>
        <v>0</v>
      </c>
      <c r="F182" s="132">
        <f>+'St 1.1'!F182+'St 1.2'!F182+'St 1.3'!F182</f>
        <v>0</v>
      </c>
      <c r="G182" s="132">
        <f>+'St 1.1'!G182+'St 1.2'!G182+'St 1.3'!G182</f>
        <v>0</v>
      </c>
      <c r="H182" s="132">
        <f>+'St 1.1'!H182+'St 1.2'!H182+'St 1.3'!H182</f>
        <v>0</v>
      </c>
      <c r="I182" s="132">
        <f>+'St 1.1'!I182+'St 1.2'!I182+'St 1.3'!I182</f>
        <v>0</v>
      </c>
      <c r="J182" s="132">
        <f>+'St 1.1'!J182+'St 1.2'!J182+'St 1.3'!J182</f>
        <v>0</v>
      </c>
      <c r="K182" s="132">
        <f>+'St 1.1'!K182+'St 1.2'!K182+'St 1.3'!K182</f>
        <v>0</v>
      </c>
      <c r="L182" s="132">
        <f>+'St 1.1'!L182+'St 1.2'!L182+'St 1.3'!L182</f>
        <v>0</v>
      </c>
      <c r="M182" s="132">
        <f>+'St 1.1'!M182+'St 1.2'!M182+'St 1.3'!M182</f>
        <v>0</v>
      </c>
      <c r="N182" s="132">
        <f>+'St 1.1'!N182+'St 1.2'!N182+'St 1.3'!N182</f>
        <v>0</v>
      </c>
      <c r="O182" s="132">
        <f>+'St 1.1'!O182+'St 1.2'!O182+'St 1.3'!O182</f>
        <v>0</v>
      </c>
      <c r="P182" s="133"/>
      <c r="Q182" s="134">
        <f>+'St 1.1'!Q182+'St 1.2'!Q182+'St 1.3'!Q182</f>
        <v>0</v>
      </c>
      <c r="R182" s="134">
        <f>+'St 1.1'!R182+'St 1.2'!R182+'St 1.3'!R182</f>
        <v>0</v>
      </c>
      <c r="S182" s="134">
        <f>+'St 1.1'!S182+'St 1.2'!S182+'St 1.3'!S182</f>
        <v>0</v>
      </c>
      <c r="T182" s="134">
        <f>+'St 1.1'!T182+'St 1.2'!T182+'St 1.3'!T182</f>
        <v>0</v>
      </c>
      <c r="U182" s="134">
        <f>+'St 1.1'!U182+'St 1.2'!U182+'St 1.3'!U182</f>
        <v>0</v>
      </c>
      <c r="V182" s="134">
        <f>+'St 1.1'!V182+'St 1.2'!V182+'St 1.3'!V182</f>
        <v>0</v>
      </c>
      <c r="W182" s="134">
        <f>+'St 1.1'!W182+'St 1.2'!W182+'St 1.3'!W182</f>
        <v>0</v>
      </c>
      <c r="X182" s="134">
        <f>+'St 1.1'!X182+'St 1.2'!X182+'St 1.3'!X182</f>
        <v>0</v>
      </c>
      <c r="Y182" s="134">
        <f>+'St 1.1'!Y182+'St 1.2'!Y182+'St 1.3'!Y182</f>
        <v>0</v>
      </c>
      <c r="Z182" s="134">
        <f>+'St 1.1'!Z182+'St 1.2'!Z182+'St 1.3'!Z182</f>
        <v>0</v>
      </c>
      <c r="AA182" s="134">
        <f>+'St 1.1'!AA182+'St 1.2'!AA182+'St 1.3'!AA182</f>
        <v>0</v>
      </c>
      <c r="AB182" s="135"/>
      <c r="AC182" s="134">
        <f>+'St 1.1'!AC182+'St 1.3'!AC182</f>
        <v>0</v>
      </c>
      <c r="AD182" s="134">
        <f>+'St 1.1'!AD182+'St 1.3'!AD182</f>
        <v>0</v>
      </c>
      <c r="AE182" s="134">
        <f>+'St 1.1'!AE182+'St 1.3'!AE182</f>
        <v>0</v>
      </c>
      <c r="AF182" s="134">
        <f>+'St 1.1'!AF182+'St 1.3'!AF182</f>
        <v>0</v>
      </c>
      <c r="AG182" s="134">
        <f>+'St 1.1'!AG182+'St 1.3'!AG182</f>
        <v>0</v>
      </c>
      <c r="AH182" s="134">
        <f>+'St 1.1'!AH182+'St 1.3'!AH182</f>
        <v>0</v>
      </c>
      <c r="AI182" s="134">
        <f>+'St 1.1'!AI182+'St 1.3'!AI182</f>
        <v>0</v>
      </c>
      <c r="AJ182" s="134">
        <f>+'St 1.1'!AJ182+'St 1.3'!AJ182</f>
        <v>0</v>
      </c>
      <c r="AK182" s="134">
        <f>+'St 1.1'!AK182+'St 1.3'!AK182</f>
        <v>0</v>
      </c>
      <c r="AL182" s="134">
        <f>+'St 1.1'!AL182+'St 1.3'!AL182</f>
        <v>0</v>
      </c>
      <c r="AM182" s="134">
        <f>+'St 1.1'!AM182+'St 1.3'!AM182</f>
        <v>0</v>
      </c>
    </row>
    <row r="183" spans="1:39">
      <c r="B183" s="6" t="s">
        <v>42</v>
      </c>
      <c r="C183" s="179"/>
      <c r="D183" s="132">
        <f>+'St 1.1'!D183+'St 1.2'!D183+'St 1.3'!D183</f>
        <v>68369.998710667554</v>
      </c>
      <c r="E183" s="132">
        <f>+'St 1.1'!E183+'St 1.2'!E183+'St 1.3'!E183</f>
        <v>81732.694092449747</v>
      </c>
      <c r="F183" s="132">
        <f>+'St 1.1'!F183+'St 1.2'!F183+'St 1.3'!F183</f>
        <v>94168.630068244704</v>
      </c>
      <c r="G183" s="132">
        <f>+'St 1.1'!G183+'St 1.2'!G183+'St 1.3'!G183</f>
        <v>122919.55081541317</v>
      </c>
      <c r="H183" s="132">
        <f>+'St 1.1'!H183+'St 1.2'!H183+'St 1.3'!H183</f>
        <v>145756.04890270781</v>
      </c>
      <c r="I183" s="132">
        <f>+'St 1.1'!I183+'St 1.2'!I183+'St 1.3'!I183</f>
        <v>208094.5544812734</v>
      </c>
      <c r="J183" s="132">
        <f>+'St 1.1'!J183+'St 1.2'!J183+'St 1.3'!J183</f>
        <v>263668.081588756</v>
      </c>
      <c r="K183" s="132">
        <f>+'St 1.1'!K183+'St 1.2'!K183+'St 1.3'!K183</f>
        <v>296787.72085230832</v>
      </c>
      <c r="L183" s="132">
        <f>+'St 1.1'!L183+'St 1.2'!L183+'St 1.3'!L183</f>
        <v>274089.1214525181</v>
      </c>
      <c r="M183" s="132">
        <f>+'St 1.1'!M183+'St 1.2'!M183+'St 1.3'!M183</f>
        <v>404726.15446704812</v>
      </c>
      <c r="N183" s="132">
        <f>+'St 1.1'!N183+'St 1.2'!N183+'St 1.3'!N183</f>
        <v>478061.12845892011</v>
      </c>
      <c r="O183" s="132">
        <f>+'St 1.1'!O183+'St 1.2'!O183+'St 1.3'!O183</f>
        <v>526481.95453118626</v>
      </c>
      <c r="P183" s="133"/>
      <c r="Q183" s="134">
        <f>+'St 1.1'!Q183+'St 1.2'!Q183+'St 1.3'!Q183</f>
        <v>10325.620968614376</v>
      </c>
      <c r="R183" s="134">
        <f>+'St 1.1'!R183+'St 1.2'!R183+'St 1.3'!R183</f>
        <v>3790.5381075116375</v>
      </c>
      <c r="S183" s="134">
        <f>+'St 1.1'!S183+'St 1.2'!S183+'St 1.3'!S183</f>
        <v>11085.581154100626</v>
      </c>
      <c r="T183" s="134">
        <f>+'St 1.1'!T183+'St 1.2'!T183+'St 1.3'!T183</f>
        <v>25876.3597252623</v>
      </c>
      <c r="U183" s="134">
        <f>+'St 1.1'!U183+'St 1.2'!U183+'St 1.3'!U183</f>
        <v>24718.243749274847</v>
      </c>
      <c r="V183" s="134">
        <f>+'St 1.1'!V183+'St 1.2'!V183+'St 1.3'!V183</f>
        <v>53234.775665255453</v>
      </c>
      <c r="W183" s="134">
        <f>+'St 1.1'!W183+'St 1.2'!W183+'St 1.3'!W183</f>
        <v>16035.485476510714</v>
      </c>
      <c r="X183" s="134">
        <f>+'St 1.1'!X183+'St 1.2'!X183+'St 1.3'!X183</f>
        <v>20782.792874648007</v>
      </c>
      <c r="Y183" s="134">
        <f>+'St 1.1'!Y183+'St 1.2'!Y183+'St 1.3'!Y183</f>
        <v>22094.422383315345</v>
      </c>
      <c r="Z183" s="134">
        <f>+'St 1.1'!Z183+'St 1.2'!Z183+'St 1.3'!Z183</f>
        <v>32297.275368368624</v>
      </c>
      <c r="AA183" s="134">
        <f>+'St 1.1'!AA183+'St 1.2'!AA183+'St 1.3'!AA183</f>
        <v>44603.361920008807</v>
      </c>
      <c r="AB183" s="135"/>
      <c r="AC183" s="134">
        <f>+'St 1.1'!AC183+'St 1.3'!AC183</f>
        <v>3037.0744131678175</v>
      </c>
      <c r="AD183" s="134">
        <f>+'St 1.1'!AD183+'St 1.3'!AD183</f>
        <v>8172.872951097992</v>
      </c>
      <c r="AE183" s="134">
        <f>+'St 1.1'!AE183+'St 1.3'!AE183</f>
        <v>17249.7932211261</v>
      </c>
      <c r="AF183" s="134">
        <f>+'St 1.1'!AF183+'St 1.3'!AF183</f>
        <v>-2964.4136201040437</v>
      </c>
      <c r="AG183" s="134">
        <f>+'St 1.1'!AG183+'St 1.3'!AG183</f>
        <v>36110.820939688383</v>
      </c>
      <c r="AH183" s="134">
        <f>+'St 1.1'!AH183+'St 1.3'!AH183</f>
        <v>2377.3684698316988</v>
      </c>
      <c r="AI183" s="134">
        <f>+'St 1.1'!AI183+'St 1.3'!AI183</f>
        <v>16446.318253826412</v>
      </c>
      <c r="AJ183" s="134">
        <f>+'St 1.1'!AJ183+'St 1.3'!AJ183</f>
        <v>-39403.36418978138</v>
      </c>
      <c r="AK183" s="134">
        <f>+'St 1.1'!AK183+'St 1.3'!AK183</f>
        <v>98465.884534226192</v>
      </c>
      <c r="AL183" s="134">
        <f>+'St 1.1'!AL183+'St 1.3'!AL183</f>
        <v>40557.296119427861</v>
      </c>
      <c r="AM183" s="134">
        <f>+'St 1.1'!AM183+'St 1.3'!AM183</f>
        <v>4144.0594670446662</v>
      </c>
    </row>
    <row r="184" spans="1:39">
      <c r="B184" s="6" t="s">
        <v>43</v>
      </c>
      <c r="C184" s="179"/>
      <c r="D184" s="132">
        <f>+'St 1.1'!D184+'St 1.2'!D184+'St 1.3'!D184</f>
        <v>494533.25451629068</v>
      </c>
      <c r="E184" s="132">
        <f>+'St 1.1'!E184+'St 1.2'!E184+'St 1.3'!E184</f>
        <v>531755.62565111846</v>
      </c>
      <c r="F184" s="132">
        <f>+'St 1.1'!F184+'St 1.2'!F184+'St 1.3'!F184</f>
        <v>611459.50677447347</v>
      </c>
      <c r="G184" s="132">
        <f>+'St 1.1'!G184+'St 1.2'!G184+'St 1.3'!G184</f>
        <v>751582.45382934425</v>
      </c>
      <c r="H184" s="132">
        <f>+'St 1.1'!H184+'St 1.2'!H184+'St 1.3'!H184</f>
        <v>758407.21957366692</v>
      </c>
      <c r="I184" s="132">
        <f>+'St 1.1'!I184+'St 1.2'!I184+'St 1.3'!I184</f>
        <v>918728.32439605962</v>
      </c>
      <c r="J184" s="132">
        <f>+'St 1.1'!J184+'St 1.2'!J184+'St 1.3'!J184</f>
        <v>1050718.1304464256</v>
      </c>
      <c r="K184" s="132">
        <f>+'St 1.1'!K184+'St 1.2'!K184+'St 1.3'!K184</f>
        <v>1117805.6873256031</v>
      </c>
      <c r="L184" s="132">
        <f>+'St 1.1'!L184+'St 1.2'!L184+'St 1.3'!L184</f>
        <v>959144.92685066175</v>
      </c>
      <c r="M184" s="132">
        <f>+'St 1.1'!M184+'St 1.2'!M184+'St 1.3'!M184</f>
        <v>1497367.960671932</v>
      </c>
      <c r="N184" s="132">
        <f>+'St 1.1'!N184+'St 1.2'!N184+'St 1.3'!N184</f>
        <v>1810925.3085123999</v>
      </c>
      <c r="O184" s="132">
        <f>+'St 1.1'!O184+'St 1.2'!O184+'St 1.3'!O184</f>
        <v>1976086.2196424638</v>
      </c>
      <c r="P184" s="133"/>
      <c r="Q184" s="134">
        <f>+'St 1.1'!Q184+'St 1.2'!Q184+'St 1.3'!Q184</f>
        <v>35862.59812705838</v>
      </c>
      <c r="R184" s="134">
        <f>+'St 1.1'!R184+'St 1.2'!R184+'St 1.3'!R184</f>
        <v>73519.999998181462</v>
      </c>
      <c r="S184" s="134">
        <f>+'St 1.1'!S184+'St 1.2'!S184+'St 1.3'!S184</f>
        <v>120385.66854820595</v>
      </c>
      <c r="T184" s="134">
        <f>+'St 1.1'!T184+'St 1.2'!T184+'St 1.3'!T184</f>
        <v>23247.474061682915</v>
      </c>
      <c r="U184" s="134">
        <f>+'St 1.1'!U184+'St 1.2'!U184+'St 1.3'!U184</f>
        <v>127436.13146880269</v>
      </c>
      <c r="V184" s="134">
        <f>+'St 1.1'!V184+'St 1.2'!V184+'St 1.3'!V184</f>
        <v>128438.08012758569</v>
      </c>
      <c r="W184" s="134">
        <f>+'St 1.1'!W184+'St 1.2'!W184+'St 1.3'!W184</f>
        <v>59749.112341821747</v>
      </c>
      <c r="X184" s="134">
        <f>+'St 1.1'!X184+'St 1.2'!X184+'St 1.3'!X184</f>
        <v>-131306.0068030043</v>
      </c>
      <c r="Y184" s="134">
        <f>+'St 1.1'!Y184+'St 1.2'!Y184+'St 1.3'!Y184</f>
        <v>467609.38555662712</v>
      </c>
      <c r="Z184" s="134">
        <f>+'St 1.1'!Z184+'St 1.2'!Z184+'St 1.3'!Z184</f>
        <v>285055.55479586823</v>
      </c>
      <c r="AA184" s="134">
        <f>+'St 1.1'!AA184+'St 1.2'!AA184+'St 1.3'!AA184</f>
        <v>162698.13483361428</v>
      </c>
      <c r="AB184" s="135"/>
      <c r="AC184" s="134">
        <f>+'St 1.1'!AC184+'St 1.3'!AC184</f>
        <v>85085.753007769541</v>
      </c>
      <c r="AD184" s="134">
        <f>+'St 1.1'!AD184+'St 1.3'!AD184</f>
        <v>115783.64112517354</v>
      </c>
      <c r="AE184" s="134">
        <f>+'St 1.1'!AE184+'St 1.3'!AE184</f>
        <v>181761.06850666465</v>
      </c>
      <c r="AF184" s="134">
        <f>+'St 1.1'!AF184+'St 1.3'!AF184</f>
        <v>90265.021682639868</v>
      </c>
      <c r="AG184" s="134">
        <f>+'St 1.1'!AG184+'St 1.3'!AG184</f>
        <v>235389.32335358983</v>
      </c>
      <c r="AH184" s="134">
        <f>+'St 1.1'!AH184+'St 1.3'!AH184</f>
        <v>210081.99256678045</v>
      </c>
      <c r="AI184" s="134">
        <f>+'St 1.1'!AI184+'St 1.3'!AI184</f>
        <v>233147.6002623555</v>
      </c>
      <c r="AJ184" s="134">
        <f>+'St 1.1'!AJ184+'St 1.3'!AJ184</f>
        <v>-36231.972421936793</v>
      </c>
      <c r="AK184" s="134">
        <f>+'St 1.1'!AK184+'St 1.3'!AK184</f>
        <v>374436.57127488701</v>
      </c>
      <c r="AL184" s="134">
        <f>+'St 1.1'!AL184+'St 1.3'!AL184</f>
        <v>463857.01501439995</v>
      </c>
      <c r="AM184" s="134">
        <f>+'St 1.1'!AM184+'St 1.3'!AM184</f>
        <v>393023.1016108949</v>
      </c>
    </row>
    <row r="185" spans="1:39">
      <c r="B185" s="6" t="s">
        <v>44</v>
      </c>
      <c r="C185" s="179"/>
      <c r="D185" s="132">
        <f>+'St 1.1'!D185+'St 1.2'!D185+'St 1.3'!D185</f>
        <v>196.62166471634654</v>
      </c>
      <c r="E185" s="132">
        <f>+'St 1.1'!E185+'St 1.2'!E185+'St 1.3'!E185</f>
        <v>198.44082951804995</v>
      </c>
      <c r="F185" s="132">
        <f>+'St 1.1'!F185+'St 1.2'!F185+'St 1.3'!F185</f>
        <v>201.56688228693648</v>
      </c>
      <c r="G185" s="132">
        <f>+'St 1.1'!G185+'St 1.2'!G185+'St 1.3'!G185</f>
        <v>201.76950180188686</v>
      </c>
      <c r="H185" s="132">
        <f>+'St 1.1'!H185+'St 1.2'!H185+'St 1.3'!H185</f>
        <v>191.15446871062596</v>
      </c>
      <c r="I185" s="132">
        <f>+'St 1.1'!I185+'St 1.2'!I185+'St 1.3'!I185</f>
        <v>205.84011901781329</v>
      </c>
      <c r="J185" s="132">
        <f>+'St 1.1'!J185+'St 1.2'!J185+'St 1.3'!J185</f>
        <v>195.37032914637967</v>
      </c>
      <c r="K185" s="132">
        <f>+'St 1.1'!K185+'St 1.2'!K185+'St 1.3'!K185</f>
        <v>184.35981199765146</v>
      </c>
      <c r="L185" s="132">
        <f>+'St 1.1'!L185+'St 1.2'!L185+'St 1.3'!L185</f>
        <v>219.21291252375408</v>
      </c>
      <c r="M185" s="132">
        <f>+'St 1.1'!M185+'St 1.2'!M185+'St 1.3'!M185</f>
        <v>255.66887737581263</v>
      </c>
      <c r="N185" s="132">
        <f>+'St 1.1'!N185+'St 1.2'!N185+'St 1.3'!N185</f>
        <v>259.08357913801177</v>
      </c>
      <c r="O185" s="132">
        <f>+'St 1.1'!O185+'St 1.2'!O185+'St 1.3'!O185</f>
        <v>300.84053044086198</v>
      </c>
      <c r="P185" s="133"/>
      <c r="Q185" s="134">
        <f>+'St 1.1'!Q185+'St 1.2'!Q185+'St 1.3'!Q185</f>
        <v>1.8191648017034017</v>
      </c>
      <c r="R185" s="134">
        <f>+'St 1.1'!R185+'St 1.2'!R185+'St 1.3'!R185</f>
        <v>3.1260527688865252</v>
      </c>
      <c r="S185" s="134">
        <f>+'St 1.1'!S185+'St 1.2'!S185+'St 1.3'!S185</f>
        <v>0.20261951495038344</v>
      </c>
      <c r="T185" s="134">
        <f>+'St 1.1'!T185+'St 1.2'!T185+'St 1.3'!T185</f>
        <v>-10.615033091260889</v>
      </c>
      <c r="U185" s="134">
        <f>+'St 1.1'!U185+'St 1.2'!U185+'St 1.3'!U185</f>
        <v>14.685650307187331</v>
      </c>
      <c r="V185" s="134">
        <f>+'St 1.1'!V185+'St 1.2'!V185+'St 1.3'!V185</f>
        <v>-10.46978987143363</v>
      </c>
      <c r="W185" s="134">
        <f>+'St 1.1'!W185+'St 1.2'!W185+'St 1.3'!W185</f>
        <v>-11.010517148728205</v>
      </c>
      <c r="X185" s="134">
        <f>+'St 1.1'!X185+'St 1.2'!X185+'St 1.3'!X185</f>
        <v>34.853100526102622</v>
      </c>
      <c r="Y185" s="134">
        <f>+'St 1.1'!Y185+'St 1.2'!Y185+'St 1.3'!Y185</f>
        <v>36.455964852058557</v>
      </c>
      <c r="Z185" s="134">
        <f>+'St 1.1'!Z185+'St 1.2'!Z185+'St 1.3'!Z185</f>
        <v>3.4147017621991349</v>
      </c>
      <c r="AA185" s="134">
        <f>+'St 1.1'!AA185+'St 1.2'!AA185+'St 1.3'!AA185</f>
        <v>41.756951302850219</v>
      </c>
      <c r="AB185" s="135"/>
      <c r="AC185" s="134">
        <f>+'St 1.1'!AC185+'St 1.3'!AC185</f>
        <v>0</v>
      </c>
      <c r="AD185" s="134">
        <f>+'St 1.1'!AD185+'St 1.3'!AD185</f>
        <v>0</v>
      </c>
      <c r="AE185" s="134">
        <f>+'St 1.1'!AE185+'St 1.3'!AE185</f>
        <v>0</v>
      </c>
      <c r="AF185" s="134">
        <f>+'St 1.1'!AF185+'St 1.3'!AF185</f>
        <v>0</v>
      </c>
      <c r="AG185" s="134">
        <f>+'St 1.1'!AG185+'St 1.3'!AG185</f>
        <v>0</v>
      </c>
      <c r="AH185" s="134">
        <f>+'St 1.1'!AH185+'St 1.3'!AH185</f>
        <v>0</v>
      </c>
      <c r="AI185" s="134">
        <f>+'St 1.1'!AI185+'St 1.3'!AI185</f>
        <v>0</v>
      </c>
      <c r="AJ185" s="134">
        <f>+'St 1.1'!AJ185+'St 1.3'!AJ185</f>
        <v>0</v>
      </c>
      <c r="AK185" s="134">
        <f>+'St 1.1'!AK185+'St 1.3'!AK185</f>
        <v>0</v>
      </c>
      <c r="AL185" s="134">
        <f>+'St 1.1'!AL185+'St 1.3'!AL185</f>
        <v>0</v>
      </c>
      <c r="AM185" s="134">
        <f>+'St 1.1'!AM185+'St 1.3'!AM185</f>
        <v>0</v>
      </c>
    </row>
    <row r="186" spans="1:39">
      <c r="B186" s="7" t="s">
        <v>45</v>
      </c>
      <c r="C186" s="179"/>
      <c r="D186" s="132">
        <f>+'St 1.1'!D186+'St 1.2'!D186+'St 1.3'!D186</f>
        <v>9.554295558313127</v>
      </c>
      <c r="E186" s="132">
        <f>+'St 1.1'!E186+'St 1.2'!E186+'St 1.3'!E186</f>
        <v>11.463065401968008</v>
      </c>
      <c r="F186" s="132">
        <f>+'St 1.1'!F186+'St 1.2'!F186+'St 1.3'!F186</f>
        <v>13.962051881731409</v>
      </c>
      <c r="G186" s="132">
        <f>+'St 1.1'!G186+'St 1.2'!G186+'St 1.3'!G186</f>
        <v>13.882935420321532</v>
      </c>
      <c r="H186" s="132">
        <f>+'St 1.1'!H186+'St 1.2'!H186+'St 1.3'!H186</f>
        <v>5.4344687106259641</v>
      </c>
      <c r="I186" s="132">
        <f>+'St 1.1'!I186+'St 1.2'!I186+'St 1.3'!I186</f>
        <v>20.120119017813295</v>
      </c>
      <c r="J186" s="132">
        <f>+'St 1.1'!J186+'St 1.2'!J186+'St 1.3'!J186</f>
        <v>0</v>
      </c>
      <c r="K186" s="132">
        <f>+'St 1.1'!K186+'St 1.2'!K186+'St 1.3'!K186</f>
        <v>0</v>
      </c>
      <c r="L186" s="132">
        <f>+'St 1.1'!L186+'St 1.2'!L186+'St 1.3'!L186</f>
        <v>0</v>
      </c>
      <c r="M186" s="132">
        <f>+'St 1.1'!M186+'St 1.2'!M186+'St 1.3'!M186</f>
        <v>0</v>
      </c>
      <c r="N186" s="132">
        <f>+'St 1.1'!N186+'St 1.2'!N186+'St 1.3'!N186</f>
        <v>0</v>
      </c>
      <c r="O186" s="132">
        <f>+'St 1.1'!O186+'St 1.2'!O186+'St 1.3'!O186</f>
        <v>0</v>
      </c>
      <c r="P186" s="133"/>
      <c r="Q186" s="134">
        <f>+'St 1.1'!Q186+'St 1.2'!Q186+'St 1.3'!Q186</f>
        <v>1.9087698436548797</v>
      </c>
      <c r="R186" s="134">
        <f>+'St 1.1'!R186+'St 1.2'!R186+'St 1.3'!R186</f>
        <v>2.4989864797634</v>
      </c>
      <c r="S186" s="134">
        <f>+'St 1.1'!S186+'St 1.2'!S186+'St 1.3'!S186</f>
        <v>-7.9116461409875494E-2</v>
      </c>
      <c r="T186" s="134">
        <f>+'St 1.1'!T186+'St 1.2'!T186+'St 1.3'!T186</f>
        <v>-8.4484667096955679</v>
      </c>
      <c r="U186" s="134">
        <f>+'St 1.1'!U186+'St 1.2'!U186+'St 1.3'!U186</f>
        <v>14.685650307187331</v>
      </c>
      <c r="V186" s="134">
        <f>+'St 1.1'!V186+'St 1.2'!V186+'St 1.3'!V186</f>
        <v>-20.120119017813295</v>
      </c>
      <c r="W186" s="134">
        <f>+'St 1.1'!W186+'St 1.2'!W186+'St 1.3'!W186</f>
        <v>0</v>
      </c>
      <c r="X186" s="134">
        <f>+'St 1.1'!X186+'St 1.2'!X186+'St 1.3'!X186</f>
        <v>0</v>
      </c>
      <c r="Y186" s="134">
        <f>+'St 1.1'!Y186+'St 1.2'!Y186+'St 1.3'!Y186</f>
        <v>0</v>
      </c>
      <c r="Z186" s="134">
        <f>+'St 1.1'!Z186+'St 1.2'!Z186+'St 1.3'!Z186</f>
        <v>0</v>
      </c>
      <c r="AA186" s="134">
        <f>+'St 1.1'!AA186+'St 1.2'!AA186+'St 1.3'!AA186</f>
        <v>0</v>
      </c>
      <c r="AB186" s="135"/>
      <c r="AC186" s="134">
        <f>+'St 1.1'!AC186+'St 1.3'!AC186</f>
        <v>0</v>
      </c>
      <c r="AD186" s="134">
        <f>+'St 1.1'!AD186+'St 1.3'!AD186</f>
        <v>0</v>
      </c>
      <c r="AE186" s="134">
        <f>+'St 1.1'!AE186+'St 1.3'!AE186</f>
        <v>0</v>
      </c>
      <c r="AF186" s="134">
        <f>+'St 1.1'!AF186+'St 1.3'!AF186</f>
        <v>0</v>
      </c>
      <c r="AG186" s="134">
        <f>+'St 1.1'!AG186+'St 1.3'!AG186</f>
        <v>0</v>
      </c>
      <c r="AH186" s="134">
        <f>+'St 1.1'!AH186+'St 1.3'!AH186</f>
        <v>0</v>
      </c>
      <c r="AI186" s="134">
        <f>+'St 1.1'!AI186+'St 1.3'!AI186</f>
        <v>0</v>
      </c>
      <c r="AJ186" s="134">
        <f>+'St 1.1'!AJ186+'St 1.3'!AJ186</f>
        <v>0</v>
      </c>
      <c r="AK186" s="134">
        <f>+'St 1.1'!AK186+'St 1.3'!AK186</f>
        <v>0</v>
      </c>
      <c r="AL186" s="134">
        <f>+'St 1.1'!AL186+'St 1.3'!AL186</f>
        <v>0</v>
      </c>
      <c r="AM186" s="134">
        <f>+'St 1.1'!AM186+'St 1.3'!AM186</f>
        <v>0</v>
      </c>
    </row>
    <row r="187" spans="1:39">
      <c r="B187" s="7" t="s">
        <v>46</v>
      </c>
      <c r="C187" s="179"/>
      <c r="D187" s="132">
        <f>+'St 1.1'!D187+'St 1.2'!D187+'St 1.3'!D187</f>
        <v>187.06736915803342</v>
      </c>
      <c r="E187" s="132">
        <f>+'St 1.1'!E187+'St 1.2'!E187+'St 1.3'!E187</f>
        <v>186.97776411608194</v>
      </c>
      <c r="F187" s="132">
        <f>+'St 1.1'!F187+'St 1.2'!F187+'St 1.3'!F187</f>
        <v>187.60483040520506</v>
      </c>
      <c r="G187" s="132">
        <f>+'St 1.1'!G187+'St 1.2'!G187+'St 1.3'!G187</f>
        <v>187.88656638156533</v>
      </c>
      <c r="H187" s="132">
        <f>+'St 1.1'!H187+'St 1.2'!H187+'St 1.3'!H187</f>
        <v>185.72</v>
      </c>
      <c r="I187" s="132">
        <f>+'St 1.1'!I187+'St 1.2'!I187+'St 1.3'!I187</f>
        <v>185.72</v>
      </c>
      <c r="J187" s="132">
        <f>+'St 1.1'!J187+'St 1.2'!J187+'St 1.3'!J187</f>
        <v>195.37032914637967</v>
      </c>
      <c r="K187" s="132">
        <f>+'St 1.1'!K187+'St 1.2'!K187+'St 1.3'!K187</f>
        <v>184.35981199765146</v>
      </c>
      <c r="L187" s="132">
        <f>+'St 1.1'!L187+'St 1.2'!L187+'St 1.3'!L187</f>
        <v>219.21291252375408</v>
      </c>
      <c r="M187" s="132">
        <f>+'St 1.1'!M187+'St 1.2'!M187+'St 1.3'!M187</f>
        <v>255.66887737581263</v>
      </c>
      <c r="N187" s="132">
        <f>+'St 1.1'!N187+'St 1.2'!N187+'St 1.3'!N187</f>
        <v>259.08357913801177</v>
      </c>
      <c r="O187" s="132">
        <f>+'St 1.1'!O187+'St 1.2'!O187+'St 1.3'!O187</f>
        <v>300.84053044086198</v>
      </c>
      <c r="P187" s="133"/>
      <c r="Q187" s="134">
        <f>+'St 1.1'!Q187+'St 1.2'!Q187+'St 1.3'!Q187</f>
        <v>-8.9605041951477421E-2</v>
      </c>
      <c r="R187" s="134">
        <f>+'St 1.1'!R187+'St 1.2'!R187+'St 1.3'!R187</f>
        <v>0.62706628912312556</v>
      </c>
      <c r="S187" s="134">
        <f>+'St 1.1'!S187+'St 1.2'!S187+'St 1.3'!S187</f>
        <v>0.2817359763602596</v>
      </c>
      <c r="T187" s="134">
        <f>+'St 1.1'!T187+'St 1.2'!T187+'St 1.3'!T187</f>
        <v>-2.1665663815653211</v>
      </c>
      <c r="U187" s="134">
        <f>+'St 1.1'!U187+'St 1.2'!U187+'St 1.3'!U187</f>
        <v>0</v>
      </c>
      <c r="V187" s="134">
        <f>+'St 1.1'!V187+'St 1.2'!V187+'St 1.3'!V187</f>
        <v>9.650329146379665</v>
      </c>
      <c r="W187" s="134">
        <f>+'St 1.1'!W187+'St 1.2'!W187+'St 1.3'!W187</f>
        <v>-11.010517148728205</v>
      </c>
      <c r="X187" s="134">
        <f>+'St 1.1'!X187+'St 1.2'!X187+'St 1.3'!X187</f>
        <v>34.853100526102622</v>
      </c>
      <c r="Y187" s="134">
        <f>+'St 1.1'!Y187+'St 1.2'!Y187+'St 1.3'!Y187</f>
        <v>36.455964852058557</v>
      </c>
      <c r="Z187" s="134">
        <f>+'St 1.1'!Z187+'St 1.2'!Z187+'St 1.3'!Z187</f>
        <v>3.4147017621991349</v>
      </c>
      <c r="AA187" s="134">
        <f>+'St 1.1'!AA187+'St 1.2'!AA187+'St 1.3'!AA187</f>
        <v>41.756951302850219</v>
      </c>
      <c r="AB187" s="135"/>
      <c r="AC187" s="134">
        <f>+'St 1.1'!AC187+'St 1.3'!AC187</f>
        <v>0</v>
      </c>
      <c r="AD187" s="134">
        <f>+'St 1.1'!AD187+'St 1.3'!AD187</f>
        <v>0</v>
      </c>
      <c r="AE187" s="134">
        <f>+'St 1.1'!AE187+'St 1.3'!AE187</f>
        <v>0</v>
      </c>
      <c r="AF187" s="134">
        <f>+'St 1.1'!AF187+'St 1.3'!AF187</f>
        <v>0</v>
      </c>
      <c r="AG187" s="134">
        <f>+'St 1.1'!AG187+'St 1.3'!AG187</f>
        <v>0</v>
      </c>
      <c r="AH187" s="134">
        <f>+'St 1.1'!AH187+'St 1.3'!AH187</f>
        <v>0</v>
      </c>
      <c r="AI187" s="134">
        <f>+'St 1.1'!AI187+'St 1.3'!AI187</f>
        <v>0</v>
      </c>
      <c r="AJ187" s="134">
        <f>+'St 1.1'!AJ187+'St 1.3'!AJ187</f>
        <v>0</v>
      </c>
      <c r="AK187" s="134">
        <f>+'St 1.1'!AK187+'St 1.3'!AK187</f>
        <v>0</v>
      </c>
      <c r="AL187" s="134">
        <f>+'St 1.1'!AL187+'St 1.3'!AL187</f>
        <v>0</v>
      </c>
      <c r="AM187" s="134">
        <f>+'St 1.1'!AM187+'St 1.3'!AM187</f>
        <v>0</v>
      </c>
    </row>
    <row r="188" spans="1:39">
      <c r="B188" s="6" t="s">
        <v>313</v>
      </c>
      <c r="C188" s="179"/>
      <c r="D188" s="132">
        <f>+'St 1.1'!D188+'St 1.2'!D188+'St 1.3'!D188</f>
        <v>46945.508398650083</v>
      </c>
      <c r="E188" s="132">
        <f>+'St 1.1'!E188+'St 1.2'!E188+'St 1.3'!E188</f>
        <v>54652.963341169168</v>
      </c>
      <c r="F188" s="132">
        <f>+'St 1.1'!F188+'St 1.2'!F188+'St 1.3'!F188</f>
        <v>63276.067065912735</v>
      </c>
      <c r="G188" s="132">
        <f>+'St 1.1'!G188+'St 1.2'!G188+'St 1.3'!G188</f>
        <v>67785.859584132355</v>
      </c>
      <c r="H188" s="132">
        <f>+'St 1.1'!H188+'St 1.2'!H188+'St 1.3'!H188</f>
        <v>86224.914638340182</v>
      </c>
      <c r="I188" s="132">
        <f>+'St 1.1'!I188+'St 1.2'!I188+'St 1.3'!I188</f>
        <v>139992.42464726951</v>
      </c>
      <c r="J188" s="132">
        <f>+'St 1.1'!J188+'St 1.2'!J188+'St 1.3'!J188</f>
        <v>146884.14573175058</v>
      </c>
      <c r="K188" s="132">
        <f>+'St 1.1'!K188+'St 1.2'!K188+'St 1.3'!K188</f>
        <v>166808.16648149939</v>
      </c>
      <c r="L188" s="132">
        <f>+'St 1.1'!L188+'St 1.2'!L188+'St 1.3'!L188</f>
        <v>156670.02566865945</v>
      </c>
      <c r="M188" s="132">
        <f>+'St 1.1'!M188+'St 1.2'!M188+'St 1.3'!M188</f>
        <v>232527.11852219535</v>
      </c>
      <c r="N188" s="132">
        <f>+'St 1.1'!N188+'St 1.2'!N188+'St 1.3'!N188</f>
        <v>273007.5446171622</v>
      </c>
      <c r="O188" s="132">
        <f>+'St 1.1'!O188+'St 1.2'!O188+'St 1.3'!O188</f>
        <v>300722.66992240289</v>
      </c>
      <c r="P188" s="133"/>
      <c r="Q188" s="134">
        <f>+'St 1.1'!Q188+'St 1.2'!Q188+'St 1.3'!Q188</f>
        <v>5705.0463919098247</v>
      </c>
      <c r="R188" s="134">
        <f>+'St 1.1'!R188+'St 1.2'!R188+'St 1.3'!R188</f>
        <v>1874.7083255843386</v>
      </c>
      <c r="S188" s="134">
        <f>+'St 1.1'!S188+'St 1.2'!S188+'St 1.3'!S188</f>
        <v>5821.8737381401288</v>
      </c>
      <c r="T188" s="134">
        <f>+'St 1.1'!T188+'St 1.2'!T188+'St 1.3'!T188</f>
        <v>7608.7701065507745</v>
      </c>
      <c r="U188" s="134">
        <f>+'St 1.1'!U188+'St 1.2'!U188+'St 1.3'!U188</f>
        <v>18549.073268290074</v>
      </c>
      <c r="V188" s="134">
        <f>+'St 1.1'!V188+'St 1.2'!V188+'St 1.3'!V188</f>
        <v>24286.926845671969</v>
      </c>
      <c r="W188" s="134">
        <f>+'St 1.1'!W188+'St 1.2'!W188+'St 1.3'!W188</f>
        <v>3523.3373754814584</v>
      </c>
      <c r="X188" s="134">
        <f>+'St 1.1'!X188+'St 1.2'!X188+'St 1.3'!X188</f>
        <v>12466.318635182331</v>
      </c>
      <c r="Y188" s="134">
        <f>+'St 1.1'!Y188+'St 1.2'!Y188+'St 1.3'!Y188</f>
        <v>15979.952057482045</v>
      </c>
      <c r="Z188" s="134">
        <f>+'St 1.1'!Z188+'St 1.2'!Z188+'St 1.3'!Z188</f>
        <v>17488.008324006318</v>
      </c>
      <c r="AA188" s="134">
        <f>+'St 1.1'!AA188+'St 1.2'!AA188+'St 1.3'!AA188</f>
        <v>25273.302961368339</v>
      </c>
      <c r="AB188" s="135"/>
      <c r="AC188" s="134">
        <f>+'St 1.1'!AC188+'St 1.3'!AC188</f>
        <v>2002.4085506092613</v>
      </c>
      <c r="AD188" s="134">
        <f>+'St 1.1'!AD188+'St 1.3'!AD188</f>
        <v>6275.870481973905</v>
      </c>
      <c r="AE188" s="134">
        <f>+'St 1.1'!AE188+'St 1.3'!AE188</f>
        <v>-1727.6275918622603</v>
      </c>
      <c r="AF188" s="134">
        <f>+'St 1.1'!AF188+'St 1.3'!AF188</f>
        <v>10905.732965520659</v>
      </c>
      <c r="AG188" s="134">
        <f>+'St 1.1'!AG188+'St 1.3'!AG188</f>
        <v>33708.995851036874</v>
      </c>
      <c r="AH188" s="134">
        <f>+'St 1.1'!AH188+'St 1.3'!AH188</f>
        <v>-17356.58873358629</v>
      </c>
      <c r="AI188" s="134">
        <f>+'St 1.1'!AI188+'St 1.3'!AI188</f>
        <v>15762.847841052144</v>
      </c>
      <c r="AJ188" s="134">
        <f>+'St 1.1'!AJ188+'St 1.3'!AJ188</f>
        <v>-18526.431363365464</v>
      </c>
      <c r="AK188" s="134">
        <f>+'St 1.1'!AK188+'St 1.3'!AK188</f>
        <v>49800.414699065361</v>
      </c>
      <c r="AL188" s="134">
        <f>+'St 1.1'!AL188+'St 1.3'!AL188</f>
        <v>22512.015266885093</v>
      </c>
      <c r="AM188" s="134">
        <f>+'St 1.1'!AM188+'St 1.3'!AM188</f>
        <v>2768.4176586596914</v>
      </c>
    </row>
    <row r="189" spans="1:39">
      <c r="B189" s="6" t="s">
        <v>107</v>
      </c>
      <c r="C189" s="179"/>
      <c r="D189" s="132">
        <f>+'St 1.1'!D189+'St 1.2'!D189+'St 1.3'!D189</f>
        <v>162830.16293589445</v>
      </c>
      <c r="E189" s="132">
        <f>+'St 1.1'!E189+'St 1.2'!E189+'St 1.3'!E189</f>
        <v>172505.22576458449</v>
      </c>
      <c r="F189" s="132">
        <f>+'St 1.1'!F189+'St 1.2'!F189+'St 1.3'!F189</f>
        <v>182260.75946249568</v>
      </c>
      <c r="G189" s="132">
        <f>+'St 1.1'!G189+'St 1.2'!G189+'St 1.3'!G189</f>
        <v>215479.30374609859</v>
      </c>
      <c r="H189" s="132">
        <f>+'St 1.1'!H189+'St 1.2'!H189+'St 1.3'!H189</f>
        <v>236808.32626500013</v>
      </c>
      <c r="I189" s="132">
        <f>+'St 1.1'!I189+'St 1.2'!I189+'St 1.3'!I189</f>
        <v>293431.44625592674</v>
      </c>
      <c r="J189" s="132">
        <f>+'St 1.1'!J189+'St 1.2'!J189+'St 1.3'!J189</f>
        <v>351650.03290456126</v>
      </c>
      <c r="K189" s="132">
        <f>+'St 1.1'!K189+'St 1.2'!K189+'St 1.3'!K189</f>
        <v>377027.31608489464</v>
      </c>
      <c r="L189" s="132">
        <f>+'St 1.1'!L189+'St 1.2'!L189+'St 1.3'!L189</f>
        <v>359377.73102969071</v>
      </c>
      <c r="M189" s="132">
        <f>+'St 1.1'!M189+'St 1.2'!M189+'St 1.3'!M189</f>
        <v>557409.44599826785</v>
      </c>
      <c r="N189" s="132">
        <f>+'St 1.1'!N189+'St 1.2'!N189+'St 1.3'!N189</f>
        <v>608769.45043874928</v>
      </c>
      <c r="O189" s="132">
        <f>+'St 1.1'!O189+'St 1.2'!O189+'St 1.3'!O189</f>
        <v>665006.91024288256</v>
      </c>
      <c r="P189" s="133"/>
      <c r="Q189" s="134">
        <f>+'St 1.1'!Q189+'St 1.2'!Q189+'St 1.3'!Q189</f>
        <v>6809.4337361450671</v>
      </c>
      <c r="R189" s="134">
        <f>+'St 1.1'!R189+'St 1.2'!R189+'St 1.3'!R189</f>
        <v>3221.5103334069199</v>
      </c>
      <c r="S189" s="134">
        <f>+'St 1.1'!S189+'St 1.2'!S189+'St 1.3'!S189</f>
        <v>14051.743536185324</v>
      </c>
      <c r="T189" s="134">
        <f>+'St 1.1'!T189+'St 1.2'!T189+'St 1.3'!T189</f>
        <v>25042.492122161653</v>
      </c>
      <c r="U189" s="134">
        <f>+'St 1.1'!U189+'St 1.2'!U189+'St 1.3'!U189</f>
        <v>34422.300205916261</v>
      </c>
      <c r="V189" s="134">
        <f>+'St 1.1'!V189+'St 1.2'!V189+'St 1.3'!V189</f>
        <v>45786.8361482049</v>
      </c>
      <c r="W189" s="134">
        <f>+'St 1.1'!W189+'St 1.2'!W189+'St 1.3'!W189</f>
        <v>12107.957763280083</v>
      </c>
      <c r="X189" s="134">
        <f>+'St 1.1'!X189+'St 1.2'!X189+'St 1.3'!X189</f>
        <v>23670.42114178044</v>
      </c>
      <c r="Y189" s="134">
        <f>+'St 1.1'!Y189+'St 1.2'!Y189+'St 1.3'!Y189</f>
        <v>97805.482246679545</v>
      </c>
      <c r="Z189" s="134">
        <f>+'St 1.1'!Z189+'St 1.2'!Z189+'St 1.3'!Z189</f>
        <v>14406.157349138848</v>
      </c>
      <c r="AA189" s="134">
        <f>+'St 1.1'!AA189+'St 1.2'!AA189+'St 1.3'!AA189</f>
        <v>52731.318980827375</v>
      </c>
      <c r="AB189" s="135"/>
      <c r="AC189" s="134">
        <f>+'St 1.1'!AC189+'St 1.3'!AC189</f>
        <v>2865.6290925449448</v>
      </c>
      <c r="AD189" s="134">
        <f>+'St 1.1'!AD189+'St 1.3'!AD189</f>
        <v>6061.4984473189679</v>
      </c>
      <c r="AE189" s="134">
        <f>+'St 1.1'!AE189+'St 1.3'!AE189</f>
        <v>18751.254375475859</v>
      </c>
      <c r="AF189" s="134">
        <f>+'St 1.1'!AF189+'St 1.3'!AF189</f>
        <v>-3638.0215853965478</v>
      </c>
      <c r="AG189" s="134">
        <f>+'St 1.1'!AG189+'St 1.3'!AG189</f>
        <v>20691.378895407986</v>
      </c>
      <c r="AH189" s="134">
        <f>+'St 1.1'!AH189+'St 1.3'!AH189</f>
        <v>12470.367528034236</v>
      </c>
      <c r="AI189" s="134">
        <f>+'St 1.1'!AI189+'St 1.3'!AI189</f>
        <v>12631.48988383813</v>
      </c>
      <c r="AJ189" s="134">
        <f>+'St 1.1'!AJ189+'St 1.3'!AJ189</f>
        <v>-37241.978112327641</v>
      </c>
      <c r="AK189" s="134">
        <f>+'St 1.1'!AK189+'St 1.3'!AK189</f>
        <v>90149.506624909249</v>
      </c>
      <c r="AL189" s="134">
        <f>+'St 1.1'!AL189+'St 1.3'!AL189</f>
        <v>36473.444587267019</v>
      </c>
      <c r="AM189" s="134">
        <f>+'St 1.1'!AM189+'St 1.3'!AM189</f>
        <v>3832.736138093187</v>
      </c>
    </row>
    <row r="190" spans="1:39">
      <c r="B190" s="6" t="s">
        <v>48</v>
      </c>
      <c r="C190" s="179"/>
      <c r="D190" s="132">
        <f>+'St 1.1'!D190+'St 1.2'!D190+'St 1.3'!D190</f>
        <v>0</v>
      </c>
      <c r="E190" s="132">
        <f>+'St 1.1'!E190+'St 1.2'!E190+'St 1.3'!E190</f>
        <v>0</v>
      </c>
      <c r="F190" s="132">
        <f>+'St 1.1'!F190+'St 1.2'!F190+'St 1.3'!F190</f>
        <v>0</v>
      </c>
      <c r="G190" s="132">
        <f>+'St 1.1'!G190+'St 1.2'!G190+'St 1.3'!G190</f>
        <v>0</v>
      </c>
      <c r="H190" s="132">
        <f>+'St 1.1'!H190+'St 1.2'!H190+'St 1.3'!H190</f>
        <v>0</v>
      </c>
      <c r="I190" s="132">
        <f>+'St 1.1'!I190+'St 1.2'!I190+'St 1.3'!I190</f>
        <v>0</v>
      </c>
      <c r="J190" s="132">
        <f>+'St 1.1'!J190+'St 1.2'!J190+'St 1.3'!J190</f>
        <v>0</v>
      </c>
      <c r="K190" s="132">
        <f>+'St 1.1'!K190+'St 1.2'!K190+'St 1.3'!K190</f>
        <v>0</v>
      </c>
      <c r="L190" s="132">
        <f>+'St 1.1'!L190+'St 1.2'!L190+'St 1.3'!L190</f>
        <v>0</v>
      </c>
      <c r="M190" s="132">
        <f>+'St 1.1'!M190+'St 1.2'!M190+'St 1.3'!M190</f>
        <v>0</v>
      </c>
      <c r="N190" s="132">
        <f>+'St 1.1'!N190+'St 1.2'!N190+'St 1.3'!N190</f>
        <v>0</v>
      </c>
      <c r="O190" s="132">
        <f>+'St 1.1'!O190+'St 1.2'!O190+'St 1.3'!O190</f>
        <v>0</v>
      </c>
      <c r="P190" s="138"/>
      <c r="Q190" s="132">
        <f>+'St 1.1'!Q190+'St 1.2'!Q190+'St 1.3'!Q190</f>
        <v>0</v>
      </c>
      <c r="R190" s="132">
        <f>+'St 1.1'!R190+'St 1.2'!R190+'St 1.3'!R190</f>
        <v>0</v>
      </c>
      <c r="S190" s="132">
        <f>+'St 1.1'!S190+'St 1.2'!S190+'St 1.3'!S190</f>
        <v>0</v>
      </c>
      <c r="T190" s="132">
        <f>+'St 1.1'!T190+'St 1.2'!T190+'St 1.3'!T190</f>
        <v>0</v>
      </c>
      <c r="U190" s="132">
        <f>+'St 1.1'!U190+'St 1.2'!U190+'St 1.3'!U190</f>
        <v>0</v>
      </c>
      <c r="V190" s="132">
        <f>+'St 1.1'!V190+'St 1.2'!V190+'St 1.3'!V190</f>
        <v>0</v>
      </c>
      <c r="W190" s="132">
        <f>+'St 1.1'!W190+'St 1.2'!W190+'St 1.3'!W190</f>
        <v>0</v>
      </c>
      <c r="X190" s="132">
        <f>+'St 1.1'!X190+'St 1.2'!X190+'St 1.3'!X190</f>
        <v>0</v>
      </c>
      <c r="Y190" s="132">
        <f>+'St 1.1'!Y190+'St 1.2'!Y190+'St 1.3'!Y190</f>
        <v>0</v>
      </c>
      <c r="Z190" s="132">
        <f>+'St 1.1'!Z190+'St 1.2'!Z190+'St 1.3'!Z190</f>
        <v>0</v>
      </c>
      <c r="AA190" s="132">
        <f>+'St 1.1'!AA190+'St 1.2'!AA190+'St 1.3'!AA190</f>
        <v>0</v>
      </c>
      <c r="AB190" s="135"/>
      <c r="AC190" s="134">
        <f>+'St 1.1'!AC190+'St 1.3'!AC190</f>
        <v>0</v>
      </c>
      <c r="AD190" s="134">
        <f>+'St 1.1'!AD190+'St 1.3'!AD190</f>
        <v>0</v>
      </c>
      <c r="AE190" s="134">
        <f>+'St 1.1'!AE190+'St 1.3'!AE190</f>
        <v>0</v>
      </c>
      <c r="AF190" s="134">
        <f>+'St 1.1'!AF190+'St 1.3'!AF190</f>
        <v>0</v>
      </c>
      <c r="AG190" s="134">
        <f>+'St 1.1'!AG190+'St 1.3'!AG190</f>
        <v>0</v>
      </c>
      <c r="AH190" s="134">
        <f>+'St 1.1'!AH190+'St 1.3'!AH190</f>
        <v>0</v>
      </c>
      <c r="AI190" s="134">
        <f>+'St 1.1'!AI190+'St 1.3'!AI190</f>
        <v>0</v>
      </c>
      <c r="AJ190" s="134">
        <f>+'St 1.1'!AJ190+'St 1.3'!AJ190</f>
        <v>0</v>
      </c>
      <c r="AK190" s="134">
        <f>+'St 1.1'!AK190+'St 1.3'!AK190</f>
        <v>0</v>
      </c>
      <c r="AL190" s="134">
        <f>+'St 1.1'!AL190+'St 1.3'!AL190</f>
        <v>0</v>
      </c>
      <c r="AM190" s="134">
        <f>+'St 1.1'!AM190+'St 1.3'!AM190</f>
        <v>0</v>
      </c>
    </row>
    <row r="191" spans="1:39">
      <c r="B191" s="6" t="s">
        <v>321</v>
      </c>
      <c r="C191" s="179"/>
      <c r="D191" s="132">
        <f>+'St 1.1'!D191+'St 1.2'!D191+'St 1.3'!D191</f>
        <v>0</v>
      </c>
      <c r="E191" s="132">
        <f>+'St 1.1'!E191+'St 1.2'!E191+'St 1.3'!E191</f>
        <v>0</v>
      </c>
      <c r="F191" s="132">
        <f>+'St 1.1'!F191+'St 1.2'!F191+'St 1.3'!F191</f>
        <v>0</v>
      </c>
      <c r="G191" s="132">
        <f>+'St 1.1'!G191+'St 1.2'!G191+'St 1.3'!G191</f>
        <v>1.82</v>
      </c>
      <c r="H191" s="132">
        <f>+'St 1.1'!H191+'St 1.2'!H191+'St 1.3'!H191</f>
        <v>1.82</v>
      </c>
      <c r="I191" s="132">
        <f>+'St 1.1'!I191+'St 1.2'!I191+'St 1.3'!I191</f>
        <v>1.82</v>
      </c>
      <c r="J191" s="132">
        <f>+'St 1.1'!J191+'St 1.2'!J191+'St 1.3'!J191</f>
        <v>1.82</v>
      </c>
      <c r="K191" s="132">
        <f>+'St 1.1'!K191+'St 1.2'!K191+'St 1.3'!K191</f>
        <v>1.8827894889633976</v>
      </c>
      <c r="L191" s="132">
        <f>+'St 1.1'!L191+'St 1.2'!L191+'St 1.3'!L191</f>
        <v>2.4149715769316442</v>
      </c>
      <c r="M191" s="132">
        <f>+'St 1.1'!M191+'St 1.2'!M191+'St 1.3'!M191</f>
        <v>3.0315536967423795</v>
      </c>
      <c r="N191" s="132">
        <f>+'St 1.1'!N191+'St 1.2'!N191+'St 1.3'!N191</f>
        <v>3.8470002510988985</v>
      </c>
      <c r="O191" s="132">
        <f>+'St 1.1'!O191+'St 1.2'!O191+'St 1.3'!O191</f>
        <v>3.952798881729823</v>
      </c>
      <c r="P191" s="133"/>
      <c r="Q191" s="134">
        <f>+'St 1.1'!Q191+'St 1.2'!Q191+'St 1.3'!Q191</f>
        <v>0</v>
      </c>
      <c r="R191" s="134">
        <f>+'St 1.1'!R191+'St 1.2'!R191+'St 1.3'!R191</f>
        <v>0</v>
      </c>
      <c r="S191" s="134">
        <f>+'St 1.1'!S191+'St 1.2'!S191+'St 1.3'!S191</f>
        <v>1.82</v>
      </c>
      <c r="T191" s="134">
        <f>+'St 1.1'!T191+'St 1.2'!T191+'St 1.3'!T191</f>
        <v>0</v>
      </c>
      <c r="U191" s="134">
        <f>+'St 1.1'!U191+'St 1.2'!U191+'St 1.3'!U191</f>
        <v>0</v>
      </c>
      <c r="V191" s="134">
        <f>+'St 1.1'!V191+'St 1.2'!V191+'St 1.3'!V191</f>
        <v>0</v>
      </c>
      <c r="W191" s="134">
        <f>+'St 1.1'!W191+'St 1.2'!W191+'St 1.3'!W191</f>
        <v>6.278948896339745E-2</v>
      </c>
      <c r="X191" s="134">
        <f>+'St 1.1'!X191+'St 1.2'!X191+'St 1.3'!X191</f>
        <v>0.53218208796824673</v>
      </c>
      <c r="Y191" s="134">
        <f>+'St 1.1'!Y191+'St 1.2'!Y191+'St 1.3'!Y191</f>
        <v>0.61658211981073519</v>
      </c>
      <c r="Z191" s="134">
        <f>+'St 1.1'!Z191+'St 1.2'!Z191+'St 1.3'!Z191</f>
        <v>0.81544655435651892</v>
      </c>
      <c r="AA191" s="134">
        <f>+'St 1.1'!AA191+'St 1.2'!AA191+'St 1.3'!AA191</f>
        <v>0.10579863063092457</v>
      </c>
      <c r="AB191" s="135"/>
      <c r="AC191" s="134">
        <f>+'St 1.1'!AC191+'St 1.3'!AC191</f>
        <v>0</v>
      </c>
      <c r="AD191" s="134">
        <f>+'St 1.1'!AD191+'St 1.3'!AD191</f>
        <v>0</v>
      </c>
      <c r="AE191" s="134">
        <f>+'St 1.1'!AE191+'St 1.3'!AE191</f>
        <v>0</v>
      </c>
      <c r="AF191" s="134">
        <f>+'St 1.1'!AF191+'St 1.3'!AF191</f>
        <v>0</v>
      </c>
      <c r="AG191" s="134">
        <f>+'St 1.1'!AG191+'St 1.3'!AG191</f>
        <v>0</v>
      </c>
      <c r="AH191" s="134">
        <f>+'St 1.1'!AH191+'St 1.3'!AH191</f>
        <v>0</v>
      </c>
      <c r="AI191" s="134">
        <f>+'St 1.1'!AI191+'St 1.3'!AI191</f>
        <v>0</v>
      </c>
      <c r="AJ191" s="134">
        <f>+'St 1.1'!AJ191+'St 1.3'!AJ191</f>
        <v>0</v>
      </c>
      <c r="AK191" s="134">
        <f>+'St 1.1'!AK191+'St 1.3'!AK191</f>
        <v>0</v>
      </c>
      <c r="AL191" s="134">
        <f>+'St 1.1'!AL191+'St 1.3'!AL191</f>
        <v>0</v>
      </c>
      <c r="AM191" s="134">
        <f>+'St 1.1'!AM191+'St 1.3'!AM191</f>
        <v>0</v>
      </c>
    </row>
    <row r="192" spans="1:39">
      <c r="B192" s="8" t="s">
        <v>100</v>
      </c>
      <c r="C192" s="179"/>
      <c r="D192" s="132">
        <f>+'St 1.1'!D192+'St 1.2'!D192+'St 1.3'!D192</f>
        <v>17728.307718317523</v>
      </c>
      <c r="E192" s="132">
        <f>+'St 1.1'!E192+'St 1.2'!E192+'St 1.3'!E192</f>
        <v>19435.766632659834</v>
      </c>
      <c r="F192" s="132">
        <f>+'St 1.1'!F192+'St 1.2'!F192+'St 1.3'!F192</f>
        <v>21380.187124043703</v>
      </c>
      <c r="G192" s="132">
        <f>+'St 1.1'!G192+'St 1.2'!G192+'St 1.3'!G192</f>
        <v>24776.232593744615</v>
      </c>
      <c r="H192" s="132">
        <f>+'St 1.1'!H192+'St 1.2'!H192+'St 1.3'!H192</f>
        <v>26660.138175058848</v>
      </c>
      <c r="I192" s="132">
        <f>+'St 1.1'!I192+'St 1.2'!I192+'St 1.3'!I192</f>
        <v>29784.46182433534</v>
      </c>
      <c r="J192" s="132">
        <f>+'St 1.1'!J192+'St 1.2'!J192+'St 1.3'!J192</f>
        <v>37683.221312526861</v>
      </c>
      <c r="K192" s="132">
        <f>+'St 1.1'!K192+'St 1.2'!K192+'St 1.3'!K192</f>
        <v>42226.363536613368</v>
      </c>
      <c r="L192" s="132">
        <f>+'St 1.1'!L192+'St 1.2'!L192+'St 1.3'!L192</f>
        <v>39468.936977675708</v>
      </c>
      <c r="M192" s="132">
        <f>+'St 1.1'!M192+'St 1.2'!M192+'St 1.3'!M192</f>
        <v>51665.730011881766</v>
      </c>
      <c r="N192" s="132">
        <f>+'St 1.1'!N192+'St 1.2'!N192+'St 1.3'!N192</f>
        <v>57203.372709647563</v>
      </c>
      <c r="O192" s="132">
        <f>+'St 1.1'!O192+'St 1.2'!O192+'St 1.3'!O192</f>
        <v>61711.230918214467</v>
      </c>
      <c r="P192" s="133"/>
      <c r="Q192" s="134">
        <f>+'St 1.1'!Q192+'St 1.2'!Q192+'St 1.3'!Q192</f>
        <v>1278.850852876745</v>
      </c>
      <c r="R192" s="134">
        <f>+'St 1.1'!R192+'St 1.2'!R192+'St 1.3'!R192</f>
        <v>1483.9527540613369</v>
      </c>
      <c r="S192" s="134">
        <f>+'St 1.1'!S192+'St 1.2'!S192+'St 1.3'!S192</f>
        <v>870.54966555239275</v>
      </c>
      <c r="T192" s="134">
        <f>+'St 1.1'!T192+'St 1.2'!T192+'St 1.3'!T192</f>
        <v>2130.9435188966268</v>
      </c>
      <c r="U192" s="134">
        <f>+'St 1.1'!U192+'St 1.2'!U192+'St 1.3'!U192</f>
        <v>3419.4862184244844</v>
      </c>
      <c r="V192" s="134">
        <f>+'St 1.1'!V192+'St 1.2'!V192+'St 1.3'!V192</f>
        <v>4563.6122407983503</v>
      </c>
      <c r="W192" s="134">
        <f>+'St 1.1'!W192+'St 1.2'!W192+'St 1.3'!W192</f>
        <v>3496.5210727135727</v>
      </c>
      <c r="X192" s="134">
        <f>+'St 1.1'!X192+'St 1.2'!X192+'St 1.3'!X192</f>
        <v>1917.3994318567029</v>
      </c>
      <c r="Y192" s="134">
        <f>+'St 1.1'!Y192+'St 1.2'!Y192+'St 1.3'!Y192</f>
        <v>1710.6067996708775</v>
      </c>
      <c r="Z192" s="134">
        <f>+'St 1.1'!Z192+'St 1.2'!Z192+'St 1.3'!Z192</f>
        <v>1774.7727771338937</v>
      </c>
      <c r="AA192" s="134">
        <f>+'St 1.1'!AA192+'St 1.2'!AA192+'St 1.3'!AA192</f>
        <v>4221.0041981121012</v>
      </c>
      <c r="AB192" s="135"/>
      <c r="AC192" s="134">
        <f>+'St 1.1'!AC192+'St 1.3'!AC192</f>
        <v>428.6080614655674</v>
      </c>
      <c r="AD192" s="134">
        <f>+'St 1.1'!AD192+'St 1.3'!AD192</f>
        <v>460.4677373225332</v>
      </c>
      <c r="AE192" s="134">
        <f>+'St 1.1'!AE192+'St 1.3'!AE192</f>
        <v>2525.4958041485147</v>
      </c>
      <c r="AF192" s="134">
        <f>+'St 1.1'!AF192+'St 1.3'!AF192</f>
        <v>-247.03793758238817</v>
      </c>
      <c r="AG192" s="134">
        <f>+'St 1.1'!AG192+'St 1.3'!AG192</f>
        <v>-295.16256914799396</v>
      </c>
      <c r="AH192" s="134">
        <f>+'St 1.1'!AH192+'St 1.3'!AH192</f>
        <v>3335.1472473931649</v>
      </c>
      <c r="AI192" s="134">
        <f>+'St 1.1'!AI192+'St 1.3'!AI192</f>
        <v>1046.6211513729377</v>
      </c>
      <c r="AJ192" s="134">
        <f>+'St 1.1'!AJ192+'St 1.3'!AJ192</f>
        <v>-4674.825990794363</v>
      </c>
      <c r="AK192" s="134">
        <f>+'St 1.1'!AK192+'St 1.3'!AK192</f>
        <v>10486.18623453518</v>
      </c>
      <c r="AL192" s="134">
        <f>+'St 1.1'!AL192+'St 1.3'!AL192</f>
        <v>3762.8699206319011</v>
      </c>
      <c r="AM192" s="134">
        <f>+'St 1.1'!AM192+'St 1.3'!AM192</f>
        <v>286.85401045481103</v>
      </c>
    </row>
    <row r="193" spans="1:39" s="43" customFormat="1">
      <c r="A193" s="36"/>
      <c r="B193" s="29" t="s">
        <v>27</v>
      </c>
      <c r="C193" s="177" t="s">
        <v>296</v>
      </c>
      <c r="D193" s="129">
        <f>+'St 1.1'!D193+'St 1.2'!D193+'St 1.3'!D193</f>
        <v>179243.23680202878</v>
      </c>
      <c r="E193" s="129">
        <f>+'St 1.1'!E193+'St 1.2'!E193+'St 1.3'!E193</f>
        <v>242926.12242121971</v>
      </c>
      <c r="F193" s="129">
        <f>+'St 1.1'!F193+'St 1.2'!F193+'St 1.3'!F193</f>
        <v>286996.25801891775</v>
      </c>
      <c r="G193" s="129">
        <f>+'St 1.1'!G193+'St 1.2'!G193+'St 1.3'!G193</f>
        <v>347219.36503024516</v>
      </c>
      <c r="H193" s="129">
        <f>+'St 1.1'!H193+'St 1.2'!H193+'St 1.3'!H193</f>
        <v>425229.52812120708</v>
      </c>
      <c r="I193" s="129">
        <f>+'St 1.1'!I193+'St 1.2'!I193+'St 1.3'!I193</f>
        <v>612086.29797109286</v>
      </c>
      <c r="J193" s="129">
        <f>+'St 1.1'!J193+'St 1.2'!J193+'St 1.3'!J193</f>
        <v>610263.8977353177</v>
      </c>
      <c r="K193" s="129">
        <f>+'St 1.1'!K193+'St 1.2'!K193+'St 1.3'!K193</f>
        <v>737560.32034660806</v>
      </c>
      <c r="L193" s="129">
        <f>+'St 1.1'!L193+'St 1.2'!L193+'St 1.3'!L193</f>
        <v>875484.71738148911</v>
      </c>
      <c r="M193" s="129">
        <f>+'St 1.1'!M193+'St 1.2'!M193+'St 1.3'!M193</f>
        <v>1057599.4099586299</v>
      </c>
      <c r="N193" s="129">
        <f>+'St 1.1'!N193+'St 1.2'!N193+'St 1.3'!N193</f>
        <v>1161503.7482598082</v>
      </c>
      <c r="O193" s="129">
        <f>+'St 1.1'!O193+'St 1.2'!O193+'St 1.3'!O193</f>
        <v>1281105.0770030622</v>
      </c>
      <c r="P193" s="136"/>
      <c r="Q193" s="137">
        <f>+'St 1.1'!Q193+'St 1.2'!Q193+'St 1.3'!Q193</f>
        <v>63323.544033765138</v>
      </c>
      <c r="R193" s="137">
        <f>+'St 1.1'!R193+'St 1.2'!R193+'St 1.3'!R193</f>
        <v>42125.802697739644</v>
      </c>
      <c r="S193" s="137">
        <f>+'St 1.1'!S193+'St 1.2'!S193+'St 1.3'!S193</f>
        <v>57776.929650712576</v>
      </c>
      <c r="T193" s="137">
        <f>+'St 1.1'!T193+'St 1.2'!T193+'St 1.3'!T193</f>
        <v>76586.430934044867</v>
      </c>
      <c r="U193" s="137">
        <f>+'St 1.1'!U193+'St 1.2'!U193+'St 1.3'!U193</f>
        <v>177044.3550934525</v>
      </c>
      <c r="V193" s="137">
        <f>+'St 1.1'!V193+'St 1.2'!V193+'St 1.3'!V193</f>
        <v>-865.99563297132045</v>
      </c>
      <c r="W193" s="137">
        <f>+'St 1.1'!W193+'St 1.2'!W193+'St 1.3'!W193</f>
        <v>122253.2668413129</v>
      </c>
      <c r="X193" s="137">
        <f>+'St 1.1'!X193+'St 1.2'!X193+'St 1.3'!X193</f>
        <v>146063.08145347965</v>
      </c>
      <c r="Y193" s="137">
        <f>+'St 1.1'!Y193+'St 1.2'!Y193+'St 1.3'!Y193</f>
        <v>153424.30044602512</v>
      </c>
      <c r="Z193" s="137">
        <f>+'St 1.1'!Z193+'St 1.2'!Z193+'St 1.3'!Z193</f>
        <v>89919.972011296137</v>
      </c>
      <c r="AA193" s="137">
        <f>+'St 1.1'!AA193+'St 1.2'!AA193+'St 1.3'!AA193</f>
        <v>119778.55683572424</v>
      </c>
      <c r="AB193" s="131"/>
      <c r="AC193" s="137">
        <f>+'St 1.1'!AC193+'St 1.3'!AC193</f>
        <v>359.34158542576847</v>
      </c>
      <c r="AD193" s="137">
        <f>+'St 1.1'!AD193+'St 1.3'!AD193</f>
        <v>1551.1433601987421</v>
      </c>
      <c r="AE193" s="137">
        <f>+'St 1.1'!AE193+'St 1.3'!AE193</f>
        <v>2300.657385267361</v>
      </c>
      <c r="AF193" s="137">
        <f>+'St 1.1'!AF193+'St 1.3'!AF193</f>
        <v>7997.6216750728836</v>
      </c>
      <c r="AG193" s="137">
        <f>+'St 1.1'!AG193+'St 1.3'!AG193</f>
        <v>17109.859733805621</v>
      </c>
      <c r="AH193" s="137">
        <f>+'St 1.1'!AH193+'St 1.3'!AH193</f>
        <v>8688.5706492339759</v>
      </c>
      <c r="AI193" s="137">
        <f>+'St 1.1'!AI193+'St 1.3'!AI193</f>
        <v>8418.3585337677014</v>
      </c>
      <c r="AJ193" s="137">
        <f>+'St 1.1'!AJ193+'St 1.3'!AJ193</f>
        <v>-4007.7825160511129</v>
      </c>
      <c r="AK193" s="137">
        <f>+'St 1.1'!AK193+'St 1.3'!AK193</f>
        <v>21335.626331631807</v>
      </c>
      <c r="AL193" s="137">
        <f>+'St 1.1'!AL193+'St 1.3'!AL193</f>
        <v>-1153.9314885711019</v>
      </c>
      <c r="AM193" s="137">
        <f>+'St 1.1'!AM193+'St 1.3'!AM193</f>
        <v>18927.499587218106</v>
      </c>
    </row>
    <row r="194" spans="1:39">
      <c r="B194" s="3" t="s">
        <v>12</v>
      </c>
      <c r="C194" s="178" t="s">
        <v>297</v>
      </c>
      <c r="D194" s="132">
        <f>+'St 1.1'!D194+'St 1.2'!D194+'St 1.3'!D194</f>
        <v>75859.887170167218</v>
      </c>
      <c r="E194" s="132">
        <f>+'St 1.1'!E194+'St 1.2'!E194+'St 1.3'!E194</f>
        <v>101810.25505546329</v>
      </c>
      <c r="F194" s="132">
        <f>+'St 1.1'!F194+'St 1.2'!F194+'St 1.3'!F194</f>
        <v>127346.61738965532</v>
      </c>
      <c r="G194" s="132">
        <f>+'St 1.1'!G194+'St 1.2'!G194+'St 1.3'!G194</f>
        <v>157869.55451778823</v>
      </c>
      <c r="H194" s="132">
        <f>+'St 1.1'!H194+'St 1.2'!H194+'St 1.3'!H194</f>
        <v>198082.37479627295</v>
      </c>
      <c r="I194" s="132">
        <f>+'St 1.1'!I194+'St 1.2'!I194+'St 1.3'!I194</f>
        <v>288822.11271861754</v>
      </c>
      <c r="J194" s="132">
        <f>+'St 1.1'!J194+'St 1.2'!J194+'St 1.3'!J194</f>
        <v>296609.18377240957</v>
      </c>
      <c r="K194" s="132">
        <f>+'St 1.1'!K194+'St 1.2'!K194+'St 1.3'!K194</f>
        <v>358863.61998232879</v>
      </c>
      <c r="L194" s="132">
        <f>+'St 1.1'!L194+'St 1.2'!L194+'St 1.3'!L194</f>
        <v>446222.39417804778</v>
      </c>
      <c r="M194" s="132">
        <f>+'St 1.1'!M194+'St 1.2'!M194+'St 1.3'!M194</f>
        <v>518040.46205756138</v>
      </c>
      <c r="N194" s="132">
        <f>+'St 1.1'!N194+'St 1.2'!N194+'St 1.3'!N194</f>
        <v>536537.34134641592</v>
      </c>
      <c r="O194" s="132">
        <f>+'St 1.1'!O194+'St 1.2'!O194+'St 1.3'!O194</f>
        <v>602173.46776627307</v>
      </c>
      <c r="P194" s="133"/>
      <c r="Q194" s="134">
        <f>+'St 1.1'!Q194+'St 1.2'!Q194+'St 1.3'!Q194</f>
        <v>26197.639203547416</v>
      </c>
      <c r="R194" s="134">
        <f>+'St 1.1'!R194+'St 1.2'!R194+'St 1.3'!R194</f>
        <v>25370.514847486502</v>
      </c>
      <c r="S194" s="134">
        <f>+'St 1.1'!S194+'St 1.2'!S194+'St 1.3'!S194</f>
        <v>30268.880476800074</v>
      </c>
      <c r="T194" s="134">
        <f>+'St 1.1'!T194+'St 1.2'!T194+'St 1.3'!T194</f>
        <v>41258.805001711022</v>
      </c>
      <c r="U194" s="134">
        <f>+'St 1.1'!U194+'St 1.2'!U194+'St 1.3'!U194</f>
        <v>88161.598842624036</v>
      </c>
      <c r="V194" s="134">
        <f>+'St 1.1'!V194+'St 1.2'!V194+'St 1.3'!V194</f>
        <v>8900.3043826713274</v>
      </c>
      <c r="W194" s="134">
        <f>+'St 1.1'!W194+'St 1.2'!W194+'St 1.3'!W194</f>
        <v>62192.47007624431</v>
      </c>
      <c r="X194" s="134">
        <f>+'St 1.1'!X194+'St 1.2'!X194+'St 1.3'!X194</f>
        <v>84956.950440501547</v>
      </c>
      <c r="Y194" s="134">
        <f>+'St 1.1'!Y194+'St 1.2'!Y194+'St 1.3'!Y194</f>
        <v>70607.123887238224</v>
      </c>
      <c r="Z194" s="134">
        <f>+'St 1.1'!Z194+'St 1.2'!Z194+'St 1.3'!Z194</f>
        <v>15176.863466483013</v>
      </c>
      <c r="AA194" s="134">
        <f>+'St 1.1'!AA194+'St 1.2'!AA194+'St 1.3'!AA194</f>
        <v>67121.476502879217</v>
      </c>
      <c r="AB194" s="135"/>
      <c r="AC194" s="134">
        <f>+'St 1.1'!AC194+'St 1.3'!AC194</f>
        <v>-247.27131825134688</v>
      </c>
      <c r="AD194" s="134">
        <f>+'St 1.1'!AD194+'St 1.3'!AD194</f>
        <v>73.589698557293502</v>
      </c>
      <c r="AE194" s="134">
        <f>+'St 1.1'!AE194+'St 1.3'!AE194</f>
        <v>398.43632853928682</v>
      </c>
      <c r="AF194" s="134">
        <f>+'St 1.1'!AF194+'St 1.3'!AF194</f>
        <v>2177.4973099032836</v>
      </c>
      <c r="AG194" s="134">
        <f>+'St 1.1'!AG194+'St 1.3'!AG194</f>
        <v>6657.9803101349789</v>
      </c>
      <c r="AH194" s="134">
        <f>+'St 1.1'!AH194+'St 1.3'!AH194</f>
        <v>3764.8519646798377</v>
      </c>
      <c r="AI194" s="134">
        <f>+'St 1.1'!AI194+'St 1.3'!AI194</f>
        <v>2140.0446501560104</v>
      </c>
      <c r="AJ194" s="134">
        <f>+'St 1.1'!AJ194+'St 1.3'!AJ194</f>
        <v>2591.3541396337359</v>
      </c>
      <c r="AK194" s="134">
        <f>+'St 1.1'!AK194+'St 1.3'!AK194</f>
        <v>264.13485512630166</v>
      </c>
      <c r="AL194" s="134">
        <f>+'St 1.1'!AL194+'St 1.3'!AL194</f>
        <v>-4102.3459514091464</v>
      </c>
      <c r="AM194" s="134">
        <f>+'St 1.1'!AM194+'St 1.3'!AM194</f>
        <v>9043.3387358824657</v>
      </c>
    </row>
    <row r="195" spans="1:39">
      <c r="B195" s="3" t="s">
        <v>13</v>
      </c>
      <c r="C195" s="178" t="s">
        <v>298</v>
      </c>
      <c r="D195" s="132">
        <f>+'St 1.1'!D195+'St 1.2'!D195+'St 1.3'!D195</f>
        <v>103383.34963186161</v>
      </c>
      <c r="E195" s="132">
        <f>+'St 1.1'!E195+'St 1.2'!E195+'St 1.3'!E195</f>
        <v>141115.86736575645</v>
      </c>
      <c r="F195" s="132">
        <f>+'St 1.1'!F195+'St 1.2'!F195+'St 1.3'!F195</f>
        <v>159649.64062926243</v>
      </c>
      <c r="G195" s="132">
        <f>+'St 1.1'!G195+'St 1.2'!G195+'St 1.3'!G195</f>
        <v>189349.81051245693</v>
      </c>
      <c r="H195" s="132">
        <f>+'St 1.1'!H195+'St 1.2'!H195+'St 1.3'!H195</f>
        <v>227147.15332493419</v>
      </c>
      <c r="I195" s="132">
        <f>+'St 1.1'!I195+'St 1.2'!I195+'St 1.3'!I195</f>
        <v>323264.18525247526</v>
      </c>
      <c r="J195" s="132">
        <f>+'St 1.1'!J195+'St 1.2'!J195+'St 1.3'!J195</f>
        <v>313654.71396290819</v>
      </c>
      <c r="K195" s="132">
        <f>+'St 1.1'!K195+'St 1.2'!K195+'St 1.3'!K195</f>
        <v>378696.70036427915</v>
      </c>
      <c r="L195" s="132">
        <f>+'St 1.1'!L195+'St 1.2'!L195+'St 1.3'!L195</f>
        <v>429262.32320344116</v>
      </c>
      <c r="M195" s="132">
        <f>+'St 1.1'!M195+'St 1.2'!M195+'St 1.3'!M195</f>
        <v>539558.94790106849</v>
      </c>
      <c r="N195" s="132">
        <f>+'St 1.1'!N195+'St 1.2'!N195+'St 1.3'!N195</f>
        <v>624966.40691339236</v>
      </c>
      <c r="O195" s="132">
        <f>+'St 1.1'!O195+'St 1.2'!O195+'St 1.3'!O195</f>
        <v>678931.60923678929</v>
      </c>
      <c r="P195" s="133"/>
      <c r="Q195" s="134">
        <f>+'St 1.1'!Q195+'St 1.2'!Q195+'St 1.3'!Q195</f>
        <v>37125.904830217718</v>
      </c>
      <c r="R195" s="134">
        <f>+'St 1.1'!R195+'St 1.2'!R195+'St 1.3'!R195</f>
        <v>16755.287850253128</v>
      </c>
      <c r="S195" s="134">
        <f>+'St 1.1'!S195+'St 1.2'!S195+'St 1.3'!S195</f>
        <v>27508.049173912539</v>
      </c>
      <c r="T195" s="134">
        <f>+'St 1.1'!T195+'St 1.2'!T195+'St 1.3'!T195</f>
        <v>35327.625932333824</v>
      </c>
      <c r="U195" s="134">
        <f>+'St 1.1'!U195+'St 1.2'!U195+'St 1.3'!U195</f>
        <v>88882.756250828446</v>
      </c>
      <c r="V195" s="134">
        <f>+'St 1.1'!V195+'St 1.2'!V195+'St 1.3'!V195</f>
        <v>-9766.3000156426024</v>
      </c>
      <c r="W195" s="134">
        <f>+'St 1.1'!W195+'St 1.2'!W195+'St 1.3'!W195</f>
        <v>60060.79676506856</v>
      </c>
      <c r="X195" s="134">
        <f>+'St 1.1'!X195+'St 1.2'!X195+'St 1.3'!X195</f>
        <v>61106.131012978112</v>
      </c>
      <c r="Y195" s="134">
        <f>+'St 1.1'!Y195+'St 1.2'!Y195+'St 1.3'!Y195</f>
        <v>82817.176558786858</v>
      </c>
      <c r="Z195" s="134">
        <f>+'St 1.1'!Z195+'St 1.2'!Z195+'St 1.3'!Z195</f>
        <v>74743.108544813236</v>
      </c>
      <c r="AA195" s="134">
        <f>+'St 1.1'!AA195+'St 1.2'!AA195+'St 1.3'!AA195</f>
        <v>52657.080332844962</v>
      </c>
      <c r="AB195" s="135"/>
      <c r="AC195" s="134">
        <f>+'St 1.1'!AC195+'St 1.3'!AC195</f>
        <v>606.61290367711547</v>
      </c>
      <c r="AD195" s="134">
        <f>+'St 1.1'!AD195+'St 1.3'!AD195</f>
        <v>1477.5536616414483</v>
      </c>
      <c r="AE195" s="134">
        <f>+'St 1.1'!AE195+'St 1.3'!AE195</f>
        <v>1902.221056728074</v>
      </c>
      <c r="AF195" s="134">
        <f>+'St 1.1'!AF195+'St 1.3'!AF195</f>
        <v>5820.1243651696004</v>
      </c>
      <c r="AG195" s="134">
        <f>+'St 1.1'!AG195+'St 1.3'!AG195</f>
        <v>10451.879423670645</v>
      </c>
      <c r="AH195" s="134">
        <f>+'St 1.1'!AH195+'St 1.3'!AH195</f>
        <v>4923.7186845541373</v>
      </c>
      <c r="AI195" s="134">
        <f>+'St 1.1'!AI195+'St 1.3'!AI195</f>
        <v>6278.3138836116887</v>
      </c>
      <c r="AJ195" s="134">
        <f>+'St 1.1'!AJ195+'St 1.3'!AJ195</f>
        <v>-6599.1366556848498</v>
      </c>
      <c r="AK195" s="134">
        <f>+'St 1.1'!AK195+'St 1.3'!AK195</f>
        <v>21071.491476505504</v>
      </c>
      <c r="AL195" s="134">
        <f>+'St 1.1'!AL195+'St 1.3'!AL195</f>
        <v>2948.4144628380436</v>
      </c>
      <c r="AM195" s="134">
        <f>+'St 1.1'!AM195+'St 1.3'!AM195</f>
        <v>9884.1608513356423</v>
      </c>
    </row>
    <row r="196" spans="1:39" s="43" customFormat="1">
      <c r="A196" s="36"/>
      <c r="B196" s="5" t="s">
        <v>28</v>
      </c>
      <c r="C196" s="177" t="s">
        <v>307</v>
      </c>
      <c r="D196" s="129">
        <f>+'St 1.1'!D196+'St 1.2'!D196+'St 1.3'!D196</f>
        <v>391.86610099232757</v>
      </c>
      <c r="E196" s="129">
        <f>+'St 1.1'!E196+'St 1.2'!E196+'St 1.3'!E196</f>
        <v>278.37600036677333</v>
      </c>
      <c r="F196" s="129">
        <f>+'St 1.1'!F196+'St 1.2'!F196+'St 1.3'!F196</f>
        <v>223.77627287146075</v>
      </c>
      <c r="G196" s="129">
        <f>+'St 1.1'!G196+'St 1.2'!G196+'St 1.3'!G196</f>
        <v>209.06290610448602</v>
      </c>
      <c r="H196" s="129">
        <f>+'St 1.1'!H196+'St 1.2'!H196+'St 1.3'!H196</f>
        <v>274.70936486926314</v>
      </c>
      <c r="I196" s="129">
        <f>+'St 1.1'!I196+'St 1.2'!I196+'St 1.3'!I196</f>
        <v>280.39796184851872</v>
      </c>
      <c r="J196" s="129">
        <f>+'St 1.1'!J196+'St 1.2'!J196+'St 1.3'!J196</f>
        <v>341.40325763967485</v>
      </c>
      <c r="K196" s="129">
        <f>+'St 1.1'!K196+'St 1.2'!K196+'St 1.3'!K196</f>
        <v>279.38834561927683</v>
      </c>
      <c r="L196" s="129">
        <f>+'St 1.1'!L196+'St 1.2'!L196+'St 1.3'!L196</f>
        <v>385.2450775337204</v>
      </c>
      <c r="M196" s="129">
        <f>+'St 1.1'!M196+'St 1.2'!M196+'St 1.3'!M196</f>
        <v>348.40938238198913</v>
      </c>
      <c r="N196" s="129">
        <f>+'St 1.1'!N196+'St 1.2'!N196+'St 1.3'!N196</f>
        <v>373.77216583779085</v>
      </c>
      <c r="O196" s="129">
        <f>+'St 1.1'!O196+'St 1.2'!O196+'St 1.3'!O196</f>
        <v>576.33789474112336</v>
      </c>
      <c r="P196" s="136"/>
      <c r="Q196" s="137">
        <f>+'St 1.1'!Q196+'St 1.2'!Q196+'St 1.3'!Q196</f>
        <v>-113.49010062555425</v>
      </c>
      <c r="R196" s="137">
        <f>+'St 1.1'!R196+'St 1.2'!R196+'St 1.3'!R196</f>
        <v>-54.599727495312592</v>
      </c>
      <c r="S196" s="137">
        <f>+'St 1.1'!S196+'St 1.2'!S196+'St 1.3'!S196</f>
        <v>-14.713366766974723</v>
      </c>
      <c r="T196" s="137">
        <f>+'St 1.1'!T196+'St 1.2'!T196+'St 1.3'!T196</f>
        <v>65.646458764777108</v>
      </c>
      <c r="U196" s="137">
        <f>+'St 1.1'!U196+'St 1.2'!U196+'St 1.3'!U196</f>
        <v>5.688596979255589</v>
      </c>
      <c r="V196" s="137">
        <f>+'St 1.1'!V196+'St 1.2'!V196+'St 1.3'!V196</f>
        <v>61.005295791156165</v>
      </c>
      <c r="W196" s="137">
        <f>+'St 1.1'!W196+'St 1.2'!W196+'St 1.3'!W196</f>
        <v>-62.014912020398015</v>
      </c>
      <c r="X196" s="137">
        <f>+'St 1.1'!X196+'St 1.2'!X196+'St 1.3'!X196</f>
        <v>105.85673191444354</v>
      </c>
      <c r="Y196" s="137">
        <f>+'St 1.1'!Y196+'St 1.2'!Y196+'St 1.3'!Y196</f>
        <v>-36.835695151731244</v>
      </c>
      <c r="Z196" s="137">
        <f>+'St 1.1'!Z196+'St 1.2'!Z196+'St 1.3'!Z196</f>
        <v>25.362783455801676</v>
      </c>
      <c r="AA196" s="137">
        <f>+'St 1.1'!AA196+'St 1.2'!AA196+'St 1.3'!AA196</f>
        <v>202.56572890333251</v>
      </c>
      <c r="AB196" s="131"/>
      <c r="AC196" s="137">
        <f>+'St 1.1'!AC196+'St 1.3'!AC196</f>
        <v>0</v>
      </c>
      <c r="AD196" s="137">
        <f>+'St 1.1'!AD196+'St 1.3'!AD196</f>
        <v>0</v>
      </c>
      <c r="AE196" s="137">
        <f>+'St 1.1'!AE196+'St 1.3'!AE196</f>
        <v>0</v>
      </c>
      <c r="AF196" s="137">
        <f>+'St 1.1'!AF196+'St 1.3'!AF196</f>
        <v>0</v>
      </c>
      <c r="AG196" s="137">
        <f>+'St 1.1'!AG196+'St 1.3'!AG196</f>
        <v>0</v>
      </c>
      <c r="AH196" s="137">
        <f>+'St 1.1'!AH196+'St 1.3'!AH196</f>
        <v>0</v>
      </c>
      <c r="AI196" s="137">
        <f>+'St 1.1'!AI196+'St 1.3'!AI196</f>
        <v>0</v>
      </c>
      <c r="AJ196" s="137">
        <f>+'St 1.1'!AJ196+'St 1.3'!AJ196</f>
        <v>0</v>
      </c>
      <c r="AK196" s="137">
        <f>+'St 1.1'!AK196+'St 1.3'!AK196</f>
        <v>0</v>
      </c>
      <c r="AL196" s="137">
        <f>+'St 1.1'!AL196+'St 1.3'!AL196</f>
        <v>0</v>
      </c>
      <c r="AM196" s="137">
        <f>+'St 1.1'!AM196+'St 1.3'!AM196</f>
        <v>0</v>
      </c>
    </row>
    <row r="197" spans="1:39">
      <c r="B197" s="3" t="s">
        <v>15</v>
      </c>
      <c r="C197" s="178" t="s">
        <v>299</v>
      </c>
      <c r="D197" s="132">
        <f>+'St 1.1'!D197+'St 1.2'!D197+'St 1.3'!D197</f>
        <v>0</v>
      </c>
      <c r="E197" s="132">
        <f>+'St 1.1'!E197+'St 1.2'!E197+'St 1.3'!E197</f>
        <v>0</v>
      </c>
      <c r="F197" s="132">
        <f>+'St 1.1'!F197+'St 1.2'!F197+'St 1.3'!F197</f>
        <v>0</v>
      </c>
      <c r="G197" s="132">
        <f>+'St 1.1'!G197+'St 1.2'!G197+'St 1.3'!G197</f>
        <v>0</v>
      </c>
      <c r="H197" s="132">
        <f>+'St 1.1'!H197+'St 1.2'!H197+'St 1.3'!H197</f>
        <v>0</v>
      </c>
      <c r="I197" s="132">
        <f>+'St 1.1'!I197+'St 1.2'!I197+'St 1.3'!I197</f>
        <v>0</v>
      </c>
      <c r="J197" s="132">
        <f>+'St 1.1'!J197+'St 1.2'!J197+'St 1.3'!J197</f>
        <v>0</v>
      </c>
      <c r="K197" s="132">
        <f>+'St 1.1'!K197+'St 1.2'!K197+'St 1.3'!K197</f>
        <v>0</v>
      </c>
      <c r="L197" s="132">
        <f>+'St 1.1'!L197+'St 1.2'!L197+'St 1.3'!L197</f>
        <v>0</v>
      </c>
      <c r="M197" s="132">
        <f>+'St 1.1'!M197+'St 1.2'!M197+'St 1.3'!M197</f>
        <v>0</v>
      </c>
      <c r="N197" s="132">
        <f>+'St 1.1'!N197+'St 1.2'!N197+'St 1.3'!N197</f>
        <v>0</v>
      </c>
      <c r="O197" s="132">
        <f>+'St 1.1'!O197+'St 1.2'!O197+'St 1.3'!O197</f>
        <v>0</v>
      </c>
      <c r="P197" s="133"/>
      <c r="Q197" s="134">
        <f>+'St 1.1'!Q197+'St 1.2'!Q197+'St 1.3'!Q197</f>
        <v>0</v>
      </c>
      <c r="R197" s="134">
        <f>+'St 1.1'!R197+'St 1.2'!R197+'St 1.3'!R197</f>
        <v>0</v>
      </c>
      <c r="S197" s="134">
        <f>+'St 1.1'!S197+'St 1.2'!S197+'St 1.3'!S197</f>
        <v>0</v>
      </c>
      <c r="T197" s="134">
        <f>+'St 1.1'!T197+'St 1.2'!T197+'St 1.3'!T197</f>
        <v>0</v>
      </c>
      <c r="U197" s="134">
        <f>+'St 1.1'!U197+'St 1.2'!U197+'St 1.3'!U197</f>
        <v>0</v>
      </c>
      <c r="V197" s="134">
        <f>+'St 1.1'!V197+'St 1.2'!V197+'St 1.3'!V197</f>
        <v>0</v>
      </c>
      <c r="W197" s="134">
        <f>+'St 1.1'!W197+'St 1.2'!W197+'St 1.3'!W197</f>
        <v>0</v>
      </c>
      <c r="X197" s="134">
        <f>+'St 1.1'!X197+'St 1.2'!X197+'St 1.3'!X197</f>
        <v>0</v>
      </c>
      <c r="Y197" s="134">
        <f>+'St 1.1'!Y197+'St 1.2'!Y197+'St 1.3'!Y197</f>
        <v>0</v>
      </c>
      <c r="Z197" s="134">
        <f>+'St 1.1'!Z197+'St 1.2'!Z197+'St 1.3'!Z197</f>
        <v>0</v>
      </c>
      <c r="AA197" s="134">
        <f>+'St 1.1'!AA197+'St 1.2'!AA197+'St 1.3'!AA197</f>
        <v>0</v>
      </c>
      <c r="AB197" s="135"/>
      <c r="AC197" s="134">
        <f>+'St 1.1'!AC197+'St 1.3'!AC197</f>
        <v>0</v>
      </c>
      <c r="AD197" s="134">
        <f>+'St 1.1'!AD197+'St 1.3'!AD197</f>
        <v>0</v>
      </c>
      <c r="AE197" s="134">
        <f>+'St 1.1'!AE197+'St 1.3'!AE197</f>
        <v>0</v>
      </c>
      <c r="AF197" s="134">
        <f>+'St 1.1'!AF197+'St 1.3'!AF197</f>
        <v>0</v>
      </c>
      <c r="AG197" s="134">
        <f>+'St 1.1'!AG197+'St 1.3'!AG197</f>
        <v>0</v>
      </c>
      <c r="AH197" s="134">
        <f>+'St 1.1'!AH197+'St 1.3'!AH197</f>
        <v>0</v>
      </c>
      <c r="AI197" s="134">
        <f>+'St 1.1'!AI197+'St 1.3'!AI197</f>
        <v>0</v>
      </c>
      <c r="AJ197" s="134">
        <f>+'St 1.1'!AJ197+'St 1.3'!AJ197</f>
        <v>0</v>
      </c>
      <c r="AK197" s="134">
        <f>+'St 1.1'!AK197+'St 1.3'!AK197</f>
        <v>0</v>
      </c>
      <c r="AL197" s="134">
        <f>+'St 1.1'!AL197+'St 1.3'!AL197</f>
        <v>0</v>
      </c>
      <c r="AM197" s="134">
        <f>+'St 1.1'!AM197+'St 1.3'!AM197</f>
        <v>0</v>
      </c>
    </row>
    <row r="198" spans="1:39">
      <c r="B198" s="3" t="s">
        <v>16</v>
      </c>
      <c r="C198" s="178" t="s">
        <v>300</v>
      </c>
      <c r="D198" s="132">
        <f>+'St 1.1'!D198+'St 1.2'!D198+'St 1.3'!D198</f>
        <v>0</v>
      </c>
      <c r="E198" s="132">
        <f>+'St 1.1'!E198+'St 1.2'!E198+'St 1.3'!E198</f>
        <v>0</v>
      </c>
      <c r="F198" s="132">
        <f>+'St 1.1'!F198+'St 1.2'!F198+'St 1.3'!F198</f>
        <v>0</v>
      </c>
      <c r="G198" s="132">
        <f>+'St 1.1'!G198+'St 1.2'!G198+'St 1.3'!G198</f>
        <v>0</v>
      </c>
      <c r="H198" s="132">
        <f>+'St 1.1'!H198+'St 1.2'!H198+'St 1.3'!H198</f>
        <v>0</v>
      </c>
      <c r="I198" s="132">
        <f>+'St 1.1'!I198+'St 1.2'!I198+'St 1.3'!I198</f>
        <v>0</v>
      </c>
      <c r="J198" s="132">
        <f>+'St 1.1'!J198+'St 1.2'!J198+'St 1.3'!J198</f>
        <v>0</v>
      </c>
      <c r="K198" s="132">
        <f>+'St 1.1'!K198+'St 1.2'!K198+'St 1.3'!K198</f>
        <v>0</v>
      </c>
      <c r="L198" s="132">
        <f>+'St 1.1'!L198+'St 1.2'!L198+'St 1.3'!L198</f>
        <v>0</v>
      </c>
      <c r="M198" s="132">
        <f>+'St 1.1'!M198+'St 1.2'!M198+'St 1.3'!M198</f>
        <v>0</v>
      </c>
      <c r="N198" s="132">
        <f>+'St 1.1'!N198+'St 1.2'!N198+'St 1.3'!N198</f>
        <v>0</v>
      </c>
      <c r="O198" s="132">
        <f>+'St 1.1'!O198+'St 1.2'!O198+'St 1.3'!O198</f>
        <v>0</v>
      </c>
      <c r="P198" s="133"/>
      <c r="Q198" s="134">
        <f>+'St 1.1'!Q198+'St 1.2'!Q198+'St 1.3'!Q198</f>
        <v>0</v>
      </c>
      <c r="R198" s="134">
        <f>+'St 1.1'!R198+'St 1.2'!R198+'St 1.3'!R198</f>
        <v>0</v>
      </c>
      <c r="S198" s="134">
        <f>+'St 1.1'!S198+'St 1.2'!S198+'St 1.3'!S198</f>
        <v>0</v>
      </c>
      <c r="T198" s="134">
        <f>+'St 1.1'!T198+'St 1.2'!T198+'St 1.3'!T198</f>
        <v>0</v>
      </c>
      <c r="U198" s="134">
        <f>+'St 1.1'!U198+'St 1.2'!U198+'St 1.3'!U198</f>
        <v>0</v>
      </c>
      <c r="V198" s="134">
        <f>+'St 1.1'!V198+'St 1.2'!V198+'St 1.3'!V198</f>
        <v>0</v>
      </c>
      <c r="W198" s="134">
        <f>+'St 1.1'!W198+'St 1.2'!W198+'St 1.3'!W198</f>
        <v>0</v>
      </c>
      <c r="X198" s="134">
        <f>+'St 1.1'!X198+'St 1.2'!X198+'St 1.3'!X198</f>
        <v>0</v>
      </c>
      <c r="Y198" s="134">
        <f>+'St 1.1'!Y198+'St 1.2'!Y198+'St 1.3'!Y198</f>
        <v>0</v>
      </c>
      <c r="Z198" s="134">
        <f>+'St 1.1'!Z198+'St 1.2'!Z198+'St 1.3'!Z198</f>
        <v>0</v>
      </c>
      <c r="AA198" s="134">
        <f>+'St 1.1'!AA198+'St 1.2'!AA198+'St 1.3'!AA198</f>
        <v>0</v>
      </c>
      <c r="AB198" s="135"/>
      <c r="AC198" s="134">
        <f>+'St 1.1'!AC198+'St 1.3'!AC198</f>
        <v>0</v>
      </c>
      <c r="AD198" s="134">
        <f>+'St 1.1'!AD198+'St 1.3'!AD198</f>
        <v>0</v>
      </c>
      <c r="AE198" s="134">
        <f>+'St 1.1'!AE198+'St 1.3'!AE198</f>
        <v>0</v>
      </c>
      <c r="AF198" s="134">
        <f>+'St 1.1'!AF198+'St 1.3'!AF198</f>
        <v>0</v>
      </c>
      <c r="AG198" s="134">
        <f>+'St 1.1'!AG198+'St 1.3'!AG198</f>
        <v>0</v>
      </c>
      <c r="AH198" s="134">
        <f>+'St 1.1'!AH198+'St 1.3'!AH198</f>
        <v>0</v>
      </c>
      <c r="AI198" s="134">
        <f>+'St 1.1'!AI198+'St 1.3'!AI198</f>
        <v>0</v>
      </c>
      <c r="AJ198" s="134">
        <f>+'St 1.1'!AJ198+'St 1.3'!AJ198</f>
        <v>0</v>
      </c>
      <c r="AK198" s="134">
        <f>+'St 1.1'!AK198+'St 1.3'!AK198</f>
        <v>0</v>
      </c>
      <c r="AL198" s="134">
        <f>+'St 1.1'!AL198+'St 1.3'!AL198</f>
        <v>0</v>
      </c>
      <c r="AM198" s="134">
        <f>+'St 1.1'!AM198+'St 1.3'!AM198</f>
        <v>0</v>
      </c>
    </row>
    <row r="199" spans="1:39">
      <c r="B199" s="3" t="s">
        <v>17</v>
      </c>
      <c r="C199" s="178" t="s">
        <v>301</v>
      </c>
      <c r="D199" s="132">
        <f>+'St 1.1'!D199+'St 1.2'!D199+'St 1.3'!D199</f>
        <v>0</v>
      </c>
      <c r="E199" s="132">
        <f>+'St 1.1'!E199+'St 1.2'!E199+'St 1.3'!E199</f>
        <v>0</v>
      </c>
      <c r="F199" s="132">
        <f>+'St 1.1'!F199+'St 1.2'!F199+'St 1.3'!F199</f>
        <v>0</v>
      </c>
      <c r="G199" s="132">
        <f>+'St 1.1'!G199+'St 1.2'!G199+'St 1.3'!G199</f>
        <v>0</v>
      </c>
      <c r="H199" s="132">
        <f>+'St 1.1'!H199+'St 1.2'!H199+'St 1.3'!H199</f>
        <v>0</v>
      </c>
      <c r="I199" s="132">
        <f>+'St 1.1'!I199+'St 1.2'!I199+'St 1.3'!I199</f>
        <v>0</v>
      </c>
      <c r="J199" s="132">
        <f>+'St 1.1'!J199+'St 1.2'!J199+'St 1.3'!J199</f>
        <v>0</v>
      </c>
      <c r="K199" s="132">
        <f>+'St 1.1'!K199+'St 1.2'!K199+'St 1.3'!K199</f>
        <v>0</v>
      </c>
      <c r="L199" s="132">
        <f>+'St 1.1'!L199+'St 1.2'!L199+'St 1.3'!L199</f>
        <v>0</v>
      </c>
      <c r="M199" s="132">
        <f>+'St 1.1'!M199+'St 1.2'!M199+'St 1.3'!M199</f>
        <v>0</v>
      </c>
      <c r="N199" s="132">
        <f>+'St 1.1'!N199+'St 1.2'!N199+'St 1.3'!N199</f>
        <v>0</v>
      </c>
      <c r="O199" s="132">
        <f>+'St 1.1'!O199+'St 1.2'!O199+'St 1.3'!O199</f>
        <v>0</v>
      </c>
      <c r="P199" s="133"/>
      <c r="Q199" s="134">
        <f>+'St 1.1'!Q199+'St 1.2'!Q199+'St 1.3'!Q199</f>
        <v>0</v>
      </c>
      <c r="R199" s="134">
        <f>+'St 1.1'!R199+'St 1.2'!R199+'St 1.3'!R199</f>
        <v>0</v>
      </c>
      <c r="S199" s="134">
        <f>+'St 1.1'!S199+'St 1.2'!S199+'St 1.3'!S199</f>
        <v>0</v>
      </c>
      <c r="T199" s="134">
        <f>+'St 1.1'!T199+'St 1.2'!T199+'St 1.3'!T199</f>
        <v>0</v>
      </c>
      <c r="U199" s="134">
        <f>+'St 1.1'!U199+'St 1.2'!U199+'St 1.3'!U199</f>
        <v>0</v>
      </c>
      <c r="V199" s="134">
        <f>+'St 1.1'!V199+'St 1.2'!V199+'St 1.3'!V199</f>
        <v>0</v>
      </c>
      <c r="W199" s="134">
        <f>+'St 1.1'!W199+'St 1.2'!W199+'St 1.3'!W199</f>
        <v>0</v>
      </c>
      <c r="X199" s="134">
        <f>+'St 1.1'!X199+'St 1.2'!X199+'St 1.3'!X199</f>
        <v>0</v>
      </c>
      <c r="Y199" s="134">
        <f>+'St 1.1'!Y199+'St 1.2'!Y199+'St 1.3'!Y199</f>
        <v>0</v>
      </c>
      <c r="Z199" s="134">
        <f>+'St 1.1'!Z199+'St 1.2'!Z199+'St 1.3'!Z199</f>
        <v>0</v>
      </c>
      <c r="AA199" s="134">
        <f>+'St 1.1'!AA199+'St 1.2'!AA199+'St 1.3'!AA199</f>
        <v>0</v>
      </c>
      <c r="AB199" s="135"/>
      <c r="AC199" s="134">
        <f>+'St 1.1'!AC199+'St 1.3'!AC199</f>
        <v>0</v>
      </c>
      <c r="AD199" s="134">
        <f>+'St 1.1'!AD199+'St 1.3'!AD199</f>
        <v>0</v>
      </c>
      <c r="AE199" s="134">
        <f>+'St 1.1'!AE199+'St 1.3'!AE199</f>
        <v>0</v>
      </c>
      <c r="AF199" s="134">
        <f>+'St 1.1'!AF199+'St 1.3'!AF199</f>
        <v>0</v>
      </c>
      <c r="AG199" s="134">
        <f>+'St 1.1'!AG199+'St 1.3'!AG199</f>
        <v>0</v>
      </c>
      <c r="AH199" s="134">
        <f>+'St 1.1'!AH199+'St 1.3'!AH199</f>
        <v>0</v>
      </c>
      <c r="AI199" s="134">
        <f>+'St 1.1'!AI199+'St 1.3'!AI199</f>
        <v>0</v>
      </c>
      <c r="AJ199" s="134">
        <f>+'St 1.1'!AJ199+'St 1.3'!AJ199</f>
        <v>0</v>
      </c>
      <c r="AK199" s="134">
        <f>+'St 1.1'!AK199+'St 1.3'!AK199</f>
        <v>0</v>
      </c>
      <c r="AL199" s="134">
        <f>+'St 1.1'!AL199+'St 1.3'!AL199</f>
        <v>0</v>
      </c>
      <c r="AM199" s="134">
        <f>+'St 1.1'!AM199+'St 1.3'!AM199</f>
        <v>0</v>
      </c>
    </row>
    <row r="200" spans="1:39">
      <c r="B200" s="4" t="s">
        <v>34</v>
      </c>
      <c r="C200" s="40"/>
      <c r="D200" s="132">
        <f>+'St 1.1'!D200+'St 1.2'!D200+'St 1.3'!D200</f>
        <v>391.86610099232757</v>
      </c>
      <c r="E200" s="132">
        <f>+'St 1.1'!E200+'St 1.2'!E200+'St 1.3'!E200</f>
        <v>278.37600036677333</v>
      </c>
      <c r="F200" s="132">
        <f>+'St 1.1'!F200+'St 1.2'!F200+'St 1.3'!F200</f>
        <v>223.77627287146075</v>
      </c>
      <c r="G200" s="132">
        <f>+'St 1.1'!G200+'St 1.2'!G200+'St 1.3'!G200</f>
        <v>209.06290610448602</v>
      </c>
      <c r="H200" s="132">
        <f>+'St 1.1'!H200+'St 1.2'!H200+'St 1.3'!H200</f>
        <v>274.70936486926314</v>
      </c>
      <c r="I200" s="132">
        <f>+'St 1.1'!I200+'St 1.2'!I200+'St 1.3'!I200</f>
        <v>280.39796184851872</v>
      </c>
      <c r="J200" s="132">
        <f>+'St 1.1'!J200+'St 1.2'!J200+'St 1.3'!J200</f>
        <v>341.40325763967485</v>
      </c>
      <c r="K200" s="132">
        <f>+'St 1.1'!K200+'St 1.2'!K200+'St 1.3'!K200</f>
        <v>279.38834561927683</v>
      </c>
      <c r="L200" s="132">
        <f>+'St 1.1'!L200+'St 1.2'!L200+'St 1.3'!L200</f>
        <v>385.2450775337204</v>
      </c>
      <c r="M200" s="132">
        <f>+'St 1.1'!M200+'St 1.2'!M200+'St 1.3'!M200</f>
        <v>348.40938238198913</v>
      </c>
      <c r="N200" s="132">
        <f>+'St 1.1'!N200+'St 1.2'!N200+'St 1.3'!N200</f>
        <v>373.77216583779085</v>
      </c>
      <c r="O200" s="132">
        <f>+'St 1.1'!O200+'St 1.2'!O200+'St 1.3'!O200</f>
        <v>576.33789474112336</v>
      </c>
      <c r="P200" s="133"/>
      <c r="Q200" s="134">
        <f>+'St 1.1'!Q200+'St 1.2'!Q200+'St 1.3'!Q200</f>
        <v>-113.49010062555425</v>
      </c>
      <c r="R200" s="134">
        <f>+'St 1.1'!R200+'St 1.2'!R200+'St 1.3'!R200</f>
        <v>-54.599727495312592</v>
      </c>
      <c r="S200" s="134">
        <f>+'St 1.1'!S200+'St 1.2'!S200+'St 1.3'!S200</f>
        <v>-14.713366766974723</v>
      </c>
      <c r="T200" s="134">
        <f>+'St 1.1'!T200+'St 1.2'!T200+'St 1.3'!T200</f>
        <v>65.646458764777108</v>
      </c>
      <c r="U200" s="134">
        <f>+'St 1.1'!U200+'St 1.2'!U200+'St 1.3'!U200</f>
        <v>5.688596979255589</v>
      </c>
      <c r="V200" s="134">
        <f>+'St 1.1'!V200+'St 1.2'!V200+'St 1.3'!V200</f>
        <v>61.005295791156165</v>
      </c>
      <c r="W200" s="134">
        <f>+'St 1.1'!W200+'St 1.2'!W200+'St 1.3'!W200</f>
        <v>-62.014912020398015</v>
      </c>
      <c r="X200" s="134">
        <f>+'St 1.1'!X200+'St 1.2'!X200+'St 1.3'!X200</f>
        <v>105.85673191444354</v>
      </c>
      <c r="Y200" s="134">
        <f>+'St 1.1'!Y200+'St 1.2'!Y200+'St 1.3'!Y200</f>
        <v>-36.835695151731244</v>
      </c>
      <c r="Z200" s="134">
        <f>+'St 1.1'!Z200+'St 1.2'!Z200+'St 1.3'!Z200</f>
        <v>25.362783455801676</v>
      </c>
      <c r="AA200" s="134">
        <f>+'St 1.1'!AA200+'St 1.2'!AA200+'St 1.3'!AA200</f>
        <v>202.56572890333251</v>
      </c>
      <c r="AB200" s="135"/>
      <c r="AC200" s="134">
        <f>+'St 1.1'!AC200+'St 1.3'!AC200</f>
        <v>0</v>
      </c>
      <c r="AD200" s="134">
        <f>+'St 1.1'!AD200+'St 1.3'!AD200</f>
        <v>0</v>
      </c>
      <c r="AE200" s="134">
        <f>+'St 1.1'!AE200+'St 1.3'!AE200</f>
        <v>0</v>
      </c>
      <c r="AF200" s="134">
        <f>+'St 1.1'!AF200+'St 1.3'!AF200</f>
        <v>0</v>
      </c>
      <c r="AG200" s="134">
        <f>+'St 1.1'!AG200+'St 1.3'!AG200</f>
        <v>0</v>
      </c>
      <c r="AH200" s="134">
        <f>+'St 1.1'!AH200+'St 1.3'!AH200</f>
        <v>0</v>
      </c>
      <c r="AI200" s="134">
        <f>+'St 1.1'!AI200+'St 1.3'!AI200</f>
        <v>0</v>
      </c>
      <c r="AJ200" s="134">
        <f>+'St 1.1'!AJ200+'St 1.3'!AJ200</f>
        <v>0</v>
      </c>
      <c r="AK200" s="134">
        <f>+'St 1.1'!AK200+'St 1.3'!AK200</f>
        <v>0</v>
      </c>
      <c r="AL200" s="134">
        <f>+'St 1.1'!AL200+'St 1.3'!AL200</f>
        <v>0</v>
      </c>
      <c r="AM200" s="134">
        <f>+'St 1.1'!AM200+'St 1.3'!AM200</f>
        <v>0</v>
      </c>
    </row>
    <row r="201" spans="1:39">
      <c r="B201" s="3" t="s">
        <v>19</v>
      </c>
      <c r="C201" s="178" t="s">
        <v>302</v>
      </c>
      <c r="D201" s="132">
        <f>+'St 1.1'!D201+'St 1.2'!D201+'St 1.3'!D201</f>
        <v>0</v>
      </c>
      <c r="E201" s="132">
        <f>+'St 1.1'!E201+'St 1.2'!E201+'St 1.3'!E201</f>
        <v>0</v>
      </c>
      <c r="F201" s="132">
        <f>+'St 1.1'!F201+'St 1.2'!F201+'St 1.3'!F201</f>
        <v>0</v>
      </c>
      <c r="G201" s="132">
        <f>+'St 1.1'!G201+'St 1.2'!G201+'St 1.3'!G201</f>
        <v>0</v>
      </c>
      <c r="H201" s="132">
        <f>+'St 1.1'!H201+'St 1.2'!H201+'St 1.3'!H201</f>
        <v>0</v>
      </c>
      <c r="I201" s="132">
        <f>+'St 1.1'!I201+'St 1.2'!I201+'St 1.3'!I201</f>
        <v>0</v>
      </c>
      <c r="J201" s="132">
        <f>+'St 1.1'!J201+'St 1.2'!J201+'St 1.3'!J201</f>
        <v>0</v>
      </c>
      <c r="K201" s="132">
        <f>+'St 1.1'!K201+'St 1.2'!K201+'St 1.3'!K201</f>
        <v>0</v>
      </c>
      <c r="L201" s="132">
        <f>+'St 1.1'!L201+'St 1.2'!L201+'St 1.3'!L201</f>
        <v>0</v>
      </c>
      <c r="M201" s="132">
        <f>+'St 1.1'!M201+'St 1.2'!M201+'St 1.3'!M201</f>
        <v>0</v>
      </c>
      <c r="N201" s="132">
        <f>+'St 1.1'!N201+'St 1.2'!N201+'St 1.3'!N201</f>
        <v>0</v>
      </c>
      <c r="O201" s="132">
        <f>+'St 1.1'!O201+'St 1.2'!O201+'St 1.3'!O201</f>
        <v>0</v>
      </c>
      <c r="P201" s="133"/>
      <c r="Q201" s="134">
        <f>+'St 1.1'!Q201+'St 1.2'!Q201+'St 1.3'!Q201</f>
        <v>0</v>
      </c>
      <c r="R201" s="134">
        <f>+'St 1.1'!R201+'St 1.2'!R201+'St 1.3'!R201</f>
        <v>0</v>
      </c>
      <c r="S201" s="134">
        <f>+'St 1.1'!S201+'St 1.2'!S201+'St 1.3'!S201</f>
        <v>0</v>
      </c>
      <c r="T201" s="134">
        <f>+'St 1.1'!T201+'St 1.2'!T201+'St 1.3'!T201</f>
        <v>0</v>
      </c>
      <c r="U201" s="134">
        <f>+'St 1.1'!U201+'St 1.2'!U201+'St 1.3'!U201</f>
        <v>0</v>
      </c>
      <c r="V201" s="134">
        <f>+'St 1.1'!V201+'St 1.2'!V201+'St 1.3'!V201</f>
        <v>0</v>
      </c>
      <c r="W201" s="134">
        <f>+'St 1.1'!W201+'St 1.2'!W201+'St 1.3'!W201</f>
        <v>0</v>
      </c>
      <c r="X201" s="134">
        <f>+'St 1.1'!X201+'St 1.2'!X201+'St 1.3'!X201</f>
        <v>0</v>
      </c>
      <c r="Y201" s="134">
        <f>+'St 1.1'!Y201+'St 1.2'!Y201+'St 1.3'!Y201</f>
        <v>0</v>
      </c>
      <c r="Z201" s="134">
        <f>+'St 1.1'!Z201+'St 1.2'!Z201+'St 1.3'!Z201</f>
        <v>0</v>
      </c>
      <c r="AA201" s="134">
        <f>+'St 1.1'!AA201+'St 1.2'!AA201+'St 1.3'!AA201</f>
        <v>0</v>
      </c>
      <c r="AB201" s="135"/>
      <c r="AC201" s="134">
        <f>+'St 1.1'!AC201+'St 1.3'!AC201</f>
        <v>0</v>
      </c>
      <c r="AD201" s="134">
        <f>+'St 1.1'!AD201+'St 1.3'!AD201</f>
        <v>0</v>
      </c>
      <c r="AE201" s="134">
        <f>+'St 1.1'!AE201+'St 1.3'!AE201</f>
        <v>0</v>
      </c>
      <c r="AF201" s="134">
        <f>+'St 1.1'!AF201+'St 1.3'!AF201</f>
        <v>0</v>
      </c>
      <c r="AG201" s="134">
        <f>+'St 1.1'!AG201+'St 1.3'!AG201</f>
        <v>0</v>
      </c>
      <c r="AH201" s="134">
        <f>+'St 1.1'!AH201+'St 1.3'!AH201</f>
        <v>0</v>
      </c>
      <c r="AI201" s="134">
        <f>+'St 1.1'!AI201+'St 1.3'!AI201</f>
        <v>0</v>
      </c>
      <c r="AJ201" s="134">
        <f>+'St 1.1'!AJ201+'St 1.3'!AJ201</f>
        <v>0</v>
      </c>
      <c r="AK201" s="134">
        <f>+'St 1.1'!AK201+'St 1.3'!AK201</f>
        <v>0</v>
      </c>
      <c r="AL201" s="134">
        <f>+'St 1.1'!AL201+'St 1.3'!AL201</f>
        <v>0</v>
      </c>
      <c r="AM201" s="134">
        <f>+'St 1.1'!AM201+'St 1.3'!AM201</f>
        <v>0</v>
      </c>
    </row>
    <row r="202" spans="1:39">
      <c r="B202" s="3" t="s">
        <v>20</v>
      </c>
      <c r="C202" s="178" t="s">
        <v>303</v>
      </c>
      <c r="D202" s="132">
        <f>+'St 1.1'!D202+'St 1.2'!D202+'St 1.3'!D202</f>
        <v>0</v>
      </c>
      <c r="E202" s="132">
        <f>+'St 1.1'!E202+'St 1.2'!E202+'St 1.3'!E202</f>
        <v>0</v>
      </c>
      <c r="F202" s="132">
        <f>+'St 1.1'!F202+'St 1.2'!F202+'St 1.3'!F202</f>
        <v>0</v>
      </c>
      <c r="G202" s="132">
        <f>+'St 1.1'!G202+'St 1.2'!G202+'St 1.3'!G202</f>
        <v>0</v>
      </c>
      <c r="H202" s="132">
        <f>+'St 1.1'!H202+'St 1.2'!H202+'St 1.3'!H202</f>
        <v>0</v>
      </c>
      <c r="I202" s="132">
        <f>+'St 1.1'!I202+'St 1.2'!I202+'St 1.3'!I202</f>
        <v>0</v>
      </c>
      <c r="J202" s="132">
        <f>+'St 1.1'!J202+'St 1.2'!J202+'St 1.3'!J202</f>
        <v>0</v>
      </c>
      <c r="K202" s="132">
        <f>+'St 1.1'!K202+'St 1.2'!K202+'St 1.3'!K202</f>
        <v>0</v>
      </c>
      <c r="L202" s="132">
        <f>+'St 1.1'!L202+'St 1.2'!L202+'St 1.3'!L202</f>
        <v>0</v>
      </c>
      <c r="M202" s="132">
        <f>+'St 1.1'!M202+'St 1.2'!M202+'St 1.3'!M202</f>
        <v>0</v>
      </c>
      <c r="N202" s="132">
        <f>+'St 1.1'!N202+'St 1.2'!N202+'St 1.3'!N202</f>
        <v>0</v>
      </c>
      <c r="O202" s="132">
        <f>+'St 1.1'!O202+'St 1.2'!O202+'St 1.3'!O202</f>
        <v>0</v>
      </c>
      <c r="P202" s="133"/>
      <c r="Q202" s="134">
        <f>+'St 1.1'!Q202+'St 1.2'!Q202+'St 1.3'!Q202</f>
        <v>0</v>
      </c>
      <c r="R202" s="134">
        <f>+'St 1.1'!R202+'St 1.2'!R202+'St 1.3'!R202</f>
        <v>0</v>
      </c>
      <c r="S202" s="134">
        <f>+'St 1.1'!S202+'St 1.2'!S202+'St 1.3'!S202</f>
        <v>0</v>
      </c>
      <c r="T202" s="134">
        <f>+'St 1.1'!T202+'St 1.2'!T202+'St 1.3'!T202</f>
        <v>0</v>
      </c>
      <c r="U202" s="134">
        <f>+'St 1.1'!U202+'St 1.2'!U202+'St 1.3'!U202</f>
        <v>0</v>
      </c>
      <c r="V202" s="134">
        <f>+'St 1.1'!V202+'St 1.2'!V202+'St 1.3'!V202</f>
        <v>0</v>
      </c>
      <c r="W202" s="134">
        <f>+'St 1.1'!W202+'St 1.2'!W202+'St 1.3'!W202</f>
        <v>0</v>
      </c>
      <c r="X202" s="134">
        <f>+'St 1.1'!X202+'St 1.2'!X202+'St 1.3'!X202</f>
        <v>0</v>
      </c>
      <c r="Y202" s="134">
        <f>+'St 1.1'!Y202+'St 1.2'!Y202+'St 1.3'!Y202</f>
        <v>0</v>
      </c>
      <c r="Z202" s="134">
        <f>+'St 1.1'!Z202+'St 1.2'!Z202+'St 1.3'!Z202</f>
        <v>0</v>
      </c>
      <c r="AA202" s="134">
        <f>+'St 1.1'!AA202+'St 1.2'!AA202+'St 1.3'!AA202</f>
        <v>0</v>
      </c>
      <c r="AB202" s="135"/>
      <c r="AC202" s="134">
        <f>+'St 1.1'!AC202+'St 1.3'!AC202</f>
        <v>0</v>
      </c>
      <c r="AD202" s="134">
        <f>+'St 1.1'!AD202+'St 1.3'!AD202</f>
        <v>0</v>
      </c>
      <c r="AE202" s="134">
        <f>+'St 1.1'!AE202+'St 1.3'!AE202</f>
        <v>0</v>
      </c>
      <c r="AF202" s="134">
        <f>+'St 1.1'!AF202+'St 1.3'!AF202</f>
        <v>0</v>
      </c>
      <c r="AG202" s="134">
        <f>+'St 1.1'!AG202+'St 1.3'!AG202</f>
        <v>0</v>
      </c>
      <c r="AH202" s="134">
        <f>+'St 1.1'!AH202+'St 1.3'!AH202</f>
        <v>0</v>
      </c>
      <c r="AI202" s="134">
        <f>+'St 1.1'!AI202+'St 1.3'!AI202</f>
        <v>0</v>
      </c>
      <c r="AJ202" s="134">
        <f>+'St 1.1'!AJ202+'St 1.3'!AJ202</f>
        <v>0</v>
      </c>
      <c r="AK202" s="134">
        <f>+'St 1.1'!AK202+'St 1.3'!AK202</f>
        <v>0</v>
      </c>
      <c r="AL202" s="134">
        <f>+'St 1.1'!AL202+'St 1.3'!AL202</f>
        <v>0</v>
      </c>
      <c r="AM202" s="134">
        <f>+'St 1.1'!AM202+'St 1.3'!AM202</f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f>+'St 1.1'!D203+'St 1.2'!D203+'St 1.3'!D203</f>
        <v>272255.2417703782</v>
      </c>
      <c r="E203" s="129">
        <f>+'St 1.1'!E203+'St 1.2'!E203+'St 1.3'!E203</f>
        <v>356677.84607981506</v>
      </c>
      <c r="F203" s="129">
        <f>+'St 1.1'!F203+'St 1.2'!F203+'St 1.3'!F203</f>
        <v>395808.80389115156</v>
      </c>
      <c r="G203" s="129">
        <f>+'St 1.1'!G203+'St 1.2'!G203+'St 1.3'!G203</f>
        <v>671760.255381439</v>
      </c>
      <c r="H203" s="129">
        <f>+'St 1.1'!H203+'St 1.2'!H203+'St 1.3'!H203</f>
        <v>637002.3378888797</v>
      </c>
      <c r="I203" s="129">
        <f>+'St 1.1'!I203+'St 1.2'!I203+'St 1.3'!I203</f>
        <v>930004.20676289382</v>
      </c>
      <c r="J203" s="129">
        <f>+'St 1.1'!J203+'St 1.2'!J203+'St 1.3'!J203</f>
        <v>1171797.4854921342</v>
      </c>
      <c r="K203" s="129">
        <f>+'St 1.1'!K203+'St 1.2'!K203+'St 1.3'!K203</f>
        <v>979540.41015309899</v>
      </c>
      <c r="L203" s="129">
        <f>+'St 1.1'!L203+'St 1.2'!L203+'St 1.3'!L203</f>
        <v>1231947.1992082563</v>
      </c>
      <c r="M203" s="129">
        <f>+'St 1.1'!M203+'St 1.2'!M203+'St 1.3'!M203</f>
        <v>1351478.9106204805</v>
      </c>
      <c r="N203" s="129">
        <f>+'St 1.1'!N203+'St 1.2'!N203+'St 1.3'!N203</f>
        <v>1509455.2357740751</v>
      </c>
      <c r="O203" s="129">
        <f>+'St 1.1'!O203+'St 1.2'!O203+'St 1.3'!O203</f>
        <v>1639506.6077203376</v>
      </c>
      <c r="P203" s="136"/>
      <c r="Q203" s="137">
        <f>+'St 1.1'!Q203+'St 1.2'!Q203+'St 1.3'!Q203</f>
        <v>84422.604309436952</v>
      </c>
      <c r="R203" s="137">
        <f>+'St 1.1'!R203+'St 1.2'!R203+'St 1.3'!R203</f>
        <v>39130.957811336499</v>
      </c>
      <c r="S203" s="137">
        <f>+'St 1.1'!S203+'St 1.2'!S203+'St 1.3'!S203</f>
        <v>275951.45149028738</v>
      </c>
      <c r="T203" s="137">
        <f>+'St 1.1'!T203+'St 1.2'!T203+'St 1.3'!T203</f>
        <v>-34757.917492559296</v>
      </c>
      <c r="U203" s="137">
        <f>+'St 1.1'!U203+'St 1.2'!U203+'St 1.3'!U203</f>
        <v>293001.86887401412</v>
      </c>
      <c r="V203" s="137">
        <f>+'St 1.1'!V203+'St 1.2'!V203+'St 1.3'!V203</f>
        <v>241793.27872924035</v>
      </c>
      <c r="W203" s="137">
        <f>+'St 1.1'!W203+'St 1.2'!W203+'St 1.3'!W203</f>
        <v>-192257.07533903513</v>
      </c>
      <c r="X203" s="137">
        <f>+'St 1.1'!X203+'St 1.2'!X203+'St 1.3'!X203</f>
        <v>252406.78905515734</v>
      </c>
      <c r="Y203" s="137">
        <f>+'St 1.1'!Y203+'St 1.2'!Y203+'St 1.3'!Y203</f>
        <v>119531.71141222407</v>
      </c>
      <c r="Z203" s="137">
        <f>+'St 1.1'!Z203+'St 1.2'!Z203+'St 1.3'!Z203</f>
        <v>157976.32515359481</v>
      </c>
      <c r="AA203" s="137">
        <f>+'St 1.1'!AA203+'St 1.2'!AA203+'St 1.3'!AA203</f>
        <v>130051.37194626228</v>
      </c>
      <c r="AB203" s="131"/>
      <c r="AC203" s="137">
        <f>+'St 1.1'!AC203+'St 1.3'!AC203</f>
        <v>0</v>
      </c>
      <c r="AD203" s="137">
        <f>+'St 1.1'!AD203+'St 1.3'!AD203</f>
        <v>0</v>
      </c>
      <c r="AE203" s="137">
        <f>+'St 1.1'!AE203+'St 1.3'!AE203</f>
        <v>0</v>
      </c>
      <c r="AF203" s="137">
        <f>+'St 1.1'!AF203+'St 1.3'!AF203</f>
        <v>0</v>
      </c>
      <c r="AG203" s="137">
        <f>+'St 1.1'!AG203+'St 1.3'!AG203</f>
        <v>0</v>
      </c>
      <c r="AH203" s="137">
        <f>+'St 1.1'!AH203+'St 1.3'!AH203</f>
        <v>0</v>
      </c>
      <c r="AI203" s="137">
        <f>+'St 1.1'!AI203+'St 1.3'!AI203</f>
        <v>0</v>
      </c>
      <c r="AJ203" s="137">
        <f>+'St 1.1'!AJ203+'St 1.3'!AJ203</f>
        <v>0</v>
      </c>
      <c r="AK203" s="137">
        <f>+'St 1.1'!AK203+'St 1.3'!AK203</f>
        <v>0</v>
      </c>
      <c r="AL203" s="137">
        <f>+'St 1.1'!AL203+'St 1.3'!AL203</f>
        <v>0</v>
      </c>
      <c r="AM203" s="137">
        <f>+'St 1.1'!AM203+'St 1.3'!AM203</f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f>+'St 1.1'!D204+'St 1.2'!D204+'St 1.3'!D204</f>
        <v>72589.668983193624</v>
      </c>
      <c r="E204" s="129">
        <f>+'St 1.1'!E204+'St 1.2'!E204+'St 1.3'!E204</f>
        <v>143235.23054276363</v>
      </c>
      <c r="F204" s="129">
        <f>+'St 1.1'!F204+'St 1.2'!F204+'St 1.3'!F204</f>
        <v>154765.81794426311</v>
      </c>
      <c r="G204" s="129">
        <f>+'St 1.1'!G204+'St 1.2'!G204+'St 1.3'!G204</f>
        <v>417784.05409472162</v>
      </c>
      <c r="H204" s="129">
        <f>+'St 1.1'!H204+'St 1.2'!H204+'St 1.3'!H204</f>
        <v>301176.40833524964</v>
      </c>
      <c r="I204" s="129">
        <f>+'St 1.1'!I204+'St 1.2'!I204+'St 1.3'!I204</f>
        <v>536856.88671346044</v>
      </c>
      <c r="J204" s="129">
        <f>+'St 1.1'!J204+'St 1.2'!J204+'St 1.3'!J204</f>
        <v>761986.84517202957</v>
      </c>
      <c r="K204" s="129">
        <f>+'St 1.1'!K204+'St 1.2'!K204+'St 1.3'!K204</f>
        <v>569047.26683369046</v>
      </c>
      <c r="L204" s="129">
        <f>+'St 1.1'!L204+'St 1.2'!L204+'St 1.3'!L204</f>
        <v>702232.61270014988</v>
      </c>
      <c r="M204" s="129">
        <f>+'St 1.1'!M204+'St 1.2'!M204+'St 1.3'!M204</f>
        <v>784996.86273811432</v>
      </c>
      <c r="N204" s="129">
        <f>+'St 1.1'!N204+'St 1.2'!N204+'St 1.3'!N204</f>
        <v>925579.07945522992</v>
      </c>
      <c r="O204" s="129">
        <f>+'St 1.1'!O204+'St 1.2'!O204+'St 1.3'!O204</f>
        <v>974629.18246613245</v>
      </c>
      <c r="P204" s="136"/>
      <c r="Q204" s="137">
        <f>+'St 1.1'!Q204+'St 1.2'!Q204+'St 1.3'!Q204</f>
        <v>70645.561559569993</v>
      </c>
      <c r="R204" s="137">
        <f>+'St 1.1'!R204+'St 1.2'!R204+'St 1.3'!R204</f>
        <v>11530.587401499461</v>
      </c>
      <c r="S204" s="137">
        <f>+'St 1.1'!S204+'St 1.2'!S204+'St 1.3'!S204</f>
        <v>263018.23615045846</v>
      </c>
      <c r="T204" s="137">
        <f>+'St 1.1'!T204+'St 1.2'!T204+'St 1.3'!T204</f>
        <v>-116607.64575947192</v>
      </c>
      <c r="U204" s="137">
        <f>+'St 1.1'!U204+'St 1.2'!U204+'St 1.3'!U204</f>
        <v>235680.47837821086</v>
      </c>
      <c r="V204" s="137">
        <f>+'St 1.1'!V204+'St 1.2'!V204+'St 1.3'!V204</f>
        <v>225129.95845856916</v>
      </c>
      <c r="W204" s="137">
        <f>+'St 1.1'!W204+'St 1.2'!W204+'St 1.3'!W204</f>
        <v>-192939.57833833926</v>
      </c>
      <c r="X204" s="137">
        <f>+'St 1.1'!X204+'St 1.2'!X204+'St 1.3'!X204</f>
        <v>133185.34586645957</v>
      </c>
      <c r="Y204" s="137">
        <f>+'St 1.1'!Y204+'St 1.2'!Y204+'St 1.3'!Y204</f>
        <v>82764.250037964317</v>
      </c>
      <c r="Z204" s="137">
        <f>+'St 1.1'!Z204+'St 1.2'!Z204+'St 1.3'!Z204</f>
        <v>140582.2167171156</v>
      </c>
      <c r="AA204" s="137">
        <f>+'St 1.1'!AA204+'St 1.2'!AA204+'St 1.3'!AA204</f>
        <v>49050.103010902705</v>
      </c>
      <c r="AB204" s="131"/>
      <c r="AC204" s="137">
        <f>+'St 1.1'!AC204+'St 1.3'!AC204</f>
        <v>0</v>
      </c>
      <c r="AD204" s="137">
        <f>+'St 1.1'!AD204+'St 1.3'!AD204</f>
        <v>0</v>
      </c>
      <c r="AE204" s="137">
        <f>+'St 1.1'!AE204+'St 1.3'!AE204</f>
        <v>0</v>
      </c>
      <c r="AF204" s="137">
        <f>+'St 1.1'!AF204+'St 1.3'!AF204</f>
        <v>0</v>
      </c>
      <c r="AG204" s="137">
        <f>+'St 1.1'!AG204+'St 1.3'!AG204</f>
        <v>0</v>
      </c>
      <c r="AH204" s="137">
        <f>+'St 1.1'!AH204+'St 1.3'!AH204</f>
        <v>0</v>
      </c>
      <c r="AI204" s="137">
        <f>+'St 1.1'!AI204+'St 1.3'!AI204</f>
        <v>0</v>
      </c>
      <c r="AJ204" s="137">
        <f>+'St 1.1'!AJ204+'St 1.3'!AJ204</f>
        <v>0</v>
      </c>
      <c r="AK204" s="137">
        <f>+'St 1.1'!AK204+'St 1.3'!AK204</f>
        <v>0</v>
      </c>
      <c r="AL204" s="137">
        <f>+'St 1.1'!AL204+'St 1.3'!AL204</f>
        <v>0</v>
      </c>
      <c r="AM204" s="137">
        <f>+'St 1.1'!AM204+'St 1.3'!AM204</f>
        <v>0</v>
      </c>
    </row>
    <row r="205" spans="1:39">
      <c r="B205" s="176" t="s">
        <v>40</v>
      </c>
      <c r="C205" s="179"/>
      <c r="D205" s="132">
        <f>+'St 1.1'!D205+'St 1.2'!D205+'St 1.3'!D205</f>
        <v>71751.453599881745</v>
      </c>
      <c r="E205" s="132">
        <f>+'St 1.1'!E205+'St 1.2'!E205+'St 1.3'!E205</f>
        <v>142110.27760659772</v>
      </c>
      <c r="F205" s="132">
        <f>+'St 1.1'!F205+'St 1.2'!F205+'St 1.3'!F205</f>
        <v>153411.99294841886</v>
      </c>
      <c r="G205" s="132">
        <f>+'St 1.1'!G205+'St 1.2'!G205+'St 1.3'!G205</f>
        <v>416641.2087505805</v>
      </c>
      <c r="H205" s="132">
        <f>+'St 1.1'!H205+'St 1.2'!H205+'St 1.3'!H205</f>
        <v>299068.11657921155</v>
      </c>
      <c r="I205" s="132">
        <f>+'St 1.1'!I205+'St 1.2'!I205+'St 1.3'!I205</f>
        <v>535967.29553306859</v>
      </c>
      <c r="J205" s="132">
        <f>+'St 1.1'!J205+'St 1.2'!J205+'St 1.3'!J205</f>
        <v>747712.05602037231</v>
      </c>
      <c r="K205" s="132">
        <f>+'St 1.1'!K205+'St 1.2'!K205+'St 1.3'!K205</f>
        <v>563422.74992258009</v>
      </c>
      <c r="L205" s="132">
        <f>+'St 1.1'!L205+'St 1.2'!L205+'St 1.3'!L205</f>
        <v>698878.7484467671</v>
      </c>
      <c r="M205" s="132">
        <f>+'St 1.1'!M205+'St 1.2'!M205+'St 1.3'!M205</f>
        <v>781718.23851413163</v>
      </c>
      <c r="N205" s="132">
        <f>+'St 1.1'!N205+'St 1.2'!N205+'St 1.3'!N205</f>
        <v>921344.96786569851</v>
      </c>
      <c r="O205" s="132">
        <f>+'St 1.1'!O205+'St 1.2'!O205+'St 1.3'!O205</f>
        <v>970138.85203723074</v>
      </c>
      <c r="P205" s="133"/>
      <c r="Q205" s="134">
        <f>+'St 1.1'!Q205+'St 1.2'!Q205+'St 1.3'!Q205</f>
        <v>70358.824006715964</v>
      </c>
      <c r="R205" s="134">
        <f>+'St 1.1'!R205+'St 1.2'!R205+'St 1.3'!R205</f>
        <v>11301.715341821146</v>
      </c>
      <c r="S205" s="134">
        <f>+'St 1.1'!S205+'St 1.2'!S205+'St 1.3'!S205</f>
        <v>263229.21580216166</v>
      </c>
      <c r="T205" s="134">
        <f>+'St 1.1'!T205+'St 1.2'!T205+'St 1.3'!T205</f>
        <v>-117573.09217136893</v>
      </c>
      <c r="U205" s="134">
        <f>+'St 1.1'!U205+'St 1.2'!U205+'St 1.3'!U205</f>
        <v>236899.1789538571</v>
      </c>
      <c r="V205" s="134">
        <f>+'St 1.1'!V205+'St 1.2'!V205+'St 1.3'!V205</f>
        <v>211744.76048730375</v>
      </c>
      <c r="W205" s="134">
        <f>+'St 1.1'!W205+'St 1.2'!W205+'St 1.3'!W205</f>
        <v>-184289.30609779223</v>
      </c>
      <c r="X205" s="134">
        <f>+'St 1.1'!X205+'St 1.2'!X205+'St 1.3'!X205</f>
        <v>135455.99852418699</v>
      </c>
      <c r="Y205" s="134">
        <f>+'St 1.1'!Y205+'St 1.2'!Y205+'St 1.3'!Y205</f>
        <v>82839.490067364459</v>
      </c>
      <c r="Z205" s="134">
        <f>+'St 1.1'!Z205+'St 1.2'!Z205+'St 1.3'!Z205</f>
        <v>139626.72935156693</v>
      </c>
      <c r="AA205" s="134">
        <f>+'St 1.1'!AA205+'St 1.2'!AA205+'St 1.3'!AA205</f>
        <v>48793.884171532409</v>
      </c>
      <c r="AB205" s="135"/>
      <c r="AC205" s="134">
        <f>+'St 1.1'!AC205+'St 1.3'!AC205</f>
        <v>0</v>
      </c>
      <c r="AD205" s="134">
        <f>+'St 1.1'!AD205+'St 1.3'!AD205</f>
        <v>0</v>
      </c>
      <c r="AE205" s="134">
        <f>+'St 1.1'!AE205+'St 1.3'!AE205</f>
        <v>0</v>
      </c>
      <c r="AF205" s="134">
        <f>+'St 1.1'!AF205+'St 1.3'!AF205</f>
        <v>0</v>
      </c>
      <c r="AG205" s="134">
        <f>+'St 1.1'!AG205+'St 1.3'!AG205</f>
        <v>0</v>
      </c>
      <c r="AH205" s="134">
        <f>+'St 1.1'!AH205+'St 1.3'!AH205</f>
        <v>0</v>
      </c>
      <c r="AI205" s="134">
        <f>+'St 1.1'!AI205+'St 1.3'!AI205</f>
        <v>0</v>
      </c>
      <c r="AJ205" s="134">
        <f>+'St 1.1'!AJ205+'St 1.3'!AJ205</f>
        <v>0</v>
      </c>
      <c r="AK205" s="134">
        <f>+'St 1.1'!AK205+'St 1.3'!AK205</f>
        <v>0</v>
      </c>
      <c r="AL205" s="134">
        <f>+'St 1.1'!AL205+'St 1.3'!AL205</f>
        <v>0</v>
      </c>
      <c r="AM205" s="134">
        <f>+'St 1.1'!AM205+'St 1.3'!AM205</f>
        <v>0</v>
      </c>
    </row>
    <row r="206" spans="1:39">
      <c r="B206" s="6" t="s">
        <v>41</v>
      </c>
      <c r="C206" s="179"/>
      <c r="D206" s="132">
        <f>+'St 1.1'!D206+'St 1.2'!D206+'St 1.3'!D206</f>
        <v>0</v>
      </c>
      <c r="E206" s="132">
        <f>+'St 1.1'!E206+'St 1.2'!E206+'St 1.3'!E206</f>
        <v>0</v>
      </c>
      <c r="F206" s="132">
        <f>+'St 1.1'!F206+'St 1.2'!F206+'St 1.3'!F206</f>
        <v>0</v>
      </c>
      <c r="G206" s="132">
        <f>+'St 1.1'!G206+'St 1.2'!G206+'St 1.3'!G206</f>
        <v>0</v>
      </c>
      <c r="H206" s="132">
        <f>+'St 1.1'!H206+'St 1.2'!H206+'St 1.3'!H206</f>
        <v>0</v>
      </c>
      <c r="I206" s="132">
        <f>+'St 1.1'!I206+'St 1.2'!I206+'St 1.3'!I206</f>
        <v>0</v>
      </c>
      <c r="J206" s="132">
        <f>+'St 1.1'!J206+'St 1.2'!J206+'St 1.3'!J206</f>
        <v>0</v>
      </c>
      <c r="K206" s="132">
        <f>+'St 1.1'!K206+'St 1.2'!K206+'St 1.3'!K206</f>
        <v>0</v>
      </c>
      <c r="L206" s="132">
        <f>+'St 1.1'!L206+'St 1.2'!L206+'St 1.3'!L206</f>
        <v>0</v>
      </c>
      <c r="M206" s="132">
        <f>+'St 1.1'!M206+'St 1.2'!M206+'St 1.3'!M206</f>
        <v>0</v>
      </c>
      <c r="N206" s="132">
        <f>+'St 1.1'!N206+'St 1.2'!N206+'St 1.3'!N206</f>
        <v>0</v>
      </c>
      <c r="O206" s="132">
        <f>+'St 1.1'!O206+'St 1.2'!O206+'St 1.3'!O206</f>
        <v>0</v>
      </c>
      <c r="P206" s="133"/>
      <c r="Q206" s="134">
        <f>+'St 1.1'!Q206+'St 1.2'!Q206+'St 1.3'!Q206</f>
        <v>0</v>
      </c>
      <c r="R206" s="134">
        <f>+'St 1.1'!R206+'St 1.2'!R206+'St 1.3'!R206</f>
        <v>0</v>
      </c>
      <c r="S206" s="134">
        <f>+'St 1.1'!S206+'St 1.2'!S206+'St 1.3'!S206</f>
        <v>0</v>
      </c>
      <c r="T206" s="134">
        <f>+'St 1.1'!T206+'St 1.2'!T206+'St 1.3'!T206</f>
        <v>0</v>
      </c>
      <c r="U206" s="134">
        <f>+'St 1.1'!U206+'St 1.2'!U206+'St 1.3'!U206</f>
        <v>0</v>
      </c>
      <c r="V206" s="134">
        <f>+'St 1.1'!V206+'St 1.2'!V206+'St 1.3'!V206</f>
        <v>0</v>
      </c>
      <c r="W206" s="134">
        <f>+'St 1.1'!W206+'St 1.2'!W206+'St 1.3'!W206</f>
        <v>0</v>
      </c>
      <c r="X206" s="134">
        <f>+'St 1.1'!X206+'St 1.2'!X206+'St 1.3'!X206</f>
        <v>0</v>
      </c>
      <c r="Y206" s="134">
        <f>+'St 1.1'!Y206+'St 1.2'!Y206+'St 1.3'!Y206</f>
        <v>0</v>
      </c>
      <c r="Z206" s="134">
        <f>+'St 1.1'!Z206+'St 1.2'!Z206+'St 1.3'!Z206</f>
        <v>0</v>
      </c>
      <c r="AA206" s="134">
        <f>+'St 1.1'!AA206+'St 1.2'!AA206+'St 1.3'!AA206</f>
        <v>0</v>
      </c>
      <c r="AB206" s="135"/>
      <c r="AC206" s="134">
        <f>+'St 1.1'!AC206+'St 1.3'!AC206</f>
        <v>0</v>
      </c>
      <c r="AD206" s="134">
        <f>+'St 1.1'!AD206+'St 1.3'!AD206</f>
        <v>0</v>
      </c>
      <c r="AE206" s="134">
        <f>+'St 1.1'!AE206+'St 1.3'!AE206</f>
        <v>0</v>
      </c>
      <c r="AF206" s="134">
        <f>+'St 1.1'!AF206+'St 1.3'!AF206</f>
        <v>0</v>
      </c>
      <c r="AG206" s="134">
        <f>+'St 1.1'!AG206+'St 1.3'!AG206</f>
        <v>0</v>
      </c>
      <c r="AH206" s="134">
        <f>+'St 1.1'!AH206+'St 1.3'!AH206</f>
        <v>0</v>
      </c>
      <c r="AI206" s="134">
        <f>+'St 1.1'!AI206+'St 1.3'!AI206</f>
        <v>0</v>
      </c>
      <c r="AJ206" s="134">
        <f>+'St 1.1'!AJ206+'St 1.3'!AJ206</f>
        <v>0</v>
      </c>
      <c r="AK206" s="134">
        <f>+'St 1.1'!AK206+'St 1.3'!AK206</f>
        <v>0</v>
      </c>
      <c r="AL206" s="134">
        <f>+'St 1.1'!AL206+'St 1.3'!AL206</f>
        <v>0</v>
      </c>
      <c r="AM206" s="134">
        <f>+'St 1.1'!AM206+'St 1.3'!AM206</f>
        <v>0</v>
      </c>
    </row>
    <row r="207" spans="1:39">
      <c r="B207" s="6" t="s">
        <v>42</v>
      </c>
      <c r="C207" s="179"/>
      <c r="D207" s="132">
        <f>+'St 1.1'!D207+'St 1.2'!D207+'St 1.3'!D207</f>
        <v>51.490199999999994</v>
      </c>
      <c r="E207" s="132">
        <f>+'St 1.1'!E207+'St 1.2'!E207+'St 1.3'!E207</f>
        <v>47.257100000000001</v>
      </c>
      <c r="F207" s="132">
        <f>+'St 1.1'!F207+'St 1.2'!F207+'St 1.3'!F207</f>
        <v>38.002699999999997</v>
      </c>
      <c r="G207" s="132">
        <f>+'St 1.1'!G207+'St 1.2'!G207+'St 1.3'!G207</f>
        <v>21.420400000000001</v>
      </c>
      <c r="H207" s="132">
        <f>+'St 1.1'!H207+'St 1.2'!H207+'St 1.3'!H207</f>
        <v>146.32034556957555</v>
      </c>
      <c r="I207" s="132">
        <f>+'St 1.1'!I207+'St 1.2'!I207+'St 1.3'!I207</f>
        <v>41.3795</v>
      </c>
      <c r="J207" s="132">
        <f>+'St 1.1'!J207+'St 1.2'!J207+'St 1.3'!J207</f>
        <v>311.71414536882179</v>
      </c>
      <c r="K207" s="132">
        <f>+'St 1.1'!K207+'St 1.2'!K207+'St 1.3'!K207</f>
        <v>831.25851352133679</v>
      </c>
      <c r="L207" s="132">
        <f>+'St 1.1'!L207+'St 1.2'!L207+'St 1.3'!L207</f>
        <v>486.80673906897567</v>
      </c>
      <c r="M207" s="132">
        <f>+'St 1.1'!M207+'St 1.2'!M207+'St 1.3'!M207</f>
        <v>757.24263191796342</v>
      </c>
      <c r="N207" s="132">
        <f>+'St 1.1'!N207+'St 1.2'!N207+'St 1.3'!N207</f>
        <v>977.83932481833267</v>
      </c>
      <c r="O207" s="132">
        <f>+'St 1.1'!O207+'St 1.2'!O207+'St 1.3'!O207</f>
        <v>1062.909493653463</v>
      </c>
      <c r="P207" s="133"/>
      <c r="Q207" s="134">
        <f>+'St 1.1'!Q207+'St 1.2'!Q207+'St 1.3'!Q207</f>
        <v>-4.233099999999995</v>
      </c>
      <c r="R207" s="134">
        <f>+'St 1.1'!R207+'St 1.2'!R207+'St 1.3'!R207</f>
        <v>-9.2544000000000075</v>
      </c>
      <c r="S207" s="134">
        <f>+'St 1.1'!S207+'St 1.2'!S207+'St 1.3'!S207</f>
        <v>-16.582299999999993</v>
      </c>
      <c r="T207" s="134">
        <f>+'St 1.1'!T207+'St 1.2'!T207+'St 1.3'!T207</f>
        <v>124.89994556957555</v>
      </c>
      <c r="U207" s="134">
        <f>+'St 1.1'!U207+'St 1.2'!U207+'St 1.3'!U207</f>
        <v>-104.94084556957556</v>
      </c>
      <c r="V207" s="134">
        <f>+'St 1.1'!V207+'St 1.2'!V207+'St 1.3'!V207</f>
        <v>270.33464536882178</v>
      </c>
      <c r="W207" s="134">
        <f>+'St 1.1'!W207+'St 1.2'!W207+'St 1.3'!W207</f>
        <v>519.54436815251506</v>
      </c>
      <c r="X207" s="134">
        <f>+'St 1.1'!X207+'St 1.2'!X207+'St 1.3'!X207</f>
        <v>-344.45177445236118</v>
      </c>
      <c r="Y207" s="134">
        <f>+'St 1.1'!Y207+'St 1.2'!Y207+'St 1.3'!Y207</f>
        <v>270.43589284898786</v>
      </c>
      <c r="Z207" s="134">
        <f>+'St 1.1'!Z207+'St 1.2'!Z207+'St 1.3'!Z207</f>
        <v>220.59669290036913</v>
      </c>
      <c r="AA207" s="134">
        <f>+'St 1.1'!AA207+'St 1.2'!AA207+'St 1.3'!AA207</f>
        <v>85.070168835130218</v>
      </c>
      <c r="AB207" s="135"/>
      <c r="AC207" s="134">
        <f>+'St 1.1'!AC207+'St 1.3'!AC207</f>
        <v>0</v>
      </c>
      <c r="AD207" s="134">
        <f>+'St 1.1'!AD207+'St 1.3'!AD207</f>
        <v>0</v>
      </c>
      <c r="AE207" s="134">
        <f>+'St 1.1'!AE207+'St 1.3'!AE207</f>
        <v>0</v>
      </c>
      <c r="AF207" s="134">
        <f>+'St 1.1'!AF207+'St 1.3'!AF207</f>
        <v>0</v>
      </c>
      <c r="AG207" s="134">
        <f>+'St 1.1'!AG207+'St 1.3'!AG207</f>
        <v>0</v>
      </c>
      <c r="AH207" s="134">
        <f>+'St 1.1'!AH207+'St 1.3'!AH207</f>
        <v>0</v>
      </c>
      <c r="AI207" s="134">
        <f>+'St 1.1'!AI207+'St 1.3'!AI207</f>
        <v>0</v>
      </c>
      <c r="AJ207" s="134">
        <f>+'St 1.1'!AJ207+'St 1.3'!AJ207</f>
        <v>0</v>
      </c>
      <c r="AK207" s="134">
        <f>+'St 1.1'!AK207+'St 1.3'!AK207</f>
        <v>0</v>
      </c>
      <c r="AL207" s="134">
        <f>+'St 1.1'!AL207+'St 1.3'!AL207</f>
        <v>0</v>
      </c>
      <c r="AM207" s="134">
        <f>+'St 1.1'!AM207+'St 1.3'!AM207</f>
        <v>0</v>
      </c>
    </row>
    <row r="208" spans="1:39">
      <c r="B208" s="6" t="s">
        <v>43</v>
      </c>
      <c r="C208" s="179"/>
      <c r="D208" s="132">
        <f>+'St 1.1'!D208+'St 1.2'!D208+'St 1.3'!D208</f>
        <v>1.5255164034351667</v>
      </c>
      <c r="E208" s="132">
        <f>+'St 1.1'!E208+'St 1.2'!E208+'St 1.3'!E208</f>
        <v>61021.144957498669</v>
      </c>
      <c r="F208" s="132">
        <f>+'St 1.1'!F208+'St 1.2'!F208+'St 1.3'!F208</f>
        <v>50117.781009352053</v>
      </c>
      <c r="G208" s="132">
        <f>+'St 1.1'!G208+'St 1.2'!G208+'St 1.3'!G208</f>
        <v>313547.81523369625</v>
      </c>
      <c r="H208" s="132">
        <f>+'St 1.1'!H208+'St 1.2'!H208+'St 1.3'!H208</f>
        <v>219762.71161045285</v>
      </c>
      <c r="I208" s="132">
        <f>+'St 1.1'!I208+'St 1.2'!I208+'St 1.3'!I208</f>
        <v>460673.38432507403</v>
      </c>
      <c r="J208" s="132">
        <f>+'St 1.1'!J208+'St 1.2'!J208+'St 1.3'!J208</f>
        <v>634226.37355213251</v>
      </c>
      <c r="K208" s="132">
        <f>+'St 1.1'!K208+'St 1.2'!K208+'St 1.3'!K208</f>
        <v>434426.17191093421</v>
      </c>
      <c r="L208" s="132">
        <f>+'St 1.1'!L208+'St 1.2'!L208+'St 1.3'!L208</f>
        <v>557555.08379151206</v>
      </c>
      <c r="M208" s="132">
        <f>+'St 1.1'!M208+'St 1.2'!M208+'St 1.3'!M208</f>
        <v>656356.60815165751</v>
      </c>
      <c r="N208" s="132">
        <f>+'St 1.1'!N208+'St 1.2'!N208+'St 1.3'!N208</f>
        <v>794275.61809939216</v>
      </c>
      <c r="O208" s="132">
        <f>+'St 1.1'!O208+'St 1.2'!O208+'St 1.3'!O208</f>
        <v>846597.1188065582</v>
      </c>
      <c r="P208" s="133"/>
      <c r="Q208" s="134">
        <f>+'St 1.1'!Q208+'St 1.2'!Q208+'St 1.3'!Q208</f>
        <v>61019.619441095238</v>
      </c>
      <c r="R208" s="134">
        <f>+'St 1.1'!R208+'St 1.2'!R208+'St 1.3'!R208</f>
        <v>-10903.363948146622</v>
      </c>
      <c r="S208" s="134">
        <f>+'St 1.1'!S208+'St 1.2'!S208+'St 1.3'!S208</f>
        <v>263430.03422434418</v>
      </c>
      <c r="T208" s="134">
        <f>+'St 1.1'!T208+'St 1.2'!T208+'St 1.3'!T208</f>
        <v>-93785.103623243383</v>
      </c>
      <c r="U208" s="134">
        <f>+'St 1.1'!U208+'St 1.2'!U208+'St 1.3'!U208</f>
        <v>240910.67271462121</v>
      </c>
      <c r="V208" s="134">
        <f>+'St 1.1'!V208+'St 1.2'!V208+'St 1.3'!V208</f>
        <v>173552.98922705842</v>
      </c>
      <c r="W208" s="134">
        <f>+'St 1.1'!W208+'St 1.2'!W208+'St 1.3'!W208</f>
        <v>-199800.20164119825</v>
      </c>
      <c r="X208" s="134">
        <f>+'St 1.1'!X208+'St 1.2'!X208+'St 1.3'!X208</f>
        <v>123128.91188057786</v>
      </c>
      <c r="Y208" s="134">
        <f>+'St 1.1'!Y208+'St 1.2'!Y208+'St 1.3'!Y208</f>
        <v>98801.524360145399</v>
      </c>
      <c r="Z208" s="134">
        <f>+'St 1.1'!Z208+'St 1.2'!Z208+'St 1.3'!Z208</f>
        <v>137919.00994773468</v>
      </c>
      <c r="AA208" s="134">
        <f>+'St 1.1'!AA208+'St 1.2'!AA208+'St 1.3'!AA208</f>
        <v>52321.500707166</v>
      </c>
      <c r="AB208" s="135"/>
      <c r="AC208" s="134">
        <f>+'St 1.1'!AC208+'St 1.3'!AC208</f>
        <v>0</v>
      </c>
      <c r="AD208" s="134">
        <f>+'St 1.1'!AD208+'St 1.3'!AD208</f>
        <v>0</v>
      </c>
      <c r="AE208" s="134">
        <f>+'St 1.1'!AE208+'St 1.3'!AE208</f>
        <v>0</v>
      </c>
      <c r="AF208" s="134">
        <f>+'St 1.1'!AF208+'St 1.3'!AF208</f>
        <v>0</v>
      </c>
      <c r="AG208" s="134">
        <f>+'St 1.1'!AG208+'St 1.3'!AG208</f>
        <v>0</v>
      </c>
      <c r="AH208" s="134">
        <f>+'St 1.1'!AH208+'St 1.3'!AH208</f>
        <v>0</v>
      </c>
      <c r="AI208" s="134">
        <f>+'St 1.1'!AI208+'St 1.3'!AI208</f>
        <v>0</v>
      </c>
      <c r="AJ208" s="134">
        <f>+'St 1.1'!AJ208+'St 1.3'!AJ208</f>
        <v>0</v>
      </c>
      <c r="AK208" s="134">
        <f>+'St 1.1'!AK208+'St 1.3'!AK208</f>
        <v>0</v>
      </c>
      <c r="AL208" s="134">
        <f>+'St 1.1'!AL208+'St 1.3'!AL208</f>
        <v>0</v>
      </c>
      <c r="AM208" s="134">
        <f>+'St 1.1'!AM208+'St 1.3'!AM208</f>
        <v>0</v>
      </c>
    </row>
    <row r="209" spans="1:39">
      <c r="B209" s="6" t="s">
        <v>44</v>
      </c>
      <c r="C209" s="179"/>
      <c r="D209" s="132">
        <f>+'St 1.1'!D209+'St 1.2'!D209+'St 1.3'!D209</f>
        <v>45337.173993536628</v>
      </c>
      <c r="E209" s="132">
        <f>+'St 1.1'!E209+'St 1.2'!E209+'St 1.3'!E209</f>
        <v>47158.912675808067</v>
      </c>
      <c r="F209" s="132">
        <f>+'St 1.1'!F209+'St 1.2'!F209+'St 1.3'!F209</f>
        <v>63132.080085352951</v>
      </c>
      <c r="G209" s="132">
        <f>+'St 1.1'!G209+'St 1.2'!G209+'St 1.3'!G209</f>
        <v>67595.729260980297</v>
      </c>
      <c r="H209" s="132">
        <f>+'St 1.1'!H209+'St 1.2'!H209+'St 1.3'!H209</f>
        <v>74466.691990607971</v>
      </c>
      <c r="I209" s="132">
        <f>+'St 1.1'!I209+'St 1.2'!I209+'St 1.3'!I209</f>
        <v>72748.626499398975</v>
      </c>
      <c r="J209" s="132">
        <f>+'St 1.1'!J209+'St 1.2'!J209+'St 1.3'!J209</f>
        <v>88009.725046361011</v>
      </c>
      <c r="K209" s="132">
        <f>+'St 1.1'!K209+'St 1.2'!K209+'St 1.3'!K209</f>
        <v>120382.85529846376</v>
      </c>
      <c r="L209" s="132">
        <f>+'St 1.1'!L209+'St 1.2'!L209+'St 1.3'!L209</f>
        <v>132089.46683871152</v>
      </c>
      <c r="M209" s="132">
        <f>+'St 1.1'!M209+'St 1.2'!M209+'St 1.3'!M209</f>
        <v>117206.35631743923</v>
      </c>
      <c r="N209" s="132">
        <f>+'St 1.1'!N209+'St 1.2'!N209+'St 1.3'!N209</f>
        <v>117260.11076290366</v>
      </c>
      <c r="O209" s="132">
        <f>+'St 1.1'!O209+'St 1.2'!O209+'St 1.3'!O209</f>
        <v>112504.09453601381</v>
      </c>
      <c r="P209" s="133"/>
      <c r="Q209" s="134">
        <f>+'St 1.1'!Q209+'St 1.2'!Q209+'St 1.3'!Q209</f>
        <v>1821.73868227144</v>
      </c>
      <c r="R209" s="134">
        <f>+'St 1.1'!R209+'St 1.2'!R209+'St 1.3'!R209</f>
        <v>15973.167409544889</v>
      </c>
      <c r="S209" s="134">
        <f>+'St 1.1'!S209+'St 1.2'!S209+'St 1.3'!S209</f>
        <v>4463.6491756273463</v>
      </c>
      <c r="T209" s="134">
        <f>+'St 1.1'!T209+'St 1.2'!T209+'St 1.3'!T209</f>
        <v>6870.9627296276631</v>
      </c>
      <c r="U209" s="134">
        <f>+'St 1.1'!U209+'St 1.2'!U209+'St 1.3'!U209</f>
        <v>-1718.0654912089906</v>
      </c>
      <c r="V209" s="134">
        <f>+'St 1.1'!V209+'St 1.2'!V209+'St 1.3'!V209</f>
        <v>15261.098546962035</v>
      </c>
      <c r="W209" s="134">
        <f>+'St 1.1'!W209+'St 1.2'!W209+'St 1.3'!W209</f>
        <v>32373.130252102754</v>
      </c>
      <c r="X209" s="134">
        <f>+'St 1.1'!X209+'St 1.2'!X209+'St 1.3'!X209</f>
        <v>11706.611540247781</v>
      </c>
      <c r="Y209" s="134">
        <f>+'St 1.1'!Y209+'St 1.2'!Y209+'St 1.3'!Y209</f>
        <v>-14883.110521272314</v>
      </c>
      <c r="Z209" s="134">
        <f>+'St 1.1'!Z209+'St 1.2'!Z209+'St 1.3'!Z209</f>
        <v>53.754445464424293</v>
      </c>
      <c r="AA209" s="134">
        <f>+'St 1.1'!AA209+'St 1.2'!AA209+'St 1.3'!AA209</f>
        <v>-4756.0162268898312</v>
      </c>
      <c r="AB209" s="135"/>
      <c r="AC209" s="134">
        <f>+'St 1.1'!AC209+'St 1.3'!AC209</f>
        <v>0</v>
      </c>
      <c r="AD209" s="134">
        <f>+'St 1.1'!AD209+'St 1.3'!AD209</f>
        <v>0</v>
      </c>
      <c r="AE209" s="134">
        <f>+'St 1.1'!AE209+'St 1.3'!AE209</f>
        <v>0</v>
      </c>
      <c r="AF209" s="134">
        <f>+'St 1.1'!AF209+'St 1.3'!AF209</f>
        <v>0</v>
      </c>
      <c r="AG209" s="134">
        <f>+'St 1.1'!AG209+'St 1.3'!AG209</f>
        <v>0</v>
      </c>
      <c r="AH209" s="134">
        <f>+'St 1.1'!AH209+'St 1.3'!AH209</f>
        <v>0</v>
      </c>
      <c r="AI209" s="134">
        <f>+'St 1.1'!AI209+'St 1.3'!AI209</f>
        <v>0</v>
      </c>
      <c r="AJ209" s="134">
        <f>+'St 1.1'!AJ209+'St 1.3'!AJ209</f>
        <v>0</v>
      </c>
      <c r="AK209" s="134">
        <f>+'St 1.1'!AK209+'St 1.3'!AK209</f>
        <v>0</v>
      </c>
      <c r="AL209" s="134">
        <f>+'St 1.1'!AL209+'St 1.3'!AL209</f>
        <v>0</v>
      </c>
      <c r="AM209" s="134">
        <f>+'St 1.1'!AM209+'St 1.3'!AM209</f>
        <v>0</v>
      </c>
    </row>
    <row r="210" spans="1:39">
      <c r="B210" s="7" t="s">
        <v>45</v>
      </c>
      <c r="C210" s="179"/>
      <c r="D210" s="132">
        <f>+'St 1.1'!D210+'St 1.2'!D210+'St 1.3'!D210</f>
        <v>45337.173858871247</v>
      </c>
      <c r="E210" s="132">
        <f>+'St 1.1'!E210+'St 1.2'!E210+'St 1.3'!E210</f>
        <v>47158.912382496514</v>
      </c>
      <c r="F210" s="132">
        <f>+'St 1.1'!F210+'St 1.2'!F210+'St 1.3'!F210</f>
        <v>63132.079800897001</v>
      </c>
      <c r="G210" s="132">
        <f>+'St 1.1'!G210+'St 1.2'!G210+'St 1.3'!G210</f>
        <v>67595.728133665078</v>
      </c>
      <c r="H210" s="132">
        <f>+'St 1.1'!H210+'St 1.2'!H210+'St 1.3'!H210</f>
        <v>74466.455805521589</v>
      </c>
      <c r="I210" s="132">
        <f>+'St 1.1'!I210+'St 1.2'!I210+'St 1.3'!I210</f>
        <v>72748.626499398975</v>
      </c>
      <c r="J210" s="132">
        <f>+'St 1.1'!J210+'St 1.2'!J210+'St 1.3'!J210</f>
        <v>88006.688815923946</v>
      </c>
      <c r="K210" s="132">
        <f>+'St 1.1'!K210+'St 1.2'!K210+'St 1.3'!K210</f>
        <v>120382.42077259596</v>
      </c>
      <c r="L210" s="132">
        <f>+'St 1.1'!L210+'St 1.2'!L210+'St 1.3'!L210</f>
        <v>132089.46683871152</v>
      </c>
      <c r="M210" s="132">
        <f>+'St 1.1'!M210+'St 1.2'!M210+'St 1.3'!M210</f>
        <v>117206.35631743923</v>
      </c>
      <c r="N210" s="132">
        <f>+'St 1.1'!N210+'St 1.2'!N210+'St 1.3'!N210</f>
        <v>117260.11076290366</v>
      </c>
      <c r="O210" s="132">
        <f>+'St 1.1'!O210+'St 1.2'!O210+'St 1.3'!O210</f>
        <v>112504.09453601381</v>
      </c>
      <c r="P210" s="133"/>
      <c r="Q210" s="134">
        <f>+'St 1.1'!Q210+'St 1.2'!Q210+'St 1.3'!Q210</f>
        <v>1821.7385236252694</v>
      </c>
      <c r="R210" s="134">
        <f>+'St 1.1'!R210+'St 1.2'!R210+'St 1.3'!R210</f>
        <v>15973.167418400484</v>
      </c>
      <c r="S210" s="134">
        <f>+'St 1.1'!S210+'St 1.2'!S210+'St 1.3'!S210</f>
        <v>4463.6483327680835</v>
      </c>
      <c r="T210" s="134">
        <f>+'St 1.1'!T210+'St 1.2'!T210+'St 1.3'!T210</f>
        <v>6870.727671856509</v>
      </c>
      <c r="U210" s="134">
        <f>+'St 1.1'!U210+'St 1.2'!U210+'St 1.3'!U210</f>
        <v>-1717.829306122622</v>
      </c>
      <c r="V210" s="134">
        <f>+'St 1.1'!V210+'St 1.2'!V210+'St 1.3'!V210</f>
        <v>15258.062316524964</v>
      </c>
      <c r="W210" s="134">
        <f>+'St 1.1'!W210+'St 1.2'!W210+'St 1.3'!W210</f>
        <v>32375.731956672014</v>
      </c>
      <c r="X210" s="134">
        <f>+'St 1.1'!X210+'St 1.2'!X210+'St 1.3'!X210</f>
        <v>11707.046066115592</v>
      </c>
      <c r="Y210" s="134">
        <f>+'St 1.1'!Y210+'St 1.2'!Y210+'St 1.3'!Y210</f>
        <v>-14883.110521272314</v>
      </c>
      <c r="Z210" s="134">
        <f>+'St 1.1'!Z210+'St 1.2'!Z210+'St 1.3'!Z210</f>
        <v>53.754445464424293</v>
      </c>
      <c r="AA210" s="134">
        <f>+'St 1.1'!AA210+'St 1.2'!AA210+'St 1.3'!AA210</f>
        <v>-4756.0162268898312</v>
      </c>
      <c r="AB210" s="135"/>
      <c r="AC210" s="134">
        <f>+'St 1.1'!AC210+'St 1.3'!AC210</f>
        <v>0</v>
      </c>
      <c r="AD210" s="134">
        <f>+'St 1.1'!AD210+'St 1.3'!AD210</f>
        <v>0</v>
      </c>
      <c r="AE210" s="134">
        <f>+'St 1.1'!AE210+'St 1.3'!AE210</f>
        <v>0</v>
      </c>
      <c r="AF210" s="134">
        <f>+'St 1.1'!AF210+'St 1.3'!AF210</f>
        <v>0</v>
      </c>
      <c r="AG210" s="134">
        <f>+'St 1.1'!AG210+'St 1.3'!AG210</f>
        <v>0</v>
      </c>
      <c r="AH210" s="134">
        <f>+'St 1.1'!AH210+'St 1.3'!AH210</f>
        <v>0</v>
      </c>
      <c r="AI210" s="134">
        <f>+'St 1.1'!AI210+'St 1.3'!AI210</f>
        <v>0</v>
      </c>
      <c r="AJ210" s="134">
        <f>+'St 1.1'!AJ210+'St 1.3'!AJ210</f>
        <v>0</v>
      </c>
      <c r="AK210" s="134">
        <f>+'St 1.1'!AK210+'St 1.3'!AK210</f>
        <v>0</v>
      </c>
      <c r="AL210" s="134">
        <f>+'St 1.1'!AL210+'St 1.3'!AL210</f>
        <v>0</v>
      </c>
      <c r="AM210" s="134">
        <f>+'St 1.1'!AM210+'St 1.3'!AM210</f>
        <v>0</v>
      </c>
    </row>
    <row r="211" spans="1:39">
      <c r="B211" s="7" t="s">
        <v>46</v>
      </c>
      <c r="C211" s="179"/>
      <c r="D211" s="132">
        <f>+'St 1.1'!D211+'St 1.2'!D211+'St 1.3'!D211</f>
        <v>1.3466537765648379E-4</v>
      </c>
      <c r="E211" s="132">
        <f>+'St 1.1'!E211+'St 1.2'!E211+'St 1.3'!E211</f>
        <v>2.9331154822209141E-4</v>
      </c>
      <c r="F211" s="132">
        <f>+'St 1.1'!F211+'St 1.2'!F211+'St 1.3'!F211</f>
        <v>2.8445595145353767E-4</v>
      </c>
      <c r="G211" s="132">
        <f>+'St 1.1'!G211+'St 1.2'!G211+'St 1.3'!G211</f>
        <v>1.1273152144316274E-3</v>
      </c>
      <c r="H211" s="132">
        <f>+'St 1.1'!H211+'St 1.2'!H211+'St 1.3'!H211</f>
        <v>0.23618508636867969</v>
      </c>
      <c r="I211" s="132">
        <f>+'St 1.1'!I211+'St 1.2'!I211+'St 1.3'!I211</f>
        <v>0</v>
      </c>
      <c r="J211" s="132">
        <f>+'St 1.1'!J211+'St 1.2'!J211+'St 1.3'!J211</f>
        <v>3.0362304370725157</v>
      </c>
      <c r="K211" s="132">
        <f>+'St 1.1'!K211+'St 1.2'!K211+'St 1.3'!K211</f>
        <v>0.43452586781182873</v>
      </c>
      <c r="L211" s="132">
        <f>+'St 1.1'!L211+'St 1.2'!L211+'St 1.3'!L211</f>
        <v>0</v>
      </c>
      <c r="M211" s="132">
        <f>+'St 1.1'!M211+'St 1.2'!M211+'St 1.3'!M211</f>
        <v>0</v>
      </c>
      <c r="N211" s="132">
        <f>+'St 1.1'!N211+'St 1.2'!N211+'St 1.3'!N211</f>
        <v>0</v>
      </c>
      <c r="O211" s="132">
        <f>+'St 1.1'!O211+'St 1.2'!O211+'St 1.3'!O211</f>
        <v>0</v>
      </c>
      <c r="P211" s="133"/>
      <c r="Q211" s="134">
        <f>+'St 1.1'!Q211+'St 1.2'!Q211+'St 1.3'!Q211</f>
        <v>1.5864617056560759E-4</v>
      </c>
      <c r="R211" s="134">
        <f>+'St 1.1'!R211+'St 1.2'!R211+'St 1.3'!R211</f>
        <v>-8.8555967685537144E-6</v>
      </c>
      <c r="S211" s="134">
        <f>+'St 1.1'!S211+'St 1.2'!S211+'St 1.3'!S211</f>
        <v>8.4285926297808966E-4</v>
      </c>
      <c r="T211" s="134">
        <f>+'St 1.1'!T211+'St 1.2'!T211+'St 1.3'!T211</f>
        <v>0.23505777115424806</v>
      </c>
      <c r="U211" s="134">
        <f>+'St 1.1'!U211+'St 1.2'!U211+'St 1.3'!U211</f>
        <v>-0.23618508636867969</v>
      </c>
      <c r="V211" s="134">
        <f>+'St 1.1'!V211+'St 1.2'!V211+'St 1.3'!V211</f>
        <v>3.0362304370725157</v>
      </c>
      <c r="W211" s="134">
        <f>+'St 1.1'!W211+'St 1.2'!W211+'St 1.3'!W211</f>
        <v>-2.6017045692606868</v>
      </c>
      <c r="X211" s="134">
        <f>+'St 1.1'!X211+'St 1.2'!X211+'St 1.3'!X211</f>
        <v>-0.43452586781182873</v>
      </c>
      <c r="Y211" s="134">
        <f>+'St 1.1'!Y211+'St 1.2'!Y211+'St 1.3'!Y211</f>
        <v>0</v>
      </c>
      <c r="Z211" s="134">
        <f>+'St 1.1'!Z211+'St 1.2'!Z211+'St 1.3'!Z211</f>
        <v>0</v>
      </c>
      <c r="AA211" s="134">
        <f>+'St 1.1'!AA211+'St 1.2'!AA211+'St 1.3'!AA211</f>
        <v>0</v>
      </c>
      <c r="AB211" s="135"/>
      <c r="AC211" s="134">
        <f>+'St 1.1'!AC211+'St 1.3'!AC211</f>
        <v>0</v>
      </c>
      <c r="AD211" s="134">
        <f>+'St 1.1'!AD211+'St 1.3'!AD211</f>
        <v>0</v>
      </c>
      <c r="AE211" s="134">
        <f>+'St 1.1'!AE211+'St 1.3'!AE211</f>
        <v>0</v>
      </c>
      <c r="AF211" s="134">
        <f>+'St 1.1'!AF211+'St 1.3'!AF211</f>
        <v>0</v>
      </c>
      <c r="AG211" s="134">
        <f>+'St 1.1'!AG211+'St 1.3'!AG211</f>
        <v>0</v>
      </c>
      <c r="AH211" s="134">
        <f>+'St 1.1'!AH211+'St 1.3'!AH211</f>
        <v>0</v>
      </c>
      <c r="AI211" s="134">
        <f>+'St 1.1'!AI211+'St 1.3'!AI211</f>
        <v>0</v>
      </c>
      <c r="AJ211" s="134">
        <f>+'St 1.1'!AJ211+'St 1.3'!AJ211</f>
        <v>0</v>
      </c>
      <c r="AK211" s="134">
        <f>+'St 1.1'!AK211+'St 1.3'!AK211</f>
        <v>0</v>
      </c>
      <c r="AL211" s="134">
        <f>+'St 1.1'!AL211+'St 1.3'!AL211</f>
        <v>0</v>
      </c>
      <c r="AM211" s="134">
        <f>+'St 1.1'!AM211+'St 1.3'!AM211</f>
        <v>0</v>
      </c>
    </row>
    <row r="212" spans="1:39">
      <c r="B212" s="6" t="s">
        <v>313</v>
      </c>
      <c r="C212" s="179"/>
      <c r="D212" s="132">
        <f>+'St 1.1'!D212+'St 1.2'!D212+'St 1.3'!D212</f>
        <v>921.7372576683648</v>
      </c>
      <c r="E212" s="132">
        <f>+'St 1.1'!E212+'St 1.2'!E212+'St 1.3'!E212</f>
        <v>1326.6505371527389</v>
      </c>
      <c r="F212" s="132">
        <f>+'St 1.1'!F212+'St 1.2'!F212+'St 1.3'!F212</f>
        <v>1511.2029976207589</v>
      </c>
      <c r="G212" s="132">
        <f>+'St 1.1'!G212+'St 1.2'!G212+'St 1.3'!G212</f>
        <v>1140.6770287190211</v>
      </c>
      <c r="H212" s="132">
        <f>+'St 1.1'!H212+'St 1.2'!H212+'St 1.3'!H212</f>
        <v>57.913714940420633</v>
      </c>
      <c r="I212" s="132">
        <f>+'St 1.1'!I212+'St 1.2'!I212+'St 1.3'!I212</f>
        <v>85.635046648218918</v>
      </c>
      <c r="J212" s="132">
        <f>+'St 1.1'!J212+'St 1.2'!J212+'St 1.3'!J212</f>
        <v>4.2380331452191466</v>
      </c>
      <c r="K212" s="132">
        <f>+'St 1.1'!K212+'St 1.2'!K212+'St 1.3'!K212</f>
        <v>5.78444568349886</v>
      </c>
      <c r="L212" s="132">
        <f>+'St 1.1'!L212+'St 1.2'!L212+'St 1.3'!L212</f>
        <v>8.7139992606833392</v>
      </c>
      <c r="M212" s="132">
        <f>+'St 1.1'!M212+'St 1.2'!M212+'St 1.3'!M212</f>
        <v>14.361892713849322</v>
      </c>
      <c r="N212" s="132">
        <f>+'St 1.1'!N212+'St 1.2'!N212+'St 1.3'!N212</f>
        <v>18.295813564659426</v>
      </c>
      <c r="O212" s="132">
        <f>+'St 1.1'!O212+'St 1.2'!O212+'St 1.3'!O212</f>
        <v>19.741757617221008</v>
      </c>
      <c r="P212" s="133"/>
      <c r="Q212" s="134">
        <f>+'St 1.1'!Q212+'St 1.2'!Q212+'St 1.3'!Q212</f>
        <v>404.91327948437419</v>
      </c>
      <c r="R212" s="134">
        <f>+'St 1.1'!R212+'St 1.2'!R212+'St 1.3'!R212</f>
        <v>184.55246046801997</v>
      </c>
      <c r="S212" s="134">
        <f>+'St 1.1'!S212+'St 1.2'!S212+'St 1.3'!S212</f>
        <v>-370.52596890173783</v>
      </c>
      <c r="T212" s="134">
        <f>+'St 1.1'!T212+'St 1.2'!T212+'St 1.3'!T212</f>
        <v>-1082.7633137786006</v>
      </c>
      <c r="U212" s="134">
        <f>+'St 1.1'!U212+'St 1.2'!U212+'St 1.3'!U212</f>
        <v>27.721331707798281</v>
      </c>
      <c r="V212" s="134">
        <f>+'St 1.1'!V212+'St 1.2'!V212+'St 1.3'!V212</f>
        <v>-81.397013502999769</v>
      </c>
      <c r="W212" s="134">
        <f>+'St 1.1'!W212+'St 1.2'!W212+'St 1.3'!W212</f>
        <v>1.5464125382797136</v>
      </c>
      <c r="X212" s="134">
        <f>+'St 1.1'!X212+'St 1.2'!X212+'St 1.3'!X212</f>
        <v>2.9295535771844787</v>
      </c>
      <c r="Y212" s="134">
        <f>+'St 1.1'!Y212+'St 1.2'!Y212+'St 1.3'!Y212</f>
        <v>5.6478934531659837</v>
      </c>
      <c r="Z212" s="134">
        <f>+'St 1.1'!Z212+'St 1.2'!Z212+'St 1.3'!Z212</f>
        <v>3.933920850810102</v>
      </c>
      <c r="AA212" s="134">
        <f>+'St 1.1'!AA212+'St 1.2'!AA212+'St 1.3'!AA212</f>
        <v>1.4459440525615848</v>
      </c>
      <c r="AB212" s="135"/>
      <c r="AC212" s="134">
        <f>+'St 1.1'!AC212+'St 1.3'!AC212</f>
        <v>0</v>
      </c>
      <c r="AD212" s="134">
        <f>+'St 1.1'!AD212+'St 1.3'!AD212</f>
        <v>0</v>
      </c>
      <c r="AE212" s="134">
        <f>+'St 1.1'!AE212+'St 1.3'!AE212</f>
        <v>0</v>
      </c>
      <c r="AF212" s="134">
        <f>+'St 1.1'!AF212+'St 1.3'!AF212</f>
        <v>0</v>
      </c>
      <c r="AG212" s="134">
        <f>+'St 1.1'!AG212+'St 1.3'!AG212</f>
        <v>0</v>
      </c>
      <c r="AH212" s="134">
        <f>+'St 1.1'!AH212+'St 1.3'!AH212</f>
        <v>0</v>
      </c>
      <c r="AI212" s="134">
        <f>+'St 1.1'!AI212+'St 1.3'!AI212</f>
        <v>0</v>
      </c>
      <c r="AJ212" s="134">
        <f>+'St 1.1'!AJ212+'St 1.3'!AJ212</f>
        <v>0</v>
      </c>
      <c r="AK212" s="134">
        <f>+'St 1.1'!AK212+'St 1.3'!AK212</f>
        <v>0</v>
      </c>
      <c r="AL212" s="134">
        <f>+'St 1.1'!AL212+'St 1.3'!AL212</f>
        <v>0</v>
      </c>
      <c r="AM212" s="134">
        <f>+'St 1.1'!AM212+'St 1.3'!AM212</f>
        <v>0</v>
      </c>
    </row>
    <row r="213" spans="1:39">
      <c r="B213" s="6" t="s">
        <v>107</v>
      </c>
      <c r="C213" s="179"/>
      <c r="D213" s="132">
        <f>+'St 1.1'!D213+'St 1.2'!D213+'St 1.3'!D213</f>
        <v>4470.1613129719535</v>
      </c>
      <c r="E213" s="132">
        <f>+'St 1.1'!E213+'St 1.2'!E213+'St 1.3'!E213</f>
        <v>5615.5447804803216</v>
      </c>
      <c r="F213" s="132">
        <f>+'St 1.1'!F213+'St 1.2'!F213+'St 1.3'!F213</f>
        <v>6129.1497419054485</v>
      </c>
      <c r="G213" s="132">
        <f>+'St 1.1'!G213+'St 1.2'!G213+'St 1.3'!G213</f>
        <v>5545.9042756208237</v>
      </c>
      <c r="H213" s="132">
        <f>+'St 1.1'!H213+'St 1.2'!H213+'St 1.3'!H213</f>
        <v>3957.2583102701269</v>
      </c>
      <c r="I213" s="132">
        <f>+'St 1.1'!I213+'St 1.2'!I213+'St 1.3'!I213</f>
        <v>2383.8584221380879</v>
      </c>
      <c r="J213" s="132">
        <f>+'St 1.1'!J213+'St 1.2'!J213+'St 1.3'!J213</f>
        <v>17614.592530673897</v>
      </c>
      <c r="K213" s="132">
        <f>+'St 1.1'!K213+'St 1.2'!K213+'St 1.3'!K213</f>
        <v>6428.2193596628049</v>
      </c>
      <c r="L213" s="132">
        <f>+'St 1.1'!L213+'St 1.2'!L213+'St 1.3'!L213</f>
        <v>7275.5292698869762</v>
      </c>
      <c r="M213" s="132">
        <f>+'St 1.1'!M213+'St 1.2'!M213+'St 1.3'!M213</f>
        <v>6327.7534185342747</v>
      </c>
      <c r="N213" s="132">
        <f>+'St 1.1'!N213+'St 1.2'!N213+'St 1.3'!N213</f>
        <v>7433.1122585904395</v>
      </c>
      <c r="O213" s="132">
        <f>+'St 1.1'!O213+'St 1.2'!O213+'St 1.3'!O213</f>
        <v>8513.400527944179</v>
      </c>
      <c r="P213" s="133"/>
      <c r="Q213" s="134">
        <f>+'St 1.1'!Q213+'St 1.2'!Q213+'St 1.3'!Q213</f>
        <v>1145.3834675083681</v>
      </c>
      <c r="R213" s="134">
        <f>+'St 1.1'!R213+'St 1.2'!R213+'St 1.3'!R213</f>
        <v>513.6049614251267</v>
      </c>
      <c r="S213" s="134">
        <f>+'St 1.1'!S213+'St 1.2'!S213+'St 1.3'!S213</f>
        <v>-583.24546628462451</v>
      </c>
      <c r="T213" s="134">
        <f>+'St 1.1'!T213+'St 1.2'!T213+'St 1.3'!T213</f>
        <v>-1588.6459653506972</v>
      </c>
      <c r="U213" s="134">
        <f>+'St 1.1'!U213+'St 1.2'!U213+'St 1.3'!U213</f>
        <v>-1573.3998881320392</v>
      </c>
      <c r="V213" s="134">
        <f>+'St 1.1'!V213+'St 1.2'!V213+'St 1.3'!V213</f>
        <v>15230.734108535809</v>
      </c>
      <c r="W213" s="134">
        <f>+'St 1.1'!W213+'St 1.2'!W213+'St 1.3'!W213</f>
        <v>-11186.373171011091</v>
      </c>
      <c r="X213" s="134">
        <f>+'St 1.1'!X213+'St 1.2'!X213+'St 1.3'!X213</f>
        <v>847.30991022417072</v>
      </c>
      <c r="Y213" s="134">
        <f>+'St 1.1'!Y213+'St 1.2'!Y213+'St 1.3'!Y213</f>
        <v>-947.77585135270135</v>
      </c>
      <c r="Z213" s="134">
        <f>+'St 1.1'!Z213+'St 1.2'!Z213+'St 1.3'!Z213</f>
        <v>1105.3588400561657</v>
      </c>
      <c r="AA213" s="134">
        <f>+'St 1.1'!AA213+'St 1.2'!AA213+'St 1.3'!AA213</f>
        <v>1080.2882693537383</v>
      </c>
      <c r="AB213" s="135"/>
      <c r="AC213" s="134">
        <f>+'St 1.1'!AC213+'St 1.3'!AC213</f>
        <v>0</v>
      </c>
      <c r="AD213" s="134">
        <f>+'St 1.1'!AD213+'St 1.3'!AD213</f>
        <v>0</v>
      </c>
      <c r="AE213" s="134">
        <f>+'St 1.1'!AE213+'St 1.3'!AE213</f>
        <v>0</v>
      </c>
      <c r="AF213" s="134">
        <f>+'St 1.1'!AF213+'St 1.3'!AF213</f>
        <v>0</v>
      </c>
      <c r="AG213" s="134">
        <f>+'St 1.1'!AG213+'St 1.3'!AG213</f>
        <v>0</v>
      </c>
      <c r="AH213" s="134">
        <f>+'St 1.1'!AH213+'St 1.3'!AH213</f>
        <v>0</v>
      </c>
      <c r="AI213" s="134">
        <f>+'St 1.1'!AI213+'St 1.3'!AI213</f>
        <v>0</v>
      </c>
      <c r="AJ213" s="134">
        <f>+'St 1.1'!AJ213+'St 1.3'!AJ213</f>
        <v>0</v>
      </c>
      <c r="AK213" s="134">
        <f>+'St 1.1'!AK213+'St 1.3'!AK213</f>
        <v>0</v>
      </c>
      <c r="AL213" s="134">
        <f>+'St 1.1'!AL213+'St 1.3'!AL213</f>
        <v>0</v>
      </c>
      <c r="AM213" s="134">
        <f>+'St 1.1'!AM213+'St 1.3'!AM213</f>
        <v>0</v>
      </c>
    </row>
    <row r="214" spans="1:39">
      <c r="B214" s="6" t="s">
        <v>48</v>
      </c>
      <c r="C214" s="179"/>
      <c r="D214" s="132">
        <f>+'St 1.1'!D214+'St 1.2'!D214+'St 1.3'!D214</f>
        <v>0</v>
      </c>
      <c r="E214" s="132">
        <f>+'St 1.1'!E214+'St 1.2'!E214+'St 1.3'!E214</f>
        <v>0</v>
      </c>
      <c r="F214" s="132">
        <f>+'St 1.1'!F214+'St 1.2'!F214+'St 1.3'!F214</f>
        <v>0</v>
      </c>
      <c r="G214" s="132">
        <f>+'St 1.1'!G214+'St 1.2'!G214+'St 1.3'!G214</f>
        <v>0</v>
      </c>
      <c r="H214" s="132">
        <f>+'St 1.1'!H214+'St 1.2'!H214+'St 1.3'!H214</f>
        <v>0</v>
      </c>
      <c r="I214" s="132">
        <f>+'St 1.1'!I214+'St 1.2'!I214+'St 1.3'!I214</f>
        <v>0</v>
      </c>
      <c r="J214" s="132">
        <f>+'St 1.1'!J214+'St 1.2'!J214+'St 1.3'!J214</f>
        <v>0</v>
      </c>
      <c r="K214" s="132">
        <f>+'St 1.1'!K214+'St 1.2'!K214+'St 1.3'!K214</f>
        <v>0</v>
      </c>
      <c r="L214" s="132">
        <f>+'St 1.1'!L214+'St 1.2'!L214+'St 1.3'!L214</f>
        <v>0</v>
      </c>
      <c r="M214" s="132">
        <f>+'St 1.1'!M214+'St 1.2'!M214+'St 1.3'!M214</f>
        <v>0</v>
      </c>
      <c r="N214" s="132">
        <f>+'St 1.1'!N214+'St 1.2'!N214+'St 1.3'!N214</f>
        <v>0</v>
      </c>
      <c r="O214" s="132">
        <f>+'St 1.1'!O214+'St 1.2'!O214+'St 1.3'!O214</f>
        <v>0</v>
      </c>
      <c r="P214" s="138"/>
      <c r="Q214" s="132">
        <f>+'St 1.1'!Q214+'St 1.2'!Q214+'St 1.3'!Q214</f>
        <v>0</v>
      </c>
      <c r="R214" s="132">
        <f>+'St 1.1'!R214+'St 1.2'!R214+'St 1.3'!R214</f>
        <v>0</v>
      </c>
      <c r="S214" s="132">
        <f>+'St 1.1'!S214+'St 1.2'!S214+'St 1.3'!S214</f>
        <v>0</v>
      </c>
      <c r="T214" s="132">
        <f>+'St 1.1'!T214+'St 1.2'!T214+'St 1.3'!T214</f>
        <v>0</v>
      </c>
      <c r="U214" s="132">
        <f>+'St 1.1'!U214+'St 1.2'!U214+'St 1.3'!U214</f>
        <v>0</v>
      </c>
      <c r="V214" s="132">
        <f>+'St 1.1'!V214+'St 1.2'!V214+'St 1.3'!V214</f>
        <v>0</v>
      </c>
      <c r="W214" s="132">
        <f>+'St 1.1'!W214+'St 1.2'!W214+'St 1.3'!W214</f>
        <v>0</v>
      </c>
      <c r="X214" s="132">
        <f>+'St 1.1'!X214+'St 1.2'!X214+'St 1.3'!X214</f>
        <v>0</v>
      </c>
      <c r="Y214" s="132">
        <f>+'St 1.1'!Y214+'St 1.2'!Y214+'St 1.3'!Y214</f>
        <v>0</v>
      </c>
      <c r="Z214" s="132">
        <f>+'St 1.1'!Z214+'St 1.2'!Z214+'St 1.3'!Z214</f>
        <v>0</v>
      </c>
      <c r="AA214" s="132">
        <f>+'St 1.1'!AA214+'St 1.2'!AA214+'St 1.3'!AA214</f>
        <v>0</v>
      </c>
      <c r="AB214" s="135"/>
      <c r="AC214" s="134">
        <f>+'St 1.1'!AC214+'St 1.3'!AC214</f>
        <v>0</v>
      </c>
      <c r="AD214" s="134">
        <f>+'St 1.1'!AD214+'St 1.3'!AD214</f>
        <v>0</v>
      </c>
      <c r="AE214" s="134">
        <f>+'St 1.1'!AE214+'St 1.3'!AE214</f>
        <v>0</v>
      </c>
      <c r="AF214" s="134">
        <f>+'St 1.1'!AF214+'St 1.3'!AF214</f>
        <v>0</v>
      </c>
      <c r="AG214" s="134">
        <f>+'St 1.1'!AG214+'St 1.3'!AG214</f>
        <v>0</v>
      </c>
      <c r="AH214" s="134">
        <f>+'St 1.1'!AH214+'St 1.3'!AH214</f>
        <v>0</v>
      </c>
      <c r="AI214" s="134">
        <f>+'St 1.1'!AI214+'St 1.3'!AI214</f>
        <v>0</v>
      </c>
      <c r="AJ214" s="134">
        <f>+'St 1.1'!AJ214+'St 1.3'!AJ214</f>
        <v>0</v>
      </c>
      <c r="AK214" s="134">
        <f>+'St 1.1'!AK214+'St 1.3'!AK214</f>
        <v>0</v>
      </c>
      <c r="AL214" s="134">
        <f>+'St 1.1'!AL214+'St 1.3'!AL214</f>
        <v>0</v>
      </c>
      <c r="AM214" s="134">
        <f>+'St 1.1'!AM214+'St 1.3'!AM214</f>
        <v>0</v>
      </c>
    </row>
    <row r="215" spans="1:39">
      <c r="B215" s="6" t="s">
        <v>321</v>
      </c>
      <c r="C215" s="179"/>
      <c r="D215" s="132">
        <f>+'St 1.1'!D215+'St 1.2'!D215+'St 1.3'!D215</f>
        <v>20969.365319301371</v>
      </c>
      <c r="E215" s="132">
        <f>+'St 1.1'!E215+'St 1.2'!E215+'St 1.3'!E215</f>
        <v>26940.767555657927</v>
      </c>
      <c r="F215" s="132">
        <f>+'St 1.1'!F215+'St 1.2'!F215+'St 1.3'!F215</f>
        <v>32483.776414187658</v>
      </c>
      <c r="G215" s="132">
        <f>+'St 1.1'!G215+'St 1.2'!G215+'St 1.3'!G215</f>
        <v>28789.662551564084</v>
      </c>
      <c r="H215" s="132">
        <f>+'St 1.1'!H215+'St 1.2'!H215+'St 1.3'!H215</f>
        <v>677.22060737060474</v>
      </c>
      <c r="I215" s="132">
        <f>+'St 1.1'!I215+'St 1.2'!I215+'St 1.3'!I215</f>
        <v>34.411739809270294</v>
      </c>
      <c r="J215" s="132">
        <f>+'St 1.1'!J215+'St 1.2'!J215+'St 1.3'!J215</f>
        <v>7545.4127126909234</v>
      </c>
      <c r="K215" s="132">
        <f>+'St 1.1'!K215+'St 1.2'!K215+'St 1.3'!K215</f>
        <v>1348.4603943144773</v>
      </c>
      <c r="L215" s="132">
        <f>+'St 1.1'!L215+'St 1.2'!L215+'St 1.3'!L215</f>
        <v>1463.1478083268391</v>
      </c>
      <c r="M215" s="132">
        <f>+'St 1.1'!M215+'St 1.2'!M215+'St 1.3'!M215</f>
        <v>1055.916101868755</v>
      </c>
      <c r="N215" s="132">
        <f>+'St 1.1'!N215+'St 1.2'!N215+'St 1.3'!N215</f>
        <v>1379.9916064292402</v>
      </c>
      <c r="O215" s="132">
        <f>+'St 1.1'!O215+'St 1.2'!O215+'St 1.3'!O215</f>
        <v>1441.5869154440516</v>
      </c>
      <c r="P215" s="133"/>
      <c r="Q215" s="134">
        <f>+'St 1.1'!Q215+'St 1.2'!Q215+'St 1.3'!Q215</f>
        <v>5971.4022363565555</v>
      </c>
      <c r="R215" s="134">
        <f>+'St 1.1'!R215+'St 1.2'!R215+'St 1.3'!R215</f>
        <v>5543.0088585297335</v>
      </c>
      <c r="S215" s="134">
        <f>+'St 1.1'!S215+'St 1.2'!S215+'St 1.3'!S215</f>
        <v>-3694.1138626235752</v>
      </c>
      <c r="T215" s="134">
        <f>+'St 1.1'!T215+'St 1.2'!T215+'St 1.3'!T215</f>
        <v>-28112.441944193477</v>
      </c>
      <c r="U215" s="134">
        <f>+'St 1.1'!U215+'St 1.2'!U215+'St 1.3'!U215</f>
        <v>-642.80886756133452</v>
      </c>
      <c r="V215" s="134">
        <f>+'St 1.1'!V215+'St 1.2'!V215+'St 1.3'!V215</f>
        <v>7511.0009728816531</v>
      </c>
      <c r="W215" s="134">
        <f>+'St 1.1'!W215+'St 1.2'!W215+'St 1.3'!W215</f>
        <v>-6196.9523183764459</v>
      </c>
      <c r="X215" s="134">
        <f>+'St 1.1'!X215+'St 1.2'!X215+'St 1.3'!X215</f>
        <v>114.68741401236174</v>
      </c>
      <c r="Y215" s="134">
        <f>+'St 1.1'!Y215+'St 1.2'!Y215+'St 1.3'!Y215</f>
        <v>-407.23170645808392</v>
      </c>
      <c r="Z215" s="134">
        <f>+'St 1.1'!Z215+'St 1.2'!Z215+'St 1.3'!Z215</f>
        <v>324.075504560485</v>
      </c>
      <c r="AA215" s="134">
        <f>+'St 1.1'!AA215+'St 1.2'!AA215+'St 1.3'!AA215</f>
        <v>61.595309014811363</v>
      </c>
      <c r="AB215" s="135"/>
      <c r="AC215" s="134">
        <f>+'St 1.1'!AC215+'St 1.3'!AC215</f>
        <v>0</v>
      </c>
      <c r="AD215" s="134">
        <f>+'St 1.1'!AD215+'St 1.3'!AD215</f>
        <v>0</v>
      </c>
      <c r="AE215" s="134">
        <f>+'St 1.1'!AE215+'St 1.3'!AE215</f>
        <v>0</v>
      </c>
      <c r="AF215" s="134">
        <f>+'St 1.1'!AF215+'St 1.3'!AF215</f>
        <v>0</v>
      </c>
      <c r="AG215" s="134">
        <f>+'St 1.1'!AG215+'St 1.3'!AG215</f>
        <v>0</v>
      </c>
      <c r="AH215" s="134">
        <f>+'St 1.1'!AH215+'St 1.3'!AH215</f>
        <v>0</v>
      </c>
      <c r="AI215" s="134">
        <f>+'St 1.1'!AI215+'St 1.3'!AI215</f>
        <v>0</v>
      </c>
      <c r="AJ215" s="134">
        <f>+'St 1.1'!AJ215+'St 1.3'!AJ215</f>
        <v>0</v>
      </c>
      <c r="AK215" s="134">
        <f>+'St 1.1'!AK215+'St 1.3'!AK215</f>
        <v>0</v>
      </c>
      <c r="AL215" s="134">
        <f>+'St 1.1'!AL215+'St 1.3'!AL215</f>
        <v>0</v>
      </c>
      <c r="AM215" s="134">
        <f>+'St 1.1'!AM215+'St 1.3'!AM215</f>
        <v>0</v>
      </c>
    </row>
    <row r="216" spans="1:39">
      <c r="B216" s="8" t="s">
        <v>100</v>
      </c>
      <c r="C216" s="179"/>
      <c r="D216" s="132">
        <f>+'St 1.1'!D216+'St 1.2'!D216+'St 1.3'!D216</f>
        <v>838.21538331187662</v>
      </c>
      <c r="E216" s="132">
        <f>+'St 1.1'!E216+'St 1.2'!E216+'St 1.3'!E216</f>
        <v>1124.9529361658961</v>
      </c>
      <c r="F216" s="132">
        <f>+'St 1.1'!F216+'St 1.2'!F216+'St 1.3'!F216</f>
        <v>1353.8249958442134</v>
      </c>
      <c r="G216" s="132">
        <f>+'St 1.1'!G216+'St 1.2'!G216+'St 1.3'!G216</f>
        <v>1142.8453441410968</v>
      </c>
      <c r="H216" s="132">
        <f>+'St 1.1'!H216+'St 1.2'!H216+'St 1.3'!H216</f>
        <v>2108.2917560380911</v>
      </c>
      <c r="I216" s="132">
        <f>+'St 1.1'!I216+'St 1.2'!I216+'St 1.3'!I216</f>
        <v>889.59118039188047</v>
      </c>
      <c r="J216" s="132">
        <f>+'St 1.1'!J216+'St 1.2'!J216+'St 1.3'!J216</f>
        <v>14274.789151657304</v>
      </c>
      <c r="K216" s="132">
        <f>+'St 1.1'!K216+'St 1.2'!K216+'St 1.3'!K216</f>
        <v>5624.5169111103078</v>
      </c>
      <c r="L216" s="132">
        <f>+'St 1.1'!L216+'St 1.2'!L216+'St 1.3'!L216</f>
        <v>3353.8642533828852</v>
      </c>
      <c r="M216" s="132">
        <f>+'St 1.1'!M216+'St 1.2'!M216+'St 1.3'!M216</f>
        <v>3278.624223982757</v>
      </c>
      <c r="N216" s="132">
        <f>+'St 1.1'!N216+'St 1.2'!N216+'St 1.3'!N216</f>
        <v>4234.1115895314106</v>
      </c>
      <c r="O216" s="132">
        <f>+'St 1.1'!O216+'St 1.2'!O216+'St 1.3'!O216</f>
        <v>4490.3304289017087</v>
      </c>
      <c r="P216" s="133"/>
      <c r="Q216" s="134">
        <f>+'St 1.1'!Q216+'St 1.2'!Q216+'St 1.3'!Q216</f>
        <v>286.73755285401933</v>
      </c>
      <c r="R216" s="134">
        <f>+'St 1.1'!R216+'St 1.2'!R216+'St 1.3'!R216</f>
        <v>228.87205967831753</v>
      </c>
      <c r="S216" s="134">
        <f>+'St 1.1'!S216+'St 1.2'!S216+'St 1.3'!S216</f>
        <v>-210.9796517031167</v>
      </c>
      <c r="T216" s="134">
        <f>+'St 1.1'!T216+'St 1.2'!T216+'St 1.3'!T216</f>
        <v>965.4464118969945</v>
      </c>
      <c r="U216" s="134">
        <f>+'St 1.1'!U216+'St 1.2'!U216+'St 1.3'!U216</f>
        <v>-1218.7005756462108</v>
      </c>
      <c r="V216" s="134">
        <f>+'St 1.1'!V216+'St 1.2'!V216+'St 1.3'!V216</f>
        <v>13385.197971265421</v>
      </c>
      <c r="W216" s="134">
        <f>+'St 1.1'!W216+'St 1.2'!W216+'St 1.3'!W216</f>
        <v>-8650.272240546994</v>
      </c>
      <c r="X216" s="134">
        <f>+'St 1.1'!X216+'St 1.2'!X216+'St 1.3'!X216</f>
        <v>-2270.6526577274226</v>
      </c>
      <c r="Y216" s="134">
        <f>+'St 1.1'!Y216+'St 1.2'!Y216+'St 1.3'!Y216</f>
        <v>-75.240029400128606</v>
      </c>
      <c r="Z216" s="134">
        <f>+'St 1.1'!Z216+'St 1.2'!Z216+'St 1.3'!Z216</f>
        <v>955.48736554865445</v>
      </c>
      <c r="AA216" s="134">
        <f>+'St 1.1'!AA216+'St 1.2'!AA216+'St 1.3'!AA216</f>
        <v>256.21883937029702</v>
      </c>
      <c r="AB216" s="135"/>
      <c r="AC216" s="134">
        <f>+'St 1.1'!AC216+'St 1.3'!AC216</f>
        <v>0</v>
      </c>
      <c r="AD216" s="134">
        <f>+'St 1.1'!AD216+'St 1.3'!AD216</f>
        <v>0</v>
      </c>
      <c r="AE216" s="134">
        <f>+'St 1.1'!AE216+'St 1.3'!AE216</f>
        <v>0</v>
      </c>
      <c r="AF216" s="134">
        <f>+'St 1.1'!AF216+'St 1.3'!AF216</f>
        <v>0</v>
      </c>
      <c r="AG216" s="134">
        <f>+'St 1.1'!AG216+'St 1.3'!AG216</f>
        <v>0</v>
      </c>
      <c r="AH216" s="134">
        <f>+'St 1.1'!AH216+'St 1.3'!AH216</f>
        <v>0</v>
      </c>
      <c r="AI216" s="134">
        <f>+'St 1.1'!AI216+'St 1.3'!AI216</f>
        <v>0</v>
      </c>
      <c r="AJ216" s="134">
        <f>+'St 1.1'!AJ216+'St 1.3'!AJ216</f>
        <v>0</v>
      </c>
      <c r="AK216" s="134">
        <f>+'St 1.1'!AK216+'St 1.3'!AK216</f>
        <v>0</v>
      </c>
      <c r="AL216" s="134">
        <f>+'St 1.1'!AL216+'St 1.3'!AL216</f>
        <v>0</v>
      </c>
      <c r="AM216" s="134">
        <f>+'St 1.1'!AM216+'St 1.3'!AM216</f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f>+'St 1.1'!D217+'St 1.2'!D217+'St 1.3'!D217</f>
        <v>199665.5727871845</v>
      </c>
      <c r="E217" s="129">
        <f>+'St 1.1'!E217+'St 1.2'!E217+'St 1.3'!E217</f>
        <v>213442.61553705146</v>
      </c>
      <c r="F217" s="129">
        <f>+'St 1.1'!F217+'St 1.2'!F217+'St 1.3'!F217</f>
        <v>241042.98594688848</v>
      </c>
      <c r="G217" s="129">
        <f>+'St 1.1'!G217+'St 1.2'!G217+'St 1.3'!G217</f>
        <v>253976.20128671749</v>
      </c>
      <c r="H217" s="129">
        <f>+'St 1.1'!H217+'St 1.2'!H217+'St 1.3'!H217</f>
        <v>335825.92955363006</v>
      </c>
      <c r="I217" s="129">
        <f>+'St 1.1'!I217+'St 1.2'!I217+'St 1.3'!I217</f>
        <v>393147.32004943339</v>
      </c>
      <c r="J217" s="129">
        <f>+'St 1.1'!J217+'St 1.2'!J217+'St 1.3'!J217</f>
        <v>409810.64032010466</v>
      </c>
      <c r="K217" s="129">
        <f>+'St 1.1'!K217+'St 1.2'!K217+'St 1.3'!K217</f>
        <v>410493.14331940864</v>
      </c>
      <c r="L217" s="129">
        <f>+'St 1.1'!L217+'St 1.2'!L217+'St 1.3'!L217</f>
        <v>529714.58650810644</v>
      </c>
      <c r="M217" s="129">
        <f>+'St 1.1'!M217+'St 1.2'!M217+'St 1.3'!M217</f>
        <v>566482.04788236611</v>
      </c>
      <c r="N217" s="129">
        <f>+'St 1.1'!N217+'St 1.2'!N217+'St 1.3'!N217</f>
        <v>583876.15631884534</v>
      </c>
      <c r="O217" s="129">
        <f>+'St 1.1'!O217+'St 1.2'!O217+'St 1.3'!O217</f>
        <v>664877.42525420489</v>
      </c>
      <c r="P217" s="136"/>
      <c r="Q217" s="137">
        <f>+'St 1.1'!Q217+'St 1.2'!Q217+'St 1.3'!Q217</f>
        <v>13777.042749866931</v>
      </c>
      <c r="R217" s="137">
        <f>+'St 1.1'!R217+'St 1.2'!R217+'St 1.3'!R217</f>
        <v>27600.370409837036</v>
      </c>
      <c r="S217" s="137">
        <f>+'St 1.1'!S217+'St 1.2'!S217+'St 1.3'!S217</f>
        <v>12933.215339828985</v>
      </c>
      <c r="T217" s="137">
        <f>+'St 1.1'!T217+'St 1.2'!T217+'St 1.3'!T217</f>
        <v>81849.7282669126</v>
      </c>
      <c r="U217" s="137">
        <f>+'St 1.1'!U217+'St 1.2'!U217+'St 1.3'!U217</f>
        <v>57321.39049580328</v>
      </c>
      <c r="V217" s="137">
        <f>+'St 1.1'!V217+'St 1.2'!V217+'St 1.3'!V217</f>
        <v>16663.320270671258</v>
      </c>
      <c r="W217" s="137">
        <f>+'St 1.1'!W217+'St 1.2'!W217+'St 1.3'!W217</f>
        <v>682.50299930406618</v>
      </c>
      <c r="X217" s="137">
        <f>+'St 1.1'!X217+'St 1.2'!X217+'St 1.3'!X217</f>
        <v>119221.44318869777</v>
      </c>
      <c r="Y217" s="137">
        <f>+'St 1.1'!Y217+'St 1.2'!Y217+'St 1.3'!Y217</f>
        <v>36767.461374259685</v>
      </c>
      <c r="Z217" s="137">
        <f>+'St 1.1'!Z217+'St 1.2'!Z217+'St 1.3'!Z217</f>
        <v>17394.108436479273</v>
      </c>
      <c r="AA217" s="137">
        <f>+'St 1.1'!AA217+'St 1.2'!AA217+'St 1.3'!AA217</f>
        <v>81001.268935359534</v>
      </c>
      <c r="AB217" s="131"/>
      <c r="AC217" s="137">
        <f>+'St 1.1'!AC217+'St 1.3'!AC217</f>
        <v>0</v>
      </c>
      <c r="AD217" s="137">
        <f>+'St 1.1'!AD217+'St 1.3'!AD217</f>
        <v>0</v>
      </c>
      <c r="AE217" s="137">
        <f>+'St 1.1'!AE217+'St 1.3'!AE217</f>
        <v>0</v>
      </c>
      <c r="AF217" s="137">
        <f>+'St 1.1'!AF217+'St 1.3'!AF217</f>
        <v>0</v>
      </c>
      <c r="AG217" s="137">
        <f>+'St 1.1'!AG217+'St 1.3'!AG217</f>
        <v>0</v>
      </c>
      <c r="AH217" s="137">
        <f>+'St 1.1'!AH217+'St 1.3'!AH217</f>
        <v>0</v>
      </c>
      <c r="AI217" s="137">
        <f>+'St 1.1'!AI217+'St 1.3'!AI217</f>
        <v>0</v>
      </c>
      <c r="AJ217" s="137">
        <f>+'St 1.1'!AJ217+'St 1.3'!AJ217</f>
        <v>0</v>
      </c>
      <c r="AK217" s="137">
        <f>+'St 1.1'!AK217+'St 1.3'!AK217</f>
        <v>0</v>
      </c>
      <c r="AL217" s="137">
        <f>+'St 1.1'!AL217+'St 1.3'!AL217</f>
        <v>0</v>
      </c>
      <c r="AM217" s="137">
        <f>+'St 1.1'!AM217+'St 1.3'!AM217</f>
        <v>0</v>
      </c>
    </row>
    <row r="218" spans="1:39">
      <c r="B218" s="176" t="s">
        <v>40</v>
      </c>
      <c r="C218" s="17"/>
      <c r="D218" s="132">
        <f>+'St 1.1'!D218+'St 1.2'!D218+'St 1.3'!D218</f>
        <v>183714.27311034832</v>
      </c>
      <c r="E218" s="132">
        <f>+'St 1.1'!E218+'St 1.2'!E218+'St 1.3'!E218</f>
        <v>195353.88758723118</v>
      </c>
      <c r="F218" s="132">
        <f>+'St 1.1'!F218+'St 1.2'!F218+'St 1.3'!F218</f>
        <v>220980.49622253963</v>
      </c>
      <c r="G218" s="132">
        <f>+'St 1.1'!G218+'St 1.2'!G218+'St 1.3'!G218</f>
        <v>232492.36144746639</v>
      </c>
      <c r="H218" s="132">
        <f>+'St 1.1'!H218+'St 1.2'!H218+'St 1.3'!H218</f>
        <v>274907.21363519994</v>
      </c>
      <c r="I218" s="132">
        <f>+'St 1.1'!I218+'St 1.2'!I218+'St 1.3'!I218</f>
        <v>293703.44728400884</v>
      </c>
      <c r="J218" s="132">
        <f>+'St 1.1'!J218+'St 1.2'!J218+'St 1.3'!J218</f>
        <v>384307.2431846098</v>
      </c>
      <c r="K218" s="132">
        <f>+'St 1.1'!K218+'St 1.2'!K218+'St 1.3'!K218</f>
        <v>376580.98823091236</v>
      </c>
      <c r="L218" s="132">
        <f>+'St 1.1'!L218+'St 1.2'!L218+'St 1.3'!L218</f>
        <v>492728.47017517628</v>
      </c>
      <c r="M218" s="132">
        <f>+'St 1.1'!M218+'St 1.2'!M218+'St 1.3'!M218</f>
        <v>533179.84944974794</v>
      </c>
      <c r="N218" s="132">
        <f>+'St 1.1'!N218+'St 1.2'!N218+'St 1.3'!N218</f>
        <v>546093.03069960256</v>
      </c>
      <c r="O218" s="132">
        <f>+'St 1.1'!O218+'St 1.2'!O218+'St 1.3'!O218</f>
        <v>615975.36844203202</v>
      </c>
      <c r="P218" s="133"/>
      <c r="Q218" s="134">
        <f>+'St 1.1'!Q218+'St 1.2'!Q218+'St 1.3'!Q218</f>
        <v>11639.614476882845</v>
      </c>
      <c r="R218" s="134">
        <f>+'St 1.1'!R218+'St 1.2'!R218+'St 1.3'!R218</f>
        <v>25626.608635308476</v>
      </c>
      <c r="S218" s="134">
        <f>+'St 1.1'!S218+'St 1.2'!S218+'St 1.3'!S218</f>
        <v>11511.865224926782</v>
      </c>
      <c r="T218" s="134">
        <f>+'St 1.1'!T218+'St 1.2'!T218+'St 1.3'!T218</f>
        <v>42414.852187733501</v>
      </c>
      <c r="U218" s="134">
        <f>+'St 1.1'!U218+'St 1.2'!U218+'St 1.3'!U218</f>
        <v>18796.233648808895</v>
      </c>
      <c r="V218" s="134">
        <f>+'St 1.1'!V218+'St 1.2'!V218+'St 1.3'!V218</f>
        <v>90603.795900600962</v>
      </c>
      <c r="W218" s="134">
        <f>+'St 1.1'!W218+'St 1.2'!W218+'St 1.3'!W218</f>
        <v>-7726.2549536973747</v>
      </c>
      <c r="X218" s="134">
        <f>+'St 1.1'!X218+'St 1.2'!X218+'St 1.3'!X218</f>
        <v>116147.48194426385</v>
      </c>
      <c r="Y218" s="134">
        <f>+'St 1.1'!Y218+'St 1.2'!Y218+'St 1.3'!Y218</f>
        <v>40451.379274571576</v>
      </c>
      <c r="Z218" s="134">
        <f>+'St 1.1'!Z218+'St 1.2'!Z218+'St 1.3'!Z218</f>
        <v>12913.181249854792</v>
      </c>
      <c r="AA218" s="134">
        <f>+'St 1.1'!AA218+'St 1.2'!AA218+'St 1.3'!AA218</f>
        <v>69882.337742429459</v>
      </c>
      <c r="AB218" s="135"/>
      <c r="AC218" s="134">
        <f>+'St 1.1'!AC218+'St 1.3'!AC218</f>
        <v>0</v>
      </c>
      <c r="AD218" s="134">
        <f>+'St 1.1'!AD218+'St 1.3'!AD218</f>
        <v>0</v>
      </c>
      <c r="AE218" s="134">
        <f>+'St 1.1'!AE218+'St 1.3'!AE218</f>
        <v>0</v>
      </c>
      <c r="AF218" s="134">
        <f>+'St 1.1'!AF218+'St 1.3'!AF218</f>
        <v>0</v>
      </c>
      <c r="AG218" s="134">
        <f>+'St 1.1'!AG218+'St 1.3'!AG218</f>
        <v>0</v>
      </c>
      <c r="AH218" s="134">
        <f>+'St 1.1'!AH218+'St 1.3'!AH218</f>
        <v>0</v>
      </c>
      <c r="AI218" s="134">
        <f>+'St 1.1'!AI218+'St 1.3'!AI218</f>
        <v>0</v>
      </c>
      <c r="AJ218" s="134">
        <f>+'St 1.1'!AJ218+'St 1.3'!AJ218</f>
        <v>0</v>
      </c>
      <c r="AK218" s="134">
        <f>+'St 1.1'!AK218+'St 1.3'!AK218</f>
        <v>0</v>
      </c>
      <c r="AL218" s="134">
        <f>+'St 1.1'!AL218+'St 1.3'!AL218</f>
        <v>0</v>
      </c>
      <c r="AM218" s="134">
        <f>+'St 1.1'!AM218+'St 1.3'!AM218</f>
        <v>0</v>
      </c>
    </row>
    <row r="219" spans="1:39">
      <c r="B219" s="6" t="s">
        <v>41</v>
      </c>
      <c r="C219" s="17"/>
      <c r="D219" s="132">
        <f>+'St 1.1'!D219+'St 1.2'!D219+'St 1.3'!D219</f>
        <v>4.0090802095709109E-3</v>
      </c>
      <c r="E219" s="132">
        <f>+'St 1.1'!E219+'St 1.2'!E219+'St 1.3'!E219</f>
        <v>1.9906310735453457E-3</v>
      </c>
      <c r="F219" s="132">
        <f>+'St 1.1'!F219+'St 1.2'!F219+'St 1.3'!F219</f>
        <v>2.4864766053896131E-3</v>
      </c>
      <c r="G219" s="132">
        <f>+'St 1.1'!G219+'St 1.2'!G219+'St 1.3'!G219</f>
        <v>1.2565576741721343E-2</v>
      </c>
      <c r="H219" s="132">
        <f>+'St 1.1'!H219+'St 1.2'!H219+'St 1.3'!H219</f>
        <v>2.7362430467361438</v>
      </c>
      <c r="I219" s="132">
        <f>+'St 1.1'!I219+'St 1.2'!I219+'St 1.3'!I219</f>
        <v>0.5896362385132784</v>
      </c>
      <c r="J219" s="132">
        <f>+'St 1.1'!J219+'St 1.2'!J219+'St 1.3'!J219</f>
        <v>2.7362982285511528</v>
      </c>
      <c r="K219" s="132">
        <f>+'St 1.1'!K219+'St 1.2'!K219+'St 1.3'!K219</f>
        <v>0.61823144313780687</v>
      </c>
      <c r="L219" s="132">
        <f>+'St 1.1'!L219+'St 1.2'!L219+'St 1.3'!L219</f>
        <v>8.401085988338636</v>
      </c>
      <c r="M219" s="132">
        <f>+'St 1.1'!M219+'St 1.2'!M219+'St 1.3'!M219</f>
        <v>0.33847470890374437</v>
      </c>
      <c r="N219" s="132">
        <f>+'St 1.1'!N219+'St 1.2'!N219+'St 1.3'!N219</f>
        <v>2.3728608646248293</v>
      </c>
      <c r="O219" s="132">
        <f>+'St 1.1'!O219+'St 1.2'!O219+'St 1.3'!O219</f>
        <v>6.3265962233848977E-2</v>
      </c>
      <c r="P219" s="133"/>
      <c r="Q219" s="134">
        <f>+'St 1.1'!Q219+'St 1.2'!Q219+'St 1.3'!Q219</f>
        <v>-2.0184491360255652E-3</v>
      </c>
      <c r="R219" s="134">
        <f>+'St 1.1'!R219+'St 1.2'!R219+'St 1.3'!R219</f>
        <v>4.9584553184426738E-4</v>
      </c>
      <c r="S219" s="134">
        <f>+'St 1.1'!S219+'St 1.2'!S219+'St 1.3'!S219</f>
        <v>1.0079100136331729E-2</v>
      </c>
      <c r="T219" s="134">
        <f>+'St 1.1'!T219+'St 1.2'!T219+'St 1.3'!T219</f>
        <v>2.7236774699944224</v>
      </c>
      <c r="U219" s="134">
        <f>+'St 1.1'!U219+'St 1.2'!U219+'St 1.3'!U219</f>
        <v>-2.1466068082228653</v>
      </c>
      <c r="V219" s="134">
        <f>+'St 1.1'!V219+'St 1.2'!V219+'St 1.3'!V219</f>
        <v>2.1466619900378743</v>
      </c>
      <c r="W219" s="134">
        <f>+'St 1.1'!W219+'St 1.2'!W219+'St 1.3'!W219</f>
        <v>-2.1180667854133457</v>
      </c>
      <c r="X219" s="134">
        <f>+'St 1.1'!X219+'St 1.2'!X219+'St 1.3'!X219</f>
        <v>7.7828545452008289</v>
      </c>
      <c r="Y219" s="134">
        <f>+'St 1.1'!Y219+'St 1.2'!Y219+'St 1.3'!Y219</f>
        <v>-8.0626112794348916</v>
      </c>
      <c r="Z219" s="134">
        <f>+'St 1.1'!Z219+'St 1.2'!Z219+'St 1.3'!Z219</f>
        <v>2.0343861557210849</v>
      </c>
      <c r="AA219" s="134">
        <f>+'St 1.1'!AA219+'St 1.2'!AA219+'St 1.3'!AA219</f>
        <v>-2.3095949023909803</v>
      </c>
      <c r="AB219" s="135"/>
      <c r="AC219" s="134">
        <f>+'St 1.1'!AC219+'St 1.3'!AC219</f>
        <v>0</v>
      </c>
      <c r="AD219" s="134">
        <f>+'St 1.1'!AD219+'St 1.3'!AD219</f>
        <v>0</v>
      </c>
      <c r="AE219" s="134">
        <f>+'St 1.1'!AE219+'St 1.3'!AE219</f>
        <v>0</v>
      </c>
      <c r="AF219" s="134">
        <f>+'St 1.1'!AF219+'St 1.3'!AF219</f>
        <v>0</v>
      </c>
      <c r="AG219" s="134">
        <f>+'St 1.1'!AG219+'St 1.3'!AG219</f>
        <v>0</v>
      </c>
      <c r="AH219" s="134">
        <f>+'St 1.1'!AH219+'St 1.3'!AH219</f>
        <v>0</v>
      </c>
      <c r="AI219" s="134">
        <f>+'St 1.1'!AI219+'St 1.3'!AI219</f>
        <v>0</v>
      </c>
      <c r="AJ219" s="134">
        <f>+'St 1.1'!AJ219+'St 1.3'!AJ219</f>
        <v>0</v>
      </c>
      <c r="AK219" s="134">
        <f>+'St 1.1'!AK219+'St 1.3'!AK219</f>
        <v>0</v>
      </c>
      <c r="AL219" s="134">
        <f>+'St 1.1'!AL219+'St 1.3'!AL219</f>
        <v>0</v>
      </c>
      <c r="AM219" s="134">
        <f>+'St 1.1'!AM219+'St 1.3'!AM219</f>
        <v>0</v>
      </c>
    </row>
    <row r="220" spans="1:39">
      <c r="B220" s="6" t="s">
        <v>42</v>
      </c>
      <c r="C220" s="17"/>
      <c r="D220" s="132">
        <f>+'St 1.1'!D220+'St 1.2'!D220+'St 1.3'!D220</f>
        <v>43086.751680453053</v>
      </c>
      <c r="E220" s="132">
        <f>+'St 1.1'!E220+'St 1.2'!E220+'St 1.3'!E220</f>
        <v>39217.130171818579</v>
      </c>
      <c r="F220" s="132">
        <f>+'St 1.1'!F220+'St 1.2'!F220+'St 1.3'!F220</f>
        <v>51541.073132200952</v>
      </c>
      <c r="G220" s="132">
        <f>+'St 1.1'!G220+'St 1.2'!G220+'St 1.3'!G220</f>
        <v>52490.446768074391</v>
      </c>
      <c r="H220" s="132">
        <f>+'St 1.1'!H220+'St 1.2'!H220+'St 1.3'!H220</f>
        <v>61333.097583830247</v>
      </c>
      <c r="I220" s="132">
        <f>+'St 1.1'!I220+'St 1.2'!I220+'St 1.3'!I220</f>
        <v>76661.301581909924</v>
      </c>
      <c r="J220" s="132">
        <f>+'St 1.1'!J220+'St 1.2'!J220+'St 1.3'!J220</f>
        <v>77960.004160128359</v>
      </c>
      <c r="K220" s="132">
        <f>+'St 1.1'!K220+'St 1.2'!K220+'St 1.3'!K220</f>
        <v>72723.103573085988</v>
      </c>
      <c r="L220" s="132">
        <f>+'St 1.1'!L220+'St 1.2'!L220+'St 1.3'!L220</f>
        <v>110346.077992459</v>
      </c>
      <c r="M220" s="132">
        <f>+'St 1.1'!M220+'St 1.2'!M220+'St 1.3'!M220</f>
        <v>121737.35791345508</v>
      </c>
      <c r="N220" s="132">
        <f>+'St 1.1'!N220+'St 1.2'!N220+'St 1.3'!N220</f>
        <v>98763.337902307219</v>
      </c>
      <c r="O220" s="132">
        <f>+'St 1.1'!O220+'St 1.2'!O220+'St 1.3'!O220</f>
        <v>103566.74895762526</v>
      </c>
      <c r="P220" s="133"/>
      <c r="Q220" s="134">
        <f>+'St 1.1'!Q220+'St 1.2'!Q220+'St 1.3'!Q220</f>
        <v>-3869.6215086344791</v>
      </c>
      <c r="R220" s="134">
        <f>+'St 1.1'!R220+'St 1.2'!R220+'St 1.3'!R220</f>
        <v>12323.942960382379</v>
      </c>
      <c r="S220" s="134">
        <f>+'St 1.1'!S220+'St 1.2'!S220+'St 1.3'!S220</f>
        <v>949.37363587343089</v>
      </c>
      <c r="T220" s="134">
        <f>+'St 1.1'!T220+'St 1.2'!T220+'St 1.3'!T220</f>
        <v>8842.6508157558528</v>
      </c>
      <c r="U220" s="134">
        <f>+'St 1.1'!U220+'St 1.2'!U220+'St 1.3'!U220</f>
        <v>15328.203998079667</v>
      </c>
      <c r="V220" s="134">
        <f>+'St 1.1'!V220+'St 1.2'!V220+'St 1.3'!V220</f>
        <v>1298.7025782184401</v>
      </c>
      <c r="W220" s="134">
        <f>+'St 1.1'!W220+'St 1.2'!W220+'St 1.3'!W220</f>
        <v>-5236.9005870423543</v>
      </c>
      <c r="X220" s="134">
        <f>+'St 1.1'!X220+'St 1.2'!X220+'St 1.3'!X220</f>
        <v>37622.974419373022</v>
      </c>
      <c r="Y220" s="134">
        <f>+'St 1.1'!Y220+'St 1.2'!Y220+'St 1.3'!Y220</f>
        <v>11391.279920996052</v>
      </c>
      <c r="Z220" s="134">
        <f>+'St 1.1'!Z220+'St 1.2'!Z220+'St 1.3'!Z220</f>
        <v>-22974.020011147844</v>
      </c>
      <c r="AA220" s="134">
        <f>+'St 1.1'!AA220+'St 1.2'!AA220+'St 1.3'!AA220</f>
        <v>4803.4110553180362</v>
      </c>
      <c r="AB220" s="135"/>
      <c r="AC220" s="134">
        <f>+'St 1.1'!AC220+'St 1.3'!AC220</f>
        <v>0</v>
      </c>
      <c r="AD220" s="134">
        <f>+'St 1.1'!AD220+'St 1.3'!AD220</f>
        <v>0</v>
      </c>
      <c r="AE220" s="134">
        <f>+'St 1.1'!AE220+'St 1.3'!AE220</f>
        <v>0</v>
      </c>
      <c r="AF220" s="134">
        <f>+'St 1.1'!AF220+'St 1.3'!AF220</f>
        <v>0</v>
      </c>
      <c r="AG220" s="134">
        <f>+'St 1.1'!AG220+'St 1.3'!AG220</f>
        <v>0</v>
      </c>
      <c r="AH220" s="134">
        <f>+'St 1.1'!AH220+'St 1.3'!AH220</f>
        <v>0</v>
      </c>
      <c r="AI220" s="134">
        <f>+'St 1.1'!AI220+'St 1.3'!AI220</f>
        <v>0</v>
      </c>
      <c r="AJ220" s="134">
        <f>+'St 1.1'!AJ220+'St 1.3'!AJ220</f>
        <v>0</v>
      </c>
      <c r="AK220" s="134">
        <f>+'St 1.1'!AK220+'St 1.3'!AK220</f>
        <v>0</v>
      </c>
      <c r="AL220" s="134">
        <f>+'St 1.1'!AL220+'St 1.3'!AL220</f>
        <v>0</v>
      </c>
      <c r="AM220" s="134">
        <f>+'St 1.1'!AM220+'St 1.3'!AM220</f>
        <v>0</v>
      </c>
    </row>
    <row r="221" spans="1:39">
      <c r="B221" s="6" t="s">
        <v>43</v>
      </c>
      <c r="C221" s="17"/>
      <c r="D221" s="132">
        <f>+'St 1.1'!D221+'St 1.2'!D221+'St 1.3'!D221</f>
        <v>29971.535643631934</v>
      </c>
      <c r="E221" s="132">
        <f>+'St 1.1'!E221+'St 1.2'!E221+'St 1.3'!E221</f>
        <v>30950.505151631318</v>
      </c>
      <c r="F221" s="132">
        <f>+'St 1.1'!F221+'St 1.2'!F221+'St 1.3'!F221</f>
        <v>34255.86944387931</v>
      </c>
      <c r="G221" s="132">
        <f>+'St 1.1'!G221+'St 1.2'!G221+'St 1.3'!G221</f>
        <v>35296.482314361412</v>
      </c>
      <c r="H221" s="132">
        <f>+'St 1.1'!H221+'St 1.2'!H221+'St 1.3'!H221</f>
        <v>37097.930379162834</v>
      </c>
      <c r="I221" s="132">
        <f>+'St 1.1'!I221+'St 1.2'!I221+'St 1.3'!I221</f>
        <v>37893.704488806594</v>
      </c>
      <c r="J221" s="132">
        <f>+'St 1.1'!J221+'St 1.2'!J221+'St 1.3'!J221</f>
        <v>69732.148582748297</v>
      </c>
      <c r="K221" s="132">
        <f>+'St 1.1'!K221+'St 1.2'!K221+'St 1.3'!K221</f>
        <v>44335.321300437347</v>
      </c>
      <c r="L221" s="132">
        <f>+'St 1.1'!L221+'St 1.2'!L221+'St 1.3'!L221</f>
        <v>52510.750805277392</v>
      </c>
      <c r="M221" s="132">
        <f>+'St 1.1'!M221+'St 1.2'!M221+'St 1.3'!M221</f>
        <v>53279.604711371212</v>
      </c>
      <c r="N221" s="132">
        <f>+'St 1.1'!N221+'St 1.2'!N221+'St 1.3'!N221</f>
        <v>50176.094663037293</v>
      </c>
      <c r="O221" s="132">
        <f>+'St 1.1'!O221+'St 1.2'!O221+'St 1.3'!O221</f>
        <v>55728.877975504744</v>
      </c>
      <c r="P221" s="133"/>
      <c r="Q221" s="134">
        <f>+'St 1.1'!Q221+'St 1.2'!Q221+'St 1.3'!Q221</f>
        <v>978.96950799938679</v>
      </c>
      <c r="R221" s="134">
        <f>+'St 1.1'!R221+'St 1.2'!R221+'St 1.3'!R221</f>
        <v>3305.3642922479862</v>
      </c>
      <c r="S221" s="134">
        <f>+'St 1.1'!S221+'St 1.2'!S221+'St 1.3'!S221</f>
        <v>1040.612870482109</v>
      </c>
      <c r="T221" s="134">
        <f>+'St 1.1'!T221+'St 1.2'!T221+'St 1.3'!T221</f>
        <v>1801.4480648014185</v>
      </c>
      <c r="U221" s="134">
        <f>+'St 1.1'!U221+'St 1.2'!U221+'St 1.3'!U221</f>
        <v>795.77410964376065</v>
      </c>
      <c r="V221" s="134">
        <f>+'St 1.1'!V221+'St 1.2'!V221+'St 1.3'!V221</f>
        <v>31838.444093941715</v>
      </c>
      <c r="W221" s="134">
        <f>+'St 1.1'!W221+'St 1.2'!W221+'St 1.3'!W221</f>
        <v>-25396.827282310962</v>
      </c>
      <c r="X221" s="134">
        <f>+'St 1.1'!X221+'St 1.2'!X221+'St 1.3'!X221</f>
        <v>8175.4295048400454</v>
      </c>
      <c r="Y221" s="134">
        <f>+'St 1.1'!Y221+'St 1.2'!Y221+'St 1.3'!Y221</f>
        <v>768.85390609382148</v>
      </c>
      <c r="Z221" s="134">
        <f>+'St 1.1'!Z221+'St 1.2'!Z221+'St 1.3'!Z221</f>
        <v>-3103.5100483339133</v>
      </c>
      <c r="AA221" s="134">
        <f>+'St 1.1'!AA221+'St 1.2'!AA221+'St 1.3'!AA221</f>
        <v>5552.7833124674453</v>
      </c>
      <c r="AB221" s="135"/>
      <c r="AC221" s="134">
        <f>+'St 1.1'!AC221+'St 1.3'!AC221</f>
        <v>0</v>
      </c>
      <c r="AD221" s="134">
        <f>+'St 1.1'!AD221+'St 1.3'!AD221</f>
        <v>0</v>
      </c>
      <c r="AE221" s="134">
        <f>+'St 1.1'!AE221+'St 1.3'!AE221</f>
        <v>0</v>
      </c>
      <c r="AF221" s="134">
        <f>+'St 1.1'!AF221+'St 1.3'!AF221</f>
        <v>0</v>
      </c>
      <c r="AG221" s="134">
        <f>+'St 1.1'!AG221+'St 1.3'!AG221</f>
        <v>0</v>
      </c>
      <c r="AH221" s="134">
        <f>+'St 1.1'!AH221+'St 1.3'!AH221</f>
        <v>0</v>
      </c>
      <c r="AI221" s="134">
        <f>+'St 1.1'!AI221+'St 1.3'!AI221</f>
        <v>0</v>
      </c>
      <c r="AJ221" s="134">
        <f>+'St 1.1'!AJ221+'St 1.3'!AJ221</f>
        <v>0</v>
      </c>
      <c r="AK221" s="134">
        <f>+'St 1.1'!AK221+'St 1.3'!AK221</f>
        <v>0</v>
      </c>
      <c r="AL221" s="134">
        <f>+'St 1.1'!AL221+'St 1.3'!AL221</f>
        <v>0</v>
      </c>
      <c r="AM221" s="134">
        <f>+'St 1.1'!AM221+'St 1.3'!AM221</f>
        <v>0</v>
      </c>
    </row>
    <row r="222" spans="1:39">
      <c r="B222" s="6" t="s">
        <v>44</v>
      </c>
      <c r="C222" s="17"/>
      <c r="D222" s="132">
        <f>+'St 1.1'!D222+'St 1.2'!D222+'St 1.3'!D222</f>
        <v>20973.83120076892</v>
      </c>
      <c r="E222" s="132">
        <f>+'St 1.1'!E222+'St 1.2'!E222+'St 1.3'!E222</f>
        <v>26823.982021287702</v>
      </c>
      <c r="F222" s="132">
        <f>+'St 1.1'!F222+'St 1.2'!F222+'St 1.3'!F222</f>
        <v>31621.530258079198</v>
      </c>
      <c r="G222" s="132">
        <f>+'St 1.1'!G222+'St 1.2'!G222+'St 1.3'!G222</f>
        <v>34692.429448045397</v>
      </c>
      <c r="H222" s="132">
        <f>+'St 1.1'!H222+'St 1.2'!H222+'St 1.3'!H222</f>
        <v>41169.284180274801</v>
      </c>
      <c r="I222" s="132">
        <f>+'St 1.1'!I222+'St 1.2'!I222+'St 1.3'!I222</f>
        <v>50341.800574617402</v>
      </c>
      <c r="J222" s="132">
        <f>+'St 1.1'!J222+'St 1.2'!J222+'St 1.3'!J222</f>
        <v>85829.950245734741</v>
      </c>
      <c r="K222" s="132">
        <f>+'St 1.1'!K222+'St 1.2'!K222+'St 1.3'!K222</f>
        <v>75625.441883588326</v>
      </c>
      <c r="L222" s="132">
        <f>+'St 1.1'!L222+'St 1.2'!L222+'St 1.3'!L222</f>
        <v>102842.76584339849</v>
      </c>
      <c r="M222" s="132">
        <f>+'St 1.1'!M222+'St 1.2'!M222+'St 1.3'!M222</f>
        <v>102671.64097946511</v>
      </c>
      <c r="N222" s="132">
        <f>+'St 1.1'!N222+'St 1.2'!N222+'St 1.3'!N222</f>
        <v>109867.46929298955</v>
      </c>
      <c r="O222" s="132">
        <f>+'St 1.1'!O222+'St 1.2'!O222+'St 1.3'!O222</f>
        <v>105544.64062245823</v>
      </c>
      <c r="P222" s="133"/>
      <c r="Q222" s="134">
        <f>+'St 1.1'!Q222+'St 1.2'!Q222+'St 1.3'!Q222</f>
        <v>5850.1508205187829</v>
      </c>
      <c r="R222" s="134">
        <f>+'St 1.1'!R222+'St 1.2'!R222+'St 1.3'!R222</f>
        <v>4797.5482367914983</v>
      </c>
      <c r="S222" s="134">
        <f>+'St 1.1'!S222+'St 1.2'!S222+'St 1.3'!S222</f>
        <v>3070.8991899661983</v>
      </c>
      <c r="T222" s="134">
        <f>+'St 1.1'!T222+'St 1.2'!T222+'St 1.3'!T222</f>
        <v>6476.8547322293998</v>
      </c>
      <c r="U222" s="134">
        <f>+'St 1.1'!U222+'St 1.2'!U222+'St 1.3'!U222</f>
        <v>9172.5163943426014</v>
      </c>
      <c r="V222" s="134">
        <f>+'St 1.1'!V222+'St 1.2'!V222+'St 1.3'!V222</f>
        <v>35488.149671117331</v>
      </c>
      <c r="W222" s="134">
        <f>+'St 1.1'!W222+'St 1.2'!W222+'St 1.3'!W222</f>
        <v>-10204.508362146415</v>
      </c>
      <c r="X222" s="134">
        <f>+'St 1.1'!X222+'St 1.2'!X222+'St 1.3'!X222</f>
        <v>27217.323959810168</v>
      </c>
      <c r="Y222" s="134">
        <f>+'St 1.1'!Y222+'St 1.2'!Y222+'St 1.3'!Y222</f>
        <v>-171.12486393336758</v>
      </c>
      <c r="Z222" s="134">
        <f>+'St 1.1'!Z222+'St 1.2'!Z222+'St 1.3'!Z222</f>
        <v>7195.8283135244401</v>
      </c>
      <c r="AA222" s="134">
        <f>+'St 1.1'!AA222+'St 1.2'!AA222+'St 1.3'!AA222</f>
        <v>-4322.8286705313185</v>
      </c>
      <c r="AB222" s="135"/>
      <c r="AC222" s="134">
        <f>+'St 1.1'!AC222+'St 1.3'!AC222</f>
        <v>0</v>
      </c>
      <c r="AD222" s="134">
        <f>+'St 1.1'!AD222+'St 1.3'!AD222</f>
        <v>0</v>
      </c>
      <c r="AE222" s="134">
        <f>+'St 1.1'!AE222+'St 1.3'!AE222</f>
        <v>0</v>
      </c>
      <c r="AF222" s="134">
        <f>+'St 1.1'!AF222+'St 1.3'!AF222</f>
        <v>0</v>
      </c>
      <c r="AG222" s="134">
        <f>+'St 1.1'!AG222+'St 1.3'!AG222</f>
        <v>0</v>
      </c>
      <c r="AH222" s="134">
        <f>+'St 1.1'!AH222+'St 1.3'!AH222</f>
        <v>0</v>
      </c>
      <c r="AI222" s="134">
        <f>+'St 1.1'!AI222+'St 1.3'!AI222</f>
        <v>0</v>
      </c>
      <c r="AJ222" s="134">
        <f>+'St 1.1'!AJ222+'St 1.3'!AJ222</f>
        <v>0</v>
      </c>
      <c r="AK222" s="134">
        <f>+'St 1.1'!AK222+'St 1.3'!AK222</f>
        <v>0</v>
      </c>
      <c r="AL222" s="134">
        <f>+'St 1.1'!AL222+'St 1.3'!AL222</f>
        <v>0</v>
      </c>
      <c r="AM222" s="134">
        <f>+'St 1.1'!AM222+'St 1.3'!AM222</f>
        <v>0</v>
      </c>
    </row>
    <row r="223" spans="1:39">
      <c r="B223" s="7" t="s">
        <v>45</v>
      </c>
      <c r="C223" s="17"/>
      <c r="D223" s="132">
        <f>+'St 1.1'!D223+'St 1.2'!D223+'St 1.3'!D223</f>
        <v>17563.710255113067</v>
      </c>
      <c r="E223" s="132">
        <f>+'St 1.1'!E223+'St 1.2'!E223+'St 1.3'!E223</f>
        <v>22681.338047430636</v>
      </c>
      <c r="F223" s="132">
        <f>+'St 1.1'!F223+'St 1.2'!F223+'St 1.3'!F223</f>
        <v>27204.862908878211</v>
      </c>
      <c r="G223" s="132">
        <f>+'St 1.1'!G223+'St 1.2'!G223+'St 1.3'!G223</f>
        <v>30076.649179525331</v>
      </c>
      <c r="H223" s="132">
        <f>+'St 1.1'!H223+'St 1.2'!H223+'St 1.3'!H223</f>
        <v>35416.632681729447</v>
      </c>
      <c r="I223" s="132">
        <f>+'St 1.1'!I223+'St 1.2'!I223+'St 1.3'!I223</f>
        <v>43282.448235843309</v>
      </c>
      <c r="J223" s="132">
        <f>+'St 1.1'!J223+'St 1.2'!J223+'St 1.3'!J223</f>
        <v>78263.733377757439</v>
      </c>
      <c r="K223" s="132">
        <f>+'St 1.1'!K223+'St 1.2'!K223+'St 1.3'!K223</f>
        <v>67716.053530286386</v>
      </c>
      <c r="L223" s="132">
        <f>+'St 1.1'!L223+'St 1.2'!L223+'St 1.3'!L223</f>
        <v>93620.738997012639</v>
      </c>
      <c r="M223" s="132">
        <f>+'St 1.1'!M223+'St 1.2'!M223+'St 1.3'!M223</f>
        <v>91890.6903367091</v>
      </c>
      <c r="N223" s="132">
        <f>+'St 1.1'!N223+'St 1.2'!N223+'St 1.3'!N223</f>
        <v>97987.478881834715</v>
      </c>
      <c r="O223" s="132">
        <f>+'St 1.1'!O223+'St 1.2'!O223+'St 1.3'!O223</f>
        <v>90929.344601831632</v>
      </c>
      <c r="P223" s="133"/>
      <c r="Q223" s="134">
        <f>+'St 1.1'!Q223+'St 1.2'!Q223+'St 1.3'!Q223</f>
        <v>5117.6277923175712</v>
      </c>
      <c r="R223" s="134">
        <f>+'St 1.1'!R223+'St 1.2'!R223+'St 1.3'!R223</f>
        <v>4523.5248614475768</v>
      </c>
      <c r="S223" s="134">
        <f>+'St 1.1'!S223+'St 1.2'!S223+'St 1.3'!S223</f>
        <v>2871.7862706471205</v>
      </c>
      <c r="T223" s="134">
        <f>+'St 1.1'!T223+'St 1.2'!T223+'St 1.3'!T223</f>
        <v>5339.9835022041152</v>
      </c>
      <c r="U223" s="134">
        <f>+'St 1.1'!U223+'St 1.2'!U223+'St 1.3'!U223</f>
        <v>7865.8155541138622</v>
      </c>
      <c r="V223" s="134">
        <f>+'St 1.1'!V223+'St 1.2'!V223+'St 1.3'!V223</f>
        <v>34981.28514191413</v>
      </c>
      <c r="W223" s="134">
        <f>+'St 1.1'!W223+'St 1.2'!W223+'St 1.3'!W223</f>
        <v>-10547.679847471058</v>
      </c>
      <c r="X223" s="134">
        <f>+'St 1.1'!X223+'St 1.2'!X223+'St 1.3'!X223</f>
        <v>25904.685466726252</v>
      </c>
      <c r="Y223" s="134">
        <f>+'St 1.1'!Y223+'St 1.2'!Y223+'St 1.3'!Y223</f>
        <v>-1730.0486603035342</v>
      </c>
      <c r="Z223" s="134">
        <f>+'St 1.1'!Z223+'St 1.2'!Z223+'St 1.3'!Z223</f>
        <v>6096.7885451256188</v>
      </c>
      <c r="AA223" s="134">
        <f>+'St 1.1'!AA223+'St 1.2'!AA223+'St 1.3'!AA223</f>
        <v>-7058.1342800030916</v>
      </c>
      <c r="AB223" s="135"/>
      <c r="AC223" s="134">
        <f>+'St 1.1'!AC223+'St 1.3'!AC223</f>
        <v>0</v>
      </c>
      <c r="AD223" s="134">
        <f>+'St 1.1'!AD223+'St 1.3'!AD223</f>
        <v>0</v>
      </c>
      <c r="AE223" s="134">
        <f>+'St 1.1'!AE223+'St 1.3'!AE223</f>
        <v>0</v>
      </c>
      <c r="AF223" s="134">
        <f>+'St 1.1'!AF223+'St 1.3'!AF223</f>
        <v>0</v>
      </c>
      <c r="AG223" s="134">
        <f>+'St 1.1'!AG223+'St 1.3'!AG223</f>
        <v>0</v>
      </c>
      <c r="AH223" s="134">
        <f>+'St 1.1'!AH223+'St 1.3'!AH223</f>
        <v>0</v>
      </c>
      <c r="AI223" s="134">
        <f>+'St 1.1'!AI223+'St 1.3'!AI223</f>
        <v>0</v>
      </c>
      <c r="AJ223" s="134">
        <f>+'St 1.1'!AJ223+'St 1.3'!AJ223</f>
        <v>0</v>
      </c>
      <c r="AK223" s="134">
        <f>+'St 1.1'!AK223+'St 1.3'!AK223</f>
        <v>0</v>
      </c>
      <c r="AL223" s="134">
        <f>+'St 1.1'!AL223+'St 1.3'!AL223</f>
        <v>0</v>
      </c>
      <c r="AM223" s="134">
        <f>+'St 1.1'!AM223+'St 1.3'!AM223</f>
        <v>0</v>
      </c>
    </row>
    <row r="224" spans="1:39">
      <c r="B224" s="7" t="s">
        <v>46</v>
      </c>
      <c r="C224" s="17"/>
      <c r="D224" s="132">
        <f>+'St 1.1'!D224+'St 1.2'!D224+'St 1.3'!D224</f>
        <v>3410.1243921802693</v>
      </c>
      <c r="E224" s="132">
        <f>+'St 1.1'!E224+'St 1.2'!E224+'St 1.3'!E224</f>
        <v>4142.6516288103676</v>
      </c>
      <c r="F224" s="132">
        <f>+'St 1.1'!F224+'St 1.2'!F224+'St 1.3'!F224</f>
        <v>4416.6752767297075</v>
      </c>
      <c r="G224" s="132">
        <f>+'St 1.1'!G224+'St 1.2'!G224+'St 1.3'!G224</f>
        <v>4615.8115346068007</v>
      </c>
      <c r="H224" s="132">
        <f>+'St 1.1'!H224+'St 1.2'!H224+'St 1.3'!H224</f>
        <v>5752.6514985453514</v>
      </c>
      <c r="I224" s="132">
        <f>+'St 1.1'!I224+'St 1.2'!I224+'St 1.3'!I224</f>
        <v>7059.3523387740897</v>
      </c>
      <c r="J224" s="132">
        <f>+'St 1.1'!J224+'St 1.2'!J224+'St 1.3'!J224</f>
        <v>7566.216867977294</v>
      </c>
      <c r="K224" s="132">
        <f>+'St 1.1'!K224+'St 1.2'!K224+'St 1.3'!K224</f>
        <v>7909.3883533019398</v>
      </c>
      <c r="L224" s="132">
        <f>+'St 1.1'!L224+'St 1.2'!L224+'St 1.3'!L224</f>
        <v>9222.0268463858501</v>
      </c>
      <c r="M224" s="132">
        <f>+'St 1.1'!M224+'St 1.2'!M224+'St 1.3'!M224</f>
        <v>10780.950642756015</v>
      </c>
      <c r="N224" s="132">
        <f>+'St 1.1'!N224+'St 1.2'!N224+'St 1.3'!N224</f>
        <v>11879.990411154842</v>
      </c>
      <c r="O224" s="132">
        <f>+'St 1.1'!O224+'St 1.2'!O224+'St 1.3'!O224</f>
        <v>14615.296020626613</v>
      </c>
      <c r="P224" s="133"/>
      <c r="Q224" s="134">
        <f>+'St 1.1'!Q224+'St 1.2'!Q224+'St 1.3'!Q224</f>
        <v>732.52723663009886</v>
      </c>
      <c r="R224" s="134">
        <f>+'St 1.1'!R224+'St 1.2'!R224+'St 1.3'!R224</f>
        <v>274.02364791933951</v>
      </c>
      <c r="S224" s="134">
        <f>+'St 1.1'!S224+'St 1.2'!S224+'St 1.3'!S224</f>
        <v>199.13625787709239</v>
      </c>
      <c r="T224" s="134">
        <f>+'St 1.1'!T224+'St 1.2'!T224+'St 1.3'!T224</f>
        <v>1136.8399639385511</v>
      </c>
      <c r="U224" s="134">
        <f>+'St 1.1'!U224+'St 1.2'!U224+'St 1.3'!U224</f>
        <v>1306.7008402287388</v>
      </c>
      <c r="V224" s="134">
        <f>+'St 1.1'!V224+'St 1.2'!V224+'St 1.3'!V224</f>
        <v>506.86452920320409</v>
      </c>
      <c r="W224" s="134">
        <f>+'St 1.1'!W224+'St 1.2'!W224+'St 1.3'!W224</f>
        <v>343.17148532464518</v>
      </c>
      <c r="X224" s="134">
        <f>+'St 1.1'!X224+'St 1.2'!X224+'St 1.3'!X224</f>
        <v>1312.638493083911</v>
      </c>
      <c r="Y224" s="134">
        <f>+'St 1.1'!Y224+'St 1.2'!Y224+'St 1.3'!Y224</f>
        <v>1558.9237963701655</v>
      </c>
      <c r="Z224" s="134">
        <f>+'St 1.1'!Z224+'St 1.2'!Z224+'St 1.3'!Z224</f>
        <v>1099.0397683988265</v>
      </c>
      <c r="AA224" s="134">
        <f>+'St 1.1'!AA224+'St 1.2'!AA224+'St 1.3'!AA224</f>
        <v>2735.3056094717699</v>
      </c>
      <c r="AB224" s="135"/>
      <c r="AC224" s="134">
        <f>+'St 1.1'!AC224+'St 1.3'!AC224</f>
        <v>0</v>
      </c>
      <c r="AD224" s="134">
        <f>+'St 1.1'!AD224+'St 1.3'!AD224</f>
        <v>0</v>
      </c>
      <c r="AE224" s="134">
        <f>+'St 1.1'!AE224+'St 1.3'!AE224</f>
        <v>0</v>
      </c>
      <c r="AF224" s="134">
        <f>+'St 1.1'!AF224+'St 1.3'!AF224</f>
        <v>0</v>
      </c>
      <c r="AG224" s="134">
        <f>+'St 1.1'!AG224+'St 1.3'!AG224</f>
        <v>0</v>
      </c>
      <c r="AH224" s="134">
        <f>+'St 1.1'!AH224+'St 1.3'!AH224</f>
        <v>0</v>
      </c>
      <c r="AI224" s="134">
        <f>+'St 1.1'!AI224+'St 1.3'!AI224</f>
        <v>0</v>
      </c>
      <c r="AJ224" s="134">
        <f>+'St 1.1'!AJ224+'St 1.3'!AJ224</f>
        <v>0</v>
      </c>
      <c r="AK224" s="134">
        <f>+'St 1.1'!AK224+'St 1.3'!AK224</f>
        <v>0</v>
      </c>
      <c r="AL224" s="134">
        <f>+'St 1.1'!AL224+'St 1.3'!AL224</f>
        <v>0</v>
      </c>
      <c r="AM224" s="134">
        <f>+'St 1.1'!AM224+'St 1.3'!AM224</f>
        <v>0</v>
      </c>
    </row>
    <row r="225" spans="1:39">
      <c r="B225" s="6" t="s">
        <v>313</v>
      </c>
      <c r="C225" s="17"/>
      <c r="D225" s="132">
        <f>+'St 1.1'!D225+'St 1.2'!D225+'St 1.3'!D225</f>
        <v>25915.438202513033</v>
      </c>
      <c r="E225" s="132">
        <f>+'St 1.1'!E225+'St 1.2'!E225+'St 1.3'!E225</f>
        <v>28486.498133365778</v>
      </c>
      <c r="F225" s="132">
        <f>+'St 1.1'!F225+'St 1.2'!F225+'St 1.3'!F225</f>
        <v>29426.600780154462</v>
      </c>
      <c r="G225" s="132">
        <f>+'St 1.1'!G225+'St 1.2'!G225+'St 1.3'!G225</f>
        <v>31192.72922195838</v>
      </c>
      <c r="H225" s="132">
        <f>+'St 1.1'!H225+'St 1.2'!H225+'St 1.3'!H225</f>
        <v>38809.84163157799</v>
      </c>
      <c r="I225" s="132">
        <f>+'St 1.1'!I225+'St 1.2'!I225+'St 1.3'!I225</f>
        <v>35629.36477259043</v>
      </c>
      <c r="J225" s="132">
        <f>+'St 1.1'!J225+'St 1.2'!J225+'St 1.3'!J225</f>
        <v>39622.562361840261</v>
      </c>
      <c r="K225" s="132">
        <f>+'St 1.1'!K225+'St 1.2'!K225+'St 1.3'!K225</f>
        <v>53137.233565734976</v>
      </c>
      <c r="L225" s="132">
        <f>+'St 1.1'!L225+'St 1.2'!L225+'St 1.3'!L225</f>
        <v>65721.801547681127</v>
      </c>
      <c r="M225" s="132">
        <f>+'St 1.1'!M225+'St 1.2'!M225+'St 1.3'!M225</f>
        <v>58509.464012675569</v>
      </c>
      <c r="N225" s="132">
        <f>+'St 1.1'!N225+'St 1.2'!N225+'St 1.3'!N225</f>
        <v>64191.495759600526</v>
      </c>
      <c r="O225" s="132">
        <f>+'St 1.1'!O225+'St 1.2'!O225+'St 1.3'!O225</f>
        <v>76449.490821222018</v>
      </c>
      <c r="P225" s="133"/>
      <c r="Q225" s="134">
        <f>+'St 1.1'!Q225+'St 1.2'!Q225+'St 1.3'!Q225</f>
        <v>2571.0599308527512</v>
      </c>
      <c r="R225" s="134">
        <f>+'St 1.1'!R225+'St 1.2'!R225+'St 1.3'!R225</f>
        <v>940.10264678868612</v>
      </c>
      <c r="S225" s="134">
        <f>+'St 1.1'!S225+'St 1.2'!S225+'St 1.3'!S225</f>
        <v>1766.1284418039165</v>
      </c>
      <c r="T225" s="134">
        <f>+'St 1.1'!T225+'St 1.2'!T225+'St 1.3'!T225</f>
        <v>7617.1124096196072</v>
      </c>
      <c r="U225" s="134">
        <f>+'St 1.1'!U225+'St 1.2'!U225+'St 1.3'!U225</f>
        <v>-3180.4768589875548</v>
      </c>
      <c r="V225" s="134">
        <f>+'St 1.1'!V225+'St 1.2'!V225+'St 1.3'!V225</f>
        <v>3993.1975892498331</v>
      </c>
      <c r="W225" s="134">
        <f>+'St 1.1'!W225+'St 1.2'!W225+'St 1.3'!W225</f>
        <v>13514.671203894713</v>
      </c>
      <c r="X225" s="134">
        <f>+'St 1.1'!X225+'St 1.2'!X225+'St 1.3'!X225</f>
        <v>12584.567981946144</v>
      </c>
      <c r="Y225" s="134">
        <f>+'St 1.1'!Y225+'St 1.2'!Y225+'St 1.3'!Y225</f>
        <v>-7212.3375350055576</v>
      </c>
      <c r="Z225" s="134">
        <f>+'St 1.1'!Z225+'St 1.2'!Z225+'St 1.3'!Z225</f>
        <v>5682.0317469249658</v>
      </c>
      <c r="AA225" s="134">
        <f>+'St 1.1'!AA225+'St 1.2'!AA225+'St 1.3'!AA225</f>
        <v>12257.995061621479</v>
      </c>
      <c r="AB225" s="135"/>
      <c r="AC225" s="134">
        <f>+'St 1.1'!AC225+'St 1.3'!AC225</f>
        <v>0</v>
      </c>
      <c r="AD225" s="134">
        <f>+'St 1.1'!AD225+'St 1.3'!AD225</f>
        <v>0</v>
      </c>
      <c r="AE225" s="134">
        <f>+'St 1.1'!AE225+'St 1.3'!AE225</f>
        <v>0</v>
      </c>
      <c r="AF225" s="134">
        <f>+'St 1.1'!AF225+'St 1.3'!AF225</f>
        <v>0</v>
      </c>
      <c r="AG225" s="134">
        <f>+'St 1.1'!AG225+'St 1.3'!AG225</f>
        <v>0</v>
      </c>
      <c r="AH225" s="134">
        <f>+'St 1.1'!AH225+'St 1.3'!AH225</f>
        <v>0</v>
      </c>
      <c r="AI225" s="134">
        <f>+'St 1.1'!AI225+'St 1.3'!AI225</f>
        <v>0</v>
      </c>
      <c r="AJ225" s="134">
        <f>+'St 1.1'!AJ225+'St 1.3'!AJ225</f>
        <v>0</v>
      </c>
      <c r="AK225" s="134">
        <f>+'St 1.1'!AK225+'St 1.3'!AK225</f>
        <v>0</v>
      </c>
      <c r="AL225" s="134">
        <f>+'St 1.1'!AL225+'St 1.3'!AL225</f>
        <v>0</v>
      </c>
      <c r="AM225" s="134">
        <f>+'St 1.1'!AM225+'St 1.3'!AM225</f>
        <v>0</v>
      </c>
    </row>
    <row r="226" spans="1:39">
      <c r="B226" s="6" t="s">
        <v>107</v>
      </c>
      <c r="C226" s="17"/>
      <c r="D226" s="132">
        <f>+'St 1.1'!D226+'St 1.2'!D226+'St 1.3'!D226</f>
        <v>48503.267067648587</v>
      </c>
      <c r="E226" s="132">
        <f>+'St 1.1'!E226+'St 1.2'!E226+'St 1.3'!E226</f>
        <v>49865.168290085414</v>
      </c>
      <c r="F226" s="132">
        <f>+'St 1.1'!F226+'St 1.2'!F226+'St 1.3'!F226</f>
        <v>51496.878779368199</v>
      </c>
      <c r="G226" s="132">
        <f>+'St 1.1'!G226+'St 1.2'!G226+'St 1.3'!G226</f>
        <v>54186.349332594997</v>
      </c>
      <c r="H226" s="132">
        <f>+'St 1.1'!H226+'St 1.2'!H226+'St 1.3'!H226</f>
        <v>66491.696698852364</v>
      </c>
      <c r="I226" s="132">
        <f>+'St 1.1'!I226+'St 1.2'!I226+'St 1.3'!I226</f>
        <v>61354.128214069453</v>
      </c>
      <c r="J226" s="132">
        <f>+'St 1.1'!J226+'St 1.2'!J226+'St 1.3'!J226</f>
        <v>68527.882156983134</v>
      </c>
      <c r="K226" s="132">
        <f>+'St 1.1'!K226+'St 1.2'!K226+'St 1.3'!K226</f>
        <v>87504.110068739057</v>
      </c>
      <c r="L226" s="132">
        <f>+'St 1.1'!L226+'St 1.2'!L226+'St 1.3'!L226</f>
        <v>105170.11752546229</v>
      </c>
      <c r="M226" s="132">
        <f>+'St 1.1'!M226+'St 1.2'!M226+'St 1.3'!M226</f>
        <v>95353.265431891894</v>
      </c>
      <c r="N226" s="132">
        <f>+'St 1.1'!N226+'St 1.2'!N226+'St 1.3'!N226</f>
        <v>104157.75564716155</v>
      </c>
      <c r="O226" s="132">
        <f>+'St 1.1'!O226+'St 1.2'!O226+'St 1.3'!O226</f>
        <v>126485.364964573</v>
      </c>
      <c r="P226" s="133"/>
      <c r="Q226" s="134">
        <f>+'St 1.1'!Q226+'St 1.2'!Q226+'St 1.3'!Q226</f>
        <v>1361.9012224368244</v>
      </c>
      <c r="R226" s="134">
        <f>+'St 1.1'!R226+'St 1.2'!R226+'St 1.3'!R226</f>
        <v>1631.7104892827749</v>
      </c>
      <c r="S226" s="134">
        <f>+'St 1.1'!S226+'St 1.2'!S226+'St 1.3'!S226</f>
        <v>2689.4705532268003</v>
      </c>
      <c r="T226" s="134">
        <f>+'St 1.1'!T226+'St 1.2'!T226+'St 1.3'!T226</f>
        <v>12305.347366257371</v>
      </c>
      <c r="U226" s="134">
        <f>+'St 1.1'!U226+'St 1.2'!U226+'St 1.3'!U226</f>
        <v>-5137.5684847829143</v>
      </c>
      <c r="V226" s="134">
        <f>+'St 1.1'!V226+'St 1.2'!V226+'St 1.3'!V226</f>
        <v>7173.7539429136768</v>
      </c>
      <c r="W226" s="134">
        <f>+'St 1.1'!W226+'St 1.2'!W226+'St 1.3'!W226</f>
        <v>18976.227911755916</v>
      </c>
      <c r="X226" s="134">
        <f>+'St 1.1'!X226+'St 1.2'!X226+'St 1.3'!X226</f>
        <v>17666.00745672327</v>
      </c>
      <c r="Y226" s="134">
        <f>+'St 1.1'!Y226+'St 1.2'!Y226+'St 1.3'!Y226</f>
        <v>-9816.8520935704018</v>
      </c>
      <c r="Z226" s="134">
        <f>+'St 1.1'!Z226+'St 1.2'!Z226+'St 1.3'!Z226</f>
        <v>8804.4902152696341</v>
      </c>
      <c r="AA226" s="134">
        <f>+'St 1.1'!AA226+'St 1.2'!AA226+'St 1.3'!AA226</f>
        <v>22327.609317411465</v>
      </c>
      <c r="AB226" s="135"/>
      <c r="AC226" s="134">
        <f>+'St 1.1'!AC226+'St 1.3'!AC226</f>
        <v>0</v>
      </c>
      <c r="AD226" s="134">
        <f>+'St 1.1'!AD226+'St 1.3'!AD226</f>
        <v>0</v>
      </c>
      <c r="AE226" s="134">
        <f>+'St 1.1'!AE226+'St 1.3'!AE226</f>
        <v>0</v>
      </c>
      <c r="AF226" s="134">
        <f>+'St 1.1'!AF226+'St 1.3'!AF226</f>
        <v>0</v>
      </c>
      <c r="AG226" s="134">
        <f>+'St 1.1'!AG226+'St 1.3'!AG226</f>
        <v>0</v>
      </c>
      <c r="AH226" s="134">
        <f>+'St 1.1'!AH226+'St 1.3'!AH226</f>
        <v>0</v>
      </c>
      <c r="AI226" s="134">
        <f>+'St 1.1'!AI226+'St 1.3'!AI226</f>
        <v>0</v>
      </c>
      <c r="AJ226" s="134">
        <f>+'St 1.1'!AJ226+'St 1.3'!AJ226</f>
        <v>0</v>
      </c>
      <c r="AK226" s="134">
        <f>+'St 1.1'!AK226+'St 1.3'!AK226</f>
        <v>0</v>
      </c>
      <c r="AL226" s="134">
        <f>+'St 1.1'!AL226+'St 1.3'!AL226</f>
        <v>0</v>
      </c>
      <c r="AM226" s="134">
        <f>+'St 1.1'!AM226+'St 1.3'!AM226</f>
        <v>0</v>
      </c>
    </row>
    <row r="227" spans="1:39">
      <c r="B227" s="6" t="s">
        <v>48</v>
      </c>
      <c r="C227" s="17"/>
      <c r="D227" s="132">
        <f>+'St 1.1'!D227+'St 1.2'!D227+'St 1.3'!D227</f>
        <v>0</v>
      </c>
      <c r="E227" s="132">
        <f>+'St 1.1'!E227+'St 1.2'!E227+'St 1.3'!E227</f>
        <v>0</v>
      </c>
      <c r="F227" s="132">
        <f>+'St 1.1'!F227+'St 1.2'!F227+'St 1.3'!F227</f>
        <v>0</v>
      </c>
      <c r="G227" s="132">
        <f>+'St 1.1'!G227+'St 1.2'!G227+'St 1.3'!G227</f>
        <v>0</v>
      </c>
      <c r="H227" s="132">
        <f>+'St 1.1'!H227+'St 1.2'!H227+'St 1.3'!H227</f>
        <v>0</v>
      </c>
      <c r="I227" s="132">
        <f>+'St 1.1'!I227+'St 1.2'!I227+'St 1.3'!I227</f>
        <v>0</v>
      </c>
      <c r="J227" s="132">
        <f>+'St 1.1'!J227+'St 1.2'!J227+'St 1.3'!J227</f>
        <v>0</v>
      </c>
      <c r="K227" s="132">
        <f>+'St 1.1'!K227+'St 1.2'!K227+'St 1.3'!K227</f>
        <v>0</v>
      </c>
      <c r="L227" s="132">
        <f>+'St 1.1'!L227+'St 1.2'!L227+'St 1.3'!L227</f>
        <v>0</v>
      </c>
      <c r="M227" s="132">
        <f>+'St 1.1'!M227+'St 1.2'!M227+'St 1.3'!M227</f>
        <v>0</v>
      </c>
      <c r="N227" s="132">
        <f>+'St 1.1'!N227+'St 1.2'!N227+'St 1.3'!N227</f>
        <v>0</v>
      </c>
      <c r="O227" s="132">
        <f>+'St 1.1'!O227+'St 1.2'!O227+'St 1.3'!O227</f>
        <v>0</v>
      </c>
      <c r="P227" s="138"/>
      <c r="Q227" s="132">
        <f>+'St 1.1'!Q227+'St 1.2'!Q227+'St 1.3'!Q227</f>
        <v>0</v>
      </c>
      <c r="R227" s="132">
        <f>+'St 1.1'!R227+'St 1.2'!R227+'St 1.3'!R227</f>
        <v>0</v>
      </c>
      <c r="S227" s="132">
        <f>+'St 1.1'!S227+'St 1.2'!S227+'St 1.3'!S227</f>
        <v>0</v>
      </c>
      <c r="T227" s="132">
        <f>+'St 1.1'!T227+'St 1.2'!T227+'St 1.3'!T227</f>
        <v>0</v>
      </c>
      <c r="U227" s="132">
        <f>+'St 1.1'!U227+'St 1.2'!U227+'St 1.3'!U227</f>
        <v>0</v>
      </c>
      <c r="V227" s="132">
        <f>+'St 1.1'!V227+'St 1.2'!V227+'St 1.3'!V227</f>
        <v>0</v>
      </c>
      <c r="W227" s="132">
        <f>+'St 1.1'!W227+'St 1.2'!W227+'St 1.3'!W227</f>
        <v>0</v>
      </c>
      <c r="X227" s="132">
        <f>+'St 1.1'!X227+'St 1.2'!X227+'St 1.3'!X227</f>
        <v>0</v>
      </c>
      <c r="Y227" s="132">
        <f>+'St 1.1'!Y227+'St 1.2'!Y227+'St 1.3'!Y227</f>
        <v>0</v>
      </c>
      <c r="Z227" s="132">
        <f>+'St 1.1'!Z227+'St 1.2'!Z227+'St 1.3'!Z227</f>
        <v>0</v>
      </c>
      <c r="AA227" s="132">
        <f>+'St 1.1'!AA227+'St 1.2'!AA227+'St 1.3'!AA227</f>
        <v>0</v>
      </c>
      <c r="AB227" s="135"/>
      <c r="AC227" s="134">
        <f>+'St 1.1'!AC227+'St 1.3'!AC227</f>
        <v>0</v>
      </c>
      <c r="AD227" s="134">
        <f>+'St 1.1'!AD227+'St 1.3'!AD227</f>
        <v>0</v>
      </c>
      <c r="AE227" s="134">
        <f>+'St 1.1'!AE227+'St 1.3'!AE227</f>
        <v>0</v>
      </c>
      <c r="AF227" s="134">
        <f>+'St 1.1'!AF227+'St 1.3'!AF227</f>
        <v>0</v>
      </c>
      <c r="AG227" s="134">
        <f>+'St 1.1'!AG227+'St 1.3'!AG227</f>
        <v>0</v>
      </c>
      <c r="AH227" s="134">
        <f>+'St 1.1'!AH227+'St 1.3'!AH227</f>
        <v>0</v>
      </c>
      <c r="AI227" s="134">
        <f>+'St 1.1'!AI227+'St 1.3'!AI227</f>
        <v>0</v>
      </c>
      <c r="AJ227" s="134">
        <f>+'St 1.1'!AJ227+'St 1.3'!AJ227</f>
        <v>0</v>
      </c>
      <c r="AK227" s="134">
        <f>+'St 1.1'!AK227+'St 1.3'!AK227</f>
        <v>0</v>
      </c>
      <c r="AL227" s="134">
        <f>+'St 1.1'!AL227+'St 1.3'!AL227</f>
        <v>0</v>
      </c>
      <c r="AM227" s="134">
        <f>+'St 1.1'!AM227+'St 1.3'!AM227</f>
        <v>0</v>
      </c>
    </row>
    <row r="228" spans="1:39">
      <c r="B228" s="6" t="s">
        <v>321</v>
      </c>
      <c r="C228" s="17"/>
      <c r="D228" s="132">
        <f>+'St 1.1'!D228+'St 1.2'!D228+'St 1.3'!D228</f>
        <v>15263.445306252568</v>
      </c>
      <c r="E228" s="132">
        <f>+'St 1.1'!E228+'St 1.2'!E228+'St 1.3'!E228</f>
        <v>20010.601828411294</v>
      </c>
      <c r="F228" s="132">
        <f>+'St 1.1'!F228+'St 1.2'!F228+'St 1.3'!F228</f>
        <v>22638.5413423809</v>
      </c>
      <c r="G228" s="132">
        <f>+'St 1.1'!G228+'St 1.2'!G228+'St 1.3'!G228</f>
        <v>24633.911796855093</v>
      </c>
      <c r="H228" s="132">
        <f>+'St 1.1'!H228+'St 1.2'!H228+'St 1.3'!H228</f>
        <v>30002.626918454942</v>
      </c>
      <c r="I228" s="132">
        <f>+'St 1.1'!I228+'St 1.2'!I228+'St 1.3'!I228</f>
        <v>31822.558015776503</v>
      </c>
      <c r="J228" s="132">
        <f>+'St 1.1'!J228+'St 1.2'!J228+'St 1.3'!J228</f>
        <v>42631.959378946412</v>
      </c>
      <c r="K228" s="132">
        <f>+'St 1.1'!K228+'St 1.2'!K228+'St 1.3'!K228</f>
        <v>43255.159607883579</v>
      </c>
      <c r="L228" s="132">
        <f>+'St 1.1'!L228+'St 1.2'!L228+'St 1.3'!L228</f>
        <v>56128.555374909556</v>
      </c>
      <c r="M228" s="132">
        <f>+'St 1.1'!M228+'St 1.2'!M228+'St 1.3'!M228</f>
        <v>101628.17792618007</v>
      </c>
      <c r="N228" s="132">
        <f>+'St 1.1'!N228+'St 1.2'!N228+'St 1.3'!N228</f>
        <v>118934.50457364184</v>
      </c>
      <c r="O228" s="132">
        <f>+'St 1.1'!O228+'St 1.2'!O228+'St 1.3'!O228</f>
        <v>148200.18183468658</v>
      </c>
      <c r="P228" s="133"/>
      <c r="Q228" s="134">
        <f>+'St 1.1'!Q228+'St 1.2'!Q228+'St 1.3'!Q228</f>
        <v>4747.1565221587271</v>
      </c>
      <c r="R228" s="134">
        <f>+'St 1.1'!R228+'St 1.2'!R228+'St 1.3'!R228</f>
        <v>2627.939513969603</v>
      </c>
      <c r="S228" s="134">
        <f>+'St 1.1'!S228+'St 1.2'!S228+'St 1.3'!S228</f>
        <v>1995.3704544741956</v>
      </c>
      <c r="T228" s="134">
        <f>+'St 1.1'!T228+'St 1.2'!T228+'St 1.3'!T228</f>
        <v>5368.7151215998492</v>
      </c>
      <c r="U228" s="134">
        <f>+'St 1.1'!U228+'St 1.2'!U228+'St 1.3'!U228</f>
        <v>1819.9310973215627</v>
      </c>
      <c r="V228" s="134">
        <f>+'St 1.1'!V228+'St 1.2'!V228+'St 1.3'!V228</f>
        <v>10809.401363169902</v>
      </c>
      <c r="W228" s="134">
        <f>+'St 1.1'!W228+'St 1.2'!W228+'St 1.3'!W228</f>
        <v>623.20022893716896</v>
      </c>
      <c r="X228" s="134">
        <f>+'St 1.1'!X228+'St 1.2'!X228+'St 1.3'!X228</f>
        <v>12873.395767025977</v>
      </c>
      <c r="Y228" s="134">
        <f>+'St 1.1'!Y228+'St 1.2'!Y228+'St 1.3'!Y228</f>
        <v>45499.622551270506</v>
      </c>
      <c r="Z228" s="134">
        <f>+'St 1.1'!Z228+'St 1.2'!Z228+'St 1.3'!Z228</f>
        <v>17306.326647461778</v>
      </c>
      <c r="AA228" s="134">
        <f>+'St 1.1'!AA228+'St 1.2'!AA228+'St 1.3'!AA228</f>
        <v>29265.677261044733</v>
      </c>
      <c r="AB228" s="135"/>
      <c r="AC228" s="134">
        <f>+'St 1.1'!AC228+'St 1.3'!AC228</f>
        <v>0</v>
      </c>
      <c r="AD228" s="134">
        <f>+'St 1.1'!AD228+'St 1.3'!AD228</f>
        <v>0</v>
      </c>
      <c r="AE228" s="134">
        <f>+'St 1.1'!AE228+'St 1.3'!AE228</f>
        <v>0</v>
      </c>
      <c r="AF228" s="134">
        <f>+'St 1.1'!AF228+'St 1.3'!AF228</f>
        <v>0</v>
      </c>
      <c r="AG228" s="134">
        <f>+'St 1.1'!AG228+'St 1.3'!AG228</f>
        <v>0</v>
      </c>
      <c r="AH228" s="134">
        <f>+'St 1.1'!AH228+'St 1.3'!AH228</f>
        <v>0</v>
      </c>
      <c r="AI228" s="134">
        <f>+'St 1.1'!AI228+'St 1.3'!AI228</f>
        <v>0</v>
      </c>
      <c r="AJ228" s="134">
        <f>+'St 1.1'!AJ228+'St 1.3'!AJ228</f>
        <v>0</v>
      </c>
      <c r="AK228" s="134">
        <f>+'St 1.1'!AK228+'St 1.3'!AK228</f>
        <v>0</v>
      </c>
      <c r="AL228" s="134">
        <f>+'St 1.1'!AL228+'St 1.3'!AL228</f>
        <v>0</v>
      </c>
      <c r="AM228" s="134">
        <f>+'St 1.1'!AM228+'St 1.3'!AM228</f>
        <v>0</v>
      </c>
    </row>
    <row r="229" spans="1:39">
      <c r="B229" s="8" t="s">
        <v>100</v>
      </c>
      <c r="C229" s="17"/>
      <c r="D229" s="132">
        <f>+'St 1.1'!D229+'St 1.2'!D229+'St 1.3'!D229</f>
        <v>15951.299676836212</v>
      </c>
      <c r="E229" s="132">
        <f>+'St 1.1'!E229+'St 1.2'!E229+'St 1.3'!E229</f>
        <v>18088.727949820299</v>
      </c>
      <c r="F229" s="132">
        <f>+'St 1.1'!F229+'St 1.2'!F229+'St 1.3'!F229</f>
        <v>20062.489724348856</v>
      </c>
      <c r="G229" s="132">
        <f>+'St 1.1'!G229+'St 1.2'!G229+'St 1.3'!G229</f>
        <v>21483.839839251057</v>
      </c>
      <c r="H229" s="132">
        <f>+'St 1.1'!H229+'St 1.2'!H229+'St 1.3'!H229</f>
        <v>60918.715918430178</v>
      </c>
      <c r="I229" s="132">
        <f>+'St 1.1'!I229+'St 1.2'!I229+'St 1.3'!I229</f>
        <v>99443.872765424574</v>
      </c>
      <c r="J229" s="132">
        <f>+'St 1.1'!J229+'St 1.2'!J229+'St 1.3'!J229</f>
        <v>25503.397135494859</v>
      </c>
      <c r="K229" s="132">
        <f>+'St 1.1'!K229+'St 1.2'!K229+'St 1.3'!K229</f>
        <v>33912.1550884963</v>
      </c>
      <c r="L229" s="132">
        <f>+'St 1.1'!L229+'St 1.2'!L229+'St 1.3'!L229</f>
        <v>36986.116332930193</v>
      </c>
      <c r="M229" s="132">
        <f>+'St 1.1'!M229+'St 1.2'!M229+'St 1.3'!M229</f>
        <v>33302.198432618323</v>
      </c>
      <c r="N229" s="132">
        <f>+'St 1.1'!N229+'St 1.2'!N229+'St 1.3'!N229</f>
        <v>37783.125619242768</v>
      </c>
      <c r="O229" s="132">
        <f>+'St 1.1'!O229+'St 1.2'!O229+'St 1.3'!O229</f>
        <v>48902.056812172843</v>
      </c>
      <c r="P229" s="133"/>
      <c r="Q229" s="134">
        <f>+'St 1.1'!Q229+'St 1.2'!Q229+'St 1.3'!Q229</f>
        <v>2137.4282729840861</v>
      </c>
      <c r="R229" s="134">
        <f>+'St 1.1'!R229+'St 1.2'!R229+'St 1.3'!R229</f>
        <v>1973.7617745285593</v>
      </c>
      <c r="S229" s="134">
        <f>+'St 1.1'!S229+'St 1.2'!S229+'St 1.3'!S229</f>
        <v>1421.3501149021968</v>
      </c>
      <c r="T229" s="134">
        <f>+'St 1.1'!T229+'St 1.2'!T229+'St 1.3'!T229</f>
        <v>39434.876079179128</v>
      </c>
      <c r="U229" s="134">
        <f>+'St 1.1'!U229+'St 1.2'!U229+'St 1.3'!U229</f>
        <v>38525.156846994396</v>
      </c>
      <c r="V229" s="134">
        <f>+'St 1.1'!V229+'St 1.2'!V229+'St 1.3'!V229</f>
        <v>-73940.475629929701</v>
      </c>
      <c r="W229" s="134">
        <f>+'St 1.1'!W229+'St 1.2'!W229+'St 1.3'!W229</f>
        <v>8408.7579530014355</v>
      </c>
      <c r="X229" s="134">
        <f>+'St 1.1'!X229+'St 1.2'!X229+'St 1.3'!X229</f>
        <v>3073.9612444339036</v>
      </c>
      <c r="Y229" s="134">
        <f>+'St 1.1'!Y229+'St 1.2'!Y229+'St 1.3'!Y229</f>
        <v>-3683.9179003118752</v>
      </c>
      <c r="Z229" s="134">
        <f>+'St 1.1'!Z229+'St 1.2'!Z229+'St 1.3'!Z229</f>
        <v>4480.9271866244462</v>
      </c>
      <c r="AA229" s="134">
        <f>+'St 1.1'!AA229+'St 1.2'!AA229+'St 1.3'!AA229</f>
        <v>11118.931192930075</v>
      </c>
      <c r="AB229" s="135"/>
      <c r="AC229" s="134">
        <f>+'St 1.1'!AC229+'St 1.3'!AC229</f>
        <v>0</v>
      </c>
      <c r="AD229" s="134">
        <f>+'St 1.1'!AD229+'St 1.3'!AD229</f>
        <v>0</v>
      </c>
      <c r="AE229" s="134">
        <f>+'St 1.1'!AE229+'St 1.3'!AE229</f>
        <v>0</v>
      </c>
      <c r="AF229" s="134">
        <f>+'St 1.1'!AF229+'St 1.3'!AF229</f>
        <v>0</v>
      </c>
      <c r="AG229" s="134">
        <f>+'St 1.1'!AG229+'St 1.3'!AG229</f>
        <v>0</v>
      </c>
      <c r="AH229" s="134">
        <f>+'St 1.1'!AH229+'St 1.3'!AH229</f>
        <v>0</v>
      </c>
      <c r="AI229" s="134">
        <f>+'St 1.1'!AI229+'St 1.3'!AI229</f>
        <v>0</v>
      </c>
      <c r="AJ229" s="134">
        <f>+'St 1.1'!AJ229+'St 1.3'!AJ229</f>
        <v>0</v>
      </c>
      <c r="AK229" s="134">
        <f>+'St 1.1'!AK229+'St 1.3'!AK229</f>
        <v>0</v>
      </c>
      <c r="AL229" s="134">
        <f>+'St 1.1'!AL229+'St 1.3'!AL229</f>
        <v>0</v>
      </c>
      <c r="AM229" s="134">
        <f>+'St 1.1'!AM229+'St 1.3'!AM229</f>
        <v>0</v>
      </c>
    </row>
    <row r="230" spans="1:39" s="43" customFormat="1">
      <c r="A230" s="36"/>
      <c r="B230" s="5" t="s">
        <v>29</v>
      </c>
      <c r="C230" s="2"/>
      <c r="D230" s="129">
        <f>+'St 1.1'!D230+'St 1.2'!D230+'St 1.3'!D230</f>
        <v>369487.53025595844</v>
      </c>
      <c r="E230" s="129">
        <f>+'St 1.1'!E230+'St 1.2'!E230+'St 1.3'!E230</f>
        <v>335318.10406767082</v>
      </c>
      <c r="F230" s="129">
        <f>+'St 1.1'!F230+'St 1.2'!F230+'St 1.3'!F230</f>
        <v>412669.64001131756</v>
      </c>
      <c r="G230" s="129">
        <f>+'St 1.1'!G230+'St 1.2'!G230+'St 1.3'!G230</f>
        <v>614101.19312305877</v>
      </c>
      <c r="H230" s="129">
        <f>+'St 1.1'!H230+'St 1.2'!H230+'St 1.3'!H230</f>
        <v>709473.55566110217</v>
      </c>
      <c r="I230" s="129">
        <f>+'St 1.1'!I230+'St 1.2'!I230+'St 1.3'!I230</f>
        <v>867592.96110762772</v>
      </c>
      <c r="J230" s="129">
        <f>+'St 1.1'!J230+'St 1.2'!J230+'St 1.3'!J230</f>
        <v>933444.12949333631</v>
      </c>
      <c r="K230" s="129">
        <f>+'St 1.1'!K230+'St 1.2'!K230+'St 1.3'!K230</f>
        <v>1116139.9237338612</v>
      </c>
      <c r="L230" s="129">
        <f>+'St 1.1'!L230+'St 1.2'!L230+'St 1.3'!L230</f>
        <v>1339769.9327239089</v>
      </c>
      <c r="M230" s="129">
        <f>+'St 1.1'!M230+'St 1.2'!M230+'St 1.3'!M230</f>
        <v>1301911.3033420625</v>
      </c>
      <c r="N230" s="129">
        <f>+'St 1.1'!N230+'St 1.2'!N230+'St 1.3'!N230</f>
        <v>1315891.7484221703</v>
      </c>
      <c r="O230" s="129">
        <f>+'St 1.1'!O230+'St 1.2'!O230+'St 1.3'!O230</f>
        <v>1487613.8584639442</v>
      </c>
      <c r="P230" s="136"/>
      <c r="Q230" s="137">
        <f>+'St 1.1'!Q230+'St 1.2'!Q230+'St 1.3'!Q230</f>
        <v>-34169.426188287609</v>
      </c>
      <c r="R230" s="137">
        <f>+'St 1.1'!R230+'St 1.2'!R230+'St 1.3'!R230</f>
        <v>77351.53594364677</v>
      </c>
      <c r="S230" s="137">
        <f>+'St 1.1'!S230+'St 1.2'!S230+'St 1.3'!S230</f>
        <v>201431.55311174123</v>
      </c>
      <c r="T230" s="137">
        <f>+'St 1.1'!T230+'St 1.2'!T230+'St 1.3'!T230</f>
        <v>95372.362538043322</v>
      </c>
      <c r="U230" s="137">
        <f>+'St 1.1'!U230+'St 1.2'!U230+'St 1.3'!U230</f>
        <v>158119.40544652558</v>
      </c>
      <c r="V230" s="137">
        <f>+'St 1.1'!V230+'St 1.2'!V230+'St 1.3'!V230</f>
        <v>65851.168385708545</v>
      </c>
      <c r="W230" s="137">
        <f>+'St 1.1'!W230+'St 1.2'!W230+'St 1.3'!W230</f>
        <v>182695.79424052505</v>
      </c>
      <c r="X230" s="137">
        <f>+'St 1.1'!X230+'St 1.2'!X230+'St 1.3'!X230</f>
        <v>223630.00899004753</v>
      </c>
      <c r="Y230" s="137">
        <f>+'St 1.1'!Y230+'St 1.2'!Y230+'St 1.3'!Y230</f>
        <v>-37858.629381846404</v>
      </c>
      <c r="Z230" s="137">
        <f>+'St 1.1'!Z230+'St 1.2'!Z230+'St 1.3'!Z230</f>
        <v>13980.445080107955</v>
      </c>
      <c r="AA230" s="137">
        <f>+'St 1.1'!AA230+'St 1.2'!AA230+'St 1.3'!AA230</f>
        <v>174974.11004177376</v>
      </c>
      <c r="AB230" s="131"/>
      <c r="AC230" s="137">
        <f>+'St 1.1'!AC230+'St 1.3'!AC230</f>
        <v>0</v>
      </c>
      <c r="AD230" s="137">
        <f>+'St 1.1'!AD230+'St 1.3'!AD230</f>
        <v>0</v>
      </c>
      <c r="AE230" s="137">
        <f>+'St 1.1'!AE230+'St 1.3'!AE230</f>
        <v>0</v>
      </c>
      <c r="AF230" s="137">
        <f>+'St 1.1'!AF230+'St 1.3'!AF230</f>
        <v>0</v>
      </c>
      <c r="AG230" s="137">
        <f>+'St 1.1'!AG230+'St 1.3'!AG230</f>
        <v>0</v>
      </c>
      <c r="AH230" s="137">
        <f>+'St 1.1'!AH230+'St 1.3'!AH230</f>
        <v>0</v>
      </c>
      <c r="AI230" s="137">
        <f>+'St 1.1'!AI230+'St 1.3'!AI230</f>
        <v>0</v>
      </c>
      <c r="AJ230" s="137">
        <f>+'St 1.1'!AJ230+'St 1.3'!AJ230</f>
        <v>0</v>
      </c>
      <c r="AK230" s="137">
        <f>+'St 1.1'!AK230+'St 1.3'!AK230</f>
        <v>0</v>
      </c>
      <c r="AL230" s="137">
        <f>+'St 1.1'!AL230+'St 1.3'!AL230</f>
        <v>0</v>
      </c>
      <c r="AM230" s="137">
        <f>+'St 1.1'!AM230+'St 1.3'!AM230</f>
        <v>8.065784504840849</v>
      </c>
    </row>
    <row r="231" spans="1:39" s="43" customFormat="1">
      <c r="A231" s="36"/>
      <c r="B231" s="5" t="s">
        <v>95</v>
      </c>
      <c r="C231" s="2"/>
      <c r="D231" s="129">
        <f>+'St 1.1'!D231+'St 1.2'!D231+'St 1.3'!D231</f>
        <v>0</v>
      </c>
      <c r="E231" s="129">
        <f>+'St 1.1'!E231+'St 1.2'!E231+'St 1.3'!E231</f>
        <v>0</v>
      </c>
      <c r="F231" s="129">
        <f>+'St 1.1'!F231+'St 1.2'!F231+'St 1.3'!F231</f>
        <v>0</v>
      </c>
      <c r="G231" s="129">
        <f>+'St 1.1'!G231+'St 1.2'!G231+'St 1.3'!G231</f>
        <v>0</v>
      </c>
      <c r="H231" s="129">
        <f>+'St 1.1'!H231+'St 1.2'!H231+'St 1.3'!H231</f>
        <v>0</v>
      </c>
      <c r="I231" s="129">
        <f>+'St 1.1'!I231+'St 1.2'!I231+'St 1.3'!I231</f>
        <v>0</v>
      </c>
      <c r="J231" s="129">
        <f>+'St 1.1'!J231+'St 1.2'!J231+'St 1.3'!J231</f>
        <v>0</v>
      </c>
      <c r="K231" s="129">
        <f>+'St 1.1'!K231+'St 1.2'!K231+'St 1.3'!K231</f>
        <v>0</v>
      </c>
      <c r="L231" s="129">
        <f>+'St 1.1'!L231+'St 1.2'!L231+'St 1.3'!L231</f>
        <v>0</v>
      </c>
      <c r="M231" s="129">
        <f>+'St 1.1'!M231+'St 1.2'!M231+'St 1.3'!M231</f>
        <v>0</v>
      </c>
      <c r="N231" s="129">
        <f>+'St 1.1'!N231+'St 1.2'!N231+'St 1.3'!N231</f>
        <v>0</v>
      </c>
      <c r="O231" s="129">
        <f>+'St 1.1'!O231+'St 1.2'!O231+'St 1.3'!O231</f>
        <v>0</v>
      </c>
      <c r="P231" s="130"/>
      <c r="Q231" s="129">
        <f>+'St 1.1'!Q231+'St 1.2'!Q231+'St 1.3'!Q231</f>
        <v>0</v>
      </c>
      <c r="R231" s="129">
        <f>+'St 1.1'!R231+'St 1.2'!R231+'St 1.3'!R231</f>
        <v>0</v>
      </c>
      <c r="S231" s="129">
        <f>+'St 1.1'!S231+'St 1.2'!S231+'St 1.3'!S231</f>
        <v>0</v>
      </c>
      <c r="T231" s="129">
        <f>+'St 1.1'!T231+'St 1.2'!T231+'St 1.3'!T231</f>
        <v>0</v>
      </c>
      <c r="U231" s="129">
        <f>+'St 1.1'!U231+'St 1.2'!U231+'St 1.3'!U231</f>
        <v>0</v>
      </c>
      <c r="V231" s="129">
        <f>+'St 1.1'!V231+'St 1.2'!V231+'St 1.3'!V231</f>
        <v>0</v>
      </c>
      <c r="W231" s="129">
        <f>+'St 1.1'!W231+'St 1.2'!W231+'St 1.3'!W231</f>
        <v>0</v>
      </c>
      <c r="X231" s="129">
        <f>+'St 1.1'!X231+'St 1.2'!X231+'St 1.3'!X231</f>
        <v>0</v>
      </c>
      <c r="Y231" s="129">
        <f>+'St 1.1'!Y231+'St 1.2'!Y231+'St 1.3'!Y231</f>
        <v>0</v>
      </c>
      <c r="Z231" s="129">
        <f>+'St 1.1'!Z231+'St 1.2'!Z231+'St 1.3'!Z231</f>
        <v>0</v>
      </c>
      <c r="AA231" s="129">
        <f>+'St 1.1'!AA231+'St 1.2'!AA231+'St 1.3'!AA231</f>
        <v>0</v>
      </c>
      <c r="AB231" s="131"/>
      <c r="AC231" s="137">
        <f>+'St 1.1'!AC231+'St 1.3'!AC231</f>
        <v>0</v>
      </c>
      <c r="AD231" s="137">
        <f>+'St 1.1'!AD231+'St 1.3'!AD231</f>
        <v>0</v>
      </c>
      <c r="AE231" s="137">
        <f>+'St 1.1'!AE231+'St 1.3'!AE231</f>
        <v>0</v>
      </c>
      <c r="AF231" s="137">
        <f>+'St 1.1'!AF231+'St 1.3'!AF231</f>
        <v>0</v>
      </c>
      <c r="AG231" s="137">
        <f>+'St 1.1'!AG231+'St 1.3'!AG231</f>
        <v>0</v>
      </c>
      <c r="AH231" s="137">
        <f>+'St 1.1'!AH231+'St 1.3'!AH231</f>
        <v>0</v>
      </c>
      <c r="AI231" s="137">
        <f>+'St 1.1'!AI231+'St 1.3'!AI231</f>
        <v>0</v>
      </c>
      <c r="AJ231" s="137">
        <f>+'St 1.1'!AJ231+'St 1.3'!AJ231</f>
        <v>0</v>
      </c>
      <c r="AK231" s="137">
        <f>+'St 1.1'!AK231+'St 1.3'!AK231</f>
        <v>0</v>
      </c>
      <c r="AL231" s="137">
        <f>+'St 1.1'!AL231+'St 1.3'!AL231</f>
        <v>0</v>
      </c>
      <c r="AM231" s="137">
        <f>+'St 1.1'!AM231+'St 1.3'!AM231</f>
        <v>0</v>
      </c>
    </row>
    <row r="232" spans="1:39" s="43" customFormat="1">
      <c r="A232" s="36"/>
      <c r="B232" s="5" t="s">
        <v>99</v>
      </c>
      <c r="C232" s="2"/>
      <c r="D232" s="129">
        <f>+'St 1.1'!D232+'St 1.2'!D232+'St 1.3'!D232</f>
        <v>17367777.575872779</v>
      </c>
      <c r="E232" s="129">
        <f>+'St 1.1'!E232+'St 1.2'!E232+'St 1.3'!E232</f>
        <v>19801977.788813755</v>
      </c>
      <c r="F232" s="129">
        <f>+'St 1.1'!F232+'St 1.2'!F232+'St 1.3'!F232</f>
        <v>22390273.904403422</v>
      </c>
      <c r="G232" s="129">
        <f>+'St 1.1'!G232+'St 1.2'!G232+'St 1.3'!G232</f>
        <v>25163620.671224445</v>
      </c>
      <c r="H232" s="129">
        <f>+'St 1.1'!H232+'St 1.2'!H232+'St 1.3'!H232</f>
        <v>27702566.67580666</v>
      </c>
      <c r="I232" s="129">
        <f>+'St 1.1'!I232+'St 1.2'!I232+'St 1.3'!I232</f>
        <v>31039358.800634123</v>
      </c>
      <c r="J232" s="129">
        <f>+'St 1.1'!J232+'St 1.2'!J232+'St 1.3'!J232</f>
        <v>34951263.739725515</v>
      </c>
      <c r="K232" s="129">
        <f>+'St 1.1'!K232+'St 1.2'!K232+'St 1.3'!K232</f>
        <v>38734504.660626888</v>
      </c>
      <c r="L232" s="129">
        <f>+'St 1.1'!L232+'St 1.2'!L232+'St 1.3'!L232</f>
        <v>42328338.234273128</v>
      </c>
      <c r="M232" s="129">
        <f>+'St 1.1'!M232+'St 1.2'!M232+'St 1.3'!M232</f>
        <v>48084976.224029467</v>
      </c>
      <c r="N232" s="129">
        <f>+'St 1.1'!N232+'St 1.2'!N232+'St 1.3'!N232</f>
        <v>53269797.700334899</v>
      </c>
      <c r="O232" s="129">
        <f>+'St 1.1'!O232+'St 1.2'!O232+'St 1.3'!O232</f>
        <v>58891067.52571483</v>
      </c>
      <c r="P232" s="130"/>
      <c r="Q232" s="129">
        <f>+'St 1.1'!Q232+'St 1.2'!Q232+'St 1.3'!Q232</f>
        <v>2343190.7708951198</v>
      </c>
      <c r="R232" s="129">
        <f>+'St 1.1'!R232+'St 1.2'!R232+'St 1.3'!R232</f>
        <v>2411416.1992001203</v>
      </c>
      <c r="S232" s="129">
        <f>+'St 1.1'!S232+'St 1.2'!S232+'St 1.3'!S232</f>
        <v>2660466.455597409</v>
      </c>
      <c r="T232" s="129">
        <f>+'St 1.1'!T232+'St 1.2'!T232+'St 1.3'!T232</f>
        <v>2362188.1274987729</v>
      </c>
      <c r="U232" s="129">
        <f>+'St 1.1'!U232+'St 1.2'!U232+'St 1.3'!U232</f>
        <v>3256006.3747571455</v>
      </c>
      <c r="V232" s="129">
        <f>+'St 1.1'!V232+'St 1.2'!V232+'St 1.3'!V232</f>
        <v>3740553.1682405546</v>
      </c>
      <c r="W232" s="129">
        <f>+'St 1.1'!W232+'St 1.2'!W232+'St 1.3'!W232</f>
        <v>3497421.0239163674</v>
      </c>
      <c r="X232" s="129">
        <f>+'St 1.1'!X232+'St 1.2'!X232+'St 1.3'!X232</f>
        <v>3484710.7034459403</v>
      </c>
      <c r="Y232" s="129">
        <f>+'St 1.1'!Y232+'St 1.2'!Y232+'St 1.3'!Y232</f>
        <v>5122529.3148245104</v>
      </c>
      <c r="Z232" s="129">
        <f>+'St 1.1'!Z232+'St 1.2'!Z232+'St 1.3'!Z232</f>
        <v>4775696.7961545736</v>
      </c>
      <c r="AA232" s="129">
        <f>+'St 1.1'!AA232+'St 1.2'!AA232+'St 1.3'!AA232</f>
        <v>5177040.3929730225</v>
      </c>
      <c r="AB232" s="131"/>
      <c r="AC232" s="137">
        <f>+'St 1.1'!AC232+'St 1.3'!AC232</f>
        <v>174735.42204585951</v>
      </c>
      <c r="AD232" s="137">
        <f>+'St 1.1'!AD232+'St 1.3'!AD232</f>
        <v>295752.3945297529</v>
      </c>
      <c r="AE232" s="137">
        <f>+'St 1.1'!AE232+'St 1.3'!AE232</f>
        <v>297477.24577072368</v>
      </c>
      <c r="AF232" s="137">
        <f>+'St 1.1'!AF232+'St 1.3'!AF232</f>
        <v>326983.56695283408</v>
      </c>
      <c r="AG232" s="137">
        <f>+'St 1.1'!AG232+'St 1.3'!AG232</f>
        <v>275673.72516879806</v>
      </c>
      <c r="AH232" s="137">
        <f>+'St 1.1'!AH232+'St 1.3'!AH232</f>
        <v>412572.87109575968</v>
      </c>
      <c r="AI232" s="137">
        <f>+'St 1.1'!AI232+'St 1.3'!AI232</f>
        <v>529663.24514085636</v>
      </c>
      <c r="AJ232" s="137">
        <f>+'St 1.1'!AJ232+'St 1.3'!AJ232</f>
        <v>133603.93950250419</v>
      </c>
      <c r="AK232" s="137">
        <f>+'St 1.1'!AK232+'St 1.3'!AK232</f>
        <v>895761.24251103261</v>
      </c>
      <c r="AL232" s="137">
        <f>+'St 1.1'!AL232+'St 1.3'!AL232</f>
        <v>906228.87864815444</v>
      </c>
      <c r="AM232" s="137">
        <f>+'St 1.1'!AM232+'St 1.3'!AM232</f>
        <v>752763.38855561987</v>
      </c>
    </row>
  </sheetData>
  <mergeCells count="13">
    <mergeCell ref="AC120:AM120"/>
    <mergeCell ref="AC121:AM121"/>
    <mergeCell ref="Q120:AA120"/>
    <mergeCell ref="Q121:AA121"/>
    <mergeCell ref="D120:O120"/>
    <mergeCell ref="D121:O121"/>
    <mergeCell ref="AC119:AE119"/>
    <mergeCell ref="D3:O3"/>
    <mergeCell ref="D4:O4"/>
    <mergeCell ref="Q3:AA3"/>
    <mergeCell ref="Q4:AA4"/>
    <mergeCell ref="AC3:AM3"/>
    <mergeCell ref="AC4:AM4"/>
  </mergeCells>
  <phoneticPr fontId="89" type="noConversion"/>
  <hyperlinks>
    <hyperlink ref="A1" location="Index!A1" display="Index" xr:uid="{00000000-0004-0000-0200-000000000000}"/>
  </hyperlinks>
  <pageMargins left="0.25" right="0.25" top="0.75" bottom="0.75" header="0.3" footer="0.3"/>
  <pageSetup scale="27" fitToHeight="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/>
    </sheetView>
  </sheetViews>
  <sheetFormatPr defaultColWidth="26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8.140625" style="39" customWidth="1"/>
    <col min="17" max="18" width="13.85546875" style="39" customWidth="1"/>
    <col min="19" max="20" width="13.85546875" style="38" customWidth="1"/>
    <col min="21" max="27" width="13.85546875" style="37" customWidth="1"/>
    <col min="28" max="16384" width="26.140625" style="37"/>
  </cols>
  <sheetData>
    <row r="1" spans="1:28">
      <c r="A1" s="174" t="s">
        <v>311</v>
      </c>
    </row>
    <row r="2" spans="1:28" s="43" customFormat="1">
      <c r="A2" s="36"/>
      <c r="B2" s="168" t="s">
        <v>275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9"/>
      <c r="Q2" s="68"/>
      <c r="R2" s="68"/>
    </row>
    <row r="3" spans="1:28" s="43" customFormat="1" ht="27" customHeight="1">
      <c r="A3" s="36"/>
      <c r="B3" s="96"/>
      <c r="C3" s="121" t="s">
        <v>249</v>
      </c>
      <c r="D3" s="276" t="s">
        <v>55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</row>
    <row r="4" spans="1:28" s="43" customFormat="1" ht="14.45" customHeight="1">
      <c r="A4" s="36"/>
      <c r="B4" s="125"/>
      <c r="C4" s="94"/>
      <c r="D4" s="277" t="s">
        <v>314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28" s="43" customFormat="1">
      <c r="A5" s="36"/>
      <c r="B5" s="100" t="s">
        <v>319</v>
      </c>
      <c r="C5" s="44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282</v>
      </c>
      <c r="M5" s="160" t="s">
        <v>363</v>
      </c>
      <c r="N5" s="160" t="s">
        <v>400</v>
      </c>
      <c r="O5" s="160" t="s">
        <v>410</v>
      </c>
      <c r="P5" s="69"/>
      <c r="Q5" s="160" t="s">
        <v>2</v>
      </c>
      <c r="R5" s="160" t="s">
        <v>3</v>
      </c>
      <c r="S5" s="160" t="s">
        <v>4</v>
      </c>
      <c r="T5" s="160" t="s">
        <v>103</v>
      </c>
      <c r="U5" s="160" t="s">
        <v>104</v>
      </c>
      <c r="V5" s="160" t="s">
        <v>110</v>
      </c>
      <c r="W5" s="160" t="s">
        <v>266</v>
      </c>
      <c r="X5" s="160" t="s">
        <v>282</v>
      </c>
      <c r="Y5" s="160" t="s">
        <v>363</v>
      </c>
      <c r="Z5" s="160" t="s">
        <v>400</v>
      </c>
      <c r="AA5" s="160" t="s">
        <v>410</v>
      </c>
    </row>
    <row r="6" spans="1:28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9"/>
    </row>
    <row r="7" spans="1:28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40"/>
    </row>
    <row r="8" spans="1:28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40"/>
    </row>
    <row r="9" spans="1:28" s="43" customFormat="1">
      <c r="A9" s="36"/>
      <c r="B9" s="27" t="s">
        <v>6</v>
      </c>
      <c r="C9" s="177" t="s">
        <v>289</v>
      </c>
      <c r="D9" s="129">
        <v>274054.44400957733</v>
      </c>
      <c r="E9" s="129">
        <v>330233.69929999998</v>
      </c>
      <c r="F9" s="129">
        <v>382590.20210000005</v>
      </c>
      <c r="G9" s="129">
        <v>351808.21180000005</v>
      </c>
      <c r="H9" s="129">
        <v>402175.64069999987</v>
      </c>
      <c r="I9" s="129">
        <v>457334.35169999994</v>
      </c>
      <c r="J9" s="129">
        <v>570696.31979999994</v>
      </c>
      <c r="K9" s="129">
        <v>674088.3888999999</v>
      </c>
      <c r="L9" s="129">
        <v>729709.7</v>
      </c>
      <c r="M9" s="129">
        <v>737164.09949235804</v>
      </c>
      <c r="N9" s="129">
        <v>786575.95190057706</v>
      </c>
      <c r="O9" s="129">
        <v>903577.99946327182</v>
      </c>
      <c r="P9" s="136"/>
      <c r="Q9" s="129">
        <v>56179.255290422705</v>
      </c>
      <c r="R9" s="129">
        <v>52356.502800000089</v>
      </c>
      <c r="S9" s="129">
        <v>-30781.990300000074</v>
      </c>
      <c r="T9" s="129">
        <v>50367.428899999868</v>
      </c>
      <c r="U9" s="129">
        <v>55158.711000000061</v>
      </c>
      <c r="V9" s="129">
        <v>113361.96810000006</v>
      </c>
      <c r="W9" s="129">
        <v>103392.06909999994</v>
      </c>
      <c r="X9" s="129">
        <v>55621.31110000005</v>
      </c>
      <c r="Y9" s="129">
        <v>7498.8005296700067</v>
      </c>
      <c r="Z9" s="129">
        <v>49367.451370907016</v>
      </c>
      <c r="AA9" s="129">
        <v>117002.04756269467</v>
      </c>
      <c r="AB9" s="139"/>
    </row>
    <row r="10" spans="1:28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9"/>
    </row>
    <row r="11" spans="1:28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40"/>
    </row>
    <row r="12" spans="1:28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40"/>
    </row>
    <row r="13" spans="1:28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40"/>
    </row>
    <row r="14" spans="1:28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40"/>
    </row>
    <row r="15" spans="1:28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40"/>
    </row>
    <row r="16" spans="1:28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40"/>
    </row>
    <row r="17" spans="1:28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40"/>
    </row>
    <row r="18" spans="1:28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40"/>
    </row>
    <row r="19" spans="1:28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40"/>
    </row>
    <row r="20" spans="1:28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8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40"/>
    </row>
    <row r="21" spans="1:28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40"/>
    </row>
    <row r="22" spans="1:28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40"/>
    </row>
    <row r="23" spans="1:28" s="43" customFormat="1">
      <c r="A23" s="36"/>
      <c r="B23" s="29" t="s">
        <v>8</v>
      </c>
      <c r="C23" s="177" t="s">
        <v>291</v>
      </c>
      <c r="D23" s="129">
        <v>274054.44400957733</v>
      </c>
      <c r="E23" s="129">
        <v>330233.69929999998</v>
      </c>
      <c r="F23" s="129">
        <v>382590.20210000005</v>
      </c>
      <c r="G23" s="129">
        <v>351808.21180000005</v>
      </c>
      <c r="H23" s="129">
        <v>402175.64069999987</v>
      </c>
      <c r="I23" s="129">
        <v>457334.35169999994</v>
      </c>
      <c r="J23" s="129">
        <v>570696.31979999994</v>
      </c>
      <c r="K23" s="129">
        <v>674088.3888999999</v>
      </c>
      <c r="L23" s="129">
        <v>729709.7</v>
      </c>
      <c r="M23" s="129">
        <v>737164.09949235804</v>
      </c>
      <c r="N23" s="129">
        <v>786575.95190057706</v>
      </c>
      <c r="O23" s="129">
        <v>903577.99946327182</v>
      </c>
      <c r="P23" s="136"/>
      <c r="Q23" s="129">
        <v>56179.255290422705</v>
      </c>
      <c r="R23" s="129">
        <v>52356.502800000089</v>
      </c>
      <c r="S23" s="129">
        <v>-30781.990300000074</v>
      </c>
      <c r="T23" s="129">
        <v>50367.428899999868</v>
      </c>
      <c r="U23" s="129">
        <v>55158.711000000061</v>
      </c>
      <c r="V23" s="129">
        <v>113361.96810000006</v>
      </c>
      <c r="W23" s="129">
        <v>103392.06909999994</v>
      </c>
      <c r="X23" s="129">
        <v>55621.31110000005</v>
      </c>
      <c r="Y23" s="129">
        <v>7498.8005296700067</v>
      </c>
      <c r="Z23" s="129">
        <v>49367.451370907016</v>
      </c>
      <c r="AA23" s="129">
        <v>117002.04756269467</v>
      </c>
      <c r="AB23" s="139"/>
    </row>
    <row r="24" spans="1:28">
      <c r="B24" s="176" t="s">
        <v>40</v>
      </c>
      <c r="C24" s="186"/>
      <c r="D24" s="132">
        <v>274054.44400957733</v>
      </c>
      <c r="E24" s="132">
        <v>330233.69929999998</v>
      </c>
      <c r="F24" s="132">
        <v>382590.20210000005</v>
      </c>
      <c r="G24" s="132">
        <v>351808.21180000005</v>
      </c>
      <c r="H24" s="132">
        <v>402175.64069999987</v>
      </c>
      <c r="I24" s="132">
        <v>457334.35169999994</v>
      </c>
      <c r="J24" s="132">
        <v>570696.31979999994</v>
      </c>
      <c r="K24" s="132">
        <v>674088.3888999999</v>
      </c>
      <c r="L24" s="132">
        <v>729709.7</v>
      </c>
      <c r="M24" s="132">
        <v>737208.50052966992</v>
      </c>
      <c r="N24" s="132">
        <v>786575.95190057706</v>
      </c>
      <c r="O24" s="132">
        <v>903577.99946327182</v>
      </c>
      <c r="P24" s="133"/>
      <c r="Q24" s="132">
        <v>56179.255290422705</v>
      </c>
      <c r="R24" s="132">
        <v>52356.502800000089</v>
      </c>
      <c r="S24" s="132">
        <v>-30781.990300000074</v>
      </c>
      <c r="T24" s="132">
        <v>50367.428899999868</v>
      </c>
      <c r="U24" s="132">
        <v>55158.711000000061</v>
      </c>
      <c r="V24" s="132">
        <v>113361.96810000006</v>
      </c>
      <c r="W24" s="132">
        <v>103392.06909999994</v>
      </c>
      <c r="X24" s="132">
        <v>55621.31110000005</v>
      </c>
      <c r="Y24" s="132">
        <v>7498.8005296700067</v>
      </c>
      <c r="Z24" s="132">
        <v>49367.451370907016</v>
      </c>
      <c r="AA24" s="132">
        <v>117002.04756269467</v>
      </c>
      <c r="AB24" s="140"/>
    </row>
    <row r="25" spans="1:28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40"/>
    </row>
    <row r="26" spans="1:28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40"/>
    </row>
    <row r="27" spans="1:28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40"/>
    </row>
    <row r="28" spans="1:28">
      <c r="B28" s="6" t="s">
        <v>44</v>
      </c>
      <c r="C28" s="186"/>
      <c r="D28" s="132">
        <v>176165.71949583272</v>
      </c>
      <c r="E28" s="132">
        <v>225702.98243250363</v>
      </c>
      <c r="F28" s="132">
        <v>237493.75305227004</v>
      </c>
      <c r="G28" s="132">
        <v>193710.65516957297</v>
      </c>
      <c r="H28" s="132">
        <v>235214.33393314204</v>
      </c>
      <c r="I28" s="132">
        <v>245911.74485157666</v>
      </c>
      <c r="J28" s="132">
        <v>302771.93207946816</v>
      </c>
      <c r="K28" s="132">
        <v>351832.89749140985</v>
      </c>
      <c r="L28" s="132">
        <v>364696.96310945187</v>
      </c>
      <c r="M28" s="132">
        <v>327221.17927192873</v>
      </c>
      <c r="N28" s="132">
        <v>382786.10049618181</v>
      </c>
      <c r="O28" s="132">
        <v>455604.79824931792</v>
      </c>
      <c r="P28" s="133"/>
      <c r="Q28" s="132">
        <v>49537.262936670915</v>
      </c>
      <c r="R28" s="132">
        <v>11790.770619766408</v>
      </c>
      <c r="S28" s="132">
        <v>-43783.097882697075</v>
      </c>
      <c r="T28" s="132">
        <v>41503.678763569085</v>
      </c>
      <c r="U28" s="132">
        <v>10697.410918434616</v>
      </c>
      <c r="V28" s="132">
        <v>56860.187227891496</v>
      </c>
      <c r="W28" s="132">
        <v>49060.965411941695</v>
      </c>
      <c r="X28" s="132">
        <v>12864.065618042014</v>
      </c>
      <c r="Y28" s="132">
        <v>-37475.783837523115</v>
      </c>
      <c r="Z28" s="132">
        <v>55564.921224253063</v>
      </c>
      <c r="AA28" s="132">
        <v>72818.697753136075</v>
      </c>
      <c r="AB28" s="140"/>
    </row>
    <row r="29" spans="1:28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40"/>
    </row>
    <row r="30" spans="1:28">
      <c r="B30" s="7" t="s">
        <v>46</v>
      </c>
      <c r="C30" s="186"/>
      <c r="D30" s="132">
        <v>176165.71949583272</v>
      </c>
      <c r="E30" s="132">
        <v>225702.98243250363</v>
      </c>
      <c r="F30" s="132">
        <v>237493.75305227004</v>
      </c>
      <c r="G30" s="132">
        <v>193710.65516957297</v>
      </c>
      <c r="H30" s="132">
        <v>235214.33393314204</v>
      </c>
      <c r="I30" s="132">
        <v>245911.74485157666</v>
      </c>
      <c r="J30" s="132">
        <v>302771.93207946816</v>
      </c>
      <c r="K30" s="132">
        <v>351832.89749140985</v>
      </c>
      <c r="L30" s="132">
        <v>364696.96310945187</v>
      </c>
      <c r="M30" s="132">
        <v>327221.17927192873</v>
      </c>
      <c r="N30" s="132">
        <v>382786.10049618181</v>
      </c>
      <c r="O30" s="132">
        <v>455604.79824931792</v>
      </c>
      <c r="P30" s="133"/>
      <c r="Q30" s="132">
        <v>49537.262936670915</v>
      </c>
      <c r="R30" s="132">
        <v>11790.770619766408</v>
      </c>
      <c r="S30" s="132">
        <v>-43783.097882697075</v>
      </c>
      <c r="T30" s="132">
        <v>41503.678763569085</v>
      </c>
      <c r="U30" s="132">
        <v>10697.410918434616</v>
      </c>
      <c r="V30" s="132">
        <v>56860.187227891496</v>
      </c>
      <c r="W30" s="132">
        <v>49060.965411941695</v>
      </c>
      <c r="X30" s="132">
        <v>12864.065618042014</v>
      </c>
      <c r="Y30" s="132">
        <v>-37475.783837523115</v>
      </c>
      <c r="Z30" s="132">
        <v>55564.921224253063</v>
      </c>
      <c r="AA30" s="132">
        <v>72818.697753136075</v>
      </c>
      <c r="AB30" s="140"/>
    </row>
    <row r="31" spans="1:28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40"/>
    </row>
    <row r="32" spans="1:28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40"/>
    </row>
    <row r="33" spans="1:28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8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40"/>
    </row>
    <row r="34" spans="1:28">
      <c r="B34" s="6" t="s">
        <v>321</v>
      </c>
      <c r="C34" s="186"/>
      <c r="D34" s="132">
        <v>97888.724513744572</v>
      </c>
      <c r="E34" s="132">
        <v>104530.71686749636</v>
      </c>
      <c r="F34" s="132">
        <v>145096.44904773004</v>
      </c>
      <c r="G34" s="132">
        <v>158097.55663042705</v>
      </c>
      <c r="H34" s="132">
        <v>166961.30676685783</v>
      </c>
      <c r="I34" s="132">
        <v>211422.60684842325</v>
      </c>
      <c r="J34" s="132">
        <v>267924.38772053184</v>
      </c>
      <c r="K34" s="132">
        <v>322255.49140859005</v>
      </c>
      <c r="L34" s="132">
        <v>365012.73689054808</v>
      </c>
      <c r="M34" s="132">
        <v>409987.32125774125</v>
      </c>
      <c r="N34" s="132">
        <v>403789.85140439519</v>
      </c>
      <c r="O34" s="132">
        <v>447973.20121395378</v>
      </c>
      <c r="P34" s="133"/>
      <c r="Q34" s="132">
        <v>6641.9923537517889</v>
      </c>
      <c r="R34" s="132">
        <v>40565.732180233681</v>
      </c>
      <c r="S34" s="132">
        <v>13001.107582697001</v>
      </c>
      <c r="T34" s="132">
        <v>8863.7501364307809</v>
      </c>
      <c r="U34" s="132">
        <v>44461.300081565445</v>
      </c>
      <c r="V34" s="132">
        <v>56501.780872108568</v>
      </c>
      <c r="W34" s="132">
        <v>54331.10368805824</v>
      </c>
      <c r="X34" s="132">
        <v>42757.245481958031</v>
      </c>
      <c r="Y34" s="132">
        <v>44974.584367193122</v>
      </c>
      <c r="Z34" s="132">
        <v>-6197.4698533460469</v>
      </c>
      <c r="AA34" s="132">
        <v>44183.349809558604</v>
      </c>
      <c r="AB34" s="140"/>
    </row>
    <row r="35" spans="1:28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40"/>
    </row>
    <row r="36" spans="1:28" s="43" customFormat="1">
      <c r="A36" s="36"/>
      <c r="B36" s="27" t="s">
        <v>9</v>
      </c>
      <c r="C36" s="177" t="s">
        <v>292</v>
      </c>
      <c r="D36" s="129">
        <v>1270035.6242072531</v>
      </c>
      <c r="E36" s="129">
        <v>1400563.6837651958</v>
      </c>
      <c r="F36" s="129">
        <v>1576803.8713071011</v>
      </c>
      <c r="G36" s="129">
        <v>1815746.1216182299</v>
      </c>
      <c r="H36" s="129">
        <v>2206109.1893678536</v>
      </c>
      <c r="I36" s="129">
        <v>2623809.5003963658</v>
      </c>
      <c r="J36" s="129">
        <v>2937153.0495043569</v>
      </c>
      <c r="K36" s="129">
        <v>3249825.4258692637</v>
      </c>
      <c r="L36" s="129">
        <v>3706467.4750598883</v>
      </c>
      <c r="M36" s="129">
        <v>4333598.3397996845</v>
      </c>
      <c r="N36" s="129">
        <v>4801159.0002325568</v>
      </c>
      <c r="O36" s="129">
        <v>5282919.8693865873</v>
      </c>
      <c r="P36" s="136"/>
      <c r="Q36" s="129">
        <v>130528.05955794264</v>
      </c>
      <c r="R36" s="129">
        <v>176240.18754190547</v>
      </c>
      <c r="S36" s="129">
        <v>238942.25031112874</v>
      </c>
      <c r="T36" s="129">
        <v>390363.06774962356</v>
      </c>
      <c r="U36" s="129">
        <v>417700.31102851243</v>
      </c>
      <c r="V36" s="129">
        <v>313343.54910799081</v>
      </c>
      <c r="W36" s="129">
        <v>312672.37636490678</v>
      </c>
      <c r="X36" s="129">
        <v>456642.04919062468</v>
      </c>
      <c r="Y36" s="129">
        <v>627130.86473979638</v>
      </c>
      <c r="Z36" s="129">
        <v>467560.66043287213</v>
      </c>
      <c r="AA36" s="129">
        <v>481760.86915403069</v>
      </c>
      <c r="AB36" s="139"/>
    </row>
    <row r="37" spans="1:28">
      <c r="B37" s="176" t="s">
        <v>40</v>
      </c>
      <c r="C37" s="186"/>
      <c r="D37" s="132">
        <v>1269926.1401589122</v>
      </c>
      <c r="E37" s="132">
        <v>1400435.2808230063</v>
      </c>
      <c r="F37" s="132">
        <v>1576784.9479718499</v>
      </c>
      <c r="G37" s="132">
        <v>1815746.1216182299</v>
      </c>
      <c r="H37" s="132">
        <v>2201682.1245864942</v>
      </c>
      <c r="I37" s="132">
        <v>2622267.5502706608</v>
      </c>
      <c r="J37" s="132">
        <v>2931677.2732101986</v>
      </c>
      <c r="K37" s="132">
        <v>3247384.1097351136</v>
      </c>
      <c r="L37" s="132">
        <v>3705723.3591827289</v>
      </c>
      <c r="M37" s="132">
        <v>4332739.7533802111</v>
      </c>
      <c r="N37" s="132">
        <v>4800275.1941263126</v>
      </c>
      <c r="O37" s="132">
        <v>5282139.3896074612</v>
      </c>
      <c r="P37" s="133"/>
      <c r="Q37" s="132">
        <v>130509.14066409404</v>
      </c>
      <c r="R37" s="132">
        <v>176349.66714884376</v>
      </c>
      <c r="S37" s="132">
        <v>238961.17364637993</v>
      </c>
      <c r="T37" s="132">
        <v>385936.00296826445</v>
      </c>
      <c r="U37" s="132">
        <v>420585.42568416632</v>
      </c>
      <c r="V37" s="132">
        <v>309409.72293953784</v>
      </c>
      <c r="W37" s="132">
        <v>315706.83652491495</v>
      </c>
      <c r="X37" s="132">
        <v>458339.24944761529</v>
      </c>
      <c r="Y37" s="132">
        <v>627016.39419748238</v>
      </c>
      <c r="Z37" s="132">
        <v>467535.44074610178</v>
      </c>
      <c r="AA37" s="132">
        <v>481864.19548114866</v>
      </c>
      <c r="AB37" s="140"/>
    </row>
    <row r="38" spans="1:28">
      <c r="B38" s="6" t="s">
        <v>41</v>
      </c>
      <c r="C38" s="186"/>
      <c r="D38" s="132">
        <v>0</v>
      </c>
      <c r="E38" s="132">
        <v>335.77763256585393</v>
      </c>
      <c r="F38" s="132">
        <v>584.63146276118664</v>
      </c>
      <c r="G38" s="132">
        <v>285.2484744036442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30161.115438164405</v>
      </c>
      <c r="N38" s="132">
        <v>35297.059052348384</v>
      </c>
      <c r="O38" s="132">
        <v>35319.997811827634</v>
      </c>
      <c r="P38" s="133"/>
      <c r="Q38" s="132">
        <v>335.77763256585393</v>
      </c>
      <c r="R38" s="132">
        <v>248.85383019533279</v>
      </c>
      <c r="S38" s="132">
        <v>-299.3829883575425</v>
      </c>
      <c r="T38" s="132">
        <v>-285.2484744036442</v>
      </c>
      <c r="U38" s="132">
        <v>0</v>
      </c>
      <c r="V38" s="132">
        <v>0</v>
      </c>
      <c r="W38" s="132">
        <v>0</v>
      </c>
      <c r="X38" s="132">
        <v>0</v>
      </c>
      <c r="Y38" s="132">
        <v>30161.115438164405</v>
      </c>
      <c r="Z38" s="132">
        <v>5135.9436141839806</v>
      </c>
      <c r="AA38" s="132">
        <v>22.938759479251303</v>
      </c>
      <c r="AB38" s="140"/>
    </row>
    <row r="39" spans="1:28">
      <c r="B39" s="6" t="s">
        <v>42</v>
      </c>
      <c r="C39" s="186"/>
      <c r="D39" s="132">
        <v>409922.80389970692</v>
      </c>
      <c r="E39" s="132">
        <v>463530.68256319663</v>
      </c>
      <c r="F39" s="132">
        <v>554210.70739734056</v>
      </c>
      <c r="G39" s="132">
        <v>584820.2122370461</v>
      </c>
      <c r="H39" s="132">
        <v>743344.85234527732</v>
      </c>
      <c r="I39" s="132">
        <v>903845.30095194117</v>
      </c>
      <c r="J39" s="132">
        <v>977654.61694925325</v>
      </c>
      <c r="K39" s="132">
        <v>1060001.7649146453</v>
      </c>
      <c r="L39" s="132">
        <v>1268155.1440171564</v>
      </c>
      <c r="M39" s="132">
        <v>1472005.3549445653</v>
      </c>
      <c r="N39" s="132">
        <v>1688524.5185123</v>
      </c>
      <c r="O39" s="132">
        <v>1845367.1777726552</v>
      </c>
      <c r="P39" s="133"/>
      <c r="Q39" s="132">
        <v>53607.878663489741</v>
      </c>
      <c r="R39" s="132">
        <v>90680.024834143929</v>
      </c>
      <c r="S39" s="132">
        <v>30609.504839705551</v>
      </c>
      <c r="T39" s="132">
        <v>158524.64010823122</v>
      </c>
      <c r="U39" s="132">
        <v>160500.44860666376</v>
      </c>
      <c r="V39" s="132">
        <v>73809.315997312107</v>
      </c>
      <c r="W39" s="132">
        <v>82347.147965392098</v>
      </c>
      <c r="X39" s="132">
        <v>208153.3791025111</v>
      </c>
      <c r="Y39" s="132">
        <v>203850.210927409</v>
      </c>
      <c r="Z39" s="132">
        <v>216519.16356773453</v>
      </c>
      <c r="AA39" s="132">
        <v>156842.65926035514</v>
      </c>
      <c r="AB39" s="140"/>
    </row>
    <row r="40" spans="1:28">
      <c r="B40" s="6" t="s">
        <v>43</v>
      </c>
      <c r="C40" s="186"/>
      <c r="D40" s="132">
        <v>285163.3485234137</v>
      </c>
      <c r="E40" s="132">
        <v>409546.79681840469</v>
      </c>
      <c r="F40" s="132">
        <v>496588.16555203113</v>
      </c>
      <c r="G40" s="132">
        <v>634179.16940404603</v>
      </c>
      <c r="H40" s="132">
        <v>808491.76448255149</v>
      </c>
      <c r="I40" s="132">
        <v>1093184.3703224165</v>
      </c>
      <c r="J40" s="132">
        <v>1356746.6315329443</v>
      </c>
      <c r="K40" s="132">
        <v>1583220.2657069042</v>
      </c>
      <c r="L40" s="132">
        <v>1814064.2709320781</v>
      </c>
      <c r="M40" s="132">
        <v>2192270.7293281257</v>
      </c>
      <c r="N40" s="132">
        <v>2524303.8287930712</v>
      </c>
      <c r="O40" s="132">
        <v>2815849.4498844962</v>
      </c>
      <c r="P40" s="133"/>
      <c r="Q40" s="132">
        <v>124383.44829499102</v>
      </c>
      <c r="R40" s="132">
        <v>87041.368733626412</v>
      </c>
      <c r="S40" s="132">
        <v>137591.0038520149</v>
      </c>
      <c r="T40" s="132">
        <v>174312.59507850546</v>
      </c>
      <c r="U40" s="132">
        <v>284692.60583986505</v>
      </c>
      <c r="V40" s="132">
        <v>263562.26121052768</v>
      </c>
      <c r="W40" s="132">
        <v>226473.63417396008</v>
      </c>
      <c r="X40" s="132">
        <v>230844.0052251739</v>
      </c>
      <c r="Y40" s="132">
        <v>378206.4583960473</v>
      </c>
      <c r="Z40" s="132">
        <v>332033.0994649459</v>
      </c>
      <c r="AA40" s="132">
        <v>291545.6210914246</v>
      </c>
      <c r="AB40" s="140"/>
    </row>
    <row r="41" spans="1:28">
      <c r="B41" s="6" t="s">
        <v>44</v>
      </c>
      <c r="C41" s="186"/>
      <c r="D41" s="132">
        <v>517276.71999999991</v>
      </c>
      <c r="E41" s="132">
        <v>517221.27</v>
      </c>
      <c r="F41" s="132">
        <v>519162.99737023801</v>
      </c>
      <c r="G41" s="132">
        <v>543519.75481805066</v>
      </c>
      <c r="H41" s="132">
        <v>571058.69969141099</v>
      </c>
      <c r="I41" s="132">
        <v>538661.35429567762</v>
      </c>
      <c r="J41" s="132">
        <v>508329.78418592777</v>
      </c>
      <c r="K41" s="132">
        <v>474356.43449428416</v>
      </c>
      <c r="L41" s="132">
        <v>446312.40355473512</v>
      </c>
      <c r="M41" s="132">
        <v>422658.03908045893</v>
      </c>
      <c r="N41" s="132">
        <v>399927.42445629963</v>
      </c>
      <c r="O41" s="132">
        <v>367153.62456246471</v>
      </c>
      <c r="P41" s="133"/>
      <c r="Q41" s="132">
        <v>-55.449999999927968</v>
      </c>
      <c r="R41" s="132">
        <v>1941.7273702380044</v>
      </c>
      <c r="S41" s="132">
        <v>24356.757447812652</v>
      </c>
      <c r="T41" s="132">
        <v>27538.944873360288</v>
      </c>
      <c r="U41" s="132">
        <v>-32397.345395733373</v>
      </c>
      <c r="V41" s="132">
        <v>-30331.570109749828</v>
      </c>
      <c r="W41" s="132">
        <v>-33973.349691643583</v>
      </c>
      <c r="X41" s="132">
        <v>-28044.030939549066</v>
      </c>
      <c r="Y41" s="132">
        <v>-23654.36447427619</v>
      </c>
      <c r="Z41" s="132">
        <v>-22730.614624159309</v>
      </c>
      <c r="AA41" s="132">
        <v>-32773.79989383489</v>
      </c>
      <c r="AB41" s="140"/>
    </row>
    <row r="42" spans="1:28">
      <c r="B42" s="7" t="s">
        <v>45</v>
      </c>
      <c r="C42" s="186"/>
      <c r="D42" s="132">
        <v>517276.71999999991</v>
      </c>
      <c r="E42" s="132">
        <v>517221.27</v>
      </c>
      <c r="F42" s="132">
        <v>519145.07</v>
      </c>
      <c r="G42" s="132">
        <v>543498.81000000006</v>
      </c>
      <c r="H42" s="132">
        <v>571048.80000000005</v>
      </c>
      <c r="I42" s="132">
        <v>538651.47</v>
      </c>
      <c r="J42" s="132">
        <v>507245.25000000006</v>
      </c>
      <c r="K42" s="132">
        <v>471206.21</v>
      </c>
      <c r="L42" s="132">
        <v>440437.97</v>
      </c>
      <c r="M42" s="132">
        <v>415506.35000000003</v>
      </c>
      <c r="N42" s="132">
        <v>390929.96750000003</v>
      </c>
      <c r="O42" s="132">
        <v>353833.9743</v>
      </c>
      <c r="P42" s="133"/>
      <c r="Q42" s="132">
        <v>-55.449999999927968</v>
      </c>
      <c r="R42" s="132">
        <v>1923.8000000000284</v>
      </c>
      <c r="S42" s="132">
        <v>24353.740000000016</v>
      </c>
      <c r="T42" s="132">
        <v>27549.98999999998</v>
      </c>
      <c r="U42" s="132">
        <v>-32397.330000000056</v>
      </c>
      <c r="V42" s="132">
        <v>-31406.219999999939</v>
      </c>
      <c r="W42" s="132">
        <v>-36039.040000000023</v>
      </c>
      <c r="X42" s="132">
        <v>-30768.24000000006</v>
      </c>
      <c r="Y42" s="132">
        <v>-24931.61999999993</v>
      </c>
      <c r="Z42" s="132">
        <v>-24576.3825</v>
      </c>
      <c r="AA42" s="132">
        <v>-37095.993200000019</v>
      </c>
      <c r="AB42" s="140"/>
    </row>
    <row r="43" spans="1:28">
      <c r="B43" s="7" t="s">
        <v>46</v>
      </c>
      <c r="C43" s="186"/>
      <c r="D43" s="132">
        <v>0</v>
      </c>
      <c r="E43" s="132">
        <v>0</v>
      </c>
      <c r="F43" s="132">
        <v>17.927370237992097</v>
      </c>
      <c r="G43" s="132">
        <v>20.944818050617229</v>
      </c>
      <c r="H43" s="132">
        <v>9.8996914108947713</v>
      </c>
      <c r="I43" s="132">
        <v>9.8842956775988053</v>
      </c>
      <c r="J43" s="132">
        <v>1084.5341859277094</v>
      </c>
      <c r="K43" s="132">
        <v>3150.2244942841417</v>
      </c>
      <c r="L43" s="132">
        <v>5874.4335547351866</v>
      </c>
      <c r="M43" s="132">
        <v>7151.6890804588784</v>
      </c>
      <c r="N43" s="132">
        <v>8997.4569562995985</v>
      </c>
      <c r="O43" s="132">
        <v>13319.650262464707</v>
      </c>
      <c r="P43" s="133"/>
      <c r="Q43" s="132">
        <v>0</v>
      </c>
      <c r="R43" s="132">
        <v>17.927370237992097</v>
      </c>
      <c r="S43" s="132">
        <v>3.0174478126251318</v>
      </c>
      <c r="T43" s="132">
        <v>-11.045126639722456</v>
      </c>
      <c r="U43" s="132">
        <v>-1.5395733295965608E-2</v>
      </c>
      <c r="V43" s="132">
        <v>1074.6498902501105</v>
      </c>
      <c r="W43" s="132">
        <v>2065.6903083564325</v>
      </c>
      <c r="X43" s="132">
        <v>2724.2090604510449</v>
      </c>
      <c r="Y43" s="132">
        <v>1277.2555257236918</v>
      </c>
      <c r="Z43" s="132">
        <v>1845.7678758407199</v>
      </c>
      <c r="AA43" s="132">
        <v>4322.1933061651098</v>
      </c>
      <c r="AB43" s="140"/>
    </row>
    <row r="44" spans="1:28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40"/>
    </row>
    <row r="45" spans="1:28">
      <c r="B45" s="6" t="s">
        <v>107</v>
      </c>
      <c r="C45" s="186"/>
      <c r="D45" s="132">
        <v>8107.9020243595878</v>
      </c>
      <c r="E45" s="132">
        <v>9514.0278177456912</v>
      </c>
      <c r="F45" s="132">
        <v>3406.8776014274895</v>
      </c>
      <c r="G45" s="132">
        <v>3648.3878299598964</v>
      </c>
      <c r="H45" s="132">
        <v>2022.7199966049645</v>
      </c>
      <c r="I45" s="132">
        <v>3519.3396525312351</v>
      </c>
      <c r="J45" s="132">
        <v>3592.2243701261523</v>
      </c>
      <c r="K45" s="132">
        <v>7993.8041793812727</v>
      </c>
      <c r="L45" s="132">
        <v>9795.6957529437204</v>
      </c>
      <c r="M45" s="132">
        <v>19297.081657337585</v>
      </c>
      <c r="N45" s="132">
        <v>80089.824268165539</v>
      </c>
      <c r="O45" s="132">
        <v>98094.413245286225</v>
      </c>
      <c r="P45" s="133"/>
      <c r="Q45" s="132">
        <v>1406.1257933861029</v>
      </c>
      <c r="R45" s="132">
        <v>-6107.1502163182013</v>
      </c>
      <c r="S45" s="132">
        <v>241.51022853240676</v>
      </c>
      <c r="T45" s="132">
        <v>-1625.6678333549316</v>
      </c>
      <c r="U45" s="132">
        <v>1496.6196559262705</v>
      </c>
      <c r="V45" s="132">
        <v>72.884717594916992</v>
      </c>
      <c r="W45" s="132">
        <v>4401.5798092551204</v>
      </c>
      <c r="X45" s="132">
        <v>1801.8915735624475</v>
      </c>
      <c r="Y45" s="132">
        <v>9501.3859043938646</v>
      </c>
      <c r="Z45" s="132">
        <v>60792.742610827961</v>
      </c>
      <c r="AA45" s="132">
        <v>18004.588977120682</v>
      </c>
      <c r="AB45" s="140"/>
    </row>
    <row r="46" spans="1:28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8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40"/>
    </row>
    <row r="47" spans="1:28" ht="14.25" customHeight="1">
      <c r="B47" s="6" t="s">
        <v>321</v>
      </c>
      <c r="C47" s="186"/>
      <c r="D47" s="132">
        <v>49455.365711431812</v>
      </c>
      <c r="E47" s="132">
        <v>286.72599109320112</v>
      </c>
      <c r="F47" s="132">
        <v>2831.568588051452</v>
      </c>
      <c r="G47" s="132">
        <v>49293.348854723634</v>
      </c>
      <c r="H47" s="132">
        <v>76764.088070649683</v>
      </c>
      <c r="I47" s="132">
        <v>83057.185048094063</v>
      </c>
      <c r="J47" s="132">
        <v>85354.016171947049</v>
      </c>
      <c r="K47" s="132">
        <v>121811.84043989834</v>
      </c>
      <c r="L47" s="132">
        <v>167395.84492581544</v>
      </c>
      <c r="M47" s="132">
        <v>196347.43293155942</v>
      </c>
      <c r="N47" s="132">
        <v>72132.539044126708</v>
      </c>
      <c r="O47" s="132">
        <v>120354.72633073303</v>
      </c>
      <c r="P47" s="133"/>
      <c r="Q47" s="132">
        <v>-49168.639720338608</v>
      </c>
      <c r="R47" s="132">
        <v>2544.8425969582509</v>
      </c>
      <c r="S47" s="132">
        <v>46461.780266672176</v>
      </c>
      <c r="T47" s="132">
        <v>27470.739215926045</v>
      </c>
      <c r="U47" s="132">
        <v>6293.0969774443838</v>
      </c>
      <c r="V47" s="132">
        <v>2296.831123852985</v>
      </c>
      <c r="W47" s="132">
        <v>36457.824267951284</v>
      </c>
      <c r="X47" s="132">
        <v>45584.004485917103</v>
      </c>
      <c r="Y47" s="132">
        <v>28951.588005743997</v>
      </c>
      <c r="Z47" s="132">
        <v>-124214.89388743273</v>
      </c>
      <c r="AA47" s="132">
        <v>48222.18728660632</v>
      </c>
      <c r="AB47" s="140"/>
    </row>
    <row r="48" spans="1:28" ht="14.25" customHeight="1">
      <c r="B48" s="8" t="s">
        <v>100</v>
      </c>
      <c r="C48" s="186"/>
      <c r="D48" s="132">
        <v>109.48404834093968</v>
      </c>
      <c r="E48" s="132">
        <v>128.40294218940574</v>
      </c>
      <c r="F48" s="132">
        <v>18.923335251213878</v>
      </c>
      <c r="G48" s="132">
        <v>0</v>
      </c>
      <c r="H48" s="132">
        <v>4427.0647813591377</v>
      </c>
      <c r="I48" s="132">
        <v>1541.9501257054137</v>
      </c>
      <c r="J48" s="132">
        <v>5475.7762941583287</v>
      </c>
      <c r="K48" s="132">
        <v>2441.3161341500322</v>
      </c>
      <c r="L48" s="132">
        <v>744.1158771594969</v>
      </c>
      <c r="M48" s="132">
        <v>858.5864194730799</v>
      </c>
      <c r="N48" s="132">
        <v>883.80610624340807</v>
      </c>
      <c r="O48" s="132">
        <v>780.47977912556973</v>
      </c>
      <c r="P48" s="133"/>
      <c r="Q48" s="132">
        <v>18.918893848466055</v>
      </c>
      <c r="R48" s="132">
        <v>-109.47960693819185</v>
      </c>
      <c r="S48" s="132">
        <v>-18.923335251213878</v>
      </c>
      <c r="T48" s="132">
        <v>4427.0647813591377</v>
      </c>
      <c r="U48" s="132">
        <v>-2885.1146556537237</v>
      </c>
      <c r="V48" s="132">
        <v>3933.8261684529152</v>
      </c>
      <c r="W48" s="132">
        <v>-3034.460160008297</v>
      </c>
      <c r="X48" s="132">
        <v>-1697.2002569905349</v>
      </c>
      <c r="Y48" s="132">
        <v>114.47054231358305</v>
      </c>
      <c r="Z48" s="132">
        <v>25.219686770328131</v>
      </c>
      <c r="AA48" s="132">
        <v>-103.32632711783836</v>
      </c>
      <c r="AB48" s="140"/>
    </row>
    <row r="49" spans="1:28" s="43" customFormat="1">
      <c r="A49" s="36"/>
      <c r="B49" s="27" t="s">
        <v>25</v>
      </c>
      <c r="C49" s="177" t="s">
        <v>293</v>
      </c>
      <c r="D49" s="129">
        <v>229250.48359999995</v>
      </c>
      <c r="E49" s="129">
        <v>237298.82153329998</v>
      </c>
      <c r="F49" s="129">
        <v>241845.30249999999</v>
      </c>
      <c r="G49" s="129">
        <v>251759.78160000005</v>
      </c>
      <c r="H49" s="129">
        <v>292556.15600000002</v>
      </c>
      <c r="I49" s="129">
        <v>356960.93559999997</v>
      </c>
      <c r="J49" s="129">
        <v>375731.0257</v>
      </c>
      <c r="K49" s="129">
        <v>405100.8689</v>
      </c>
      <c r="L49" s="129">
        <v>439284.27</v>
      </c>
      <c r="M49" s="129">
        <v>607342.6100000001</v>
      </c>
      <c r="N49" s="129">
        <v>753191.56339999998</v>
      </c>
      <c r="O49" s="129">
        <v>845403.6</v>
      </c>
      <c r="P49" s="136"/>
      <c r="Q49" s="129">
        <v>8048.3379333000357</v>
      </c>
      <c r="R49" s="129">
        <v>4546.4809666999827</v>
      </c>
      <c r="S49" s="129">
        <v>9914.4791000000623</v>
      </c>
      <c r="T49" s="129">
        <v>40796.374399999972</v>
      </c>
      <c r="U49" s="129">
        <v>64404.77959999998</v>
      </c>
      <c r="V49" s="129">
        <v>18770.090100000016</v>
      </c>
      <c r="W49" s="129">
        <v>29369.843200000014</v>
      </c>
      <c r="X49" s="129">
        <v>34183.401099999988</v>
      </c>
      <c r="Y49" s="129">
        <v>168058.34000000005</v>
      </c>
      <c r="Z49" s="129">
        <v>145848.95339999994</v>
      </c>
      <c r="AA49" s="129">
        <v>92212.036600000007</v>
      </c>
      <c r="AB49" s="139"/>
    </row>
    <row r="50" spans="1:28">
      <c r="B50" s="176" t="s">
        <v>40</v>
      </c>
      <c r="C50" s="186"/>
      <c r="D50" s="132">
        <v>229250.48359999995</v>
      </c>
      <c r="E50" s="132">
        <v>237298.82153329998</v>
      </c>
      <c r="F50" s="132">
        <v>241845.30249999999</v>
      </c>
      <c r="G50" s="132">
        <v>251759.78160000005</v>
      </c>
      <c r="H50" s="132">
        <v>292556.15600000002</v>
      </c>
      <c r="I50" s="132">
        <v>356960.93559999997</v>
      </c>
      <c r="J50" s="132">
        <v>375731.0257</v>
      </c>
      <c r="K50" s="132">
        <v>405100.8689</v>
      </c>
      <c r="L50" s="132">
        <v>439284.27</v>
      </c>
      <c r="M50" s="132">
        <v>607342.6100000001</v>
      </c>
      <c r="N50" s="132">
        <v>753191.56339999998</v>
      </c>
      <c r="O50" s="132">
        <v>845403.6</v>
      </c>
      <c r="P50" s="133"/>
      <c r="Q50" s="132">
        <v>8048.3379333000357</v>
      </c>
      <c r="R50" s="132">
        <v>4546.4809666999827</v>
      </c>
      <c r="S50" s="132">
        <v>9914.4791000000623</v>
      </c>
      <c r="T50" s="132">
        <v>40796.374399999972</v>
      </c>
      <c r="U50" s="132">
        <v>64404.77959999998</v>
      </c>
      <c r="V50" s="132">
        <v>18770.090100000016</v>
      </c>
      <c r="W50" s="132">
        <v>29369.843200000014</v>
      </c>
      <c r="X50" s="132">
        <v>34183.401099999988</v>
      </c>
      <c r="Y50" s="132">
        <v>168058.34000000005</v>
      </c>
      <c r="Z50" s="132">
        <v>145848.95339999994</v>
      </c>
      <c r="AA50" s="132">
        <v>92212.036600000007</v>
      </c>
      <c r="AB50" s="140"/>
    </row>
    <row r="51" spans="1:28">
      <c r="B51" s="6" t="s">
        <v>41</v>
      </c>
      <c r="C51" s="186"/>
      <c r="D51" s="132">
        <v>609.90210000000002</v>
      </c>
      <c r="E51" s="132">
        <v>553.74469999999997</v>
      </c>
      <c r="F51" s="132">
        <v>1402.3391000000004</v>
      </c>
      <c r="G51" s="132">
        <v>4482.547599999999</v>
      </c>
      <c r="H51" s="132">
        <v>57.092700000000008</v>
      </c>
      <c r="I51" s="132">
        <v>842.87320000000022</v>
      </c>
      <c r="J51" s="132">
        <v>1775.3277</v>
      </c>
      <c r="K51" s="132">
        <v>1518.6344999999999</v>
      </c>
      <c r="L51" s="132">
        <v>2493.6999999999998</v>
      </c>
      <c r="M51" s="132">
        <v>2549.6999999999998</v>
      </c>
      <c r="N51" s="132">
        <v>974.4459999999998</v>
      </c>
      <c r="O51" s="132">
        <v>-122.39999999999999</v>
      </c>
      <c r="P51" s="133"/>
      <c r="Q51" s="132">
        <v>-56.157400000000109</v>
      </c>
      <c r="R51" s="132">
        <v>848.59440000000041</v>
      </c>
      <c r="S51" s="132">
        <v>3080.2084999999984</v>
      </c>
      <c r="T51" s="132">
        <v>-4425.4548999999988</v>
      </c>
      <c r="U51" s="132">
        <v>785.78050000000019</v>
      </c>
      <c r="V51" s="132">
        <v>932.45449999999983</v>
      </c>
      <c r="W51" s="132">
        <v>-256.69320000000016</v>
      </c>
      <c r="X51" s="132">
        <v>975.06549999999982</v>
      </c>
      <c r="Y51" s="132">
        <v>56.000000000000227</v>
      </c>
      <c r="Z51" s="132">
        <v>-1575.2540000000001</v>
      </c>
      <c r="AA51" s="132">
        <v>-1096.8459999999998</v>
      </c>
      <c r="AB51" s="140"/>
    </row>
    <row r="52" spans="1:28">
      <c r="B52" s="6" t="s">
        <v>42</v>
      </c>
      <c r="C52" s="186"/>
      <c r="D52" s="132">
        <v>5477.378200000001</v>
      </c>
      <c r="E52" s="132">
        <v>4983.7653</v>
      </c>
      <c r="F52" s="132">
        <v>3558.2511000000013</v>
      </c>
      <c r="G52" s="132">
        <v>1142.6316999999999</v>
      </c>
      <c r="H52" s="132">
        <v>812.28420000000006</v>
      </c>
      <c r="I52" s="132">
        <v>30092.468100000009</v>
      </c>
      <c r="J52" s="132">
        <v>29246.030199999994</v>
      </c>
      <c r="K52" s="132">
        <v>28592.569799999994</v>
      </c>
      <c r="L52" s="132">
        <v>32570.099999999995</v>
      </c>
      <c r="M52" s="132">
        <v>26221.499999999996</v>
      </c>
      <c r="N52" s="132">
        <v>25289.4473</v>
      </c>
      <c r="O52" s="132">
        <v>24081.7</v>
      </c>
      <c r="P52" s="133"/>
      <c r="Q52" s="132">
        <v>-493.61290000000082</v>
      </c>
      <c r="R52" s="132">
        <v>-1425.5141999999992</v>
      </c>
      <c r="S52" s="132">
        <v>-2415.6194000000014</v>
      </c>
      <c r="T52" s="132">
        <v>-330.34749999999985</v>
      </c>
      <c r="U52" s="132">
        <v>29280.183900000007</v>
      </c>
      <c r="V52" s="132">
        <v>-846.43790000001218</v>
      </c>
      <c r="W52" s="132">
        <v>-653.46040000000016</v>
      </c>
      <c r="X52" s="132">
        <v>3977.5302000000011</v>
      </c>
      <c r="Y52" s="132">
        <v>-6348.5999999999985</v>
      </c>
      <c r="Z52" s="132">
        <v>-932.052699999997</v>
      </c>
      <c r="AA52" s="132">
        <v>-1207.7472999999998</v>
      </c>
      <c r="AB52" s="140"/>
    </row>
    <row r="53" spans="1:28">
      <c r="B53" s="6" t="s">
        <v>43</v>
      </c>
      <c r="C53" s="186"/>
      <c r="D53" s="132">
        <v>77605.319399999978</v>
      </c>
      <c r="E53" s="132">
        <v>80200.583033300005</v>
      </c>
      <c r="F53" s="132">
        <v>85200.785399999993</v>
      </c>
      <c r="G53" s="132">
        <v>93611.683600000033</v>
      </c>
      <c r="H53" s="132">
        <v>139402.29909999997</v>
      </c>
      <c r="I53" s="132">
        <v>168478.23430000004</v>
      </c>
      <c r="J53" s="132">
        <v>182698.2378</v>
      </c>
      <c r="K53" s="132">
        <v>203458.64460000003</v>
      </c>
      <c r="L53" s="132">
        <v>223406.30000000002</v>
      </c>
      <c r="M53" s="132">
        <v>265060.3</v>
      </c>
      <c r="N53" s="132">
        <v>234714.67009999996</v>
      </c>
      <c r="O53" s="132">
        <v>239878.19999999998</v>
      </c>
      <c r="P53" s="133"/>
      <c r="Q53" s="132">
        <v>2595.2636333000214</v>
      </c>
      <c r="R53" s="132">
        <v>5000.2023666999885</v>
      </c>
      <c r="S53" s="132">
        <v>8410.8982000000306</v>
      </c>
      <c r="T53" s="132">
        <v>45790.615499999956</v>
      </c>
      <c r="U53" s="132">
        <v>29075.935200000051</v>
      </c>
      <c r="V53" s="132">
        <v>14220.003499999984</v>
      </c>
      <c r="W53" s="132">
        <v>20760.406800000012</v>
      </c>
      <c r="X53" s="132">
        <v>19947.655399999985</v>
      </c>
      <c r="Y53" s="132">
        <v>41654</v>
      </c>
      <c r="Z53" s="132">
        <v>-30345.62990000004</v>
      </c>
      <c r="AA53" s="132">
        <v>5163.5299000000032</v>
      </c>
      <c r="AB53" s="140"/>
    </row>
    <row r="54" spans="1:28">
      <c r="B54" s="6" t="s">
        <v>44</v>
      </c>
      <c r="C54" s="186"/>
      <c r="D54" s="132">
        <v>145557.88389999999</v>
      </c>
      <c r="E54" s="132">
        <v>151560.7285</v>
      </c>
      <c r="F54" s="132">
        <v>151683.92690000002</v>
      </c>
      <c r="G54" s="132">
        <v>152522.91869999998</v>
      </c>
      <c r="H54" s="132">
        <v>152284.48000000001</v>
      </c>
      <c r="I54" s="132">
        <v>157547.35999999999</v>
      </c>
      <c r="J54" s="132">
        <v>162011.43</v>
      </c>
      <c r="K54" s="132">
        <v>171531.02000000002</v>
      </c>
      <c r="L54" s="132">
        <v>180814.17</v>
      </c>
      <c r="M54" s="132">
        <v>313511.11</v>
      </c>
      <c r="N54" s="132">
        <v>492213</v>
      </c>
      <c r="O54" s="132">
        <v>581566.1</v>
      </c>
      <c r="P54" s="133"/>
      <c r="Q54" s="132">
        <v>6002.8446000000258</v>
      </c>
      <c r="R54" s="132">
        <v>123.19840000000113</v>
      </c>
      <c r="S54" s="132">
        <v>838.99179999998523</v>
      </c>
      <c r="T54" s="132">
        <v>-238.43869999998333</v>
      </c>
      <c r="U54" s="132">
        <v>5262.8799999999728</v>
      </c>
      <c r="V54" s="132">
        <v>4464.0700000000152</v>
      </c>
      <c r="W54" s="132">
        <v>9519.5900000000165</v>
      </c>
      <c r="X54" s="132">
        <v>9283.1500000000015</v>
      </c>
      <c r="Y54" s="132">
        <v>132696.94</v>
      </c>
      <c r="Z54" s="132">
        <v>178701.89</v>
      </c>
      <c r="AA54" s="132">
        <v>89353.099999999991</v>
      </c>
      <c r="AB54" s="140"/>
    </row>
    <row r="55" spans="1:28">
      <c r="B55" s="7" t="s">
        <v>45</v>
      </c>
      <c r="C55" s="186"/>
      <c r="D55" s="132">
        <v>145557.88389999999</v>
      </c>
      <c r="E55" s="132">
        <v>151560.7285</v>
      </c>
      <c r="F55" s="132">
        <v>151683.92690000002</v>
      </c>
      <c r="G55" s="132">
        <v>152522.91869999998</v>
      </c>
      <c r="H55" s="132">
        <v>152284.48000000001</v>
      </c>
      <c r="I55" s="132">
        <v>157547.35999999999</v>
      </c>
      <c r="J55" s="132">
        <v>162011.43</v>
      </c>
      <c r="K55" s="132">
        <v>171531.02000000002</v>
      </c>
      <c r="L55" s="132">
        <v>180814.17</v>
      </c>
      <c r="M55" s="132">
        <v>313511.11</v>
      </c>
      <c r="N55" s="132">
        <v>492213</v>
      </c>
      <c r="O55" s="132">
        <v>581566.1</v>
      </c>
      <c r="P55" s="133"/>
      <c r="Q55" s="132">
        <v>6002.8446000000258</v>
      </c>
      <c r="R55" s="132">
        <v>123.19840000000113</v>
      </c>
      <c r="S55" s="132">
        <v>838.99179999998523</v>
      </c>
      <c r="T55" s="132">
        <v>-238.43869999998333</v>
      </c>
      <c r="U55" s="132">
        <v>5262.8799999999728</v>
      </c>
      <c r="V55" s="132">
        <v>4464.0700000000152</v>
      </c>
      <c r="W55" s="132">
        <v>9519.5900000000165</v>
      </c>
      <c r="X55" s="132">
        <v>9283.1500000000015</v>
      </c>
      <c r="Y55" s="132">
        <v>132696.94</v>
      </c>
      <c r="Z55" s="132">
        <v>178701.89</v>
      </c>
      <c r="AA55" s="132">
        <v>89353.099999999991</v>
      </c>
      <c r="AB55" s="140"/>
    </row>
    <row r="56" spans="1:28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40"/>
    </row>
    <row r="57" spans="1:28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40"/>
    </row>
    <row r="58" spans="1:28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40"/>
    </row>
    <row r="59" spans="1:28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8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40"/>
    </row>
    <row r="60" spans="1:28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40"/>
    </row>
    <row r="61" spans="1:28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40"/>
    </row>
    <row r="62" spans="1:28" s="43" customFormat="1">
      <c r="A62" s="36"/>
      <c r="B62" s="27" t="s">
        <v>10</v>
      </c>
      <c r="C62" s="177" t="s">
        <v>294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36"/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39"/>
    </row>
    <row r="63" spans="1:28" s="43" customFormat="1">
      <c r="A63" s="36"/>
      <c r="B63" s="29" t="s">
        <v>26</v>
      </c>
      <c r="C63" s="177" t="s">
        <v>295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36"/>
      <c r="Q63" s="129">
        <v>0</v>
      </c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39"/>
    </row>
    <row r="64" spans="1:28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3"/>
      <c r="Q64" s="132">
        <v>0</v>
      </c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40"/>
    </row>
    <row r="65" spans="1:28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40"/>
    </row>
    <row r="66" spans="1:28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40"/>
    </row>
    <row r="67" spans="1:28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40"/>
    </row>
    <row r="68" spans="1:28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40"/>
    </row>
    <row r="69" spans="1:28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40"/>
    </row>
    <row r="70" spans="1:28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40"/>
    </row>
    <row r="71" spans="1:28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40"/>
    </row>
    <row r="72" spans="1:28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40"/>
    </row>
    <row r="73" spans="1:28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8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40"/>
    </row>
    <row r="74" spans="1:28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40"/>
    </row>
    <row r="75" spans="1:28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40"/>
    </row>
    <row r="76" spans="1:28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9"/>
    </row>
    <row r="77" spans="1:28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40"/>
    </row>
    <row r="78" spans="1:28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40"/>
    </row>
    <row r="79" spans="1:28" s="43" customFormat="1">
      <c r="A79" s="36"/>
      <c r="B79" s="5" t="s">
        <v>14</v>
      </c>
      <c r="C79" s="177" t="s">
        <v>307</v>
      </c>
      <c r="D79" s="129">
        <v>253445.84080000001</v>
      </c>
      <c r="E79" s="129">
        <v>279364.98990000004</v>
      </c>
      <c r="F79" s="129">
        <v>305796.5316000001</v>
      </c>
      <c r="G79" s="129">
        <v>320085.17050000001</v>
      </c>
      <c r="H79" s="129">
        <v>352210.70809999987</v>
      </c>
      <c r="I79" s="129">
        <v>406154.69179999985</v>
      </c>
      <c r="J79" s="129">
        <v>440484.24289999995</v>
      </c>
      <c r="K79" s="129">
        <v>486938.59889999992</v>
      </c>
      <c r="L79" s="129">
        <v>526095.69999999995</v>
      </c>
      <c r="M79" s="129">
        <v>567554.5</v>
      </c>
      <c r="N79" s="129">
        <v>576645.45640000002</v>
      </c>
      <c r="O79" s="129">
        <v>601325.1</v>
      </c>
      <c r="P79" s="136"/>
      <c r="Q79" s="129">
        <v>25919.14910000005</v>
      </c>
      <c r="R79" s="129">
        <v>26431.541700000071</v>
      </c>
      <c r="S79" s="129">
        <v>14288.638899999887</v>
      </c>
      <c r="T79" s="129">
        <v>32125.537599999872</v>
      </c>
      <c r="U79" s="129">
        <v>53943.98369999999</v>
      </c>
      <c r="V79" s="129">
        <v>34329.55110000007</v>
      </c>
      <c r="W79" s="129">
        <v>46454.356000000007</v>
      </c>
      <c r="X79" s="129">
        <v>39157.1011</v>
      </c>
      <c r="Y79" s="129">
        <v>41458.800000000061</v>
      </c>
      <c r="Z79" s="129">
        <v>9090.9564000000501</v>
      </c>
      <c r="AA79" s="129">
        <v>24679.643599999963</v>
      </c>
      <c r="AB79" s="139"/>
    </row>
    <row r="80" spans="1:28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40"/>
    </row>
    <row r="81" spans="1:28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40"/>
    </row>
    <row r="82" spans="1:28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40"/>
    </row>
    <row r="83" spans="1:28">
      <c r="B83" s="4" t="s">
        <v>18</v>
      </c>
      <c r="C83" s="40"/>
      <c r="D83" s="132">
        <v>253445.84080000001</v>
      </c>
      <c r="E83" s="132">
        <v>279364.98990000004</v>
      </c>
      <c r="F83" s="132">
        <v>305796.5316000001</v>
      </c>
      <c r="G83" s="132">
        <v>320085.17050000001</v>
      </c>
      <c r="H83" s="132">
        <v>352210.70809999987</v>
      </c>
      <c r="I83" s="132">
        <v>406154.69179999985</v>
      </c>
      <c r="J83" s="132">
        <v>440484.24289999995</v>
      </c>
      <c r="K83" s="132">
        <v>486938.59889999992</v>
      </c>
      <c r="L83" s="132">
        <v>526095.69999999995</v>
      </c>
      <c r="M83" s="132">
        <v>567554.5</v>
      </c>
      <c r="N83" s="132">
        <v>576645.45640000002</v>
      </c>
      <c r="O83" s="132">
        <v>601325.1</v>
      </c>
      <c r="P83" s="133"/>
      <c r="Q83" s="132">
        <v>25919.14910000005</v>
      </c>
      <c r="R83" s="132">
        <v>26431.541700000071</v>
      </c>
      <c r="S83" s="132">
        <v>14288.638899999887</v>
      </c>
      <c r="T83" s="132">
        <v>32125.537599999872</v>
      </c>
      <c r="U83" s="132">
        <v>53943.98369999999</v>
      </c>
      <c r="V83" s="132">
        <v>34329.55110000007</v>
      </c>
      <c r="W83" s="132">
        <v>46454.356000000007</v>
      </c>
      <c r="X83" s="132">
        <v>39157.1011</v>
      </c>
      <c r="Y83" s="132">
        <v>41458.800000000061</v>
      </c>
      <c r="Z83" s="132">
        <v>9090.9564000000501</v>
      </c>
      <c r="AA83" s="132">
        <v>24679.643599999963</v>
      </c>
      <c r="AB83" s="140"/>
    </row>
    <row r="84" spans="1:28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40"/>
    </row>
    <row r="85" spans="1:28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40"/>
    </row>
    <row r="86" spans="1:28" s="43" customFormat="1">
      <c r="A86" s="36"/>
      <c r="B86" s="5" t="s">
        <v>21</v>
      </c>
      <c r="C86" s="177" t="s">
        <v>304</v>
      </c>
      <c r="D86" s="129">
        <v>0</v>
      </c>
      <c r="E86" s="129">
        <v>0</v>
      </c>
      <c r="F86" s="129">
        <v>0</v>
      </c>
      <c r="G86" s="129">
        <v>0</v>
      </c>
      <c r="H86" s="129">
        <v>0</v>
      </c>
      <c r="I86" s="129">
        <v>0</v>
      </c>
      <c r="J86" s="129">
        <v>0</v>
      </c>
      <c r="K86" s="129">
        <v>0</v>
      </c>
      <c r="L86" s="129">
        <v>0</v>
      </c>
      <c r="M86" s="129">
        <v>0</v>
      </c>
      <c r="N86" s="129">
        <v>0</v>
      </c>
      <c r="O86" s="129">
        <v>0</v>
      </c>
      <c r="P86" s="136"/>
      <c r="Q86" s="129">
        <v>0</v>
      </c>
      <c r="R86" s="129">
        <v>0</v>
      </c>
      <c r="S86" s="129">
        <v>0</v>
      </c>
      <c r="T86" s="129">
        <v>0</v>
      </c>
      <c r="U86" s="129">
        <v>0</v>
      </c>
      <c r="V86" s="129">
        <v>0</v>
      </c>
      <c r="W86" s="129">
        <v>0</v>
      </c>
      <c r="X86" s="129">
        <v>0</v>
      </c>
      <c r="Y86" s="129">
        <v>0</v>
      </c>
      <c r="Z86" s="129">
        <v>0</v>
      </c>
      <c r="AA86" s="129">
        <v>0</v>
      </c>
      <c r="AB86" s="139"/>
    </row>
    <row r="87" spans="1:28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9"/>
    </row>
    <row r="88" spans="1:28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40"/>
    </row>
    <row r="89" spans="1:28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40"/>
    </row>
    <row r="90" spans="1:28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40"/>
    </row>
    <row r="91" spans="1:28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40"/>
    </row>
    <row r="92" spans="1:28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40"/>
    </row>
    <row r="93" spans="1:28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40"/>
    </row>
    <row r="94" spans="1:28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40"/>
    </row>
    <row r="95" spans="1:28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40"/>
    </row>
    <row r="96" spans="1:28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40"/>
    </row>
    <row r="97" spans="1:28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8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40"/>
    </row>
    <row r="98" spans="1:28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40"/>
    </row>
    <row r="99" spans="1:28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40"/>
    </row>
    <row r="100" spans="1:28" s="43" customFormat="1">
      <c r="A100" s="36"/>
      <c r="B100" s="9" t="s">
        <v>94</v>
      </c>
      <c r="C100" s="177" t="s">
        <v>306</v>
      </c>
      <c r="D100" s="129">
        <v>0</v>
      </c>
      <c r="E100" s="129">
        <v>0</v>
      </c>
      <c r="F100" s="129">
        <v>0</v>
      </c>
      <c r="G100" s="129">
        <v>0</v>
      </c>
      <c r="H100" s="129">
        <v>0</v>
      </c>
      <c r="I100" s="129">
        <v>0</v>
      </c>
      <c r="J100" s="129">
        <v>0</v>
      </c>
      <c r="K100" s="129">
        <v>0</v>
      </c>
      <c r="L100" s="129">
        <v>0</v>
      </c>
      <c r="M100" s="129">
        <v>0</v>
      </c>
      <c r="N100" s="129">
        <v>0</v>
      </c>
      <c r="O100" s="129">
        <v>0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9"/>
    </row>
    <row r="101" spans="1:28">
      <c r="B101" s="176" t="s">
        <v>40</v>
      </c>
      <c r="C101" s="186"/>
      <c r="D101" s="132">
        <v>0</v>
      </c>
      <c r="E101" s="132">
        <v>0</v>
      </c>
      <c r="F101" s="132">
        <v>0</v>
      </c>
      <c r="G101" s="132">
        <v>0</v>
      </c>
      <c r="H101" s="132">
        <v>0</v>
      </c>
      <c r="I101" s="132">
        <v>0</v>
      </c>
      <c r="J101" s="132">
        <v>0</v>
      </c>
      <c r="K101" s="132">
        <v>0</v>
      </c>
      <c r="L101" s="132">
        <v>0</v>
      </c>
      <c r="M101" s="132">
        <v>0</v>
      </c>
      <c r="N101" s="132">
        <v>0</v>
      </c>
      <c r="O101" s="132">
        <v>0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40"/>
    </row>
    <row r="102" spans="1:28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40"/>
    </row>
    <row r="103" spans="1:28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0</v>
      </c>
      <c r="I103" s="132">
        <v>0</v>
      </c>
      <c r="J103" s="132">
        <v>0</v>
      </c>
      <c r="K103" s="132">
        <v>0</v>
      </c>
      <c r="L103" s="132">
        <v>0</v>
      </c>
      <c r="M103" s="132">
        <v>0</v>
      </c>
      <c r="N103" s="132">
        <v>0</v>
      </c>
      <c r="O103" s="132">
        <v>0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40"/>
    </row>
    <row r="104" spans="1:28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0</v>
      </c>
      <c r="I104" s="132">
        <v>0</v>
      </c>
      <c r="J104" s="132">
        <v>0</v>
      </c>
      <c r="K104" s="132">
        <v>0</v>
      </c>
      <c r="L104" s="132">
        <v>0</v>
      </c>
      <c r="M104" s="132">
        <v>0</v>
      </c>
      <c r="N104" s="132">
        <v>0</v>
      </c>
      <c r="O104" s="132">
        <v>0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40"/>
    </row>
    <row r="105" spans="1:28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0</v>
      </c>
      <c r="I105" s="132">
        <v>0</v>
      </c>
      <c r="J105" s="132">
        <v>0</v>
      </c>
      <c r="K105" s="132">
        <v>0</v>
      </c>
      <c r="L105" s="132">
        <v>0</v>
      </c>
      <c r="M105" s="132">
        <v>0</v>
      </c>
      <c r="N105" s="132">
        <v>0</v>
      </c>
      <c r="O105" s="132">
        <v>0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40"/>
    </row>
    <row r="106" spans="1:28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  <c r="J106" s="132">
        <v>0</v>
      </c>
      <c r="K106" s="132">
        <v>0</v>
      </c>
      <c r="L106" s="132">
        <v>0</v>
      </c>
      <c r="M106" s="132">
        <v>0</v>
      </c>
      <c r="N106" s="132">
        <v>0</v>
      </c>
      <c r="O106" s="132">
        <v>0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40"/>
    </row>
    <row r="107" spans="1:28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40"/>
    </row>
    <row r="108" spans="1:28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40"/>
    </row>
    <row r="109" spans="1:28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40"/>
    </row>
    <row r="110" spans="1:28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8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40"/>
    </row>
    <row r="111" spans="1:28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40"/>
    </row>
    <row r="112" spans="1:28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40"/>
    </row>
    <row r="113" spans="1:28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9"/>
    </row>
    <row r="114" spans="1:28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9"/>
    </row>
    <row r="115" spans="1:28" s="43" customFormat="1">
      <c r="A115" s="36"/>
      <c r="B115" s="5" t="s">
        <v>54</v>
      </c>
      <c r="C115" s="181"/>
      <c r="D115" s="129">
        <v>2026786.3926168303</v>
      </c>
      <c r="E115" s="129">
        <v>2247461.1944984957</v>
      </c>
      <c r="F115" s="129">
        <v>2507035.9075071015</v>
      </c>
      <c r="G115" s="129">
        <v>2739399.2855182304</v>
      </c>
      <c r="H115" s="129">
        <v>3253051.6941678533</v>
      </c>
      <c r="I115" s="129">
        <v>3844259.4794963663</v>
      </c>
      <c r="J115" s="129">
        <v>4324064.6379043562</v>
      </c>
      <c r="K115" s="129">
        <v>4815953.2825692641</v>
      </c>
      <c r="L115" s="129">
        <v>5401557.1450598892</v>
      </c>
      <c r="M115" s="129">
        <v>6245659.5492920429</v>
      </c>
      <c r="N115" s="129">
        <v>6917571.971933133</v>
      </c>
      <c r="O115" s="129">
        <v>7633226.5688498607</v>
      </c>
      <c r="P115" s="136"/>
      <c r="Q115" s="129">
        <v>220674.80188166545</v>
      </c>
      <c r="R115" s="129">
        <v>259574.71300860561</v>
      </c>
      <c r="S115" s="129">
        <v>232363.37801112863</v>
      </c>
      <c r="T115" s="129">
        <v>513652.40864962328</v>
      </c>
      <c r="U115" s="129">
        <v>591207.78532851243</v>
      </c>
      <c r="V115" s="129">
        <v>479805.15840799088</v>
      </c>
      <c r="W115" s="129">
        <v>491888.64466490678</v>
      </c>
      <c r="X115" s="129">
        <v>585603.86249062477</v>
      </c>
      <c r="Y115" s="129">
        <v>844146.80526946648</v>
      </c>
      <c r="Z115" s="129">
        <v>671868.02160377905</v>
      </c>
      <c r="AA115" s="129">
        <v>715654.59691672528</v>
      </c>
      <c r="AB115" s="139"/>
    </row>
    <row r="116" spans="1:28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28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</row>
    <row r="118" spans="1:28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</row>
    <row r="119" spans="1:28" s="43" customFormat="1">
      <c r="A119" s="36"/>
      <c r="B119" s="287" t="s">
        <v>276</v>
      </c>
      <c r="C119" s="288"/>
      <c r="D119" s="289"/>
      <c r="E119" s="289"/>
      <c r="F119" s="289"/>
      <c r="G119" s="289"/>
      <c r="H119" s="289"/>
      <c r="I119" s="289"/>
      <c r="J119" s="289"/>
      <c r="K119" s="101"/>
      <c r="L119" s="101"/>
      <c r="M119" s="101"/>
      <c r="N119" s="101"/>
      <c r="O119" s="101"/>
      <c r="P119" s="73"/>
      <c r="Q119" s="73"/>
      <c r="R119" s="73"/>
      <c r="S119" s="73"/>
      <c r="T119" s="73"/>
    </row>
    <row r="120" spans="1:28" s="43" customFormat="1" ht="15" customHeight="1">
      <c r="A120" s="36"/>
      <c r="B120" s="54"/>
      <c r="C120" s="184" t="s">
        <v>249</v>
      </c>
      <c r="D120" s="276" t="s">
        <v>55</v>
      </c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</row>
    <row r="121" spans="1:28" s="43" customFormat="1" ht="15" customHeight="1">
      <c r="A121" s="36"/>
      <c r="B121" s="54"/>
      <c r="C121" s="185"/>
      <c r="D121" s="277" t="s">
        <v>314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</row>
    <row r="122" spans="1:28" s="43" customFormat="1">
      <c r="A122" s="36"/>
      <c r="B122" s="32" t="s">
        <v>320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282</v>
      </c>
      <c r="M122" s="160" t="s">
        <v>363</v>
      </c>
      <c r="N122" s="160" t="s">
        <v>400</v>
      </c>
      <c r="O122" s="160" t="s">
        <v>410</v>
      </c>
      <c r="P122" s="69"/>
      <c r="Q122" s="160" t="s">
        <v>2</v>
      </c>
      <c r="R122" s="160" t="s">
        <v>3</v>
      </c>
      <c r="S122" s="160" t="s">
        <v>4</v>
      </c>
      <c r="T122" s="160" t="s">
        <v>103</v>
      </c>
      <c r="U122" s="160" t="s">
        <v>104</v>
      </c>
      <c r="V122" s="160" t="s">
        <v>110</v>
      </c>
      <c r="W122" s="160" t="s">
        <v>266</v>
      </c>
      <c r="X122" s="160" t="s">
        <v>282</v>
      </c>
      <c r="Y122" s="160" t="s">
        <v>363</v>
      </c>
      <c r="Z122" s="160" t="s">
        <v>400</v>
      </c>
      <c r="AA122" s="160" t="s">
        <v>410</v>
      </c>
    </row>
    <row r="123" spans="1:28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9"/>
    </row>
    <row r="124" spans="1:28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40"/>
    </row>
    <row r="125" spans="1:28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40"/>
    </row>
    <row r="126" spans="1:28" s="43" customFormat="1">
      <c r="A126" s="36"/>
      <c r="B126" s="5" t="s">
        <v>6</v>
      </c>
      <c r="C126" s="177" t="s">
        <v>289</v>
      </c>
      <c r="D126" s="129">
        <v>661083.03263628553</v>
      </c>
      <c r="E126" s="129">
        <v>774696.66079429339</v>
      </c>
      <c r="F126" s="129">
        <v>846725.31463889463</v>
      </c>
      <c r="G126" s="129">
        <v>903176.98495937907</v>
      </c>
      <c r="H126" s="129">
        <v>864732.56533587724</v>
      </c>
      <c r="I126" s="129">
        <v>1099264.4068421468</v>
      </c>
      <c r="J126" s="129">
        <v>1277516.994622031</v>
      </c>
      <c r="K126" s="129">
        <v>1311695.1311584068</v>
      </c>
      <c r="L126" s="129">
        <v>1316843.6808103744</v>
      </c>
      <c r="M126" s="129">
        <v>1425947.9649532265</v>
      </c>
      <c r="N126" s="129">
        <v>1629760.4129605249</v>
      </c>
      <c r="O126" s="129">
        <v>1865752.3867098859</v>
      </c>
      <c r="P126" s="136"/>
      <c r="Q126" s="129">
        <v>113613.62815800785</v>
      </c>
      <c r="R126" s="129">
        <v>72028.653844601286</v>
      </c>
      <c r="S126" s="129">
        <v>56451.670320484482</v>
      </c>
      <c r="T126" s="129">
        <v>-38444.419623501926</v>
      </c>
      <c r="U126" s="129">
        <v>234531.84150626967</v>
      </c>
      <c r="V126" s="129">
        <v>178252.5877798842</v>
      </c>
      <c r="W126" s="129">
        <v>34178.13653637586</v>
      </c>
      <c r="X126" s="129">
        <v>5148.5496519675507</v>
      </c>
      <c r="Y126" s="129">
        <v>109104.28414285215</v>
      </c>
      <c r="Z126" s="129">
        <v>203812.44800729837</v>
      </c>
      <c r="AA126" s="129">
        <v>235991.97374936083</v>
      </c>
      <c r="AB126" s="139"/>
    </row>
    <row r="127" spans="1:28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9"/>
    </row>
    <row r="128" spans="1:28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40"/>
    </row>
    <row r="129" spans="1:28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40"/>
    </row>
    <row r="130" spans="1:28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40"/>
    </row>
    <row r="131" spans="1:28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40"/>
    </row>
    <row r="132" spans="1:28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40"/>
    </row>
    <row r="133" spans="1:28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40"/>
    </row>
    <row r="134" spans="1:28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40"/>
    </row>
    <row r="135" spans="1:28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40"/>
    </row>
    <row r="136" spans="1:28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40"/>
    </row>
    <row r="137" spans="1:28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8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40"/>
    </row>
    <row r="138" spans="1:28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40"/>
    </row>
    <row r="139" spans="1:28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40"/>
    </row>
    <row r="140" spans="1:28" s="43" customFormat="1">
      <c r="A140" s="36"/>
      <c r="B140" s="29" t="s">
        <v>24</v>
      </c>
      <c r="C140" s="177" t="s">
        <v>291</v>
      </c>
      <c r="D140" s="129">
        <v>661083.03263628553</v>
      </c>
      <c r="E140" s="129">
        <v>774696.66079429339</v>
      </c>
      <c r="F140" s="129">
        <v>846725.31463889463</v>
      </c>
      <c r="G140" s="129">
        <v>903176.98495937907</v>
      </c>
      <c r="H140" s="129">
        <v>864732.56533587724</v>
      </c>
      <c r="I140" s="129">
        <v>1099264.4068421468</v>
      </c>
      <c r="J140" s="129">
        <v>1277516.994622031</v>
      </c>
      <c r="K140" s="129">
        <v>1311695.1311584068</v>
      </c>
      <c r="L140" s="129">
        <v>1316843.6808103744</v>
      </c>
      <c r="M140" s="129">
        <v>1425947.9649532265</v>
      </c>
      <c r="N140" s="129">
        <v>1629760.4129605249</v>
      </c>
      <c r="O140" s="129">
        <v>1865752.3867098859</v>
      </c>
      <c r="P140" s="136"/>
      <c r="Q140" s="129">
        <v>113613.62815800785</v>
      </c>
      <c r="R140" s="129">
        <v>72028.653844601286</v>
      </c>
      <c r="S140" s="129">
        <v>56451.670320484482</v>
      </c>
      <c r="T140" s="129">
        <v>-38444.419623501926</v>
      </c>
      <c r="U140" s="129">
        <v>234531.84150626967</v>
      </c>
      <c r="V140" s="129">
        <v>178252.5877798842</v>
      </c>
      <c r="W140" s="129">
        <v>34178.13653637586</v>
      </c>
      <c r="X140" s="129">
        <v>5148.5496519675507</v>
      </c>
      <c r="Y140" s="129">
        <v>109104.28414285215</v>
      </c>
      <c r="Z140" s="129">
        <v>203812.44800729837</v>
      </c>
      <c r="AA140" s="129">
        <v>235991.97374936083</v>
      </c>
      <c r="AB140" s="139"/>
    </row>
    <row r="141" spans="1:28">
      <c r="B141" s="176" t="s">
        <v>40</v>
      </c>
      <c r="C141" s="186"/>
      <c r="D141" s="132">
        <v>661083.03263628553</v>
      </c>
      <c r="E141" s="132">
        <v>774696.66079429339</v>
      </c>
      <c r="F141" s="132">
        <v>846725.31463889463</v>
      </c>
      <c r="G141" s="132">
        <v>903176.98495937907</v>
      </c>
      <c r="H141" s="132">
        <v>864732.56533587724</v>
      </c>
      <c r="I141" s="132">
        <v>1099264.4068421468</v>
      </c>
      <c r="J141" s="132">
        <v>1277516.994622031</v>
      </c>
      <c r="K141" s="132">
        <v>1311695.1311584068</v>
      </c>
      <c r="L141" s="132">
        <v>1316843.6808103744</v>
      </c>
      <c r="M141" s="132">
        <v>1425947.9649532265</v>
      </c>
      <c r="N141" s="132">
        <v>1629760.4129605249</v>
      </c>
      <c r="O141" s="132">
        <v>1865752.3867098859</v>
      </c>
      <c r="P141" s="133"/>
      <c r="Q141" s="132">
        <v>113613.62815800785</v>
      </c>
      <c r="R141" s="132">
        <v>72028.653844601286</v>
      </c>
      <c r="S141" s="132">
        <v>56451.670320484482</v>
      </c>
      <c r="T141" s="132">
        <v>-38444.419623501926</v>
      </c>
      <c r="U141" s="132">
        <v>234531.84150626967</v>
      </c>
      <c r="V141" s="132">
        <v>178252.5877798842</v>
      </c>
      <c r="W141" s="132">
        <v>34178.13653637586</v>
      </c>
      <c r="X141" s="132">
        <v>5148.5496519675507</v>
      </c>
      <c r="Y141" s="132">
        <v>109104.28414285215</v>
      </c>
      <c r="Z141" s="132">
        <v>203812.44800729837</v>
      </c>
      <c r="AA141" s="132">
        <v>235991.97374936083</v>
      </c>
      <c r="AB141" s="140"/>
    </row>
    <row r="142" spans="1:28">
      <c r="B142" s="6" t="s">
        <v>41</v>
      </c>
      <c r="C142" s="186"/>
      <c r="D142" s="132">
        <v>42.488</v>
      </c>
      <c r="E142" s="132">
        <v>42.447200000000002</v>
      </c>
      <c r="F142" s="132">
        <v>42</v>
      </c>
      <c r="G142" s="132">
        <v>2140</v>
      </c>
      <c r="H142" s="132">
        <v>199</v>
      </c>
      <c r="I142" s="132">
        <v>42</v>
      </c>
      <c r="J142" s="132">
        <v>651</v>
      </c>
      <c r="K142" s="132">
        <v>42</v>
      </c>
      <c r="L142" s="132">
        <v>43</v>
      </c>
      <c r="M142" s="132">
        <v>42.480000000000004</v>
      </c>
      <c r="N142" s="132">
        <v>42.449999999999996</v>
      </c>
      <c r="O142" s="132">
        <v>42.49</v>
      </c>
      <c r="P142" s="133"/>
      <c r="Q142" s="132">
        <v>-4.0799999999996395E-2</v>
      </c>
      <c r="R142" s="132">
        <v>-0.44720000000000315</v>
      </c>
      <c r="S142" s="132">
        <v>2097.9999999999995</v>
      </c>
      <c r="T142" s="132">
        <v>-1941</v>
      </c>
      <c r="U142" s="132">
        <v>-157</v>
      </c>
      <c r="V142" s="132">
        <v>609</v>
      </c>
      <c r="W142" s="132">
        <v>-609</v>
      </c>
      <c r="X142" s="132">
        <v>1.0000000000000009</v>
      </c>
      <c r="Y142" s="132">
        <v>-0.51999999999999824</v>
      </c>
      <c r="Z142" s="132">
        <v>-3.0000000000002247E-2</v>
      </c>
      <c r="AA142" s="132">
        <v>4.0000000000001146E-2</v>
      </c>
      <c r="AB142" s="140"/>
    </row>
    <row r="143" spans="1:28">
      <c r="B143" s="6" t="s">
        <v>42</v>
      </c>
      <c r="C143" s="186"/>
      <c r="D143" s="132">
        <v>484874.82514045289</v>
      </c>
      <c r="E143" s="132">
        <v>548951.23116178974</v>
      </c>
      <c r="F143" s="132">
        <v>609189.56158662459</v>
      </c>
      <c r="G143" s="132">
        <v>707326.32978980627</v>
      </c>
      <c r="H143" s="132">
        <v>629319.23140273523</v>
      </c>
      <c r="I143" s="132">
        <v>853310.66199057025</v>
      </c>
      <c r="J143" s="132">
        <v>974094.06254256284</v>
      </c>
      <c r="K143" s="132">
        <v>959820.23366699705</v>
      </c>
      <c r="L143" s="132">
        <v>952103.71770092263</v>
      </c>
      <c r="M143" s="132">
        <v>1098684.3056812978</v>
      </c>
      <c r="N143" s="132">
        <v>1246931.8624643432</v>
      </c>
      <c r="O143" s="132">
        <v>1410105.0984605679</v>
      </c>
      <c r="P143" s="133"/>
      <c r="Q143" s="132">
        <v>64076.406021336879</v>
      </c>
      <c r="R143" s="132">
        <v>60238.330424834843</v>
      </c>
      <c r="S143" s="132">
        <v>98136.768203181695</v>
      </c>
      <c r="T143" s="132">
        <v>-78007.098387071077</v>
      </c>
      <c r="U143" s="132">
        <v>223991.43058783503</v>
      </c>
      <c r="V143" s="132">
        <v>120783.4005519926</v>
      </c>
      <c r="W143" s="132">
        <v>-14273.828875565778</v>
      </c>
      <c r="X143" s="132">
        <v>-7716.5159660744393</v>
      </c>
      <c r="Y143" s="132">
        <v>146580.58798037528</v>
      </c>
      <c r="Z143" s="132">
        <v>148247.55678304535</v>
      </c>
      <c r="AA143" s="132">
        <v>163173.23599622468</v>
      </c>
      <c r="AB143" s="140"/>
    </row>
    <row r="144" spans="1:28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40"/>
    </row>
    <row r="145" spans="1:28">
      <c r="B145" s="6" t="s">
        <v>44</v>
      </c>
      <c r="C145" s="186"/>
      <c r="D145" s="132">
        <v>176165.71949583272</v>
      </c>
      <c r="E145" s="132">
        <v>225702.98243250363</v>
      </c>
      <c r="F145" s="132">
        <v>237493.75305227004</v>
      </c>
      <c r="G145" s="132">
        <v>193710.65516957297</v>
      </c>
      <c r="H145" s="132">
        <v>235214.33393314204</v>
      </c>
      <c r="I145" s="132">
        <v>245911.74485157666</v>
      </c>
      <c r="J145" s="132">
        <v>302771.93207946816</v>
      </c>
      <c r="K145" s="132">
        <v>351832.89749140985</v>
      </c>
      <c r="L145" s="132">
        <v>364696.96310945187</v>
      </c>
      <c r="M145" s="132">
        <v>327221.17927192873</v>
      </c>
      <c r="N145" s="132">
        <v>382786.10049618181</v>
      </c>
      <c r="O145" s="132">
        <v>455604.79824931792</v>
      </c>
      <c r="P145" s="133"/>
      <c r="Q145" s="132">
        <v>49537.262936670915</v>
      </c>
      <c r="R145" s="132">
        <v>11790.770619766408</v>
      </c>
      <c r="S145" s="132">
        <v>-43783.097882697075</v>
      </c>
      <c r="T145" s="132">
        <v>41503.678763569085</v>
      </c>
      <c r="U145" s="132">
        <v>10697.410918434616</v>
      </c>
      <c r="V145" s="132">
        <v>56860.187227891496</v>
      </c>
      <c r="W145" s="132">
        <v>49060.965411941695</v>
      </c>
      <c r="X145" s="132">
        <v>12864.065618042014</v>
      </c>
      <c r="Y145" s="132">
        <v>-37475.783837523115</v>
      </c>
      <c r="Z145" s="132">
        <v>55564.921224253063</v>
      </c>
      <c r="AA145" s="132">
        <v>72818.697753136075</v>
      </c>
      <c r="AB145" s="140"/>
    </row>
    <row r="146" spans="1:28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40"/>
    </row>
    <row r="147" spans="1:28">
      <c r="B147" s="7" t="s">
        <v>46</v>
      </c>
      <c r="C147" s="186"/>
      <c r="D147" s="132">
        <v>176165.71949583272</v>
      </c>
      <c r="E147" s="132">
        <v>225702.98243250363</v>
      </c>
      <c r="F147" s="132">
        <v>237493.75305227004</v>
      </c>
      <c r="G147" s="132">
        <v>193710.65516957297</v>
      </c>
      <c r="H147" s="132">
        <v>235214.33393314204</v>
      </c>
      <c r="I147" s="132">
        <v>245911.74485157666</v>
      </c>
      <c r="J147" s="132">
        <v>302771.93207946816</v>
      </c>
      <c r="K147" s="132">
        <v>351832.89749140985</v>
      </c>
      <c r="L147" s="132">
        <v>364696.96310945187</v>
      </c>
      <c r="M147" s="132">
        <v>327221.17927192873</v>
      </c>
      <c r="N147" s="132">
        <v>382786.10049618181</v>
      </c>
      <c r="O147" s="132">
        <v>455604.79824931792</v>
      </c>
      <c r="P147" s="133"/>
      <c r="Q147" s="132">
        <v>49537.262936670915</v>
      </c>
      <c r="R147" s="132">
        <v>11790.770619766408</v>
      </c>
      <c r="S147" s="132">
        <v>-43783.097882697075</v>
      </c>
      <c r="T147" s="132">
        <v>41503.678763569085</v>
      </c>
      <c r="U147" s="132">
        <v>10697.410918434616</v>
      </c>
      <c r="V147" s="132">
        <v>56860.187227891496</v>
      </c>
      <c r="W147" s="132">
        <v>49060.965411941695</v>
      </c>
      <c r="X147" s="132">
        <v>12864.065618042014</v>
      </c>
      <c r="Y147" s="132">
        <v>-37475.783837523115</v>
      </c>
      <c r="Z147" s="132">
        <v>55564.921224253063</v>
      </c>
      <c r="AA147" s="132">
        <v>72818.697753136075</v>
      </c>
      <c r="AB147" s="140"/>
    </row>
    <row r="148" spans="1:28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40"/>
    </row>
    <row r="149" spans="1:28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40"/>
    </row>
    <row r="150" spans="1:28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8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40"/>
    </row>
    <row r="151" spans="1:28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40"/>
    </row>
    <row r="152" spans="1:28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40"/>
    </row>
    <row r="153" spans="1:28" s="43" customFormat="1">
      <c r="A153" s="36"/>
      <c r="B153" s="5" t="s">
        <v>9</v>
      </c>
      <c r="C153" s="177" t="s">
        <v>292</v>
      </c>
      <c r="D153" s="129">
        <v>49989.496514464612</v>
      </c>
      <c r="E153" s="129">
        <v>57334.302348800193</v>
      </c>
      <c r="F153" s="129">
        <v>115990.96719101578</v>
      </c>
      <c r="G153" s="129">
        <v>116096.17432062126</v>
      </c>
      <c r="H153" s="129">
        <v>131213.54926251032</v>
      </c>
      <c r="I153" s="129">
        <v>144959.02877500674</v>
      </c>
      <c r="J153" s="129">
        <v>187747.57727772905</v>
      </c>
      <c r="K153" s="129">
        <v>211336.16228199325</v>
      </c>
      <c r="L153" s="129">
        <v>171776.23257359338</v>
      </c>
      <c r="M153" s="129">
        <v>181682.5738744839</v>
      </c>
      <c r="N153" s="129">
        <v>267845.75004381489</v>
      </c>
      <c r="O153" s="129">
        <v>273301.49973710749</v>
      </c>
      <c r="P153" s="136"/>
      <c r="Q153" s="129">
        <v>7344.8058343355797</v>
      </c>
      <c r="R153" s="129">
        <v>58656.664842215592</v>
      </c>
      <c r="S153" s="129">
        <v>105.20712960546916</v>
      </c>
      <c r="T153" s="129">
        <v>15117.37494188908</v>
      </c>
      <c r="U153" s="129">
        <v>13745.4795124964</v>
      </c>
      <c r="V153" s="129">
        <v>42788.548502722326</v>
      </c>
      <c r="W153" s="129">
        <v>23588.585004264201</v>
      </c>
      <c r="X153" s="129">
        <v>-39559.929708399861</v>
      </c>
      <c r="Y153" s="129">
        <v>9906.3413008905172</v>
      </c>
      <c r="Z153" s="129">
        <v>86163.176169330953</v>
      </c>
      <c r="AA153" s="129">
        <v>5455.7496932926369</v>
      </c>
      <c r="AB153" s="139"/>
    </row>
    <row r="154" spans="1:28">
      <c r="B154" s="176" t="s">
        <v>40</v>
      </c>
      <c r="C154" s="186"/>
      <c r="D154" s="132">
        <v>49989.496514464612</v>
      </c>
      <c r="E154" s="132">
        <v>57334.302348800193</v>
      </c>
      <c r="F154" s="132">
        <v>115990.96719101578</v>
      </c>
      <c r="G154" s="132">
        <v>116096.17432062126</v>
      </c>
      <c r="H154" s="132">
        <v>131213.54926251032</v>
      </c>
      <c r="I154" s="132">
        <v>144959.02877500674</v>
      </c>
      <c r="J154" s="132">
        <v>187747.57727772905</v>
      </c>
      <c r="K154" s="132">
        <v>211336.16228199325</v>
      </c>
      <c r="L154" s="132">
        <v>171776.23257359338</v>
      </c>
      <c r="M154" s="132">
        <v>181682.5738744839</v>
      </c>
      <c r="N154" s="132">
        <v>267845.75004381489</v>
      </c>
      <c r="O154" s="132">
        <v>273301.49973710749</v>
      </c>
      <c r="P154" s="133"/>
      <c r="Q154" s="132">
        <v>7344.8058343355797</v>
      </c>
      <c r="R154" s="132">
        <v>58656.664842215592</v>
      </c>
      <c r="S154" s="132">
        <v>105.20712960546916</v>
      </c>
      <c r="T154" s="132">
        <v>15117.37494188908</v>
      </c>
      <c r="U154" s="132">
        <v>13745.4795124964</v>
      </c>
      <c r="V154" s="132">
        <v>42788.548502722326</v>
      </c>
      <c r="W154" s="132">
        <v>23588.585004264201</v>
      </c>
      <c r="X154" s="132">
        <v>-39559.929708399861</v>
      </c>
      <c r="Y154" s="132">
        <v>9906.3413008905172</v>
      </c>
      <c r="Z154" s="132">
        <v>86163.176169330953</v>
      </c>
      <c r="AA154" s="132">
        <v>5455.7496932926369</v>
      </c>
      <c r="AB154" s="140"/>
    </row>
    <row r="155" spans="1:28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40"/>
    </row>
    <row r="156" spans="1:28">
      <c r="B156" s="6" t="s">
        <v>42</v>
      </c>
      <c r="C156" s="186"/>
      <c r="D156" s="132">
        <v>289.50407215718207</v>
      </c>
      <c r="E156" s="132">
        <v>366.6283258538291</v>
      </c>
      <c r="F156" s="132">
        <v>426.788489041964</v>
      </c>
      <c r="G156" s="132">
        <v>415.32748240626074</v>
      </c>
      <c r="H156" s="132">
        <v>247.47858461581473</v>
      </c>
      <c r="I156" s="132">
        <v>797.93747024432082</v>
      </c>
      <c r="J156" s="132">
        <v>90.6414140557048</v>
      </c>
      <c r="K156" s="132">
        <v>71.990847118929011</v>
      </c>
      <c r="L156" s="132">
        <v>17.825987705533841</v>
      </c>
      <c r="M156" s="132">
        <v>18.107764828820013</v>
      </c>
      <c r="N156" s="132">
        <v>16.189533137070768</v>
      </c>
      <c r="O156" s="132">
        <v>20.393812727037076</v>
      </c>
      <c r="P156" s="133"/>
      <c r="Q156" s="132">
        <v>77.124253696647031</v>
      </c>
      <c r="R156" s="132">
        <v>60.16016318813486</v>
      </c>
      <c r="S156" s="132">
        <v>-11.461006635703264</v>
      </c>
      <c r="T156" s="132">
        <v>-167.84889779044599</v>
      </c>
      <c r="U156" s="132">
        <v>550.4588856285061</v>
      </c>
      <c r="V156" s="132">
        <v>-707.29605618861603</v>
      </c>
      <c r="W156" s="132">
        <v>-18.650566936775792</v>
      </c>
      <c r="X156" s="132">
        <v>-54.16485941339517</v>
      </c>
      <c r="Y156" s="132">
        <v>0.28177712328617266</v>
      </c>
      <c r="Z156" s="132">
        <v>-1.9182316917492448</v>
      </c>
      <c r="AA156" s="132">
        <v>4.2042795899663057</v>
      </c>
      <c r="AB156" s="140"/>
    </row>
    <row r="157" spans="1:28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0</v>
      </c>
      <c r="I157" s="132">
        <v>0</v>
      </c>
      <c r="J157" s="132">
        <v>0</v>
      </c>
      <c r="K157" s="132">
        <v>0</v>
      </c>
      <c r="L157" s="132">
        <v>0</v>
      </c>
      <c r="M157" s="132">
        <v>0</v>
      </c>
      <c r="N157" s="132">
        <v>0</v>
      </c>
      <c r="O157" s="132">
        <v>0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40"/>
    </row>
    <row r="158" spans="1:28">
      <c r="B158" s="6" t="s">
        <v>44</v>
      </c>
      <c r="C158" s="186"/>
      <c r="D158" s="132">
        <v>49699.992442307426</v>
      </c>
      <c r="E158" s="132">
        <v>56967.674022946361</v>
      </c>
      <c r="F158" s="132">
        <v>115564.17870197381</v>
      </c>
      <c r="G158" s="132">
        <v>115680.84683821499</v>
      </c>
      <c r="H158" s="132">
        <v>130966.07067789453</v>
      </c>
      <c r="I158" s="132">
        <v>144161.09130476241</v>
      </c>
      <c r="J158" s="132">
        <v>187656.93586367337</v>
      </c>
      <c r="K158" s="132">
        <v>211264.17143487433</v>
      </c>
      <c r="L158" s="132">
        <v>171758.40658588786</v>
      </c>
      <c r="M158" s="132">
        <v>181664.4661096551</v>
      </c>
      <c r="N158" s="132">
        <v>267829.56051067781</v>
      </c>
      <c r="O158" s="132">
        <v>273281.10592438048</v>
      </c>
      <c r="P158" s="133"/>
      <c r="Q158" s="132">
        <v>7267.6815806389295</v>
      </c>
      <c r="R158" s="132">
        <v>58596.50467902745</v>
      </c>
      <c r="S158" s="132">
        <v>116.66813624117367</v>
      </c>
      <c r="T158" s="132">
        <v>15285.223839679544</v>
      </c>
      <c r="U158" s="132">
        <v>13195.020626867881</v>
      </c>
      <c r="V158" s="132">
        <v>43495.844558910947</v>
      </c>
      <c r="W158" s="132">
        <v>23607.235571200978</v>
      </c>
      <c r="X158" s="132">
        <v>-39505.764848986473</v>
      </c>
      <c r="Y158" s="132">
        <v>9906.059523767226</v>
      </c>
      <c r="Z158" s="132">
        <v>86165.094401022725</v>
      </c>
      <c r="AA158" s="132">
        <v>5451.5454137026609</v>
      </c>
      <c r="AB158" s="140"/>
    </row>
    <row r="159" spans="1:28">
      <c r="B159" s="7" t="s">
        <v>45</v>
      </c>
      <c r="C159" s="186"/>
      <c r="D159" s="132">
        <v>49699.992442307426</v>
      </c>
      <c r="E159" s="132">
        <v>56967.674022946361</v>
      </c>
      <c r="F159" s="132">
        <v>115546.25133173581</v>
      </c>
      <c r="G159" s="132">
        <v>115659.90202016437</v>
      </c>
      <c r="H159" s="132">
        <v>130956.17098648363</v>
      </c>
      <c r="I159" s="132">
        <v>144151.20700908481</v>
      </c>
      <c r="J159" s="132">
        <v>186572.40167774566</v>
      </c>
      <c r="K159" s="132">
        <v>208113.94694059016</v>
      </c>
      <c r="L159" s="132">
        <v>165883.97303115265</v>
      </c>
      <c r="M159" s="132">
        <v>174512.77702919621</v>
      </c>
      <c r="N159" s="132">
        <v>258832.10355437823</v>
      </c>
      <c r="O159" s="132">
        <v>259961.45566191577</v>
      </c>
      <c r="P159" s="133"/>
      <c r="Q159" s="132">
        <v>7267.6815806389295</v>
      </c>
      <c r="R159" s="132">
        <v>58578.577308789456</v>
      </c>
      <c r="S159" s="132">
        <v>113.6506884285609</v>
      </c>
      <c r="T159" s="132">
        <v>15296.268966319258</v>
      </c>
      <c r="U159" s="132">
        <v>13195.036022601176</v>
      </c>
      <c r="V159" s="132">
        <v>42421.194668660835</v>
      </c>
      <c r="W159" s="132">
        <v>21541.545262844535</v>
      </c>
      <c r="X159" s="132">
        <v>-42229.973909437511</v>
      </c>
      <c r="Y159" s="132">
        <v>8628.8039980435533</v>
      </c>
      <c r="Z159" s="132">
        <v>84319.326525182012</v>
      </c>
      <c r="AA159" s="132">
        <v>1129.3521075375338</v>
      </c>
      <c r="AB159" s="140"/>
    </row>
    <row r="160" spans="1:28">
      <c r="B160" s="7" t="s">
        <v>46</v>
      </c>
      <c r="C160" s="186"/>
      <c r="D160" s="132">
        <v>0</v>
      </c>
      <c r="E160" s="132">
        <v>0</v>
      </c>
      <c r="F160" s="132">
        <v>17.927370237992097</v>
      </c>
      <c r="G160" s="132">
        <v>20.944818050617229</v>
      </c>
      <c r="H160" s="132">
        <v>9.8996914108947713</v>
      </c>
      <c r="I160" s="132">
        <v>9.8842956775988053</v>
      </c>
      <c r="J160" s="132">
        <v>1084.5341859277094</v>
      </c>
      <c r="K160" s="132">
        <v>3150.2244942841417</v>
      </c>
      <c r="L160" s="132">
        <v>5874.4335547351866</v>
      </c>
      <c r="M160" s="132">
        <v>7151.6890804588784</v>
      </c>
      <c r="N160" s="132">
        <v>8997.4569562995985</v>
      </c>
      <c r="O160" s="132">
        <v>13319.650262464707</v>
      </c>
      <c r="P160" s="133"/>
      <c r="Q160" s="132">
        <v>0</v>
      </c>
      <c r="R160" s="132">
        <v>17.927370237992097</v>
      </c>
      <c r="S160" s="132">
        <v>3.0174478126251318</v>
      </c>
      <c r="T160" s="132">
        <v>-11.045126639722456</v>
      </c>
      <c r="U160" s="132">
        <v>-1.5395733295965608E-2</v>
      </c>
      <c r="V160" s="132">
        <v>1074.6498902501105</v>
      </c>
      <c r="W160" s="132">
        <v>2065.6903083564325</v>
      </c>
      <c r="X160" s="132">
        <v>2724.2090604510449</v>
      </c>
      <c r="Y160" s="132">
        <v>1277.2555257236918</v>
      </c>
      <c r="Z160" s="132">
        <v>1845.7678758407199</v>
      </c>
      <c r="AA160" s="132">
        <v>4322.1933061651098</v>
      </c>
      <c r="AB160" s="140"/>
    </row>
    <row r="161" spans="1:28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40"/>
    </row>
    <row r="162" spans="1:28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40"/>
    </row>
    <row r="163" spans="1:28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40"/>
    </row>
    <row r="164" spans="1:28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40"/>
    </row>
    <row r="165" spans="1:28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40"/>
    </row>
    <row r="166" spans="1:28" s="43" customFormat="1">
      <c r="A166" s="36"/>
      <c r="B166" s="5" t="s">
        <v>25</v>
      </c>
      <c r="C166" s="177" t="s">
        <v>293</v>
      </c>
      <c r="D166" s="129">
        <v>10748.532958300248</v>
      </c>
      <c r="E166" s="129">
        <v>9285.8851429311999</v>
      </c>
      <c r="F166" s="129">
        <v>10760.141539072345</v>
      </c>
      <c r="G166" s="129">
        <v>13434.009651042883</v>
      </c>
      <c r="H166" s="129">
        <v>15168.766243616868</v>
      </c>
      <c r="I166" s="129">
        <v>13522.682740544644</v>
      </c>
      <c r="J166" s="129">
        <v>7388.0192287385826</v>
      </c>
      <c r="K166" s="129">
        <v>13816.623111130133</v>
      </c>
      <c r="L166" s="129">
        <v>19760.838988492866</v>
      </c>
      <c r="M166" s="129">
        <v>19318.076548380388</v>
      </c>
      <c r="N166" s="129">
        <v>16549.331842601539</v>
      </c>
      <c r="O166" s="129">
        <v>20274.792691090399</v>
      </c>
      <c r="P166" s="136"/>
      <c r="Q166" s="129">
        <v>-1462.6478153690484</v>
      </c>
      <c r="R166" s="129">
        <v>1474.2563961411449</v>
      </c>
      <c r="S166" s="129">
        <v>2673.8681119705375</v>
      </c>
      <c r="T166" s="129">
        <v>1734.7565925739873</v>
      </c>
      <c r="U166" s="129">
        <v>-1646.0835030722251</v>
      </c>
      <c r="V166" s="129">
        <v>-6134.6635118060622</v>
      </c>
      <c r="W166" s="129">
        <v>6428.6038823915505</v>
      </c>
      <c r="X166" s="129">
        <v>5944.2158773627316</v>
      </c>
      <c r="Y166" s="129">
        <v>-442.76244011247741</v>
      </c>
      <c r="Z166" s="129">
        <v>-2768.7447057788459</v>
      </c>
      <c r="AA166" s="129">
        <v>3725.4608484888595</v>
      </c>
      <c r="AB166" s="139"/>
    </row>
    <row r="167" spans="1:28">
      <c r="B167" s="176" t="s">
        <v>40</v>
      </c>
      <c r="C167" s="186"/>
      <c r="D167" s="132">
        <v>10748.532958300248</v>
      </c>
      <c r="E167" s="132">
        <v>9285.8851429311999</v>
      </c>
      <c r="F167" s="132">
        <v>10760.141539072345</v>
      </c>
      <c r="G167" s="132">
        <v>13434.009651042883</v>
      </c>
      <c r="H167" s="132">
        <v>15168.766243616868</v>
      </c>
      <c r="I167" s="132">
        <v>13522.682740544644</v>
      </c>
      <c r="J167" s="132">
        <v>7388.0192287385826</v>
      </c>
      <c r="K167" s="132">
        <v>13816.623111130133</v>
      </c>
      <c r="L167" s="132">
        <v>19760.838988492866</v>
      </c>
      <c r="M167" s="132">
        <v>19318.076548380388</v>
      </c>
      <c r="N167" s="132">
        <v>16549.331842601539</v>
      </c>
      <c r="O167" s="132">
        <v>20274.792691090399</v>
      </c>
      <c r="P167" s="133"/>
      <c r="Q167" s="132">
        <v>-1462.6478153690484</v>
      </c>
      <c r="R167" s="132">
        <v>1474.2563961411449</v>
      </c>
      <c r="S167" s="132">
        <v>2673.8681119705375</v>
      </c>
      <c r="T167" s="132">
        <v>1734.7565925739873</v>
      </c>
      <c r="U167" s="132">
        <v>-1646.0835030722251</v>
      </c>
      <c r="V167" s="132">
        <v>-6134.6635118060622</v>
      </c>
      <c r="W167" s="132">
        <v>6428.6038823915505</v>
      </c>
      <c r="X167" s="132">
        <v>5944.2158773627316</v>
      </c>
      <c r="Y167" s="132">
        <v>-442.76244011247741</v>
      </c>
      <c r="Z167" s="132">
        <v>-2768.7447057788459</v>
      </c>
      <c r="AA167" s="132">
        <v>3725.4608484888595</v>
      </c>
      <c r="AB167" s="140"/>
    </row>
    <row r="168" spans="1:28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40"/>
    </row>
    <row r="169" spans="1:28">
      <c r="B169" s="6" t="s">
        <v>42</v>
      </c>
      <c r="C169" s="186"/>
      <c r="D169" s="132">
        <v>5417.1181661046767</v>
      </c>
      <c r="E169" s="132">
        <v>3103.7064255777786</v>
      </c>
      <c r="F169" s="132">
        <v>3454.5119662054881</v>
      </c>
      <c r="G169" s="132">
        <v>3947.8067312208595</v>
      </c>
      <c r="H169" s="132">
        <v>3383.5400072996072</v>
      </c>
      <c r="I169" s="132">
        <v>3745.2186435429612</v>
      </c>
      <c r="J169" s="132">
        <v>4451.5519988519691</v>
      </c>
      <c r="K169" s="132">
        <v>5916.6972333306749</v>
      </c>
      <c r="L169" s="132">
        <v>8020.4532600204575</v>
      </c>
      <c r="M169" s="132">
        <v>7790.1294888461025</v>
      </c>
      <c r="N169" s="132">
        <v>5913.2886978488441</v>
      </c>
      <c r="O169" s="132">
        <v>9397.8643566235514</v>
      </c>
      <c r="P169" s="133"/>
      <c r="Q169" s="132">
        <v>-2313.411740526898</v>
      </c>
      <c r="R169" s="132">
        <v>350.80554062770943</v>
      </c>
      <c r="S169" s="132">
        <v>493.29476501537147</v>
      </c>
      <c r="T169" s="132">
        <v>-564.26672392125215</v>
      </c>
      <c r="U169" s="132">
        <v>361.67863624335371</v>
      </c>
      <c r="V169" s="132">
        <v>706.3333553090082</v>
      </c>
      <c r="W169" s="132">
        <v>1465.145234478706</v>
      </c>
      <c r="X169" s="132">
        <v>2103.7560266897822</v>
      </c>
      <c r="Y169" s="132">
        <v>-230.32377117435487</v>
      </c>
      <c r="Z169" s="132">
        <v>-1876.840790997258</v>
      </c>
      <c r="AA169" s="132">
        <v>3484.5756587747073</v>
      </c>
      <c r="AB169" s="140"/>
    </row>
    <row r="170" spans="1:28">
      <c r="B170" s="6" t="s">
        <v>43</v>
      </c>
      <c r="C170" s="186"/>
      <c r="D170" s="132">
        <v>5280.1719482053049</v>
      </c>
      <c r="E170" s="132">
        <v>6124.1984551350124</v>
      </c>
      <c r="F170" s="132">
        <v>7146.0355783785726</v>
      </c>
      <c r="G170" s="132">
        <v>9329.2955479034717</v>
      </c>
      <c r="H170" s="132">
        <v>11152.528976640711</v>
      </c>
      <c r="I170" s="132">
        <v>9758.3722166943062</v>
      </c>
      <c r="J170" s="132">
        <v>2478.8705129912673</v>
      </c>
      <c r="K170" s="132">
        <v>7416.8462175559571</v>
      </c>
      <c r="L170" s="132">
        <v>11214.952016420508</v>
      </c>
      <c r="M170" s="132">
        <v>10297.956627228345</v>
      </c>
      <c r="N170" s="132">
        <v>10213.261110741179</v>
      </c>
      <c r="O170" s="132">
        <v>10410.190707591932</v>
      </c>
      <c r="P170" s="133"/>
      <c r="Q170" s="132">
        <v>844.02650692970838</v>
      </c>
      <c r="R170" s="132">
        <v>1021.8371232435601</v>
      </c>
      <c r="S170" s="132">
        <v>2183.2599695248987</v>
      </c>
      <c r="T170" s="132">
        <v>1823.2334287372396</v>
      </c>
      <c r="U170" s="132">
        <v>-1394.1567599464051</v>
      </c>
      <c r="V170" s="132">
        <v>-7279.5017037030393</v>
      </c>
      <c r="W170" s="132">
        <v>4937.9757045646893</v>
      </c>
      <c r="X170" s="132">
        <v>3798.1057988645503</v>
      </c>
      <c r="Y170" s="132">
        <v>-916.99538919216229</v>
      </c>
      <c r="Z170" s="132">
        <v>-84.695516487165889</v>
      </c>
      <c r="AA170" s="132">
        <v>196.92959685075238</v>
      </c>
      <c r="AB170" s="140"/>
    </row>
    <row r="171" spans="1:28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40"/>
    </row>
    <row r="172" spans="1:28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40"/>
    </row>
    <row r="173" spans="1:28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40"/>
    </row>
    <row r="174" spans="1:28">
      <c r="B174" s="6" t="s">
        <v>313</v>
      </c>
      <c r="C174" s="186"/>
      <c r="D174" s="132">
        <v>51.242843990266906</v>
      </c>
      <c r="E174" s="132">
        <v>57.980262218408974</v>
      </c>
      <c r="F174" s="132">
        <v>159.59399448828378</v>
      </c>
      <c r="G174" s="132">
        <v>156.90737191855376</v>
      </c>
      <c r="H174" s="132">
        <v>632.69725967654961</v>
      </c>
      <c r="I174" s="132">
        <v>19.091880307377867</v>
      </c>
      <c r="J174" s="132">
        <v>457.59671689534559</v>
      </c>
      <c r="K174" s="132">
        <v>483.07966024350117</v>
      </c>
      <c r="L174" s="132">
        <v>525.43371205190192</v>
      </c>
      <c r="M174" s="132">
        <v>1229.9904323059397</v>
      </c>
      <c r="N174" s="132">
        <v>422.78203401151808</v>
      </c>
      <c r="O174" s="132">
        <v>466.73762687491649</v>
      </c>
      <c r="P174" s="133"/>
      <c r="Q174" s="132">
        <v>6.7374182281420669</v>
      </c>
      <c r="R174" s="132">
        <v>101.61373226987482</v>
      </c>
      <c r="S174" s="132">
        <v>-2.6866225697300239</v>
      </c>
      <c r="T174" s="132">
        <v>475.78988775799581</v>
      </c>
      <c r="U174" s="132">
        <v>-613.60537936917171</v>
      </c>
      <c r="V174" s="132">
        <v>438.5048365879677</v>
      </c>
      <c r="W174" s="132">
        <v>25.482943348155551</v>
      </c>
      <c r="X174" s="132">
        <v>42.354051808400769</v>
      </c>
      <c r="Y174" s="132">
        <v>704.55672025403783</v>
      </c>
      <c r="Z174" s="132">
        <v>-807.20839829442173</v>
      </c>
      <c r="AA174" s="132">
        <v>43.955592863398429</v>
      </c>
      <c r="AB174" s="140"/>
    </row>
    <row r="175" spans="1:28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3"/>
      <c r="Q175" s="132">
        <v>0</v>
      </c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40"/>
    </row>
    <row r="176" spans="1:28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8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40"/>
    </row>
    <row r="177" spans="1:28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40"/>
    </row>
    <row r="178" spans="1:28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40"/>
    </row>
    <row r="179" spans="1:28" s="43" customFormat="1">
      <c r="A179" s="36"/>
      <c r="B179" s="5" t="s">
        <v>10</v>
      </c>
      <c r="C179" s="177" t="s">
        <v>294</v>
      </c>
      <c r="D179" s="129">
        <v>28688.954075915837</v>
      </c>
      <c r="E179" s="129">
        <v>29392.407587594393</v>
      </c>
      <c r="F179" s="129">
        <v>28942.189872559738</v>
      </c>
      <c r="G179" s="129">
        <v>30127.135752906601</v>
      </c>
      <c r="H179" s="129">
        <v>30013.523122527884</v>
      </c>
      <c r="I179" s="129">
        <v>31705.749572977897</v>
      </c>
      <c r="J179" s="129">
        <v>24709.568538936459</v>
      </c>
      <c r="K179" s="129">
        <v>24813.920245831472</v>
      </c>
      <c r="L179" s="129">
        <v>27852.433236393801</v>
      </c>
      <c r="M179" s="129">
        <v>31738.555024772631</v>
      </c>
      <c r="N179" s="129">
        <v>34556.820748387334</v>
      </c>
      <c r="O179" s="129">
        <v>39624.145892441884</v>
      </c>
      <c r="P179" s="136"/>
      <c r="Q179" s="129">
        <v>703.45351167855483</v>
      </c>
      <c r="R179" s="129">
        <v>-450.21771503465402</v>
      </c>
      <c r="S179" s="129">
        <v>1184.9458803468622</v>
      </c>
      <c r="T179" s="129">
        <v>-113.61263037871367</v>
      </c>
      <c r="U179" s="129">
        <v>1692.2264504500106</v>
      </c>
      <c r="V179" s="129">
        <v>-6996.1810340414359</v>
      </c>
      <c r="W179" s="129">
        <v>104.35170689501092</v>
      </c>
      <c r="X179" s="129">
        <v>3038.5129905623303</v>
      </c>
      <c r="Y179" s="129">
        <v>3886.1217883788299</v>
      </c>
      <c r="Z179" s="129">
        <v>2818.2657236147006</v>
      </c>
      <c r="AA179" s="129">
        <v>5067.3251440545528</v>
      </c>
      <c r="AB179" s="139"/>
    </row>
    <row r="180" spans="1:28" s="43" customFormat="1">
      <c r="A180" s="36"/>
      <c r="B180" s="29" t="s">
        <v>26</v>
      </c>
      <c r="C180" s="177" t="s">
        <v>295</v>
      </c>
      <c r="D180" s="129">
        <v>28688.954075915837</v>
      </c>
      <c r="E180" s="129">
        <v>29392.407587594393</v>
      </c>
      <c r="F180" s="129">
        <v>28942.189872559738</v>
      </c>
      <c r="G180" s="129">
        <v>30127.135752906601</v>
      </c>
      <c r="H180" s="129">
        <v>30013.523122527884</v>
      </c>
      <c r="I180" s="129">
        <v>31705.749572977897</v>
      </c>
      <c r="J180" s="129">
        <v>24709.568538936459</v>
      </c>
      <c r="K180" s="129">
        <v>24813.920245831472</v>
      </c>
      <c r="L180" s="129">
        <v>27852.433236393801</v>
      </c>
      <c r="M180" s="129">
        <v>31738.555024772631</v>
      </c>
      <c r="N180" s="129">
        <v>34556.820748387334</v>
      </c>
      <c r="O180" s="129">
        <v>39624.145892441884</v>
      </c>
      <c r="P180" s="136"/>
      <c r="Q180" s="129">
        <v>703.45351167855483</v>
      </c>
      <c r="R180" s="129">
        <v>-450.21771503465402</v>
      </c>
      <c r="S180" s="129">
        <v>1184.9458803468622</v>
      </c>
      <c r="T180" s="129">
        <v>-113.61263037871367</v>
      </c>
      <c r="U180" s="129">
        <v>1692.2264504500106</v>
      </c>
      <c r="V180" s="129">
        <v>-6996.1810340414359</v>
      </c>
      <c r="W180" s="129">
        <v>104.35170689501092</v>
      </c>
      <c r="X180" s="129">
        <v>3038.5129905623303</v>
      </c>
      <c r="Y180" s="129">
        <v>3886.1217883788299</v>
      </c>
      <c r="Z180" s="129">
        <v>2818.2657236147006</v>
      </c>
      <c r="AA180" s="129">
        <v>5067.3251440545528</v>
      </c>
      <c r="AB180" s="139"/>
    </row>
    <row r="181" spans="1:28">
      <c r="B181" s="176" t="s">
        <v>40</v>
      </c>
      <c r="C181" s="186"/>
      <c r="D181" s="132">
        <v>28688.954075915837</v>
      </c>
      <c r="E181" s="132">
        <v>29392.407587594393</v>
      </c>
      <c r="F181" s="132">
        <v>28942.189872559738</v>
      </c>
      <c r="G181" s="132">
        <v>30127.135752906601</v>
      </c>
      <c r="H181" s="132">
        <v>30013.523122527884</v>
      </c>
      <c r="I181" s="132">
        <v>31705.749572977897</v>
      </c>
      <c r="J181" s="132">
        <v>24709.568538936459</v>
      </c>
      <c r="K181" s="132">
        <v>24813.920245831472</v>
      </c>
      <c r="L181" s="132">
        <v>27852.433236393801</v>
      </c>
      <c r="M181" s="132">
        <v>31738.555024772631</v>
      </c>
      <c r="N181" s="132">
        <v>34556.820748387334</v>
      </c>
      <c r="O181" s="132">
        <v>39624.145892441884</v>
      </c>
      <c r="P181" s="133"/>
      <c r="Q181" s="132">
        <v>703.45351167855483</v>
      </c>
      <c r="R181" s="132">
        <v>-450.21771503465402</v>
      </c>
      <c r="S181" s="132">
        <v>1184.9458803468622</v>
      </c>
      <c r="T181" s="132">
        <v>-113.61263037871367</v>
      </c>
      <c r="U181" s="132">
        <v>1692.2264504500106</v>
      </c>
      <c r="V181" s="132">
        <v>-6996.1810340414359</v>
      </c>
      <c r="W181" s="132">
        <v>104.35170689501092</v>
      </c>
      <c r="X181" s="132">
        <v>3038.5129905623303</v>
      </c>
      <c r="Y181" s="132">
        <v>3886.1217883788299</v>
      </c>
      <c r="Z181" s="132">
        <v>2818.2657236147006</v>
      </c>
      <c r="AA181" s="132">
        <v>5067.3251440545528</v>
      </c>
      <c r="AB181" s="140"/>
    </row>
    <row r="182" spans="1:28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40"/>
    </row>
    <row r="183" spans="1:28">
      <c r="B183" s="6" t="s">
        <v>42</v>
      </c>
      <c r="C183" s="186"/>
      <c r="D183" s="132">
        <v>3965.0004239711279</v>
      </c>
      <c r="E183" s="132">
        <v>4657.0153157754903</v>
      </c>
      <c r="F183" s="132">
        <v>3841.7942893530521</v>
      </c>
      <c r="G183" s="132">
        <v>4368.3449919228869</v>
      </c>
      <c r="H183" s="132">
        <v>4960.8998023267804</v>
      </c>
      <c r="I183" s="132">
        <v>5463.9108444195226</v>
      </c>
      <c r="J183" s="132">
        <v>5612.0070931156224</v>
      </c>
      <c r="K183" s="132">
        <v>7244.8301952152096</v>
      </c>
      <c r="L183" s="132">
        <v>7009.4737104790338</v>
      </c>
      <c r="M183" s="132">
        <v>8135.5475003995398</v>
      </c>
      <c r="N183" s="132">
        <v>9693.5380285651172</v>
      </c>
      <c r="O183" s="132">
        <v>10818.074154394444</v>
      </c>
      <c r="P183" s="133"/>
      <c r="Q183" s="132">
        <v>692.01489180436226</v>
      </c>
      <c r="R183" s="132">
        <v>-815.22102642243794</v>
      </c>
      <c r="S183" s="132">
        <v>526.55070256983481</v>
      </c>
      <c r="T183" s="132">
        <v>592.55481040389384</v>
      </c>
      <c r="U183" s="132">
        <v>503.01104209274143</v>
      </c>
      <c r="V183" s="132">
        <v>148.09624869610047</v>
      </c>
      <c r="W183" s="132">
        <v>1632.8231020995865</v>
      </c>
      <c r="X183" s="132">
        <v>-235.35648473617528</v>
      </c>
      <c r="Y183" s="132">
        <v>1126.0737899205055</v>
      </c>
      <c r="Z183" s="132">
        <v>1557.9905281655783</v>
      </c>
      <c r="AA183" s="132">
        <v>1124.5361258293258</v>
      </c>
      <c r="AB183" s="140"/>
    </row>
    <row r="184" spans="1:28">
      <c r="B184" s="6" t="s">
        <v>43</v>
      </c>
      <c r="C184" s="186"/>
      <c r="D184" s="132">
        <v>21394.174947641593</v>
      </c>
      <c r="E184" s="132">
        <v>21540.343202581942</v>
      </c>
      <c r="F184" s="132">
        <v>21687.565639859731</v>
      </c>
      <c r="G184" s="132">
        <v>21835.850000000002</v>
      </c>
      <c r="H184" s="132">
        <v>21892.300000000003</v>
      </c>
      <c r="I184" s="132">
        <v>22135.230000000003</v>
      </c>
      <c r="J184" s="132">
        <v>15289.975471420286</v>
      </c>
      <c r="K184" s="132">
        <v>13688.113681222119</v>
      </c>
      <c r="L184" s="132">
        <v>16973.350400327829</v>
      </c>
      <c r="M184" s="132">
        <v>20307.686759482782</v>
      </c>
      <c r="N184" s="132">
        <v>21403.231797975521</v>
      </c>
      <c r="O184" s="132">
        <v>23353.401637218147</v>
      </c>
      <c r="P184" s="133"/>
      <c r="Q184" s="132">
        <v>146.16825494034913</v>
      </c>
      <c r="R184" s="132">
        <v>147.22243727778732</v>
      </c>
      <c r="S184" s="132">
        <v>148.28436014027204</v>
      </c>
      <c r="T184" s="132">
        <v>56.450000000000955</v>
      </c>
      <c r="U184" s="132">
        <v>242.92999999999836</v>
      </c>
      <c r="V184" s="132">
        <v>-6845.254528579716</v>
      </c>
      <c r="W184" s="132">
        <v>-1601.8617901981656</v>
      </c>
      <c r="X184" s="132">
        <v>3285.2367191057083</v>
      </c>
      <c r="Y184" s="132">
        <v>3334.3363591549519</v>
      </c>
      <c r="Z184" s="132">
        <v>1095.545038492739</v>
      </c>
      <c r="AA184" s="132">
        <v>1950.1698392426279</v>
      </c>
      <c r="AB184" s="140"/>
    </row>
    <row r="185" spans="1:28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40"/>
    </row>
    <row r="186" spans="1:28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40"/>
    </row>
    <row r="187" spans="1:28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40"/>
    </row>
    <row r="188" spans="1:28">
      <c r="B188" s="6" t="s">
        <v>313</v>
      </c>
      <c r="C188" s="186"/>
      <c r="D188" s="132">
        <v>3329.7787043031135</v>
      </c>
      <c r="E188" s="132">
        <v>3195.0490692369613</v>
      </c>
      <c r="F188" s="132">
        <v>3412.8299433469538</v>
      </c>
      <c r="G188" s="132">
        <v>3922.9407609837076</v>
      </c>
      <c r="H188" s="132">
        <v>3160.3233202011011</v>
      </c>
      <c r="I188" s="132">
        <v>4106.6087285583708</v>
      </c>
      <c r="J188" s="132">
        <v>3807.5859744005529</v>
      </c>
      <c r="K188" s="132">
        <v>3880.9763693941422</v>
      </c>
      <c r="L188" s="132">
        <v>3869.6091255869369</v>
      </c>
      <c r="M188" s="132">
        <v>3295.3207648903131</v>
      </c>
      <c r="N188" s="132">
        <v>3460.0509218466946</v>
      </c>
      <c r="O188" s="132">
        <v>5452.6701008292939</v>
      </c>
      <c r="P188" s="133"/>
      <c r="Q188" s="132">
        <v>-134.7296350661523</v>
      </c>
      <c r="R188" s="132">
        <v>217.78087410999234</v>
      </c>
      <c r="S188" s="132">
        <v>510.11081763675395</v>
      </c>
      <c r="T188" s="132">
        <v>-762.61744078260631</v>
      </c>
      <c r="U188" s="132">
        <v>946.28540835726938</v>
      </c>
      <c r="V188" s="132">
        <v>-299.02275415781787</v>
      </c>
      <c r="W188" s="132">
        <v>73.390394993589325</v>
      </c>
      <c r="X188" s="132">
        <v>-11.367243807205085</v>
      </c>
      <c r="Y188" s="132">
        <v>-574.28836069662384</v>
      </c>
      <c r="Z188" s="132">
        <v>164.73015695638153</v>
      </c>
      <c r="AA188" s="132">
        <v>1992.6191789825994</v>
      </c>
      <c r="AB188" s="140"/>
    </row>
    <row r="189" spans="1:28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0</v>
      </c>
      <c r="I189" s="132">
        <v>0</v>
      </c>
      <c r="J189" s="132">
        <v>0</v>
      </c>
      <c r="K189" s="132">
        <v>0</v>
      </c>
      <c r="L189" s="132">
        <v>0</v>
      </c>
      <c r="M189" s="132">
        <v>0</v>
      </c>
      <c r="N189" s="132">
        <v>0</v>
      </c>
      <c r="O189" s="132">
        <v>0</v>
      </c>
      <c r="P189" s="133"/>
      <c r="Q189" s="132">
        <v>0</v>
      </c>
      <c r="R189" s="132">
        <v>0</v>
      </c>
      <c r="S189" s="132">
        <v>0</v>
      </c>
      <c r="T189" s="132">
        <v>0</v>
      </c>
      <c r="U189" s="132">
        <v>0</v>
      </c>
      <c r="V189" s="132">
        <v>0</v>
      </c>
      <c r="W189" s="132">
        <v>0</v>
      </c>
      <c r="X189" s="132">
        <v>0</v>
      </c>
      <c r="Y189" s="132">
        <v>0</v>
      </c>
      <c r="Z189" s="132">
        <v>0</v>
      </c>
      <c r="AA189" s="132">
        <v>0</v>
      </c>
      <c r="AB189" s="140"/>
    </row>
    <row r="190" spans="1:28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40"/>
    </row>
    <row r="191" spans="1:28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40"/>
    </row>
    <row r="192" spans="1:28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40"/>
    </row>
    <row r="193" spans="1:28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36"/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39"/>
    </row>
    <row r="194" spans="1:28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3"/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40"/>
    </row>
    <row r="195" spans="1:28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40"/>
    </row>
    <row r="196" spans="1:28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9"/>
    </row>
    <row r="197" spans="1:28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40"/>
    </row>
    <row r="198" spans="1:28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40"/>
    </row>
    <row r="199" spans="1:28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40"/>
    </row>
    <row r="200" spans="1:28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40"/>
    </row>
    <row r="201" spans="1:28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40"/>
    </row>
    <row r="202" spans="1:28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40"/>
    </row>
    <row r="203" spans="1:28" s="43" customFormat="1">
      <c r="A203" s="36"/>
      <c r="B203" s="5" t="s">
        <v>21</v>
      </c>
      <c r="C203" s="177" t="s">
        <v>304</v>
      </c>
      <c r="D203" s="129">
        <v>17350.692402466098</v>
      </c>
      <c r="E203" s="129">
        <v>21415.427636114386</v>
      </c>
      <c r="F203" s="129">
        <v>22201.44124283503</v>
      </c>
      <c r="G203" s="129">
        <v>26665.289863212074</v>
      </c>
      <c r="H203" s="129">
        <v>26933.153789711931</v>
      </c>
      <c r="I203" s="129">
        <v>22768.282827260067</v>
      </c>
      <c r="J203" s="129">
        <v>24651.949223762433</v>
      </c>
      <c r="K203" s="129">
        <v>21425.192149439321</v>
      </c>
      <c r="L203" s="129">
        <v>26864.118235455102</v>
      </c>
      <c r="M203" s="129">
        <v>31452.077853450231</v>
      </c>
      <c r="N203" s="129">
        <v>45676.007722505536</v>
      </c>
      <c r="O203" s="129">
        <v>35080.167552447063</v>
      </c>
      <c r="P203" s="136"/>
      <c r="Q203" s="129">
        <v>4064.7352336482868</v>
      </c>
      <c r="R203" s="129">
        <v>786.01360672064686</v>
      </c>
      <c r="S203" s="129">
        <v>4463.8486203770444</v>
      </c>
      <c r="T203" s="129">
        <v>267.86392649985373</v>
      </c>
      <c r="U203" s="129">
        <v>-4164.8709624518633</v>
      </c>
      <c r="V203" s="129">
        <v>1883.6663965023661</v>
      </c>
      <c r="W203" s="129">
        <v>-3226.7570743231117</v>
      </c>
      <c r="X203" s="129">
        <v>5438.9260860157801</v>
      </c>
      <c r="Y203" s="129">
        <v>4587.9596179951304</v>
      </c>
      <c r="Z203" s="129">
        <v>14223.929869055302</v>
      </c>
      <c r="AA203" s="129">
        <v>-10595.840170058471</v>
      </c>
      <c r="AB203" s="139"/>
    </row>
    <row r="204" spans="1:28" s="43" customFormat="1">
      <c r="A204" s="36"/>
      <c r="B204" s="9" t="s">
        <v>93</v>
      </c>
      <c r="C204" s="177" t="s">
        <v>305</v>
      </c>
      <c r="D204" s="129">
        <v>0</v>
      </c>
      <c r="E204" s="129">
        <v>0</v>
      </c>
      <c r="F204" s="129">
        <v>0</v>
      </c>
      <c r="G204" s="129">
        <v>0</v>
      </c>
      <c r="H204" s="129">
        <v>0.11268087031404102</v>
      </c>
      <c r="I204" s="129">
        <v>0</v>
      </c>
      <c r="J204" s="129">
        <v>0.99417941085090522</v>
      </c>
      <c r="K204" s="129">
        <v>0.85819442474162133</v>
      </c>
      <c r="L204" s="129">
        <v>0</v>
      </c>
      <c r="M204" s="129">
        <v>0</v>
      </c>
      <c r="N204" s="129">
        <v>0</v>
      </c>
      <c r="O204" s="129">
        <v>0</v>
      </c>
      <c r="P204" s="136"/>
      <c r="Q204" s="129">
        <v>0</v>
      </c>
      <c r="R204" s="129">
        <v>0</v>
      </c>
      <c r="S204" s="129">
        <v>0</v>
      </c>
      <c r="T204" s="129">
        <v>0.11268087031404102</v>
      </c>
      <c r="U204" s="129">
        <v>-0.11268087031404102</v>
      </c>
      <c r="V204" s="129">
        <v>0.99417941085090522</v>
      </c>
      <c r="W204" s="129">
        <v>-0.13598498610928392</v>
      </c>
      <c r="X204" s="129">
        <v>-0.85819442474162133</v>
      </c>
      <c r="Y204" s="129">
        <v>0</v>
      </c>
      <c r="Z204" s="129">
        <v>0</v>
      </c>
      <c r="AA204" s="129">
        <v>0</v>
      </c>
      <c r="AB204" s="139"/>
    </row>
    <row r="205" spans="1:28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0.11268087031404102</v>
      </c>
      <c r="I205" s="132">
        <v>0</v>
      </c>
      <c r="J205" s="132">
        <v>0.99417941085090522</v>
      </c>
      <c r="K205" s="132">
        <v>0.85819442474162133</v>
      </c>
      <c r="L205" s="132">
        <v>0</v>
      </c>
      <c r="M205" s="132">
        <v>0</v>
      </c>
      <c r="N205" s="132">
        <v>0</v>
      </c>
      <c r="O205" s="132">
        <v>0</v>
      </c>
      <c r="P205" s="133"/>
      <c r="Q205" s="132">
        <v>0</v>
      </c>
      <c r="R205" s="132">
        <v>0</v>
      </c>
      <c r="S205" s="132">
        <v>0</v>
      </c>
      <c r="T205" s="132">
        <v>0.11268087031404102</v>
      </c>
      <c r="U205" s="132">
        <v>-0.11268087031404102</v>
      </c>
      <c r="V205" s="132">
        <v>0.99417941085090522</v>
      </c>
      <c r="W205" s="132">
        <v>-0.13598498610928392</v>
      </c>
      <c r="X205" s="132">
        <v>-0.85819442474162133</v>
      </c>
      <c r="Y205" s="132">
        <v>0</v>
      </c>
      <c r="Z205" s="132">
        <v>0</v>
      </c>
      <c r="AA205" s="132">
        <v>0</v>
      </c>
      <c r="AB205" s="140"/>
    </row>
    <row r="206" spans="1:28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40"/>
    </row>
    <row r="207" spans="1:28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0.11268087031404102</v>
      </c>
      <c r="I207" s="132">
        <v>0</v>
      </c>
      <c r="J207" s="132">
        <v>0.99417941085090522</v>
      </c>
      <c r="K207" s="132">
        <v>0.85819442474162133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0.11268087031404102</v>
      </c>
      <c r="U207" s="132">
        <v>-0.11268087031404102</v>
      </c>
      <c r="V207" s="132">
        <v>0.99417941085090522</v>
      </c>
      <c r="W207" s="132">
        <v>-0.13598498610928392</v>
      </c>
      <c r="X207" s="132">
        <v>-0.85819442474162133</v>
      </c>
      <c r="Y207" s="132">
        <v>0</v>
      </c>
      <c r="Z207" s="132">
        <v>0</v>
      </c>
      <c r="AA207" s="132">
        <v>0</v>
      </c>
      <c r="AB207" s="140"/>
    </row>
    <row r="208" spans="1:28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40"/>
    </row>
    <row r="209" spans="1:28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40"/>
    </row>
    <row r="210" spans="1:28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40"/>
    </row>
    <row r="211" spans="1:28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40"/>
    </row>
    <row r="212" spans="1:28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40"/>
    </row>
    <row r="213" spans="1:28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40"/>
    </row>
    <row r="214" spans="1:28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40"/>
    </row>
    <row r="215" spans="1:28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40"/>
    </row>
    <row r="216" spans="1:28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40"/>
    </row>
    <row r="217" spans="1:28" s="43" customFormat="1">
      <c r="A217" s="36"/>
      <c r="B217" s="9" t="s">
        <v>94</v>
      </c>
      <c r="C217" s="177" t="s">
        <v>306</v>
      </c>
      <c r="D217" s="129">
        <v>17350.692402466098</v>
      </c>
      <c r="E217" s="129">
        <v>21415.427636114386</v>
      </c>
      <c r="F217" s="129">
        <v>22201.44124283503</v>
      </c>
      <c r="G217" s="129">
        <v>26665.289863212074</v>
      </c>
      <c r="H217" s="129">
        <v>26933.041108841615</v>
      </c>
      <c r="I217" s="129">
        <v>22768.282827260067</v>
      </c>
      <c r="J217" s="129">
        <v>24650.955044351584</v>
      </c>
      <c r="K217" s="129">
        <v>21424.333955014579</v>
      </c>
      <c r="L217" s="129">
        <v>26864.118235455102</v>
      </c>
      <c r="M217" s="129">
        <v>31452.077853450231</v>
      </c>
      <c r="N217" s="129">
        <v>45676.007722505536</v>
      </c>
      <c r="O217" s="129">
        <v>35080.167552447063</v>
      </c>
      <c r="P217" s="136"/>
      <c r="Q217" s="129">
        <v>4064.7352336482868</v>
      </c>
      <c r="R217" s="129">
        <v>786.01360672064686</v>
      </c>
      <c r="S217" s="129">
        <v>4463.8486203770444</v>
      </c>
      <c r="T217" s="129">
        <v>267.75124562954034</v>
      </c>
      <c r="U217" s="129">
        <v>-4164.7582815815495</v>
      </c>
      <c r="V217" s="129">
        <v>1882.6722170915161</v>
      </c>
      <c r="W217" s="129">
        <v>-3226.6210893370044</v>
      </c>
      <c r="X217" s="129">
        <v>5439.7842804405227</v>
      </c>
      <c r="Y217" s="129">
        <v>4587.9596179951304</v>
      </c>
      <c r="Z217" s="129">
        <v>14223.929869055302</v>
      </c>
      <c r="AA217" s="129">
        <v>-10595.840170058471</v>
      </c>
      <c r="AB217" s="139"/>
    </row>
    <row r="218" spans="1:28">
      <c r="B218" s="176" t="s">
        <v>40</v>
      </c>
      <c r="C218" s="17"/>
      <c r="D218" s="132">
        <v>17350.692402466098</v>
      </c>
      <c r="E218" s="132">
        <v>21415.427636114386</v>
      </c>
      <c r="F218" s="132">
        <v>22201.44124283503</v>
      </c>
      <c r="G218" s="132">
        <v>26665.289863212074</v>
      </c>
      <c r="H218" s="132">
        <v>26933.041108841615</v>
      </c>
      <c r="I218" s="132">
        <v>22768.282827260067</v>
      </c>
      <c r="J218" s="132">
        <v>24650.955044351584</v>
      </c>
      <c r="K218" s="132">
        <v>21424.333955014579</v>
      </c>
      <c r="L218" s="132">
        <v>26864.118235455102</v>
      </c>
      <c r="M218" s="132">
        <v>31452.077853450231</v>
      </c>
      <c r="N218" s="132">
        <v>45676.007722505536</v>
      </c>
      <c r="O218" s="132">
        <v>35080.167552447063</v>
      </c>
      <c r="P218" s="133"/>
      <c r="Q218" s="132">
        <v>4064.7352336482868</v>
      </c>
      <c r="R218" s="132">
        <v>786.01360672064686</v>
      </c>
      <c r="S218" s="132">
        <v>4463.8486203770444</v>
      </c>
      <c r="T218" s="132">
        <v>267.75124562954034</v>
      </c>
      <c r="U218" s="132">
        <v>-4164.7582815815495</v>
      </c>
      <c r="V218" s="132">
        <v>1882.6722170915161</v>
      </c>
      <c r="W218" s="132">
        <v>-3226.6210893370044</v>
      </c>
      <c r="X218" s="132">
        <v>5439.7842804405227</v>
      </c>
      <c r="Y218" s="132">
        <v>4587.9596179951304</v>
      </c>
      <c r="Z218" s="132">
        <v>14223.929869055302</v>
      </c>
      <c r="AA218" s="132">
        <v>-10595.840170058471</v>
      </c>
      <c r="AB218" s="140"/>
    </row>
    <row r="219" spans="1:28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40"/>
    </row>
    <row r="220" spans="1:28">
      <c r="B220" s="6" t="s">
        <v>42</v>
      </c>
      <c r="C220" s="17"/>
      <c r="D220" s="132">
        <v>2921.047768305752</v>
      </c>
      <c r="E220" s="132">
        <v>3177.0074276987293</v>
      </c>
      <c r="F220" s="132">
        <v>3383.7952593230575</v>
      </c>
      <c r="G220" s="132">
        <v>4267.1645122079763</v>
      </c>
      <c r="H220" s="132">
        <v>3861.0127667940988</v>
      </c>
      <c r="I220" s="132">
        <v>3761.8706449515962</v>
      </c>
      <c r="J220" s="132">
        <v>4293.3590343593323</v>
      </c>
      <c r="K220" s="132">
        <v>4236.4667482636896</v>
      </c>
      <c r="L220" s="132">
        <v>3779.4375022198246</v>
      </c>
      <c r="M220" s="132">
        <v>3645.8197992823934</v>
      </c>
      <c r="N220" s="132">
        <v>4050.6518746415795</v>
      </c>
      <c r="O220" s="132">
        <v>5879.0420923959291</v>
      </c>
      <c r="P220" s="133"/>
      <c r="Q220" s="132">
        <v>255.95965939297756</v>
      </c>
      <c r="R220" s="132">
        <v>206.78783162432808</v>
      </c>
      <c r="S220" s="132">
        <v>883.36925288491841</v>
      </c>
      <c r="T220" s="132">
        <v>-406.15174541387728</v>
      </c>
      <c r="U220" s="132">
        <v>-99.142121842502462</v>
      </c>
      <c r="V220" s="132">
        <v>531.48838940773612</v>
      </c>
      <c r="W220" s="132">
        <v>-56.892286095642675</v>
      </c>
      <c r="X220" s="132">
        <v>-457.0292460438651</v>
      </c>
      <c r="Y220" s="132">
        <v>-133.6177029374312</v>
      </c>
      <c r="Z220" s="132">
        <v>404.83207535918598</v>
      </c>
      <c r="AA220" s="132">
        <v>1828.3902177543496</v>
      </c>
      <c r="AB220" s="140"/>
    </row>
    <row r="221" spans="1:28">
      <c r="B221" s="6" t="s">
        <v>43</v>
      </c>
      <c r="C221" s="17"/>
      <c r="D221" s="132">
        <v>364.63833416034407</v>
      </c>
      <c r="E221" s="132">
        <v>364.65440841565322</v>
      </c>
      <c r="F221" s="132">
        <v>364.66358351197414</v>
      </c>
      <c r="G221" s="132">
        <v>364.69265100409967</v>
      </c>
      <c r="H221" s="132">
        <v>365.95564204751452</v>
      </c>
      <c r="I221" s="132">
        <v>366.78328230847063</v>
      </c>
      <c r="J221" s="132">
        <v>366.47140999225093</v>
      </c>
      <c r="K221" s="132">
        <v>142.83850675088928</v>
      </c>
      <c r="L221" s="132">
        <v>174.58333323527035</v>
      </c>
      <c r="M221" s="132">
        <v>207.81515416783921</v>
      </c>
      <c r="N221" s="132">
        <v>217.48474786395641</v>
      </c>
      <c r="O221" s="132">
        <v>243.60716005113662</v>
      </c>
      <c r="P221" s="133"/>
      <c r="Q221" s="132">
        <v>1.6074255309161956E-2</v>
      </c>
      <c r="R221" s="132">
        <v>9.1750963209236147E-3</v>
      </c>
      <c r="S221" s="132">
        <v>2.9067492125500749E-2</v>
      </c>
      <c r="T221" s="132">
        <v>1.2629910434148517</v>
      </c>
      <c r="U221" s="132">
        <v>0.82764026095611953</v>
      </c>
      <c r="V221" s="132">
        <v>-0.3118723162196968</v>
      </c>
      <c r="W221" s="132">
        <v>-223.63290324136162</v>
      </c>
      <c r="X221" s="132">
        <v>31.744826484381061</v>
      </c>
      <c r="Y221" s="132">
        <v>33.231820932568844</v>
      </c>
      <c r="Z221" s="132">
        <v>9.669593696117218</v>
      </c>
      <c r="AA221" s="132">
        <v>26.122412187180188</v>
      </c>
      <c r="AB221" s="140"/>
    </row>
    <row r="222" spans="1:28">
      <c r="B222" s="6" t="s">
        <v>44</v>
      </c>
      <c r="C222" s="17"/>
      <c r="D222" s="132">
        <v>14065.006300000001</v>
      </c>
      <c r="E222" s="132">
        <v>17873.765800000001</v>
      </c>
      <c r="F222" s="132">
        <v>18452.982400000001</v>
      </c>
      <c r="G222" s="132">
        <v>22033.432700000001</v>
      </c>
      <c r="H222" s="132">
        <v>22706.072700000001</v>
      </c>
      <c r="I222" s="132">
        <v>18639.6289</v>
      </c>
      <c r="J222" s="132">
        <v>19991.124599999999</v>
      </c>
      <c r="K222" s="132">
        <v>17045.028699999999</v>
      </c>
      <c r="L222" s="132">
        <v>22910.097400000002</v>
      </c>
      <c r="M222" s="132">
        <v>27598.442899999998</v>
      </c>
      <c r="N222" s="132">
        <v>41407.871099999997</v>
      </c>
      <c r="O222" s="132">
        <v>28957.5183</v>
      </c>
      <c r="P222" s="133"/>
      <c r="Q222" s="132">
        <v>3808.7594999999992</v>
      </c>
      <c r="R222" s="132">
        <v>579.21659999999804</v>
      </c>
      <c r="S222" s="132">
        <v>3580.4503000000013</v>
      </c>
      <c r="T222" s="132">
        <v>672.64000000000124</v>
      </c>
      <c r="U222" s="132">
        <v>-4066.4438000000018</v>
      </c>
      <c r="V222" s="132">
        <v>1351.4957000000009</v>
      </c>
      <c r="W222" s="132">
        <v>-2946.0959000000003</v>
      </c>
      <c r="X222" s="132">
        <v>5865.0687000000034</v>
      </c>
      <c r="Y222" s="132">
        <v>4688.345499999994</v>
      </c>
      <c r="Z222" s="132">
        <v>13809.428200000002</v>
      </c>
      <c r="AA222" s="132">
        <v>-12450.352800000002</v>
      </c>
      <c r="AB222" s="140"/>
    </row>
    <row r="223" spans="1:28">
      <c r="B223" s="7" t="s">
        <v>45</v>
      </c>
      <c r="C223" s="17"/>
      <c r="D223" s="132">
        <v>14065.006300000001</v>
      </c>
      <c r="E223" s="132">
        <v>17873.765800000001</v>
      </c>
      <c r="F223" s="132">
        <v>18452.982400000001</v>
      </c>
      <c r="G223" s="132">
        <v>22033.432700000001</v>
      </c>
      <c r="H223" s="132">
        <v>22706.072700000001</v>
      </c>
      <c r="I223" s="132">
        <v>18639.6289</v>
      </c>
      <c r="J223" s="132">
        <v>19991.124599999999</v>
      </c>
      <c r="K223" s="132">
        <v>17045.028699999999</v>
      </c>
      <c r="L223" s="132">
        <v>22910.097400000002</v>
      </c>
      <c r="M223" s="132">
        <v>27598.442899999998</v>
      </c>
      <c r="N223" s="132">
        <v>41407.871099999997</v>
      </c>
      <c r="O223" s="132">
        <v>28957.5183</v>
      </c>
      <c r="P223" s="133"/>
      <c r="Q223" s="132">
        <v>3808.7594999999992</v>
      </c>
      <c r="R223" s="132">
        <v>579.21659999999804</v>
      </c>
      <c r="S223" s="132">
        <v>3580.4503000000013</v>
      </c>
      <c r="T223" s="132">
        <v>672.64000000000124</v>
      </c>
      <c r="U223" s="132">
        <v>-4066.4438000000018</v>
      </c>
      <c r="V223" s="132">
        <v>1351.4957000000009</v>
      </c>
      <c r="W223" s="132">
        <v>-2946.0959000000003</v>
      </c>
      <c r="X223" s="132">
        <v>5865.0687000000034</v>
      </c>
      <c r="Y223" s="132">
        <v>4688.345499999994</v>
      </c>
      <c r="Z223" s="132">
        <v>13809.428200000002</v>
      </c>
      <c r="AA223" s="132">
        <v>-12450.352800000002</v>
      </c>
      <c r="AB223" s="140"/>
    </row>
    <row r="224" spans="1:28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40"/>
    </row>
    <row r="225" spans="1:28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40"/>
    </row>
    <row r="226" spans="1:28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40"/>
    </row>
    <row r="227" spans="1:28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40"/>
    </row>
    <row r="228" spans="1:28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40"/>
    </row>
    <row r="229" spans="1:28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40"/>
    </row>
    <row r="230" spans="1:28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9"/>
    </row>
    <row r="231" spans="1:28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9"/>
    </row>
    <row r="232" spans="1:28" s="43" customFormat="1">
      <c r="A232" s="36"/>
      <c r="B232" s="5" t="s">
        <v>99</v>
      </c>
      <c r="C232" s="2"/>
      <c r="D232" s="129">
        <v>767860.70858743228</v>
      </c>
      <c r="E232" s="129">
        <v>892124.68350973341</v>
      </c>
      <c r="F232" s="129">
        <v>1024620.0544843776</v>
      </c>
      <c r="G232" s="129">
        <v>1089499.5945471618</v>
      </c>
      <c r="H232" s="129">
        <v>1068061.5577542442</v>
      </c>
      <c r="I232" s="129">
        <v>1312220.1507579361</v>
      </c>
      <c r="J232" s="129">
        <v>1522014.1088911977</v>
      </c>
      <c r="K232" s="129">
        <v>1583087.0289468011</v>
      </c>
      <c r="L232" s="129">
        <v>1563097.3038443096</v>
      </c>
      <c r="M232" s="129">
        <v>1690139.2482543136</v>
      </c>
      <c r="N232" s="129">
        <v>1994388.3233178342</v>
      </c>
      <c r="O232" s="129">
        <v>2234032.9925829726</v>
      </c>
      <c r="P232" s="136"/>
      <c r="Q232" s="129">
        <v>124263.97492230107</v>
      </c>
      <c r="R232" s="129">
        <v>132495.37097464417</v>
      </c>
      <c r="S232" s="129">
        <v>64879.540062784326</v>
      </c>
      <c r="T232" s="129">
        <v>-21438.036792917774</v>
      </c>
      <c r="U232" s="129">
        <v>244158.59300369193</v>
      </c>
      <c r="V232" s="129">
        <v>209793.95813326153</v>
      </c>
      <c r="W232" s="129">
        <v>61072.920055603572</v>
      </c>
      <c r="X232" s="129">
        <v>-19989.725102491502</v>
      </c>
      <c r="Y232" s="129">
        <v>127041.94441000381</v>
      </c>
      <c r="Z232" s="129">
        <v>304249.07506352064</v>
      </c>
      <c r="AA232" s="129">
        <v>239644.66926513851</v>
      </c>
      <c r="AB232" s="139"/>
    </row>
  </sheetData>
  <mergeCells count="9">
    <mergeCell ref="Q120:AA120"/>
    <mergeCell ref="Q121:AA121"/>
    <mergeCell ref="Q3:AA3"/>
    <mergeCell ref="Q4:AA4"/>
    <mergeCell ref="D120:O120"/>
    <mergeCell ref="D121:O121"/>
    <mergeCell ref="B119:J119"/>
    <mergeCell ref="D3:O3"/>
    <mergeCell ref="D4:O4"/>
  </mergeCells>
  <phoneticPr fontId="89" type="noConversion"/>
  <hyperlinks>
    <hyperlink ref="A1" location="Index!A1" display="Index" xr:uid="{00000000-0004-0000-1D00-000000000000}"/>
  </hyperlinks>
  <pageMargins left="0.70866141732283505" right="0.70866141732283505" top="0.74803149606299202" bottom="0.74803149606299202" header="0.31496062992126" footer="0.31496062992126"/>
  <pageSetup paperSize="9" scale="22" orientation="portrait" r:id="rId1"/>
  <headerFooter>
    <oddHeader xml:space="preserve">&amp;C20-04-2016 12:55
</oddHeader>
  </headerFooter>
  <rowBreaks count="3" manualBreakCount="3">
    <brk id="61" max="16383" man="1"/>
    <brk id="119" max="16383" man="1"/>
    <brk id="178" max="16383" man="1"/>
  </rowBreaks>
  <colBreaks count="1" manualBreakCount="1">
    <brk id="1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4" width="15.5703125" style="38" customWidth="1"/>
    <col min="15" max="15" width="16.28515625" style="38" bestFit="1" customWidth="1"/>
    <col min="16" max="16" width="8.1406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4" width="12.85546875" style="20" customWidth="1"/>
    <col min="35" max="36" width="12.85546875" style="37" customWidth="1"/>
    <col min="37" max="37" width="11.140625" style="37" customWidth="1"/>
    <col min="38" max="39" width="12.85546875" style="37" customWidth="1"/>
    <col min="40" max="16384" width="9.140625" style="37"/>
  </cols>
  <sheetData>
    <row r="1" spans="1:39">
      <c r="A1" s="174" t="s">
        <v>311</v>
      </c>
      <c r="B1" s="40"/>
    </row>
    <row r="2" spans="1:39" s="43" customFormat="1" ht="15" customHeight="1">
      <c r="A2" s="36"/>
      <c r="B2" s="168" t="s">
        <v>318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9"/>
      <c r="Q2" s="68"/>
      <c r="R2" s="68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7"/>
      <c r="C3" s="121" t="s">
        <v>249</v>
      </c>
      <c r="D3" s="276" t="s">
        <v>55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5"/>
      <c r="Q3" s="281" t="s">
        <v>224</v>
      </c>
      <c r="R3" s="281"/>
      <c r="S3" s="281"/>
      <c r="T3" s="281"/>
      <c r="U3" s="281"/>
      <c r="V3" s="281"/>
      <c r="W3" s="281"/>
      <c r="X3" s="281"/>
      <c r="Y3" s="281"/>
      <c r="Z3" s="281"/>
      <c r="AA3" s="281"/>
      <c r="AC3" s="280" t="s">
        <v>167</v>
      </c>
      <c r="AD3" s="280"/>
      <c r="AE3" s="280"/>
      <c r="AF3" s="280"/>
      <c r="AG3" s="280"/>
      <c r="AH3" s="280"/>
      <c r="AI3" s="280"/>
      <c r="AJ3" s="280"/>
      <c r="AK3" s="280"/>
      <c r="AL3" s="280"/>
      <c r="AM3" s="280"/>
    </row>
    <row r="4" spans="1:39" s="43" customFormat="1" ht="14.45" customHeight="1">
      <c r="A4" s="36"/>
      <c r="B4" s="126"/>
      <c r="C4" s="95"/>
      <c r="D4" s="277" t="s">
        <v>314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5"/>
      <c r="Q4" s="295" t="s">
        <v>314</v>
      </c>
      <c r="R4" s="295"/>
      <c r="S4" s="295"/>
      <c r="T4" s="295"/>
      <c r="U4" s="295"/>
      <c r="V4" s="295"/>
      <c r="W4" s="295"/>
      <c r="X4" s="295"/>
      <c r="Y4" s="295"/>
      <c r="Z4" s="295"/>
      <c r="AA4" s="295"/>
      <c r="AC4" s="295" t="s">
        <v>314</v>
      </c>
      <c r="AD4" s="295"/>
      <c r="AE4" s="295"/>
      <c r="AF4" s="295"/>
      <c r="AG4" s="295"/>
      <c r="AH4" s="295"/>
      <c r="AI4" s="295"/>
      <c r="AJ4" s="295"/>
      <c r="AK4" s="295"/>
      <c r="AL4" s="295"/>
      <c r="AM4" s="295"/>
    </row>
    <row r="5" spans="1:39" s="43" customFormat="1">
      <c r="A5" s="36"/>
      <c r="B5" s="100" t="s">
        <v>319</v>
      </c>
      <c r="C5" s="44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282</v>
      </c>
      <c r="M5" s="160" t="s">
        <v>363</v>
      </c>
      <c r="N5" s="160" t="s">
        <v>400</v>
      </c>
      <c r="O5" s="160" t="s">
        <v>410</v>
      </c>
      <c r="P5" s="69"/>
      <c r="Q5" s="160" t="s">
        <v>2</v>
      </c>
      <c r="R5" s="160" t="s">
        <v>3</v>
      </c>
      <c r="S5" s="160" t="s">
        <v>4</v>
      </c>
      <c r="T5" s="160" t="s">
        <v>103</v>
      </c>
      <c r="U5" s="160" t="s">
        <v>104</v>
      </c>
      <c r="V5" s="160" t="s">
        <v>110</v>
      </c>
      <c r="W5" s="160" t="s">
        <v>266</v>
      </c>
      <c r="X5" s="160" t="s">
        <v>282</v>
      </c>
      <c r="Y5" s="160" t="s">
        <v>363</v>
      </c>
      <c r="Z5" s="160" t="s">
        <v>400</v>
      </c>
      <c r="AA5" s="160" t="s">
        <v>410</v>
      </c>
      <c r="AC5" s="160" t="s">
        <v>2</v>
      </c>
      <c r="AD5" s="160" t="s">
        <v>3</v>
      </c>
      <c r="AE5" s="160" t="s">
        <v>4</v>
      </c>
      <c r="AF5" s="160" t="s">
        <v>103</v>
      </c>
      <c r="AG5" s="160" t="s">
        <v>104</v>
      </c>
      <c r="AH5" s="160" t="s">
        <v>110</v>
      </c>
      <c r="AI5" s="160" t="s">
        <v>266</v>
      </c>
      <c r="AJ5" s="160" t="s">
        <v>282</v>
      </c>
      <c r="AK5" s="160" t="s">
        <v>363</v>
      </c>
      <c r="AL5" s="160" t="s">
        <v>400</v>
      </c>
      <c r="AM5" s="160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0</v>
      </c>
      <c r="E9" s="129">
        <v>0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9">
        <v>0</v>
      </c>
      <c r="O9" s="129">
        <v>0</v>
      </c>
      <c r="P9" s="136"/>
      <c r="Q9" s="129">
        <v>0</v>
      </c>
      <c r="R9" s="129">
        <v>0</v>
      </c>
      <c r="S9" s="129">
        <v>0</v>
      </c>
      <c r="T9" s="129">
        <v>0</v>
      </c>
      <c r="U9" s="129">
        <v>0</v>
      </c>
      <c r="V9" s="129">
        <v>0</v>
      </c>
      <c r="W9" s="129">
        <v>0</v>
      </c>
      <c r="X9" s="129">
        <v>0</v>
      </c>
      <c r="Y9" s="129">
        <v>0</v>
      </c>
      <c r="Z9" s="129">
        <v>0</v>
      </c>
      <c r="AA9" s="129">
        <v>0</v>
      </c>
      <c r="AB9" s="131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0</v>
      </c>
      <c r="J23" s="129">
        <v>0</v>
      </c>
      <c r="K23" s="129">
        <v>0</v>
      </c>
      <c r="L23" s="129">
        <v>0</v>
      </c>
      <c r="M23" s="129">
        <v>0</v>
      </c>
      <c r="N23" s="129">
        <v>0</v>
      </c>
      <c r="O23" s="129">
        <v>0</v>
      </c>
      <c r="P23" s="136"/>
      <c r="Q23" s="129">
        <v>0</v>
      </c>
      <c r="R23" s="129">
        <v>0</v>
      </c>
      <c r="S23" s="129">
        <v>0</v>
      </c>
      <c r="T23" s="129">
        <v>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29">
        <v>0</v>
      </c>
      <c r="AA23" s="129">
        <v>0</v>
      </c>
      <c r="AB23" s="131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0</v>
      </c>
      <c r="E24" s="132">
        <v>0</v>
      </c>
      <c r="F24" s="132">
        <v>0</v>
      </c>
      <c r="G24" s="132">
        <v>0</v>
      </c>
      <c r="H24" s="132">
        <v>0</v>
      </c>
      <c r="I24" s="132">
        <v>0</v>
      </c>
      <c r="J24" s="132">
        <v>0</v>
      </c>
      <c r="K24" s="132">
        <v>0</v>
      </c>
      <c r="L24" s="132">
        <v>0</v>
      </c>
      <c r="M24" s="132">
        <v>0</v>
      </c>
      <c r="N24" s="132">
        <v>0</v>
      </c>
      <c r="O24" s="132">
        <v>0</v>
      </c>
      <c r="P24" s="133"/>
      <c r="Q24" s="132">
        <v>0</v>
      </c>
      <c r="R24" s="132">
        <v>0</v>
      </c>
      <c r="S24" s="132">
        <v>0</v>
      </c>
      <c r="T24" s="132">
        <v>0</v>
      </c>
      <c r="U24" s="132">
        <v>0</v>
      </c>
      <c r="V24" s="132">
        <v>0</v>
      </c>
      <c r="W24" s="132">
        <v>0</v>
      </c>
      <c r="X24" s="132">
        <v>0</v>
      </c>
      <c r="Y24" s="132">
        <v>0</v>
      </c>
      <c r="Z24" s="132">
        <v>0</v>
      </c>
      <c r="AA24" s="132">
        <v>0</v>
      </c>
      <c r="AB24" s="135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0</v>
      </c>
      <c r="I26" s="132">
        <v>0</v>
      </c>
      <c r="J26" s="132">
        <v>0</v>
      </c>
      <c r="K26" s="132">
        <v>0</v>
      </c>
      <c r="L26" s="132">
        <v>0</v>
      </c>
      <c r="M26" s="132">
        <v>0</v>
      </c>
      <c r="N26" s="132">
        <v>0</v>
      </c>
      <c r="O26" s="132">
        <v>0</v>
      </c>
      <c r="P26" s="133"/>
      <c r="Q26" s="132">
        <v>0</v>
      </c>
      <c r="R26" s="132">
        <v>0</v>
      </c>
      <c r="S26" s="132">
        <v>0</v>
      </c>
      <c r="T26" s="132">
        <v>0</v>
      </c>
      <c r="U26" s="132">
        <v>0</v>
      </c>
      <c r="V26" s="132">
        <v>0</v>
      </c>
      <c r="W26" s="132">
        <v>0</v>
      </c>
      <c r="X26" s="132">
        <v>0</v>
      </c>
      <c r="Y26" s="132">
        <v>0</v>
      </c>
      <c r="Z26" s="132">
        <v>0</v>
      </c>
      <c r="AA26" s="132">
        <v>0</v>
      </c>
      <c r="AB26" s="135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2">
        <v>0</v>
      </c>
      <c r="L27" s="132">
        <v>0</v>
      </c>
      <c r="M27" s="132">
        <v>0</v>
      </c>
      <c r="N27" s="132">
        <v>0</v>
      </c>
      <c r="O27" s="132">
        <v>0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5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0</v>
      </c>
      <c r="E32" s="132">
        <v>0</v>
      </c>
      <c r="F32" s="132">
        <v>0</v>
      </c>
      <c r="G32" s="132">
        <v>0</v>
      </c>
      <c r="H32" s="132">
        <v>0</v>
      </c>
      <c r="I32" s="132">
        <v>0</v>
      </c>
      <c r="J32" s="132">
        <v>0</v>
      </c>
      <c r="K32" s="132">
        <v>0</v>
      </c>
      <c r="L32" s="132">
        <v>0</v>
      </c>
      <c r="M32" s="132">
        <v>0</v>
      </c>
      <c r="N32" s="132">
        <v>0</v>
      </c>
      <c r="O32" s="132">
        <v>0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1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</row>
    <row r="37" spans="1:39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5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5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5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5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3012847.302448303</v>
      </c>
      <c r="E49" s="129">
        <v>3342936.8329934105</v>
      </c>
      <c r="F49" s="129">
        <v>3700799.3650211035</v>
      </c>
      <c r="G49" s="129">
        <v>4077309.5704746041</v>
      </c>
      <c r="H49" s="129">
        <v>4462405.3283581035</v>
      </c>
      <c r="I49" s="129">
        <v>4931087.5092636906</v>
      </c>
      <c r="J49" s="129">
        <v>5681674.3378042458</v>
      </c>
      <c r="K49" s="129">
        <v>6452552.2523908298</v>
      </c>
      <c r="L49" s="129">
        <v>7227420.330205733</v>
      </c>
      <c r="M49" s="129">
        <v>7965442.0627990328</v>
      </c>
      <c r="N49" s="129">
        <v>8864600.6141764559</v>
      </c>
      <c r="O49" s="129">
        <v>10460566.529395029</v>
      </c>
      <c r="P49" s="136"/>
      <c r="Q49" s="129">
        <v>330422.53054510721</v>
      </c>
      <c r="R49" s="129">
        <v>358679.53202769376</v>
      </c>
      <c r="S49" s="129">
        <v>376830.20545349998</v>
      </c>
      <c r="T49" s="129">
        <v>385388.06495010003</v>
      </c>
      <c r="U49" s="129">
        <v>468646.60960579995</v>
      </c>
      <c r="V49" s="129">
        <v>750698.67881329998</v>
      </c>
      <c r="W49" s="129">
        <v>771245.65962339996</v>
      </c>
      <c r="X49" s="129">
        <v>774694.42703350005</v>
      </c>
      <c r="Y49" s="129">
        <v>737348.1697982999</v>
      </c>
      <c r="Z49" s="129">
        <v>899343.42232185428</v>
      </c>
      <c r="AA49" s="129">
        <v>1596452.451219738</v>
      </c>
      <c r="AB49" s="131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3012847.302448303</v>
      </c>
      <c r="E50" s="132">
        <v>3342936.8329934105</v>
      </c>
      <c r="F50" s="132">
        <v>3700799.3650211035</v>
      </c>
      <c r="G50" s="132">
        <v>4077309.5704746041</v>
      </c>
      <c r="H50" s="132">
        <v>4462182.0554247042</v>
      </c>
      <c r="I50" s="132">
        <v>4930922.5550305033</v>
      </c>
      <c r="J50" s="132">
        <v>5681501.2036438044</v>
      </c>
      <c r="K50" s="132">
        <v>6452359.1534672035</v>
      </c>
      <c r="L50" s="132">
        <v>7227197.8405007031</v>
      </c>
      <c r="M50" s="132">
        <v>7965251.6969990041</v>
      </c>
      <c r="N50" s="132">
        <v>8864409.7057208586</v>
      </c>
      <c r="O50" s="132">
        <v>10460362.032690598</v>
      </c>
      <c r="P50" s="133"/>
      <c r="Q50" s="132">
        <v>330422.53054510721</v>
      </c>
      <c r="R50" s="132">
        <v>358679.53202769376</v>
      </c>
      <c r="S50" s="132">
        <v>376830.20545349998</v>
      </c>
      <c r="T50" s="132">
        <v>385388.06495010003</v>
      </c>
      <c r="U50" s="132">
        <v>468646.60960579995</v>
      </c>
      <c r="V50" s="132">
        <v>750698.67881329998</v>
      </c>
      <c r="W50" s="132">
        <v>771245.65962339996</v>
      </c>
      <c r="X50" s="132">
        <v>774694.42703350005</v>
      </c>
      <c r="Y50" s="132">
        <v>737348.1697982999</v>
      </c>
      <c r="Z50" s="132">
        <v>899343.42232185428</v>
      </c>
      <c r="AA50" s="132">
        <v>1596452.451219738</v>
      </c>
      <c r="AB50" s="135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5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2840574.1779223075</v>
      </c>
      <c r="E52" s="132">
        <v>3149321.177922308</v>
      </c>
      <c r="F52" s="132">
        <v>3451657.177922308</v>
      </c>
      <c r="G52" s="132">
        <v>3734100.177922308</v>
      </c>
      <c r="H52" s="132">
        <v>4003517.1779223075</v>
      </c>
      <c r="I52" s="132">
        <v>4349328.3879223075</v>
      </c>
      <c r="J52" s="132">
        <v>4874845.6198523073</v>
      </c>
      <c r="K52" s="132">
        <v>5479356.9781523077</v>
      </c>
      <c r="L52" s="132">
        <v>5989314.889272307</v>
      </c>
      <c r="M52" s="132">
        <v>6630587.2916623075</v>
      </c>
      <c r="N52" s="132">
        <v>7332871.1652952535</v>
      </c>
      <c r="O52" s="132">
        <v>8585184.0288418457</v>
      </c>
      <c r="P52" s="133"/>
      <c r="Q52" s="132">
        <v>308747</v>
      </c>
      <c r="R52" s="132">
        <v>302336</v>
      </c>
      <c r="S52" s="132">
        <v>282443</v>
      </c>
      <c r="T52" s="132">
        <v>269417</v>
      </c>
      <c r="U52" s="132">
        <v>345811.20999999996</v>
      </c>
      <c r="V52" s="132">
        <v>525517.23193000001</v>
      </c>
      <c r="W52" s="132">
        <v>604511.35829999996</v>
      </c>
      <c r="X52" s="132">
        <v>509957.91111999995</v>
      </c>
      <c r="Y52" s="132">
        <v>641272.40238999994</v>
      </c>
      <c r="Z52" s="132">
        <v>702283.87363294559</v>
      </c>
      <c r="AA52" s="132">
        <v>1252312.8635465922</v>
      </c>
      <c r="AB52" s="135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171355.40582559598</v>
      </c>
      <c r="E53" s="132">
        <v>192865.40582559598</v>
      </c>
      <c r="F53" s="132">
        <v>248543.40582559598</v>
      </c>
      <c r="G53" s="132">
        <v>342739.40582559601</v>
      </c>
      <c r="H53" s="132">
        <v>458315.40582559601</v>
      </c>
      <c r="I53" s="132">
        <v>581181.22982559598</v>
      </c>
      <c r="J53" s="132">
        <v>806141.320505596</v>
      </c>
      <c r="K53" s="132">
        <v>972329.01050559594</v>
      </c>
      <c r="L53" s="132">
        <v>1237063.8077955958</v>
      </c>
      <c r="M53" s="132">
        <v>1333743.0214855957</v>
      </c>
      <c r="N53" s="132">
        <v>1530522.3352170046</v>
      </c>
      <c r="O53" s="132">
        <v>1874011.2658021501</v>
      </c>
      <c r="P53" s="133"/>
      <c r="Q53" s="132">
        <v>21510</v>
      </c>
      <c r="R53" s="132">
        <v>55678</v>
      </c>
      <c r="S53" s="132">
        <v>94196</v>
      </c>
      <c r="T53" s="132">
        <v>115576</v>
      </c>
      <c r="U53" s="132">
        <v>122865.82399999999</v>
      </c>
      <c r="V53" s="132">
        <v>224960.09067999999</v>
      </c>
      <c r="W53" s="132">
        <v>166187.69</v>
      </c>
      <c r="X53" s="132">
        <v>264734.79729000002</v>
      </c>
      <c r="Y53" s="132">
        <v>96679.213690000004</v>
      </c>
      <c r="Z53" s="132">
        <v>196779.31373140874</v>
      </c>
      <c r="AA53" s="132">
        <v>343488.93058514572</v>
      </c>
      <c r="AB53" s="135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905.79560000000004</v>
      </c>
      <c r="E54" s="132">
        <v>740.79560000000004</v>
      </c>
      <c r="F54" s="132">
        <v>588.79560000000004</v>
      </c>
      <c r="G54" s="132">
        <v>461.79560000000015</v>
      </c>
      <c r="H54" s="132">
        <v>341.21560000000011</v>
      </c>
      <c r="I54" s="132">
        <v>405.99560000000014</v>
      </c>
      <c r="J54" s="132">
        <v>508.19560000000018</v>
      </c>
      <c r="K54" s="132">
        <v>666.83560000000011</v>
      </c>
      <c r="L54" s="132">
        <v>811.56560000000013</v>
      </c>
      <c r="M54" s="132">
        <v>915.56560000000002</v>
      </c>
      <c r="N54" s="132">
        <v>1009.5656</v>
      </c>
      <c r="O54" s="132">
        <v>1159.5655999999999</v>
      </c>
      <c r="P54" s="133"/>
      <c r="Q54" s="132">
        <v>168.00000000000003</v>
      </c>
      <c r="R54" s="132">
        <v>665</v>
      </c>
      <c r="S54" s="132">
        <v>193.00000000000003</v>
      </c>
      <c r="T54" s="132">
        <v>395</v>
      </c>
      <c r="U54" s="132">
        <v>-29.109999999999992</v>
      </c>
      <c r="V54" s="132">
        <v>222.2302</v>
      </c>
      <c r="W54" s="132">
        <v>546.34979999999996</v>
      </c>
      <c r="X54" s="132">
        <v>0.46999999999999265</v>
      </c>
      <c r="Y54" s="132">
        <v>-601.68669999999997</v>
      </c>
      <c r="Z54" s="132">
        <v>279.41359999999997</v>
      </c>
      <c r="AA54" s="132">
        <v>650.12424999999996</v>
      </c>
      <c r="AB54" s="135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905.79560000000004</v>
      </c>
      <c r="E55" s="132">
        <v>740.79560000000004</v>
      </c>
      <c r="F55" s="132">
        <v>588.79560000000004</v>
      </c>
      <c r="G55" s="132">
        <v>461.79560000000015</v>
      </c>
      <c r="H55" s="132">
        <v>341.21560000000011</v>
      </c>
      <c r="I55" s="132">
        <v>405.99560000000014</v>
      </c>
      <c r="J55" s="132">
        <v>508.19560000000018</v>
      </c>
      <c r="K55" s="132">
        <v>666.83560000000011</v>
      </c>
      <c r="L55" s="132">
        <v>811.56560000000013</v>
      </c>
      <c r="M55" s="132">
        <v>915.56560000000002</v>
      </c>
      <c r="N55" s="132">
        <v>1009.5656</v>
      </c>
      <c r="O55" s="132">
        <v>1159.5655999999999</v>
      </c>
      <c r="P55" s="133"/>
      <c r="Q55" s="132">
        <v>-165</v>
      </c>
      <c r="R55" s="132">
        <v>-152</v>
      </c>
      <c r="S55" s="132">
        <v>-127</v>
      </c>
      <c r="T55" s="132">
        <v>-120.58</v>
      </c>
      <c r="U55" s="132">
        <v>64.78</v>
      </c>
      <c r="V55" s="132">
        <v>102.2</v>
      </c>
      <c r="W55" s="132">
        <v>158.63999999999999</v>
      </c>
      <c r="X55" s="132">
        <v>144.72999999999999</v>
      </c>
      <c r="Y55" s="132">
        <v>104</v>
      </c>
      <c r="Z55" s="132">
        <v>94</v>
      </c>
      <c r="AA55" s="132">
        <v>150</v>
      </c>
      <c r="AB55" s="135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333</v>
      </c>
      <c r="R56" s="132">
        <v>817</v>
      </c>
      <c r="S56" s="132">
        <v>320</v>
      </c>
      <c r="T56" s="132">
        <v>515.58000000000004</v>
      </c>
      <c r="U56" s="132">
        <v>-93.89</v>
      </c>
      <c r="V56" s="132">
        <v>120.03019999999999</v>
      </c>
      <c r="W56" s="132">
        <v>387.70979999999997</v>
      </c>
      <c r="X56" s="132">
        <v>-144.26</v>
      </c>
      <c r="Y56" s="132">
        <v>-705.68669999999997</v>
      </c>
      <c r="Z56" s="132">
        <v>185.41359999999997</v>
      </c>
      <c r="AA56" s="132">
        <v>500.12425000000002</v>
      </c>
      <c r="AB56" s="135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11.923100399061202</v>
      </c>
      <c r="E57" s="132">
        <v>9.4536455062864118</v>
      </c>
      <c r="F57" s="132">
        <v>9.9856732000000008</v>
      </c>
      <c r="G57" s="132">
        <v>8.1911267000000016</v>
      </c>
      <c r="H57" s="132">
        <v>8.2560767999999989</v>
      </c>
      <c r="I57" s="132">
        <v>6.9416826</v>
      </c>
      <c r="J57" s="132">
        <v>6.0676858999999999</v>
      </c>
      <c r="K57" s="132">
        <v>6.3292092999999996</v>
      </c>
      <c r="L57" s="132">
        <v>7.5778328000000004</v>
      </c>
      <c r="M57" s="132">
        <v>5.8182510999999995</v>
      </c>
      <c r="N57" s="132">
        <v>6.6396086000000007</v>
      </c>
      <c r="O57" s="132">
        <v>7.1724465999999998</v>
      </c>
      <c r="P57" s="133"/>
      <c r="Q57" s="132">
        <v>-2.469454892774789</v>
      </c>
      <c r="R57" s="132">
        <v>0.53202769371358816</v>
      </c>
      <c r="S57" s="132">
        <v>-1.7945464999999994</v>
      </c>
      <c r="T57" s="132">
        <v>6.495009999999829E-2</v>
      </c>
      <c r="U57" s="132">
        <v>-1.3143941999999993</v>
      </c>
      <c r="V57" s="132">
        <v>-0.87399670000000018</v>
      </c>
      <c r="W57" s="132">
        <v>0.26152339999999941</v>
      </c>
      <c r="X57" s="132">
        <v>1.2486235000000012</v>
      </c>
      <c r="Y57" s="132">
        <v>-1.7595817000000014</v>
      </c>
      <c r="Z57" s="132">
        <v>0.82135750000000152</v>
      </c>
      <c r="AA57" s="132">
        <v>0.53283799999999937</v>
      </c>
      <c r="AB57" s="135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5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223.27293339993858</v>
      </c>
      <c r="I61" s="132">
        <v>164.95423318787263</v>
      </c>
      <c r="J61" s="132">
        <v>173.13416044151174</v>
      </c>
      <c r="K61" s="132">
        <v>193.09892362577187</v>
      </c>
      <c r="L61" s="132">
        <v>222.4897050292827</v>
      </c>
      <c r="M61" s="132">
        <v>190.36580002927855</v>
      </c>
      <c r="N61" s="132">
        <v>190.90845559881868</v>
      </c>
      <c r="O61" s="132">
        <v>204.49670443120138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5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0</v>
      </c>
      <c r="E62" s="129">
        <v>0</v>
      </c>
      <c r="F62" s="129">
        <v>0</v>
      </c>
      <c r="G62" s="129">
        <v>0</v>
      </c>
      <c r="H62" s="129">
        <v>0</v>
      </c>
      <c r="I62" s="129">
        <v>0</v>
      </c>
      <c r="J62" s="129">
        <v>0</v>
      </c>
      <c r="K62" s="129">
        <v>0</v>
      </c>
      <c r="L62" s="129">
        <v>0</v>
      </c>
      <c r="M62" s="129">
        <v>0</v>
      </c>
      <c r="N62" s="129">
        <v>0</v>
      </c>
      <c r="O62" s="129">
        <v>0</v>
      </c>
      <c r="P62" s="136"/>
      <c r="Q62" s="129">
        <v>0</v>
      </c>
      <c r="R62" s="129">
        <v>0</v>
      </c>
      <c r="S62" s="129">
        <v>0</v>
      </c>
      <c r="T62" s="129">
        <v>0</v>
      </c>
      <c r="U62" s="129">
        <v>0</v>
      </c>
      <c r="V62" s="129">
        <v>0</v>
      </c>
      <c r="W62" s="129">
        <v>0</v>
      </c>
      <c r="X62" s="129">
        <v>0</v>
      </c>
      <c r="Y62" s="129">
        <v>0</v>
      </c>
      <c r="Z62" s="129">
        <v>0</v>
      </c>
      <c r="AA62" s="129">
        <v>0</v>
      </c>
      <c r="AB62" s="131"/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</row>
    <row r="63" spans="1:39" s="43" customFormat="1">
      <c r="A63" s="36"/>
      <c r="B63" s="29" t="s">
        <v>26</v>
      </c>
      <c r="C63" s="177" t="s">
        <v>295</v>
      </c>
      <c r="D63" s="129">
        <v>0</v>
      </c>
      <c r="E63" s="129">
        <v>0</v>
      </c>
      <c r="F63" s="129">
        <v>0</v>
      </c>
      <c r="G63" s="129">
        <v>0</v>
      </c>
      <c r="H63" s="129">
        <v>0</v>
      </c>
      <c r="I63" s="129">
        <v>0</v>
      </c>
      <c r="J63" s="129">
        <v>0</v>
      </c>
      <c r="K63" s="129">
        <v>0</v>
      </c>
      <c r="L63" s="129">
        <v>0</v>
      </c>
      <c r="M63" s="129">
        <v>0</v>
      </c>
      <c r="N63" s="129">
        <v>0</v>
      </c>
      <c r="O63" s="129">
        <v>0</v>
      </c>
      <c r="P63" s="136"/>
      <c r="Q63" s="129">
        <v>0</v>
      </c>
      <c r="R63" s="129">
        <v>0</v>
      </c>
      <c r="S63" s="129">
        <v>0</v>
      </c>
      <c r="T63" s="129">
        <v>0</v>
      </c>
      <c r="U63" s="129">
        <v>0</v>
      </c>
      <c r="V63" s="129">
        <v>0</v>
      </c>
      <c r="W63" s="129">
        <v>0</v>
      </c>
      <c r="X63" s="129">
        <v>0</v>
      </c>
      <c r="Y63" s="129">
        <v>0</v>
      </c>
      <c r="Z63" s="129">
        <v>0</v>
      </c>
      <c r="AA63" s="129">
        <v>0</v>
      </c>
      <c r="AB63" s="131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</row>
    <row r="64" spans="1:39">
      <c r="B64" s="176" t="s">
        <v>40</v>
      </c>
      <c r="C64" s="186"/>
      <c r="D64" s="132">
        <v>0</v>
      </c>
      <c r="E64" s="132">
        <v>0</v>
      </c>
      <c r="F64" s="132">
        <v>0</v>
      </c>
      <c r="G64" s="132">
        <v>0</v>
      </c>
      <c r="H64" s="132">
        <v>0</v>
      </c>
      <c r="I64" s="132">
        <v>0</v>
      </c>
      <c r="J64" s="132">
        <v>0</v>
      </c>
      <c r="K64" s="132">
        <v>0</v>
      </c>
      <c r="L64" s="132">
        <v>0</v>
      </c>
      <c r="M64" s="132">
        <v>0</v>
      </c>
      <c r="N64" s="132">
        <v>0</v>
      </c>
      <c r="O64" s="132">
        <v>0</v>
      </c>
      <c r="P64" s="133"/>
      <c r="Q64" s="132">
        <v>0</v>
      </c>
      <c r="R64" s="132">
        <v>0</v>
      </c>
      <c r="S64" s="132">
        <v>0</v>
      </c>
      <c r="T64" s="132">
        <v>0</v>
      </c>
      <c r="U64" s="132">
        <v>0</v>
      </c>
      <c r="V64" s="132">
        <v>0</v>
      </c>
      <c r="W64" s="132">
        <v>0</v>
      </c>
      <c r="X64" s="132">
        <v>0</v>
      </c>
      <c r="Y64" s="132">
        <v>0</v>
      </c>
      <c r="Z64" s="132">
        <v>0</v>
      </c>
      <c r="AA64" s="132">
        <v>0</v>
      </c>
      <c r="AB64" s="135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5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</row>
    <row r="67" spans="1:39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0</v>
      </c>
      <c r="I67" s="132">
        <v>0</v>
      </c>
      <c r="J67" s="132">
        <v>0</v>
      </c>
      <c r="K67" s="132">
        <v>0</v>
      </c>
      <c r="L67" s="132">
        <v>0</v>
      </c>
      <c r="M67" s="132">
        <v>0</v>
      </c>
      <c r="N67" s="132">
        <v>0</v>
      </c>
      <c r="O67" s="132">
        <v>0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5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</row>
    <row r="68" spans="1:39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5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0</v>
      </c>
      <c r="E72" s="132">
        <v>0</v>
      </c>
      <c r="F72" s="132">
        <v>0</v>
      </c>
      <c r="G72" s="132">
        <v>0</v>
      </c>
      <c r="H72" s="132">
        <v>0</v>
      </c>
      <c r="I72" s="132">
        <v>0</v>
      </c>
      <c r="J72" s="132">
        <v>0</v>
      </c>
      <c r="K72" s="132">
        <v>0</v>
      </c>
      <c r="L72" s="132">
        <v>0</v>
      </c>
      <c r="M72" s="132">
        <v>0</v>
      </c>
      <c r="N72" s="132">
        <v>0</v>
      </c>
      <c r="O72" s="132">
        <v>0</v>
      </c>
      <c r="P72" s="133"/>
      <c r="Q72" s="132">
        <v>0</v>
      </c>
      <c r="R72" s="132">
        <v>0</v>
      </c>
      <c r="S72" s="132">
        <v>0</v>
      </c>
      <c r="T72" s="132">
        <v>0</v>
      </c>
      <c r="U72" s="132">
        <v>0</v>
      </c>
      <c r="V72" s="132">
        <v>0</v>
      </c>
      <c r="W72" s="132">
        <v>0</v>
      </c>
      <c r="X72" s="132">
        <v>0</v>
      </c>
      <c r="Y72" s="132">
        <v>0</v>
      </c>
      <c r="Z72" s="132">
        <v>0</v>
      </c>
      <c r="AA72" s="132">
        <v>0</v>
      </c>
      <c r="AB72" s="135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5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5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  <c r="AC79" s="129">
        <v>0</v>
      </c>
      <c r="AD79" s="129">
        <v>0</v>
      </c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36282.153389053943</v>
      </c>
      <c r="E86" s="129">
        <v>46992.934284069219</v>
      </c>
      <c r="F86" s="129">
        <v>55153.135235568559</v>
      </c>
      <c r="G86" s="129">
        <v>53447.868828419174</v>
      </c>
      <c r="H86" s="129">
        <v>30699.332517225543</v>
      </c>
      <c r="I86" s="129">
        <v>31871.411280785775</v>
      </c>
      <c r="J86" s="129">
        <v>50187.908530937333</v>
      </c>
      <c r="K86" s="129">
        <v>44612.311181498051</v>
      </c>
      <c r="L86" s="129">
        <v>57598.368758636374</v>
      </c>
      <c r="M86" s="129">
        <v>102689.06982974884</v>
      </c>
      <c r="N86" s="129">
        <v>120318.57208447106</v>
      </c>
      <c r="O86" s="129">
        <v>149644.29395753064</v>
      </c>
      <c r="P86" s="136"/>
      <c r="Q86" s="129">
        <v>6128.4054113959446</v>
      </c>
      <c r="R86" s="129">
        <v>5518.01146260926</v>
      </c>
      <c r="S86" s="129">
        <v>-3569.8120295871204</v>
      </c>
      <c r="T86" s="129">
        <v>-25573.031432442785</v>
      </c>
      <c r="U86" s="129">
        <v>-1736.6461386940009</v>
      </c>
      <c r="V86" s="129">
        <v>13128.081500888538</v>
      </c>
      <c r="W86" s="129">
        <v>-9214.5990747182586</v>
      </c>
      <c r="X86" s="129">
        <v>9406.1786140653803</v>
      </c>
      <c r="Y86" s="129">
        <v>6775.7750781105951</v>
      </c>
      <c r="Z86" s="129">
        <v>5907.7284939335086</v>
      </c>
      <c r="AA86" s="129">
        <v>2589.2438370910563</v>
      </c>
      <c r="AB86" s="131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20969.365319301367</v>
      </c>
      <c r="E87" s="129">
        <v>26940.767555657923</v>
      </c>
      <c r="F87" s="129">
        <v>32483.776414187658</v>
      </c>
      <c r="G87" s="129">
        <v>28789.662551564084</v>
      </c>
      <c r="H87" s="129">
        <v>677.22060737060485</v>
      </c>
      <c r="I87" s="129">
        <v>34.411739809270294</v>
      </c>
      <c r="J87" s="129">
        <v>7545.4127126909225</v>
      </c>
      <c r="K87" s="129">
        <v>1348.4603943144773</v>
      </c>
      <c r="L87" s="129">
        <v>1463.1478083268391</v>
      </c>
      <c r="M87" s="129">
        <v>1055.9161018687553</v>
      </c>
      <c r="N87" s="129">
        <v>1379.9916064292402</v>
      </c>
      <c r="O87" s="129">
        <v>1441.5869154440516</v>
      </c>
      <c r="P87" s="136"/>
      <c r="Q87" s="129">
        <v>5968.5368187341992</v>
      </c>
      <c r="R87" s="129">
        <v>5542.36887060145</v>
      </c>
      <c r="S87" s="129">
        <v>-3705.5793020780757</v>
      </c>
      <c r="T87" s="129">
        <v>-28157.178806690346</v>
      </c>
      <c r="U87" s="129">
        <v>-615.35960728545217</v>
      </c>
      <c r="V87" s="129">
        <v>7372.6626064290231</v>
      </c>
      <c r="W87" s="129">
        <v>-6158.6413440260148</v>
      </c>
      <c r="X87" s="129">
        <v>205.03744540335961</v>
      </c>
      <c r="Y87" s="129">
        <v>-435.80762604865129</v>
      </c>
      <c r="Z87" s="129">
        <v>304.17155154851906</v>
      </c>
      <c r="AA87" s="129">
        <v>54.279451992881</v>
      </c>
      <c r="AB87" s="131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20969.365319301367</v>
      </c>
      <c r="E88" s="132">
        <v>26940.767555657923</v>
      </c>
      <c r="F88" s="132">
        <v>32483.776414187658</v>
      </c>
      <c r="G88" s="132">
        <v>28789.662551564084</v>
      </c>
      <c r="H88" s="132">
        <v>677.22060737060485</v>
      </c>
      <c r="I88" s="132">
        <v>34.411739809270294</v>
      </c>
      <c r="J88" s="132">
        <v>7545.4127126909225</v>
      </c>
      <c r="K88" s="132">
        <v>1348.4603943144773</v>
      </c>
      <c r="L88" s="132">
        <v>1463.1478083268391</v>
      </c>
      <c r="M88" s="132">
        <v>1055.9161018687553</v>
      </c>
      <c r="N88" s="132">
        <v>1379.9916064292402</v>
      </c>
      <c r="O88" s="132">
        <v>1441.5869154440516</v>
      </c>
      <c r="P88" s="133"/>
      <c r="Q88" s="132">
        <v>5968.5368187341992</v>
      </c>
      <c r="R88" s="132">
        <v>5542.36887060145</v>
      </c>
      <c r="S88" s="132">
        <v>-3705.5793020780757</v>
      </c>
      <c r="T88" s="132">
        <v>-28157.178806690346</v>
      </c>
      <c r="U88" s="132">
        <v>-615.35960728545217</v>
      </c>
      <c r="V88" s="132">
        <v>7372.6626064290231</v>
      </c>
      <c r="W88" s="132">
        <v>-6158.6413440260148</v>
      </c>
      <c r="X88" s="132">
        <v>205.03744540335961</v>
      </c>
      <c r="Y88" s="132">
        <v>-435.80762604865129</v>
      </c>
      <c r="Z88" s="132">
        <v>304.17155154851906</v>
      </c>
      <c r="AA88" s="132">
        <v>54.279451992881</v>
      </c>
      <c r="AB88" s="135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20967.212026718225</v>
      </c>
      <c r="E90" s="132">
        <v>26935.748845452425</v>
      </c>
      <c r="F90" s="132">
        <v>32478.117716053872</v>
      </c>
      <c r="G90" s="132">
        <v>28772.538413975799</v>
      </c>
      <c r="H90" s="132">
        <v>615.35960728545217</v>
      </c>
      <c r="I90" s="132">
        <v>0</v>
      </c>
      <c r="J90" s="132">
        <v>7372.6626064290231</v>
      </c>
      <c r="K90" s="132">
        <v>1214.0212624030075</v>
      </c>
      <c r="L90" s="132">
        <v>1419.0587078063672</v>
      </c>
      <c r="M90" s="132">
        <v>983.25108175771584</v>
      </c>
      <c r="N90" s="132">
        <v>1287.422633306235</v>
      </c>
      <c r="O90" s="132">
        <v>1341.7020852991159</v>
      </c>
      <c r="P90" s="133"/>
      <c r="Q90" s="132">
        <v>5968.5368187341992</v>
      </c>
      <c r="R90" s="132">
        <v>5542.36887060145</v>
      </c>
      <c r="S90" s="132">
        <v>-3705.5793020780757</v>
      </c>
      <c r="T90" s="132">
        <v>-28157.178806690346</v>
      </c>
      <c r="U90" s="132">
        <v>-615.35960728545217</v>
      </c>
      <c r="V90" s="132">
        <v>7372.6626064290231</v>
      </c>
      <c r="W90" s="132">
        <v>-6158.6413440260148</v>
      </c>
      <c r="X90" s="132">
        <v>205.03744540335961</v>
      </c>
      <c r="Y90" s="132">
        <v>-435.80762604865129</v>
      </c>
      <c r="Z90" s="132">
        <v>304.17155154851906</v>
      </c>
      <c r="AA90" s="132">
        <v>54.279451992881</v>
      </c>
      <c r="AB90" s="135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2.1532925831441898</v>
      </c>
      <c r="E91" s="132">
        <v>5.0187102055009234</v>
      </c>
      <c r="F91" s="132">
        <v>5.65869813378443</v>
      </c>
      <c r="G91" s="132">
        <v>17.124137588284928</v>
      </c>
      <c r="H91" s="132">
        <v>61.861000085152604</v>
      </c>
      <c r="I91" s="132">
        <v>34.411739809270294</v>
      </c>
      <c r="J91" s="132">
        <v>172.7501062619005</v>
      </c>
      <c r="K91" s="132">
        <v>134.43913191146981</v>
      </c>
      <c r="L91" s="132">
        <v>44.089100520471938</v>
      </c>
      <c r="M91" s="132">
        <v>72.665020111039297</v>
      </c>
      <c r="N91" s="132">
        <v>92.568973123005222</v>
      </c>
      <c r="O91" s="132">
        <v>99.884830144935592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5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15312.788069752569</v>
      </c>
      <c r="E100" s="129">
        <v>20052.166728411292</v>
      </c>
      <c r="F100" s="129">
        <v>22669.358821380898</v>
      </c>
      <c r="G100" s="129">
        <v>24658.206276855093</v>
      </c>
      <c r="H100" s="129">
        <v>30022.111909854935</v>
      </c>
      <c r="I100" s="129">
        <v>31836.999540976507</v>
      </c>
      <c r="J100" s="129">
        <v>42642.495818246411</v>
      </c>
      <c r="K100" s="129">
        <v>43263.850787183575</v>
      </c>
      <c r="L100" s="129">
        <v>56135.220950309544</v>
      </c>
      <c r="M100" s="129">
        <v>101633.15372788007</v>
      </c>
      <c r="N100" s="129">
        <v>118938.58047804183</v>
      </c>
      <c r="O100" s="129">
        <v>148202.70704208658</v>
      </c>
      <c r="P100" s="136"/>
      <c r="Q100" s="129">
        <v>159.86859266174508</v>
      </c>
      <c r="R100" s="129">
        <v>-24.357407992190083</v>
      </c>
      <c r="S100" s="129">
        <v>135.76727249095501</v>
      </c>
      <c r="T100" s="129">
        <v>2584.1473742475637</v>
      </c>
      <c r="U100" s="129">
        <v>-1121.2865314085486</v>
      </c>
      <c r="V100" s="129">
        <v>5755.4188944595153</v>
      </c>
      <c r="W100" s="129">
        <v>-3055.9577306922433</v>
      </c>
      <c r="X100" s="129">
        <v>9201.1411686620213</v>
      </c>
      <c r="Y100" s="129">
        <v>7211.5827041592465</v>
      </c>
      <c r="Z100" s="129">
        <v>5603.5569423849893</v>
      </c>
      <c r="AA100" s="129">
        <v>2534.9643850981747</v>
      </c>
      <c r="AB100" s="131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15312.788069752569</v>
      </c>
      <c r="E101" s="132">
        <v>20052.166728411292</v>
      </c>
      <c r="F101" s="132">
        <v>22669.358821380898</v>
      </c>
      <c r="G101" s="132">
        <v>24658.206276855093</v>
      </c>
      <c r="H101" s="132">
        <v>30022.111909854935</v>
      </c>
      <c r="I101" s="132">
        <v>31836.999540976507</v>
      </c>
      <c r="J101" s="132">
        <v>42642.495818246411</v>
      </c>
      <c r="K101" s="132">
        <v>43263.850787183575</v>
      </c>
      <c r="L101" s="132">
        <v>56135.220950309544</v>
      </c>
      <c r="M101" s="132">
        <v>101633.15372788007</v>
      </c>
      <c r="N101" s="132">
        <v>118938.58047804183</v>
      </c>
      <c r="O101" s="132">
        <v>148202.70704208658</v>
      </c>
      <c r="P101" s="133"/>
      <c r="Q101" s="132">
        <v>159.86859266174508</v>
      </c>
      <c r="R101" s="132">
        <v>-24.357407992190083</v>
      </c>
      <c r="S101" s="132">
        <v>135.76727249095501</v>
      </c>
      <c r="T101" s="132">
        <v>2584.1473742475637</v>
      </c>
      <c r="U101" s="132">
        <v>-1121.2865314085486</v>
      </c>
      <c r="V101" s="132">
        <v>5755.4188944595153</v>
      </c>
      <c r="W101" s="132">
        <v>-3055.9577306922433</v>
      </c>
      <c r="X101" s="132">
        <v>9201.1411686620213</v>
      </c>
      <c r="Y101" s="132">
        <v>7211.5827041592465</v>
      </c>
      <c r="Z101" s="132">
        <v>5603.5569423849893</v>
      </c>
      <c r="AA101" s="132">
        <v>2534.9643850981747</v>
      </c>
      <c r="AB101" s="135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281</v>
      </c>
      <c r="H102" s="132">
        <v>289</v>
      </c>
      <c r="I102" s="132">
        <v>278</v>
      </c>
      <c r="J102" s="132">
        <v>272</v>
      </c>
      <c r="K102" s="132">
        <v>276</v>
      </c>
      <c r="L102" s="132">
        <v>302</v>
      </c>
      <c r="M102" s="132">
        <v>34643.53</v>
      </c>
      <c r="N102" s="132">
        <v>41769.61</v>
      </c>
      <c r="O102" s="132">
        <v>55217.8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14102.629635251122</v>
      </c>
      <c r="E103" s="132">
        <v>18689.917564748102</v>
      </c>
      <c r="F103" s="132">
        <v>21342.214486709898</v>
      </c>
      <c r="G103" s="132">
        <v>22920.817668693137</v>
      </c>
      <c r="H103" s="132">
        <v>25697.385416045421</v>
      </c>
      <c r="I103" s="132">
        <v>28649.603044775533</v>
      </c>
      <c r="J103" s="132">
        <v>33709.585513485923</v>
      </c>
      <c r="K103" s="132">
        <v>37384.743473115333</v>
      </c>
      <c r="L103" s="132">
        <v>41030.998071479291</v>
      </c>
      <c r="M103" s="132">
        <v>44977.507918590556</v>
      </c>
      <c r="N103" s="132">
        <v>49554.197623667344</v>
      </c>
      <c r="O103" s="132">
        <v>62836.720499613912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5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1160.8156710014462</v>
      </c>
      <c r="E104" s="132">
        <v>1320.6842636631914</v>
      </c>
      <c r="F104" s="132">
        <v>1296.3268556710013</v>
      </c>
      <c r="G104" s="132">
        <v>1432.0941281619562</v>
      </c>
      <c r="H104" s="132">
        <v>4016.2415024095199</v>
      </c>
      <c r="I104" s="132">
        <v>2894.954971000971</v>
      </c>
      <c r="J104" s="132">
        <v>8650.3738654604858</v>
      </c>
      <c r="K104" s="132">
        <v>5594.416134768242</v>
      </c>
      <c r="L104" s="132">
        <v>14795.557303430263</v>
      </c>
      <c r="M104" s="132">
        <v>22007.140007589511</v>
      </c>
      <c r="N104" s="132">
        <v>27610.696949974499</v>
      </c>
      <c r="O104" s="132">
        <v>30145.661335072673</v>
      </c>
      <c r="P104" s="133"/>
      <c r="Q104" s="132">
        <v>159.86859266174508</v>
      </c>
      <c r="R104" s="132">
        <v>-24.357407992190083</v>
      </c>
      <c r="S104" s="132">
        <v>135.76727249095501</v>
      </c>
      <c r="T104" s="132">
        <v>2584.1473742475637</v>
      </c>
      <c r="U104" s="132">
        <v>-1121.2865314085486</v>
      </c>
      <c r="V104" s="132">
        <v>5755.4188944595153</v>
      </c>
      <c r="W104" s="132">
        <v>-3055.9577306922433</v>
      </c>
      <c r="X104" s="132">
        <v>9201.1411686620213</v>
      </c>
      <c r="Y104" s="132">
        <v>7211.5827041592465</v>
      </c>
      <c r="Z104" s="132">
        <v>5603.5569423849893</v>
      </c>
      <c r="AA104" s="132">
        <v>2534.9643850981747</v>
      </c>
      <c r="AB104" s="135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49.332799999999999</v>
      </c>
      <c r="E105" s="132">
        <v>41.564900000000002</v>
      </c>
      <c r="F105" s="132">
        <v>30.810900000000004</v>
      </c>
      <c r="G105" s="132">
        <v>24.2898</v>
      </c>
      <c r="H105" s="132">
        <v>19.4846</v>
      </c>
      <c r="I105" s="132">
        <v>14.44</v>
      </c>
      <c r="J105" s="132">
        <v>10.533899999999999</v>
      </c>
      <c r="K105" s="132">
        <v>8.6889000000000003</v>
      </c>
      <c r="L105" s="132">
        <v>6.6524999999999999</v>
      </c>
      <c r="M105" s="132">
        <v>4.9697000000000005</v>
      </c>
      <c r="N105" s="132">
        <v>4.0735000000000001</v>
      </c>
      <c r="O105" s="132">
        <v>2.5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5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49.332799999999999</v>
      </c>
      <c r="E106" s="132">
        <v>41.564900000000002</v>
      </c>
      <c r="F106" s="132">
        <v>30.810900000000004</v>
      </c>
      <c r="G106" s="132">
        <v>24.2898</v>
      </c>
      <c r="H106" s="132">
        <v>19.4846</v>
      </c>
      <c r="I106" s="132">
        <v>14.44</v>
      </c>
      <c r="J106" s="132">
        <v>10.533899999999999</v>
      </c>
      <c r="K106" s="132">
        <v>8.6889000000000003</v>
      </c>
      <c r="L106" s="132">
        <v>6.6524999999999999</v>
      </c>
      <c r="M106" s="132">
        <v>4.9697000000000005</v>
      </c>
      <c r="N106" s="132">
        <v>4.0735000000000001</v>
      </c>
      <c r="O106" s="132">
        <v>2.5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5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9.9635000000000001E-3</v>
      </c>
      <c r="E108" s="132">
        <v>0</v>
      </c>
      <c r="F108" s="132">
        <v>6.5789999999999989E-3</v>
      </c>
      <c r="G108" s="132">
        <v>4.6800000000000001E-3</v>
      </c>
      <c r="H108" s="132">
        <v>3.9140000000000003E-4</v>
      </c>
      <c r="I108" s="132">
        <v>1.5252E-3</v>
      </c>
      <c r="J108" s="132">
        <v>2.5393E-3</v>
      </c>
      <c r="K108" s="132">
        <v>2.2793000000000002E-3</v>
      </c>
      <c r="L108" s="132">
        <v>1.3075399999999999E-2</v>
      </c>
      <c r="M108" s="132">
        <v>6.1016999999999998E-3</v>
      </c>
      <c r="N108" s="132">
        <v>2.4044000000000001E-3</v>
      </c>
      <c r="O108" s="132">
        <v>2.5207400000000001E-2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0</v>
      </c>
      <c r="I109" s="132">
        <v>0</v>
      </c>
      <c r="J109" s="132">
        <v>0</v>
      </c>
      <c r="K109" s="132">
        <v>0</v>
      </c>
      <c r="L109" s="132">
        <v>0</v>
      </c>
      <c r="M109" s="132">
        <v>0</v>
      </c>
      <c r="N109" s="132">
        <v>0</v>
      </c>
      <c r="O109" s="132">
        <v>0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5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5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3049129.4558373569</v>
      </c>
      <c r="E115" s="129">
        <v>3389929.7672774796</v>
      </c>
      <c r="F115" s="129">
        <v>3755952.500256672</v>
      </c>
      <c r="G115" s="129">
        <v>4130757.4393030233</v>
      </c>
      <c r="H115" s="129">
        <v>4493104.6608753288</v>
      </c>
      <c r="I115" s="129">
        <v>4962958.9205444772</v>
      </c>
      <c r="J115" s="129">
        <v>5731862.2463351833</v>
      </c>
      <c r="K115" s="129">
        <v>6497164.5635723276</v>
      </c>
      <c r="L115" s="129">
        <v>7285018.6989643695</v>
      </c>
      <c r="M115" s="129">
        <v>8068131.1326287817</v>
      </c>
      <c r="N115" s="129">
        <v>8984919.1862609275</v>
      </c>
      <c r="O115" s="129">
        <v>10610210.823352559</v>
      </c>
      <c r="P115" s="136"/>
      <c r="Q115" s="129">
        <v>336550.93595650315</v>
      </c>
      <c r="R115" s="129">
        <v>364197.54349030304</v>
      </c>
      <c r="S115" s="129">
        <v>373260.39342391281</v>
      </c>
      <c r="T115" s="129">
        <v>359815.03351765726</v>
      </c>
      <c r="U115" s="129">
        <v>466909.96346710599</v>
      </c>
      <c r="V115" s="129">
        <v>763826.76031418855</v>
      </c>
      <c r="W115" s="129">
        <v>762031.06054868165</v>
      </c>
      <c r="X115" s="129">
        <v>784100.60564756545</v>
      </c>
      <c r="Y115" s="129">
        <v>744123.94487641053</v>
      </c>
      <c r="Z115" s="129">
        <v>905251.15081578773</v>
      </c>
      <c r="AA115" s="129">
        <v>1599041.6950568291</v>
      </c>
      <c r="AB115" s="131"/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</row>
    <row r="116" spans="1:39">
      <c r="B116" s="49"/>
      <c r="C116" s="182"/>
      <c r="D116" s="10"/>
      <c r="E116" s="10"/>
      <c r="F116" s="10"/>
      <c r="G116" s="10"/>
      <c r="H116" s="10"/>
      <c r="P116" s="11"/>
      <c r="Q116" s="11"/>
      <c r="R116" s="11"/>
      <c r="AC116" s="33"/>
      <c r="AD116" s="33"/>
      <c r="AE116" s="33"/>
      <c r="AF116" s="33"/>
      <c r="AG116" s="33"/>
      <c r="AH116" s="33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pans="1:39" s="43" customFormat="1">
      <c r="A119" s="36"/>
      <c r="B119" s="159" t="s">
        <v>194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2"/>
      <c r="Q119" s="25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27"/>
      <c r="C120" s="184" t="s">
        <v>249</v>
      </c>
      <c r="D120" s="276" t="s">
        <v>55</v>
      </c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5"/>
      <c r="Q120" s="281" t="s">
        <v>224</v>
      </c>
      <c r="R120" s="281"/>
      <c r="S120" s="281"/>
      <c r="T120" s="281"/>
      <c r="U120" s="281"/>
      <c r="V120" s="281"/>
      <c r="W120" s="281"/>
      <c r="X120" s="281"/>
      <c r="Y120" s="281"/>
      <c r="Z120" s="281"/>
      <c r="AA120" s="281"/>
      <c r="AC120" s="280" t="s">
        <v>167</v>
      </c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</row>
    <row r="121" spans="1:39" s="43" customFormat="1" ht="14.45" customHeight="1">
      <c r="A121" s="36"/>
      <c r="B121" s="27"/>
      <c r="C121" s="187"/>
      <c r="D121" s="277" t="s">
        <v>314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25"/>
      <c r="Q121" s="295" t="s">
        <v>314</v>
      </c>
      <c r="R121" s="295"/>
      <c r="S121" s="295"/>
      <c r="T121" s="295"/>
      <c r="U121" s="295"/>
      <c r="V121" s="295"/>
      <c r="W121" s="295"/>
      <c r="X121" s="295"/>
      <c r="Y121" s="295"/>
      <c r="Z121" s="295"/>
      <c r="AA121" s="295"/>
      <c r="AC121" s="295" t="s">
        <v>314</v>
      </c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</row>
    <row r="122" spans="1:39" s="43" customFormat="1">
      <c r="A122" s="36"/>
      <c r="B122" s="32" t="s">
        <v>320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282</v>
      </c>
      <c r="M122" s="160" t="s">
        <v>363</v>
      </c>
      <c r="N122" s="160" t="s">
        <v>400</v>
      </c>
      <c r="O122" s="160" t="s">
        <v>410</v>
      </c>
      <c r="P122" s="69"/>
      <c r="Q122" s="160" t="s">
        <v>2</v>
      </c>
      <c r="R122" s="160" t="s">
        <v>3</v>
      </c>
      <c r="S122" s="160" t="s">
        <v>4</v>
      </c>
      <c r="T122" s="160" t="s">
        <v>103</v>
      </c>
      <c r="U122" s="160" t="s">
        <v>104</v>
      </c>
      <c r="V122" s="160" t="s">
        <v>110</v>
      </c>
      <c r="W122" s="160" t="s">
        <v>266</v>
      </c>
      <c r="X122" s="160" t="s">
        <v>282</v>
      </c>
      <c r="Y122" s="160" t="s">
        <v>363</v>
      </c>
      <c r="Z122" s="160" t="s">
        <v>400</v>
      </c>
      <c r="AA122" s="160" t="s">
        <v>410</v>
      </c>
      <c r="AC122" s="160" t="s">
        <v>2</v>
      </c>
      <c r="AD122" s="160" t="s">
        <v>3</v>
      </c>
      <c r="AE122" s="160" t="s">
        <v>4</v>
      </c>
      <c r="AF122" s="160" t="s">
        <v>103</v>
      </c>
      <c r="AG122" s="160" t="s">
        <v>104</v>
      </c>
      <c r="AH122" s="160" t="s">
        <v>110</v>
      </c>
      <c r="AI122" s="160" t="s">
        <v>266</v>
      </c>
      <c r="AJ122" s="160" t="s">
        <v>282</v>
      </c>
      <c r="AK122" s="160" t="s">
        <v>363</v>
      </c>
      <c r="AL122" s="160" t="s">
        <v>400</v>
      </c>
      <c r="AM122" s="160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6073973.1623606654</v>
      </c>
      <c r="E126" s="129">
        <v>6819439.3473789673</v>
      </c>
      <c r="F126" s="129">
        <v>7664542.8712189021</v>
      </c>
      <c r="G126" s="129">
        <v>8469024.2891247477</v>
      </c>
      <c r="H126" s="129">
        <v>9425596.7738938294</v>
      </c>
      <c r="I126" s="129">
        <v>10280182.952090442</v>
      </c>
      <c r="J126" s="129">
        <v>11562385.427261403</v>
      </c>
      <c r="K126" s="129">
        <v>12984322.456923159</v>
      </c>
      <c r="L126" s="129">
        <v>14539190.565753018</v>
      </c>
      <c r="M126" s="129">
        <v>16546818.609722912</v>
      </c>
      <c r="N126" s="129">
        <v>17976148.442530543</v>
      </c>
      <c r="O126" s="129">
        <v>19663592.369388841</v>
      </c>
      <c r="P126" s="136"/>
      <c r="Q126" s="129">
        <v>738863.36160000006</v>
      </c>
      <c r="R126" s="129">
        <v>805443.43590000004</v>
      </c>
      <c r="S126" s="129">
        <v>791469.03520000004</v>
      </c>
      <c r="T126" s="129">
        <v>947901.85899999994</v>
      </c>
      <c r="U126" s="129">
        <v>809542.73639999994</v>
      </c>
      <c r="V126" s="129">
        <v>1224099.4957199998</v>
      </c>
      <c r="W126" s="129">
        <v>1367157.3891999999</v>
      </c>
      <c r="X126" s="129">
        <v>1513799.5488700001</v>
      </c>
      <c r="Y126" s="129">
        <v>1961758.2117600003</v>
      </c>
      <c r="Z126" s="129">
        <v>1433725.8038462761</v>
      </c>
      <c r="AA126" s="129">
        <v>1643226.0155413132</v>
      </c>
      <c r="AB126" s="131"/>
      <c r="AC126" s="129">
        <v>-39.16893545000022</v>
      </c>
      <c r="AD126" s="129">
        <v>-905.64424029999998</v>
      </c>
      <c r="AE126" s="129">
        <v>11.275123149999899</v>
      </c>
      <c r="AF126" s="129">
        <v>-193.12436735</v>
      </c>
      <c r="AG126" s="129">
        <v>582.14171505000013</v>
      </c>
      <c r="AH126" s="129">
        <v>1601.1985788500092</v>
      </c>
      <c r="AI126" s="129">
        <v>448.53677370000008</v>
      </c>
      <c r="AJ126" s="129">
        <v>-1688.6855221000005</v>
      </c>
      <c r="AK126" s="129">
        <v>895.24784269999986</v>
      </c>
      <c r="AL126" s="129">
        <v>1801.4988147000008</v>
      </c>
      <c r="AM126" s="129">
        <v>34.561507427999061</v>
      </c>
    </row>
    <row r="127" spans="1:39" s="43" customFormat="1">
      <c r="A127" s="36"/>
      <c r="B127" s="29" t="s">
        <v>23</v>
      </c>
      <c r="C127" s="199" t="s">
        <v>290</v>
      </c>
      <c r="D127" s="129">
        <v>1002235.6562499999</v>
      </c>
      <c r="E127" s="129">
        <v>1113756.65625</v>
      </c>
      <c r="F127" s="129">
        <v>1213276.65625</v>
      </c>
      <c r="G127" s="129">
        <v>1346621.6562500002</v>
      </c>
      <c r="H127" s="129">
        <v>1547139.6562500002</v>
      </c>
      <c r="I127" s="129">
        <v>1214232.8172500001</v>
      </c>
      <c r="J127" s="129">
        <v>1698946.8084100001</v>
      </c>
      <c r="K127" s="129">
        <v>1976818.9217099999</v>
      </c>
      <c r="L127" s="129">
        <v>2259481.0642400002</v>
      </c>
      <c r="M127" s="129">
        <v>2641457.1397699998</v>
      </c>
      <c r="N127" s="129">
        <v>2911124.4904312068</v>
      </c>
      <c r="O127" s="129">
        <v>3148734.2112850007</v>
      </c>
      <c r="P127" s="136"/>
      <c r="Q127" s="129">
        <v>111521</v>
      </c>
      <c r="R127" s="129">
        <v>99520</v>
      </c>
      <c r="S127" s="129">
        <v>133345</v>
      </c>
      <c r="T127" s="129">
        <v>200518</v>
      </c>
      <c r="U127" s="129">
        <v>-332906.83899999998</v>
      </c>
      <c r="V127" s="129">
        <v>484713.99115999992</v>
      </c>
      <c r="W127" s="129">
        <v>277872.11330000003</v>
      </c>
      <c r="X127" s="129">
        <v>282662.14253000001</v>
      </c>
      <c r="Y127" s="129">
        <v>381976.07552999997</v>
      </c>
      <c r="Z127" s="129">
        <v>269667.35066120699</v>
      </c>
      <c r="AA127" s="129">
        <v>237609.72085379343</v>
      </c>
      <c r="AB127" s="131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</row>
    <row r="128" spans="1:39">
      <c r="B128" s="176" t="s">
        <v>40</v>
      </c>
      <c r="C128" s="186"/>
      <c r="D128" s="132">
        <v>1002235.6562499999</v>
      </c>
      <c r="E128" s="132">
        <v>1113756.65625</v>
      </c>
      <c r="F128" s="132">
        <v>1213276.65625</v>
      </c>
      <c r="G128" s="132">
        <v>1346621.6562500002</v>
      </c>
      <c r="H128" s="132">
        <v>1547139.6562500002</v>
      </c>
      <c r="I128" s="132">
        <v>1214232.8172500001</v>
      </c>
      <c r="J128" s="132">
        <v>1698946.8084100001</v>
      </c>
      <c r="K128" s="132">
        <v>1976818.9217099999</v>
      </c>
      <c r="L128" s="132">
        <v>2259481.0642400002</v>
      </c>
      <c r="M128" s="132">
        <v>2641457.1397699998</v>
      </c>
      <c r="N128" s="132">
        <v>2911124.4904312068</v>
      </c>
      <c r="O128" s="132">
        <v>3148734.2112850007</v>
      </c>
      <c r="P128" s="133"/>
      <c r="Q128" s="132">
        <v>111521</v>
      </c>
      <c r="R128" s="132">
        <v>99520</v>
      </c>
      <c r="S128" s="132">
        <v>133345</v>
      </c>
      <c r="T128" s="132">
        <v>200518</v>
      </c>
      <c r="U128" s="132">
        <v>-332906.83899999998</v>
      </c>
      <c r="V128" s="132">
        <v>484713.99115999992</v>
      </c>
      <c r="W128" s="132">
        <v>277872.11330000003</v>
      </c>
      <c r="X128" s="132">
        <v>282662.14253000001</v>
      </c>
      <c r="Y128" s="132">
        <v>381976.07552999997</v>
      </c>
      <c r="Z128" s="132">
        <v>269667.35066120699</v>
      </c>
      <c r="AA128" s="132">
        <v>237609.72085379343</v>
      </c>
      <c r="AB128" s="135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</row>
    <row r="129" spans="1:39">
      <c r="B129" s="6" t="s">
        <v>41</v>
      </c>
      <c r="C129" s="186"/>
      <c r="D129" s="132">
        <v>1002235.6562499999</v>
      </c>
      <c r="E129" s="132">
        <v>1113756.65625</v>
      </c>
      <c r="F129" s="132">
        <v>1213276.65625</v>
      </c>
      <c r="G129" s="132">
        <v>1346621.6562500002</v>
      </c>
      <c r="H129" s="132">
        <v>1547139.6562500002</v>
      </c>
      <c r="I129" s="132">
        <v>1214232.8172500001</v>
      </c>
      <c r="J129" s="132">
        <v>1698946.8084100001</v>
      </c>
      <c r="K129" s="132">
        <v>1976818.9217099999</v>
      </c>
      <c r="L129" s="132">
        <v>2259481.0642400002</v>
      </c>
      <c r="M129" s="132">
        <v>2641457.1397699998</v>
      </c>
      <c r="N129" s="132">
        <v>2911124.4904312068</v>
      </c>
      <c r="O129" s="132">
        <v>3148734.2112850007</v>
      </c>
      <c r="P129" s="133"/>
      <c r="Q129" s="132">
        <v>111521</v>
      </c>
      <c r="R129" s="132">
        <v>99520</v>
      </c>
      <c r="S129" s="132">
        <v>133345</v>
      </c>
      <c r="T129" s="132">
        <v>200518</v>
      </c>
      <c r="U129" s="132">
        <v>-332906.83899999998</v>
      </c>
      <c r="V129" s="132">
        <v>484713.99115999992</v>
      </c>
      <c r="W129" s="132">
        <v>277872.11330000003</v>
      </c>
      <c r="X129" s="132">
        <v>282662.14253000001</v>
      </c>
      <c r="Y129" s="132">
        <v>381976.07552999997</v>
      </c>
      <c r="Z129" s="132">
        <v>269667.35066120699</v>
      </c>
      <c r="AA129" s="132">
        <v>237609.72085379343</v>
      </c>
      <c r="AB129" s="135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v>5071737.5061106654</v>
      </c>
      <c r="E140" s="129">
        <v>5705682.6911289683</v>
      </c>
      <c r="F140" s="129">
        <v>6451266.214968903</v>
      </c>
      <c r="G140" s="129">
        <v>7122402.6328747477</v>
      </c>
      <c r="H140" s="129">
        <v>7878457.1176438304</v>
      </c>
      <c r="I140" s="129">
        <v>9065950.1348404437</v>
      </c>
      <c r="J140" s="129">
        <v>9863438.6188514028</v>
      </c>
      <c r="K140" s="129">
        <v>11007503.535213159</v>
      </c>
      <c r="L140" s="129">
        <v>12279709.501513019</v>
      </c>
      <c r="M140" s="129">
        <v>13905361.469952913</v>
      </c>
      <c r="N140" s="129">
        <v>15065023.952099334</v>
      </c>
      <c r="O140" s="129">
        <v>16514858.158103842</v>
      </c>
      <c r="P140" s="136"/>
      <c r="Q140" s="129">
        <v>627342.36159999995</v>
      </c>
      <c r="R140" s="129">
        <v>705923.43590000004</v>
      </c>
      <c r="S140" s="129">
        <v>658124.03520000004</v>
      </c>
      <c r="T140" s="129">
        <v>747383.85899999994</v>
      </c>
      <c r="U140" s="129">
        <v>1142449.5754</v>
      </c>
      <c r="V140" s="129">
        <v>739385.50455999991</v>
      </c>
      <c r="W140" s="129">
        <v>1089285.2758999998</v>
      </c>
      <c r="X140" s="129">
        <v>1231137.40634</v>
      </c>
      <c r="Y140" s="129">
        <v>1579782.1362300001</v>
      </c>
      <c r="Z140" s="129">
        <v>1164058.4531850691</v>
      </c>
      <c r="AA140" s="129">
        <v>1405616.29468752</v>
      </c>
      <c r="AB140" s="131"/>
      <c r="AC140" s="129">
        <v>-39.16893545000022</v>
      </c>
      <c r="AD140" s="129">
        <v>-905.64424029999998</v>
      </c>
      <c r="AE140" s="129">
        <v>11.275123149999899</v>
      </c>
      <c r="AF140" s="129">
        <v>-193.12436735</v>
      </c>
      <c r="AG140" s="129">
        <v>582.14171505000013</v>
      </c>
      <c r="AH140" s="129">
        <v>1601.1985788500092</v>
      </c>
      <c r="AI140" s="129">
        <v>448.53677370000008</v>
      </c>
      <c r="AJ140" s="129">
        <v>-1688.6855221000005</v>
      </c>
      <c r="AK140" s="129">
        <v>895.24784269999986</v>
      </c>
      <c r="AL140" s="129">
        <v>1801.4988147000008</v>
      </c>
      <c r="AM140" s="129">
        <v>34.561507427999061</v>
      </c>
    </row>
    <row r="141" spans="1:39">
      <c r="B141" s="176" t="s">
        <v>40</v>
      </c>
      <c r="C141" s="186"/>
      <c r="D141" s="132">
        <v>5071737.5061106654</v>
      </c>
      <c r="E141" s="132">
        <v>5705682.6911289683</v>
      </c>
      <c r="F141" s="132">
        <v>6451266.2149689011</v>
      </c>
      <c r="G141" s="132">
        <v>7122402.6328747477</v>
      </c>
      <c r="H141" s="132">
        <v>7878457.1176438304</v>
      </c>
      <c r="I141" s="132">
        <v>9065950.1348404437</v>
      </c>
      <c r="J141" s="132">
        <v>9863438.6188514028</v>
      </c>
      <c r="K141" s="132">
        <v>11007503.535213159</v>
      </c>
      <c r="L141" s="132">
        <v>12279709.501513019</v>
      </c>
      <c r="M141" s="132">
        <v>13905361.469952913</v>
      </c>
      <c r="N141" s="132">
        <v>15065023.952099334</v>
      </c>
      <c r="O141" s="132">
        <v>16514858.158103842</v>
      </c>
      <c r="P141" s="133"/>
      <c r="Q141" s="132">
        <v>627342.36159999995</v>
      </c>
      <c r="R141" s="132">
        <v>705923.43590000004</v>
      </c>
      <c r="S141" s="132">
        <v>658124.03520000004</v>
      </c>
      <c r="T141" s="132">
        <v>747383.85900000005</v>
      </c>
      <c r="U141" s="132">
        <v>1142449.5754</v>
      </c>
      <c r="V141" s="132">
        <v>739385.50455999991</v>
      </c>
      <c r="W141" s="132">
        <v>1089285.2758999998</v>
      </c>
      <c r="X141" s="132">
        <v>1231137.40634</v>
      </c>
      <c r="Y141" s="132">
        <v>1579782.1362300001</v>
      </c>
      <c r="Z141" s="132">
        <v>1164058.4531850689</v>
      </c>
      <c r="AA141" s="132">
        <v>1405616.2946875202</v>
      </c>
      <c r="AB141" s="135"/>
      <c r="AC141" s="132">
        <v>-39.16893545000022</v>
      </c>
      <c r="AD141" s="132">
        <v>-905.64424029999998</v>
      </c>
      <c r="AE141" s="132">
        <v>11.275123149999899</v>
      </c>
      <c r="AF141" s="132">
        <v>-193.12436735</v>
      </c>
      <c r="AG141" s="132">
        <v>582.14171505000013</v>
      </c>
      <c r="AH141" s="132">
        <v>1601.1985788500092</v>
      </c>
      <c r="AI141" s="132">
        <v>448.53677370000008</v>
      </c>
      <c r="AJ141" s="132">
        <v>-1688.6855221000005</v>
      </c>
      <c r="AK141" s="132">
        <v>895.24784269999986</v>
      </c>
      <c r="AL141" s="132">
        <v>1801.4988147000008</v>
      </c>
      <c r="AM141" s="132">
        <v>34.561507427999061</v>
      </c>
    </row>
    <row r="142" spans="1:39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5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4131557.5935043534</v>
      </c>
      <c r="E143" s="132">
        <v>4706637.5935043534</v>
      </c>
      <c r="F143" s="132">
        <v>5345941.5935043534</v>
      </c>
      <c r="G143" s="132">
        <v>5925213.5935043534</v>
      </c>
      <c r="H143" s="132">
        <v>6547577.5935043534</v>
      </c>
      <c r="I143" s="132">
        <v>7486151.4875043537</v>
      </c>
      <c r="J143" s="132">
        <v>8007731.9791443534</v>
      </c>
      <c r="K143" s="132">
        <v>8784894.586244354</v>
      </c>
      <c r="L143" s="132">
        <v>9612795.5733243544</v>
      </c>
      <c r="M143" s="132">
        <v>10813453.005494354</v>
      </c>
      <c r="N143" s="132">
        <v>11596546.96296048</v>
      </c>
      <c r="O143" s="132">
        <v>12623518.453191809</v>
      </c>
      <c r="P143" s="133"/>
      <c r="Q143" s="132">
        <v>575080</v>
      </c>
      <c r="R143" s="132">
        <v>639304</v>
      </c>
      <c r="S143" s="132">
        <v>579272</v>
      </c>
      <c r="T143" s="132">
        <v>622364</v>
      </c>
      <c r="U143" s="132">
        <v>938573.89400000009</v>
      </c>
      <c r="V143" s="132">
        <v>521580.49163999996</v>
      </c>
      <c r="W143" s="132">
        <v>777162.60709999991</v>
      </c>
      <c r="X143" s="132">
        <v>827900.98708000011</v>
      </c>
      <c r="Y143" s="132">
        <v>1200657.4321700002</v>
      </c>
      <c r="Z143" s="132">
        <v>783093.95746612642</v>
      </c>
      <c r="AA143" s="132">
        <v>1026971.4902313288</v>
      </c>
      <c r="AB143" s="135"/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</row>
    <row r="144" spans="1:39">
      <c r="B144" s="6" t="s">
        <v>43</v>
      </c>
      <c r="C144" s="186"/>
      <c r="D144" s="132">
        <v>1861.6378360000003</v>
      </c>
      <c r="E144" s="132">
        <v>1822.4689005499999</v>
      </c>
      <c r="F144" s="132">
        <v>916.82466024999997</v>
      </c>
      <c r="G144" s="132">
        <v>928.09978339999986</v>
      </c>
      <c r="H144" s="132">
        <v>734.97541604999992</v>
      </c>
      <c r="I144" s="132">
        <v>1317.1171311000001</v>
      </c>
      <c r="J144" s="132">
        <v>2918.3157099500004</v>
      </c>
      <c r="K144" s="132">
        <v>3366.8524836500005</v>
      </c>
      <c r="L144" s="132">
        <v>1678.16696155</v>
      </c>
      <c r="M144" s="132">
        <v>2573.4148042500001</v>
      </c>
      <c r="N144" s="132">
        <v>4374.9136189500005</v>
      </c>
      <c r="O144" s="132">
        <v>4409.4751263779999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  <c r="AC144" s="132">
        <v>-39.16893545000022</v>
      </c>
      <c r="AD144" s="132">
        <v>-905.64424029999998</v>
      </c>
      <c r="AE144" s="132">
        <v>11.275123149999899</v>
      </c>
      <c r="AF144" s="132">
        <v>-193.12436735</v>
      </c>
      <c r="AG144" s="132">
        <v>582.14171505000013</v>
      </c>
      <c r="AH144" s="132">
        <v>1601.1985788500006</v>
      </c>
      <c r="AI144" s="132">
        <v>448.53677370000008</v>
      </c>
      <c r="AJ144" s="132">
        <v>-1688.6855221000005</v>
      </c>
      <c r="AK144" s="132">
        <v>895.24784269999986</v>
      </c>
      <c r="AL144" s="132">
        <v>1801.4988147000008</v>
      </c>
      <c r="AM144" s="132">
        <v>34.561507427999061</v>
      </c>
    </row>
    <row r="145" spans="1:39">
      <c r="B145" s="6" t="s">
        <v>44</v>
      </c>
      <c r="C145" s="186"/>
      <c r="D145" s="132">
        <v>888082.35171374457</v>
      </c>
      <c r="E145" s="132">
        <v>919075.70566749643</v>
      </c>
      <c r="F145" s="132">
        <v>1003444.8737477302</v>
      </c>
      <c r="G145" s="132">
        <v>1066383.0165304272</v>
      </c>
      <c r="H145" s="132">
        <v>1182184.6256668579</v>
      </c>
      <c r="I145" s="132">
        <v>1395665.5271484233</v>
      </c>
      <c r="J145" s="132">
        <v>1670540.3115205318</v>
      </c>
      <c r="K145" s="132">
        <v>2003743.9227085898</v>
      </c>
      <c r="L145" s="132">
        <v>2393060.1055905479</v>
      </c>
      <c r="M145" s="132">
        <v>2776435.1841577408</v>
      </c>
      <c r="N145" s="132">
        <v>3103434.2985043949</v>
      </c>
      <c r="O145" s="132">
        <v>3452986.9738139538</v>
      </c>
      <c r="P145" s="133"/>
      <c r="Q145" s="132">
        <v>24351.361600000004</v>
      </c>
      <c r="R145" s="132">
        <v>43803.435899999982</v>
      </c>
      <c r="S145" s="132">
        <v>49937.035200000042</v>
      </c>
      <c r="T145" s="132">
        <v>106937.859</v>
      </c>
      <c r="U145" s="132">
        <v>169019.60140000001</v>
      </c>
      <c r="V145" s="132">
        <v>218373.00349999999</v>
      </c>
      <c r="W145" s="132">
        <v>278872.50749999995</v>
      </c>
      <c r="X145" s="132">
        <v>346558.93739999994</v>
      </c>
      <c r="Y145" s="132">
        <v>338400.49419999996</v>
      </c>
      <c r="Z145" s="132">
        <v>333196.58420000004</v>
      </c>
      <c r="AA145" s="132">
        <v>305369.32550000015</v>
      </c>
      <c r="AB145" s="135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790193.62719999999</v>
      </c>
      <c r="E146" s="132">
        <v>814544.98880000005</v>
      </c>
      <c r="F146" s="132">
        <v>858348.42470000009</v>
      </c>
      <c r="G146" s="132">
        <v>908285.45990000002</v>
      </c>
      <c r="H146" s="132">
        <v>1015223.3189000001</v>
      </c>
      <c r="I146" s="132">
        <v>1184242.9202999999</v>
      </c>
      <c r="J146" s="132">
        <v>1402615.9238</v>
      </c>
      <c r="K146" s="132">
        <v>1681488.4312999998</v>
      </c>
      <c r="L146" s="132">
        <v>2028047.3686999998</v>
      </c>
      <c r="M146" s="132">
        <v>2366447.8628999996</v>
      </c>
      <c r="N146" s="132">
        <v>2699644.4471</v>
      </c>
      <c r="O146" s="132">
        <v>3005013.7726000003</v>
      </c>
      <c r="P146" s="133"/>
      <c r="Q146" s="132">
        <v>24351.361600000004</v>
      </c>
      <c r="R146" s="132">
        <v>43803.435899999982</v>
      </c>
      <c r="S146" s="132">
        <v>49937.035200000042</v>
      </c>
      <c r="T146" s="132">
        <v>106937.859</v>
      </c>
      <c r="U146" s="132">
        <v>169019.60140000001</v>
      </c>
      <c r="V146" s="132">
        <v>218373.00349999999</v>
      </c>
      <c r="W146" s="132">
        <v>278872.50749999995</v>
      </c>
      <c r="X146" s="132">
        <v>346558.93739999994</v>
      </c>
      <c r="Y146" s="132">
        <v>338400.49419999996</v>
      </c>
      <c r="Z146" s="132">
        <v>333196.58420000004</v>
      </c>
      <c r="AA146" s="132">
        <v>305369.32550000015</v>
      </c>
      <c r="AB146" s="135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97888.724513744572</v>
      </c>
      <c r="E147" s="132">
        <v>104530.71686749636</v>
      </c>
      <c r="F147" s="132">
        <v>145096.44904773004</v>
      </c>
      <c r="G147" s="132">
        <v>158097.55663042705</v>
      </c>
      <c r="H147" s="132">
        <v>166961.30676685783</v>
      </c>
      <c r="I147" s="132">
        <v>211422.60684842325</v>
      </c>
      <c r="J147" s="132">
        <v>267924.38772053184</v>
      </c>
      <c r="K147" s="132">
        <v>322255.49140859005</v>
      </c>
      <c r="L147" s="132">
        <v>365012.73689054808</v>
      </c>
      <c r="M147" s="132">
        <v>409987.32125774125</v>
      </c>
      <c r="N147" s="132">
        <v>403789.85140439519</v>
      </c>
      <c r="O147" s="132">
        <v>447973.20121395378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  <c r="AC147" s="132">
        <v>6641.9923537517889</v>
      </c>
      <c r="AD147" s="132">
        <v>40565.732180233681</v>
      </c>
      <c r="AE147" s="132">
        <v>13001.107582697001</v>
      </c>
      <c r="AF147" s="132">
        <v>8863.7501364307809</v>
      </c>
      <c r="AG147" s="132">
        <v>44461.300081565445</v>
      </c>
      <c r="AH147" s="132">
        <v>56501.780872108568</v>
      </c>
      <c r="AI147" s="132">
        <v>54331.10368805824</v>
      </c>
      <c r="AJ147" s="132">
        <v>42757.245481958031</v>
      </c>
      <c r="AK147" s="132">
        <v>44974.584367193122</v>
      </c>
      <c r="AL147" s="132">
        <v>-6197.4698533460469</v>
      </c>
      <c r="AM147" s="132">
        <v>44183.349809558604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50235.923056567844</v>
      </c>
      <c r="E149" s="132">
        <v>78146.923056567844</v>
      </c>
      <c r="F149" s="132">
        <v>100962.92305656784</v>
      </c>
      <c r="G149" s="132">
        <v>129877.92305656784</v>
      </c>
      <c r="H149" s="132">
        <v>147959.92305656784</v>
      </c>
      <c r="I149" s="132">
        <v>182816.00305656783</v>
      </c>
      <c r="J149" s="132">
        <v>182248.01247656785</v>
      </c>
      <c r="K149" s="132">
        <v>215498.17377656786</v>
      </c>
      <c r="L149" s="132">
        <v>272175.65563656786</v>
      </c>
      <c r="M149" s="132">
        <v>312899.86549656786</v>
      </c>
      <c r="N149" s="132">
        <v>360667.77701551025</v>
      </c>
      <c r="O149" s="132">
        <v>433943.25597170135</v>
      </c>
      <c r="P149" s="133"/>
      <c r="Q149" s="132">
        <v>27911</v>
      </c>
      <c r="R149" s="132">
        <v>22816</v>
      </c>
      <c r="S149" s="132">
        <v>28914.999999999996</v>
      </c>
      <c r="T149" s="132">
        <v>18082</v>
      </c>
      <c r="U149" s="132">
        <v>34856.080000000002</v>
      </c>
      <c r="V149" s="132">
        <v>-567.99058000000002</v>
      </c>
      <c r="W149" s="132">
        <v>33250.1613</v>
      </c>
      <c r="X149" s="132">
        <v>56677.48186</v>
      </c>
      <c r="Y149" s="132">
        <v>40724.209860000003</v>
      </c>
      <c r="Z149" s="132">
        <v>47767.911518942361</v>
      </c>
      <c r="AA149" s="132">
        <v>73275.478956191102</v>
      </c>
      <c r="AB149" s="135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8.5265128291212022E-12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8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144365.26136939472</v>
      </c>
      <c r="E153" s="129">
        <v>112061.5738172198</v>
      </c>
      <c r="F153" s="129">
        <v>142948.44016739103</v>
      </c>
      <c r="G153" s="129">
        <v>201248.78358485407</v>
      </c>
      <c r="H153" s="129">
        <v>256753.36194304909</v>
      </c>
      <c r="I153" s="129">
        <v>290069.09487178229</v>
      </c>
      <c r="J153" s="129">
        <v>323347.04904599913</v>
      </c>
      <c r="K153" s="129">
        <v>368939.52418977313</v>
      </c>
      <c r="L153" s="129">
        <v>420819.55933530972</v>
      </c>
      <c r="M153" s="129">
        <v>486683.50839162956</v>
      </c>
      <c r="N153" s="129">
        <v>378178.78438907658</v>
      </c>
      <c r="O153" s="129">
        <v>452641.06745314714</v>
      </c>
      <c r="P153" s="136"/>
      <c r="Q153" s="129">
        <v>-48957.639720338608</v>
      </c>
      <c r="R153" s="129">
        <v>17338.842596958249</v>
      </c>
      <c r="S153" s="129">
        <v>45859.780266672184</v>
      </c>
      <c r="T153" s="129">
        <v>41676.739215926049</v>
      </c>
      <c r="U153" s="129">
        <v>10445.556977444383</v>
      </c>
      <c r="V153" s="129">
        <v>4913.537483852986</v>
      </c>
      <c r="W153" s="129">
        <v>37782.229067951288</v>
      </c>
      <c r="X153" s="129">
        <v>48823.711645917101</v>
      </c>
      <c r="Y153" s="129">
        <v>46678.107905743993</v>
      </c>
      <c r="Z153" s="129">
        <v>-110278.88058743277</v>
      </c>
      <c r="AA153" s="129">
        <v>56294.619600206308</v>
      </c>
      <c r="AB153" s="131"/>
      <c r="AC153" s="129">
        <v>16653.952168163694</v>
      </c>
      <c r="AD153" s="129">
        <v>13548.023753212976</v>
      </c>
      <c r="AE153" s="129">
        <v>12440.563150790866</v>
      </c>
      <c r="AF153" s="129">
        <v>13827.839142268971</v>
      </c>
      <c r="AG153" s="129">
        <v>22870.175951288838</v>
      </c>
      <c r="AH153" s="129">
        <v>28364.416690363818</v>
      </c>
      <c r="AI153" s="129">
        <v>7810.246075822738</v>
      </c>
      <c r="AJ153" s="129">
        <v>3056.3234996194637</v>
      </c>
      <c r="AK153" s="129">
        <v>19185.841150575878</v>
      </c>
      <c r="AL153" s="129">
        <v>1774.1565848797336</v>
      </c>
      <c r="AM153" s="129">
        <v>18167.663463864257</v>
      </c>
    </row>
    <row r="154" spans="1:39">
      <c r="B154" s="176" t="s">
        <v>40</v>
      </c>
      <c r="C154" s="186"/>
      <c r="D154" s="132">
        <v>144365.26136939475</v>
      </c>
      <c r="E154" s="132">
        <v>112061.57381721977</v>
      </c>
      <c r="F154" s="132">
        <v>142948.44016739103</v>
      </c>
      <c r="G154" s="132">
        <v>201248.78358485407</v>
      </c>
      <c r="H154" s="132">
        <v>256753.36194304909</v>
      </c>
      <c r="I154" s="132">
        <v>290069.09487178229</v>
      </c>
      <c r="J154" s="132">
        <v>323347.04904599913</v>
      </c>
      <c r="K154" s="132">
        <v>368939.52418977313</v>
      </c>
      <c r="L154" s="132">
        <v>420819.55933530972</v>
      </c>
      <c r="M154" s="132">
        <v>486683.50839162956</v>
      </c>
      <c r="N154" s="132">
        <v>378178.78438907658</v>
      </c>
      <c r="O154" s="132">
        <v>452641.06745314714</v>
      </c>
      <c r="P154" s="133"/>
      <c r="Q154" s="132">
        <v>-48957.639720338608</v>
      </c>
      <c r="R154" s="132">
        <v>17338.842596958249</v>
      </c>
      <c r="S154" s="132">
        <v>45859.780266672184</v>
      </c>
      <c r="T154" s="132">
        <v>41676.739215926049</v>
      </c>
      <c r="U154" s="132">
        <v>10445.556977444383</v>
      </c>
      <c r="V154" s="132">
        <v>4913.537483852986</v>
      </c>
      <c r="W154" s="132">
        <v>37782.229067951288</v>
      </c>
      <c r="X154" s="132">
        <v>48823.711645917101</v>
      </c>
      <c r="Y154" s="132">
        <v>46678.107905744</v>
      </c>
      <c r="Z154" s="132">
        <v>-110278.88058743274</v>
      </c>
      <c r="AA154" s="132">
        <v>56294.619600206315</v>
      </c>
      <c r="AB154" s="135"/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148.98213306018465</v>
      </c>
      <c r="E156" s="132">
        <v>144.07651130368967</v>
      </c>
      <c r="F156" s="132">
        <v>143.44132085629712</v>
      </c>
      <c r="G156" s="132">
        <v>280.95700426537491</v>
      </c>
      <c r="H156" s="132">
        <v>607.16165282941017</v>
      </c>
      <c r="I156" s="132">
        <v>12.044339173499182</v>
      </c>
      <c r="J156" s="132">
        <v>1221.0937667127023</v>
      </c>
      <c r="K156" s="132">
        <v>1671.0281918423509</v>
      </c>
      <c r="L156" s="132">
        <v>1835.4382152630958</v>
      </c>
      <c r="M156" s="132">
        <v>1864.4511658389447</v>
      </c>
      <c r="N156" s="132">
        <v>1666.9420117362322</v>
      </c>
      <c r="O156" s="132">
        <v>2099.8322142061506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5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74279.175486902735</v>
      </c>
      <c r="E157" s="132">
        <v>90938.033276822869</v>
      </c>
      <c r="F157" s="132">
        <v>104486.69222048327</v>
      </c>
      <c r="G157" s="132">
        <v>116789.73968786505</v>
      </c>
      <c r="H157" s="132">
        <v>130291.37418156999</v>
      </c>
      <c r="I157" s="132">
        <v>153756.66744651477</v>
      </c>
      <c r="J157" s="132">
        <v>180912.03470933941</v>
      </c>
      <c r="K157" s="132">
        <v>188272.34636003248</v>
      </c>
      <c r="L157" s="132">
        <v>191164.25983623115</v>
      </c>
      <c r="M157" s="132">
        <v>210321.08803623117</v>
      </c>
      <c r="N157" s="132">
        <v>212292.75377521367</v>
      </c>
      <c r="O157" s="132">
        <v>230027.52703660793</v>
      </c>
      <c r="P157" s="133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5"/>
      <c r="AC157" s="132">
        <v>0</v>
      </c>
      <c r="AD157" s="132">
        <v>0</v>
      </c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</row>
    <row r="158" spans="1:39">
      <c r="B158" s="6" t="s">
        <v>44</v>
      </c>
      <c r="C158" s="186"/>
      <c r="D158" s="132">
        <v>69937.103749431815</v>
      </c>
      <c r="E158" s="132">
        <v>20979.464029093204</v>
      </c>
      <c r="F158" s="132">
        <v>38318.306626051461</v>
      </c>
      <c r="G158" s="132">
        <v>84178.086892723644</v>
      </c>
      <c r="H158" s="132">
        <v>125854.82610864969</v>
      </c>
      <c r="I158" s="132">
        <v>136300.38308609405</v>
      </c>
      <c r="J158" s="132">
        <v>141213.92056994705</v>
      </c>
      <c r="K158" s="132">
        <v>178996.14963789834</v>
      </c>
      <c r="L158" s="132">
        <v>227819.86128381547</v>
      </c>
      <c r="M158" s="132">
        <v>274497.96918955946</v>
      </c>
      <c r="N158" s="132">
        <v>164219.08860212669</v>
      </c>
      <c r="O158" s="132">
        <v>220513.70820233304</v>
      </c>
      <c r="P158" s="133"/>
      <c r="Q158" s="132">
        <v>-48957.639720338608</v>
      </c>
      <c r="R158" s="132">
        <v>17338.842596958249</v>
      </c>
      <c r="S158" s="132">
        <v>45859.780266672184</v>
      </c>
      <c r="T158" s="132">
        <v>41676.739215926049</v>
      </c>
      <c r="U158" s="132">
        <v>10445.556977444383</v>
      </c>
      <c r="V158" s="132">
        <v>4913.537483852986</v>
      </c>
      <c r="W158" s="132">
        <v>37782.229067951288</v>
      </c>
      <c r="X158" s="132">
        <v>48823.711645917101</v>
      </c>
      <c r="Y158" s="132">
        <v>46678.107905744</v>
      </c>
      <c r="Z158" s="132">
        <v>-110278.88058743274</v>
      </c>
      <c r="AA158" s="132">
        <v>56294.619600206315</v>
      </c>
      <c r="AB158" s="135"/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</row>
    <row r="159" spans="1:39">
      <c r="B159" s="7" t="s">
        <v>45</v>
      </c>
      <c r="C159" s="186"/>
      <c r="D159" s="132">
        <v>20481.738038000003</v>
      </c>
      <c r="E159" s="132">
        <v>20692.738038000003</v>
      </c>
      <c r="F159" s="132">
        <v>35486.738038000003</v>
      </c>
      <c r="G159" s="132">
        <v>34884.738038000003</v>
      </c>
      <c r="H159" s="132">
        <v>49090.738038000003</v>
      </c>
      <c r="I159" s="132">
        <v>53243.198038000002</v>
      </c>
      <c r="J159" s="132">
        <v>55859.904398000006</v>
      </c>
      <c r="K159" s="132">
        <v>57184.309198000003</v>
      </c>
      <c r="L159" s="132">
        <v>60424.016358000008</v>
      </c>
      <c r="M159" s="132">
        <v>78150.536258000007</v>
      </c>
      <c r="N159" s="132">
        <v>92086.549558000013</v>
      </c>
      <c r="O159" s="132">
        <v>100158.9818716</v>
      </c>
      <c r="P159" s="133"/>
      <c r="Q159" s="132">
        <v>211</v>
      </c>
      <c r="R159" s="132">
        <v>14794</v>
      </c>
      <c r="S159" s="132">
        <v>-602</v>
      </c>
      <c r="T159" s="132">
        <v>14206</v>
      </c>
      <c r="U159" s="132">
        <v>4152.46</v>
      </c>
      <c r="V159" s="132">
        <v>2616.7063600000001</v>
      </c>
      <c r="W159" s="132">
        <v>1324.4048</v>
      </c>
      <c r="X159" s="132">
        <v>3239.7071599999995</v>
      </c>
      <c r="Y159" s="132">
        <v>17726.519899999999</v>
      </c>
      <c r="Z159" s="132">
        <v>13936.013300000002</v>
      </c>
      <c r="AA159" s="132">
        <v>8072.4323135999985</v>
      </c>
      <c r="AB159" s="135"/>
      <c r="AC159" s="132">
        <v>0</v>
      </c>
      <c r="AD159" s="132">
        <v>0</v>
      </c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</row>
    <row r="160" spans="1:39">
      <c r="B160" s="7" t="s">
        <v>46</v>
      </c>
      <c r="C160" s="186"/>
      <c r="D160" s="132">
        <v>49455.365711431812</v>
      </c>
      <c r="E160" s="132">
        <v>286.72599109320112</v>
      </c>
      <c r="F160" s="132">
        <v>2831.568588051452</v>
      </c>
      <c r="G160" s="132">
        <v>49293.348854723634</v>
      </c>
      <c r="H160" s="132">
        <v>76764.088070649683</v>
      </c>
      <c r="I160" s="132">
        <v>83057.185048094063</v>
      </c>
      <c r="J160" s="132">
        <v>85354.016171947049</v>
      </c>
      <c r="K160" s="132">
        <v>121811.84043989834</v>
      </c>
      <c r="L160" s="132">
        <v>167395.84492581544</v>
      </c>
      <c r="M160" s="132">
        <v>196347.43293155942</v>
      </c>
      <c r="N160" s="132">
        <v>72132.539044126708</v>
      </c>
      <c r="O160" s="132">
        <v>120354.72633073303</v>
      </c>
      <c r="P160" s="133"/>
      <c r="Q160" s="132">
        <v>-49168.639720338608</v>
      </c>
      <c r="R160" s="132">
        <v>2544.8425969582509</v>
      </c>
      <c r="S160" s="132">
        <v>46461.780266672176</v>
      </c>
      <c r="T160" s="132">
        <v>27470.739215926045</v>
      </c>
      <c r="U160" s="132">
        <v>6293.0969774443838</v>
      </c>
      <c r="V160" s="132">
        <v>2296.831123852985</v>
      </c>
      <c r="W160" s="132">
        <v>36457.824267951284</v>
      </c>
      <c r="X160" s="132">
        <v>45584.004485917103</v>
      </c>
      <c r="Y160" s="132">
        <v>28951.588005743997</v>
      </c>
      <c r="Z160" s="132">
        <v>-124214.89388743273</v>
      </c>
      <c r="AA160" s="132">
        <v>48222.18728660632</v>
      </c>
      <c r="AB160" s="135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</row>
    <row r="161" spans="1:39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</row>
    <row r="162" spans="1:39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0</v>
      </c>
      <c r="E166" s="129">
        <v>0</v>
      </c>
      <c r="F166" s="129">
        <v>0</v>
      </c>
      <c r="G166" s="129">
        <v>0</v>
      </c>
      <c r="H166" s="129">
        <v>0</v>
      </c>
      <c r="I166" s="129">
        <v>0</v>
      </c>
      <c r="J166" s="129">
        <v>0</v>
      </c>
      <c r="K166" s="129">
        <v>0</v>
      </c>
      <c r="L166" s="129">
        <v>0</v>
      </c>
      <c r="M166" s="129">
        <v>0</v>
      </c>
      <c r="N166" s="129">
        <v>0</v>
      </c>
      <c r="O166" s="129">
        <v>0</v>
      </c>
      <c r="P166" s="136"/>
      <c r="Q166" s="129">
        <v>0</v>
      </c>
      <c r="R166" s="129">
        <v>0</v>
      </c>
      <c r="S166" s="129">
        <v>0</v>
      </c>
      <c r="T166" s="129">
        <v>0</v>
      </c>
      <c r="U166" s="129">
        <v>0</v>
      </c>
      <c r="V166" s="129">
        <v>0</v>
      </c>
      <c r="W166" s="129">
        <v>0</v>
      </c>
      <c r="X166" s="129">
        <v>0</v>
      </c>
      <c r="Y166" s="129">
        <v>0</v>
      </c>
      <c r="Z166" s="129">
        <v>0</v>
      </c>
      <c r="AA166" s="129">
        <v>0</v>
      </c>
      <c r="AB166" s="131"/>
      <c r="AC166" s="129">
        <v>0</v>
      </c>
      <c r="AD166" s="129">
        <v>0</v>
      </c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</row>
    <row r="167" spans="1:39">
      <c r="B167" s="176" t="s">
        <v>40</v>
      </c>
      <c r="C167" s="186"/>
      <c r="D167" s="132">
        <v>0</v>
      </c>
      <c r="E167" s="132">
        <v>0</v>
      </c>
      <c r="F167" s="132">
        <v>0</v>
      </c>
      <c r="G167" s="132">
        <v>0</v>
      </c>
      <c r="H167" s="132">
        <v>0</v>
      </c>
      <c r="I167" s="132">
        <v>0</v>
      </c>
      <c r="J167" s="132">
        <v>0</v>
      </c>
      <c r="K167" s="132">
        <v>0</v>
      </c>
      <c r="L167" s="132">
        <v>0</v>
      </c>
      <c r="M167" s="132">
        <v>0</v>
      </c>
      <c r="N167" s="132">
        <v>0</v>
      </c>
      <c r="O167" s="132">
        <v>0</v>
      </c>
      <c r="P167" s="133"/>
      <c r="Q167" s="132">
        <v>0</v>
      </c>
      <c r="R167" s="132">
        <v>0</v>
      </c>
      <c r="S167" s="132">
        <v>0</v>
      </c>
      <c r="T167" s="132">
        <v>0</v>
      </c>
      <c r="U167" s="132">
        <v>0</v>
      </c>
      <c r="V167" s="132">
        <v>0</v>
      </c>
      <c r="W167" s="132">
        <v>0</v>
      </c>
      <c r="X167" s="132">
        <v>0</v>
      </c>
      <c r="Y167" s="132">
        <v>0</v>
      </c>
      <c r="Z167" s="132">
        <v>0</v>
      </c>
      <c r="AA167" s="132">
        <v>0</v>
      </c>
      <c r="AB167" s="135"/>
      <c r="AC167" s="132">
        <v>0</v>
      </c>
      <c r="AD167" s="132">
        <v>0</v>
      </c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5"/>
      <c r="AC169" s="132">
        <v>0</v>
      </c>
      <c r="AD169" s="132">
        <v>0</v>
      </c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</row>
    <row r="170" spans="1:39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0</v>
      </c>
      <c r="I170" s="132">
        <v>0</v>
      </c>
      <c r="J170" s="132">
        <v>0</v>
      </c>
      <c r="K170" s="132">
        <v>0</v>
      </c>
      <c r="L170" s="132">
        <v>0</v>
      </c>
      <c r="M170" s="132">
        <v>0</v>
      </c>
      <c r="N170" s="132">
        <v>0</v>
      </c>
      <c r="O170" s="132">
        <v>0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5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5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</row>
    <row r="172" spans="1:39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5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5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0</v>
      </c>
      <c r="E175" s="132">
        <v>0</v>
      </c>
      <c r="F175" s="132">
        <v>0</v>
      </c>
      <c r="G175" s="132">
        <v>0</v>
      </c>
      <c r="H175" s="132">
        <v>0</v>
      </c>
      <c r="I175" s="132">
        <v>0</v>
      </c>
      <c r="J175" s="132">
        <v>0</v>
      </c>
      <c r="K175" s="132">
        <v>0</v>
      </c>
      <c r="L175" s="132">
        <v>0</v>
      </c>
      <c r="M175" s="132">
        <v>0</v>
      </c>
      <c r="N175" s="132">
        <v>0</v>
      </c>
      <c r="O175" s="132">
        <v>0</v>
      </c>
      <c r="P175" s="133"/>
      <c r="Q175" s="132">
        <v>0</v>
      </c>
      <c r="R175" s="132">
        <v>0</v>
      </c>
      <c r="S175" s="132">
        <v>0</v>
      </c>
      <c r="T175" s="132">
        <v>0</v>
      </c>
      <c r="U175" s="132">
        <v>0</v>
      </c>
      <c r="V175" s="132">
        <v>0</v>
      </c>
      <c r="W175" s="132">
        <v>0</v>
      </c>
      <c r="X175" s="132">
        <v>0</v>
      </c>
      <c r="Y175" s="132">
        <v>0</v>
      </c>
      <c r="Z175" s="132">
        <v>0</v>
      </c>
      <c r="AA175" s="132">
        <v>0</v>
      </c>
      <c r="AB175" s="135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8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0</v>
      </c>
      <c r="I177" s="132">
        <v>0</v>
      </c>
      <c r="J177" s="132">
        <v>0</v>
      </c>
      <c r="K177" s="132">
        <v>0</v>
      </c>
      <c r="L177" s="132">
        <v>0</v>
      </c>
      <c r="M177" s="132">
        <v>0</v>
      </c>
      <c r="N177" s="132">
        <v>0</v>
      </c>
      <c r="O177" s="132">
        <v>0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5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</row>
    <row r="178" spans="1:39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5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733971.36045584106</v>
      </c>
      <c r="E179" s="129">
        <v>784316.75487310288</v>
      </c>
      <c r="F179" s="129">
        <v>830593.79547499248</v>
      </c>
      <c r="G179" s="129">
        <v>994022.16967254388</v>
      </c>
      <c r="H179" s="129">
        <v>1076697.0007642375</v>
      </c>
      <c r="I179" s="129">
        <v>1346364.8854820353</v>
      </c>
      <c r="J179" s="129">
        <v>1687680.6561844202</v>
      </c>
      <c r="K179" s="129">
        <v>1920981.8959539912</v>
      </c>
      <c r="L179" s="129">
        <v>1773862.781765088</v>
      </c>
      <c r="M179" s="129">
        <v>2351713.1258890387</v>
      </c>
      <c r="N179" s="129">
        <v>2826674.9379533986</v>
      </c>
      <c r="O179" s="129">
        <v>3071482.4769595303</v>
      </c>
      <c r="P179" s="136"/>
      <c r="Q179" s="129">
        <v>50993.706552368494</v>
      </c>
      <c r="R179" s="129">
        <v>23424.457123668875</v>
      </c>
      <c r="S179" s="129">
        <v>61873.726229666077</v>
      </c>
      <c r="T179" s="129">
        <v>80035.148015030922</v>
      </c>
      <c r="U179" s="129">
        <v>177504.21949294442</v>
      </c>
      <c r="V179" s="129">
        <v>211207.50867203425</v>
      </c>
      <c r="W179" s="129">
        <v>172932.83299999998</v>
      </c>
      <c r="X179" s="129">
        <v>94741.708150000006</v>
      </c>
      <c r="Y179" s="129">
        <v>107184.39022</v>
      </c>
      <c r="Z179" s="129">
        <v>214191.31411835202</v>
      </c>
      <c r="AA179" s="129">
        <v>206240.51645424496</v>
      </c>
      <c r="AB179" s="131"/>
      <c r="AC179" s="129">
        <v>-648.31213510670841</v>
      </c>
      <c r="AD179" s="129">
        <v>22852.583478220698</v>
      </c>
      <c r="AE179" s="129">
        <v>101554.64796788554</v>
      </c>
      <c r="AF179" s="129">
        <v>2639.6830766624857</v>
      </c>
      <c r="AG179" s="129">
        <v>92163.665224853336</v>
      </c>
      <c r="AH179" s="129">
        <v>130108.26203035079</v>
      </c>
      <c r="AI179" s="129">
        <v>60368.406769571149</v>
      </c>
      <c r="AJ179" s="129">
        <v>-241860.82233890356</v>
      </c>
      <c r="AK179" s="129">
        <v>470665.95390395075</v>
      </c>
      <c r="AL179" s="129">
        <v>260770.49794600811</v>
      </c>
      <c r="AM179" s="129">
        <v>38567.02255188649</v>
      </c>
    </row>
    <row r="180" spans="1:39" s="43" customFormat="1">
      <c r="A180" s="36"/>
      <c r="B180" s="29" t="s">
        <v>26</v>
      </c>
      <c r="C180" s="177" t="s">
        <v>295</v>
      </c>
      <c r="D180" s="129">
        <v>416903.19045584102</v>
      </c>
      <c r="E180" s="129">
        <v>428722.67487310281</v>
      </c>
      <c r="F180" s="129">
        <v>430422.53547499247</v>
      </c>
      <c r="G180" s="129">
        <v>436295.85967254388</v>
      </c>
      <c r="H180" s="129">
        <v>448140.43076423748</v>
      </c>
      <c r="I180" s="129">
        <v>473604.75548203511</v>
      </c>
      <c r="J180" s="129">
        <v>515477.68618442013</v>
      </c>
      <c r="K180" s="129">
        <v>539466.61595399119</v>
      </c>
      <c r="L180" s="129">
        <v>576769.85176508781</v>
      </c>
      <c r="M180" s="129">
        <v>621253.72588903853</v>
      </c>
      <c r="N180" s="129">
        <v>674534.4179533982</v>
      </c>
      <c r="O180" s="129">
        <v>703689.97695952945</v>
      </c>
      <c r="P180" s="136"/>
      <c r="Q180" s="129">
        <v>8810</v>
      </c>
      <c r="R180" s="129">
        <v>3938.0000000000005</v>
      </c>
      <c r="S180" s="129">
        <v>5893</v>
      </c>
      <c r="T180" s="129">
        <v>9485</v>
      </c>
      <c r="U180" s="129">
        <v>23499.280999999999</v>
      </c>
      <c r="V180" s="129">
        <v>39197.805270000004</v>
      </c>
      <c r="W180" s="129">
        <v>21372.965599999996</v>
      </c>
      <c r="X180" s="129">
        <v>33055.986830000002</v>
      </c>
      <c r="Y180" s="129">
        <v>43100.584109999996</v>
      </c>
      <c r="Z180" s="129">
        <v>53591.174118351999</v>
      </c>
      <c r="AA180" s="129">
        <v>27152.686454244991</v>
      </c>
      <c r="AB180" s="131"/>
      <c r="AC180" s="129">
        <v>3009.4844172618095</v>
      </c>
      <c r="AD180" s="129">
        <v>-2238.1393981103338</v>
      </c>
      <c r="AE180" s="129">
        <v>-19.675802448548986</v>
      </c>
      <c r="AF180" s="129">
        <v>2359.5710916935941</v>
      </c>
      <c r="AG180" s="129">
        <v>1965.0437177976394</v>
      </c>
      <c r="AH180" s="129">
        <v>2675.1254323849607</v>
      </c>
      <c r="AI180" s="129">
        <v>2615.9641695710607</v>
      </c>
      <c r="AJ180" s="129">
        <v>4247.2489810966199</v>
      </c>
      <c r="AK180" s="129">
        <v>1383.2900139506428</v>
      </c>
      <c r="AL180" s="129">
        <v>-310.4820539922369</v>
      </c>
      <c r="AM180" s="129">
        <v>2002.8725518862923</v>
      </c>
    </row>
    <row r="181" spans="1:39">
      <c r="B181" s="176" t="s">
        <v>40</v>
      </c>
      <c r="C181" s="186"/>
      <c r="D181" s="132">
        <v>416903.19045584102</v>
      </c>
      <c r="E181" s="132">
        <v>428722.67487310281</v>
      </c>
      <c r="F181" s="132">
        <v>430422.53547499247</v>
      </c>
      <c r="G181" s="132">
        <v>436295.85967254388</v>
      </c>
      <c r="H181" s="132">
        <v>448140.43076423748</v>
      </c>
      <c r="I181" s="132">
        <v>473604.75548203511</v>
      </c>
      <c r="J181" s="132">
        <v>515477.68618442013</v>
      </c>
      <c r="K181" s="132">
        <v>539466.61595399119</v>
      </c>
      <c r="L181" s="132">
        <v>576769.85176508781</v>
      </c>
      <c r="M181" s="132">
        <v>621253.72588903853</v>
      </c>
      <c r="N181" s="132">
        <v>674534.4179533982</v>
      </c>
      <c r="O181" s="132">
        <v>703689.97695952945</v>
      </c>
      <c r="P181" s="133"/>
      <c r="Q181" s="132">
        <v>8810</v>
      </c>
      <c r="R181" s="132">
        <v>3938.0000000000005</v>
      </c>
      <c r="S181" s="132">
        <v>5893</v>
      </c>
      <c r="T181" s="132">
        <v>9485</v>
      </c>
      <c r="U181" s="132">
        <v>23499.280999999999</v>
      </c>
      <c r="V181" s="132">
        <v>39197.805270000004</v>
      </c>
      <c r="W181" s="132">
        <v>21372.965599999996</v>
      </c>
      <c r="X181" s="132">
        <v>33055.986830000002</v>
      </c>
      <c r="Y181" s="132">
        <v>43100.584109999996</v>
      </c>
      <c r="Z181" s="132">
        <v>53591.174118351999</v>
      </c>
      <c r="AA181" s="132">
        <v>27152.686454244991</v>
      </c>
      <c r="AB181" s="135"/>
      <c r="AC181" s="132">
        <v>3009.4844172618095</v>
      </c>
      <c r="AD181" s="132">
        <v>-2238.1393981103338</v>
      </c>
      <c r="AE181" s="132">
        <v>-19.675802448548986</v>
      </c>
      <c r="AF181" s="132">
        <v>2359.5710916935941</v>
      </c>
      <c r="AG181" s="132">
        <v>1965.0437177976394</v>
      </c>
      <c r="AH181" s="132">
        <v>2675.1254323849607</v>
      </c>
      <c r="AI181" s="132">
        <v>2615.9641695710607</v>
      </c>
      <c r="AJ181" s="132">
        <v>4247.2489810966199</v>
      </c>
      <c r="AK181" s="132">
        <v>1383.2900139506428</v>
      </c>
      <c r="AL181" s="132">
        <v>-310.4820539922369</v>
      </c>
      <c r="AM181" s="132">
        <v>2002.8725518862923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13567.429597565328</v>
      </c>
      <c r="E183" s="132">
        <v>13855.855801636138</v>
      </c>
      <c r="F183" s="132">
        <v>14774.997491922173</v>
      </c>
      <c r="G183" s="132">
        <v>14933.449314098843</v>
      </c>
      <c r="H183" s="132">
        <v>16612.852409085608</v>
      </c>
      <c r="I183" s="132">
        <v>18240.098174394221</v>
      </c>
      <c r="J183" s="132">
        <v>20185.142736882506</v>
      </c>
      <c r="K183" s="132">
        <v>22463.33520610413</v>
      </c>
      <c r="L183" s="132">
        <v>24726.581217341161</v>
      </c>
      <c r="M183" s="132">
        <v>26509.532492514994</v>
      </c>
      <c r="N183" s="132">
        <v>27845.533263381742</v>
      </c>
      <c r="O183" s="132">
        <v>29175.909992378234</v>
      </c>
      <c r="P183" s="133"/>
      <c r="Q183" s="132">
        <v>405</v>
      </c>
      <c r="R183" s="132">
        <v>261</v>
      </c>
      <c r="S183" s="132">
        <v>300</v>
      </c>
      <c r="T183" s="132">
        <v>306</v>
      </c>
      <c r="U183" s="132">
        <v>298.42099999999999</v>
      </c>
      <c r="V183" s="132">
        <v>313.28500000000003</v>
      </c>
      <c r="W183" s="132">
        <v>318.85050000000001</v>
      </c>
      <c r="X183" s="132">
        <v>324.51017999999999</v>
      </c>
      <c r="Y183" s="132">
        <v>334.23410999999999</v>
      </c>
      <c r="Z183" s="132">
        <v>342.22402</v>
      </c>
      <c r="AA183" s="132">
        <v>351.08686</v>
      </c>
      <c r="AB183" s="135"/>
      <c r="AC183" s="132">
        <v>-116.57379592918913</v>
      </c>
      <c r="AD183" s="132">
        <v>658.14169028603396</v>
      </c>
      <c r="AE183" s="132">
        <v>-141.54817782332998</v>
      </c>
      <c r="AF183" s="132">
        <v>1373.4030949867647</v>
      </c>
      <c r="AG183" s="132">
        <v>1328.8247653086148</v>
      </c>
      <c r="AH183" s="132">
        <v>1631.7595624882831</v>
      </c>
      <c r="AI183" s="132">
        <v>1959.341969221625</v>
      </c>
      <c r="AJ183" s="132">
        <v>1938.7358312370325</v>
      </c>
      <c r="AK183" s="132">
        <v>1448.717165173832</v>
      </c>
      <c r="AL183" s="132">
        <v>993.77675086674662</v>
      </c>
      <c r="AM183" s="132">
        <v>979.28986899649237</v>
      </c>
    </row>
    <row r="184" spans="1:39">
      <c r="B184" s="6" t="s">
        <v>43</v>
      </c>
      <c r="C184" s="186"/>
      <c r="D184" s="132">
        <v>6640.0859352361604</v>
      </c>
      <c r="E184" s="132">
        <v>6976.9147309495866</v>
      </c>
      <c r="F184" s="132">
        <v>6895.1198330553962</v>
      </c>
      <c r="G184" s="132">
        <v>6863.6417327603904</v>
      </c>
      <c r="H184" s="132">
        <v>7858.9731492259698</v>
      </c>
      <c r="I184" s="132">
        <v>8627.7820301447446</v>
      </c>
      <c r="J184" s="132">
        <v>9683.6600694557183</v>
      </c>
      <c r="K184" s="132">
        <v>10339.203715042331</v>
      </c>
      <c r="L184" s="132">
        <v>12609.626347022215</v>
      </c>
      <c r="M184" s="132">
        <v>12583.741651522241</v>
      </c>
      <c r="N184" s="132">
        <v>11286.189252127748</v>
      </c>
      <c r="O184" s="132">
        <v>12307.696229822803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5"/>
      <c r="AC184" s="132">
        <v>336.82879571342568</v>
      </c>
      <c r="AD184" s="132">
        <v>-81.794897894189944</v>
      </c>
      <c r="AE184" s="132">
        <v>-31.478100295005618</v>
      </c>
      <c r="AF184" s="132">
        <v>995.33141646557942</v>
      </c>
      <c r="AG184" s="132">
        <v>768.80888091877466</v>
      </c>
      <c r="AH184" s="132">
        <v>1055.8780393109741</v>
      </c>
      <c r="AI184" s="132">
        <v>655.54364558661155</v>
      </c>
      <c r="AJ184" s="132">
        <v>2270.4226319798836</v>
      </c>
      <c r="AK184" s="132">
        <v>-25.884695499972565</v>
      </c>
      <c r="AL184" s="132">
        <v>-1297.5523993944946</v>
      </c>
      <c r="AM184" s="132">
        <v>1021.5069776950556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41.02492303954687</v>
      </c>
      <c r="E188" s="132">
        <v>2830.2543405171014</v>
      </c>
      <c r="F188" s="132">
        <v>15.768150014923551</v>
      </c>
      <c r="G188" s="132">
        <v>169.11862568472651</v>
      </c>
      <c r="H188" s="132">
        <v>159.95520592597705</v>
      </c>
      <c r="I188" s="132">
        <v>27.365277496226977</v>
      </c>
      <c r="J188" s="132">
        <v>14.853108081930289</v>
      </c>
      <c r="K188" s="132">
        <v>15.931662844717417</v>
      </c>
      <c r="L188" s="132">
        <v>54.022130724438732</v>
      </c>
      <c r="M188" s="132">
        <v>14.479675001222081</v>
      </c>
      <c r="N188" s="132">
        <v>7.7732678887288547</v>
      </c>
      <c r="O188" s="132">
        <v>9.848977328443242</v>
      </c>
      <c r="P188" s="133"/>
      <c r="Q188" s="132">
        <v>0</v>
      </c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5"/>
      <c r="AC188" s="132">
        <v>2789.2294174775548</v>
      </c>
      <c r="AD188" s="132">
        <v>-2814.486190502178</v>
      </c>
      <c r="AE188" s="132">
        <v>153.35047566980296</v>
      </c>
      <c r="AF188" s="132">
        <v>-9.163419758749459</v>
      </c>
      <c r="AG188" s="132">
        <v>-132.58992842975007</v>
      </c>
      <c r="AH188" s="132">
        <v>-12.512169414296686</v>
      </c>
      <c r="AI188" s="132">
        <v>1.078554762787129</v>
      </c>
      <c r="AJ188" s="132">
        <v>38.090467879721309</v>
      </c>
      <c r="AK188" s="132">
        <v>-39.542455723216655</v>
      </c>
      <c r="AL188" s="132">
        <v>-6.7064071124932259</v>
      </c>
      <c r="AM188" s="132">
        <v>2.0757094397143878</v>
      </c>
    </row>
    <row r="189" spans="1:39">
      <c r="B189" s="6" t="s">
        <v>107</v>
      </c>
      <c r="C189" s="186"/>
      <c r="D189" s="132">
        <v>396654.64999999997</v>
      </c>
      <c r="E189" s="132">
        <v>405059.64999999997</v>
      </c>
      <c r="F189" s="132">
        <v>408736.64999999997</v>
      </c>
      <c r="G189" s="132">
        <v>414329.64999999997</v>
      </c>
      <c r="H189" s="132">
        <v>423508.64999999997</v>
      </c>
      <c r="I189" s="132">
        <v>446709.50999999995</v>
      </c>
      <c r="J189" s="132">
        <v>485594.03026999999</v>
      </c>
      <c r="K189" s="132">
        <v>506648.14537000004</v>
      </c>
      <c r="L189" s="132">
        <v>539379.62207000004</v>
      </c>
      <c r="M189" s="132">
        <v>582145.97207000002</v>
      </c>
      <c r="N189" s="132">
        <v>635394.92216999992</v>
      </c>
      <c r="O189" s="132">
        <v>662196.52176000003</v>
      </c>
      <c r="P189" s="133"/>
      <c r="Q189" s="132">
        <v>8405</v>
      </c>
      <c r="R189" s="132">
        <v>3677.0000000000005</v>
      </c>
      <c r="S189" s="132">
        <v>5593</v>
      </c>
      <c r="T189" s="132">
        <v>9179</v>
      </c>
      <c r="U189" s="132">
        <v>23200.86</v>
      </c>
      <c r="V189" s="132">
        <v>38884.520270000001</v>
      </c>
      <c r="W189" s="132">
        <v>21054.115099999999</v>
      </c>
      <c r="X189" s="132">
        <v>32731.476650000001</v>
      </c>
      <c r="Y189" s="132">
        <v>42766.35</v>
      </c>
      <c r="Z189" s="132">
        <v>53248.950098351997</v>
      </c>
      <c r="AA189" s="132">
        <v>26801.599594244992</v>
      </c>
      <c r="AB189" s="135"/>
      <c r="AC189" s="132">
        <v>1.8474111129762605E-11</v>
      </c>
      <c r="AD189" s="132">
        <v>0</v>
      </c>
      <c r="AE189" s="132">
        <v>-1.6342482922482304E-11</v>
      </c>
      <c r="AF189" s="132">
        <v>0</v>
      </c>
      <c r="AG189" s="132">
        <v>0</v>
      </c>
      <c r="AH189" s="132">
        <v>0</v>
      </c>
      <c r="AI189" s="132">
        <v>3.694822225952521E-11</v>
      </c>
      <c r="AJ189" s="132">
        <v>4.9999982820736477E-5</v>
      </c>
      <c r="AK189" s="132">
        <v>0</v>
      </c>
      <c r="AL189" s="132">
        <v>1.648004399612546E-6</v>
      </c>
      <c r="AM189" s="132">
        <v>-4.2449698867130792E-6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5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317068.17000000004</v>
      </c>
      <c r="E193" s="129">
        <v>355594.08</v>
      </c>
      <c r="F193" s="129">
        <v>400171.25999999995</v>
      </c>
      <c r="G193" s="129">
        <v>557726.31000000006</v>
      </c>
      <c r="H193" s="129">
        <v>628556.56999999995</v>
      </c>
      <c r="I193" s="129">
        <v>872760.13</v>
      </c>
      <c r="J193" s="129">
        <v>1172202.9700000002</v>
      </c>
      <c r="K193" s="129">
        <v>1381515.2800000003</v>
      </c>
      <c r="L193" s="129">
        <v>1197092.93</v>
      </c>
      <c r="M193" s="129">
        <v>1730459.4000000001</v>
      </c>
      <c r="N193" s="129">
        <v>2152140.5200000005</v>
      </c>
      <c r="O193" s="129">
        <v>2367792.5000000005</v>
      </c>
      <c r="P193" s="136"/>
      <c r="Q193" s="129">
        <v>42183.706552368494</v>
      </c>
      <c r="R193" s="129">
        <v>19486.457123668875</v>
      </c>
      <c r="S193" s="129">
        <v>55980.726229666085</v>
      </c>
      <c r="T193" s="129">
        <v>70550.148015030922</v>
      </c>
      <c r="U193" s="129">
        <v>154004.93849294441</v>
      </c>
      <c r="V193" s="129">
        <v>172009.70340203427</v>
      </c>
      <c r="W193" s="129">
        <v>151559.86739999999</v>
      </c>
      <c r="X193" s="129">
        <v>61685.721319999997</v>
      </c>
      <c r="Y193" s="129">
        <v>64083.806109999998</v>
      </c>
      <c r="Z193" s="129">
        <v>160600.14000000001</v>
      </c>
      <c r="AA193" s="129">
        <v>179087.83</v>
      </c>
      <c r="AB193" s="131"/>
      <c r="AC193" s="129">
        <v>-3657.796552368518</v>
      </c>
      <c r="AD193" s="129">
        <v>25090.72287633103</v>
      </c>
      <c r="AE193" s="129">
        <v>101574.32377033409</v>
      </c>
      <c r="AF193" s="129">
        <v>280.11198496889165</v>
      </c>
      <c r="AG193" s="129">
        <v>90198.621507055694</v>
      </c>
      <c r="AH193" s="129">
        <v>127433.13659796581</v>
      </c>
      <c r="AI193" s="129">
        <v>57752.442600000082</v>
      </c>
      <c r="AJ193" s="129">
        <v>-246108.07132000019</v>
      </c>
      <c r="AK193" s="129">
        <v>469282.66389000008</v>
      </c>
      <c r="AL193" s="129">
        <v>261080.98000000036</v>
      </c>
      <c r="AM193" s="129">
        <v>36564.150000000198</v>
      </c>
    </row>
    <row r="194" spans="1:39">
      <c r="B194" s="3" t="s">
        <v>12</v>
      </c>
      <c r="C194" s="178" t="s">
        <v>297</v>
      </c>
      <c r="D194" s="132">
        <v>4938.74</v>
      </c>
      <c r="E194" s="132">
        <v>7020.12</v>
      </c>
      <c r="F194" s="132">
        <v>15611.439999999999</v>
      </c>
      <c r="G194" s="132">
        <v>16718.96</v>
      </c>
      <c r="H194" s="132">
        <v>23864.82</v>
      </c>
      <c r="I194" s="132">
        <v>31635.899999999998</v>
      </c>
      <c r="J194" s="132">
        <v>42471.58</v>
      </c>
      <c r="K194" s="132">
        <v>78588.14</v>
      </c>
      <c r="L194" s="132">
        <v>99106.760000000009</v>
      </c>
      <c r="M194" s="132">
        <v>104139.72000000002</v>
      </c>
      <c r="N194" s="132">
        <v>88943.829999999987</v>
      </c>
      <c r="O194" s="132">
        <v>103756</v>
      </c>
      <c r="P194" s="133"/>
      <c r="Q194" s="132">
        <v>242.98737511148607</v>
      </c>
      <c r="R194" s="132">
        <v>2822.7815004690874</v>
      </c>
      <c r="S194" s="132">
        <v>1006.0439377260479</v>
      </c>
      <c r="T194" s="132">
        <v>2047.620906250942</v>
      </c>
      <c r="U194" s="132">
        <v>9651.9517318002345</v>
      </c>
      <c r="V194" s="132">
        <v>-371.6463250406527</v>
      </c>
      <c r="W194" s="132">
        <v>105127.98415755735</v>
      </c>
      <c r="X194" s="132">
        <v>-12236.757361257589</v>
      </c>
      <c r="Y194" s="132">
        <v>30961.286597525283</v>
      </c>
      <c r="Z194" s="132">
        <v>-6145.9513329571982</v>
      </c>
      <c r="AA194" s="132">
        <v>-322770.10037644126</v>
      </c>
      <c r="AB194" s="135"/>
      <c r="AC194" s="132">
        <v>1838.3926248885139</v>
      </c>
      <c r="AD194" s="132">
        <v>5768.5384995309114</v>
      </c>
      <c r="AE194" s="132">
        <v>101.47606227395158</v>
      </c>
      <c r="AF194" s="132">
        <v>5098.23909374906</v>
      </c>
      <c r="AG194" s="132">
        <v>-1880.8717318002366</v>
      </c>
      <c r="AH194" s="132">
        <v>11207.326325040656</v>
      </c>
      <c r="AI194" s="132">
        <v>-69011.424157557354</v>
      </c>
      <c r="AJ194" s="132">
        <v>32755.377361257597</v>
      </c>
      <c r="AK194" s="132">
        <v>-25928.32659752528</v>
      </c>
      <c r="AL194" s="132">
        <v>-9049.9386670428212</v>
      </c>
      <c r="AM194" s="132">
        <v>337582.2703764413</v>
      </c>
    </row>
    <row r="195" spans="1:39">
      <c r="B195" s="3" t="s">
        <v>13</v>
      </c>
      <c r="C195" s="178" t="s">
        <v>298</v>
      </c>
      <c r="D195" s="132">
        <v>312129.43000000005</v>
      </c>
      <c r="E195" s="132">
        <v>348573.96</v>
      </c>
      <c r="F195" s="132">
        <v>384559.81999999995</v>
      </c>
      <c r="G195" s="132">
        <v>541007.35000000009</v>
      </c>
      <c r="H195" s="132">
        <v>604691.75</v>
      </c>
      <c r="I195" s="132">
        <v>841124.23</v>
      </c>
      <c r="J195" s="132">
        <v>1129731.3900000001</v>
      </c>
      <c r="K195" s="132">
        <v>1302927.1400000001</v>
      </c>
      <c r="L195" s="132">
        <v>1097986.17</v>
      </c>
      <c r="M195" s="132">
        <v>1626319.6800000002</v>
      </c>
      <c r="N195" s="132">
        <v>2063196.6900000004</v>
      </c>
      <c r="O195" s="132">
        <v>2264036.5000000005</v>
      </c>
      <c r="P195" s="133"/>
      <c r="Q195" s="132">
        <v>41940.719177257008</v>
      </c>
      <c r="R195" s="132">
        <v>16663.675623199786</v>
      </c>
      <c r="S195" s="132">
        <v>54974.682291940044</v>
      </c>
      <c r="T195" s="132">
        <v>68502.527108779992</v>
      </c>
      <c r="U195" s="132">
        <v>144352.98676114419</v>
      </c>
      <c r="V195" s="132">
        <v>172381.34972707491</v>
      </c>
      <c r="W195" s="132">
        <v>46431.883242442636</v>
      </c>
      <c r="X195" s="132">
        <v>73922.478681257577</v>
      </c>
      <c r="Y195" s="132">
        <v>33122.519512474719</v>
      </c>
      <c r="Z195" s="132">
        <v>166746.09133295721</v>
      </c>
      <c r="AA195" s="132">
        <v>501857.93037644128</v>
      </c>
      <c r="AB195" s="135"/>
      <c r="AC195" s="132">
        <v>-5496.1891772570198</v>
      </c>
      <c r="AD195" s="132">
        <v>19322.184376800124</v>
      </c>
      <c r="AE195" s="132">
        <v>101472.84770806014</v>
      </c>
      <c r="AF195" s="132">
        <v>-4818.1271087801633</v>
      </c>
      <c r="AG195" s="132">
        <v>92079.493238855837</v>
      </c>
      <c r="AH195" s="132">
        <v>116225.8102729252</v>
      </c>
      <c r="AI195" s="132">
        <v>126763.86675755741</v>
      </c>
      <c r="AJ195" s="132">
        <v>-278863.44868125778</v>
      </c>
      <c r="AK195" s="132">
        <v>495210.99048752547</v>
      </c>
      <c r="AL195" s="132">
        <v>270130.91866704292</v>
      </c>
      <c r="AM195" s="132">
        <v>-301018.12037644105</v>
      </c>
    </row>
    <row r="196" spans="1:39" s="43" customFormat="1">
      <c r="A196" s="36"/>
      <c r="B196" s="5" t="s">
        <v>28</v>
      </c>
      <c r="C196" s="177" t="s">
        <v>307</v>
      </c>
      <c r="D196" s="129">
        <v>2670699.9494372956</v>
      </c>
      <c r="E196" s="129">
        <v>2981638.106443733</v>
      </c>
      <c r="F196" s="129">
        <v>3378741.4869053988</v>
      </c>
      <c r="G196" s="129">
        <v>3918978.4343265519</v>
      </c>
      <c r="H196" s="129">
        <v>4386142.8793402752</v>
      </c>
      <c r="I196" s="129">
        <v>5155281.9374096291</v>
      </c>
      <c r="J196" s="129">
        <v>5851876.3361173766</v>
      </c>
      <c r="K196" s="129">
        <v>6621013.1887149038</v>
      </c>
      <c r="L196" s="129">
        <v>7174359.5948692327</v>
      </c>
      <c r="M196" s="129">
        <v>8575677.1494974252</v>
      </c>
      <c r="N196" s="129">
        <v>9711941.1548147518</v>
      </c>
      <c r="O196" s="129">
        <v>10733295.98202713</v>
      </c>
      <c r="P196" s="136"/>
      <c r="Q196" s="129">
        <v>304756.6384</v>
      </c>
      <c r="R196" s="129">
        <v>346765.56410000002</v>
      </c>
      <c r="S196" s="129">
        <v>441839.96479999996</v>
      </c>
      <c r="T196" s="129">
        <v>501702.141</v>
      </c>
      <c r="U196" s="129">
        <v>622156.07659999991</v>
      </c>
      <c r="V196" s="129">
        <v>648071.43413000007</v>
      </c>
      <c r="W196" s="129">
        <v>718066.81239999994</v>
      </c>
      <c r="X196" s="129">
        <v>708525.27508000005</v>
      </c>
      <c r="Y196" s="129">
        <v>976129.55731999991</v>
      </c>
      <c r="Z196" s="129">
        <v>946924.04289522453</v>
      </c>
      <c r="AA196" s="129">
        <v>1070382.6055250242</v>
      </c>
      <c r="AB196" s="131"/>
      <c r="AC196" s="129">
        <v>6181.5186064377031</v>
      </c>
      <c r="AD196" s="129">
        <v>50337.816361665231</v>
      </c>
      <c r="AE196" s="129">
        <v>98396.982621153031</v>
      </c>
      <c r="AF196" s="129">
        <v>-34537.695986276682</v>
      </c>
      <c r="AG196" s="129">
        <v>146982.98146935378</v>
      </c>
      <c r="AH196" s="129">
        <v>48522.964577747189</v>
      </c>
      <c r="AI196" s="129">
        <v>51070.040197528855</v>
      </c>
      <c r="AJ196" s="129">
        <v>-155178.86892567208</v>
      </c>
      <c r="AK196" s="129">
        <v>425187.99730819237</v>
      </c>
      <c r="AL196" s="129">
        <v>189339.96242210243</v>
      </c>
      <c r="AM196" s="129">
        <v>-49027.778312645205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1711815.96</v>
      </c>
      <c r="E198" s="132">
        <v>1881364.5899999999</v>
      </c>
      <c r="F198" s="132">
        <v>2112242</v>
      </c>
      <c r="G198" s="132">
        <v>2464030.6399999997</v>
      </c>
      <c r="H198" s="132">
        <v>2669888.1665165192</v>
      </c>
      <c r="I198" s="132">
        <v>3126234.44</v>
      </c>
      <c r="J198" s="132">
        <v>3494809.4638589071</v>
      </c>
      <c r="K198" s="132">
        <v>3869817.736014076</v>
      </c>
      <c r="L198" s="132">
        <v>3991793.2133329194</v>
      </c>
      <c r="M198" s="132">
        <v>4868941.3098482462</v>
      </c>
      <c r="N198" s="132">
        <v>5466455.5893844105</v>
      </c>
      <c r="O198" s="132">
        <v>5895961.2920143297</v>
      </c>
      <c r="P198" s="133"/>
      <c r="Q198" s="132">
        <v>179949</v>
      </c>
      <c r="R198" s="132">
        <v>204469</v>
      </c>
      <c r="S198" s="132">
        <v>299323</v>
      </c>
      <c r="T198" s="132">
        <v>264178</v>
      </c>
      <c r="U198" s="132">
        <v>354320.51</v>
      </c>
      <c r="V198" s="132">
        <v>343988.73</v>
      </c>
      <c r="W198" s="132">
        <v>387511.77999999997</v>
      </c>
      <c r="X198" s="132">
        <v>338571.59</v>
      </c>
      <c r="Y198" s="132">
        <v>569484.82819999999</v>
      </c>
      <c r="Z198" s="132">
        <v>486889.24590189854</v>
      </c>
      <c r="AA198" s="132">
        <v>549108.91751788324</v>
      </c>
      <c r="AB198" s="135"/>
      <c r="AC198" s="132">
        <v>-10400.369999999952</v>
      </c>
      <c r="AD198" s="132">
        <v>26408.410000000229</v>
      </c>
      <c r="AE198" s="132">
        <v>52465.639999999577</v>
      </c>
      <c r="AF198" s="132">
        <v>-58320.473483480739</v>
      </c>
      <c r="AG198" s="132">
        <v>102025.76348348075</v>
      </c>
      <c r="AH198" s="132">
        <v>24586.293858907309</v>
      </c>
      <c r="AI198" s="132">
        <v>-12503.507844830847</v>
      </c>
      <c r="AJ198" s="132">
        <v>-216596.11268115669</v>
      </c>
      <c r="AK198" s="132">
        <v>307663.26831532706</v>
      </c>
      <c r="AL198" s="132">
        <v>110625.03363426586</v>
      </c>
      <c r="AM198" s="132">
        <v>-119603.21488796426</v>
      </c>
    </row>
    <row r="199" spans="1:39">
      <c r="B199" s="3" t="s">
        <v>17</v>
      </c>
      <c r="C199" s="178" t="s">
        <v>301</v>
      </c>
      <c r="D199" s="132">
        <v>197229.57011622799</v>
      </c>
      <c r="E199" s="132">
        <v>236556.08501076107</v>
      </c>
      <c r="F199" s="132">
        <v>283339.3217526658</v>
      </c>
      <c r="G199" s="132">
        <v>347707.68586001307</v>
      </c>
      <c r="H199" s="132">
        <v>428010.7287176699</v>
      </c>
      <c r="I199" s="132">
        <v>528546.92020248144</v>
      </c>
      <c r="J199" s="132">
        <v>636284.7568734996</v>
      </c>
      <c r="K199" s="132">
        <v>775120.99484432209</v>
      </c>
      <c r="L199" s="132">
        <v>941092.5502995397</v>
      </c>
      <c r="M199" s="132">
        <v>1230960.5553876096</v>
      </c>
      <c r="N199" s="132">
        <v>1493087.4356940198</v>
      </c>
      <c r="O199" s="132">
        <v>1759925.273504026</v>
      </c>
      <c r="P199" s="133"/>
      <c r="Q199" s="132">
        <v>62403.819199999998</v>
      </c>
      <c r="R199" s="132">
        <v>71148.282050000009</v>
      </c>
      <c r="S199" s="132">
        <v>71258.482399999979</v>
      </c>
      <c r="T199" s="132">
        <v>118762.0705</v>
      </c>
      <c r="U199" s="132">
        <v>133917.78329999998</v>
      </c>
      <c r="V199" s="132">
        <v>152041.35206500001</v>
      </c>
      <c r="W199" s="132">
        <v>165277.51620000001</v>
      </c>
      <c r="X199" s="132">
        <v>184976.84254000001</v>
      </c>
      <c r="Y199" s="132">
        <v>203322.36455999999</v>
      </c>
      <c r="Z199" s="132">
        <v>230017.39849666297</v>
      </c>
      <c r="AA199" s="132">
        <v>260636.84400357056</v>
      </c>
      <c r="AB199" s="135"/>
      <c r="AC199" s="132">
        <v>-23077.304305466918</v>
      </c>
      <c r="AD199" s="132">
        <v>-24365.045308095319</v>
      </c>
      <c r="AE199" s="132">
        <v>-6890.1182926527099</v>
      </c>
      <c r="AF199" s="132">
        <v>-38459.027642343128</v>
      </c>
      <c r="AG199" s="132">
        <v>-33381.591815188498</v>
      </c>
      <c r="AH199" s="132">
        <v>-44303.515393981776</v>
      </c>
      <c r="AI199" s="132">
        <v>-26441.278229177555</v>
      </c>
      <c r="AJ199" s="132">
        <v>-19005.28708478246</v>
      </c>
      <c r="AK199" s="132">
        <v>86545.640528070115</v>
      </c>
      <c r="AL199" s="132">
        <v>32109.481809747056</v>
      </c>
      <c r="AM199" s="132">
        <v>6200.9938064356447</v>
      </c>
    </row>
    <row r="200" spans="1:39">
      <c r="B200" s="4" t="s">
        <v>34</v>
      </c>
      <c r="C200" s="40"/>
      <c r="D200" s="132">
        <v>761654.41932106763</v>
      </c>
      <c r="E200" s="132">
        <v>863717.43143297231</v>
      </c>
      <c r="F200" s="132">
        <v>983160.16515273263</v>
      </c>
      <c r="G200" s="132">
        <v>1107240.1084665388</v>
      </c>
      <c r="H200" s="132">
        <v>1288243.984106086</v>
      </c>
      <c r="I200" s="132">
        <v>1500500.5772071474</v>
      </c>
      <c r="J200" s="132">
        <v>1720782.1153849692</v>
      </c>
      <c r="K200" s="132">
        <v>1976074.4578565063</v>
      </c>
      <c r="L200" s="132">
        <v>2241473.9737659162</v>
      </c>
      <c r="M200" s="132">
        <v>2475775.1890699938</v>
      </c>
      <c r="N200" s="132">
        <v>2752398.0345447459</v>
      </c>
      <c r="O200" s="132">
        <v>3077409.3213172001</v>
      </c>
      <c r="P200" s="133"/>
      <c r="Q200" s="132">
        <v>62403.819199999998</v>
      </c>
      <c r="R200" s="132">
        <v>71148.282050000009</v>
      </c>
      <c r="S200" s="132">
        <v>71258.482399999979</v>
      </c>
      <c r="T200" s="132">
        <v>118762.0705</v>
      </c>
      <c r="U200" s="132">
        <v>133917.78329999998</v>
      </c>
      <c r="V200" s="132">
        <v>152041.35206500001</v>
      </c>
      <c r="W200" s="132">
        <v>165277.51620000001</v>
      </c>
      <c r="X200" s="132">
        <v>184976.84254000001</v>
      </c>
      <c r="Y200" s="132">
        <v>203322.36455999999</v>
      </c>
      <c r="Z200" s="132">
        <v>230017.39849666297</v>
      </c>
      <c r="AA200" s="132">
        <v>260636.84400357056</v>
      </c>
      <c r="AB200" s="135"/>
      <c r="AC200" s="132">
        <v>39659.192911904574</v>
      </c>
      <c r="AD200" s="132">
        <v>48294.451669760318</v>
      </c>
      <c r="AE200" s="132">
        <v>52821.460913806164</v>
      </c>
      <c r="AF200" s="132">
        <v>62241.805139547185</v>
      </c>
      <c r="AG200" s="132">
        <v>78338.809801061507</v>
      </c>
      <c r="AH200" s="132">
        <v>68240.186112821655</v>
      </c>
      <c r="AI200" s="132">
        <v>90014.826271537255</v>
      </c>
      <c r="AJ200" s="132">
        <v>80422.673369409807</v>
      </c>
      <c r="AK200" s="132">
        <v>30978.85074407743</v>
      </c>
      <c r="AL200" s="132">
        <v>46605.446978089501</v>
      </c>
      <c r="AM200" s="132">
        <v>64374.442768883411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-7.1264571384754824E-2</v>
      </c>
      <c r="M201" s="132">
        <v>4.7595787540032686E-2</v>
      </c>
      <c r="N201" s="132">
        <v>4.7595787540032686E-2</v>
      </c>
      <c r="O201" s="132">
        <v>4.7595787540032686E-2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-7.1264571384754824E-2</v>
      </c>
      <c r="AK201" s="132">
        <v>0.11886035892478752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-7.1264571384754824E-2</v>
      </c>
      <c r="M202" s="132">
        <v>4.7595787540032686E-2</v>
      </c>
      <c r="N202" s="132">
        <v>4.7595787540032686E-2</v>
      </c>
      <c r="O202" s="132">
        <v>4.7595787540032686E-2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-7.1264571384754824E-2</v>
      </c>
      <c r="AK202" s="132">
        <v>0.11886035892478752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47883.429319094932</v>
      </c>
      <c r="E203" s="129">
        <v>53060.821908706159</v>
      </c>
      <c r="F203" s="129">
        <v>61982.065727239446</v>
      </c>
      <c r="G203" s="129">
        <v>68608.310852316077</v>
      </c>
      <c r="H203" s="129">
        <v>62478.630262147672</v>
      </c>
      <c r="I203" s="129">
        <v>68049.921400309657</v>
      </c>
      <c r="J203" s="129">
        <v>80962.237187498424</v>
      </c>
      <c r="K203" s="129">
        <v>119690.35113974205</v>
      </c>
      <c r="L203" s="129">
        <v>129645.33076899662</v>
      </c>
      <c r="M203" s="129">
        <v>62066.91327708833</v>
      </c>
      <c r="N203" s="129">
        <v>63817.9511761381</v>
      </c>
      <c r="O203" s="129">
        <v>81247.81604601357</v>
      </c>
      <c r="P203" s="136"/>
      <c r="Q203" s="129">
        <v>7919.3420567339626</v>
      </c>
      <c r="R203" s="129">
        <v>13333.510810677788</v>
      </c>
      <c r="S203" s="129">
        <v>10938.126653080437</v>
      </c>
      <c r="T203" s="129">
        <v>-2044.4241585387019</v>
      </c>
      <c r="U203" s="129">
        <v>10130.168360320687</v>
      </c>
      <c r="V203" s="129">
        <v>14337.427430687416</v>
      </c>
      <c r="W203" s="129">
        <v>42738.490428513644</v>
      </c>
      <c r="X203" s="129">
        <v>14686.680265490424</v>
      </c>
      <c r="Y203" s="129">
        <v>-63282.014018647191</v>
      </c>
      <c r="Z203" s="129">
        <v>6229.6221666980837</v>
      </c>
      <c r="AA203" s="129">
        <v>24671.090433556667</v>
      </c>
      <c r="AB203" s="131"/>
      <c r="AC203" s="129">
        <v>-2741.9494671227435</v>
      </c>
      <c r="AD203" s="129">
        <v>-4412.2669921444976</v>
      </c>
      <c r="AE203" s="129">
        <v>-4311.8815280038061</v>
      </c>
      <c r="AF203" s="129">
        <v>-4085.2564316296998</v>
      </c>
      <c r="AG203" s="129">
        <v>-4558.8772221587096</v>
      </c>
      <c r="AH203" s="129">
        <v>-1425.1116434986382</v>
      </c>
      <c r="AI203" s="129">
        <v>-4010.3764762700221</v>
      </c>
      <c r="AJ203" s="129">
        <v>-4731.7006362358525</v>
      </c>
      <c r="AK203" s="129">
        <v>-4296.4034732610926</v>
      </c>
      <c r="AL203" s="129">
        <v>-4478.5842676483035</v>
      </c>
      <c r="AM203" s="129">
        <v>-7241.2255636812151</v>
      </c>
    </row>
    <row r="204" spans="1:39" s="43" customFormat="1">
      <c r="A204" s="36"/>
      <c r="B204" s="9" t="s">
        <v>93</v>
      </c>
      <c r="C204" s="177" t="s">
        <v>305</v>
      </c>
      <c r="D204" s="129">
        <v>16.163058336322841</v>
      </c>
      <c r="E204" s="129">
        <v>19.228149260001693</v>
      </c>
      <c r="F204" s="129">
        <v>19.384690942729943</v>
      </c>
      <c r="G204" s="129">
        <v>18.012364448410015</v>
      </c>
      <c r="H204" s="129">
        <v>338.17332656571278</v>
      </c>
      <c r="I204" s="129">
        <v>60.088023088003894</v>
      </c>
      <c r="J204" s="129">
        <v>2490.2968666483703</v>
      </c>
      <c r="K204" s="129">
        <v>2499.8128187633429</v>
      </c>
      <c r="L204" s="129">
        <v>2205.4634340835109</v>
      </c>
      <c r="M204" s="129">
        <v>2101.3879955183934</v>
      </c>
      <c r="N204" s="129">
        <v>1989.1606789833102</v>
      </c>
      <c r="O204" s="129">
        <v>3132.1773629622899</v>
      </c>
      <c r="P204" s="136"/>
      <c r="Q204" s="129">
        <v>3183</v>
      </c>
      <c r="R204" s="129">
        <v>4838</v>
      </c>
      <c r="S204" s="129">
        <v>4177</v>
      </c>
      <c r="T204" s="129">
        <v>4065.9999999999995</v>
      </c>
      <c r="U204" s="129">
        <v>4360.16</v>
      </c>
      <c r="V204" s="129">
        <v>4200.8233499999997</v>
      </c>
      <c r="W204" s="129">
        <v>4208.9125000000004</v>
      </c>
      <c r="X204" s="129">
        <v>4256.6318099999999</v>
      </c>
      <c r="Y204" s="129">
        <v>4222.12255</v>
      </c>
      <c r="Z204" s="129">
        <v>4229.2222789272191</v>
      </c>
      <c r="AA204" s="129">
        <v>8629.2222789272</v>
      </c>
      <c r="AB204" s="131"/>
      <c r="AC204" s="129">
        <v>-3179.9349090763212</v>
      </c>
      <c r="AD204" s="129">
        <v>-4837.8434583172721</v>
      </c>
      <c r="AE204" s="129">
        <v>-4178.3723264943201</v>
      </c>
      <c r="AF204" s="129">
        <v>-3745.8390378826971</v>
      </c>
      <c r="AG204" s="129">
        <v>-4638.2453034777081</v>
      </c>
      <c r="AH204" s="129">
        <v>-1770.6145064396335</v>
      </c>
      <c r="AI204" s="129">
        <v>-4199.3965478850268</v>
      </c>
      <c r="AJ204" s="129">
        <v>-4550.9811946798327</v>
      </c>
      <c r="AK204" s="129">
        <v>-4326.1979885651172</v>
      </c>
      <c r="AL204" s="129">
        <v>-4341.4495954623017</v>
      </c>
      <c r="AM204" s="129">
        <v>-7486.2055949482201</v>
      </c>
    </row>
    <row r="205" spans="1:39">
      <c r="B205" s="176" t="s">
        <v>40</v>
      </c>
      <c r="C205" s="186"/>
      <c r="D205" s="132">
        <v>16.163058336322841</v>
      </c>
      <c r="E205" s="132">
        <v>19.228149260001693</v>
      </c>
      <c r="F205" s="132">
        <v>19.384690942729943</v>
      </c>
      <c r="G205" s="132">
        <v>18.012364448410015</v>
      </c>
      <c r="H205" s="132">
        <v>338.17332656571278</v>
      </c>
      <c r="I205" s="132">
        <v>60.088023088003894</v>
      </c>
      <c r="J205" s="132">
        <v>2490.2968666483703</v>
      </c>
      <c r="K205" s="132">
        <v>2499.8128187633429</v>
      </c>
      <c r="L205" s="132">
        <v>2205.4634340835109</v>
      </c>
      <c r="M205" s="132">
        <v>2101.3879955183934</v>
      </c>
      <c r="N205" s="132">
        <v>1989.1606789833102</v>
      </c>
      <c r="O205" s="132">
        <v>3132.1773629622899</v>
      </c>
      <c r="P205" s="133"/>
      <c r="Q205" s="132">
        <v>3183</v>
      </c>
      <c r="R205" s="132">
        <v>4838</v>
      </c>
      <c r="S205" s="132">
        <v>4177</v>
      </c>
      <c r="T205" s="132">
        <v>4065.9999999999995</v>
      </c>
      <c r="U205" s="132">
        <v>4360.16</v>
      </c>
      <c r="V205" s="132">
        <v>4200.8233499999997</v>
      </c>
      <c r="W205" s="132">
        <v>4208.9125000000004</v>
      </c>
      <c r="X205" s="132">
        <v>4256.6318099999999</v>
      </c>
      <c r="Y205" s="132">
        <v>4222.12255</v>
      </c>
      <c r="Z205" s="132">
        <v>4229.2222789272191</v>
      </c>
      <c r="AA205" s="132">
        <v>8629.2222789272</v>
      </c>
      <c r="AB205" s="135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293.5801627914567</v>
      </c>
      <c r="I207" s="132">
        <v>0</v>
      </c>
      <c r="J207" s="132">
        <v>2414.0952139091696</v>
      </c>
      <c r="K207" s="132">
        <v>2397.7082979170896</v>
      </c>
      <c r="L207" s="132">
        <v>2106.6958720021421</v>
      </c>
      <c r="M207" s="132">
        <v>2030.1347200112052</v>
      </c>
      <c r="N207" s="132">
        <v>1871.8666720186352</v>
      </c>
      <c r="O207" s="132">
        <v>2984.6320003747483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16.163058336322841</v>
      </c>
      <c r="E208" s="132">
        <v>19.228149260001693</v>
      </c>
      <c r="F208" s="132">
        <v>19.384690942729943</v>
      </c>
      <c r="G208" s="132">
        <v>18.012364448410015</v>
      </c>
      <c r="H208" s="132">
        <v>44.593163774256105</v>
      </c>
      <c r="I208" s="132">
        <v>60.088023088003894</v>
      </c>
      <c r="J208" s="132">
        <v>76.201652739200767</v>
      </c>
      <c r="K208" s="132">
        <v>102.10452084625348</v>
      </c>
      <c r="L208" s="132">
        <v>98.767562081368496</v>
      </c>
      <c r="M208" s="132">
        <v>71.253275507188278</v>
      </c>
      <c r="N208" s="132">
        <v>117.29400696467506</v>
      </c>
      <c r="O208" s="132">
        <v>147.54536258754177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3183</v>
      </c>
      <c r="R213" s="132">
        <v>4838</v>
      </c>
      <c r="S213" s="132">
        <v>4177</v>
      </c>
      <c r="T213" s="132">
        <v>4065.9999999999995</v>
      </c>
      <c r="U213" s="132">
        <v>4360.16</v>
      </c>
      <c r="V213" s="132">
        <v>4200.8233499999997</v>
      </c>
      <c r="W213" s="132">
        <v>4208.9125000000004</v>
      </c>
      <c r="X213" s="132">
        <v>4256.6318099999999</v>
      </c>
      <c r="Y213" s="132">
        <v>4222.12255</v>
      </c>
      <c r="Z213" s="132">
        <v>4229.2222789272191</v>
      </c>
      <c r="AA213" s="132">
        <v>8629.2222789272</v>
      </c>
      <c r="AB213" s="135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8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47867.26626075861</v>
      </c>
      <c r="E217" s="129">
        <v>53041.59375944615</v>
      </c>
      <c r="F217" s="129">
        <v>61962.681036296715</v>
      </c>
      <c r="G217" s="129">
        <v>68590.298487867665</v>
      </c>
      <c r="H217" s="129">
        <v>62140.456935581962</v>
      </c>
      <c r="I217" s="129">
        <v>67989.833377221643</v>
      </c>
      <c r="J217" s="129">
        <v>78471.940320850059</v>
      </c>
      <c r="K217" s="129">
        <v>117190.5383209787</v>
      </c>
      <c r="L217" s="129">
        <v>127439.86733491311</v>
      </c>
      <c r="M217" s="129">
        <v>59965.525281569935</v>
      </c>
      <c r="N217" s="129">
        <v>61828.790497154798</v>
      </c>
      <c r="O217" s="129">
        <v>78115.638683051264</v>
      </c>
      <c r="P217" s="136"/>
      <c r="Q217" s="129">
        <v>4736.3420567339635</v>
      </c>
      <c r="R217" s="129">
        <v>8495.510810677788</v>
      </c>
      <c r="S217" s="129">
        <v>6761.126653080436</v>
      </c>
      <c r="T217" s="129">
        <v>-6110.4241585387017</v>
      </c>
      <c r="U217" s="129">
        <v>5770.0083603206867</v>
      </c>
      <c r="V217" s="129">
        <v>10136.604080687417</v>
      </c>
      <c r="W217" s="129">
        <v>38529.577928513638</v>
      </c>
      <c r="X217" s="129">
        <v>10430.048455490423</v>
      </c>
      <c r="Y217" s="129">
        <v>-67504.136568647198</v>
      </c>
      <c r="Z217" s="129">
        <v>2000.3998877708646</v>
      </c>
      <c r="AA217" s="129">
        <v>16041.868154629468</v>
      </c>
      <c r="AB217" s="131"/>
      <c r="AC217" s="129">
        <v>437.98544195357749</v>
      </c>
      <c r="AD217" s="129">
        <v>425.57646617277385</v>
      </c>
      <c r="AE217" s="129">
        <v>-133.50920150948582</v>
      </c>
      <c r="AF217" s="129">
        <v>-339.4173937470029</v>
      </c>
      <c r="AG217" s="129">
        <v>79.368081318998662</v>
      </c>
      <c r="AH217" s="129">
        <v>345.50286294099521</v>
      </c>
      <c r="AI217" s="129">
        <v>189.02007161500478</v>
      </c>
      <c r="AJ217" s="129">
        <v>-180.7194415560204</v>
      </c>
      <c r="AK217" s="129">
        <v>29.794515304024571</v>
      </c>
      <c r="AL217" s="129">
        <v>-137.13467218600144</v>
      </c>
      <c r="AM217" s="129">
        <v>244.98003126700496</v>
      </c>
    </row>
    <row r="218" spans="1:39">
      <c r="B218" s="176" t="s">
        <v>40</v>
      </c>
      <c r="C218" s="17"/>
      <c r="D218" s="132">
        <v>47867.26626075861</v>
      </c>
      <c r="E218" s="132">
        <v>53041.59375944615</v>
      </c>
      <c r="F218" s="132">
        <v>61962.681036296715</v>
      </c>
      <c r="G218" s="132">
        <v>68590.298487867665</v>
      </c>
      <c r="H218" s="132">
        <v>62140.456935581962</v>
      </c>
      <c r="I218" s="132">
        <v>67989.833377221643</v>
      </c>
      <c r="J218" s="132">
        <v>78471.940320850059</v>
      </c>
      <c r="K218" s="132">
        <v>117190.5383209787</v>
      </c>
      <c r="L218" s="132">
        <v>127439.86733491311</v>
      </c>
      <c r="M218" s="132">
        <v>59965.525281569935</v>
      </c>
      <c r="N218" s="132">
        <v>61828.790497154798</v>
      </c>
      <c r="O218" s="132">
        <v>78115.638683051264</v>
      </c>
      <c r="P218" s="133"/>
      <c r="Q218" s="132">
        <v>4736.3420567339635</v>
      </c>
      <c r="R218" s="132">
        <v>8495.510810677788</v>
      </c>
      <c r="S218" s="132">
        <v>6761.126653080436</v>
      </c>
      <c r="T218" s="132">
        <v>-6110.4241585387017</v>
      </c>
      <c r="U218" s="132">
        <v>5770.0083603206867</v>
      </c>
      <c r="V218" s="132">
        <v>10136.604080687417</v>
      </c>
      <c r="W218" s="132">
        <v>38529.577928513638</v>
      </c>
      <c r="X218" s="132">
        <v>10430.048455490423</v>
      </c>
      <c r="Y218" s="132">
        <v>-67504.136568647198</v>
      </c>
      <c r="Z218" s="132">
        <v>2000.3998877708646</v>
      </c>
      <c r="AA218" s="132">
        <v>16041.868154629468</v>
      </c>
      <c r="AB218" s="135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23482.502451487115</v>
      </c>
      <c r="E219" s="132">
        <v>27326.705113130061</v>
      </c>
      <c r="F219" s="132">
        <v>33702.294006601936</v>
      </c>
      <c r="G219" s="132">
        <v>41346</v>
      </c>
      <c r="H219" s="132">
        <v>34410</v>
      </c>
      <c r="I219" s="132">
        <v>26410.000000000004</v>
      </c>
      <c r="J219" s="132">
        <v>34049</v>
      </c>
      <c r="K219" s="132">
        <v>69045</v>
      </c>
      <c r="L219" s="132">
        <v>78538</v>
      </c>
      <c r="M219" s="132">
        <v>13665.86</v>
      </c>
      <c r="N219" s="132">
        <v>13086.070000000002</v>
      </c>
      <c r="O219" s="132">
        <v>13308.32</v>
      </c>
      <c r="P219" s="133"/>
      <c r="Q219" s="132">
        <v>3844.2026616429443</v>
      </c>
      <c r="R219" s="132">
        <v>6375.5888934718769</v>
      </c>
      <c r="S219" s="132">
        <v>7643.7059933980609</v>
      </c>
      <c r="T219" s="132">
        <v>-6935.9999999999955</v>
      </c>
      <c r="U219" s="132">
        <v>-8000</v>
      </c>
      <c r="V219" s="132">
        <v>7638.9999999999982</v>
      </c>
      <c r="W219" s="132">
        <v>34996</v>
      </c>
      <c r="X219" s="132">
        <v>9492.9999999999945</v>
      </c>
      <c r="Y219" s="132">
        <v>-64872.14</v>
      </c>
      <c r="Z219" s="132">
        <v>-579.78999999999985</v>
      </c>
      <c r="AA219" s="132">
        <v>222.24999999999966</v>
      </c>
      <c r="AB219" s="135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22335.536761792428</v>
      </c>
      <c r="E220" s="132">
        <v>22995.059202010536</v>
      </c>
      <c r="F220" s="132">
        <v>25105.533086271855</v>
      </c>
      <c r="G220" s="132">
        <v>24376.801033022122</v>
      </c>
      <c r="H220" s="132">
        <v>24844.196151695633</v>
      </c>
      <c r="I220" s="132">
        <v>38462.566851052667</v>
      </c>
      <c r="J220" s="132">
        <v>40062.913736910203</v>
      </c>
      <c r="K220" s="132">
        <v>41332.30962187054</v>
      </c>
      <c r="L220" s="132">
        <v>43001.32480429054</v>
      </c>
      <c r="M220" s="132">
        <v>40891.470544657648</v>
      </c>
      <c r="N220" s="132">
        <v>41944.863173098543</v>
      </c>
      <c r="O220" s="132">
        <v>57497.66353320091</v>
      </c>
      <c r="P220" s="133"/>
      <c r="Q220" s="132">
        <v>659.52244021810884</v>
      </c>
      <c r="R220" s="132">
        <v>2110.4738842613187</v>
      </c>
      <c r="S220" s="132">
        <v>-728.73205324973469</v>
      </c>
      <c r="T220" s="132">
        <v>467.39511867351098</v>
      </c>
      <c r="U220" s="132">
        <v>13618.370699357036</v>
      </c>
      <c r="V220" s="132">
        <v>1600.3468858575332</v>
      </c>
      <c r="W220" s="132">
        <v>1269.3958849603405</v>
      </c>
      <c r="X220" s="132">
        <v>1669.0151824199972</v>
      </c>
      <c r="Y220" s="132">
        <v>-2109.8542596328912</v>
      </c>
      <c r="Z220" s="132">
        <v>1053.3926284408949</v>
      </c>
      <c r="AA220" s="132">
        <v>15552.800360102367</v>
      </c>
      <c r="AB220" s="135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1316.964805855931</v>
      </c>
      <c r="E221" s="132">
        <v>1549.5817607288411</v>
      </c>
      <c r="F221" s="132">
        <v>1559.0297936734339</v>
      </c>
      <c r="G221" s="132">
        <v>1405.1825066055435</v>
      </c>
      <c r="H221" s="132">
        <v>1763.3632293933267</v>
      </c>
      <c r="I221" s="132">
        <v>1915.0008903569783</v>
      </c>
      <c r="J221" s="132">
        <v>2812.2580851868629</v>
      </c>
      <c r="K221" s="132">
        <v>5076.4401287401615</v>
      </c>
      <c r="L221" s="132">
        <v>4344.4734018105928</v>
      </c>
      <c r="M221" s="132">
        <v>3822.3310927962848</v>
      </c>
      <c r="N221" s="132">
        <v>5349.1283521262549</v>
      </c>
      <c r="O221" s="132">
        <v>5615.9461466533576</v>
      </c>
      <c r="P221" s="133"/>
      <c r="Q221" s="132">
        <v>232.61695487291013</v>
      </c>
      <c r="R221" s="132">
        <v>9.4480329445929101</v>
      </c>
      <c r="S221" s="132">
        <v>-153.84728706789036</v>
      </c>
      <c r="T221" s="132">
        <v>358.18072278778317</v>
      </c>
      <c r="U221" s="132">
        <v>151.63766096365165</v>
      </c>
      <c r="V221" s="132">
        <v>897.25719482988461</v>
      </c>
      <c r="W221" s="132">
        <v>2264.1820435532986</v>
      </c>
      <c r="X221" s="132">
        <v>-731.96672692956918</v>
      </c>
      <c r="Y221" s="132">
        <v>-522.14230901430767</v>
      </c>
      <c r="Z221" s="132">
        <v>1526.7972593299696</v>
      </c>
      <c r="AA221" s="132">
        <v>266.81779452710327</v>
      </c>
      <c r="AB221" s="135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317.58759999999995</v>
      </c>
      <c r="E222" s="132">
        <v>371.79730000000001</v>
      </c>
      <c r="F222" s="132">
        <v>918.46399999999994</v>
      </c>
      <c r="G222" s="132">
        <v>928.31439999999998</v>
      </c>
      <c r="H222" s="132">
        <v>563.70699999999999</v>
      </c>
      <c r="I222" s="132">
        <v>679.80709999999999</v>
      </c>
      <c r="J222" s="132">
        <v>677.7870999999999</v>
      </c>
      <c r="K222" s="132">
        <v>601.48970000000008</v>
      </c>
      <c r="L222" s="132">
        <v>718.4686999999999</v>
      </c>
      <c r="M222" s="132">
        <v>767.20820000000003</v>
      </c>
      <c r="N222" s="132">
        <v>731.48220000000003</v>
      </c>
      <c r="O222" s="132">
        <v>710.55439999999999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5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317.58759999999995</v>
      </c>
      <c r="E223" s="132">
        <v>371.79730000000001</v>
      </c>
      <c r="F223" s="132">
        <v>918.46399999999994</v>
      </c>
      <c r="G223" s="132">
        <v>928.31439999999998</v>
      </c>
      <c r="H223" s="132">
        <v>563.70699999999999</v>
      </c>
      <c r="I223" s="132">
        <v>679.80709999999999</v>
      </c>
      <c r="J223" s="132">
        <v>677.7870999999999</v>
      </c>
      <c r="K223" s="132">
        <v>601.48970000000008</v>
      </c>
      <c r="L223" s="132">
        <v>718.4686999999999</v>
      </c>
      <c r="M223" s="132">
        <v>767.20820000000003</v>
      </c>
      <c r="N223" s="132">
        <v>731.48220000000003</v>
      </c>
      <c r="O223" s="132">
        <v>710.55439999999999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5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414.67464162314042</v>
      </c>
      <c r="E225" s="132">
        <v>798.45038357670694</v>
      </c>
      <c r="F225" s="132">
        <v>677.3601497494858</v>
      </c>
      <c r="G225" s="132">
        <v>534.00054824000006</v>
      </c>
      <c r="H225" s="132">
        <v>559.19055449299992</v>
      </c>
      <c r="I225" s="132">
        <v>522.45853581199992</v>
      </c>
      <c r="J225" s="132">
        <v>869.98139875300001</v>
      </c>
      <c r="K225" s="132">
        <v>1135.2988703680001</v>
      </c>
      <c r="L225" s="132">
        <v>837.6004288119999</v>
      </c>
      <c r="M225" s="132">
        <v>818.65544411600001</v>
      </c>
      <c r="N225" s="132">
        <v>717.24677193000014</v>
      </c>
      <c r="O225" s="132">
        <v>983.15460319699991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0</v>
      </c>
      <c r="M226" s="132">
        <v>0</v>
      </c>
      <c r="N226" s="132">
        <v>0</v>
      </c>
      <c r="O226" s="132">
        <v>0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5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8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5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5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-7.2759576141834259E-10</v>
      </c>
      <c r="E231" s="129">
        <v>-7.2759576141834259E-10</v>
      </c>
      <c r="F231" s="129">
        <v>-7.2759576141834259E-10</v>
      </c>
      <c r="G231" s="129">
        <v>-7.2759576141834259E-10</v>
      </c>
      <c r="H231" s="129">
        <v>-1.4551915228366852E-9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9670893.1629422903</v>
      </c>
      <c r="E232" s="129">
        <v>10750516.604421731</v>
      </c>
      <c r="F232" s="129">
        <v>12078808.659493925</v>
      </c>
      <c r="G232" s="129">
        <v>13651881.987561015</v>
      </c>
      <c r="H232" s="129">
        <v>15207668.64620354</v>
      </c>
      <c r="I232" s="129">
        <v>17139948.7912542</v>
      </c>
      <c r="J232" s="129">
        <v>19506251.705796696</v>
      </c>
      <c r="K232" s="129">
        <v>22014947.416921567</v>
      </c>
      <c r="L232" s="129">
        <v>24037877.832491644</v>
      </c>
      <c r="M232" s="129">
        <v>28022959.306778096</v>
      </c>
      <c r="N232" s="129">
        <v>30956761.270863913</v>
      </c>
      <c r="O232" s="129">
        <v>34002259.711874664</v>
      </c>
      <c r="P232" s="130"/>
      <c r="Q232" s="129">
        <v>1053575.4088887637</v>
      </c>
      <c r="R232" s="129">
        <v>1206305.8105313049</v>
      </c>
      <c r="S232" s="129">
        <v>1351980.6331494187</v>
      </c>
      <c r="T232" s="129">
        <v>1569271.4630724185</v>
      </c>
      <c r="U232" s="129">
        <v>1629778.7578307092</v>
      </c>
      <c r="V232" s="129">
        <v>2102629.4034365742</v>
      </c>
      <c r="W232" s="129">
        <v>2338677.7540964647</v>
      </c>
      <c r="X232" s="129">
        <v>2380576.9240114084</v>
      </c>
      <c r="Y232" s="129">
        <v>3028468.2531870967</v>
      </c>
      <c r="Z232" s="129">
        <v>2490791.9024391179</v>
      </c>
      <c r="AA232" s="129">
        <v>3000814.8475543456</v>
      </c>
      <c r="AB232" s="131"/>
      <c r="AC232" s="129">
        <v>26048.032590675757</v>
      </c>
      <c r="AD232" s="129">
        <v>121986.24454088967</v>
      </c>
      <c r="AE232" s="129">
        <v>221092.69491767135</v>
      </c>
      <c r="AF232" s="129">
        <v>-13484.804429892938</v>
      </c>
      <c r="AG232" s="129">
        <v>302501.38721994881</v>
      </c>
      <c r="AH232" s="129">
        <v>263673.51110592391</v>
      </c>
      <c r="AI232" s="129">
        <v>170017.95702840682</v>
      </c>
      <c r="AJ232" s="129">
        <v>-357646.50844133284</v>
      </c>
      <c r="AK232" s="129">
        <v>956613.22109935503</v>
      </c>
      <c r="AL232" s="129">
        <v>443010.06164669886</v>
      </c>
      <c r="AM232" s="129">
        <v>44683.593456403105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E00-000000000000}"/>
  </hyperlinks>
  <pageMargins left="0.7" right="0.7" top="0.75" bottom="0.75" header="0.3" footer="0.3"/>
  <pageSetup scale="20" orientation="landscape" r:id="rId1"/>
  <headerFooter>
    <oddHeader xml:space="preserve">&amp;C22-04-2016 13:00
</oddHeader>
  </headerFooter>
  <rowBreaks count="2" manualBreakCount="2">
    <brk id="61" max="16383" man="1"/>
    <brk id="119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D6" sqref="D6"/>
    </sheetView>
  </sheetViews>
  <sheetFormatPr defaultColWidth="9.140625" defaultRowHeight="14.25"/>
  <cols>
    <col min="1" max="1" width="5.5703125" style="40" customWidth="1"/>
    <col min="2" max="2" width="72.85546875" style="37" customWidth="1"/>
    <col min="3" max="3" width="11.140625" style="38" customWidth="1"/>
    <col min="4" max="9" width="15.5703125" style="38" customWidth="1"/>
    <col min="10" max="15" width="15.5703125" style="39" customWidth="1"/>
    <col min="16" max="16" width="8.1406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4" width="12.85546875" style="20" customWidth="1"/>
    <col min="35" max="36" width="12.85546875" style="37" customWidth="1"/>
    <col min="37" max="37" width="11.85546875" style="37" customWidth="1"/>
    <col min="38" max="39" width="12.85546875" style="37" customWidth="1"/>
    <col min="40" max="16384" width="9.140625" style="37"/>
  </cols>
  <sheetData>
    <row r="1" spans="1:39">
      <c r="A1" s="174" t="s">
        <v>311</v>
      </c>
      <c r="F1" s="10"/>
      <c r="G1" s="10"/>
      <c r="H1" s="10"/>
      <c r="I1" s="10"/>
    </row>
    <row r="2" spans="1:39" s="43" customFormat="1" ht="15" customHeight="1">
      <c r="A2" s="36"/>
      <c r="B2" s="168" t="s">
        <v>195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79"/>
      <c r="Q2" s="68"/>
      <c r="R2" s="68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6"/>
      <c r="C3" s="121" t="s">
        <v>249</v>
      </c>
      <c r="D3" s="281" t="s">
        <v>55</v>
      </c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68"/>
      <c r="Q3" s="276" t="s">
        <v>224</v>
      </c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41"/>
      <c r="AC3" s="280" t="s">
        <v>167</v>
      </c>
      <c r="AD3" s="280"/>
      <c r="AE3" s="280"/>
      <c r="AF3" s="280"/>
      <c r="AG3" s="280"/>
      <c r="AH3" s="280"/>
      <c r="AI3" s="280"/>
      <c r="AJ3" s="280"/>
      <c r="AK3" s="280"/>
      <c r="AL3" s="280"/>
      <c r="AM3" s="280"/>
    </row>
    <row r="4" spans="1:39" s="43" customFormat="1" ht="14.45" customHeight="1">
      <c r="A4" s="36"/>
      <c r="B4" s="125"/>
      <c r="C4" s="94"/>
      <c r="D4" s="295" t="s">
        <v>314</v>
      </c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68"/>
      <c r="Q4" s="277" t="s">
        <v>314</v>
      </c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41"/>
      <c r="AC4" s="295" t="s">
        <v>314</v>
      </c>
      <c r="AD4" s="295"/>
      <c r="AE4" s="295"/>
      <c r="AF4" s="295"/>
      <c r="AG4" s="295"/>
      <c r="AH4" s="295"/>
      <c r="AI4" s="295"/>
      <c r="AJ4" s="295"/>
      <c r="AK4" s="295"/>
      <c r="AL4" s="295"/>
      <c r="AM4" s="295"/>
    </row>
    <row r="5" spans="1:39" s="43" customFormat="1">
      <c r="A5" s="36"/>
      <c r="B5" s="100" t="s">
        <v>319</v>
      </c>
      <c r="C5" s="44"/>
      <c r="D5" s="160" t="s">
        <v>1</v>
      </c>
      <c r="E5" s="261" t="s">
        <v>2</v>
      </c>
      <c r="F5" s="261" t="s">
        <v>3</v>
      </c>
      <c r="G5" s="261" t="s">
        <v>4</v>
      </c>
      <c r="H5" s="261" t="s">
        <v>103</v>
      </c>
      <c r="I5" s="261" t="s">
        <v>104</v>
      </c>
      <c r="J5" s="261" t="s">
        <v>110</v>
      </c>
      <c r="K5" s="261" t="s">
        <v>266</v>
      </c>
      <c r="L5" s="261" t="s">
        <v>282</v>
      </c>
      <c r="M5" s="261" t="s">
        <v>363</v>
      </c>
      <c r="N5" s="261" t="s">
        <v>400</v>
      </c>
      <c r="O5" s="261" t="s">
        <v>410</v>
      </c>
      <c r="P5" s="69"/>
      <c r="Q5" s="261" t="s">
        <v>2</v>
      </c>
      <c r="R5" s="261" t="s">
        <v>3</v>
      </c>
      <c r="S5" s="261" t="s">
        <v>4</v>
      </c>
      <c r="T5" s="261" t="s">
        <v>103</v>
      </c>
      <c r="U5" s="261" t="s">
        <v>104</v>
      </c>
      <c r="V5" s="261" t="s">
        <v>110</v>
      </c>
      <c r="W5" s="261" t="s">
        <v>266</v>
      </c>
      <c r="X5" s="261" t="s">
        <v>282</v>
      </c>
      <c r="Y5" s="261" t="s">
        <v>363</v>
      </c>
      <c r="Z5" s="261" t="s">
        <v>400</v>
      </c>
      <c r="AA5" s="261" t="s">
        <v>410</v>
      </c>
      <c r="AC5" s="261" t="s">
        <v>2</v>
      </c>
      <c r="AD5" s="261" t="s">
        <v>3</v>
      </c>
      <c r="AE5" s="261" t="s">
        <v>4</v>
      </c>
      <c r="AF5" s="261" t="s">
        <v>103</v>
      </c>
      <c r="AG5" s="261" t="s">
        <v>104</v>
      </c>
      <c r="AH5" s="261" t="s">
        <v>110</v>
      </c>
      <c r="AI5" s="261" t="s">
        <v>266</v>
      </c>
      <c r="AJ5" s="261" t="s">
        <v>282</v>
      </c>
      <c r="AK5" s="261" t="s">
        <v>363</v>
      </c>
      <c r="AL5" s="261" t="s">
        <v>400</v>
      </c>
      <c r="AM5" s="261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37372.01</v>
      </c>
      <c r="E6" s="129">
        <v>36049.230000000003</v>
      </c>
      <c r="F6" s="129">
        <v>37845.440000000002</v>
      </c>
      <c r="G6" s="129">
        <v>33018.46</v>
      </c>
      <c r="H6" s="129">
        <v>26140.070000000003</v>
      </c>
      <c r="I6" s="129">
        <v>24420.420000000002</v>
      </c>
      <c r="J6" s="129">
        <v>23532.45</v>
      </c>
      <c r="K6" s="129">
        <v>30733.479999999996</v>
      </c>
      <c r="L6" s="129">
        <v>37814.550000000003</v>
      </c>
      <c r="M6" s="129">
        <v>46873.140798364919</v>
      </c>
      <c r="N6" s="129">
        <v>181999.00831996382</v>
      </c>
      <c r="O6" s="129">
        <v>193632.59100000001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129">
        <v>-1322.7800000000002</v>
      </c>
      <c r="AD6" s="129">
        <v>1796.2100000000021</v>
      </c>
      <c r="AE6" s="129">
        <v>-4826.9800000000032</v>
      </c>
      <c r="AF6" s="129">
        <v>-6878.3899999999958</v>
      </c>
      <c r="AG6" s="129">
        <v>-1719.6500000000015</v>
      </c>
      <c r="AH6" s="129">
        <v>-887.97000000000139</v>
      </c>
      <c r="AI6" s="129">
        <v>7201.029999999997</v>
      </c>
      <c r="AJ6" s="129">
        <v>7081.0700000000052</v>
      </c>
      <c r="AK6" s="129">
        <v>9058.5907983649176</v>
      </c>
      <c r="AL6" s="129">
        <v>135125.86752159891</v>
      </c>
      <c r="AM6" s="129">
        <v>11633.582680036194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37372.01</v>
      </c>
      <c r="E8" s="132">
        <v>36049.230000000003</v>
      </c>
      <c r="F8" s="132">
        <v>37845.440000000002</v>
      </c>
      <c r="G8" s="132">
        <v>33018.46</v>
      </c>
      <c r="H8" s="132">
        <v>26140.070000000003</v>
      </c>
      <c r="I8" s="132">
        <v>24420.420000000002</v>
      </c>
      <c r="J8" s="132">
        <v>23532.45</v>
      </c>
      <c r="K8" s="132">
        <v>30733.479999999996</v>
      </c>
      <c r="L8" s="132">
        <v>37814.550000000003</v>
      </c>
      <c r="M8" s="132">
        <v>46873.140798364919</v>
      </c>
      <c r="N8" s="132">
        <v>181999.00831996382</v>
      </c>
      <c r="O8" s="132">
        <v>193632.59100000001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  <c r="AC8" s="132">
        <v>-1322.7800000000002</v>
      </c>
      <c r="AD8" s="132">
        <v>1796.2100000000021</v>
      </c>
      <c r="AE8" s="132">
        <v>-4826.9800000000032</v>
      </c>
      <c r="AF8" s="132">
        <v>-6878.3899999999958</v>
      </c>
      <c r="AG8" s="132">
        <v>-1719.6500000000015</v>
      </c>
      <c r="AH8" s="132">
        <v>-887.97000000000139</v>
      </c>
      <c r="AI8" s="132">
        <v>7201.029999999997</v>
      </c>
      <c r="AJ8" s="132">
        <v>7081.0700000000052</v>
      </c>
      <c r="AK8" s="132">
        <v>9058.5907983649176</v>
      </c>
      <c r="AL8" s="132">
        <v>135125.86752159891</v>
      </c>
      <c r="AM8" s="132">
        <v>11633.582680036194</v>
      </c>
    </row>
    <row r="9" spans="1:39" s="43" customFormat="1">
      <c r="A9" s="36"/>
      <c r="B9" s="27" t="s">
        <v>6</v>
      </c>
      <c r="C9" s="177" t="s">
        <v>289</v>
      </c>
      <c r="D9" s="129">
        <v>668957.97789081722</v>
      </c>
      <c r="E9" s="129">
        <v>654079.20329909015</v>
      </c>
      <c r="F9" s="129">
        <v>738166.72280303645</v>
      </c>
      <c r="G9" s="129">
        <v>827440.67578037188</v>
      </c>
      <c r="H9" s="129">
        <v>875316.84080877679</v>
      </c>
      <c r="I9" s="129">
        <v>1007840.8222023352</v>
      </c>
      <c r="J9" s="129">
        <v>1028959.9985736442</v>
      </c>
      <c r="K9" s="129">
        <v>1199749.073292617</v>
      </c>
      <c r="L9" s="129">
        <v>1543776.1222714491</v>
      </c>
      <c r="M9" s="129">
        <v>1604815.6733206075</v>
      </c>
      <c r="N9" s="129">
        <v>1690043.1305019618</v>
      </c>
      <c r="O9" s="129">
        <v>1076526.0241891379</v>
      </c>
      <c r="P9" s="136"/>
      <c r="Q9" s="129">
        <v>7182.354265179174</v>
      </c>
      <c r="R9" s="129">
        <v>44863.727525392438</v>
      </c>
      <c r="S9" s="129">
        <v>9454.1398406204498</v>
      </c>
      <c r="T9" s="129">
        <v>27194.789802778359</v>
      </c>
      <c r="U9" s="129">
        <v>-5980.089775705278</v>
      </c>
      <c r="V9" s="129">
        <v>1873.9961585368746</v>
      </c>
      <c r="W9" s="129">
        <v>48428.506531745959</v>
      </c>
      <c r="X9" s="129">
        <v>32453.10320641438</v>
      </c>
      <c r="Y9" s="129">
        <v>157368.77234436758</v>
      </c>
      <c r="Z9" s="129">
        <v>-15028.1800909514</v>
      </c>
      <c r="AA9" s="129">
        <v>-91114.96501509205</v>
      </c>
      <c r="AB9" s="131"/>
      <c r="AC9" s="129">
        <v>-22061.128856906136</v>
      </c>
      <c r="AD9" s="129">
        <v>39223.791978553825</v>
      </c>
      <c r="AE9" s="129">
        <v>79819.81313671502</v>
      </c>
      <c r="AF9" s="129">
        <v>20681.375225626471</v>
      </c>
      <c r="AG9" s="129">
        <v>138504.07116926374</v>
      </c>
      <c r="AH9" s="129">
        <v>19245.180212772131</v>
      </c>
      <c r="AI9" s="129">
        <v>122360.56818722677</v>
      </c>
      <c r="AJ9" s="129">
        <v>311573.94577241776</v>
      </c>
      <c r="AK9" s="129">
        <v>-96329.22129520918</v>
      </c>
      <c r="AL9" s="129">
        <v>100255.6372723057</v>
      </c>
      <c r="AM9" s="129">
        <v>-522402.14129773196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668957.97789081722</v>
      </c>
      <c r="E23" s="129">
        <v>654079.20329909015</v>
      </c>
      <c r="F23" s="129">
        <v>738166.72280303645</v>
      </c>
      <c r="G23" s="129">
        <v>827440.67578037188</v>
      </c>
      <c r="H23" s="129">
        <v>875316.84080877679</v>
      </c>
      <c r="I23" s="129">
        <v>1007840.8222023352</v>
      </c>
      <c r="J23" s="129">
        <v>1028959.9985736442</v>
      </c>
      <c r="K23" s="129">
        <v>1199749.073292617</v>
      </c>
      <c r="L23" s="129">
        <v>1543776.1222714491</v>
      </c>
      <c r="M23" s="129">
        <v>1604815.6733206075</v>
      </c>
      <c r="N23" s="129">
        <v>1690043.1305019618</v>
      </c>
      <c r="O23" s="129">
        <v>1076526.0241891379</v>
      </c>
      <c r="P23" s="136"/>
      <c r="Q23" s="129">
        <v>7182.354265179174</v>
      </c>
      <c r="R23" s="129">
        <v>44863.727525392438</v>
      </c>
      <c r="S23" s="129">
        <v>9454.1398406204498</v>
      </c>
      <c r="T23" s="129">
        <v>27194.789802778359</v>
      </c>
      <c r="U23" s="129">
        <v>-5980.089775705278</v>
      </c>
      <c r="V23" s="129">
        <v>1873.9961585368746</v>
      </c>
      <c r="W23" s="129">
        <v>48428.506531745959</v>
      </c>
      <c r="X23" s="129">
        <v>32453.10320641438</v>
      </c>
      <c r="Y23" s="129">
        <v>157368.77234436758</v>
      </c>
      <c r="Z23" s="129">
        <v>-15028.1800909514</v>
      </c>
      <c r="AA23" s="129">
        <v>-91114.96501509205</v>
      </c>
      <c r="AB23" s="131"/>
      <c r="AC23" s="129">
        <v>-22061.128856906136</v>
      </c>
      <c r="AD23" s="129">
        <v>39223.791978553825</v>
      </c>
      <c r="AE23" s="129">
        <v>79819.81313671502</v>
      </c>
      <c r="AF23" s="129">
        <v>20681.375225626471</v>
      </c>
      <c r="AG23" s="129">
        <v>138504.07116926374</v>
      </c>
      <c r="AH23" s="129">
        <v>19245.180212772131</v>
      </c>
      <c r="AI23" s="129">
        <v>122360.56818722677</v>
      </c>
      <c r="AJ23" s="129">
        <v>311573.94577241776</v>
      </c>
      <c r="AK23" s="129">
        <v>-96329.22129520918</v>
      </c>
      <c r="AL23" s="129">
        <v>100255.6372723057</v>
      </c>
      <c r="AM23" s="129">
        <v>-522402.14129773196</v>
      </c>
    </row>
    <row r="24" spans="1:39">
      <c r="B24" s="176" t="s">
        <v>40</v>
      </c>
      <c r="C24" s="186"/>
      <c r="D24" s="132">
        <v>668957.97789081722</v>
      </c>
      <c r="E24" s="132">
        <v>654079.20329909015</v>
      </c>
      <c r="F24" s="132">
        <v>738166.72280303645</v>
      </c>
      <c r="G24" s="132">
        <v>827440.67578037188</v>
      </c>
      <c r="H24" s="132">
        <v>875316.84080877679</v>
      </c>
      <c r="I24" s="132">
        <v>1007840.8222023352</v>
      </c>
      <c r="J24" s="132">
        <v>1028959.9985736442</v>
      </c>
      <c r="K24" s="132">
        <v>1199749.073292617</v>
      </c>
      <c r="L24" s="132">
        <v>1543776.1222714491</v>
      </c>
      <c r="M24" s="132">
        <v>1604815.6733206075</v>
      </c>
      <c r="N24" s="132">
        <v>1690043.1305019618</v>
      </c>
      <c r="O24" s="132">
        <v>1076526.0241891379</v>
      </c>
      <c r="P24" s="133"/>
      <c r="Q24" s="132">
        <v>7182.354265179174</v>
      </c>
      <c r="R24" s="132">
        <v>44863.727525392438</v>
      </c>
      <c r="S24" s="132">
        <v>9454.1398406204498</v>
      </c>
      <c r="T24" s="132">
        <v>27194.789802778359</v>
      </c>
      <c r="U24" s="132">
        <v>-5980.089775705278</v>
      </c>
      <c r="V24" s="132">
        <v>1873.9961585368746</v>
      </c>
      <c r="W24" s="132">
        <v>48428.506531745959</v>
      </c>
      <c r="X24" s="132">
        <v>32453.10320641438</v>
      </c>
      <c r="Y24" s="132">
        <v>157368.77234436758</v>
      </c>
      <c r="Z24" s="132">
        <v>-15028.1800909514</v>
      </c>
      <c r="AA24" s="132">
        <v>-91114.96501509205</v>
      </c>
      <c r="AB24" s="135"/>
      <c r="AC24" s="132">
        <v>-22061.128856906136</v>
      </c>
      <c r="AD24" s="132">
        <v>39223.791978553825</v>
      </c>
      <c r="AE24" s="132">
        <v>79819.81313671502</v>
      </c>
      <c r="AF24" s="132">
        <v>20681.375225626471</v>
      </c>
      <c r="AG24" s="132">
        <v>138504.07116926374</v>
      </c>
      <c r="AH24" s="132">
        <v>19245.180212772131</v>
      </c>
      <c r="AI24" s="132">
        <v>122360.56818722677</v>
      </c>
      <c r="AJ24" s="132">
        <v>311573.94577241776</v>
      </c>
      <c r="AK24" s="132">
        <v>-96329.22129520918</v>
      </c>
      <c r="AL24" s="132">
        <v>100255.6372723057</v>
      </c>
      <c r="AM24" s="132">
        <v>-522402.14129773196</v>
      </c>
    </row>
    <row r="25" spans="1:39">
      <c r="B25" s="6" t="s">
        <v>41</v>
      </c>
      <c r="C25" s="186"/>
      <c r="D25" s="132">
        <v>612880.57999999996</v>
      </c>
      <c r="E25" s="132">
        <v>583058.82000000007</v>
      </c>
      <c r="F25" s="132">
        <v>630813.95000000007</v>
      </c>
      <c r="G25" s="132">
        <v>705814.2</v>
      </c>
      <c r="H25" s="132">
        <v>735092.07</v>
      </c>
      <c r="I25" s="132">
        <v>864933.00999999989</v>
      </c>
      <c r="J25" s="132">
        <v>893731.74</v>
      </c>
      <c r="K25" s="132">
        <v>1025731.2699999999</v>
      </c>
      <c r="L25" s="132">
        <v>1347688.88</v>
      </c>
      <c r="M25" s="132">
        <v>1292890.6134063173</v>
      </c>
      <c r="N25" s="132">
        <v>1345571.2706903405</v>
      </c>
      <c r="O25" s="132">
        <v>805767.79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  <c r="AC25" s="132">
        <v>-29821.759999999995</v>
      </c>
      <c r="AD25" s="132">
        <v>47755.130000000005</v>
      </c>
      <c r="AE25" s="132">
        <v>75000.249999999956</v>
      </c>
      <c r="AF25" s="132">
        <v>29277.869999999984</v>
      </c>
      <c r="AG25" s="132">
        <v>129840.93999999996</v>
      </c>
      <c r="AH25" s="132">
        <v>28798.730000000069</v>
      </c>
      <c r="AI25" s="132">
        <v>131999.52999999985</v>
      </c>
      <c r="AJ25" s="132">
        <v>321957.61000000004</v>
      </c>
      <c r="AK25" s="132">
        <v>-54798.266593682638</v>
      </c>
      <c r="AL25" s="132">
        <v>52680.657284023255</v>
      </c>
      <c r="AM25" s="132">
        <v>-539803.4806903404</v>
      </c>
    </row>
    <row r="26" spans="1:39">
      <c r="B26" s="6" t="s">
        <v>42</v>
      </c>
      <c r="C26" s="186"/>
      <c r="D26" s="132">
        <v>52774.057890817108</v>
      </c>
      <c r="E26" s="132">
        <v>64517.359999999993</v>
      </c>
      <c r="F26" s="132">
        <v>97759.440341898706</v>
      </c>
      <c r="G26" s="132">
        <v>107535.85218611851</v>
      </c>
      <c r="H26" s="132">
        <v>124246.72608682099</v>
      </c>
      <c r="I26" s="132">
        <v>127493.67831077302</v>
      </c>
      <c r="J26" s="132">
        <v>119531.92908009834</v>
      </c>
      <c r="K26" s="132">
        <v>158887.49417495797</v>
      </c>
      <c r="L26" s="132">
        <v>174583.28980160103</v>
      </c>
      <c r="M26" s="132">
        <v>288539.73561974772</v>
      </c>
      <c r="N26" s="132">
        <v>293517.91668579762</v>
      </c>
      <c r="O26" s="132">
        <v>222560.66181912451</v>
      </c>
      <c r="P26" s="133"/>
      <c r="Q26" s="132">
        <v>7182.354265179174</v>
      </c>
      <c r="R26" s="132">
        <v>44863.727525392438</v>
      </c>
      <c r="S26" s="132">
        <v>9454.1398406204498</v>
      </c>
      <c r="T26" s="132">
        <v>27194.789802778359</v>
      </c>
      <c r="U26" s="132">
        <v>-5980.089775705278</v>
      </c>
      <c r="V26" s="132">
        <v>1873.9961585368746</v>
      </c>
      <c r="W26" s="132">
        <v>48428.506531745959</v>
      </c>
      <c r="X26" s="132">
        <v>32453.10320641438</v>
      </c>
      <c r="Y26" s="132">
        <v>157368.77234436758</v>
      </c>
      <c r="Z26" s="132">
        <v>-15028.1800909514</v>
      </c>
      <c r="AA26" s="132">
        <v>-91114.96501509205</v>
      </c>
      <c r="AB26" s="135"/>
      <c r="AC26" s="132">
        <v>4560.9478440037146</v>
      </c>
      <c r="AD26" s="132">
        <v>-11621.647183493724</v>
      </c>
      <c r="AE26" s="132">
        <v>322.2720035993575</v>
      </c>
      <c r="AF26" s="132">
        <v>-10483.915902075887</v>
      </c>
      <c r="AG26" s="132">
        <v>9227.0419996573073</v>
      </c>
      <c r="AH26" s="132">
        <v>-9835.7453892115482</v>
      </c>
      <c r="AI26" s="132">
        <v>-9072.9414368863218</v>
      </c>
      <c r="AJ26" s="132">
        <v>-16757.307579771328</v>
      </c>
      <c r="AK26" s="132">
        <v>-43412.32652622091</v>
      </c>
      <c r="AL26" s="132">
        <v>20006.361157001309</v>
      </c>
      <c r="AM26" s="132">
        <v>20157.710148418937</v>
      </c>
    </row>
    <row r="27" spans="1:39">
      <c r="B27" s="6" t="s">
        <v>43</v>
      </c>
      <c r="C27" s="186"/>
      <c r="D27" s="132">
        <v>0</v>
      </c>
      <c r="E27" s="132">
        <v>0</v>
      </c>
      <c r="F27" s="132">
        <v>0</v>
      </c>
      <c r="G27" s="132">
        <v>0</v>
      </c>
      <c r="H27" s="132">
        <v>745.90743455979157</v>
      </c>
      <c r="I27" s="132">
        <v>311.4357658091389</v>
      </c>
      <c r="J27" s="132">
        <v>286.93370021106233</v>
      </c>
      <c r="K27" s="132">
        <v>288.73325721975885</v>
      </c>
      <c r="L27" s="132">
        <v>2.9462988974031146</v>
      </c>
      <c r="M27" s="132">
        <v>9.2490345894570414</v>
      </c>
      <c r="N27" s="132">
        <v>38.937435999992886</v>
      </c>
      <c r="O27" s="132">
        <v>12.022723600006429</v>
      </c>
      <c r="P27" s="133"/>
      <c r="Q27" s="132">
        <v>0</v>
      </c>
      <c r="R27" s="132">
        <v>0</v>
      </c>
      <c r="S27" s="132">
        <v>0</v>
      </c>
      <c r="T27" s="132">
        <v>0</v>
      </c>
      <c r="U27" s="132">
        <v>0</v>
      </c>
      <c r="V27" s="132">
        <v>0</v>
      </c>
      <c r="W27" s="132">
        <v>0</v>
      </c>
      <c r="X27" s="132">
        <v>0</v>
      </c>
      <c r="Y27" s="132">
        <v>0</v>
      </c>
      <c r="Z27" s="132">
        <v>0</v>
      </c>
      <c r="AA27" s="132">
        <v>0</v>
      </c>
      <c r="AB27" s="135"/>
      <c r="AC27" s="132">
        <v>0</v>
      </c>
      <c r="AD27" s="132">
        <v>0</v>
      </c>
      <c r="AE27" s="132">
        <v>0</v>
      </c>
      <c r="AF27" s="132">
        <v>745.90743455979157</v>
      </c>
      <c r="AG27" s="132">
        <v>-434.47166875065261</v>
      </c>
      <c r="AH27" s="132">
        <v>-24.502065598076548</v>
      </c>
      <c r="AI27" s="132">
        <v>1.7995570086965174</v>
      </c>
      <c r="AJ27" s="132">
        <v>-285.78695832235576</v>
      </c>
      <c r="AK27" s="132">
        <v>6.3027356920539273</v>
      </c>
      <c r="AL27" s="132">
        <v>29.688401410535846</v>
      </c>
      <c r="AM27" s="132">
        <v>-26.914712399986456</v>
      </c>
    </row>
    <row r="28" spans="1:39">
      <c r="B28" s="6" t="s">
        <v>44</v>
      </c>
      <c r="C28" s="186"/>
      <c r="D28" s="132">
        <v>4.32</v>
      </c>
      <c r="E28" s="132">
        <v>4.0437129999999994</v>
      </c>
      <c r="F28" s="132">
        <v>4.1824611377699998</v>
      </c>
      <c r="G28" s="132">
        <v>3.74546112183</v>
      </c>
      <c r="H28" s="132">
        <v>4.2916946523400004</v>
      </c>
      <c r="I28" s="132">
        <v>4.2393627158399987</v>
      </c>
      <c r="J28" s="132">
        <v>4.5057154708399993</v>
      </c>
      <c r="K28" s="132">
        <v>4.5828724250400006</v>
      </c>
      <c r="L28" s="132">
        <v>5.1116000000000001</v>
      </c>
      <c r="M28" s="132">
        <v>4.8755924968799995</v>
      </c>
      <c r="N28" s="132">
        <v>4.5767258236700004</v>
      </c>
      <c r="O28" s="132">
        <v>4.5496464132000005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  <c r="AC28" s="132">
        <v>-0.27628700000000073</v>
      </c>
      <c r="AD28" s="132">
        <v>0.13874813776999992</v>
      </c>
      <c r="AE28" s="132">
        <v>-0.43700001593999921</v>
      </c>
      <c r="AF28" s="132">
        <v>0.5462335305099999</v>
      </c>
      <c r="AG28" s="132">
        <v>-5.2331936500001064E-2</v>
      </c>
      <c r="AH28" s="132">
        <v>0.26635275500000027</v>
      </c>
      <c r="AI28" s="132">
        <v>7.7156954200001404E-2</v>
      </c>
      <c r="AJ28" s="132">
        <v>0.52872757495999945</v>
      </c>
      <c r="AK28" s="132">
        <v>-0.23600750312000041</v>
      </c>
      <c r="AL28" s="132">
        <v>-0.29886667320999927</v>
      </c>
      <c r="AM28" s="132">
        <v>-2.7079410470000342E-2</v>
      </c>
    </row>
    <row r="29" spans="1:39">
      <c r="B29" s="7" t="s">
        <v>45</v>
      </c>
      <c r="C29" s="186"/>
      <c r="D29" s="132">
        <v>4.32</v>
      </c>
      <c r="E29" s="132">
        <v>4.0437129999999994</v>
      </c>
      <c r="F29" s="132">
        <v>4.1824611377699998</v>
      </c>
      <c r="G29" s="132">
        <v>3.74546112183</v>
      </c>
      <c r="H29" s="132">
        <v>4.2916946523400004</v>
      </c>
      <c r="I29" s="132">
        <v>4.2393627158399987</v>
      </c>
      <c r="J29" s="132">
        <v>4.5057154708399993</v>
      </c>
      <c r="K29" s="132">
        <v>4.5828724250400006</v>
      </c>
      <c r="L29" s="132">
        <v>5.1116000000000001</v>
      </c>
      <c r="M29" s="132">
        <v>4.8755924968799995</v>
      </c>
      <c r="N29" s="132">
        <v>4.5767258236700004</v>
      </c>
      <c r="O29" s="132">
        <v>4.5496464132000005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  <c r="AC29" s="132">
        <v>-0.27628700000000073</v>
      </c>
      <c r="AD29" s="132">
        <v>0.13874813776999992</v>
      </c>
      <c r="AE29" s="132">
        <v>-0.43700001593999921</v>
      </c>
      <c r="AF29" s="132">
        <v>0.5462335305099999</v>
      </c>
      <c r="AG29" s="132">
        <v>-5.2331936500001064E-2</v>
      </c>
      <c r="AH29" s="132">
        <v>0.26635275500000027</v>
      </c>
      <c r="AI29" s="132">
        <v>7.7156954200001404E-2</v>
      </c>
      <c r="AJ29" s="132">
        <v>0.52872757495999945</v>
      </c>
      <c r="AK29" s="132">
        <v>-0.23600750312000041</v>
      </c>
      <c r="AL29" s="132">
        <v>-0.29886667320999927</v>
      </c>
      <c r="AM29" s="132">
        <v>-2.7079410470000342E-2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3299.0199999999995</v>
      </c>
      <c r="E32" s="132">
        <v>6498.9795860901513</v>
      </c>
      <c r="F32" s="132">
        <v>9589.15</v>
      </c>
      <c r="G32" s="132">
        <v>14086.878133131544</v>
      </c>
      <c r="H32" s="132">
        <v>15227.845592743683</v>
      </c>
      <c r="I32" s="132">
        <v>15098.458763037337</v>
      </c>
      <c r="J32" s="132">
        <v>15404.890077863914</v>
      </c>
      <c r="K32" s="132">
        <v>14836.992988014223</v>
      </c>
      <c r="L32" s="132">
        <v>21495.894570950823</v>
      </c>
      <c r="M32" s="132">
        <v>23371.199667456272</v>
      </c>
      <c r="N32" s="132">
        <v>50910.428964000013</v>
      </c>
      <c r="O32" s="132">
        <v>48181</v>
      </c>
      <c r="P32" s="133"/>
      <c r="Q32" s="132">
        <v>0</v>
      </c>
      <c r="R32" s="132">
        <v>0</v>
      </c>
      <c r="S32" s="132">
        <v>0</v>
      </c>
      <c r="T32" s="132">
        <v>0</v>
      </c>
      <c r="U32" s="132">
        <v>0</v>
      </c>
      <c r="V32" s="132">
        <v>0</v>
      </c>
      <c r="W32" s="132">
        <v>0</v>
      </c>
      <c r="X32" s="132">
        <v>0</v>
      </c>
      <c r="Y32" s="132">
        <v>0</v>
      </c>
      <c r="Z32" s="132">
        <v>0</v>
      </c>
      <c r="AA32" s="132">
        <v>0</v>
      </c>
      <c r="AB32" s="135"/>
      <c r="AC32" s="132">
        <v>3199.9595860901513</v>
      </c>
      <c r="AD32" s="132">
        <v>3090.1704139098483</v>
      </c>
      <c r="AE32" s="132">
        <v>4497.7281331315435</v>
      </c>
      <c r="AF32" s="132">
        <v>1140.967459612139</v>
      </c>
      <c r="AG32" s="132">
        <v>-129.38682970634545</v>
      </c>
      <c r="AH32" s="132">
        <v>306.43131482657679</v>
      </c>
      <c r="AI32" s="132">
        <v>-567.89708984969138</v>
      </c>
      <c r="AJ32" s="132">
        <v>6658.9015829366017</v>
      </c>
      <c r="AK32" s="132">
        <v>1875.3050965054485</v>
      </c>
      <c r="AL32" s="132">
        <v>27539.229296543737</v>
      </c>
      <c r="AM32" s="132">
        <v>-2729.4289640000102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0</v>
      </c>
      <c r="E34" s="132">
        <v>0</v>
      </c>
      <c r="F34" s="132">
        <v>0</v>
      </c>
      <c r="G34" s="132">
        <v>0</v>
      </c>
      <c r="H34" s="132">
        <v>0</v>
      </c>
      <c r="I34" s="132">
        <v>0</v>
      </c>
      <c r="J34" s="132">
        <v>0</v>
      </c>
      <c r="K34" s="132">
        <v>0</v>
      </c>
      <c r="L34" s="132">
        <v>0</v>
      </c>
      <c r="M34" s="132">
        <v>0</v>
      </c>
      <c r="N34" s="132">
        <v>0</v>
      </c>
      <c r="O34" s="132">
        <v>0</v>
      </c>
      <c r="P34" s="133"/>
      <c r="Q34" s="132">
        <v>0</v>
      </c>
      <c r="R34" s="132">
        <v>0</v>
      </c>
      <c r="S34" s="132">
        <v>0</v>
      </c>
      <c r="T34" s="132">
        <v>0</v>
      </c>
      <c r="U34" s="132">
        <v>0</v>
      </c>
      <c r="V34" s="132">
        <v>0</v>
      </c>
      <c r="W34" s="132">
        <v>0</v>
      </c>
      <c r="X34" s="132">
        <v>0</v>
      </c>
      <c r="Y34" s="132">
        <v>0</v>
      </c>
      <c r="Z34" s="132">
        <v>0</v>
      </c>
      <c r="AA34" s="132">
        <v>0</v>
      </c>
      <c r="AB34" s="135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870322.82999999984</v>
      </c>
      <c r="E36" s="129">
        <v>1018705.22055</v>
      </c>
      <c r="F36" s="129">
        <v>1258883.553995</v>
      </c>
      <c r="G36" s="129">
        <v>1540457.3904469605</v>
      </c>
      <c r="H36" s="129">
        <v>1787029.4257557646</v>
      </c>
      <c r="I36" s="129">
        <v>1705214.31</v>
      </c>
      <c r="J36" s="129">
        <v>2062676.6799999997</v>
      </c>
      <c r="K36" s="129">
        <v>2075379.7578583327</v>
      </c>
      <c r="L36" s="129">
        <v>2496387.5202414677</v>
      </c>
      <c r="M36" s="129">
        <v>3195423.6971082599</v>
      </c>
      <c r="N36" s="129">
        <v>3419405.9309118767</v>
      </c>
      <c r="O36" s="129">
        <v>4116533.960238955</v>
      </c>
      <c r="P36" s="136"/>
      <c r="Q36" s="129">
        <v>20702.353991786298</v>
      </c>
      <c r="R36" s="129">
        <v>96054.006562705501</v>
      </c>
      <c r="S36" s="129">
        <v>377924.56488643494</v>
      </c>
      <c r="T36" s="129">
        <v>115829.90722624</v>
      </c>
      <c r="U36" s="129">
        <v>144233.898382174</v>
      </c>
      <c r="V36" s="129">
        <v>280815.54393633723</v>
      </c>
      <c r="W36" s="129">
        <v>-20204.205433845586</v>
      </c>
      <c r="X36" s="129">
        <v>423205.57437260589</v>
      </c>
      <c r="Y36" s="129">
        <v>649680.54424585868</v>
      </c>
      <c r="Z36" s="129">
        <v>349118.59406154725</v>
      </c>
      <c r="AA36" s="129">
        <v>-70049.34241787855</v>
      </c>
      <c r="AB36" s="131"/>
      <c r="AC36" s="129">
        <v>127680.03655821383</v>
      </c>
      <c r="AD36" s="129">
        <v>144124.32688229447</v>
      </c>
      <c r="AE36" s="129">
        <v>-96350.728434474513</v>
      </c>
      <c r="AF36" s="129">
        <v>130742.12808256416</v>
      </c>
      <c r="AG36" s="129">
        <v>-226049.01413793841</v>
      </c>
      <c r="AH36" s="129">
        <v>76646.826063662418</v>
      </c>
      <c r="AI36" s="129">
        <v>32907.283292178421</v>
      </c>
      <c r="AJ36" s="129">
        <v>-2197.8119894706651</v>
      </c>
      <c r="AK36" s="129">
        <v>49355.632620933378</v>
      </c>
      <c r="AL36" s="129">
        <v>-125136.36025793021</v>
      </c>
      <c r="AM36" s="129">
        <v>767177.37174495636</v>
      </c>
    </row>
    <row r="37" spans="1:39">
      <c r="B37" s="176" t="s">
        <v>40</v>
      </c>
      <c r="C37" s="186"/>
      <c r="D37" s="132">
        <v>870322.82999999984</v>
      </c>
      <c r="E37" s="132">
        <v>1018705.22055</v>
      </c>
      <c r="F37" s="132">
        <v>1258883.553995</v>
      </c>
      <c r="G37" s="132">
        <v>1540457.3904469605</v>
      </c>
      <c r="H37" s="132">
        <v>1787029.4257557646</v>
      </c>
      <c r="I37" s="132">
        <v>1705214.31</v>
      </c>
      <c r="J37" s="132">
        <v>2062676.6799999997</v>
      </c>
      <c r="K37" s="132">
        <v>2075379.7578583327</v>
      </c>
      <c r="L37" s="132">
        <v>2496387.5202414677</v>
      </c>
      <c r="M37" s="132">
        <v>3195423.6971082599</v>
      </c>
      <c r="N37" s="132">
        <v>3419405.9309118767</v>
      </c>
      <c r="O37" s="132">
        <v>4116533.960238955</v>
      </c>
      <c r="P37" s="133"/>
      <c r="Q37" s="132">
        <v>20702.353991786298</v>
      </c>
      <c r="R37" s="132">
        <v>96054.006562705501</v>
      </c>
      <c r="S37" s="132">
        <v>377924.56488643494</v>
      </c>
      <c r="T37" s="132">
        <v>115829.90722624</v>
      </c>
      <c r="U37" s="132">
        <v>144233.898382174</v>
      </c>
      <c r="V37" s="132">
        <v>280815.54393633723</v>
      </c>
      <c r="W37" s="132">
        <v>-20204.205433845586</v>
      </c>
      <c r="X37" s="132">
        <v>423205.57437260589</v>
      </c>
      <c r="Y37" s="132">
        <v>649680.54424585868</v>
      </c>
      <c r="Z37" s="132">
        <v>349118.59406154725</v>
      </c>
      <c r="AA37" s="132">
        <v>-70049.34241787855</v>
      </c>
      <c r="AB37" s="135"/>
      <c r="AC37" s="132">
        <v>127680.03655821383</v>
      </c>
      <c r="AD37" s="132">
        <v>144124.32688229447</v>
      </c>
      <c r="AE37" s="132">
        <v>-96350.728434474513</v>
      </c>
      <c r="AF37" s="132">
        <v>130742.12808256416</v>
      </c>
      <c r="AG37" s="132">
        <v>-226049.01413793841</v>
      </c>
      <c r="AH37" s="132">
        <v>76646.826063662418</v>
      </c>
      <c r="AI37" s="132">
        <v>32907.283292178421</v>
      </c>
      <c r="AJ37" s="132">
        <v>-2197.8119894706651</v>
      </c>
      <c r="AK37" s="132">
        <v>49355.632620933378</v>
      </c>
      <c r="AL37" s="132">
        <v>-125136.36025793021</v>
      </c>
      <c r="AM37" s="132">
        <v>767177.37174495636</v>
      </c>
    </row>
    <row r="38" spans="1:39">
      <c r="B38" s="6" t="s">
        <v>41</v>
      </c>
      <c r="C38" s="186"/>
      <c r="D38" s="132">
        <v>717619.42</v>
      </c>
      <c r="E38" s="132">
        <v>829572.93</v>
      </c>
      <c r="F38" s="132">
        <v>1030099.26</v>
      </c>
      <c r="G38" s="132">
        <v>1279698.48</v>
      </c>
      <c r="H38" s="132">
        <v>1484660.91</v>
      </c>
      <c r="I38" s="132">
        <v>1380047.6500000001</v>
      </c>
      <c r="J38" s="132">
        <v>1703872.54</v>
      </c>
      <c r="K38" s="132">
        <v>1639830.8499999999</v>
      </c>
      <c r="L38" s="132">
        <v>1986125.1599999997</v>
      </c>
      <c r="M38" s="132">
        <v>2631454.6014598729</v>
      </c>
      <c r="N38" s="132">
        <v>2749031.8830928737</v>
      </c>
      <c r="O38" s="132">
        <v>3383364.6</v>
      </c>
      <c r="P38" s="133"/>
      <c r="Q38" s="132">
        <v>20702.353991786298</v>
      </c>
      <c r="R38" s="132">
        <v>96054.006562705501</v>
      </c>
      <c r="S38" s="132">
        <v>377924.56488643494</v>
      </c>
      <c r="T38" s="132">
        <v>115829.90722624</v>
      </c>
      <c r="U38" s="132">
        <v>144233.898382174</v>
      </c>
      <c r="V38" s="132">
        <v>280815.54393633723</v>
      </c>
      <c r="W38" s="132">
        <v>-20204.205433845586</v>
      </c>
      <c r="X38" s="132">
        <v>423205.57437260589</v>
      </c>
      <c r="Y38" s="132">
        <v>649680.54424585868</v>
      </c>
      <c r="Z38" s="132">
        <v>349118.59406154725</v>
      </c>
      <c r="AA38" s="132">
        <v>-70049.34241787855</v>
      </c>
      <c r="AB38" s="135"/>
      <c r="AC38" s="132">
        <v>91251.156008213802</v>
      </c>
      <c r="AD38" s="132">
        <v>104472.32343729438</v>
      </c>
      <c r="AE38" s="132">
        <v>-128325.34488643488</v>
      </c>
      <c r="AF38" s="132">
        <v>89132.522773759963</v>
      </c>
      <c r="AG38" s="132">
        <v>-248847.15838217389</v>
      </c>
      <c r="AH38" s="132">
        <v>43009.346063662633</v>
      </c>
      <c r="AI38" s="132">
        <v>-43837.484566154431</v>
      </c>
      <c r="AJ38" s="132">
        <v>-76911.26437260618</v>
      </c>
      <c r="AK38" s="132">
        <v>-4351.1027859855858</v>
      </c>
      <c r="AL38" s="132">
        <v>-231541.31242854637</v>
      </c>
      <c r="AM38" s="132">
        <v>704382.05932500493</v>
      </c>
    </row>
    <row r="39" spans="1:39">
      <c r="B39" s="6" t="s">
        <v>42</v>
      </c>
      <c r="C39" s="186"/>
      <c r="D39" s="132">
        <v>0</v>
      </c>
      <c r="E39" s="132">
        <v>515</v>
      </c>
      <c r="F39" s="132">
        <v>1556</v>
      </c>
      <c r="G39" s="132">
        <v>2357</v>
      </c>
      <c r="H39" s="132">
        <v>6077.2329513500008</v>
      </c>
      <c r="I39" s="132">
        <v>6611.8092593700003</v>
      </c>
      <c r="J39" s="132">
        <v>9232.0655043374991</v>
      </c>
      <c r="K39" s="132">
        <v>27373.390639143003</v>
      </c>
      <c r="L39" s="132">
        <v>23272.0643067487</v>
      </c>
      <c r="M39" s="132">
        <v>39023.7553488794</v>
      </c>
      <c r="N39" s="132">
        <v>71330.785275324903</v>
      </c>
      <c r="O39" s="132">
        <v>44631.909723655102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5"/>
      <c r="AC39" s="132">
        <v>515</v>
      </c>
      <c r="AD39" s="132">
        <v>1041</v>
      </c>
      <c r="AE39" s="132">
        <v>801</v>
      </c>
      <c r="AF39" s="132">
        <v>3720.2329513500013</v>
      </c>
      <c r="AG39" s="132">
        <v>534.57630801999869</v>
      </c>
      <c r="AH39" s="132">
        <v>2620.2562449675002</v>
      </c>
      <c r="AI39" s="132">
        <v>18141.325134805506</v>
      </c>
      <c r="AJ39" s="132">
        <v>-4101.326332394302</v>
      </c>
      <c r="AK39" s="132">
        <v>15751.691042130698</v>
      </c>
      <c r="AL39" s="132">
        <v>32307.029926445499</v>
      </c>
      <c r="AM39" s="132">
        <v>-26698.8755516698</v>
      </c>
    </row>
    <row r="40" spans="1:39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11.906771766519517</v>
      </c>
      <c r="I40" s="132">
        <v>0</v>
      </c>
      <c r="J40" s="132">
        <v>0</v>
      </c>
      <c r="K40" s="132">
        <v>22.857032026528714</v>
      </c>
      <c r="L40" s="132">
        <v>4.3384945599846851</v>
      </c>
      <c r="M40" s="132">
        <v>0</v>
      </c>
      <c r="N40" s="132">
        <v>1451.3247563787031</v>
      </c>
      <c r="O40" s="132">
        <v>1792.2587999999998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5"/>
      <c r="AC40" s="132">
        <v>0</v>
      </c>
      <c r="AD40" s="132">
        <v>0</v>
      </c>
      <c r="AE40" s="132">
        <v>0</v>
      </c>
      <c r="AF40" s="132">
        <v>11.906771766519517</v>
      </c>
      <c r="AG40" s="132">
        <v>-11.906771766519517</v>
      </c>
      <c r="AH40" s="132">
        <v>0</v>
      </c>
      <c r="AI40" s="132">
        <v>22.857032026528714</v>
      </c>
      <c r="AJ40" s="132">
        <v>-18.518537466544029</v>
      </c>
      <c r="AK40" s="132">
        <v>-4.3384945599846851</v>
      </c>
      <c r="AL40" s="132">
        <v>1451.3247563787031</v>
      </c>
      <c r="AM40" s="132">
        <v>340.93404362129667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152703.40999999997</v>
      </c>
      <c r="E45" s="132">
        <v>188617.29054999998</v>
      </c>
      <c r="F45" s="132">
        <v>227228.29399499996</v>
      </c>
      <c r="G45" s="132">
        <v>258401.91044696039</v>
      </c>
      <c r="H45" s="132">
        <v>296279.37603264779</v>
      </c>
      <c r="I45" s="132">
        <v>318554.85074063001</v>
      </c>
      <c r="J45" s="132">
        <v>349572.07449566247</v>
      </c>
      <c r="K45" s="132">
        <v>408152.66018716304</v>
      </c>
      <c r="L45" s="132">
        <v>486985.9574401594</v>
      </c>
      <c r="M45" s="132">
        <v>524945.34029950772</v>
      </c>
      <c r="N45" s="132">
        <v>597591.93778729998</v>
      </c>
      <c r="O45" s="132">
        <v>686745.19171529985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  <c r="AC45" s="132">
        <v>35913.880550000002</v>
      </c>
      <c r="AD45" s="132">
        <v>38611.00344499998</v>
      </c>
      <c r="AE45" s="132">
        <v>31173.616451960424</v>
      </c>
      <c r="AF45" s="132">
        <v>37877.465585687423</v>
      </c>
      <c r="AG45" s="132">
        <v>22275.474707982175</v>
      </c>
      <c r="AH45" s="132">
        <v>31017.223755032501</v>
      </c>
      <c r="AI45" s="132">
        <v>58580.585691500528</v>
      </c>
      <c r="AJ45" s="132">
        <v>78833.297252996359</v>
      </c>
      <c r="AK45" s="132">
        <v>37959.382859348349</v>
      </c>
      <c r="AL45" s="132">
        <v>72646.597487792227</v>
      </c>
      <c r="AM45" s="132">
        <v>89153.253927999875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5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30100.266225997399</v>
      </c>
      <c r="E49" s="129">
        <v>26745.226189441</v>
      </c>
      <c r="F49" s="129">
        <v>41244.834232999994</v>
      </c>
      <c r="G49" s="129">
        <v>35152.910150800497</v>
      </c>
      <c r="H49" s="129">
        <v>44470.035938166504</v>
      </c>
      <c r="I49" s="129">
        <v>47821.091890590505</v>
      </c>
      <c r="J49" s="129">
        <v>53566.4630578785</v>
      </c>
      <c r="K49" s="129">
        <v>68343.128368595499</v>
      </c>
      <c r="L49" s="129">
        <v>50731.8320044395</v>
      </c>
      <c r="M49" s="129">
        <v>97905.723901710502</v>
      </c>
      <c r="N49" s="129">
        <v>72238.194798550889</v>
      </c>
      <c r="O49" s="129">
        <v>106556.19638750002</v>
      </c>
      <c r="P49" s="136"/>
      <c r="Q49" s="129">
        <v>2110.6357054537716</v>
      </c>
      <c r="R49" s="129">
        <v>-5084.5174250237405</v>
      </c>
      <c r="S49" s="129">
        <v>-6188.5610654959937</v>
      </c>
      <c r="T49" s="129">
        <v>-5602.7900328590695</v>
      </c>
      <c r="U49" s="129">
        <v>-8835.8352848645445</v>
      </c>
      <c r="V49" s="129">
        <v>-3521.8650428457659</v>
      </c>
      <c r="W49" s="129">
        <v>-3973.9861795453799</v>
      </c>
      <c r="X49" s="129">
        <v>-8438.3003754267575</v>
      </c>
      <c r="Y49" s="129">
        <v>3212.9293906326288</v>
      </c>
      <c r="Z49" s="129">
        <v>-5300.6020998228205</v>
      </c>
      <c r="AA49" s="129">
        <v>-2298.6986184648417</v>
      </c>
      <c r="AB49" s="131"/>
      <c r="AC49" s="129">
        <v>-5465.6757420101685</v>
      </c>
      <c r="AD49" s="129">
        <v>19584.125468582733</v>
      </c>
      <c r="AE49" s="129">
        <v>96.636983296499324</v>
      </c>
      <c r="AF49" s="129">
        <v>14919.915820225076</v>
      </c>
      <c r="AG49" s="129">
        <v>12186.891237288542</v>
      </c>
      <c r="AH49" s="129">
        <v>9267.2362101337658</v>
      </c>
      <c r="AI49" s="129">
        <v>18750.651490262379</v>
      </c>
      <c r="AJ49" s="129">
        <v>-9172.9959887292407</v>
      </c>
      <c r="AK49" s="129">
        <v>43960.962506638367</v>
      </c>
      <c r="AL49" s="129">
        <v>-20366.92700333679</v>
      </c>
      <c r="AM49" s="129">
        <v>36616.700207413967</v>
      </c>
    </row>
    <row r="50" spans="1:39">
      <c r="B50" s="176" t="s">
        <v>40</v>
      </c>
      <c r="C50" s="186"/>
      <c r="D50" s="132">
        <v>30100.266225997399</v>
      </c>
      <c r="E50" s="132">
        <v>26745.226189441</v>
      </c>
      <c r="F50" s="132">
        <v>41244.834232999994</v>
      </c>
      <c r="G50" s="132">
        <v>35152.910150800497</v>
      </c>
      <c r="H50" s="132">
        <v>44470.035938166504</v>
      </c>
      <c r="I50" s="132">
        <v>47821.091890590505</v>
      </c>
      <c r="J50" s="132">
        <v>53566.4630578785</v>
      </c>
      <c r="K50" s="132">
        <v>68343.128368595499</v>
      </c>
      <c r="L50" s="132">
        <v>50731.8320044395</v>
      </c>
      <c r="M50" s="132">
        <v>97905.723901710502</v>
      </c>
      <c r="N50" s="132">
        <v>72238.194798550889</v>
      </c>
      <c r="O50" s="132">
        <v>106556.19638750002</v>
      </c>
      <c r="P50" s="133"/>
      <c r="Q50" s="132">
        <v>2110.6357054537716</v>
      </c>
      <c r="R50" s="132">
        <v>-5084.5174250237405</v>
      </c>
      <c r="S50" s="132">
        <v>-6188.5610654959937</v>
      </c>
      <c r="T50" s="132">
        <v>-5602.7900328590695</v>
      </c>
      <c r="U50" s="132">
        <v>-8835.8352848645445</v>
      </c>
      <c r="V50" s="132">
        <v>-3521.8650428457659</v>
      </c>
      <c r="W50" s="132">
        <v>-3973.9861795453799</v>
      </c>
      <c r="X50" s="132">
        <v>-8438.3003754267575</v>
      </c>
      <c r="Y50" s="132">
        <v>3212.9293906326288</v>
      </c>
      <c r="Z50" s="132">
        <v>-5300.6020998228205</v>
      </c>
      <c r="AA50" s="132">
        <v>-2298.6986184648417</v>
      </c>
      <c r="AB50" s="135"/>
      <c r="AC50" s="132">
        <v>-5465.6757420101685</v>
      </c>
      <c r="AD50" s="132">
        <v>19584.125468582733</v>
      </c>
      <c r="AE50" s="132">
        <v>96.636983296499324</v>
      </c>
      <c r="AF50" s="132">
        <v>14919.915820225076</v>
      </c>
      <c r="AG50" s="132">
        <v>12186.891237288542</v>
      </c>
      <c r="AH50" s="132">
        <v>9267.2362101337658</v>
      </c>
      <c r="AI50" s="132">
        <v>18750.651490262379</v>
      </c>
      <c r="AJ50" s="132">
        <v>-9172.9959887292407</v>
      </c>
      <c r="AK50" s="132">
        <v>43960.962506638367</v>
      </c>
      <c r="AL50" s="132">
        <v>-20366.92700333679</v>
      </c>
      <c r="AM50" s="132">
        <v>36616.700207413967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5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17194.276225997401</v>
      </c>
      <c r="E52" s="132">
        <v>12002.34</v>
      </c>
      <c r="F52" s="132">
        <v>22576.217238000001</v>
      </c>
      <c r="G52" s="132">
        <v>16649.6787282</v>
      </c>
      <c r="H52" s="132">
        <v>23041.2354805</v>
      </c>
      <c r="I52" s="132">
        <v>23769.783541500001</v>
      </c>
      <c r="J52" s="132">
        <v>29870.763654500002</v>
      </c>
      <c r="K52" s="132">
        <v>45231.331725600001</v>
      </c>
      <c r="L52" s="132">
        <v>26053.114834299999</v>
      </c>
      <c r="M52" s="132">
        <v>72869.604649000001</v>
      </c>
      <c r="N52" s="132">
        <v>55104.182898550906</v>
      </c>
      <c r="O52" s="132">
        <v>57692.960587499998</v>
      </c>
      <c r="P52" s="133"/>
      <c r="Q52" s="132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5"/>
      <c r="AC52" s="132">
        <v>-5191.9362259973996</v>
      </c>
      <c r="AD52" s="132">
        <v>10573.877238000001</v>
      </c>
      <c r="AE52" s="132">
        <v>-5926.5385097999997</v>
      </c>
      <c r="AF52" s="132">
        <v>6391.5567522999991</v>
      </c>
      <c r="AG52" s="132">
        <v>728.54806100000076</v>
      </c>
      <c r="AH52" s="132">
        <v>6100.9801129999996</v>
      </c>
      <c r="AI52" s="132">
        <v>15360.568071099999</v>
      </c>
      <c r="AJ52" s="132">
        <v>-19178.216891300002</v>
      </c>
      <c r="AK52" s="132">
        <v>46816.489814699999</v>
      </c>
      <c r="AL52" s="132">
        <v>-17765.421750449092</v>
      </c>
      <c r="AM52" s="132">
        <v>2588.7776889490965</v>
      </c>
    </row>
    <row r="53" spans="1:39">
      <c r="B53" s="6" t="s">
        <v>43</v>
      </c>
      <c r="C53" s="186"/>
      <c r="D53" s="132">
        <v>0</v>
      </c>
      <c r="E53" s="132">
        <v>0</v>
      </c>
      <c r="F53" s="132">
        <v>0</v>
      </c>
      <c r="G53" s="132">
        <v>0</v>
      </c>
      <c r="H53" s="132">
        <v>2268.3875179369174</v>
      </c>
      <c r="I53" s="132">
        <v>171.41497162224638</v>
      </c>
      <c r="J53" s="132">
        <v>645.28416617878747</v>
      </c>
      <c r="K53" s="132">
        <v>58.063143418895976</v>
      </c>
      <c r="L53" s="132">
        <v>0</v>
      </c>
      <c r="M53" s="132">
        <v>0</v>
      </c>
      <c r="N53" s="132">
        <v>0.22560000000521543</v>
      </c>
      <c r="O53" s="132">
        <v>0.50699999998323619</v>
      </c>
      <c r="P53" s="133"/>
      <c r="Q53" s="132">
        <v>0</v>
      </c>
      <c r="R53" s="132">
        <v>0</v>
      </c>
      <c r="S53" s="132">
        <v>0</v>
      </c>
      <c r="T53" s="132">
        <v>0</v>
      </c>
      <c r="U53" s="132">
        <v>0</v>
      </c>
      <c r="V53" s="132">
        <v>0</v>
      </c>
      <c r="W53" s="132">
        <v>0</v>
      </c>
      <c r="X53" s="132">
        <v>0</v>
      </c>
      <c r="Y53" s="132">
        <v>0</v>
      </c>
      <c r="Z53" s="132">
        <v>0</v>
      </c>
      <c r="AA53" s="132">
        <v>0</v>
      </c>
      <c r="AB53" s="135"/>
      <c r="AC53" s="132">
        <v>0</v>
      </c>
      <c r="AD53" s="132">
        <v>0</v>
      </c>
      <c r="AE53" s="132">
        <v>0</v>
      </c>
      <c r="AF53" s="132">
        <v>2268.3875179369174</v>
      </c>
      <c r="AG53" s="132">
        <v>-2096.972546314671</v>
      </c>
      <c r="AH53" s="132">
        <v>473.86919455654112</v>
      </c>
      <c r="AI53" s="132">
        <v>-587.22102275989153</v>
      </c>
      <c r="AJ53" s="132">
        <v>-58.063143418895976</v>
      </c>
      <c r="AK53" s="132">
        <v>0</v>
      </c>
      <c r="AL53" s="132">
        <v>0.22560000000521543</v>
      </c>
      <c r="AM53" s="132">
        <v>0.28139999997802079</v>
      </c>
    </row>
    <row r="54" spans="1:39">
      <c r="B54" s="6" t="s">
        <v>44</v>
      </c>
      <c r="C54" s="186"/>
      <c r="D54" s="132">
        <v>5288.77</v>
      </c>
      <c r="E54" s="132">
        <v>6845</v>
      </c>
      <c r="F54" s="132">
        <v>8092.4799999999987</v>
      </c>
      <c r="G54" s="132">
        <v>9521.6299999999992</v>
      </c>
      <c r="H54" s="132">
        <v>12345.6</v>
      </c>
      <c r="I54" s="132">
        <v>13231.15</v>
      </c>
      <c r="J54" s="132">
        <v>13744.02</v>
      </c>
      <c r="K54" s="132">
        <v>13868.87</v>
      </c>
      <c r="L54" s="132">
        <v>14527.78</v>
      </c>
      <c r="M54" s="132">
        <v>14756.21</v>
      </c>
      <c r="N54" s="132">
        <v>14858.250000000002</v>
      </c>
      <c r="O54" s="132">
        <v>15216.190000000002</v>
      </c>
      <c r="P54" s="133"/>
      <c r="Q54" s="132">
        <v>1556.2299999999998</v>
      </c>
      <c r="R54" s="132">
        <v>1203.2290389762597</v>
      </c>
      <c r="S54" s="132">
        <v>2001.3462835040066</v>
      </c>
      <c r="T54" s="132">
        <v>3016.4873781409265</v>
      </c>
      <c r="U54" s="132">
        <v>1159.9077640265182</v>
      </c>
      <c r="V54" s="132">
        <v>446.14341515426571</v>
      </c>
      <c r="W54" s="132">
        <v>511.34335145462205</v>
      </c>
      <c r="X54" s="132">
        <v>746.80046517021867</v>
      </c>
      <c r="Y54" s="132">
        <v>327.20925963262704</v>
      </c>
      <c r="Z54" s="132">
        <v>102.04509917717903</v>
      </c>
      <c r="AA54" s="132">
        <v>468.20670181334538</v>
      </c>
      <c r="AB54" s="135"/>
      <c r="AC54" s="132">
        <v>0</v>
      </c>
      <c r="AD54" s="132">
        <v>44.250961023739066</v>
      </c>
      <c r="AE54" s="132">
        <v>-572.19628350400671</v>
      </c>
      <c r="AF54" s="132">
        <v>-192.51737814092493</v>
      </c>
      <c r="AG54" s="132">
        <v>-274.35776402651885</v>
      </c>
      <c r="AH54" s="132">
        <v>66.726584845735189</v>
      </c>
      <c r="AI54" s="132">
        <v>-386.49335145462135</v>
      </c>
      <c r="AJ54" s="132">
        <v>-87.890465170218505</v>
      </c>
      <c r="AK54" s="132">
        <v>-98.779259632629703</v>
      </c>
      <c r="AL54" s="132">
        <v>-5.0991771766817351E-3</v>
      </c>
      <c r="AM54" s="132">
        <v>-110.26670181334327</v>
      </c>
    </row>
    <row r="55" spans="1:39">
      <c r="B55" s="7" t="s">
        <v>45</v>
      </c>
      <c r="C55" s="186"/>
      <c r="D55" s="132">
        <v>5288.77</v>
      </c>
      <c r="E55" s="132">
        <v>6845</v>
      </c>
      <c r="F55" s="132">
        <v>8092.4799999999987</v>
      </c>
      <c r="G55" s="132">
        <v>9521.6299999999992</v>
      </c>
      <c r="H55" s="132">
        <v>12345.6</v>
      </c>
      <c r="I55" s="132">
        <v>13231.15</v>
      </c>
      <c r="J55" s="132">
        <v>13744.02</v>
      </c>
      <c r="K55" s="132">
        <v>13868.87</v>
      </c>
      <c r="L55" s="132">
        <v>14527.78</v>
      </c>
      <c r="M55" s="132">
        <v>14756.21</v>
      </c>
      <c r="N55" s="132">
        <v>14858.250000000002</v>
      </c>
      <c r="O55" s="132">
        <v>15216.190000000002</v>
      </c>
      <c r="P55" s="133"/>
      <c r="Q55" s="132">
        <v>1556.2299999999998</v>
      </c>
      <c r="R55" s="132">
        <v>1203.2290389762597</v>
      </c>
      <c r="S55" s="132">
        <v>2001.3462835040066</v>
      </c>
      <c r="T55" s="132">
        <v>3016.4873781409265</v>
      </c>
      <c r="U55" s="132">
        <v>1159.9077640265182</v>
      </c>
      <c r="V55" s="132">
        <v>446.14341515426571</v>
      </c>
      <c r="W55" s="132">
        <v>511.34335145462205</v>
      </c>
      <c r="X55" s="132">
        <v>746.80046517021867</v>
      </c>
      <c r="Y55" s="132">
        <v>327.20925963262704</v>
      </c>
      <c r="Z55" s="132">
        <v>102.04509917717903</v>
      </c>
      <c r="AA55" s="132">
        <v>468.20670181334538</v>
      </c>
      <c r="AB55" s="135"/>
      <c r="AC55" s="132">
        <v>0</v>
      </c>
      <c r="AD55" s="132">
        <v>44.250961023739066</v>
      </c>
      <c r="AE55" s="132">
        <v>-572.19628350400671</v>
      </c>
      <c r="AF55" s="132">
        <v>-192.51737814092493</v>
      </c>
      <c r="AG55" s="132">
        <v>-274.35776402651885</v>
      </c>
      <c r="AH55" s="132">
        <v>66.726584845735189</v>
      </c>
      <c r="AI55" s="132">
        <v>-386.49335145462135</v>
      </c>
      <c r="AJ55" s="132">
        <v>-87.890465170218505</v>
      </c>
      <c r="AK55" s="132">
        <v>-98.779259632629703</v>
      </c>
      <c r="AL55" s="132">
        <v>-5.0991771766817351E-3</v>
      </c>
      <c r="AM55" s="132">
        <v>-110.26670181334327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5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7617.22</v>
      </c>
      <c r="E58" s="132">
        <v>7897.8861894410002</v>
      </c>
      <c r="F58" s="132">
        <v>10576.136994999999</v>
      </c>
      <c r="G58" s="132">
        <v>8981.6014226004991</v>
      </c>
      <c r="H58" s="132">
        <v>6814.8129397295834</v>
      </c>
      <c r="I58" s="132">
        <v>10648.743377468258</v>
      </c>
      <c r="J58" s="132">
        <v>9306.3952371997129</v>
      </c>
      <c r="K58" s="132">
        <v>9184.863499576606</v>
      </c>
      <c r="L58" s="132">
        <v>10150.937170139501</v>
      </c>
      <c r="M58" s="132">
        <v>10279.9092527105</v>
      </c>
      <c r="N58" s="132">
        <v>2275.5362999999779</v>
      </c>
      <c r="O58" s="132">
        <v>33646.538800000038</v>
      </c>
      <c r="P58" s="133"/>
      <c r="Q58" s="132">
        <v>554.4057054537717</v>
      </c>
      <c r="R58" s="132">
        <v>-6287.7464639999998</v>
      </c>
      <c r="S58" s="132">
        <v>-8189.907349000001</v>
      </c>
      <c r="T58" s="132">
        <v>-8619.2774109999955</v>
      </c>
      <c r="U58" s="132">
        <v>-9995.7430488910632</v>
      </c>
      <c r="V58" s="132">
        <v>-3968.0084580000312</v>
      </c>
      <c r="W58" s="132">
        <v>-4485.3295310000021</v>
      </c>
      <c r="X58" s="132">
        <v>-9185.1008405969769</v>
      </c>
      <c r="Y58" s="132">
        <v>2885.7201310000023</v>
      </c>
      <c r="Z58" s="132">
        <v>-5402.6471989999991</v>
      </c>
      <c r="AA58" s="132">
        <v>-2766.905320278187</v>
      </c>
      <c r="AB58" s="135"/>
      <c r="AC58" s="132">
        <v>-273.73951601277184</v>
      </c>
      <c r="AD58" s="132">
        <v>8965.9972695589986</v>
      </c>
      <c r="AE58" s="132">
        <v>6595.3717766005011</v>
      </c>
      <c r="AF58" s="132">
        <v>6452.4889281290798</v>
      </c>
      <c r="AG58" s="132">
        <v>13829.673486629736</v>
      </c>
      <c r="AH58" s="132">
        <v>2625.6603177314873</v>
      </c>
      <c r="AI58" s="132">
        <v>4363.7977933768952</v>
      </c>
      <c r="AJ58" s="132">
        <v>10151.174511159872</v>
      </c>
      <c r="AK58" s="132">
        <v>-2756.7480484290031</v>
      </c>
      <c r="AL58" s="132">
        <v>-2601.7257537105238</v>
      </c>
      <c r="AM58" s="132">
        <v>34137.907820278248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5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420197.95999999996</v>
      </c>
      <c r="E62" s="129">
        <v>468348.57050499995</v>
      </c>
      <c r="F62" s="129">
        <v>551995.68313000002</v>
      </c>
      <c r="G62" s="129">
        <v>578792.92313203949</v>
      </c>
      <c r="H62" s="129">
        <v>652763.68592823565</v>
      </c>
      <c r="I62" s="129">
        <v>653323.21</v>
      </c>
      <c r="J62" s="129">
        <v>688084.57000000007</v>
      </c>
      <c r="K62" s="129">
        <v>773044.34858266753</v>
      </c>
      <c r="L62" s="129">
        <v>895710.93895049288</v>
      </c>
      <c r="M62" s="129">
        <v>918384.31795446412</v>
      </c>
      <c r="N62" s="129">
        <v>1070409.2905101394</v>
      </c>
      <c r="O62" s="129">
        <v>1237683.6541381797</v>
      </c>
      <c r="P62" s="136"/>
      <c r="Q62" s="129">
        <v>43552.109952970335</v>
      </c>
      <c r="R62" s="129">
        <v>58283.113171951052</v>
      </c>
      <c r="S62" s="129">
        <v>24583.565025719803</v>
      </c>
      <c r="T62" s="129">
        <v>61856.985838373941</v>
      </c>
      <c r="U62" s="129">
        <v>45419.746319488135</v>
      </c>
      <c r="V62" s="129">
        <v>59241.379364572116</v>
      </c>
      <c r="W62" s="129">
        <v>89747.977984843776</v>
      </c>
      <c r="X62" s="129">
        <v>85940.43650746817</v>
      </c>
      <c r="Y62" s="129">
        <v>100538.92334055147</v>
      </c>
      <c r="Z62" s="129">
        <v>151548.63371303858</v>
      </c>
      <c r="AA62" s="129">
        <v>115720.51010384923</v>
      </c>
      <c r="AB62" s="131"/>
      <c r="AC62" s="129">
        <v>4598.5005520296509</v>
      </c>
      <c r="AD62" s="129">
        <v>25363.999453048997</v>
      </c>
      <c r="AE62" s="129">
        <v>2213.6749763197031</v>
      </c>
      <c r="AF62" s="129">
        <v>12113.7769578222</v>
      </c>
      <c r="AG62" s="129">
        <v>-44860.222247723766</v>
      </c>
      <c r="AH62" s="129">
        <v>-24480.019364572057</v>
      </c>
      <c r="AI62" s="129">
        <v>-4788.1994021762694</v>
      </c>
      <c r="AJ62" s="129">
        <v>36726.153860357139</v>
      </c>
      <c r="AK62" s="129">
        <v>-77865.544336580235</v>
      </c>
      <c r="AL62" s="129">
        <v>476.33884263682376</v>
      </c>
      <c r="AM62" s="129">
        <v>51553.853524190956</v>
      </c>
    </row>
    <row r="63" spans="1:39" s="43" customFormat="1">
      <c r="A63" s="36"/>
      <c r="B63" s="29" t="s">
        <v>26</v>
      </c>
      <c r="C63" s="177" t="s">
        <v>295</v>
      </c>
      <c r="D63" s="129">
        <v>420197.95999999996</v>
      </c>
      <c r="E63" s="129">
        <v>468348.57050499995</v>
      </c>
      <c r="F63" s="129">
        <v>551995.68313000002</v>
      </c>
      <c r="G63" s="129">
        <v>578792.92313203949</v>
      </c>
      <c r="H63" s="129">
        <v>652763.68592823565</v>
      </c>
      <c r="I63" s="129">
        <v>653323.21</v>
      </c>
      <c r="J63" s="129">
        <v>688084.57000000007</v>
      </c>
      <c r="K63" s="129">
        <v>773044.34858266753</v>
      </c>
      <c r="L63" s="129">
        <v>895710.93895049288</v>
      </c>
      <c r="M63" s="129">
        <v>918384.31795446412</v>
      </c>
      <c r="N63" s="129">
        <v>1070409.2905101394</v>
      </c>
      <c r="O63" s="129">
        <v>1237683.6541381797</v>
      </c>
      <c r="P63" s="136"/>
      <c r="Q63" s="129">
        <v>43552.109952970335</v>
      </c>
      <c r="R63" s="129">
        <v>58283.113171951052</v>
      </c>
      <c r="S63" s="129">
        <v>24583.565025719803</v>
      </c>
      <c r="T63" s="129">
        <v>61856.985838373941</v>
      </c>
      <c r="U63" s="129">
        <v>45419.746319488135</v>
      </c>
      <c r="V63" s="129">
        <v>59241.379364572116</v>
      </c>
      <c r="W63" s="129">
        <v>89747.977984843776</v>
      </c>
      <c r="X63" s="129">
        <v>85940.43650746817</v>
      </c>
      <c r="Y63" s="129">
        <v>100538.92334055147</v>
      </c>
      <c r="Z63" s="129">
        <v>151548.63371303858</v>
      </c>
      <c r="AA63" s="129">
        <v>115720.51010384923</v>
      </c>
      <c r="AB63" s="131"/>
      <c r="AC63" s="129">
        <v>4598.5005520296509</v>
      </c>
      <c r="AD63" s="129">
        <v>25363.999453048997</v>
      </c>
      <c r="AE63" s="129">
        <v>2213.6749763197031</v>
      </c>
      <c r="AF63" s="129">
        <v>12113.7769578222</v>
      </c>
      <c r="AG63" s="129">
        <v>-44860.222247723766</v>
      </c>
      <c r="AH63" s="129">
        <v>-24480.019364572057</v>
      </c>
      <c r="AI63" s="129">
        <v>-4788.1994021762694</v>
      </c>
      <c r="AJ63" s="129">
        <v>36726.153860357139</v>
      </c>
      <c r="AK63" s="129">
        <v>-77865.544336580235</v>
      </c>
      <c r="AL63" s="129">
        <v>476.33884263682376</v>
      </c>
      <c r="AM63" s="129">
        <v>51553.853524190956</v>
      </c>
    </row>
    <row r="64" spans="1:39">
      <c r="B64" s="176" t="s">
        <v>40</v>
      </c>
      <c r="C64" s="186"/>
      <c r="D64" s="132">
        <v>420197.95999999996</v>
      </c>
      <c r="E64" s="132">
        <v>468348.57050499995</v>
      </c>
      <c r="F64" s="132">
        <v>551995.68313000002</v>
      </c>
      <c r="G64" s="132">
        <v>578792.92313203949</v>
      </c>
      <c r="H64" s="132">
        <v>652763.68592823565</v>
      </c>
      <c r="I64" s="132">
        <v>653323.21</v>
      </c>
      <c r="J64" s="132">
        <v>688084.57000000007</v>
      </c>
      <c r="K64" s="132">
        <v>773044.34858266753</v>
      </c>
      <c r="L64" s="132">
        <v>895710.93895049288</v>
      </c>
      <c r="M64" s="132">
        <v>918384.31795446412</v>
      </c>
      <c r="N64" s="132">
        <v>1070409.2905101394</v>
      </c>
      <c r="O64" s="132">
        <v>1237683.6541381797</v>
      </c>
      <c r="P64" s="133"/>
      <c r="Q64" s="132">
        <v>43552.109952970335</v>
      </c>
      <c r="R64" s="132">
        <v>58283.113171951052</v>
      </c>
      <c r="S64" s="132">
        <v>24583.565025719803</v>
      </c>
      <c r="T64" s="132">
        <v>61856.985838373941</v>
      </c>
      <c r="U64" s="132">
        <v>45419.746319488135</v>
      </c>
      <c r="V64" s="132">
        <v>59241.379364572116</v>
      </c>
      <c r="W64" s="132">
        <v>89747.977984843776</v>
      </c>
      <c r="X64" s="132">
        <v>85940.43650746817</v>
      </c>
      <c r="Y64" s="132">
        <v>100538.92334055147</v>
      </c>
      <c r="Z64" s="132">
        <v>151548.63371303858</v>
      </c>
      <c r="AA64" s="132">
        <v>115720.51010384923</v>
      </c>
      <c r="AB64" s="135"/>
      <c r="AC64" s="132">
        <v>4598.5005520296509</v>
      </c>
      <c r="AD64" s="132">
        <v>25363.999453048997</v>
      </c>
      <c r="AE64" s="132">
        <v>2213.6749763197031</v>
      </c>
      <c r="AF64" s="132">
        <v>12113.7769578222</v>
      </c>
      <c r="AG64" s="132">
        <v>-44860.222247723766</v>
      </c>
      <c r="AH64" s="132">
        <v>-24480.019364572057</v>
      </c>
      <c r="AI64" s="132">
        <v>-4788.1994021762694</v>
      </c>
      <c r="AJ64" s="132">
        <v>36726.153860357139</v>
      </c>
      <c r="AK64" s="132">
        <v>-77865.544336580235</v>
      </c>
      <c r="AL64" s="132">
        <v>476.33884263682376</v>
      </c>
      <c r="AM64" s="132">
        <v>51553.853524190956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2307</v>
      </c>
      <c r="E66" s="132">
        <v>2153</v>
      </c>
      <c r="F66" s="132">
        <v>2007</v>
      </c>
      <c r="G66" s="132">
        <v>2054</v>
      </c>
      <c r="H66" s="132">
        <v>1750.3330901799995</v>
      </c>
      <c r="I66" s="132">
        <v>1453.7548772031002</v>
      </c>
      <c r="J66" s="132">
        <v>1128.7147926376999</v>
      </c>
      <c r="K66" s="132">
        <v>1312.9154176029003</v>
      </c>
      <c r="L66" s="132">
        <v>1135.7472547145001</v>
      </c>
      <c r="M66" s="132">
        <v>1138.6107397059</v>
      </c>
      <c r="N66" s="132">
        <v>631.89979052699994</v>
      </c>
      <c r="O66" s="132">
        <v>633.89257270200005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5"/>
      <c r="AC66" s="132">
        <v>-153.99999999999991</v>
      </c>
      <c r="AD66" s="132">
        <v>-146.00000000000009</v>
      </c>
      <c r="AE66" s="132">
        <v>46.999999999999886</v>
      </c>
      <c r="AF66" s="132">
        <v>-303.66690982000046</v>
      </c>
      <c r="AG66" s="132">
        <v>-296.57821297689929</v>
      </c>
      <c r="AH66" s="132">
        <v>-325.04008456540026</v>
      </c>
      <c r="AI66" s="132">
        <v>184.20062496520035</v>
      </c>
      <c r="AJ66" s="132">
        <v>-177.16816288840019</v>
      </c>
      <c r="AK66" s="132">
        <v>2.8634849913999005</v>
      </c>
      <c r="AL66" s="132">
        <v>-506.71094917890002</v>
      </c>
      <c r="AM66" s="132">
        <v>1.9927821750000518</v>
      </c>
    </row>
    <row r="67" spans="1:39">
      <c r="B67" s="6" t="s">
        <v>43</v>
      </c>
      <c r="C67" s="186"/>
      <c r="D67" s="132">
        <v>0</v>
      </c>
      <c r="E67" s="132">
        <v>0</v>
      </c>
      <c r="F67" s="132">
        <v>0</v>
      </c>
      <c r="G67" s="132">
        <v>0</v>
      </c>
      <c r="H67" s="132">
        <v>737.38577513483176</v>
      </c>
      <c r="I67" s="132">
        <v>1176.2651628873618</v>
      </c>
      <c r="J67" s="132">
        <v>2104.4330124623689</v>
      </c>
      <c r="K67" s="132">
        <v>288.00278777491695</v>
      </c>
      <c r="L67" s="132">
        <v>29.330862154850877</v>
      </c>
      <c r="M67" s="132">
        <v>390.1715691856088</v>
      </c>
      <c r="N67" s="132">
        <v>50833.032657317999</v>
      </c>
      <c r="O67" s="132">
        <v>55443.824903795175</v>
      </c>
      <c r="P67" s="133"/>
      <c r="Q67" s="132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5"/>
      <c r="AC67" s="132">
        <v>0</v>
      </c>
      <c r="AD67" s="132">
        <v>0</v>
      </c>
      <c r="AE67" s="132">
        <v>0</v>
      </c>
      <c r="AF67" s="132">
        <v>737.38577513483176</v>
      </c>
      <c r="AG67" s="132">
        <v>438.87938775253002</v>
      </c>
      <c r="AH67" s="132">
        <v>928.16784957500693</v>
      </c>
      <c r="AI67" s="132">
        <v>-1816.430224687452</v>
      </c>
      <c r="AJ67" s="132">
        <v>-258.67192562006608</v>
      </c>
      <c r="AK67" s="132">
        <v>360.84070703075793</v>
      </c>
      <c r="AL67" s="132">
        <v>50442.861088132391</v>
      </c>
      <c r="AM67" s="132">
        <v>4610.7922464771773</v>
      </c>
    </row>
    <row r="68" spans="1:39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5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417890.96</v>
      </c>
      <c r="E72" s="132">
        <v>466195.57050499995</v>
      </c>
      <c r="F72" s="132">
        <v>549988.68313000002</v>
      </c>
      <c r="G72" s="132">
        <v>576738.92313203949</v>
      </c>
      <c r="H72" s="132">
        <v>650275.9670629208</v>
      </c>
      <c r="I72" s="132">
        <v>650693.18995990953</v>
      </c>
      <c r="J72" s="132">
        <v>684851.42219489999</v>
      </c>
      <c r="K72" s="132">
        <v>771443.43037728977</v>
      </c>
      <c r="L72" s="132">
        <v>894545.86083362356</v>
      </c>
      <c r="M72" s="132">
        <v>916855.5356455727</v>
      </c>
      <c r="N72" s="132">
        <v>1018944.3580622945</v>
      </c>
      <c r="O72" s="132">
        <v>1181605.9366616826</v>
      </c>
      <c r="P72" s="133"/>
      <c r="Q72" s="132">
        <v>43552.109952970335</v>
      </c>
      <c r="R72" s="132">
        <v>58283.113171951052</v>
      </c>
      <c r="S72" s="132">
        <v>24583.565025719803</v>
      </c>
      <c r="T72" s="132">
        <v>61856.985838373941</v>
      </c>
      <c r="U72" s="132">
        <v>45419.746319488135</v>
      </c>
      <c r="V72" s="132">
        <v>59241.379364572116</v>
      </c>
      <c r="W72" s="132">
        <v>89747.977984843776</v>
      </c>
      <c r="X72" s="132">
        <v>85940.43650746817</v>
      </c>
      <c r="Y72" s="132">
        <v>100538.92334055147</v>
      </c>
      <c r="Z72" s="132">
        <v>151548.63371303858</v>
      </c>
      <c r="AA72" s="132">
        <v>115720.51010384923</v>
      </c>
      <c r="AB72" s="135"/>
      <c r="AC72" s="132">
        <v>4752.5005520296472</v>
      </c>
      <c r="AD72" s="132">
        <v>25509.999453049</v>
      </c>
      <c r="AE72" s="132">
        <v>2166.6749763196776</v>
      </c>
      <c r="AF72" s="132">
        <v>11680.058092507341</v>
      </c>
      <c r="AG72" s="132">
        <v>-45002.523422499406</v>
      </c>
      <c r="AH72" s="132">
        <v>-25083.147129581652</v>
      </c>
      <c r="AI72" s="132">
        <v>-3155.9698024540012</v>
      </c>
      <c r="AJ72" s="132">
        <v>37161.993948865624</v>
      </c>
      <c r="AK72" s="132">
        <v>-78229.248528602358</v>
      </c>
      <c r="AL72" s="132">
        <v>-49459.811296316773</v>
      </c>
      <c r="AM72" s="132">
        <v>46941.068495538886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0</v>
      </c>
      <c r="E74" s="132">
        <v>0</v>
      </c>
      <c r="F74" s="132">
        <v>0</v>
      </c>
      <c r="G74" s="132">
        <v>0</v>
      </c>
      <c r="H74" s="132">
        <v>0</v>
      </c>
      <c r="I74" s="132">
        <v>0</v>
      </c>
      <c r="J74" s="132">
        <v>0</v>
      </c>
      <c r="K74" s="132">
        <v>0</v>
      </c>
      <c r="L74" s="132">
        <v>0</v>
      </c>
      <c r="M74" s="132">
        <v>0</v>
      </c>
      <c r="N74" s="132">
        <v>0</v>
      </c>
      <c r="O74" s="132">
        <v>0</v>
      </c>
      <c r="P74" s="133"/>
      <c r="Q74" s="132">
        <v>0</v>
      </c>
      <c r="R74" s="132">
        <v>0</v>
      </c>
      <c r="S74" s="132">
        <v>0</v>
      </c>
      <c r="T74" s="132">
        <v>0</v>
      </c>
      <c r="U74" s="132">
        <v>0</v>
      </c>
      <c r="V74" s="132">
        <v>0</v>
      </c>
      <c r="W74" s="132">
        <v>0</v>
      </c>
      <c r="X74" s="132">
        <v>0</v>
      </c>
      <c r="Y74" s="132">
        <v>0</v>
      </c>
      <c r="Z74" s="132">
        <v>0</v>
      </c>
      <c r="AA74" s="132">
        <v>0</v>
      </c>
      <c r="AB74" s="135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0</v>
      </c>
      <c r="E75" s="132">
        <v>0</v>
      </c>
      <c r="F75" s="132">
        <v>0</v>
      </c>
      <c r="G75" s="132">
        <v>0</v>
      </c>
      <c r="H75" s="132">
        <v>0</v>
      </c>
      <c r="I75" s="132">
        <v>0</v>
      </c>
      <c r="J75" s="132">
        <v>0</v>
      </c>
      <c r="K75" s="132">
        <v>0</v>
      </c>
      <c r="L75" s="132">
        <v>0</v>
      </c>
      <c r="M75" s="132">
        <v>0</v>
      </c>
      <c r="N75" s="132">
        <v>0</v>
      </c>
      <c r="O75" s="132">
        <v>0</v>
      </c>
      <c r="P75" s="133"/>
      <c r="Q75" s="132">
        <v>0</v>
      </c>
      <c r="R75" s="132">
        <v>0</v>
      </c>
      <c r="S75" s="132">
        <v>0</v>
      </c>
      <c r="T75" s="132">
        <v>0</v>
      </c>
      <c r="U75" s="132">
        <v>0</v>
      </c>
      <c r="V75" s="132">
        <v>0</v>
      </c>
      <c r="W75" s="132">
        <v>0</v>
      </c>
      <c r="X75" s="132">
        <v>0</v>
      </c>
      <c r="Y75" s="132">
        <v>0</v>
      </c>
      <c r="Z75" s="132">
        <v>0</v>
      </c>
      <c r="AA75" s="132">
        <v>0</v>
      </c>
      <c r="AB75" s="135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  <c r="AC79" s="129">
        <v>0</v>
      </c>
      <c r="AD79" s="129">
        <v>0</v>
      </c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59848.029999999992</v>
      </c>
      <c r="E86" s="129">
        <v>91541.045868914764</v>
      </c>
      <c r="F86" s="129">
        <v>150822.32909665999</v>
      </c>
      <c r="G86" s="129">
        <v>133352.47023502737</v>
      </c>
      <c r="H86" s="129">
        <v>129468.61816828746</v>
      </c>
      <c r="I86" s="129">
        <v>127444.50186536458</v>
      </c>
      <c r="J86" s="129">
        <v>125015.08694814074</v>
      </c>
      <c r="K86" s="129">
        <v>131685.06462158012</v>
      </c>
      <c r="L86" s="129">
        <v>146463.63392215368</v>
      </c>
      <c r="M86" s="129">
        <v>180934.04255650169</v>
      </c>
      <c r="N86" s="129">
        <v>314482.50844430504</v>
      </c>
      <c r="O86" s="129">
        <v>475849.66956454166</v>
      </c>
      <c r="P86" s="136"/>
      <c r="Q86" s="129">
        <v>27946.147065945821</v>
      </c>
      <c r="R86" s="129">
        <v>67090.787156153121</v>
      </c>
      <c r="S86" s="129">
        <v>-7150.8007304609464</v>
      </c>
      <c r="T86" s="129">
        <v>-22744.490106394573</v>
      </c>
      <c r="U86" s="129">
        <v>-50746.644263498572</v>
      </c>
      <c r="V86" s="129">
        <v>-40068.978679027896</v>
      </c>
      <c r="W86" s="129">
        <v>-8353.9094040684631</v>
      </c>
      <c r="X86" s="129">
        <v>-133427.88364975722</v>
      </c>
      <c r="Y86" s="129">
        <v>16517.794547566111</v>
      </c>
      <c r="Z86" s="129">
        <v>-175726.70988607837</v>
      </c>
      <c r="AA86" s="129">
        <v>-57667.637000183546</v>
      </c>
      <c r="AB86" s="131"/>
      <c r="AC86" s="129">
        <v>3746.8688029689474</v>
      </c>
      <c r="AD86" s="129">
        <v>-7809.5039284078894</v>
      </c>
      <c r="AE86" s="129">
        <v>-10319.058131171687</v>
      </c>
      <c r="AF86" s="129">
        <v>18860.638039654666</v>
      </c>
      <c r="AG86" s="129">
        <v>48722.527960575688</v>
      </c>
      <c r="AH86" s="129">
        <v>37639.563761804064</v>
      </c>
      <c r="AI86" s="129">
        <v>15023.887077507858</v>
      </c>
      <c r="AJ86" s="129">
        <v>148206.45295033077</v>
      </c>
      <c r="AK86" s="129">
        <v>17952.614086781887</v>
      </c>
      <c r="AL86" s="129">
        <v>309275.17577388173</v>
      </c>
      <c r="AM86" s="129">
        <v>219034.79812042014</v>
      </c>
    </row>
    <row r="87" spans="1:39" s="43" customFormat="1">
      <c r="A87" s="36"/>
      <c r="B87" s="9" t="s">
        <v>93</v>
      </c>
      <c r="C87" s="177" t="s">
        <v>305</v>
      </c>
      <c r="D87" s="129">
        <v>0</v>
      </c>
      <c r="E87" s="129">
        <v>21236.760000000002</v>
      </c>
      <c r="F87" s="129">
        <v>54141.07672166</v>
      </c>
      <c r="G87" s="129">
        <v>33189.140132466637</v>
      </c>
      <c r="H87" s="129">
        <v>16043.411508641793</v>
      </c>
      <c r="I87" s="129">
        <v>11628.774792567825</v>
      </c>
      <c r="J87" s="129">
        <v>11032.855081919559</v>
      </c>
      <c r="K87" s="129">
        <v>5617.053846746443</v>
      </c>
      <c r="L87" s="129">
        <v>9186.1657506077536</v>
      </c>
      <c r="M87" s="129">
        <v>39872.670599967234</v>
      </c>
      <c r="N87" s="129">
        <v>136235.62169656501</v>
      </c>
      <c r="O87" s="129">
        <v>207657.24302890466</v>
      </c>
      <c r="P87" s="136"/>
      <c r="Q87" s="129">
        <v>27946.147065945821</v>
      </c>
      <c r="R87" s="129">
        <v>67090.787156153121</v>
      </c>
      <c r="S87" s="129">
        <v>-7150.8007304609464</v>
      </c>
      <c r="T87" s="129">
        <v>-22744.490106394573</v>
      </c>
      <c r="U87" s="129">
        <v>-50746.644263498572</v>
      </c>
      <c r="V87" s="129">
        <v>-40068.978679027896</v>
      </c>
      <c r="W87" s="129">
        <v>-8353.9094040684631</v>
      </c>
      <c r="X87" s="129">
        <v>-133427.88364975722</v>
      </c>
      <c r="Y87" s="129">
        <v>16517.794547566111</v>
      </c>
      <c r="Z87" s="129">
        <v>-175726.70988607837</v>
      </c>
      <c r="AA87" s="129">
        <v>-57667.637000183546</v>
      </c>
      <c r="AB87" s="131"/>
      <c r="AC87" s="129">
        <v>-6709.3870659458162</v>
      </c>
      <c r="AD87" s="129">
        <v>-34186.470434493131</v>
      </c>
      <c r="AE87" s="129">
        <v>-13801.135858732419</v>
      </c>
      <c r="AF87" s="129">
        <v>5598.7614825697337</v>
      </c>
      <c r="AG87" s="129">
        <v>46332.007547424597</v>
      </c>
      <c r="AH87" s="129">
        <v>39473.058968379635</v>
      </c>
      <c r="AI87" s="129">
        <v>2938.1081688953477</v>
      </c>
      <c r="AJ87" s="129">
        <v>136996.99555361853</v>
      </c>
      <c r="AK87" s="129">
        <v>14168.710301793373</v>
      </c>
      <c r="AL87" s="129">
        <v>272089.6609826762</v>
      </c>
      <c r="AM87" s="129">
        <v>129089.2583325232</v>
      </c>
    </row>
    <row r="88" spans="1:39">
      <c r="B88" s="176" t="s">
        <v>40</v>
      </c>
      <c r="C88" s="186"/>
      <c r="D88" s="132">
        <v>0</v>
      </c>
      <c r="E88" s="132">
        <v>21236.760000000002</v>
      </c>
      <c r="F88" s="132">
        <v>54141.07672166</v>
      </c>
      <c r="G88" s="132">
        <v>33189.140132466637</v>
      </c>
      <c r="H88" s="132">
        <v>16043.411508641793</v>
      </c>
      <c r="I88" s="132">
        <v>11628.774792567825</v>
      </c>
      <c r="J88" s="132">
        <v>11032.855081919559</v>
      </c>
      <c r="K88" s="132">
        <v>5617.053846746443</v>
      </c>
      <c r="L88" s="132">
        <v>9186.1657506077536</v>
      </c>
      <c r="M88" s="132">
        <v>39872.670599967234</v>
      </c>
      <c r="N88" s="132">
        <v>136235.62169656501</v>
      </c>
      <c r="O88" s="132">
        <v>207657.24302890466</v>
      </c>
      <c r="P88" s="133"/>
      <c r="Q88" s="132">
        <v>27946.147065945821</v>
      </c>
      <c r="R88" s="132">
        <v>67090.787156153121</v>
      </c>
      <c r="S88" s="132">
        <v>-7150.8007304609464</v>
      </c>
      <c r="T88" s="132">
        <v>-22744.490106394573</v>
      </c>
      <c r="U88" s="132">
        <v>-50746.644263498572</v>
      </c>
      <c r="V88" s="132">
        <v>-40068.978679027896</v>
      </c>
      <c r="W88" s="132">
        <v>-8353.9094040684631</v>
      </c>
      <c r="X88" s="132">
        <v>-133427.88364975722</v>
      </c>
      <c r="Y88" s="132">
        <v>16517.794547566111</v>
      </c>
      <c r="Z88" s="132">
        <v>-175726.70988607837</v>
      </c>
      <c r="AA88" s="132">
        <v>-57667.637000183546</v>
      </c>
      <c r="AB88" s="135"/>
      <c r="AC88" s="132">
        <v>-6709.3870659458162</v>
      </c>
      <c r="AD88" s="132">
        <v>-34186.470434493131</v>
      </c>
      <c r="AE88" s="132">
        <v>-13801.135858732419</v>
      </c>
      <c r="AF88" s="132">
        <v>5598.7614825697337</v>
      </c>
      <c r="AG88" s="132">
        <v>46332.007547424597</v>
      </c>
      <c r="AH88" s="132">
        <v>39473.058968379635</v>
      </c>
      <c r="AI88" s="132">
        <v>2938.1081688953477</v>
      </c>
      <c r="AJ88" s="132">
        <v>136996.99555361853</v>
      </c>
      <c r="AK88" s="132">
        <v>14168.710301793373</v>
      </c>
      <c r="AL88" s="132">
        <v>272089.6609826762</v>
      </c>
      <c r="AM88" s="132">
        <v>129089.2583325232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21236.760000000002</v>
      </c>
      <c r="F96" s="132">
        <v>54141.07672166</v>
      </c>
      <c r="G96" s="132">
        <v>33189.140132466637</v>
      </c>
      <c r="H96" s="132">
        <v>16043.411508641793</v>
      </c>
      <c r="I96" s="132">
        <v>11628.774792567825</v>
      </c>
      <c r="J96" s="132">
        <v>11032.855081919559</v>
      </c>
      <c r="K96" s="132">
        <v>5617.053846746443</v>
      </c>
      <c r="L96" s="132">
        <v>9186.1657506077536</v>
      </c>
      <c r="M96" s="132">
        <v>39872.670599967234</v>
      </c>
      <c r="N96" s="132">
        <v>136235.62169656501</v>
      </c>
      <c r="O96" s="132">
        <v>207657.24302890466</v>
      </c>
      <c r="P96" s="133"/>
      <c r="Q96" s="132">
        <v>27946.147065945821</v>
      </c>
      <c r="R96" s="132">
        <v>67090.787156153121</v>
      </c>
      <c r="S96" s="132">
        <v>-7150.8007304609464</v>
      </c>
      <c r="T96" s="132">
        <v>-22744.490106394573</v>
      </c>
      <c r="U96" s="132">
        <v>-50746.644263498572</v>
      </c>
      <c r="V96" s="132">
        <v>-40068.978679027896</v>
      </c>
      <c r="W96" s="132">
        <v>-8353.9094040684631</v>
      </c>
      <c r="X96" s="132">
        <v>-133427.88364975722</v>
      </c>
      <c r="Y96" s="132">
        <v>16517.794547566111</v>
      </c>
      <c r="Z96" s="132">
        <v>-175726.70988607837</v>
      </c>
      <c r="AA96" s="132">
        <v>-57667.637000183546</v>
      </c>
      <c r="AB96" s="135"/>
      <c r="AC96" s="132">
        <v>-6709.3870659458162</v>
      </c>
      <c r="AD96" s="132">
        <v>-34186.470434493131</v>
      </c>
      <c r="AE96" s="132">
        <v>-13801.135858732419</v>
      </c>
      <c r="AF96" s="132">
        <v>5598.7614825697337</v>
      </c>
      <c r="AG96" s="132">
        <v>46332.007547424597</v>
      </c>
      <c r="AH96" s="132">
        <v>39473.058968379635</v>
      </c>
      <c r="AI96" s="132">
        <v>2938.1081688953477</v>
      </c>
      <c r="AJ96" s="132">
        <v>136996.99555361853</v>
      </c>
      <c r="AK96" s="132">
        <v>14168.710301793373</v>
      </c>
      <c r="AL96" s="132">
        <v>272089.6609826762</v>
      </c>
      <c r="AM96" s="132">
        <v>129089.2583325232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59848.029999999992</v>
      </c>
      <c r="E100" s="129">
        <v>70304.285868914754</v>
      </c>
      <c r="F100" s="129">
        <v>96681.252374999996</v>
      </c>
      <c r="G100" s="129">
        <v>100163.33010256074</v>
      </c>
      <c r="H100" s="129">
        <v>113425.20665964566</v>
      </c>
      <c r="I100" s="129">
        <v>115815.72707279674</v>
      </c>
      <c r="J100" s="129">
        <v>113982.23186622119</v>
      </c>
      <c r="K100" s="129">
        <v>126068.01077483369</v>
      </c>
      <c r="L100" s="129">
        <v>137277.46817154594</v>
      </c>
      <c r="M100" s="129">
        <v>141061.37195653445</v>
      </c>
      <c r="N100" s="129">
        <v>178246.88674774001</v>
      </c>
      <c r="O100" s="129">
        <v>268192.42653563694</v>
      </c>
      <c r="P100" s="136"/>
      <c r="Q100" s="129">
        <v>0</v>
      </c>
      <c r="R100" s="129">
        <v>0</v>
      </c>
      <c r="S100" s="129">
        <v>0</v>
      </c>
      <c r="T100" s="129">
        <v>0</v>
      </c>
      <c r="U100" s="129">
        <v>0</v>
      </c>
      <c r="V100" s="129">
        <v>0</v>
      </c>
      <c r="W100" s="129">
        <v>0</v>
      </c>
      <c r="X100" s="129">
        <v>0</v>
      </c>
      <c r="Y100" s="129">
        <v>0</v>
      </c>
      <c r="Z100" s="129">
        <v>0</v>
      </c>
      <c r="AA100" s="129">
        <v>0</v>
      </c>
      <c r="AB100" s="131"/>
      <c r="AC100" s="129">
        <v>10456.255868914763</v>
      </c>
      <c r="AD100" s="129">
        <v>26376.966506085239</v>
      </c>
      <c r="AE100" s="129">
        <v>3482.0777275607384</v>
      </c>
      <c r="AF100" s="129">
        <v>13261.876557084928</v>
      </c>
      <c r="AG100" s="129">
        <v>2390.52041315108</v>
      </c>
      <c r="AH100" s="129">
        <v>-1833.4952065755488</v>
      </c>
      <c r="AI100" s="129">
        <v>12085.778908612498</v>
      </c>
      <c r="AJ100" s="129">
        <v>11209.457396712241</v>
      </c>
      <c r="AK100" s="129">
        <v>3783.9037849885244</v>
      </c>
      <c r="AL100" s="129">
        <v>37185.514791205562</v>
      </c>
      <c r="AM100" s="129">
        <v>89945.539787896952</v>
      </c>
    </row>
    <row r="101" spans="1:39">
      <c r="B101" s="176" t="s">
        <v>40</v>
      </c>
      <c r="C101" s="186"/>
      <c r="D101" s="132">
        <v>59848.029999999992</v>
      </c>
      <c r="E101" s="132">
        <v>70304.285868914754</v>
      </c>
      <c r="F101" s="132">
        <v>96681.252374999996</v>
      </c>
      <c r="G101" s="132">
        <v>100163.33010256074</v>
      </c>
      <c r="H101" s="132">
        <v>113425.20665964566</v>
      </c>
      <c r="I101" s="132">
        <v>115815.72707279674</v>
      </c>
      <c r="J101" s="132">
        <v>113982.23186622119</v>
      </c>
      <c r="K101" s="132">
        <v>126068.01077483369</v>
      </c>
      <c r="L101" s="132">
        <v>137277.46817154594</v>
      </c>
      <c r="M101" s="132">
        <v>141061.37195653445</v>
      </c>
      <c r="N101" s="132">
        <v>178246.88674774001</v>
      </c>
      <c r="O101" s="132">
        <v>268192.42653563694</v>
      </c>
      <c r="P101" s="133"/>
      <c r="Q101" s="132">
        <v>0</v>
      </c>
      <c r="R101" s="132">
        <v>0</v>
      </c>
      <c r="S101" s="132">
        <v>0</v>
      </c>
      <c r="T101" s="132">
        <v>0</v>
      </c>
      <c r="U101" s="132">
        <v>0</v>
      </c>
      <c r="V101" s="132">
        <v>0</v>
      </c>
      <c r="W101" s="132">
        <v>0</v>
      </c>
      <c r="X101" s="132">
        <v>0</v>
      </c>
      <c r="Y101" s="132">
        <v>0</v>
      </c>
      <c r="Z101" s="132">
        <v>0</v>
      </c>
      <c r="AA101" s="132">
        <v>0</v>
      </c>
      <c r="AB101" s="135"/>
      <c r="AC101" s="132">
        <v>10456.255868914763</v>
      </c>
      <c r="AD101" s="132">
        <v>26376.966506085239</v>
      </c>
      <c r="AE101" s="132">
        <v>3482.0777275607384</v>
      </c>
      <c r="AF101" s="132">
        <v>13261.876557084928</v>
      </c>
      <c r="AG101" s="132">
        <v>2390.52041315108</v>
      </c>
      <c r="AH101" s="132">
        <v>-1833.4952065755488</v>
      </c>
      <c r="AI101" s="132">
        <v>12085.778908612498</v>
      </c>
      <c r="AJ101" s="132">
        <v>11209.457396712241</v>
      </c>
      <c r="AK101" s="132">
        <v>3783.9037849885244</v>
      </c>
      <c r="AL101" s="132">
        <v>37185.514791205562</v>
      </c>
      <c r="AM101" s="132">
        <v>89945.539787896952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48741.94</v>
      </c>
      <c r="E103" s="132">
        <v>56901.390000000007</v>
      </c>
      <c r="F103" s="132">
        <v>74698.03</v>
      </c>
      <c r="G103" s="132">
        <v>72946.59</v>
      </c>
      <c r="H103" s="132">
        <v>72839.45</v>
      </c>
      <c r="I103" s="132">
        <v>66686.710000000006</v>
      </c>
      <c r="J103" s="132">
        <v>69000.88</v>
      </c>
      <c r="K103" s="132">
        <v>77531.8</v>
      </c>
      <c r="L103" s="132">
        <v>90090.25</v>
      </c>
      <c r="M103" s="132">
        <v>86331.256355400008</v>
      </c>
      <c r="N103" s="132">
        <v>94053.490754800005</v>
      </c>
      <c r="O103" s="132">
        <v>108018.43640354555</v>
      </c>
      <c r="P103" s="133"/>
      <c r="Q103" s="132">
        <v>0</v>
      </c>
      <c r="R103" s="132">
        <v>0</v>
      </c>
      <c r="S103" s="132">
        <v>0</v>
      </c>
      <c r="T103" s="132">
        <v>0</v>
      </c>
      <c r="U103" s="132">
        <v>0</v>
      </c>
      <c r="V103" s="132">
        <v>0</v>
      </c>
      <c r="W103" s="132">
        <v>0</v>
      </c>
      <c r="X103" s="132">
        <v>0</v>
      </c>
      <c r="Y103" s="132">
        <v>0</v>
      </c>
      <c r="Z103" s="132">
        <v>0</v>
      </c>
      <c r="AA103" s="132">
        <v>0</v>
      </c>
      <c r="AB103" s="135"/>
      <c r="AC103" s="132">
        <v>8159.4500000000044</v>
      </c>
      <c r="AD103" s="132">
        <v>17796.640000000003</v>
      </c>
      <c r="AE103" s="132">
        <v>-1751.4400000000137</v>
      </c>
      <c r="AF103" s="132">
        <v>-107.1399999999926</v>
      </c>
      <c r="AG103" s="132">
        <v>-6152.7399999999943</v>
      </c>
      <c r="AH103" s="132">
        <v>2314.1700000000014</v>
      </c>
      <c r="AI103" s="132">
        <v>8530.919999999991</v>
      </c>
      <c r="AJ103" s="132">
        <v>12558.450000000004</v>
      </c>
      <c r="AK103" s="132">
        <v>-3758.9936445999911</v>
      </c>
      <c r="AL103" s="132">
        <v>7722.2343993999966</v>
      </c>
      <c r="AM103" s="132">
        <v>13964.945648745539</v>
      </c>
    </row>
    <row r="104" spans="1:39">
      <c r="B104" s="6" t="s">
        <v>43</v>
      </c>
      <c r="C104" s="186"/>
      <c r="D104" s="132">
        <v>0</v>
      </c>
      <c r="E104" s="132">
        <v>0</v>
      </c>
      <c r="F104" s="132">
        <v>0</v>
      </c>
      <c r="G104" s="132">
        <v>0</v>
      </c>
      <c r="H104" s="132">
        <v>1984.0353381564353</v>
      </c>
      <c r="I104" s="132">
        <v>1576.5018277778047</v>
      </c>
      <c r="J104" s="132">
        <v>458.6462676064026</v>
      </c>
      <c r="K104" s="132">
        <v>965.33015867009124</v>
      </c>
      <c r="L104" s="132">
        <v>429.29236890077334</v>
      </c>
      <c r="M104" s="132">
        <v>447.75047351144002</v>
      </c>
      <c r="N104" s="132">
        <v>1101.8669437999779</v>
      </c>
      <c r="O104" s="132">
        <v>1285.6490289000067</v>
      </c>
      <c r="P104" s="133"/>
      <c r="Q104" s="132">
        <v>0</v>
      </c>
      <c r="R104" s="132">
        <v>0</v>
      </c>
      <c r="S104" s="132">
        <v>0</v>
      </c>
      <c r="T104" s="132">
        <v>0</v>
      </c>
      <c r="U104" s="132">
        <v>0</v>
      </c>
      <c r="V104" s="132">
        <v>0</v>
      </c>
      <c r="W104" s="132">
        <v>0</v>
      </c>
      <c r="X104" s="132">
        <v>0</v>
      </c>
      <c r="Y104" s="132">
        <v>0</v>
      </c>
      <c r="Z104" s="132">
        <v>0</v>
      </c>
      <c r="AA104" s="132">
        <v>0</v>
      </c>
      <c r="AB104" s="135"/>
      <c r="AC104" s="132">
        <v>0</v>
      </c>
      <c r="AD104" s="132">
        <v>0</v>
      </c>
      <c r="AE104" s="132">
        <v>0</v>
      </c>
      <c r="AF104" s="132">
        <v>1984.0353381564353</v>
      </c>
      <c r="AG104" s="132">
        <v>-407.53351037863047</v>
      </c>
      <c r="AH104" s="132">
        <v>-1117.855560171402</v>
      </c>
      <c r="AI104" s="132">
        <v>506.68389106368863</v>
      </c>
      <c r="AJ104" s="132">
        <v>-536.0377897693179</v>
      </c>
      <c r="AK104" s="132">
        <v>18.458104610666659</v>
      </c>
      <c r="AL104" s="132">
        <v>654.11647028853793</v>
      </c>
      <c r="AM104" s="132">
        <v>183.78208510002878</v>
      </c>
    </row>
    <row r="105" spans="1:39">
      <c r="B105" s="6" t="s">
        <v>44</v>
      </c>
      <c r="C105" s="186"/>
      <c r="D105" s="132">
        <v>5080.68</v>
      </c>
      <c r="E105" s="132">
        <v>5684.88</v>
      </c>
      <c r="F105" s="132">
        <v>6508.5899999999992</v>
      </c>
      <c r="G105" s="132">
        <v>6953.12</v>
      </c>
      <c r="H105" s="132">
        <v>8802.77</v>
      </c>
      <c r="I105" s="132">
        <v>8647.26</v>
      </c>
      <c r="J105" s="132">
        <v>8848.98</v>
      </c>
      <c r="K105" s="132">
        <v>10566.74</v>
      </c>
      <c r="L105" s="132">
        <v>11827.59</v>
      </c>
      <c r="M105" s="132">
        <v>16937.7615257</v>
      </c>
      <c r="N105" s="132">
        <v>19598.515692940007</v>
      </c>
      <c r="O105" s="132">
        <v>21683.128810519996</v>
      </c>
      <c r="P105" s="133"/>
      <c r="Q105" s="132">
        <v>0</v>
      </c>
      <c r="R105" s="132">
        <v>0</v>
      </c>
      <c r="S105" s="132">
        <v>0</v>
      </c>
      <c r="T105" s="132">
        <v>0</v>
      </c>
      <c r="U105" s="132">
        <v>0</v>
      </c>
      <c r="V105" s="132">
        <v>0</v>
      </c>
      <c r="W105" s="132">
        <v>0</v>
      </c>
      <c r="X105" s="132">
        <v>0</v>
      </c>
      <c r="Y105" s="132">
        <v>0</v>
      </c>
      <c r="Z105" s="132">
        <v>0</v>
      </c>
      <c r="AA105" s="132">
        <v>0</v>
      </c>
      <c r="AB105" s="135"/>
      <c r="AC105" s="132">
        <v>604.20000000000016</v>
      </c>
      <c r="AD105" s="132">
        <v>823.70999999999913</v>
      </c>
      <c r="AE105" s="132">
        <v>444.53000000000031</v>
      </c>
      <c r="AF105" s="132">
        <v>1849.6500000000012</v>
      </c>
      <c r="AG105" s="132">
        <v>-155.51000000000101</v>
      </c>
      <c r="AH105" s="132">
        <v>201.71999999999883</v>
      </c>
      <c r="AI105" s="132">
        <v>1717.7600000000011</v>
      </c>
      <c r="AJ105" s="132">
        <v>1260.8499999999992</v>
      </c>
      <c r="AK105" s="132">
        <v>5110.1715257000005</v>
      </c>
      <c r="AL105" s="132">
        <v>2660.7541672400062</v>
      </c>
      <c r="AM105" s="132">
        <v>2084.613117579991</v>
      </c>
    </row>
    <row r="106" spans="1:39">
      <c r="B106" s="7" t="s">
        <v>45</v>
      </c>
      <c r="C106" s="186"/>
      <c r="D106" s="132">
        <v>5080.68</v>
      </c>
      <c r="E106" s="132">
        <v>5684.88</v>
      </c>
      <c r="F106" s="132">
        <v>6508.5899999999992</v>
      </c>
      <c r="G106" s="132">
        <v>6953.12</v>
      </c>
      <c r="H106" s="132">
        <v>8802.77</v>
      </c>
      <c r="I106" s="132">
        <v>8647.26</v>
      </c>
      <c r="J106" s="132">
        <v>8848.98</v>
      </c>
      <c r="K106" s="132">
        <v>10566.74</v>
      </c>
      <c r="L106" s="132">
        <v>11827.59</v>
      </c>
      <c r="M106" s="132">
        <v>16937.7615257</v>
      </c>
      <c r="N106" s="132">
        <v>19598.515692940007</v>
      </c>
      <c r="O106" s="132">
        <v>21683.128810519996</v>
      </c>
      <c r="P106" s="133"/>
      <c r="Q106" s="132">
        <v>0</v>
      </c>
      <c r="R106" s="132">
        <v>0</v>
      </c>
      <c r="S106" s="132">
        <v>0</v>
      </c>
      <c r="T106" s="132">
        <v>0</v>
      </c>
      <c r="U106" s="132">
        <v>0</v>
      </c>
      <c r="V106" s="132">
        <v>0</v>
      </c>
      <c r="W106" s="132">
        <v>0</v>
      </c>
      <c r="X106" s="132">
        <v>0</v>
      </c>
      <c r="Y106" s="132">
        <v>0</v>
      </c>
      <c r="Z106" s="132">
        <v>0</v>
      </c>
      <c r="AA106" s="132">
        <v>0</v>
      </c>
      <c r="AB106" s="135"/>
      <c r="AC106" s="132">
        <v>604.20000000000016</v>
      </c>
      <c r="AD106" s="132">
        <v>823.70999999999913</v>
      </c>
      <c r="AE106" s="132">
        <v>444.53000000000031</v>
      </c>
      <c r="AF106" s="132">
        <v>1849.6500000000012</v>
      </c>
      <c r="AG106" s="132">
        <v>-155.51000000000101</v>
      </c>
      <c r="AH106" s="132">
        <v>201.71999999999883</v>
      </c>
      <c r="AI106" s="132">
        <v>1717.7600000000011</v>
      </c>
      <c r="AJ106" s="132">
        <v>1260.8499999999992</v>
      </c>
      <c r="AK106" s="132">
        <v>5110.1715257000005</v>
      </c>
      <c r="AL106" s="132">
        <v>2660.7541672400062</v>
      </c>
      <c r="AM106" s="132">
        <v>2084.613117579991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6025.41</v>
      </c>
      <c r="E109" s="132">
        <v>7718.0158689147502</v>
      </c>
      <c r="F109" s="132">
        <v>15474.63237499999</v>
      </c>
      <c r="G109" s="132">
        <v>20263.620102560737</v>
      </c>
      <c r="H109" s="132">
        <v>29798.951321489239</v>
      </c>
      <c r="I109" s="132">
        <v>38905.255245018918</v>
      </c>
      <c r="J109" s="132">
        <v>35673.725598614787</v>
      </c>
      <c r="K109" s="132">
        <v>37004.140616163611</v>
      </c>
      <c r="L109" s="132">
        <v>34930.335802645168</v>
      </c>
      <c r="M109" s="132">
        <v>37344.603601923031</v>
      </c>
      <c r="N109" s="132">
        <v>63493.013356200026</v>
      </c>
      <c r="O109" s="132">
        <v>137205.21229267141</v>
      </c>
      <c r="P109" s="133"/>
      <c r="Q109" s="132">
        <v>0</v>
      </c>
      <c r="R109" s="132">
        <v>0</v>
      </c>
      <c r="S109" s="132">
        <v>0</v>
      </c>
      <c r="T109" s="132">
        <v>0</v>
      </c>
      <c r="U109" s="132">
        <v>0</v>
      </c>
      <c r="V109" s="132">
        <v>0</v>
      </c>
      <c r="W109" s="132">
        <v>0</v>
      </c>
      <c r="X109" s="132">
        <v>0</v>
      </c>
      <c r="Y109" s="132">
        <v>0</v>
      </c>
      <c r="Z109" s="132">
        <v>0</v>
      </c>
      <c r="AA109" s="132">
        <v>0</v>
      </c>
      <c r="AB109" s="135"/>
      <c r="AC109" s="132">
        <v>1692.6058689147503</v>
      </c>
      <c r="AD109" s="132">
        <v>7756.61650608524</v>
      </c>
      <c r="AE109" s="132">
        <v>4788.987727560746</v>
      </c>
      <c r="AF109" s="132">
        <v>9535.3312189285025</v>
      </c>
      <c r="AG109" s="132">
        <v>9106.3039235296801</v>
      </c>
      <c r="AH109" s="132">
        <v>-3231.5296464041294</v>
      </c>
      <c r="AI109" s="132">
        <v>1330.4150175488246</v>
      </c>
      <c r="AJ109" s="132">
        <v>-2073.8048135184445</v>
      </c>
      <c r="AK109" s="132">
        <v>2414.2677992778599</v>
      </c>
      <c r="AL109" s="132">
        <v>26148.409754276996</v>
      </c>
      <c r="AM109" s="132">
        <v>73712.198936471366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5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0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2086799.0741168142</v>
      </c>
      <c r="E115" s="129">
        <v>2295468.4964124463</v>
      </c>
      <c r="F115" s="129">
        <v>2778958.5632576966</v>
      </c>
      <c r="G115" s="129">
        <v>3148214.8297451995</v>
      </c>
      <c r="H115" s="129">
        <v>3515188.6765992306</v>
      </c>
      <c r="I115" s="129">
        <v>3566064.3559582904</v>
      </c>
      <c r="J115" s="129">
        <v>3981835.2485796632</v>
      </c>
      <c r="K115" s="129">
        <v>4278934.8527237922</v>
      </c>
      <c r="L115" s="129">
        <v>5170884.5973900035</v>
      </c>
      <c r="M115" s="129">
        <v>6044336.5956399087</v>
      </c>
      <c r="N115" s="129">
        <v>6748578.0634867977</v>
      </c>
      <c r="O115" s="129">
        <v>7206782.0955183143</v>
      </c>
      <c r="P115" s="136"/>
      <c r="Q115" s="129">
        <v>101493.6009813354</v>
      </c>
      <c r="R115" s="129">
        <v>261207.11699117837</v>
      </c>
      <c r="S115" s="129">
        <v>398622.90795681818</v>
      </c>
      <c r="T115" s="129">
        <v>176534.40272813867</v>
      </c>
      <c r="U115" s="129">
        <v>124091.07537759376</v>
      </c>
      <c r="V115" s="129">
        <v>298340.07573757251</v>
      </c>
      <c r="W115" s="129">
        <v>105644.38349913032</v>
      </c>
      <c r="X115" s="129">
        <v>399732.93006130442</v>
      </c>
      <c r="Y115" s="129">
        <v>927318.96386897657</v>
      </c>
      <c r="Z115" s="129">
        <v>304611.7356977333</v>
      </c>
      <c r="AA115" s="129">
        <v>-105410.13294776976</v>
      </c>
      <c r="AB115" s="131"/>
      <c r="AC115" s="129">
        <v>107175.8213142967</v>
      </c>
      <c r="AD115" s="129">
        <v>222282.94985407175</v>
      </c>
      <c r="AE115" s="129">
        <v>-29366.641469314891</v>
      </c>
      <c r="AF115" s="129">
        <v>190439.44412589219</v>
      </c>
      <c r="AG115" s="129">
        <v>-73215.39601853404</v>
      </c>
      <c r="AH115" s="129">
        <v>117430.81688380052</v>
      </c>
      <c r="AI115" s="129">
        <v>191455.22064499895</v>
      </c>
      <c r="AJ115" s="129">
        <v>492216.81460490619</v>
      </c>
      <c r="AK115" s="129">
        <v>-53866.965619071016</v>
      </c>
      <c r="AL115" s="129">
        <v>399629.73214915523</v>
      </c>
      <c r="AM115" s="129">
        <v>563614.16497928626</v>
      </c>
    </row>
    <row r="116" spans="1:39">
      <c r="B116" s="49"/>
      <c r="C116" s="182"/>
      <c r="D116" s="10"/>
      <c r="E116" s="10"/>
      <c r="F116" s="10"/>
      <c r="G116" s="10"/>
      <c r="J116" s="11"/>
      <c r="K116" s="11"/>
      <c r="L116" s="11"/>
      <c r="M116" s="11"/>
      <c r="N116" s="11"/>
      <c r="O116" s="11"/>
      <c r="P116" s="11"/>
      <c r="R116" s="11"/>
      <c r="S116" s="11"/>
      <c r="T116" s="11"/>
      <c r="AC116" s="33"/>
      <c r="AD116" s="33"/>
      <c r="AE116" s="33"/>
      <c r="AF116" s="33"/>
      <c r="AG116" s="33"/>
      <c r="AH116" s="33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9" t="s">
        <v>196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68"/>
      <c r="Q119" s="25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24"/>
      <c r="AD119" s="24"/>
      <c r="AE119" s="24"/>
      <c r="AF119" s="24"/>
      <c r="AG119" s="24"/>
      <c r="AH119" s="24"/>
    </row>
    <row r="120" spans="1:39" s="43" customFormat="1" ht="28.5">
      <c r="A120" s="36"/>
      <c r="B120" s="54"/>
      <c r="C120" s="184" t="s">
        <v>249</v>
      </c>
      <c r="D120" s="281" t="s">
        <v>55</v>
      </c>
      <c r="E120" s="281"/>
      <c r="F120" s="281"/>
      <c r="G120" s="281"/>
      <c r="H120" s="281"/>
      <c r="I120" s="281"/>
      <c r="J120" s="281"/>
      <c r="K120" s="281"/>
      <c r="L120" s="281"/>
      <c r="M120" s="281"/>
      <c r="N120" s="281"/>
      <c r="O120" s="281"/>
      <c r="P120" s="68"/>
      <c r="Q120" s="276" t="s">
        <v>224</v>
      </c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41"/>
      <c r="AC120" s="280" t="s">
        <v>167</v>
      </c>
      <c r="AD120" s="280"/>
      <c r="AE120" s="280"/>
      <c r="AF120" s="280"/>
      <c r="AG120" s="280"/>
      <c r="AH120" s="280"/>
      <c r="AI120" s="280"/>
      <c r="AJ120" s="280"/>
      <c r="AK120" s="280"/>
      <c r="AL120" s="280"/>
      <c r="AM120" s="280"/>
    </row>
    <row r="121" spans="1:39" s="43" customFormat="1" ht="14.45" customHeight="1">
      <c r="A121" s="36"/>
      <c r="B121" s="54"/>
      <c r="C121" s="185"/>
      <c r="D121" s="295" t="s">
        <v>314</v>
      </c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68"/>
      <c r="Q121" s="277" t="s">
        <v>314</v>
      </c>
      <c r="R121" s="277"/>
      <c r="S121" s="277"/>
      <c r="T121" s="277"/>
      <c r="U121" s="277"/>
      <c r="V121" s="277"/>
      <c r="W121" s="277"/>
      <c r="X121" s="277"/>
      <c r="Y121" s="277"/>
      <c r="Z121" s="277"/>
      <c r="AA121" s="277"/>
      <c r="AB121" s="41"/>
      <c r="AC121" s="295" t="s">
        <v>314</v>
      </c>
      <c r="AD121" s="295"/>
      <c r="AE121" s="295"/>
      <c r="AF121" s="295"/>
      <c r="AG121" s="295"/>
      <c r="AH121" s="295"/>
      <c r="AI121" s="295"/>
      <c r="AJ121" s="295"/>
      <c r="AK121" s="295"/>
      <c r="AL121" s="295"/>
      <c r="AM121" s="295"/>
    </row>
    <row r="122" spans="1:39" s="43" customFormat="1">
      <c r="A122" s="36"/>
      <c r="B122" s="32" t="s">
        <v>320</v>
      </c>
      <c r="C122" s="36"/>
      <c r="D122" s="160" t="s">
        <v>1</v>
      </c>
      <c r="E122" s="261" t="s">
        <v>2</v>
      </c>
      <c r="F122" s="261" t="s">
        <v>3</v>
      </c>
      <c r="G122" s="261" t="s">
        <v>4</v>
      </c>
      <c r="H122" s="261" t="s">
        <v>103</v>
      </c>
      <c r="I122" s="261" t="s">
        <v>104</v>
      </c>
      <c r="J122" s="261" t="s">
        <v>110</v>
      </c>
      <c r="K122" s="261" t="s">
        <v>266</v>
      </c>
      <c r="L122" s="261" t="s">
        <v>282</v>
      </c>
      <c r="M122" s="261" t="s">
        <v>363</v>
      </c>
      <c r="N122" s="261" t="s">
        <v>400</v>
      </c>
      <c r="O122" s="261" t="s">
        <v>410</v>
      </c>
      <c r="P122" s="69"/>
      <c r="Q122" s="261" t="s">
        <v>2</v>
      </c>
      <c r="R122" s="261" t="s">
        <v>3</v>
      </c>
      <c r="S122" s="261" t="s">
        <v>4</v>
      </c>
      <c r="T122" s="261" t="s">
        <v>103</v>
      </c>
      <c r="U122" s="261" t="s">
        <v>104</v>
      </c>
      <c r="V122" s="261" t="s">
        <v>110</v>
      </c>
      <c r="W122" s="261" t="s">
        <v>266</v>
      </c>
      <c r="X122" s="261" t="s">
        <v>282</v>
      </c>
      <c r="Y122" s="261" t="s">
        <v>363</v>
      </c>
      <c r="Z122" s="261" t="s">
        <v>400</v>
      </c>
      <c r="AA122" s="261" t="s">
        <v>410</v>
      </c>
      <c r="AC122" s="261" t="s">
        <v>2</v>
      </c>
      <c r="AD122" s="261" t="s">
        <v>3</v>
      </c>
      <c r="AE122" s="261" t="s">
        <v>4</v>
      </c>
      <c r="AF122" s="261" t="s">
        <v>103</v>
      </c>
      <c r="AG122" s="261" t="s">
        <v>104</v>
      </c>
      <c r="AH122" s="261" t="s">
        <v>110</v>
      </c>
      <c r="AI122" s="261" t="s">
        <v>266</v>
      </c>
      <c r="AJ122" s="261" t="s">
        <v>282</v>
      </c>
      <c r="AK122" s="261" t="s">
        <v>363</v>
      </c>
      <c r="AL122" s="261" t="s">
        <v>400</v>
      </c>
      <c r="AM122" s="261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31527.999999999996</v>
      </c>
      <c r="E123" s="129">
        <v>32439</v>
      </c>
      <c r="F123" s="129">
        <v>36909.883000000002</v>
      </c>
      <c r="G123" s="129">
        <v>34350</v>
      </c>
      <c r="H123" s="129">
        <v>37177.221985098702</v>
      </c>
      <c r="I123" s="129">
        <v>35129.055462877623</v>
      </c>
      <c r="J123" s="129">
        <v>37716.474902679052</v>
      </c>
      <c r="K123" s="129">
        <v>38202.140680460012</v>
      </c>
      <c r="L123" s="129">
        <v>40931.106551891899</v>
      </c>
      <c r="M123" s="129">
        <v>41441.91492236271</v>
      </c>
      <c r="N123" s="129">
        <v>173414.54413419118</v>
      </c>
      <c r="O123" s="129">
        <v>183020.5541794122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129">
        <v>911.00000000000136</v>
      </c>
      <c r="AD123" s="129">
        <v>4470.8830000000034</v>
      </c>
      <c r="AE123" s="129">
        <v>-2559.8830000000021</v>
      </c>
      <c r="AF123" s="129">
        <v>2827.221985098703</v>
      </c>
      <c r="AG123" s="129">
        <v>-2048.1665222210836</v>
      </c>
      <c r="AH123" s="129">
        <v>2587.4194398014311</v>
      </c>
      <c r="AI123" s="129">
        <v>485.66577778096303</v>
      </c>
      <c r="AJ123" s="129">
        <v>2728.9658714318875</v>
      </c>
      <c r="AK123" s="129">
        <v>510.80837047080649</v>
      </c>
      <c r="AL123" s="129">
        <v>131972.62921182849</v>
      </c>
      <c r="AM123" s="129">
        <v>9606.0100452210008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31527.999999999996</v>
      </c>
      <c r="E125" s="132">
        <v>32439</v>
      </c>
      <c r="F125" s="132">
        <v>36909.883000000002</v>
      </c>
      <c r="G125" s="132">
        <v>34350</v>
      </c>
      <c r="H125" s="132">
        <v>37177.221985098702</v>
      </c>
      <c r="I125" s="132">
        <v>35129.055462877623</v>
      </c>
      <c r="J125" s="132">
        <v>37716.474902679052</v>
      </c>
      <c r="K125" s="132">
        <v>38202.140680460012</v>
      </c>
      <c r="L125" s="132">
        <v>40931.106551891899</v>
      </c>
      <c r="M125" s="132">
        <v>41441.91492236271</v>
      </c>
      <c r="N125" s="132">
        <v>173414.54413419118</v>
      </c>
      <c r="O125" s="132">
        <v>183020.5541794122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  <c r="AC125" s="132">
        <v>911.00000000000136</v>
      </c>
      <c r="AD125" s="132">
        <v>4470.8830000000034</v>
      </c>
      <c r="AE125" s="132">
        <v>-2559.8830000000021</v>
      </c>
      <c r="AF125" s="132">
        <v>2827.221985098703</v>
      </c>
      <c r="AG125" s="132">
        <v>-2048.1665222210836</v>
      </c>
      <c r="AH125" s="132">
        <v>2587.4194398014311</v>
      </c>
      <c r="AI125" s="132">
        <v>485.66577778096303</v>
      </c>
      <c r="AJ125" s="132">
        <v>2728.9658714318875</v>
      </c>
      <c r="AK125" s="132">
        <v>510.80837047080649</v>
      </c>
      <c r="AL125" s="132">
        <v>131972.62921182849</v>
      </c>
      <c r="AM125" s="132">
        <v>9606.0100452210008</v>
      </c>
    </row>
    <row r="126" spans="1:39" s="43" customFormat="1">
      <c r="A126" s="36"/>
      <c r="B126" s="5" t="s">
        <v>6</v>
      </c>
      <c r="C126" s="177" t="s">
        <v>289</v>
      </c>
      <c r="D126" s="129">
        <v>300711.2</v>
      </c>
      <c r="E126" s="129">
        <v>386187</v>
      </c>
      <c r="F126" s="129">
        <v>624992.794434916</v>
      </c>
      <c r="G126" s="129">
        <v>721936</v>
      </c>
      <c r="H126" s="129">
        <v>843152.3476853004</v>
      </c>
      <c r="I126" s="129">
        <v>759325.3366552185</v>
      </c>
      <c r="J126" s="129">
        <v>822519.09708012443</v>
      </c>
      <c r="K126" s="129">
        <v>903680.73381937179</v>
      </c>
      <c r="L126" s="129">
        <v>1003914.1372435426</v>
      </c>
      <c r="M126" s="129">
        <v>1041092.6888559767</v>
      </c>
      <c r="N126" s="129">
        <v>1073994.3586129581</v>
      </c>
      <c r="O126" s="129">
        <v>1160353.2154168973</v>
      </c>
      <c r="P126" s="136"/>
      <c r="Q126" s="129">
        <v>97450.106149313753</v>
      </c>
      <c r="R126" s="129">
        <v>196527.49235483533</v>
      </c>
      <c r="S126" s="129">
        <v>81536.754184496138</v>
      </c>
      <c r="T126" s="129">
        <v>92452.240916717972</v>
      </c>
      <c r="U126" s="129">
        <v>-117157.23525751205</v>
      </c>
      <c r="V126" s="129">
        <v>106301.0137890522</v>
      </c>
      <c r="W126" s="129">
        <v>98070.7121221899</v>
      </c>
      <c r="X126" s="129">
        <v>-6371.91274544725</v>
      </c>
      <c r="Y126" s="129">
        <v>2137.4095273928915</v>
      </c>
      <c r="Z126" s="129">
        <v>34260.875019790365</v>
      </c>
      <c r="AA126" s="129">
        <v>73808.040911544158</v>
      </c>
      <c r="AB126" s="131"/>
      <c r="AC126" s="129">
        <v>-11974.30614931377</v>
      </c>
      <c r="AD126" s="129">
        <v>42278.302080080626</v>
      </c>
      <c r="AE126" s="129">
        <v>15406.451380587965</v>
      </c>
      <c r="AF126" s="129">
        <v>28764.106768582416</v>
      </c>
      <c r="AG126" s="129">
        <v>33330.22422743011</v>
      </c>
      <c r="AH126" s="129">
        <v>-43107.253364146251</v>
      </c>
      <c r="AI126" s="129">
        <v>-16909.075382942603</v>
      </c>
      <c r="AJ126" s="129">
        <v>106605.31616961812</v>
      </c>
      <c r="AK126" s="129">
        <v>35041.142085041167</v>
      </c>
      <c r="AL126" s="129">
        <v>-1359.2052628089732</v>
      </c>
      <c r="AM126" s="129">
        <v>12550.815892395145</v>
      </c>
    </row>
    <row r="127" spans="1:39" s="43" customFormat="1">
      <c r="A127" s="36"/>
      <c r="B127" s="29" t="s">
        <v>23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1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5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</row>
    <row r="129" spans="1:39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5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v>300711.2</v>
      </c>
      <c r="E140" s="129">
        <v>386187</v>
      </c>
      <c r="F140" s="129">
        <v>624992.794434916</v>
      </c>
      <c r="G140" s="129">
        <v>721936</v>
      </c>
      <c r="H140" s="129">
        <v>843152.3476853004</v>
      </c>
      <c r="I140" s="129">
        <v>759325.3366552185</v>
      </c>
      <c r="J140" s="129">
        <v>822519.09708012443</v>
      </c>
      <c r="K140" s="129">
        <v>903680.73381937179</v>
      </c>
      <c r="L140" s="129">
        <v>1003914.1372435426</v>
      </c>
      <c r="M140" s="129">
        <v>1041092.6888559767</v>
      </c>
      <c r="N140" s="129">
        <v>1073994.3586129581</v>
      </c>
      <c r="O140" s="129">
        <v>1160353.2154168973</v>
      </c>
      <c r="P140" s="136"/>
      <c r="Q140" s="129">
        <v>97450.106149313753</v>
      </c>
      <c r="R140" s="129">
        <v>196527.49235483533</v>
      </c>
      <c r="S140" s="129">
        <v>81536.754184496138</v>
      </c>
      <c r="T140" s="129">
        <v>92452.240916717972</v>
      </c>
      <c r="U140" s="129">
        <v>-117157.23525751205</v>
      </c>
      <c r="V140" s="129">
        <v>106301.0137890522</v>
      </c>
      <c r="W140" s="129">
        <v>98070.7121221899</v>
      </c>
      <c r="X140" s="129">
        <v>-6371.91274544725</v>
      </c>
      <c r="Y140" s="129">
        <v>2137.4095273928915</v>
      </c>
      <c r="Z140" s="129">
        <v>34260.875019790365</v>
      </c>
      <c r="AA140" s="129">
        <v>73808.040911544158</v>
      </c>
      <c r="AB140" s="131"/>
      <c r="AC140" s="129">
        <v>-11974.30614931377</v>
      </c>
      <c r="AD140" s="129">
        <v>42278.302080080626</v>
      </c>
      <c r="AE140" s="129">
        <v>15406.451380587965</v>
      </c>
      <c r="AF140" s="129">
        <v>28764.106768582416</v>
      </c>
      <c r="AG140" s="129">
        <v>33330.22422743011</v>
      </c>
      <c r="AH140" s="129">
        <v>-43107.253364146251</v>
      </c>
      <c r="AI140" s="129">
        <v>-16909.075382942603</v>
      </c>
      <c r="AJ140" s="129">
        <v>106605.31616961812</v>
      </c>
      <c r="AK140" s="129">
        <v>35041.142085041167</v>
      </c>
      <c r="AL140" s="129">
        <v>-1359.2052628089732</v>
      </c>
      <c r="AM140" s="129">
        <v>12550.815892395145</v>
      </c>
    </row>
    <row r="141" spans="1:39">
      <c r="B141" s="176" t="s">
        <v>40</v>
      </c>
      <c r="C141" s="186"/>
      <c r="D141" s="132">
        <v>300711.2</v>
      </c>
      <c r="E141" s="132">
        <v>386187</v>
      </c>
      <c r="F141" s="132">
        <v>624992.794434916</v>
      </c>
      <c r="G141" s="132">
        <v>721936</v>
      </c>
      <c r="H141" s="132">
        <v>843152.3476853004</v>
      </c>
      <c r="I141" s="132">
        <v>759325.3366552185</v>
      </c>
      <c r="J141" s="132">
        <v>822519.09708012443</v>
      </c>
      <c r="K141" s="132">
        <v>903680.73381937179</v>
      </c>
      <c r="L141" s="132">
        <v>1003914.1372435426</v>
      </c>
      <c r="M141" s="132">
        <v>1041092.6888559767</v>
      </c>
      <c r="N141" s="132">
        <v>1073994.3586129581</v>
      </c>
      <c r="O141" s="132">
        <v>1160353.2154168973</v>
      </c>
      <c r="P141" s="133"/>
      <c r="Q141" s="132">
        <v>97450.106149313753</v>
      </c>
      <c r="R141" s="132">
        <v>196527.49235483533</v>
      </c>
      <c r="S141" s="132">
        <v>81536.754184496138</v>
      </c>
      <c r="T141" s="132">
        <v>92452.240916717972</v>
      </c>
      <c r="U141" s="132">
        <v>-117157.23525751205</v>
      </c>
      <c r="V141" s="132">
        <v>106301.0137890522</v>
      </c>
      <c r="W141" s="132">
        <v>98070.7121221899</v>
      </c>
      <c r="X141" s="132">
        <v>-6371.91274544725</v>
      </c>
      <c r="Y141" s="132">
        <v>2137.4095273928915</v>
      </c>
      <c r="Z141" s="132">
        <v>34260.875019790365</v>
      </c>
      <c r="AA141" s="132">
        <v>73808.040911544158</v>
      </c>
      <c r="AB141" s="135"/>
      <c r="AC141" s="132">
        <v>-11974.30614931377</v>
      </c>
      <c r="AD141" s="132">
        <v>42278.302080080626</v>
      </c>
      <c r="AE141" s="132">
        <v>15406.451380587965</v>
      </c>
      <c r="AF141" s="132">
        <v>28764.106768582416</v>
      </c>
      <c r="AG141" s="132">
        <v>33330.22422743011</v>
      </c>
      <c r="AH141" s="132">
        <v>-43107.253364146251</v>
      </c>
      <c r="AI141" s="132">
        <v>-16909.075382942603</v>
      </c>
      <c r="AJ141" s="132">
        <v>106605.31616961812</v>
      </c>
      <c r="AK141" s="132">
        <v>35041.142085041167</v>
      </c>
      <c r="AL141" s="132">
        <v>-1359.2052628089732</v>
      </c>
      <c r="AM141" s="132">
        <v>12550.815892395145</v>
      </c>
    </row>
    <row r="142" spans="1:39">
      <c r="B142" s="6" t="s">
        <v>41</v>
      </c>
      <c r="C142" s="186"/>
      <c r="D142" s="132">
        <v>871.00000000000011</v>
      </c>
      <c r="E142" s="132">
        <v>985</v>
      </c>
      <c r="F142" s="132">
        <v>891.89443491601708</v>
      </c>
      <c r="G142" s="132">
        <v>939</v>
      </c>
      <c r="H142" s="132">
        <v>1196.7076853002104</v>
      </c>
      <c r="I142" s="132">
        <v>1574.5264552184401</v>
      </c>
      <c r="J142" s="132">
        <v>1781.9276801245671</v>
      </c>
      <c r="K142" s="132">
        <v>1528.7414193717484</v>
      </c>
      <c r="L142" s="132">
        <v>1357.1177563424524</v>
      </c>
      <c r="M142" s="132">
        <v>1281.6783501767154</v>
      </c>
      <c r="N142" s="132">
        <v>574.18980395774952</v>
      </c>
      <c r="O142" s="132">
        <v>1102.174710029587</v>
      </c>
      <c r="P142" s="133"/>
      <c r="Q142" s="132">
        <v>2611.2731696000028</v>
      </c>
      <c r="R142" s="132">
        <v>2990.4944535769923</v>
      </c>
      <c r="S142" s="132">
        <v>10729.945058222002</v>
      </c>
      <c r="T142" s="132">
        <v>-1530.7461126909966</v>
      </c>
      <c r="U142" s="132">
        <v>1914.0361461269958</v>
      </c>
      <c r="V142" s="132">
        <v>-2.6216111939991293</v>
      </c>
      <c r="W142" s="132">
        <v>2303.8553657419989</v>
      </c>
      <c r="X142" s="132">
        <v>-4616.1063587589952</v>
      </c>
      <c r="Y142" s="132">
        <v>-1258.692876322003</v>
      </c>
      <c r="Z142" s="132">
        <v>-3350.3663831212189</v>
      </c>
      <c r="AA142" s="132">
        <v>-4559.942678733998</v>
      </c>
      <c r="AB142" s="135"/>
      <c r="AC142" s="132">
        <v>-2497.2731696000033</v>
      </c>
      <c r="AD142" s="132">
        <v>-3083.6000186609754</v>
      </c>
      <c r="AE142" s="132">
        <v>-10682.839493138019</v>
      </c>
      <c r="AF142" s="132">
        <v>1788.4537979912072</v>
      </c>
      <c r="AG142" s="132">
        <v>-1536.2173762087662</v>
      </c>
      <c r="AH142" s="132">
        <v>210.02283610012603</v>
      </c>
      <c r="AI142" s="132">
        <v>-2557.041626494818</v>
      </c>
      <c r="AJ142" s="132">
        <v>4444.4826957296991</v>
      </c>
      <c r="AK142" s="132">
        <v>1183.2534701562658</v>
      </c>
      <c r="AL142" s="132">
        <v>2642.877836902253</v>
      </c>
      <c r="AM142" s="132">
        <v>5087.927584805836</v>
      </c>
    </row>
    <row r="143" spans="1:39">
      <c r="B143" s="6" t="s">
        <v>42</v>
      </c>
      <c r="C143" s="186"/>
      <c r="D143" s="132">
        <v>299840.2</v>
      </c>
      <c r="E143" s="132">
        <v>385202</v>
      </c>
      <c r="F143" s="132">
        <v>624100.89999999991</v>
      </c>
      <c r="G143" s="132">
        <v>720997</v>
      </c>
      <c r="H143" s="132">
        <v>841955.64000000036</v>
      </c>
      <c r="I143" s="132">
        <v>757750.81020000007</v>
      </c>
      <c r="J143" s="132">
        <v>820737.1693999999</v>
      </c>
      <c r="K143" s="132">
        <v>902151.99239999999</v>
      </c>
      <c r="L143" s="132">
        <v>1002557.0194872002</v>
      </c>
      <c r="M143" s="132">
        <v>1039811.0105058</v>
      </c>
      <c r="N143" s="132">
        <v>1073420.1688090002</v>
      </c>
      <c r="O143" s="132">
        <v>1159251.0407068678</v>
      </c>
      <c r="P143" s="133"/>
      <c r="Q143" s="132">
        <v>94838.832979713741</v>
      </c>
      <c r="R143" s="132">
        <v>193536.99790125835</v>
      </c>
      <c r="S143" s="132">
        <v>70806.809126274136</v>
      </c>
      <c r="T143" s="132">
        <v>93982.987029408963</v>
      </c>
      <c r="U143" s="132">
        <v>-119071.27140363905</v>
      </c>
      <c r="V143" s="132">
        <v>106303.63540024619</v>
      </c>
      <c r="W143" s="132">
        <v>95766.856756447902</v>
      </c>
      <c r="X143" s="132">
        <v>-1755.8063866882549</v>
      </c>
      <c r="Y143" s="132">
        <v>3396.1024037148945</v>
      </c>
      <c r="Z143" s="132">
        <v>37611.241402911583</v>
      </c>
      <c r="AA143" s="132">
        <v>78367.983590278163</v>
      </c>
      <c r="AB143" s="135"/>
      <c r="AC143" s="132">
        <v>-9477.0329797137492</v>
      </c>
      <c r="AD143" s="132">
        <v>45361.902098741572</v>
      </c>
      <c r="AE143" s="132">
        <v>26089.290873725986</v>
      </c>
      <c r="AF143" s="132">
        <v>26975.65297059132</v>
      </c>
      <c r="AG143" s="132">
        <v>34866.441603638807</v>
      </c>
      <c r="AH143" s="132">
        <v>-43317.276200246306</v>
      </c>
      <c r="AI143" s="132">
        <v>-14352.033756447827</v>
      </c>
      <c r="AJ143" s="132">
        <v>102160.8334738884</v>
      </c>
      <c r="AK143" s="132">
        <v>33857.888614884949</v>
      </c>
      <c r="AL143" s="132">
        <v>-4002.083099711308</v>
      </c>
      <c r="AM143" s="132">
        <v>7462.88830758931</v>
      </c>
    </row>
    <row r="144" spans="1:39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333656.28225286701</v>
      </c>
      <c r="E153" s="129">
        <v>393455.67268817802</v>
      </c>
      <c r="F153" s="129">
        <v>413525.02336461202</v>
      </c>
      <c r="G153" s="129">
        <v>572665.79741911497</v>
      </c>
      <c r="H153" s="129">
        <v>638475.66441268113</v>
      </c>
      <c r="I153" s="129">
        <v>641434.35127979703</v>
      </c>
      <c r="J153" s="129">
        <v>863598.02570857015</v>
      </c>
      <c r="K153" s="129">
        <v>899564.60587198066</v>
      </c>
      <c r="L153" s="129">
        <v>906697.27058590273</v>
      </c>
      <c r="M153" s="129">
        <v>971064.01310309616</v>
      </c>
      <c r="N153" s="129">
        <v>1062916.9823824922</v>
      </c>
      <c r="O153" s="129">
        <v>1102360.1636209853</v>
      </c>
      <c r="P153" s="130"/>
      <c r="Q153" s="129">
        <v>0</v>
      </c>
      <c r="R153" s="129">
        <v>0</v>
      </c>
      <c r="S153" s="129">
        <v>0</v>
      </c>
      <c r="T153" s="129">
        <v>0</v>
      </c>
      <c r="U153" s="129">
        <v>0</v>
      </c>
      <c r="V153" s="129">
        <v>0</v>
      </c>
      <c r="W153" s="129">
        <v>0</v>
      </c>
      <c r="X153" s="129">
        <v>0</v>
      </c>
      <c r="Y153" s="129">
        <v>0</v>
      </c>
      <c r="Z153" s="129">
        <v>0</v>
      </c>
      <c r="AA153" s="129">
        <v>0</v>
      </c>
      <c r="AB153" s="131"/>
      <c r="AC153" s="129">
        <v>59799.39043531099</v>
      </c>
      <c r="AD153" s="129">
        <v>20069.350676434035</v>
      </c>
      <c r="AE153" s="129">
        <v>159140.77405450298</v>
      </c>
      <c r="AF153" s="129">
        <v>65809.866993566087</v>
      </c>
      <c r="AG153" s="129">
        <v>2958.6868671159209</v>
      </c>
      <c r="AH153" s="129">
        <v>222163.67442877308</v>
      </c>
      <c r="AI153" s="129">
        <v>35966.580163410617</v>
      </c>
      <c r="AJ153" s="129">
        <v>7132.6647139219858</v>
      </c>
      <c r="AK153" s="129">
        <v>64366.742517193416</v>
      </c>
      <c r="AL153" s="129">
        <v>91852.969279395984</v>
      </c>
      <c r="AM153" s="129">
        <v>39443.181238493162</v>
      </c>
    </row>
    <row r="154" spans="1:39">
      <c r="B154" s="176" t="s">
        <v>40</v>
      </c>
      <c r="C154" s="186"/>
      <c r="D154" s="132">
        <v>333656.28225286701</v>
      </c>
      <c r="E154" s="132">
        <v>393455.67268817802</v>
      </c>
      <c r="F154" s="132">
        <v>413525.02336461202</v>
      </c>
      <c r="G154" s="132">
        <v>572665.79741911497</v>
      </c>
      <c r="H154" s="132">
        <v>638475.66441268113</v>
      </c>
      <c r="I154" s="132">
        <v>641434.35127979703</v>
      </c>
      <c r="J154" s="132">
        <v>863598.02570857015</v>
      </c>
      <c r="K154" s="132">
        <v>899564.60587198066</v>
      </c>
      <c r="L154" s="132">
        <v>906697.27058590273</v>
      </c>
      <c r="M154" s="132">
        <v>971064.01310309616</v>
      </c>
      <c r="N154" s="132">
        <v>1062916.9823824922</v>
      </c>
      <c r="O154" s="132">
        <v>1102360.1636209853</v>
      </c>
      <c r="P154" s="138"/>
      <c r="Q154" s="132">
        <v>0</v>
      </c>
      <c r="R154" s="132">
        <v>0</v>
      </c>
      <c r="S154" s="132">
        <v>0</v>
      </c>
      <c r="T154" s="132">
        <v>0</v>
      </c>
      <c r="U154" s="132">
        <v>0</v>
      </c>
      <c r="V154" s="132">
        <v>0</v>
      </c>
      <c r="W154" s="132">
        <v>0</v>
      </c>
      <c r="X154" s="132">
        <v>0</v>
      </c>
      <c r="Y154" s="132">
        <v>0</v>
      </c>
      <c r="Z154" s="132">
        <v>0</v>
      </c>
      <c r="AA154" s="132">
        <v>0</v>
      </c>
      <c r="AB154" s="135"/>
      <c r="AC154" s="132">
        <v>59799.39043531099</v>
      </c>
      <c r="AD154" s="132">
        <v>20069.350676434035</v>
      </c>
      <c r="AE154" s="132">
        <v>159140.77405450298</v>
      </c>
      <c r="AF154" s="132">
        <v>65809.866993566087</v>
      </c>
      <c r="AG154" s="132">
        <v>2958.6868671159209</v>
      </c>
      <c r="AH154" s="132">
        <v>222163.67442877308</v>
      </c>
      <c r="AI154" s="132">
        <v>35966.580163410617</v>
      </c>
      <c r="AJ154" s="132">
        <v>7132.6647139219858</v>
      </c>
      <c r="AK154" s="132">
        <v>64366.742517193416</v>
      </c>
      <c r="AL154" s="132">
        <v>91852.969279395984</v>
      </c>
      <c r="AM154" s="132">
        <v>39443.181238493162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8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2406.6221563600002</v>
      </c>
      <c r="E156" s="132">
        <v>6413.2636387600005</v>
      </c>
      <c r="F156" s="132">
        <v>7074.3550075599996</v>
      </c>
      <c r="G156" s="132">
        <v>10152.303534800001</v>
      </c>
      <c r="H156" s="132">
        <v>127814.25098512448</v>
      </c>
      <c r="I156" s="132">
        <v>102755.56245123025</v>
      </c>
      <c r="J156" s="132">
        <v>164378.20378727763</v>
      </c>
      <c r="K156" s="132">
        <v>189584.0117837734</v>
      </c>
      <c r="L156" s="132">
        <v>52619.060280499776</v>
      </c>
      <c r="M156" s="132">
        <v>54351.134708925369</v>
      </c>
      <c r="N156" s="132">
        <v>52123.137340963185</v>
      </c>
      <c r="O156" s="132">
        <v>53919.343352992211</v>
      </c>
      <c r="P156" s="138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5"/>
      <c r="AC156" s="132">
        <v>4006.6414823999999</v>
      </c>
      <c r="AD156" s="132">
        <v>661.0913687999996</v>
      </c>
      <c r="AE156" s="132">
        <v>3077.9485272400011</v>
      </c>
      <c r="AF156" s="132">
        <v>117661.94745032449</v>
      </c>
      <c r="AG156" s="132">
        <v>-25058.688533894223</v>
      </c>
      <c r="AH156" s="132">
        <v>61622.641336047374</v>
      </c>
      <c r="AI156" s="132">
        <v>25205.807996495765</v>
      </c>
      <c r="AJ156" s="132">
        <v>-136964.95150327362</v>
      </c>
      <c r="AK156" s="132">
        <v>1732.0744284255966</v>
      </c>
      <c r="AL156" s="132">
        <v>-2227.9973679621889</v>
      </c>
      <c r="AM156" s="132">
        <v>1796.2060120290289</v>
      </c>
    </row>
    <row r="157" spans="1:39">
      <c r="B157" s="6" t="s">
        <v>43</v>
      </c>
      <c r="C157" s="186"/>
      <c r="D157" s="132">
        <v>0</v>
      </c>
      <c r="E157" s="132">
        <v>0</v>
      </c>
      <c r="F157" s="132">
        <v>0</v>
      </c>
      <c r="G157" s="132">
        <v>0</v>
      </c>
      <c r="H157" s="132">
        <v>49786.889361152025</v>
      </c>
      <c r="I157" s="132">
        <v>48900.956408491118</v>
      </c>
      <c r="J157" s="132">
        <v>87466.652033139413</v>
      </c>
      <c r="K157" s="132">
        <v>100887.41775577056</v>
      </c>
      <c r="L157" s="132">
        <v>136003.22341180692</v>
      </c>
      <c r="M157" s="132">
        <v>212275.30279199863</v>
      </c>
      <c r="N157" s="132">
        <v>187644.16573335382</v>
      </c>
      <c r="O157" s="132">
        <v>247207.39102071972</v>
      </c>
      <c r="P157" s="138"/>
      <c r="Q157" s="132">
        <v>0</v>
      </c>
      <c r="R157" s="132">
        <v>0</v>
      </c>
      <c r="S157" s="132">
        <v>0</v>
      </c>
      <c r="T157" s="132">
        <v>0</v>
      </c>
      <c r="U157" s="132">
        <v>0</v>
      </c>
      <c r="V157" s="132">
        <v>0</v>
      </c>
      <c r="W157" s="132">
        <v>0</v>
      </c>
      <c r="X157" s="132">
        <v>0</v>
      </c>
      <c r="Y157" s="132">
        <v>0</v>
      </c>
      <c r="Z157" s="132">
        <v>0</v>
      </c>
      <c r="AA157" s="132">
        <v>0</v>
      </c>
      <c r="AB157" s="135"/>
      <c r="AC157" s="132">
        <v>0</v>
      </c>
      <c r="AD157" s="132">
        <v>0</v>
      </c>
      <c r="AE157" s="132">
        <v>0</v>
      </c>
      <c r="AF157" s="132">
        <v>49786.889361152025</v>
      </c>
      <c r="AG157" s="132">
        <v>-885.93295266090877</v>
      </c>
      <c r="AH157" s="132">
        <v>38565.695624648302</v>
      </c>
      <c r="AI157" s="132">
        <v>13420.765722631142</v>
      </c>
      <c r="AJ157" s="132">
        <v>35115.80565603634</v>
      </c>
      <c r="AK157" s="132">
        <v>76272.079380191732</v>
      </c>
      <c r="AL157" s="132">
        <v>-24631.137058644821</v>
      </c>
      <c r="AM157" s="132">
        <v>59563.225287365887</v>
      </c>
    </row>
    <row r="158" spans="1:39">
      <c r="B158" s="6" t="s">
        <v>44</v>
      </c>
      <c r="C158" s="186"/>
      <c r="D158" s="132">
        <v>48390.678172200001</v>
      </c>
      <c r="E158" s="132">
        <v>30116.19</v>
      </c>
      <c r="F158" s="132">
        <v>34256.730964611997</v>
      </c>
      <c r="G158" s="132">
        <v>8019.6998253310003</v>
      </c>
      <c r="H158" s="132">
        <v>832.56100359300001</v>
      </c>
      <c r="I158" s="132">
        <v>886.87948255599986</v>
      </c>
      <c r="J158" s="132">
        <v>1607.5247085699996</v>
      </c>
      <c r="K158" s="132">
        <v>197290.860205114</v>
      </c>
      <c r="L158" s="132">
        <v>165025.03263677002</v>
      </c>
      <c r="M158" s="132">
        <v>151984.32100716987</v>
      </c>
      <c r="N158" s="132">
        <v>154844.28396516998</v>
      </c>
      <c r="O158" s="132">
        <v>159008.09010214001</v>
      </c>
      <c r="P158" s="138"/>
      <c r="Q158" s="132">
        <v>0</v>
      </c>
      <c r="R158" s="132">
        <v>0</v>
      </c>
      <c r="S158" s="132">
        <v>0</v>
      </c>
      <c r="T158" s="132">
        <v>0</v>
      </c>
      <c r="U158" s="132">
        <v>0</v>
      </c>
      <c r="V158" s="132">
        <v>0</v>
      </c>
      <c r="W158" s="132">
        <v>0</v>
      </c>
      <c r="X158" s="132">
        <v>0</v>
      </c>
      <c r="Y158" s="132">
        <v>0</v>
      </c>
      <c r="Z158" s="132">
        <v>0</v>
      </c>
      <c r="AA158" s="132">
        <v>0</v>
      </c>
      <c r="AB158" s="135"/>
      <c r="AC158" s="132">
        <v>-18274.488172199999</v>
      </c>
      <c r="AD158" s="132">
        <v>4140.5409646120006</v>
      </c>
      <c r="AE158" s="132">
        <v>-26237.031139280996</v>
      </c>
      <c r="AF158" s="132">
        <v>-7187.1388217379999</v>
      </c>
      <c r="AG158" s="132">
        <v>54.318478962999883</v>
      </c>
      <c r="AH158" s="132">
        <v>720.64522601399972</v>
      </c>
      <c r="AI158" s="132">
        <v>195683.33549654402</v>
      </c>
      <c r="AJ158" s="132">
        <v>-32265.827568344001</v>
      </c>
      <c r="AK158" s="132">
        <v>-13040.711629600151</v>
      </c>
      <c r="AL158" s="132">
        <v>2859.9629580000965</v>
      </c>
      <c r="AM158" s="132">
        <v>4163.8061369700381</v>
      </c>
    </row>
    <row r="159" spans="1:39">
      <c r="B159" s="7" t="s">
        <v>45</v>
      </c>
      <c r="C159" s="186"/>
      <c r="D159" s="132">
        <v>48390.678172200001</v>
      </c>
      <c r="E159" s="132">
        <v>30116.19</v>
      </c>
      <c r="F159" s="132">
        <v>34256.730964611997</v>
      </c>
      <c r="G159" s="132">
        <v>8019.6998253310003</v>
      </c>
      <c r="H159" s="132">
        <v>832.56100359300001</v>
      </c>
      <c r="I159" s="132">
        <v>886.87948255599986</v>
      </c>
      <c r="J159" s="132">
        <v>1607.5247085699996</v>
      </c>
      <c r="K159" s="132">
        <v>197290.860205114</v>
      </c>
      <c r="L159" s="132">
        <v>165025.03263677002</v>
      </c>
      <c r="M159" s="132">
        <v>151984.32100716987</v>
      </c>
      <c r="N159" s="132">
        <v>154844.28396516998</v>
      </c>
      <c r="O159" s="132">
        <v>159008.09010214001</v>
      </c>
      <c r="P159" s="138"/>
      <c r="Q159" s="132">
        <v>0</v>
      </c>
      <c r="R159" s="132">
        <v>0</v>
      </c>
      <c r="S159" s="132">
        <v>0</v>
      </c>
      <c r="T159" s="132">
        <v>0</v>
      </c>
      <c r="U159" s="132">
        <v>0</v>
      </c>
      <c r="V159" s="132">
        <v>0</v>
      </c>
      <c r="W159" s="132">
        <v>0</v>
      </c>
      <c r="X159" s="132">
        <v>0</v>
      </c>
      <c r="Y159" s="132">
        <v>0</v>
      </c>
      <c r="Z159" s="132">
        <v>0</v>
      </c>
      <c r="AA159" s="132">
        <v>0</v>
      </c>
      <c r="AB159" s="135"/>
      <c r="AC159" s="132">
        <v>-18274.488172199999</v>
      </c>
      <c r="AD159" s="132">
        <v>4140.5409646120006</v>
      </c>
      <c r="AE159" s="132">
        <v>-26237.031139280996</v>
      </c>
      <c r="AF159" s="132">
        <v>-7187.1388217379999</v>
      </c>
      <c r="AG159" s="132">
        <v>54.318478962999883</v>
      </c>
      <c r="AH159" s="132">
        <v>720.64522601399972</v>
      </c>
      <c r="AI159" s="132">
        <v>195683.33549654402</v>
      </c>
      <c r="AJ159" s="132">
        <v>-32265.827568344001</v>
      </c>
      <c r="AK159" s="132">
        <v>-13040.711629600151</v>
      </c>
      <c r="AL159" s="132">
        <v>2859.9629580000965</v>
      </c>
      <c r="AM159" s="132">
        <v>4163.8061369700381</v>
      </c>
    </row>
    <row r="160" spans="1:39">
      <c r="B160" s="7" t="s">
        <v>46</v>
      </c>
      <c r="C160" s="186"/>
      <c r="D160" s="132">
        <v>0</v>
      </c>
      <c r="E160" s="132">
        <v>0</v>
      </c>
      <c r="F160" s="132">
        <v>0</v>
      </c>
      <c r="G160" s="132">
        <v>0</v>
      </c>
      <c r="H160" s="132">
        <v>0</v>
      </c>
      <c r="I160" s="132">
        <v>0</v>
      </c>
      <c r="J160" s="132">
        <v>0</v>
      </c>
      <c r="K160" s="132">
        <v>0</v>
      </c>
      <c r="L160" s="132">
        <v>0</v>
      </c>
      <c r="M160" s="132">
        <v>0</v>
      </c>
      <c r="N160" s="132">
        <v>0</v>
      </c>
      <c r="O160" s="132">
        <v>0</v>
      </c>
      <c r="P160" s="138"/>
      <c r="Q160" s="132">
        <v>0</v>
      </c>
      <c r="R160" s="132">
        <v>0</v>
      </c>
      <c r="S160" s="132">
        <v>0</v>
      </c>
      <c r="T160" s="132">
        <v>0</v>
      </c>
      <c r="U160" s="132">
        <v>0</v>
      </c>
      <c r="V160" s="132">
        <v>0</v>
      </c>
      <c r="W160" s="132">
        <v>0</v>
      </c>
      <c r="X160" s="132">
        <v>0</v>
      </c>
      <c r="Y160" s="132">
        <v>0</v>
      </c>
      <c r="Z160" s="132">
        <v>0</v>
      </c>
      <c r="AA160" s="132">
        <v>0</v>
      </c>
      <c r="AB160" s="135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</row>
    <row r="161" spans="1:39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8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</row>
    <row r="162" spans="1:39">
      <c r="B162" s="6" t="s">
        <v>107</v>
      </c>
      <c r="C162" s="186"/>
      <c r="D162" s="132">
        <v>282858.98192430701</v>
      </c>
      <c r="E162" s="132">
        <v>356926.219049418</v>
      </c>
      <c r="F162" s="132">
        <v>372193.93739244004</v>
      </c>
      <c r="G162" s="132">
        <v>554493.79405898403</v>
      </c>
      <c r="H162" s="132">
        <v>460035.18298754888</v>
      </c>
      <c r="I162" s="132">
        <v>488883.72583910084</v>
      </c>
      <c r="J162" s="132">
        <v>610136.33551993268</v>
      </c>
      <c r="K162" s="132">
        <v>411801.31612731505</v>
      </c>
      <c r="L162" s="132">
        <v>553042.95425678999</v>
      </c>
      <c r="M162" s="132">
        <v>552446.52046485583</v>
      </c>
      <c r="N162" s="132">
        <v>668296.98049686989</v>
      </c>
      <c r="O162" s="132">
        <v>642217.99828397529</v>
      </c>
      <c r="P162" s="138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  <c r="AC162" s="132">
        <v>74067.237125110973</v>
      </c>
      <c r="AD162" s="132">
        <v>15267.718343022079</v>
      </c>
      <c r="AE162" s="132">
        <v>182299.85666654393</v>
      </c>
      <c r="AF162" s="132">
        <v>-94458.611071435094</v>
      </c>
      <c r="AG162" s="132">
        <v>28848.542851551974</v>
      </c>
      <c r="AH162" s="132">
        <v>121252.60968083175</v>
      </c>
      <c r="AI162" s="132">
        <v>-198335.0193926176</v>
      </c>
      <c r="AJ162" s="132">
        <v>141241.638129475</v>
      </c>
      <c r="AK162" s="132">
        <v>-596.43379193421424</v>
      </c>
      <c r="AL162" s="132">
        <v>115850.46003201415</v>
      </c>
      <c r="AM162" s="132">
        <v>-26078.982212894698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6.7800752626815317</v>
      </c>
      <c r="I164" s="132">
        <v>7.2270984187799314</v>
      </c>
      <c r="J164" s="132">
        <v>9.3096596503290368</v>
      </c>
      <c r="K164" s="132">
        <v>1.0000000076319002</v>
      </c>
      <c r="L164" s="132">
        <v>7.0000000359899008</v>
      </c>
      <c r="M164" s="132">
        <v>6.7341301465577539</v>
      </c>
      <c r="N164" s="132">
        <v>8.414846135131274</v>
      </c>
      <c r="O164" s="132">
        <v>7.3408611581453345</v>
      </c>
      <c r="P164" s="138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  <c r="AC164" s="132">
        <v>0</v>
      </c>
      <c r="AD164" s="132">
        <v>0</v>
      </c>
      <c r="AE164" s="132">
        <v>0</v>
      </c>
      <c r="AF164" s="132">
        <v>6.7800752626815317</v>
      </c>
      <c r="AG164" s="132">
        <v>0.44702315609840004</v>
      </c>
      <c r="AH164" s="132">
        <v>2.0825612315491058</v>
      </c>
      <c r="AI164" s="132">
        <v>-8.3096596426971363</v>
      </c>
      <c r="AJ164" s="132">
        <v>6.0000000283580004</v>
      </c>
      <c r="AK164" s="132">
        <v>-0.26586988943214651</v>
      </c>
      <c r="AL164" s="132">
        <v>1.6807159885735197</v>
      </c>
      <c r="AM164" s="132">
        <v>-1.0739849769859395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8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816350.795919333</v>
      </c>
      <c r="E166" s="129">
        <v>905931.50331182207</v>
      </c>
      <c r="F166" s="129">
        <v>1077743.9303799998</v>
      </c>
      <c r="G166" s="129">
        <v>1103494.9024062159</v>
      </c>
      <c r="H166" s="129">
        <v>1131843.0654009117</v>
      </c>
      <c r="I166" s="129">
        <v>1034644.0045627591</v>
      </c>
      <c r="J166" s="129">
        <v>1038887.1753000001</v>
      </c>
      <c r="K166" s="129">
        <v>1182522.3355997303</v>
      </c>
      <c r="L166" s="129">
        <v>1459208.8396627924</v>
      </c>
      <c r="M166" s="129">
        <v>1402110.6464456862</v>
      </c>
      <c r="N166" s="129">
        <v>1494862.9031253126</v>
      </c>
      <c r="O166" s="129">
        <v>1662621.3463044306</v>
      </c>
      <c r="P166" s="136"/>
      <c r="Q166" s="129">
        <v>216244.4159729956</v>
      </c>
      <c r="R166" s="129">
        <v>170486.7691224218</v>
      </c>
      <c r="S166" s="129">
        <v>152631.53659769028</v>
      </c>
      <c r="T166" s="129">
        <v>141313.43089798896</v>
      </c>
      <c r="U166" s="129">
        <v>157153.76230949536</v>
      </c>
      <c r="V166" s="129">
        <v>204322.98569159821</v>
      </c>
      <c r="W166" s="129">
        <v>149486.0745020335</v>
      </c>
      <c r="X166" s="129">
        <v>181513.36360603615</v>
      </c>
      <c r="Y166" s="129">
        <v>84206.163742610734</v>
      </c>
      <c r="Z166" s="129">
        <v>95477.06973891567</v>
      </c>
      <c r="AA166" s="129">
        <v>12379.647403936031</v>
      </c>
      <c r="AB166" s="131"/>
      <c r="AC166" s="129">
        <v>-126663.70858050654</v>
      </c>
      <c r="AD166" s="129">
        <v>1325.6579457559383</v>
      </c>
      <c r="AE166" s="129">
        <v>-126880.56457147408</v>
      </c>
      <c r="AF166" s="129">
        <v>-112965.26790329331</v>
      </c>
      <c r="AG166" s="129">
        <v>-254352.82314764796</v>
      </c>
      <c r="AH166" s="129">
        <v>-200079.81495435716</v>
      </c>
      <c r="AI166" s="129">
        <v>-5850.9142023033519</v>
      </c>
      <c r="AJ166" s="129">
        <v>95173.140457025918</v>
      </c>
      <c r="AK166" s="129">
        <v>-141304.35695971694</v>
      </c>
      <c r="AL166" s="129">
        <v>-2724.8130592890789</v>
      </c>
      <c r="AM166" s="129">
        <v>155378.79577518193</v>
      </c>
    </row>
    <row r="167" spans="1:39">
      <c r="B167" s="176" t="s">
        <v>40</v>
      </c>
      <c r="C167" s="186"/>
      <c r="D167" s="132">
        <v>816350.795919333</v>
      </c>
      <c r="E167" s="132">
        <v>905931.50331182207</v>
      </c>
      <c r="F167" s="132">
        <v>1077743.9303799998</v>
      </c>
      <c r="G167" s="132">
        <v>1103494.9024062159</v>
      </c>
      <c r="H167" s="132">
        <v>1131843.0654009117</v>
      </c>
      <c r="I167" s="132">
        <v>1034644.0045627591</v>
      </c>
      <c r="J167" s="132">
        <v>1038887.1753000001</v>
      </c>
      <c r="K167" s="132">
        <v>1182522.3355997303</v>
      </c>
      <c r="L167" s="132">
        <v>1459208.8396627924</v>
      </c>
      <c r="M167" s="132">
        <v>1402110.6464456862</v>
      </c>
      <c r="N167" s="132">
        <v>1494862.9031253126</v>
      </c>
      <c r="O167" s="132">
        <v>1662621.3463044306</v>
      </c>
      <c r="P167" s="133"/>
      <c r="Q167" s="132">
        <v>216244.4159729956</v>
      </c>
      <c r="R167" s="132">
        <v>170486.7691224218</v>
      </c>
      <c r="S167" s="132">
        <v>152631.53659769028</v>
      </c>
      <c r="T167" s="132">
        <v>141313.43089798896</v>
      </c>
      <c r="U167" s="132">
        <v>157153.76230949536</v>
      </c>
      <c r="V167" s="132">
        <v>204322.98569159821</v>
      </c>
      <c r="W167" s="132">
        <v>149486.0745020335</v>
      </c>
      <c r="X167" s="132">
        <v>181513.36360603615</v>
      </c>
      <c r="Y167" s="132">
        <v>84206.163742610734</v>
      </c>
      <c r="Z167" s="132">
        <v>95477.06973891567</v>
      </c>
      <c r="AA167" s="132">
        <v>12379.647403936031</v>
      </c>
      <c r="AB167" s="135"/>
      <c r="AC167" s="132">
        <v>-126663.70858050654</v>
      </c>
      <c r="AD167" s="132">
        <v>1325.6579457559383</v>
      </c>
      <c r="AE167" s="132">
        <v>-126880.56457147408</v>
      </c>
      <c r="AF167" s="132">
        <v>-112965.26790329331</v>
      </c>
      <c r="AG167" s="132">
        <v>-254352.82314764796</v>
      </c>
      <c r="AH167" s="132">
        <v>-200079.81495435716</v>
      </c>
      <c r="AI167" s="132">
        <v>-5850.9142023033519</v>
      </c>
      <c r="AJ167" s="132">
        <v>95173.140457025918</v>
      </c>
      <c r="AK167" s="132">
        <v>-141304.35695971694</v>
      </c>
      <c r="AL167" s="132">
        <v>-2724.8130592890789</v>
      </c>
      <c r="AM167" s="132">
        <v>155378.79577518193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16861</v>
      </c>
      <c r="E169" s="132">
        <v>21095.584999999995</v>
      </c>
      <c r="F169" s="132">
        <v>25796.979999999996</v>
      </c>
      <c r="G169" s="132">
        <v>27716.000000000004</v>
      </c>
      <c r="H169" s="132">
        <v>31058.874000000003</v>
      </c>
      <c r="I169" s="132">
        <v>38227.654000000002</v>
      </c>
      <c r="J169" s="132">
        <v>38147.147000000004</v>
      </c>
      <c r="K169" s="132">
        <v>40252.908999999992</v>
      </c>
      <c r="L169" s="132">
        <v>129834.62888932147</v>
      </c>
      <c r="M169" s="132">
        <v>71040.699392107839</v>
      </c>
      <c r="N169" s="132">
        <v>96127.057953923097</v>
      </c>
      <c r="O169" s="132">
        <v>130171.22524450754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5"/>
      <c r="AC169" s="132">
        <v>4234.5849999999955</v>
      </c>
      <c r="AD169" s="132">
        <v>4701.3949999999995</v>
      </c>
      <c r="AE169" s="132">
        <v>1919.0200000000061</v>
      </c>
      <c r="AF169" s="132">
        <v>3342.8740000000007</v>
      </c>
      <c r="AG169" s="132">
        <v>7168.7799999999979</v>
      </c>
      <c r="AH169" s="132">
        <v>-80.507000000000062</v>
      </c>
      <c r="AI169" s="132">
        <v>2105.7619999999929</v>
      </c>
      <c r="AJ169" s="132">
        <v>89581.719889321466</v>
      </c>
      <c r="AK169" s="132">
        <v>-58793.929497213627</v>
      </c>
      <c r="AL169" s="132">
        <v>25086.358561815257</v>
      </c>
      <c r="AM169" s="132">
        <v>34044.167290584439</v>
      </c>
    </row>
    <row r="170" spans="1:39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50720.249789741931</v>
      </c>
      <c r="I170" s="132">
        <v>114281.1988101024</v>
      </c>
      <c r="J170" s="132">
        <v>59515.043747353229</v>
      </c>
      <c r="K170" s="132">
        <v>115084.12000373</v>
      </c>
      <c r="L170" s="132">
        <v>170349.24256527927</v>
      </c>
      <c r="M170" s="132">
        <v>193538.53255637307</v>
      </c>
      <c r="N170" s="132">
        <v>199515.29668727968</v>
      </c>
      <c r="O170" s="132">
        <v>205706.37120651422</v>
      </c>
      <c r="P170" s="133"/>
      <c r="Q170" s="132">
        <v>0</v>
      </c>
      <c r="R170" s="132">
        <v>0</v>
      </c>
      <c r="S170" s="132">
        <v>0</v>
      </c>
      <c r="T170" s="132">
        <v>0</v>
      </c>
      <c r="U170" s="132">
        <v>0</v>
      </c>
      <c r="V170" s="132">
        <v>0</v>
      </c>
      <c r="W170" s="132">
        <v>0</v>
      </c>
      <c r="X170" s="132">
        <v>0</v>
      </c>
      <c r="Y170" s="132">
        <v>0</v>
      </c>
      <c r="Z170" s="132">
        <v>0</v>
      </c>
      <c r="AA170" s="132">
        <v>0</v>
      </c>
      <c r="AB170" s="135"/>
      <c r="AC170" s="132">
        <v>0</v>
      </c>
      <c r="AD170" s="132">
        <v>0</v>
      </c>
      <c r="AE170" s="132">
        <v>0</v>
      </c>
      <c r="AF170" s="132">
        <v>50720.249789741931</v>
      </c>
      <c r="AG170" s="132">
        <v>63560.94902036048</v>
      </c>
      <c r="AH170" s="132">
        <v>-54766.155062749182</v>
      </c>
      <c r="AI170" s="132">
        <v>55569.076256376778</v>
      </c>
      <c r="AJ170" s="132">
        <v>55265.122561549266</v>
      </c>
      <c r="AK170" s="132">
        <v>23189.289991093799</v>
      </c>
      <c r="AL170" s="132">
        <v>5976.7641309066221</v>
      </c>
      <c r="AM170" s="132">
        <v>6191.0745192345303</v>
      </c>
    </row>
    <row r="171" spans="1:39">
      <c r="B171" s="6" t="s">
        <v>44</v>
      </c>
      <c r="C171" s="186"/>
      <c r="D171" s="132">
        <v>321142.40000000002</v>
      </c>
      <c r="E171" s="132">
        <v>330515</v>
      </c>
      <c r="F171" s="132">
        <v>374235.28278000001</v>
      </c>
      <c r="G171" s="132">
        <v>367309</v>
      </c>
      <c r="H171" s="132">
        <v>405525.92180999997</v>
      </c>
      <c r="I171" s="132">
        <v>405949.91425999999</v>
      </c>
      <c r="J171" s="132">
        <v>441426.16330000001</v>
      </c>
      <c r="K171" s="132">
        <v>469752.76891999994</v>
      </c>
      <c r="L171" s="132">
        <v>536214.67555660009</v>
      </c>
      <c r="M171" s="132">
        <v>604644.82717629999</v>
      </c>
      <c r="N171" s="132">
        <v>664814.9179606</v>
      </c>
      <c r="O171" s="132">
        <v>754300.84820849996</v>
      </c>
      <c r="P171" s="133"/>
      <c r="Q171" s="132">
        <v>6881.9999999999964</v>
      </c>
      <c r="R171" s="132">
        <v>7400</v>
      </c>
      <c r="S171" s="132">
        <v>12623.000000000002</v>
      </c>
      <c r="T171" s="132">
        <v>13031.000000000005</v>
      </c>
      <c r="U171" s="132">
        <v>14665.000000000004</v>
      </c>
      <c r="V171" s="132">
        <v>19423</v>
      </c>
      <c r="W171" s="132">
        <v>24653.999999999996</v>
      </c>
      <c r="X171" s="132">
        <v>27250.000000000007</v>
      </c>
      <c r="Y171" s="132">
        <v>83332</v>
      </c>
      <c r="Z171" s="132">
        <v>40259</v>
      </c>
      <c r="AA171" s="132">
        <v>44838</v>
      </c>
      <c r="AB171" s="135"/>
      <c r="AC171" s="132">
        <v>2490.6000000000149</v>
      </c>
      <c r="AD171" s="132">
        <v>36320.28277999998</v>
      </c>
      <c r="AE171" s="132">
        <v>-19549.282779999976</v>
      </c>
      <c r="AF171" s="132">
        <v>25185.921809999934</v>
      </c>
      <c r="AG171" s="132">
        <v>-14241.007549999989</v>
      </c>
      <c r="AH171" s="132">
        <v>16053.249040000037</v>
      </c>
      <c r="AI171" s="132">
        <v>3672.6056199999221</v>
      </c>
      <c r="AJ171" s="132">
        <v>39211.906636600172</v>
      </c>
      <c r="AK171" s="132">
        <v>-14901.848380300111</v>
      </c>
      <c r="AL171" s="132">
        <v>19911.090784300006</v>
      </c>
      <c r="AM171" s="132">
        <v>44647.930247899982</v>
      </c>
    </row>
    <row r="172" spans="1:39">
      <c r="B172" s="7" t="s">
        <v>45</v>
      </c>
      <c r="C172" s="186"/>
      <c r="D172" s="132">
        <v>321142.40000000002</v>
      </c>
      <c r="E172" s="132">
        <v>330515</v>
      </c>
      <c r="F172" s="132">
        <v>374235.28278000001</v>
      </c>
      <c r="G172" s="132">
        <v>367309</v>
      </c>
      <c r="H172" s="132">
        <v>405525.92180999997</v>
      </c>
      <c r="I172" s="132">
        <v>405949.91425999999</v>
      </c>
      <c r="J172" s="132">
        <v>441426.16330000001</v>
      </c>
      <c r="K172" s="132">
        <v>469752.76891999994</v>
      </c>
      <c r="L172" s="132">
        <v>536214.67555660009</v>
      </c>
      <c r="M172" s="132">
        <v>604644.82717629999</v>
      </c>
      <c r="N172" s="132">
        <v>664814.9179606</v>
      </c>
      <c r="O172" s="132">
        <v>754300.84820849996</v>
      </c>
      <c r="P172" s="133"/>
      <c r="Q172" s="132">
        <v>6881.9999999999964</v>
      </c>
      <c r="R172" s="132">
        <v>7400</v>
      </c>
      <c r="S172" s="132">
        <v>12623.000000000002</v>
      </c>
      <c r="T172" s="132">
        <v>13031.000000000005</v>
      </c>
      <c r="U172" s="132">
        <v>14665.000000000004</v>
      </c>
      <c r="V172" s="132">
        <v>19423</v>
      </c>
      <c r="W172" s="132">
        <v>24653.999999999996</v>
      </c>
      <c r="X172" s="132">
        <v>27250.000000000007</v>
      </c>
      <c r="Y172" s="132">
        <v>83332</v>
      </c>
      <c r="Z172" s="132">
        <v>40259</v>
      </c>
      <c r="AA172" s="132">
        <v>44838</v>
      </c>
      <c r="AB172" s="135"/>
      <c r="AC172" s="132">
        <v>2490.6000000000149</v>
      </c>
      <c r="AD172" s="132">
        <v>36320.28277999998</v>
      </c>
      <c r="AE172" s="132">
        <v>-19549.282779999976</v>
      </c>
      <c r="AF172" s="132">
        <v>25185.921809999934</v>
      </c>
      <c r="AG172" s="132">
        <v>-14241.007549999989</v>
      </c>
      <c r="AH172" s="132">
        <v>16053.249040000037</v>
      </c>
      <c r="AI172" s="132">
        <v>3672.6056199999221</v>
      </c>
      <c r="AJ172" s="132">
        <v>39211.906636600172</v>
      </c>
      <c r="AK172" s="132">
        <v>-14901.848380300111</v>
      </c>
      <c r="AL172" s="132">
        <v>19911.090784300006</v>
      </c>
      <c r="AM172" s="132">
        <v>44647.930247899982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5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478347.39591933304</v>
      </c>
      <c r="E175" s="132">
        <v>554320.91831182211</v>
      </c>
      <c r="F175" s="132">
        <v>677711.66759999993</v>
      </c>
      <c r="G175" s="132">
        <v>708469.90240621613</v>
      </c>
      <c r="H175" s="132">
        <v>644314.74686776998</v>
      </c>
      <c r="I175" s="132">
        <v>476020.28325946874</v>
      </c>
      <c r="J175" s="132">
        <v>499625.68709220533</v>
      </c>
      <c r="K175" s="132">
        <v>557239.43875237461</v>
      </c>
      <c r="L175" s="132">
        <v>622587.80294656218</v>
      </c>
      <c r="M175" s="132">
        <v>532696.22152087593</v>
      </c>
      <c r="N175" s="132">
        <v>534214.72206791118</v>
      </c>
      <c r="O175" s="132">
        <v>572238.40494047769</v>
      </c>
      <c r="P175" s="133"/>
      <c r="Q175" s="132">
        <v>209362.41597299557</v>
      </c>
      <c r="R175" s="132">
        <v>163086.7691224218</v>
      </c>
      <c r="S175" s="132">
        <v>140008.53659769028</v>
      </c>
      <c r="T175" s="132">
        <v>128282.43089798898</v>
      </c>
      <c r="U175" s="132">
        <v>142488.76230949536</v>
      </c>
      <c r="V175" s="132">
        <v>184899.98569159821</v>
      </c>
      <c r="W175" s="132">
        <v>124832.07450203352</v>
      </c>
      <c r="X175" s="132">
        <v>154263.36360603615</v>
      </c>
      <c r="Y175" s="132">
        <v>874.16374261074452</v>
      </c>
      <c r="Z175" s="132">
        <v>55218.069738915663</v>
      </c>
      <c r="AA175" s="132">
        <v>-32458.352596063967</v>
      </c>
      <c r="AB175" s="135"/>
      <c r="AC175" s="132">
        <v>-133388.89358050656</v>
      </c>
      <c r="AD175" s="132">
        <v>-39696.019834243998</v>
      </c>
      <c r="AE175" s="132">
        <v>-109250.30179147406</v>
      </c>
      <c r="AF175" s="132">
        <v>-192437.58643643506</v>
      </c>
      <c r="AG175" s="132">
        <v>-310783.2259177966</v>
      </c>
      <c r="AH175" s="132">
        <v>-161294.58185886164</v>
      </c>
      <c r="AI175" s="132">
        <v>-67218.322841864181</v>
      </c>
      <c r="AJ175" s="132">
        <v>-88914.999411848607</v>
      </c>
      <c r="AK175" s="132">
        <v>-90765.745168296969</v>
      </c>
      <c r="AL175" s="132">
        <v>-53699.569191880481</v>
      </c>
      <c r="AM175" s="132">
        <v>70482.035468630551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0</v>
      </c>
      <c r="E177" s="132">
        <v>0</v>
      </c>
      <c r="F177" s="132">
        <v>0</v>
      </c>
      <c r="G177" s="132">
        <v>0</v>
      </c>
      <c r="H177" s="132">
        <v>223.27293339993858</v>
      </c>
      <c r="I177" s="132">
        <v>164.95423318787263</v>
      </c>
      <c r="J177" s="132">
        <v>173.13416044151174</v>
      </c>
      <c r="K177" s="132">
        <v>193.09892362577187</v>
      </c>
      <c r="L177" s="132">
        <v>222.4897050292827</v>
      </c>
      <c r="M177" s="132">
        <v>190.36580002927855</v>
      </c>
      <c r="N177" s="132">
        <v>190.90845559881868</v>
      </c>
      <c r="O177" s="132">
        <v>204.49670443120138</v>
      </c>
      <c r="P177" s="133"/>
      <c r="Q177" s="132">
        <v>0</v>
      </c>
      <c r="R177" s="132">
        <v>0</v>
      </c>
      <c r="S177" s="132">
        <v>0</v>
      </c>
      <c r="T177" s="132">
        <v>0</v>
      </c>
      <c r="U177" s="132">
        <v>0</v>
      </c>
      <c r="V177" s="132">
        <v>0</v>
      </c>
      <c r="W177" s="132">
        <v>0</v>
      </c>
      <c r="X177" s="132">
        <v>0</v>
      </c>
      <c r="Y177" s="132">
        <v>0</v>
      </c>
      <c r="Z177" s="132">
        <v>0</v>
      </c>
      <c r="AA177" s="132">
        <v>0</v>
      </c>
      <c r="AB177" s="135"/>
      <c r="AC177" s="132">
        <v>0</v>
      </c>
      <c r="AD177" s="132">
        <v>0</v>
      </c>
      <c r="AE177" s="132">
        <v>0</v>
      </c>
      <c r="AF177" s="132">
        <v>223.27293339993858</v>
      </c>
      <c r="AG177" s="132">
        <v>-58.318700212065956</v>
      </c>
      <c r="AH177" s="132">
        <v>8.1799272536390966</v>
      </c>
      <c r="AI177" s="132">
        <v>19.96476318426015</v>
      </c>
      <c r="AJ177" s="132">
        <v>29.390781403510836</v>
      </c>
      <c r="AK177" s="132">
        <v>-32.123905000004171</v>
      </c>
      <c r="AL177" s="132">
        <v>0.54265556954014027</v>
      </c>
      <c r="AM177" s="132">
        <v>13.5882488323827</v>
      </c>
    </row>
    <row r="178" spans="1:39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5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1703056.430979423</v>
      </c>
      <c r="E179" s="129">
        <v>1972170.6655713853</v>
      </c>
      <c r="F179" s="129">
        <v>2256638.2541792248</v>
      </c>
      <c r="G179" s="129">
        <v>2551800.9409802658</v>
      </c>
      <c r="H179" s="129">
        <v>2800121.0500768982</v>
      </c>
      <c r="I179" s="129">
        <v>3124072.8930473574</v>
      </c>
      <c r="J179" s="129">
        <v>3371206.9491352262</v>
      </c>
      <c r="K179" s="129">
        <v>3663201.2670394322</v>
      </c>
      <c r="L179" s="129">
        <v>3996989.0633849418</v>
      </c>
      <c r="M179" s="129">
        <v>4661857.1657673279</v>
      </c>
      <c r="N179" s="129">
        <v>4930255.2006943636</v>
      </c>
      <c r="O179" s="129">
        <v>5203130.4489527252</v>
      </c>
      <c r="P179" s="136"/>
      <c r="Q179" s="129">
        <v>298205.15854916011</v>
      </c>
      <c r="R179" s="129">
        <v>217932.64931097857</v>
      </c>
      <c r="S179" s="129">
        <v>473655.37489469425</v>
      </c>
      <c r="T179" s="129">
        <v>270435.8058546097</v>
      </c>
      <c r="U179" s="129">
        <v>334814.14071403962</v>
      </c>
      <c r="V179" s="129">
        <v>396924.96671480767</v>
      </c>
      <c r="W179" s="129">
        <v>301926.9421803194</v>
      </c>
      <c r="X179" s="129">
        <v>398155.56234957912</v>
      </c>
      <c r="Y179" s="129">
        <v>692395.39544537582</v>
      </c>
      <c r="Z179" s="129">
        <v>312476.72589197976</v>
      </c>
      <c r="AA179" s="129">
        <v>301011.10974035581</v>
      </c>
      <c r="AB179" s="131"/>
      <c r="AC179" s="129">
        <v>-29090.923957197811</v>
      </c>
      <c r="AD179" s="129">
        <v>66534.939296861005</v>
      </c>
      <c r="AE179" s="129">
        <v>-178492.68809365312</v>
      </c>
      <c r="AF179" s="129">
        <v>-22115.696757977457</v>
      </c>
      <c r="AG179" s="129">
        <v>-10862.297743580348</v>
      </c>
      <c r="AH179" s="129">
        <v>-149790.91062693915</v>
      </c>
      <c r="AI179" s="129">
        <v>-9932.6242761129834</v>
      </c>
      <c r="AJ179" s="129">
        <v>-64367.766004069563</v>
      </c>
      <c r="AK179" s="129">
        <v>-27527.293062989702</v>
      </c>
      <c r="AL179" s="129">
        <v>-44078.69096494469</v>
      </c>
      <c r="AM179" s="129">
        <v>-28135.861481994289</v>
      </c>
    </row>
    <row r="180" spans="1:39" s="43" customFormat="1">
      <c r="A180" s="36"/>
      <c r="B180" s="29" t="s">
        <v>26</v>
      </c>
      <c r="C180" s="177" t="s">
        <v>295</v>
      </c>
      <c r="D180" s="129">
        <v>1703056.430979423</v>
      </c>
      <c r="E180" s="129">
        <v>1972170.6655713853</v>
      </c>
      <c r="F180" s="129">
        <v>2256638.2541792248</v>
      </c>
      <c r="G180" s="129">
        <v>2551800.9409802658</v>
      </c>
      <c r="H180" s="129">
        <v>2800121.0500768982</v>
      </c>
      <c r="I180" s="129">
        <v>3124072.8930473574</v>
      </c>
      <c r="J180" s="129">
        <v>3371206.9491352262</v>
      </c>
      <c r="K180" s="129">
        <v>3663201.2670394322</v>
      </c>
      <c r="L180" s="129">
        <v>3996989.0633849418</v>
      </c>
      <c r="M180" s="129">
        <v>4661857.1657673279</v>
      </c>
      <c r="N180" s="129">
        <v>4930255.2006943636</v>
      </c>
      <c r="O180" s="129">
        <v>5203130.4489527252</v>
      </c>
      <c r="P180" s="136"/>
      <c r="Q180" s="129">
        <v>298205.15854916011</v>
      </c>
      <c r="R180" s="129">
        <v>217932.64931097857</v>
      </c>
      <c r="S180" s="129">
        <v>473655.37489469425</v>
      </c>
      <c r="T180" s="129">
        <v>270435.8058546097</v>
      </c>
      <c r="U180" s="129">
        <v>334814.14071403962</v>
      </c>
      <c r="V180" s="129">
        <v>396924.96671480767</v>
      </c>
      <c r="W180" s="129">
        <v>301926.9421803194</v>
      </c>
      <c r="X180" s="129">
        <v>398155.56234957912</v>
      </c>
      <c r="Y180" s="129">
        <v>692395.39544537582</v>
      </c>
      <c r="Z180" s="129">
        <v>312476.72589197976</v>
      </c>
      <c r="AA180" s="129">
        <v>301011.10974035581</v>
      </c>
      <c r="AB180" s="131"/>
      <c r="AC180" s="129">
        <v>-29090.923957197811</v>
      </c>
      <c r="AD180" s="129">
        <v>66534.939296861005</v>
      </c>
      <c r="AE180" s="129">
        <v>-178492.68809365312</v>
      </c>
      <c r="AF180" s="129">
        <v>-22115.696757977457</v>
      </c>
      <c r="AG180" s="129">
        <v>-10862.297743580348</v>
      </c>
      <c r="AH180" s="129">
        <v>-149790.91062693915</v>
      </c>
      <c r="AI180" s="129">
        <v>-9932.6242761129834</v>
      </c>
      <c r="AJ180" s="129">
        <v>-64367.766004069563</v>
      </c>
      <c r="AK180" s="129">
        <v>-27527.293062989702</v>
      </c>
      <c r="AL180" s="129">
        <v>-44078.69096494469</v>
      </c>
      <c r="AM180" s="129">
        <v>-28135.861481994289</v>
      </c>
    </row>
    <row r="181" spans="1:39">
      <c r="B181" s="176" t="s">
        <v>40</v>
      </c>
      <c r="C181" s="186"/>
      <c r="D181" s="132">
        <v>1703056.430979423</v>
      </c>
      <c r="E181" s="132">
        <v>1972170.6655713853</v>
      </c>
      <c r="F181" s="132">
        <v>2256638.2541792248</v>
      </c>
      <c r="G181" s="132">
        <v>2551800.9409802658</v>
      </c>
      <c r="H181" s="132">
        <v>2800121.0500768982</v>
      </c>
      <c r="I181" s="132">
        <v>3124072.8930473574</v>
      </c>
      <c r="J181" s="132">
        <v>3371206.9491352262</v>
      </c>
      <c r="K181" s="132">
        <v>3663201.2670394322</v>
      </c>
      <c r="L181" s="132">
        <v>3996989.0633849418</v>
      </c>
      <c r="M181" s="132">
        <v>4661857.1657673279</v>
      </c>
      <c r="N181" s="132">
        <v>4930255.2006943636</v>
      </c>
      <c r="O181" s="132">
        <v>5203130.4489527252</v>
      </c>
      <c r="P181" s="133"/>
      <c r="Q181" s="132">
        <v>298205.15854916011</v>
      </c>
      <c r="R181" s="132">
        <v>217932.64931097857</v>
      </c>
      <c r="S181" s="132">
        <v>473655.37489469425</v>
      </c>
      <c r="T181" s="132">
        <v>270435.8058546097</v>
      </c>
      <c r="U181" s="132">
        <v>334814.14071403962</v>
      </c>
      <c r="V181" s="132">
        <v>396924.96671480767</v>
      </c>
      <c r="W181" s="132">
        <v>301926.9421803194</v>
      </c>
      <c r="X181" s="132">
        <v>398155.56234957912</v>
      </c>
      <c r="Y181" s="132">
        <v>692395.39544537582</v>
      </c>
      <c r="Z181" s="132">
        <v>312476.72589197976</v>
      </c>
      <c r="AA181" s="132">
        <v>301011.10974035581</v>
      </c>
      <c r="AB181" s="135"/>
      <c r="AC181" s="132">
        <v>-29090.923957197811</v>
      </c>
      <c r="AD181" s="132">
        <v>66534.939296861005</v>
      </c>
      <c r="AE181" s="132">
        <v>-178492.68809365312</v>
      </c>
      <c r="AF181" s="132">
        <v>-22115.696757977457</v>
      </c>
      <c r="AG181" s="132">
        <v>-10862.297743580348</v>
      </c>
      <c r="AH181" s="132">
        <v>-149790.91062693915</v>
      </c>
      <c r="AI181" s="132">
        <v>-9932.6242761129834</v>
      </c>
      <c r="AJ181" s="132">
        <v>-64367.766004069563</v>
      </c>
      <c r="AK181" s="132">
        <v>-27527.293062989702</v>
      </c>
      <c r="AL181" s="132">
        <v>-44078.69096494469</v>
      </c>
      <c r="AM181" s="132">
        <v>-28135.861481994289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5"/>
      <c r="AC183" s="132">
        <v>0</v>
      </c>
      <c r="AD183" s="132">
        <v>0</v>
      </c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</row>
    <row r="184" spans="1:39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5"/>
      <c r="AC184" s="132">
        <v>0</v>
      </c>
      <c r="AD184" s="132">
        <v>0</v>
      </c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0</v>
      </c>
      <c r="I188" s="132">
        <v>0</v>
      </c>
      <c r="J188" s="132">
        <v>0</v>
      </c>
      <c r="K188" s="132">
        <v>0</v>
      </c>
      <c r="L188" s="132">
        <v>0</v>
      </c>
      <c r="M188" s="132">
        <v>0</v>
      </c>
      <c r="N188" s="132">
        <v>0</v>
      </c>
      <c r="O188" s="132">
        <v>0</v>
      </c>
      <c r="P188" s="133"/>
      <c r="Q188" s="132">
        <v>0</v>
      </c>
      <c r="R188" s="132">
        <v>0</v>
      </c>
      <c r="S188" s="132">
        <v>0</v>
      </c>
      <c r="T188" s="132">
        <v>0</v>
      </c>
      <c r="U188" s="132">
        <v>0</v>
      </c>
      <c r="V188" s="132">
        <v>0</v>
      </c>
      <c r="W188" s="132">
        <v>0</v>
      </c>
      <c r="X188" s="132">
        <v>0</v>
      </c>
      <c r="Y188" s="132">
        <v>0</v>
      </c>
      <c r="Z188" s="132">
        <v>0</v>
      </c>
      <c r="AA188" s="132">
        <v>0</v>
      </c>
      <c r="AB188" s="135"/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</row>
    <row r="189" spans="1:39">
      <c r="B189" s="6" t="s">
        <v>107</v>
      </c>
      <c r="C189" s="186"/>
      <c r="D189" s="132">
        <v>1703056.430979423</v>
      </c>
      <c r="E189" s="132">
        <v>1972170.6655713853</v>
      </c>
      <c r="F189" s="132">
        <v>2256638.2541792248</v>
      </c>
      <c r="G189" s="132">
        <v>2551800.9409802658</v>
      </c>
      <c r="H189" s="132">
        <v>2800121.0500768982</v>
      </c>
      <c r="I189" s="132">
        <v>3124072.8930473574</v>
      </c>
      <c r="J189" s="132">
        <v>3371206.9491352262</v>
      </c>
      <c r="K189" s="132">
        <v>3663201.2670394322</v>
      </c>
      <c r="L189" s="132">
        <v>3996989.0633849418</v>
      </c>
      <c r="M189" s="132">
        <v>4661857.1657673279</v>
      </c>
      <c r="N189" s="132">
        <v>4930255.2006943636</v>
      </c>
      <c r="O189" s="132">
        <v>5203130.4489527252</v>
      </c>
      <c r="P189" s="133"/>
      <c r="Q189" s="132">
        <v>298205.15854916011</v>
      </c>
      <c r="R189" s="132">
        <v>217932.64931097857</v>
      </c>
      <c r="S189" s="132">
        <v>473655.37489469425</v>
      </c>
      <c r="T189" s="132">
        <v>270435.8058546097</v>
      </c>
      <c r="U189" s="132">
        <v>334814.14071403962</v>
      </c>
      <c r="V189" s="132">
        <v>396924.96671480767</v>
      </c>
      <c r="W189" s="132">
        <v>301926.9421803194</v>
      </c>
      <c r="X189" s="132">
        <v>398155.56234957912</v>
      </c>
      <c r="Y189" s="132">
        <v>692395.39544537582</v>
      </c>
      <c r="Z189" s="132">
        <v>312476.72589197976</v>
      </c>
      <c r="AA189" s="132">
        <v>301011.10974035581</v>
      </c>
      <c r="AB189" s="135"/>
      <c r="AC189" s="132">
        <v>-29090.923957197811</v>
      </c>
      <c r="AD189" s="132">
        <v>66534.939296861005</v>
      </c>
      <c r="AE189" s="132">
        <v>-178492.68809365312</v>
      </c>
      <c r="AF189" s="132">
        <v>-22115.696757977457</v>
      </c>
      <c r="AG189" s="132">
        <v>-10862.297743580348</v>
      </c>
      <c r="AH189" s="132">
        <v>-149790.91062693915</v>
      </c>
      <c r="AI189" s="132">
        <v>-9932.6242761129834</v>
      </c>
      <c r="AJ189" s="132">
        <v>-64367.766004069563</v>
      </c>
      <c r="AK189" s="132">
        <v>-27527.293062989702</v>
      </c>
      <c r="AL189" s="132">
        <v>-44078.69096494469</v>
      </c>
      <c r="AM189" s="132">
        <v>-28135.861481994289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5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36"/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31"/>
      <c r="AC193" s="129">
        <v>0</v>
      </c>
      <c r="AD193" s="129">
        <v>0</v>
      </c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</row>
    <row r="194" spans="1:39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3"/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5"/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</row>
    <row r="195" spans="1:39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5"/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</row>
    <row r="196" spans="1:39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376199.53</v>
      </c>
      <c r="E203" s="129">
        <v>519993.4898819176</v>
      </c>
      <c r="F203" s="129">
        <v>545834.13727321778</v>
      </c>
      <c r="G203" s="129">
        <v>565848.57575054187</v>
      </c>
      <c r="H203" s="129">
        <v>593859.04497219692</v>
      </c>
      <c r="I203" s="129">
        <v>618316.04686577781</v>
      </c>
      <c r="J203" s="129">
        <v>709660.39793492586</v>
      </c>
      <c r="K203" s="129">
        <v>795395.45382517995</v>
      </c>
      <c r="L203" s="129">
        <v>815057.99570278102</v>
      </c>
      <c r="M203" s="129">
        <v>784362.96889770823</v>
      </c>
      <c r="N203" s="129">
        <v>1066761.2384890467</v>
      </c>
      <c r="O203" s="129">
        <v>1304974.3980877039</v>
      </c>
      <c r="P203" s="136"/>
      <c r="Q203" s="129">
        <v>-45374.030263792454</v>
      </c>
      <c r="R203" s="129">
        <v>-129974.66483954918</v>
      </c>
      <c r="S203" s="129">
        <v>-139575.64475589345</v>
      </c>
      <c r="T203" s="129">
        <v>-177158.63858603264</v>
      </c>
      <c r="U203" s="129">
        <v>-150616.59474662712</v>
      </c>
      <c r="V203" s="129">
        <v>-100905.16770043925</v>
      </c>
      <c r="W203" s="129">
        <v>-40231.826430387962</v>
      </c>
      <c r="X203" s="129">
        <v>-8186.1088082743363</v>
      </c>
      <c r="Y203" s="129">
        <v>-30894.295960581661</v>
      </c>
      <c r="Z203" s="129">
        <v>149898.59227724795</v>
      </c>
      <c r="AA203" s="129">
        <v>50605.109595421476</v>
      </c>
      <c r="AB203" s="131"/>
      <c r="AC203" s="129">
        <v>189167.99014571001</v>
      </c>
      <c r="AD203" s="129">
        <v>155815.31223084935</v>
      </c>
      <c r="AE203" s="129">
        <v>159590.08323321762</v>
      </c>
      <c r="AF203" s="129">
        <v>205169.10780768757</v>
      </c>
      <c r="AG203" s="129">
        <v>175073.59664020795</v>
      </c>
      <c r="AH203" s="129">
        <v>192249.51876958733</v>
      </c>
      <c r="AI203" s="129">
        <v>125966.88232064205</v>
      </c>
      <c r="AJ203" s="129">
        <v>27848.65068587548</v>
      </c>
      <c r="AK203" s="129">
        <v>199.2691555088129</v>
      </c>
      <c r="AL203" s="129">
        <v>132499.67731409046</v>
      </c>
      <c r="AM203" s="129">
        <v>187608.05000323566</v>
      </c>
    </row>
    <row r="204" spans="1:39" s="43" customFormat="1">
      <c r="A204" s="36"/>
      <c r="B204" s="9" t="s">
        <v>93</v>
      </c>
      <c r="C204" s="177" t="s">
        <v>305</v>
      </c>
      <c r="D204" s="129">
        <v>344853.59</v>
      </c>
      <c r="E204" s="129">
        <v>483915.66999999993</v>
      </c>
      <c r="F204" s="129">
        <v>504477.64313501091</v>
      </c>
      <c r="G204" s="129">
        <v>523847</v>
      </c>
      <c r="H204" s="129">
        <v>545843.97482510807</v>
      </c>
      <c r="I204" s="129">
        <v>576417.70820592996</v>
      </c>
      <c r="J204" s="129">
        <v>670945.80580965744</v>
      </c>
      <c r="K204" s="129">
        <v>727543.74693500006</v>
      </c>
      <c r="L204" s="129">
        <v>785996.567716941</v>
      </c>
      <c r="M204" s="129">
        <v>734780.35762151808</v>
      </c>
      <c r="N204" s="129">
        <v>892920.13973574666</v>
      </c>
      <c r="O204" s="129">
        <v>1021992.7399729992</v>
      </c>
      <c r="P204" s="136"/>
      <c r="Q204" s="129">
        <v>-45060.563485959123</v>
      </c>
      <c r="R204" s="129">
        <v>-129670.55561680208</v>
      </c>
      <c r="S204" s="129">
        <v>-139086.86245614698</v>
      </c>
      <c r="T204" s="129">
        <v>-176682.79499730034</v>
      </c>
      <c r="U204" s="129">
        <v>-149951.40803972341</v>
      </c>
      <c r="V204" s="129">
        <v>-100422.91220918264</v>
      </c>
      <c r="W204" s="129">
        <v>-40018.802544094113</v>
      </c>
      <c r="X204" s="129">
        <v>-7703.5589462926964</v>
      </c>
      <c r="Y204" s="129">
        <v>-30410.714200207349</v>
      </c>
      <c r="Z204" s="129">
        <v>150425.28982472801</v>
      </c>
      <c r="AA204" s="129">
        <v>51135.904115153789</v>
      </c>
      <c r="AB204" s="131"/>
      <c r="AC204" s="129">
        <v>184122.64348595904</v>
      </c>
      <c r="AD204" s="129">
        <v>150232.52875181305</v>
      </c>
      <c r="AE204" s="129">
        <v>158456.21932113607</v>
      </c>
      <c r="AF204" s="129">
        <v>198679.76982240845</v>
      </c>
      <c r="AG204" s="129">
        <v>180525.1414205452</v>
      </c>
      <c r="AH204" s="129">
        <v>194951.0098129102</v>
      </c>
      <c r="AI204" s="129">
        <v>96616.743669436662</v>
      </c>
      <c r="AJ204" s="129">
        <v>66156.379728233645</v>
      </c>
      <c r="AK204" s="129">
        <v>-20805.495895215518</v>
      </c>
      <c r="AL204" s="129">
        <v>7714.4922895005493</v>
      </c>
      <c r="AM204" s="129">
        <v>77936.696122098685</v>
      </c>
    </row>
    <row r="205" spans="1:39">
      <c r="B205" s="176" t="s">
        <v>40</v>
      </c>
      <c r="C205" s="186"/>
      <c r="D205" s="132">
        <v>344853.59</v>
      </c>
      <c r="E205" s="132">
        <v>483915.66999999993</v>
      </c>
      <c r="F205" s="132">
        <v>504477.64313501091</v>
      </c>
      <c r="G205" s="132">
        <v>523847</v>
      </c>
      <c r="H205" s="132">
        <v>545843.97482510807</v>
      </c>
      <c r="I205" s="132">
        <v>576417.70820592996</v>
      </c>
      <c r="J205" s="132">
        <v>670945.80580965744</v>
      </c>
      <c r="K205" s="132">
        <v>727543.74693500006</v>
      </c>
      <c r="L205" s="132">
        <v>785996.567716941</v>
      </c>
      <c r="M205" s="132">
        <v>734780.35762151808</v>
      </c>
      <c r="N205" s="132">
        <v>892920.13973574666</v>
      </c>
      <c r="O205" s="132">
        <v>1021992.7399729992</v>
      </c>
      <c r="P205" s="133"/>
      <c r="Q205" s="132">
        <v>-45060.563485959123</v>
      </c>
      <c r="R205" s="132">
        <v>-129670.55561680208</v>
      </c>
      <c r="S205" s="132">
        <v>-139086.86245614698</v>
      </c>
      <c r="T205" s="132">
        <v>-176682.79499730034</v>
      </c>
      <c r="U205" s="132">
        <v>-149951.40803972341</v>
      </c>
      <c r="V205" s="132">
        <v>-100422.91220918264</v>
      </c>
      <c r="W205" s="132">
        <v>-40018.802544094113</v>
      </c>
      <c r="X205" s="132">
        <v>-7703.5589462926964</v>
      </c>
      <c r="Y205" s="132">
        <v>-30410.714200207349</v>
      </c>
      <c r="Z205" s="132">
        <v>150425.28982472801</v>
      </c>
      <c r="AA205" s="132">
        <v>51135.904115153789</v>
      </c>
      <c r="AB205" s="135"/>
      <c r="AC205" s="132">
        <v>184122.64348595904</v>
      </c>
      <c r="AD205" s="132">
        <v>150232.52875181305</v>
      </c>
      <c r="AE205" s="132">
        <v>158456.21932113607</v>
      </c>
      <c r="AF205" s="132">
        <v>198679.76982240845</v>
      </c>
      <c r="AG205" s="132">
        <v>180525.1414205452</v>
      </c>
      <c r="AH205" s="132">
        <v>194951.0098129102</v>
      </c>
      <c r="AI205" s="132">
        <v>96616.743669436662</v>
      </c>
      <c r="AJ205" s="132">
        <v>66156.379728233645</v>
      </c>
      <c r="AK205" s="132">
        <v>-20805.495895215518</v>
      </c>
      <c r="AL205" s="132">
        <v>7714.4922895005493</v>
      </c>
      <c r="AM205" s="132">
        <v>77936.696122098685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7969</v>
      </c>
      <c r="E209" s="132">
        <v>7653</v>
      </c>
      <c r="F209" s="132">
        <v>8427.6699999999983</v>
      </c>
      <c r="G209" s="132">
        <v>7692</v>
      </c>
      <c r="H209" s="132">
        <v>8950</v>
      </c>
      <c r="I209" s="132">
        <v>9542.7900000000009</v>
      </c>
      <c r="J209" s="132">
        <v>11212.58</v>
      </c>
      <c r="K209" s="132">
        <v>12296.52</v>
      </c>
      <c r="L209" s="132">
        <v>14564.748135000002</v>
      </c>
      <c r="M209" s="132">
        <v>15573.950251199998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  <c r="AC209" s="132">
        <v>-315.99999999999966</v>
      </c>
      <c r="AD209" s="132">
        <v>774.66999999999894</v>
      </c>
      <c r="AE209" s="132">
        <v>-735.66999999999894</v>
      </c>
      <c r="AF209" s="132">
        <v>1257.9999999999998</v>
      </c>
      <c r="AG209" s="132">
        <v>592.79000000000087</v>
      </c>
      <c r="AH209" s="132">
        <v>1669.7899999999991</v>
      </c>
      <c r="AI209" s="132">
        <v>1083.9400000000012</v>
      </c>
      <c r="AJ209" s="132">
        <v>2268.2281350000012</v>
      </c>
      <c r="AK209" s="132">
        <v>1009.2021161999952</v>
      </c>
      <c r="AL209" s="132">
        <v>-15573.950251199998</v>
      </c>
      <c r="AM209" s="132">
        <v>0</v>
      </c>
    </row>
    <row r="210" spans="1:39">
      <c r="B210" s="7" t="s">
        <v>45</v>
      </c>
      <c r="C210" s="186"/>
      <c r="D210" s="132">
        <v>7969</v>
      </c>
      <c r="E210" s="132">
        <v>7653</v>
      </c>
      <c r="F210" s="132">
        <v>8427.6699999999983</v>
      </c>
      <c r="G210" s="132">
        <v>7692</v>
      </c>
      <c r="H210" s="132">
        <v>8950</v>
      </c>
      <c r="I210" s="132">
        <v>9542.7900000000009</v>
      </c>
      <c r="J210" s="132">
        <v>11212.58</v>
      </c>
      <c r="K210" s="132">
        <v>12296.52</v>
      </c>
      <c r="L210" s="132">
        <v>14564.748135000002</v>
      </c>
      <c r="M210" s="132">
        <v>15573.950251199998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  <c r="AC210" s="132">
        <v>-315.99999999999966</v>
      </c>
      <c r="AD210" s="132">
        <v>774.66999999999894</v>
      </c>
      <c r="AE210" s="132">
        <v>-735.66999999999894</v>
      </c>
      <c r="AF210" s="132">
        <v>1257.9999999999998</v>
      </c>
      <c r="AG210" s="132">
        <v>592.79000000000087</v>
      </c>
      <c r="AH210" s="132">
        <v>1669.7899999999991</v>
      </c>
      <c r="AI210" s="132">
        <v>1083.9400000000012</v>
      </c>
      <c r="AJ210" s="132">
        <v>2268.2281350000012</v>
      </c>
      <c r="AK210" s="132">
        <v>1009.2021161999952</v>
      </c>
      <c r="AL210" s="132">
        <v>-15573.950251199998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336884.59</v>
      </c>
      <c r="E213" s="132">
        <v>476262.67</v>
      </c>
      <c r="F213" s="132">
        <v>496049.97313501092</v>
      </c>
      <c r="G213" s="132">
        <v>516155</v>
      </c>
      <c r="H213" s="132">
        <v>536893.97482510807</v>
      </c>
      <c r="I213" s="132">
        <v>566874.91820592992</v>
      </c>
      <c r="J213" s="132">
        <v>659733.22580965748</v>
      </c>
      <c r="K213" s="132">
        <v>715247.22693500004</v>
      </c>
      <c r="L213" s="132">
        <v>771431.819581941</v>
      </c>
      <c r="M213" s="132">
        <v>719206.40737031808</v>
      </c>
      <c r="N213" s="132">
        <v>892920.13973574666</v>
      </c>
      <c r="O213" s="132">
        <v>1021992.7399729992</v>
      </c>
      <c r="P213" s="133"/>
      <c r="Q213" s="132">
        <v>-45060.563485959123</v>
      </c>
      <c r="R213" s="132">
        <v>-129670.55561680208</v>
      </c>
      <c r="S213" s="132">
        <v>-139086.86245614698</v>
      </c>
      <c r="T213" s="132">
        <v>-176682.79499730034</v>
      </c>
      <c r="U213" s="132">
        <v>-149951.40803972341</v>
      </c>
      <c r="V213" s="132">
        <v>-100422.91220918264</v>
      </c>
      <c r="W213" s="132">
        <v>-40018.802544094113</v>
      </c>
      <c r="X213" s="132">
        <v>-7703.5589462926964</v>
      </c>
      <c r="Y213" s="132">
        <v>-30410.714200207349</v>
      </c>
      <c r="Z213" s="132">
        <v>150425.28982472801</v>
      </c>
      <c r="AA213" s="132">
        <v>51135.904115153789</v>
      </c>
      <c r="AB213" s="135"/>
      <c r="AC213" s="132">
        <v>184438.64348595907</v>
      </c>
      <c r="AD213" s="132">
        <v>149457.85875181301</v>
      </c>
      <c r="AE213" s="132">
        <v>159191.88932113611</v>
      </c>
      <c r="AF213" s="132">
        <v>197421.76982240845</v>
      </c>
      <c r="AG213" s="132">
        <v>179932.35142054522</v>
      </c>
      <c r="AH213" s="132">
        <v>193281.21981291019</v>
      </c>
      <c r="AI213" s="132">
        <v>95532.803669436675</v>
      </c>
      <c r="AJ213" s="132">
        <v>63888.151593233626</v>
      </c>
      <c r="AK213" s="132">
        <v>-21814.698011415567</v>
      </c>
      <c r="AL213" s="132">
        <v>23288.442540700591</v>
      </c>
      <c r="AM213" s="132">
        <v>77936.696122098685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31345.939999999995</v>
      </c>
      <c r="E217" s="129">
        <v>36077.819881917603</v>
      </c>
      <c r="F217" s="129">
        <v>41356.494138206872</v>
      </c>
      <c r="G217" s="129">
        <v>42001.575750541881</v>
      </c>
      <c r="H217" s="129">
        <v>48015.070147088816</v>
      </c>
      <c r="I217" s="129">
        <v>41898.338659847868</v>
      </c>
      <c r="J217" s="129">
        <v>38714.59212526834</v>
      </c>
      <c r="K217" s="129">
        <v>67851.706890179834</v>
      </c>
      <c r="L217" s="129">
        <v>29061.427985840084</v>
      </c>
      <c r="M217" s="129">
        <v>49582.611276190073</v>
      </c>
      <c r="N217" s="129">
        <v>173841.09875329994</v>
      </c>
      <c r="O217" s="129">
        <v>282981.65811470459</v>
      </c>
      <c r="P217" s="136"/>
      <c r="Q217" s="129">
        <v>-313.46677783333331</v>
      </c>
      <c r="R217" s="129">
        <v>-304.1092227470848</v>
      </c>
      <c r="S217" s="129">
        <v>-488.78229974646456</v>
      </c>
      <c r="T217" s="129">
        <v>-475.84358873230019</v>
      </c>
      <c r="U217" s="129">
        <v>-665.18670690369959</v>
      </c>
      <c r="V217" s="129">
        <v>-482.25549125661826</v>
      </c>
      <c r="W217" s="129">
        <v>-213.02388629385004</v>
      </c>
      <c r="X217" s="129">
        <v>-482.54986198164016</v>
      </c>
      <c r="Y217" s="129">
        <v>-483.58176037431201</v>
      </c>
      <c r="Z217" s="129">
        <v>-526.69754748003913</v>
      </c>
      <c r="AA217" s="129">
        <v>-530.79451973231187</v>
      </c>
      <c r="AB217" s="131"/>
      <c r="AC217" s="129">
        <v>5045.3466597509423</v>
      </c>
      <c r="AD217" s="129">
        <v>5582.7834790363486</v>
      </c>
      <c r="AE217" s="129">
        <v>1133.8639120814782</v>
      </c>
      <c r="AF217" s="129">
        <v>6489.337985279235</v>
      </c>
      <c r="AG217" s="129">
        <v>-5451.5447803372526</v>
      </c>
      <c r="AH217" s="129">
        <v>-2701.4910433229056</v>
      </c>
      <c r="AI217" s="129">
        <v>29350.13865120534</v>
      </c>
      <c r="AJ217" s="129">
        <v>-38307.729042358107</v>
      </c>
      <c r="AK217" s="129">
        <v>21004.765050724302</v>
      </c>
      <c r="AL217" s="129">
        <v>124785.1850245899</v>
      </c>
      <c r="AM217" s="129">
        <v>109671.35388113695</v>
      </c>
    </row>
    <row r="218" spans="1:39">
      <c r="B218" s="176" t="s">
        <v>40</v>
      </c>
      <c r="C218" s="17"/>
      <c r="D218" s="132">
        <v>31345.939999999995</v>
      </c>
      <c r="E218" s="132">
        <v>36077.819881917603</v>
      </c>
      <c r="F218" s="132">
        <v>41356.494138206872</v>
      </c>
      <c r="G218" s="132">
        <v>42001.575750541881</v>
      </c>
      <c r="H218" s="132">
        <v>48015.070147088816</v>
      </c>
      <c r="I218" s="132">
        <v>41898.338659847868</v>
      </c>
      <c r="J218" s="132">
        <v>38714.59212526834</v>
      </c>
      <c r="K218" s="132">
        <v>67851.706890179834</v>
      </c>
      <c r="L218" s="132">
        <v>29061.427985840084</v>
      </c>
      <c r="M218" s="132">
        <v>49582.611276190073</v>
      </c>
      <c r="N218" s="132">
        <v>173841.09875329994</v>
      </c>
      <c r="O218" s="132">
        <v>282981.65811470459</v>
      </c>
      <c r="P218" s="133"/>
      <c r="Q218" s="132">
        <v>-313.46677783333331</v>
      </c>
      <c r="R218" s="132">
        <v>-304.1092227470848</v>
      </c>
      <c r="S218" s="132">
        <v>-488.78229974646456</v>
      </c>
      <c r="T218" s="132">
        <v>-475.84358873230019</v>
      </c>
      <c r="U218" s="132">
        <v>-665.18670690369959</v>
      </c>
      <c r="V218" s="132">
        <v>-482.25549125661826</v>
      </c>
      <c r="W218" s="132">
        <v>-213.02388629385004</v>
      </c>
      <c r="X218" s="132">
        <v>-482.54986198164016</v>
      </c>
      <c r="Y218" s="132">
        <v>-483.58176037431201</v>
      </c>
      <c r="Z218" s="132">
        <v>-526.69754748003913</v>
      </c>
      <c r="AA218" s="132">
        <v>-530.79451973231187</v>
      </c>
      <c r="AB218" s="135"/>
      <c r="AC218" s="132">
        <v>5045.3466597509423</v>
      </c>
      <c r="AD218" s="132">
        <v>5582.7834790363486</v>
      </c>
      <c r="AE218" s="132">
        <v>1133.8639120814782</v>
      </c>
      <c r="AF218" s="132">
        <v>6489.337985279235</v>
      </c>
      <c r="AG218" s="132">
        <v>-5451.5447803372526</v>
      </c>
      <c r="AH218" s="132">
        <v>-2701.4910433229056</v>
      </c>
      <c r="AI218" s="132">
        <v>29350.13865120534</v>
      </c>
      <c r="AJ218" s="132">
        <v>-38307.729042358107</v>
      </c>
      <c r="AK218" s="132">
        <v>21004.765050724302</v>
      </c>
      <c r="AL218" s="132">
        <v>124785.1850245899</v>
      </c>
      <c r="AM218" s="132">
        <v>109671.35388113695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17497</v>
      </c>
      <c r="E220" s="132">
        <v>22802</v>
      </c>
      <c r="F220" s="132">
        <v>24563.51778820686</v>
      </c>
      <c r="G220" s="132">
        <v>15247</v>
      </c>
      <c r="H220" s="132">
        <v>20195.3729709</v>
      </c>
      <c r="I220" s="132">
        <v>7193.9077119000003</v>
      </c>
      <c r="J220" s="132">
        <v>7452.5280632000004</v>
      </c>
      <c r="K220" s="132">
        <v>26192.645461399996</v>
      </c>
      <c r="L220" s="132">
        <v>0</v>
      </c>
      <c r="M220" s="132">
        <v>0</v>
      </c>
      <c r="N220" s="132">
        <v>0</v>
      </c>
      <c r="O220" s="132">
        <v>0</v>
      </c>
      <c r="P220" s="133"/>
      <c r="Q220" s="132">
        <v>0</v>
      </c>
      <c r="R220" s="132">
        <v>0</v>
      </c>
      <c r="S220" s="132">
        <v>0</v>
      </c>
      <c r="T220" s="132">
        <v>0</v>
      </c>
      <c r="U220" s="132">
        <v>0</v>
      </c>
      <c r="V220" s="132">
        <v>0</v>
      </c>
      <c r="W220" s="132">
        <v>0</v>
      </c>
      <c r="X220" s="132">
        <v>0</v>
      </c>
      <c r="Y220" s="132">
        <v>0</v>
      </c>
      <c r="Z220" s="132">
        <v>0</v>
      </c>
      <c r="AA220" s="132">
        <v>0</v>
      </c>
      <c r="AB220" s="135"/>
      <c r="AC220" s="132">
        <v>5305.0000000000009</v>
      </c>
      <c r="AD220" s="132">
        <v>1761.5177882068592</v>
      </c>
      <c r="AE220" s="132">
        <v>-9316.5177882068601</v>
      </c>
      <c r="AF220" s="132">
        <v>4948.3729709000017</v>
      </c>
      <c r="AG220" s="132">
        <v>-13001.465259000002</v>
      </c>
      <c r="AH220" s="132">
        <v>258.6203513000001</v>
      </c>
      <c r="AI220" s="132">
        <v>18740.117398199996</v>
      </c>
      <c r="AJ220" s="132">
        <v>-26192.645461399996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0</v>
      </c>
      <c r="E221" s="132">
        <v>0</v>
      </c>
      <c r="F221" s="132">
        <v>0</v>
      </c>
      <c r="G221" s="132">
        <v>0</v>
      </c>
      <c r="H221" s="132">
        <v>562.60303694741674</v>
      </c>
      <c r="I221" s="132">
        <v>502.55241472845648</v>
      </c>
      <c r="J221" s="132">
        <v>124.51502673986757</v>
      </c>
      <c r="K221" s="132">
        <v>68.970991265815485</v>
      </c>
      <c r="L221" s="132">
        <v>22.987998723176776</v>
      </c>
      <c r="M221" s="132">
        <v>269.21260803051138</v>
      </c>
      <c r="N221" s="132">
        <v>4989.3018041999312</v>
      </c>
      <c r="O221" s="132">
        <v>10571</v>
      </c>
      <c r="P221" s="133"/>
      <c r="Q221" s="132">
        <v>0</v>
      </c>
      <c r="R221" s="132">
        <v>0</v>
      </c>
      <c r="S221" s="132">
        <v>0</v>
      </c>
      <c r="T221" s="132">
        <v>0</v>
      </c>
      <c r="U221" s="132">
        <v>0</v>
      </c>
      <c r="V221" s="132">
        <v>0</v>
      </c>
      <c r="W221" s="132">
        <v>0</v>
      </c>
      <c r="X221" s="132">
        <v>0</v>
      </c>
      <c r="Y221" s="132">
        <v>0</v>
      </c>
      <c r="Z221" s="132">
        <v>0</v>
      </c>
      <c r="AA221" s="132">
        <v>0</v>
      </c>
      <c r="AB221" s="135"/>
      <c r="AC221" s="132">
        <v>0</v>
      </c>
      <c r="AD221" s="132">
        <v>0</v>
      </c>
      <c r="AE221" s="132">
        <v>0</v>
      </c>
      <c r="AF221" s="132">
        <v>562.60303694741674</v>
      </c>
      <c r="AG221" s="132">
        <v>-60.0506222189602</v>
      </c>
      <c r="AH221" s="132">
        <v>-378.03738798858893</v>
      </c>
      <c r="AI221" s="132">
        <v>-55.54403547405208</v>
      </c>
      <c r="AJ221" s="132">
        <v>-45.982992542638712</v>
      </c>
      <c r="AK221" s="132">
        <v>246.22460930733459</v>
      </c>
      <c r="AL221" s="132">
        <v>4720.0891961694197</v>
      </c>
      <c r="AM221" s="132">
        <v>5581.6981958000679</v>
      </c>
    </row>
    <row r="222" spans="1:39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-313.46677783333331</v>
      </c>
      <c r="R222" s="132">
        <v>-304.1092227470848</v>
      </c>
      <c r="S222" s="132">
        <v>-488.78229974646456</v>
      </c>
      <c r="T222" s="132">
        <v>-475.84358873230019</v>
      </c>
      <c r="U222" s="132">
        <v>-665.18670690369959</v>
      </c>
      <c r="V222" s="132">
        <v>-482.25549125661826</v>
      </c>
      <c r="W222" s="132">
        <v>-213.02388629385004</v>
      </c>
      <c r="X222" s="132">
        <v>-482.54986198164016</v>
      </c>
      <c r="Y222" s="132">
        <v>-483.58176037431201</v>
      </c>
      <c r="Z222" s="132">
        <v>-526.69754748003913</v>
      </c>
      <c r="AA222" s="132">
        <v>-530.79451973231187</v>
      </c>
      <c r="AB222" s="135"/>
      <c r="AC222" s="132">
        <v>313.46677783333331</v>
      </c>
      <c r="AD222" s="132">
        <v>304.1092227470848</v>
      </c>
      <c r="AE222" s="132">
        <v>488.78229974646456</v>
      </c>
      <c r="AF222" s="132">
        <v>475.84358873230019</v>
      </c>
      <c r="AG222" s="132">
        <v>665.18670690369959</v>
      </c>
      <c r="AH222" s="132">
        <v>482.25549125661826</v>
      </c>
      <c r="AI222" s="132">
        <v>213.02388629385004</v>
      </c>
      <c r="AJ222" s="132">
        <v>482.54986198164016</v>
      </c>
      <c r="AK222" s="132">
        <v>483.58176037431201</v>
      </c>
      <c r="AL222" s="132">
        <v>526.69754748003913</v>
      </c>
      <c r="AM222" s="132">
        <v>530.79451973231187</v>
      </c>
    </row>
    <row r="223" spans="1:39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-313.46677783333331</v>
      </c>
      <c r="R223" s="132">
        <v>-304.1092227470848</v>
      </c>
      <c r="S223" s="132">
        <v>-488.78229974646456</v>
      </c>
      <c r="T223" s="132">
        <v>-475.84358873230019</v>
      </c>
      <c r="U223" s="132">
        <v>-665.18670690369959</v>
      </c>
      <c r="V223" s="132">
        <v>-482.25549125661826</v>
      </c>
      <c r="W223" s="132">
        <v>-213.02388629385004</v>
      </c>
      <c r="X223" s="132">
        <v>-482.54986198164016</v>
      </c>
      <c r="Y223" s="132">
        <v>-483.58176037431201</v>
      </c>
      <c r="Z223" s="132">
        <v>-526.69754748003913</v>
      </c>
      <c r="AA223" s="132">
        <v>-530.79451973231187</v>
      </c>
      <c r="AB223" s="135"/>
      <c r="AC223" s="132">
        <v>313.46677783333331</v>
      </c>
      <c r="AD223" s="132">
        <v>304.1092227470848</v>
      </c>
      <c r="AE223" s="132">
        <v>488.78229974646456</v>
      </c>
      <c r="AF223" s="132">
        <v>475.84358873230019</v>
      </c>
      <c r="AG223" s="132">
        <v>665.18670690369959</v>
      </c>
      <c r="AH223" s="132">
        <v>482.25549125661826</v>
      </c>
      <c r="AI223" s="132">
        <v>213.02388629385004</v>
      </c>
      <c r="AJ223" s="132">
        <v>482.54986198164016</v>
      </c>
      <c r="AK223" s="132">
        <v>483.58176037431201</v>
      </c>
      <c r="AL223" s="132">
        <v>526.69754748003913</v>
      </c>
      <c r="AM223" s="132">
        <v>530.79451973231187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13848.939999999999</v>
      </c>
      <c r="E226" s="132">
        <v>13275.819881917601</v>
      </c>
      <c r="F226" s="132">
        <v>16792.976350000012</v>
      </c>
      <c r="G226" s="132">
        <v>26754.575750541888</v>
      </c>
      <c r="H226" s="132">
        <v>27257.094139241399</v>
      </c>
      <c r="I226" s="132">
        <v>34201.878533219409</v>
      </c>
      <c r="J226" s="132">
        <v>31137.549035328477</v>
      </c>
      <c r="K226" s="132">
        <v>41590.090437514024</v>
      </c>
      <c r="L226" s="132">
        <v>29038.439987116908</v>
      </c>
      <c r="M226" s="132">
        <v>49313.398668159563</v>
      </c>
      <c r="N226" s="132">
        <v>168851.79694910001</v>
      </c>
      <c r="O226" s="132">
        <v>272410.65811470459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0</v>
      </c>
      <c r="Y226" s="132">
        <v>0</v>
      </c>
      <c r="Z226" s="132">
        <v>0</v>
      </c>
      <c r="AA226" s="132">
        <v>0</v>
      </c>
      <c r="AB226" s="135"/>
      <c r="AC226" s="132">
        <v>-573.12011808239731</v>
      </c>
      <c r="AD226" s="132">
        <v>3517.1564680824104</v>
      </c>
      <c r="AE226" s="132">
        <v>9961.5994005418743</v>
      </c>
      <c r="AF226" s="132">
        <v>502.51838869951371</v>
      </c>
      <c r="AG226" s="132">
        <v>6944.7843939780059</v>
      </c>
      <c r="AH226" s="132">
        <v>-3064.3294978909298</v>
      </c>
      <c r="AI226" s="132">
        <v>10452.541402185545</v>
      </c>
      <c r="AJ226" s="132">
        <v>-12551.650450397114</v>
      </c>
      <c r="AK226" s="132">
        <v>20274.958681042655</v>
      </c>
      <c r="AL226" s="132">
        <v>119538.39828094044</v>
      </c>
      <c r="AM226" s="132">
        <v>103558.86116560457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5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5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3561502.2391516236</v>
      </c>
      <c r="E232" s="129">
        <v>4210177.3314533038</v>
      </c>
      <c r="F232" s="129">
        <v>4955644.0226319702</v>
      </c>
      <c r="G232" s="129">
        <v>5550096.2165561393</v>
      </c>
      <c r="H232" s="129">
        <v>6044628.3945330866</v>
      </c>
      <c r="I232" s="129">
        <v>6212921.6878737872</v>
      </c>
      <c r="J232" s="129">
        <v>6843588.1200615261</v>
      </c>
      <c r="K232" s="129">
        <v>7482566.5368361557</v>
      </c>
      <c r="L232" s="129">
        <v>8222798.4131318517</v>
      </c>
      <c r="M232" s="129">
        <v>8901929.3979921583</v>
      </c>
      <c r="N232" s="129">
        <v>9802205.2274383642</v>
      </c>
      <c r="O232" s="129">
        <v>10616460.126562154</v>
      </c>
      <c r="P232" s="130"/>
      <c r="Q232" s="129">
        <v>566525.65040767717</v>
      </c>
      <c r="R232" s="129">
        <v>454972.24594868656</v>
      </c>
      <c r="S232" s="129">
        <v>568248.02092098712</v>
      </c>
      <c r="T232" s="129">
        <v>327042.83908328397</v>
      </c>
      <c r="U232" s="129">
        <v>224194.07301939582</v>
      </c>
      <c r="V232" s="129">
        <v>606643.79849501885</v>
      </c>
      <c r="W232" s="129">
        <v>509251.90237415483</v>
      </c>
      <c r="X232" s="129">
        <v>565110.90440189373</v>
      </c>
      <c r="Y232" s="129">
        <v>747844.67275479785</v>
      </c>
      <c r="Z232" s="129">
        <v>592113.2629279336</v>
      </c>
      <c r="AA232" s="129">
        <v>437803.90765125747</v>
      </c>
      <c r="AB232" s="131"/>
      <c r="AC232" s="129">
        <v>82149.441894002841</v>
      </c>
      <c r="AD232" s="129">
        <v>290494.4452299804</v>
      </c>
      <c r="AE232" s="129">
        <v>26204.173003181222</v>
      </c>
      <c r="AF232" s="129">
        <v>167489.33889366419</v>
      </c>
      <c r="AG232" s="129">
        <v>-55900.779678695922</v>
      </c>
      <c r="AH232" s="129">
        <v>24022.633692720137</v>
      </c>
      <c r="AI232" s="129">
        <v>129726.51440047521</v>
      </c>
      <c r="AJ232" s="129">
        <v>175120.97189380211</v>
      </c>
      <c r="AK232" s="129">
        <v>-68713.687894491333</v>
      </c>
      <c r="AL232" s="129">
        <v>308162.56651827152</v>
      </c>
      <c r="AM232" s="129">
        <v>376450.99147253379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1F00-000000000000}"/>
  </hyperlinks>
  <pageMargins left="0.7" right="0.7" top="0.75" bottom="0.75" header="0.3" footer="0.3"/>
  <pageSetup paperSize="9" scale="15" orientation="landscape" r:id="rId1"/>
  <headerFooter>
    <oddHeader xml:space="preserve">&amp;C20-04-2016 12:42
</oddHeader>
  </headerFooter>
  <rowBreaks count="3" manualBreakCount="3">
    <brk id="61" max="16383" man="1"/>
    <brk id="119" max="16383" man="1"/>
    <brk id="178" max="16383" man="1"/>
  </rowBreaks>
  <colBreaks count="1" manualBreakCount="1">
    <brk id="18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U218"/>
  <sheetViews>
    <sheetView zoomScaleNormal="100" workbookViewId="0"/>
  </sheetViews>
  <sheetFormatPr defaultColWidth="9.140625" defaultRowHeight="15"/>
  <cols>
    <col min="1" max="1" width="5.5703125" style="12" customWidth="1"/>
    <col min="2" max="2" width="6" style="12" customWidth="1"/>
    <col min="3" max="3" width="37.140625" style="12" bestFit="1" customWidth="1"/>
    <col min="4" max="12" width="16.5703125" style="12" bestFit="1" customWidth="1"/>
    <col min="13" max="13" width="16.140625" style="12" bestFit="1" customWidth="1"/>
    <col min="14" max="15" width="18.5703125" style="12" bestFit="1" customWidth="1"/>
    <col min="16" max="16" width="16.5703125" style="12" bestFit="1" customWidth="1"/>
    <col min="17" max="17" width="17.42578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 ht="24" customHeight="1">
      <c r="B2" s="296" t="s">
        <v>225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9.350000000000001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31.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1.1'!$D$12+'St 1.1'!$D$25+'St 1.1'!$D$38+'St 1.1'!$D$51+'St 1.1'!$D$65+'St 1.1'!$D$89+'St 1.1'!$D$102</f>
        <v>11.706999999999999</v>
      </c>
      <c r="E6" s="132">
        <f>+'St 1.1'!$D$129+'St 1.1'!$D$142+'St 1.1'!$D$155+'St 1.1'!$D$168+'St 1.1'!$D$182+'St 1.1'!$D$206+'St 1.1'!$D$219</f>
        <v>233.68480000000002</v>
      </c>
      <c r="F6" s="132">
        <f>+'St 1.2'!$D$12+'St 1.2'!$D$25+'St 1.2'!$D$38+'St 1.2'!$D$51+'St 1.2'!$D$65+'St 1.2'!$D$89+'St 1.2'!$D$102</f>
        <v>98758.220109575996</v>
      </c>
      <c r="G6" s="132">
        <f>+'St 1.2'!$D$129+'St 1.2'!$D$142+'St 1.2'!$D$155+'St 1.2'!$D$168+'St 1.2'!$D$182+'St 1.2'!$D$206+'St 1.2'!$D$219</f>
        <v>408831.68415170186</v>
      </c>
      <c r="H6" s="132">
        <f>+'St 1.3'!$D$12+'St 1.3'!$D$25+'St 1.3'!$D$38+'St 1.3'!$D$51+'St 1.3'!$D$65+'St 1.3'!$D$89+'St 1.3'!$D$102</f>
        <v>3276.6784819594213</v>
      </c>
      <c r="I6" s="132">
        <f>+'St 1.3'!$D$129+'St 1.3'!$D$142+'St 1.3'!$D$155+'St 1.3'!$D$168+'St 1.3'!$D$182+'St 1.3'!$D$206+'St 1.3'!$D$219</f>
        <v>8292.1178392722795</v>
      </c>
      <c r="J6" s="132">
        <f>+'St 3'!$D$12+'St 3'!$D$25+'St 3'!$D$38+'St 3'!$D$51+'St 3'!$D$65+'St 3'!$D$89+'St 3'!$D$102</f>
        <v>347268.31723691628</v>
      </c>
      <c r="K6" s="132">
        <f>+'St 3'!$D$129+'St 3'!$D$142+'St 3'!$D$155+'St 3'!$D$168+'St 3'!$D$182+'St 3'!$D$206+'St 3'!$D$219</f>
        <v>48999.560700000002</v>
      </c>
      <c r="L6" s="132">
        <f>+'St 2.1'!$D$12+'St 2.1'!$D$25+'St 2.1'!$D$38+'St 2.1'!$D$51+'St 2.1'!$D$65+'St 2.1'!$D$89+'St 2.1'!$D$102</f>
        <v>0</v>
      </c>
      <c r="M6" s="132">
        <f>+'St 2.1'!$D$129+'St 2.1'!$D$142+'St 2.1'!$D$155+'St 2.1'!$D$168+'St 2.1'!$D$182+'St 2.1'!$D$206+'St 2.1'!$D$219</f>
        <v>2.0125246627090898</v>
      </c>
      <c r="N6" s="132">
        <f>+'St 2.2'!$D$12+'St 2.2'!$D$25+'St 2.2'!$D$38+'St 2.2'!$D$51+'St 2.2'!$D$65+'St 2.2'!$D$89+'St 2.2'!$D$102</f>
        <v>800</v>
      </c>
      <c r="O6" s="132">
        <f>+'St 2.2'!$D$129+'St 2.2'!$D$142+'St 2.2'!$D$155+'St 2.2'!$D$168+'St 2.2'!$D$182+'St 2.2'!$D$206+'St 2.2'!$D$219</f>
        <v>6438.6010152575527</v>
      </c>
      <c r="P6" s="132">
        <f>+'St 4'!$D$12+'St 4'!$D$25+'St 4'!$D$38+'St 4'!$D$51+'St 4'!$D$65+'St 4'!$D$89+'St 4'!$D$102</f>
        <v>0</v>
      </c>
      <c r="Q6" s="132">
        <f>+'St 4'!$D$129+'St 4'!$D$142+'St 4'!$D$155+'St 4'!$D$168+'St 4'!$D$182+'St 4'!$D$206+'St 4'!$D$219</f>
        <v>1025718.158701487</v>
      </c>
      <c r="R6" s="132">
        <f>+'St 5'!$D$12+'St 5'!$D$25+'St 5'!$D$38+'St 5'!$D$51+'St 5'!$D$65+'St 5'!$D$89+'St 5'!$D$102</f>
        <v>1330500</v>
      </c>
      <c r="S6" s="132">
        <f>+'St 5'!$D$129+'St 5'!$D$142+'St 5'!$D$155+'St 5'!$D$168+'St 5'!$D$182+'St 5'!$D$206+'St 5'!$D$219</f>
        <v>871.00000000000011</v>
      </c>
      <c r="T6" s="132">
        <f>+D6+F6+H6+J6+L6+N6+P6+R6</f>
        <v>1780614.9228284517</v>
      </c>
      <c r="U6" s="132">
        <f>+E6+G6+I6+K6+M6+O6+Q6+S6</f>
        <v>1499386.8197323815</v>
      </c>
    </row>
    <row r="7" spans="1:21">
      <c r="B7" s="26" t="s">
        <v>59</v>
      </c>
      <c r="C7" s="26" t="s">
        <v>42</v>
      </c>
      <c r="D7" s="132">
        <f>+'St 1.1'!$D$13+'St 1.1'!$D$26+'St 1.1'!$D$39+'St 1.1'!$D$52+'St 1.1'!$D$66+'St 1.1'!$D$90+'St 1.1'!$D$103</f>
        <v>435388.54164796992</v>
      </c>
      <c r="E7" s="132">
        <f>+'St 1.1'!$D$130+'St 1.1'!$D$143+'St 1.1'!$D$156+'St 1.1'!$D$169+'St 1.1'!$D$183+'St 1.1'!$D$207+'St 1.1'!$D$220</f>
        <v>6325.28</v>
      </c>
      <c r="F7" s="132">
        <f>+'St 1.2'!$D$13+'St 1.2'!$D$26+'St 1.2'!$D$39+'St 1.2'!$D$52+'St 1.2'!$D$66+'St 1.2'!$D$90+'St 1.2'!$D$103</f>
        <v>740360.21300095972</v>
      </c>
      <c r="G7" s="132">
        <f>+'St 1.2'!$D$130+'St 1.2'!$D$143+'St 1.2'!$D$156+'St 1.2'!$D$169+'St 1.2'!$D$183+'St 1.2'!$D$207+'St 1.2'!$D$220</f>
        <v>443820.34020015068</v>
      </c>
      <c r="H7" s="132">
        <f>+'St 1.3'!$D$13+'St 1.3'!$D$26+'St 1.3'!$D$39+'St 1.3'!$D$52+'St 1.3'!$D$66+'St 1.3'!$D$90+'St 1.3'!$D$103</f>
        <v>397168.84422504337</v>
      </c>
      <c r="I7" s="132">
        <f>+'St 1.3'!$D$130+'St 1.3'!$D$143+'St 1.3'!$D$156+'St 1.3'!$D$169+'St 1.3'!$D$183+'St 1.3'!$D$207+'St 1.3'!$D$220</f>
        <v>948219.77141123044</v>
      </c>
      <c r="J7" s="132">
        <f>+'St 3'!$D$13+'St 3'!$D$26+'St 3'!$D$39+'St 3'!$D$52+'St 3'!$D$66+'St 3'!$D$90+'St 3'!$D$103</f>
        <v>2205814.8769823452</v>
      </c>
      <c r="K7" s="132">
        <f>+'St 3'!$D$130+'St 3'!$D$143+'St 3'!$D$156+'St 3'!$D$169+'St 3'!$D$183+'St 3'!$D$207+'St 3'!$D$220</f>
        <v>746109.69870966359</v>
      </c>
      <c r="L7" s="132">
        <f>+'St 2.1'!$D$13+'St 2.1'!$D$26+'St 2.1'!$D$39+'St 2.1'!$D$52+'St 2.1'!$D$66+'St 2.1'!$D$90+'St 2.1'!$D$103</f>
        <v>359756.10408575711</v>
      </c>
      <c r="M7" s="132">
        <f>+'St 2.1'!$D$130+'St 2.1'!$D$143+'St 2.1'!$D$156+'St 2.1'!$D$169+'St 2.1'!$D$183+'St 2.1'!$D$207+'St 2.1'!$D$220</f>
        <v>278595.08498783817</v>
      </c>
      <c r="N7" s="132">
        <f>+'St 2.2'!$D$13+'St 2.2'!$D$26+'St 2.2'!$D$39+'St 2.2'!$D$52+'St 2.2'!$D$66+'St 2.2'!$D$90+'St 2.2'!$D$103</f>
        <v>2146816.2983888793</v>
      </c>
      <c r="O7" s="132">
        <f>+'St 2.2'!$D$130+'St 2.2'!$D$143+'St 2.2'!$D$156+'St 2.2'!$D$169+'St 2.2'!$D$183+'St 2.2'!$D$207+'St 2.2'!$D$220</f>
        <v>1049478.8838459232</v>
      </c>
      <c r="P7" s="132">
        <f>+'St 4'!$D$13+'St 4'!$D$26+'St 4'!$D$39+'St 4'!$D$52+'St 4'!$D$66+'St 4'!$D$90+'St 4'!$D$103</f>
        <v>2875644.0195842767</v>
      </c>
      <c r="Q7" s="132">
        <f>+'St 4'!$D$130+'St 4'!$D$143+'St 4'!$D$156+'St 4'!$D$169+'St 4'!$D$183+'St 4'!$D$207+'St 4'!$D$220</f>
        <v>4167609.5419967715</v>
      </c>
      <c r="R7" s="132">
        <f>+'St 5'!$D$13+'St 5'!$D$26+'St 5'!$D$39+'St 5'!$D$52+'St 5'!$D$66+'St 5'!$D$90+'St 5'!$D$103</f>
        <v>121017.27411681451</v>
      </c>
      <c r="S7" s="132">
        <f>+'St 5'!$D$130+'St 5'!$D$143+'St 5'!$D$156+'St 5'!$D$169+'St 5'!$D$183+'St 5'!$D$207+'St 5'!$D$220</f>
        <v>336604.82215636002</v>
      </c>
      <c r="T7" s="132">
        <f t="shared" ref="T7:U14" si="0">+D7+F7+H7+J7+L7+N7+P7+R7</f>
        <v>9281966.1720320452</v>
      </c>
      <c r="U7" s="132">
        <f t="shared" si="0"/>
        <v>7976763.4233079385</v>
      </c>
    </row>
    <row r="8" spans="1:21">
      <c r="B8" s="26" t="s">
        <v>60</v>
      </c>
      <c r="C8" s="26" t="s">
        <v>43</v>
      </c>
      <c r="D8" s="132">
        <f>+'St 1.1'!$D$14+'St 1.1'!$D$27+'St 1.1'!$D$40+'St 1.1'!$D$53+'St 1.1'!$D$67+'St 1.1'!$D$91+'St 1.1'!$D$104+'St 1.1'!$D$76+'St 1.1'!$D$79</f>
        <v>27448.795406802139</v>
      </c>
      <c r="E8" s="132">
        <f>+'St 1.1'!$D$131+'St 1.1'!$D$144+'St 1.1'!$D$157+'St 1.1'!$D$170+'St 1.1'!$D$184+'St 1.1'!$D$208+'St 1.1'!$D$221+'St 1.1'!$D$193+'St 1.1'!$D$196</f>
        <v>3212.855</v>
      </c>
      <c r="F8" s="132">
        <f>+'St 1.2'!$D$14+'St 1.2'!$D$27+'St 1.2'!$D$40+'St 1.2'!$D$53+'St 1.2'!$D$67+'St 1.2'!$D$91+'St 1.2'!$D$104+'St 1.2'!$D$76+'St 1.2'!$D$79</f>
        <v>997618.80975322134</v>
      </c>
      <c r="G8" s="132">
        <f>+'St 1.2'!$D$131+'St 1.2'!$D$144+'St 1.2'!$D$157+'St 1.2'!$D$170+'St 1.2'!$D$184+'St 1.2'!$D$208+'St 1.2'!$D$221+'St 1.2'!$D$193+'St 1.2'!$D$196</f>
        <v>811239.13194069313</v>
      </c>
      <c r="H8" s="132">
        <f>+'St 1.3'!$D$14+'St 1.3'!$D$27+'St 1.3'!$D$40+'St 1.3'!$D$53+'St 1.3'!$D$67+'St 1.3'!$D$91+'St 1.3'!$D$104+'St 1.3'!$D$76+'St 1.3'!$D$79</f>
        <v>3600010.820360844</v>
      </c>
      <c r="I8" s="132">
        <f>+'St 1.3'!$D$131+'St 1.3'!$D$144+'St 1.3'!$D$157+'St 1.3'!$D$170+'St 1.3'!$D$184+'St 1.3'!$D$208+'St 1.3'!$D$221+'St 1.3'!$D$193+'St 1.3'!$D$196</f>
        <v>1441356.2257027829</v>
      </c>
      <c r="J8" s="132">
        <f>+'St 3'!$D$14+'St 3'!$D$27+'St 3'!$D$40+'St 3'!$D$53+'St 3'!$D$67+'St 3'!$D$91+'St 3'!$D$104+'St 3'!$D$76+'St 3'!$D$79</f>
        <v>1568495.8675136995</v>
      </c>
      <c r="K8" s="132">
        <f>+'St 3'!$D$131+'St 3'!$D$144+'St 3'!$D$157+'St 3'!$D$170+'St 3'!$D$184+'St 3'!$D$208+'St 3'!$D$221+'St 3'!$D$193+'St 3'!$D$196</f>
        <v>65434.745022469353</v>
      </c>
      <c r="L8" s="132">
        <f>+'St 2.1'!$D$14+'St 2.1'!$D$27+'St 2.1'!$D$40+'St 2.1'!$D$53+'St 2.1'!$D$67+'St 2.1'!$D$91+'St 2.1'!$D$104+'St 2.1'!$D$76+'St 2.1'!$D$79</f>
        <v>38466.771970435686</v>
      </c>
      <c r="M8" s="132">
        <f>+'St 2.1'!$D$131+'St 2.1'!$D$144+'St 2.1'!$D$157+'St 2.1'!$D$170+'St 2.1'!$D$184+'St 2.1'!$D$208+'St 2.1'!$D$221+'St 2.1'!$D$193+'St 2.1'!$D$196</f>
        <v>4067.1230129346859</v>
      </c>
      <c r="N8" s="132">
        <f>+'St 2.2'!$D$14+'St 2.2'!$D$27+'St 2.2'!$D$40+'St 2.2'!$D$53+'St 2.2'!$D$67+'St 2.2'!$D$91+'St 2.2'!$D$104+'St 2.2'!$D$76+'St 2.2'!$D$79</f>
        <v>1028758.5905558382</v>
      </c>
      <c r="O8" s="132">
        <f>+'St 2.2'!$D$131+'St 2.2'!$D$144+'St 2.2'!$D$157+'St 2.2'!$D$170+'St 2.2'!$D$184+'St 2.2'!$D$208+'St 2.2'!$D$221+'St 2.2'!$D$193+'St 2.2'!$D$196</f>
        <v>483786.69803640223</v>
      </c>
      <c r="P8" s="132">
        <f>+'St 4'!$D$14+'St 4'!$D$27+'St 4'!$D$40+'St 4'!$D$53+'St 4'!$D$67+'St 4'!$D$91+'St 4'!$D$104+'St 4'!$D$76+'St 4'!$D$79</f>
        <v>172518.37478918058</v>
      </c>
      <c r="Q8" s="132">
        <f>+'St 4'!$D$131+'St 4'!$D$144+'St 4'!$D$157+'St 4'!$D$170+'St 4'!$D$184+'St 4'!$D$208+'St 4'!$D$221+'St 4'!$D$193+'St 4'!$D$196</f>
        <v>3071882.1465596268</v>
      </c>
      <c r="R8" s="132">
        <f>+'St 5'!$D$14+'St 5'!$D$27+'St 5'!$D$40+'St 5'!$D$53+'St 5'!$D$67+'St 5'!$D$91+'St 5'!$D$104+'St 5'!$D$76+'St 5'!$D$79</f>
        <v>0</v>
      </c>
      <c r="S8" s="132">
        <f>+'St 5'!$D$131+'St 5'!$D$144+'St 5'!$D$157+'St 5'!$D$170+'St 5'!$D$184+'St 5'!$D$208+'St 5'!$D$221+'St 5'!$D$193+'St 5'!$D$196</f>
        <v>0</v>
      </c>
      <c r="T8" s="132">
        <f t="shared" si="0"/>
        <v>7433318.0303500211</v>
      </c>
      <c r="U8" s="132">
        <f t="shared" si="0"/>
        <v>5880978.9252749095</v>
      </c>
    </row>
    <row r="9" spans="1:21">
      <c r="B9" s="26" t="s">
        <v>61</v>
      </c>
      <c r="C9" s="26" t="s">
        <v>44</v>
      </c>
      <c r="D9" s="132">
        <f>+'St 1.1'!$D$15+'St 1.1'!$D$28+'St 1.1'!$D$41+'St 1.1'!$D$54+'St 1.1'!$D$68+'St 1.1'!$D$92+'St 1.1'!$D$105</f>
        <v>48998.692999999999</v>
      </c>
      <c r="E9" s="132">
        <f>+'St 1.1'!$D$132+'St 1.1'!$D$145+'St 1.1'!$D$158+'St 1.1'!$D$171+'St 1.1'!$D$185+'St 1.1'!$D$209+'St 1.1'!$D$222</f>
        <v>590190.57199999993</v>
      </c>
      <c r="F9" s="132">
        <f>+'St 1.2'!$D$15+'St 1.2'!$D$28+'St 1.2'!$D$41+'St 1.2'!$D$54+'St 1.2'!$D$68+'St 1.2'!$D$92+'St 1.2'!$D$105</f>
        <v>711768.66027651983</v>
      </c>
      <c r="G9" s="132">
        <f>+'St 1.2'!$D$132+'St 1.2'!$D$145+'St 1.2'!$D$158+'St 1.2'!$D$171+'St 1.2'!$D$185+'St 1.2'!$D$209+'St 1.2'!$D$222</f>
        <v>2160416.2977764858</v>
      </c>
      <c r="H9" s="132">
        <f>+'St 1.3'!$D$15+'St 1.3'!$D$28+'St 1.3'!$D$41+'St 1.3'!$D$54+'St 1.3'!$D$68+'St 1.3'!$D$92+'St 1.3'!$D$105</f>
        <v>96802.628803663771</v>
      </c>
      <c r="I9" s="132">
        <f>+'St 1.3'!$D$132+'St 1.3'!$D$145+'St 1.3'!$D$158+'St 1.3'!$D$171+'St 1.3'!$D$185+'St 1.3'!$D$209+'St 1.3'!$D$222</f>
        <v>1127635.0708229733</v>
      </c>
      <c r="J9" s="132">
        <f>+'St 3'!$D$15+'St 3'!$D$28+'St 3'!$D$41+'St 3'!$D$54+'St 3'!$D$68+'St 3'!$D$92+'St 3'!$D$105</f>
        <v>918965.32213814009</v>
      </c>
      <c r="K9" s="132">
        <f>+'St 3'!$D$132+'St 3'!$D$145+'St 3'!$D$158+'St 3'!$D$171+'St 3'!$D$185+'St 3'!$D$209+'St 3'!$D$222</f>
        <v>928963.55113814003</v>
      </c>
      <c r="L9" s="132">
        <f>+'St 2.1'!$D$15+'St 2.1'!$D$28+'St 2.1'!$D$41+'St 2.1'!$D$54+'St 2.1'!$D$68+'St 2.1'!$D$92+'St 2.1'!$D$105</f>
        <v>153788.20249034307</v>
      </c>
      <c r="M9" s="132">
        <f>+'St 2.1'!$D$132+'St 2.1'!$D$145+'St 2.1'!$D$158+'St 2.1'!$D$171+'St 2.1'!$D$185+'St 2.1'!$D$209+'St 2.1'!$D$222</f>
        <v>4001.1204821670767</v>
      </c>
      <c r="N9" s="132">
        <f>+'St 2.2'!$D$15+'St 2.2'!$D$28+'St 2.2'!$D$41+'St 2.2'!$D$54+'St 2.2'!$D$68+'St 2.2'!$D$92+'St 2.2'!$D$105</f>
        <v>1751.4375000000005</v>
      </c>
      <c r="O9" s="132">
        <f>+'St 2.2'!$D$132+'St 2.2'!$D$145+'St 2.2'!$D$158+'St 2.2'!$D$171+'St 2.2'!$D$185+'St 2.2'!$D$209+'St 2.2'!$D$222</f>
        <v>25946.448961660706</v>
      </c>
      <c r="P9" s="132">
        <f>+'St 4'!$D$15+'St 4'!$D$28+'St 4'!$D$41+'St 4'!$D$54+'St 4'!$D$68+'St 4'!$D$92+'St 4'!$D$105</f>
        <v>955.12840000000006</v>
      </c>
      <c r="Q9" s="132">
        <f>+'St 4'!$D$132+'St 4'!$D$145+'St 4'!$D$158+'St 4'!$D$171+'St 4'!$D$185+'St 4'!$D$209+'St 4'!$D$222</f>
        <v>958337.04306317633</v>
      </c>
      <c r="R9" s="132">
        <f>+'St 5'!$D$15+'St 5'!$D$28+'St 5'!$D$41+'St 5'!$D$54+'St 5'!$D$68+'St 5'!$D$92+'St 5'!$D$105</f>
        <v>10373.77</v>
      </c>
      <c r="S9" s="132">
        <f>+'St 5'!$D$132+'St 5'!$D$145+'St 5'!$D$158+'St 5'!$D$171+'St 5'!$D$185+'St 5'!$D$209+'St 5'!$D$222</f>
        <v>377502.07817220001</v>
      </c>
      <c r="T9" s="132">
        <f t="shared" si="0"/>
        <v>1943403.8426086667</v>
      </c>
      <c r="U9" s="132">
        <f t="shared" si="0"/>
        <v>6172992.1824168032</v>
      </c>
    </row>
    <row r="10" spans="1:21">
      <c r="B10" s="26" t="s">
        <v>62</v>
      </c>
      <c r="C10" s="26" t="s">
        <v>313</v>
      </c>
      <c r="D10" s="132">
        <f>+'St 1.1'!$D$18+'St 1.1'!$D$31+'St 1.1'!$D$44+'St 1.1'!$D$57+'St 1.1'!$D$71+'St 1.1'!$D$95+'St 1.1'!$D$108</f>
        <v>2.0125246627090898</v>
      </c>
      <c r="E10" s="132">
        <f>+'St 1.1'!$D$135+'St 1.1'!$D$148+'St 1.1'!$D$161+'St 1.1'!$D$174+'St 1.1'!$D$188+'St 1.1'!$D$212+'St 1.1'!$D$225</f>
        <v>0</v>
      </c>
      <c r="F10" s="132">
        <f>+'St 1.2'!$D$18+'St 1.2'!$D$31+'St 1.2'!$D$44+'St 1.2'!$D$57+'St 1.2'!$D$71+'St 1.2'!$D$95+'St 1.2'!$D$108</f>
        <v>299959.05373436311</v>
      </c>
      <c r="G10" s="132">
        <f>+'St 1.2'!$D$135+'St 1.2'!$D$148+'St 1.2'!$D$161+'St 1.2'!$D$174+'St 1.2'!$D$188+'St 1.2'!$D$212+'St 1.2'!$D$225</f>
        <v>634693.19998846145</v>
      </c>
      <c r="H10" s="132">
        <f>+'St 1.3'!$D$18+'St 1.3'!$D$31+'St 1.3'!$D$44+'St 1.3'!$D$57+'St 1.3'!$D$71+'St 1.3'!$D$95+'St 1.3'!$D$108</f>
        <v>9771.2980199446702</v>
      </c>
      <c r="I10" s="132">
        <f>+'St 1.3'!$D$135+'St 1.3'!$D$148+'St 1.3'!$D$161+'St 1.3'!$D$174+'St 1.3'!$D$188+'St 1.3'!$D$212+'St 1.3'!$D$225</f>
        <v>448686.70008783619</v>
      </c>
      <c r="J10" s="132">
        <f>+'St 3'!$D$18+'St 3'!$D$31+'St 3'!$D$44+'St 3'!$D$57+'St 3'!$D$71+'St 3'!$D$95+'St 3'!$D$108</f>
        <v>280315.3212373011</v>
      </c>
      <c r="K10" s="132">
        <f>+'St 3'!$D$135+'St 3'!$D$148+'St 3'!$D$161+'St 3'!$D$174+'St 3'!$D$188+'St 3'!$D$212+'St 3'!$D$225</f>
        <v>337000.12737613643</v>
      </c>
      <c r="L10" s="132">
        <f>+'St 2.1'!$D$18+'St 2.1'!$D$31+'St 2.1'!$D$44+'St 2.1'!$D$57+'St 2.1'!$D$71+'St 2.1'!$D$95+'St 2.1'!$D$108</f>
        <v>295184.90216159273</v>
      </c>
      <c r="M10" s="132">
        <f>+'St 2.1'!$D$135+'St 2.1'!$D$148+'St 2.1'!$D$161+'St 2.1'!$D$174+'St 2.1'!$D$188+'St 2.1'!$D$212+'St 2.1'!$D$225</f>
        <v>298353.26170177304</v>
      </c>
      <c r="N10" s="132">
        <f>+'St 2.2'!$D$18+'St 2.2'!$D$31+'St 2.2'!$D$44+'St 2.2'!$D$57+'St 2.2'!$D$71+'St 2.2'!$D$95+'St 2.2'!$D$108</f>
        <v>298556.59867111139</v>
      </c>
      <c r="O10" s="132">
        <f>+'St 2.2'!$D$135+'St 2.2'!$D$148+'St 2.2'!$D$161+'St 2.2'!$D$174+'St 2.2'!$D$188+'St 2.2'!$D$212+'St 2.2'!$D$225</f>
        <v>136995.46837767301</v>
      </c>
      <c r="P10" s="132">
        <f>+'St 4'!$D$18+'St 4'!$D$31+'St 4'!$D$44+'St 4'!$D$57+'St 4'!$D$71+'St 4'!$D$95+'St 4'!$D$108</f>
        <v>11.933063899061201</v>
      </c>
      <c r="Q10" s="132">
        <f>+'St 4'!$D$135+'St 4'!$D$148+'St 4'!$D$161+'St 4'!$D$174+'St 4'!$D$188+'St 4'!$D$212+'St 4'!$D$225</f>
        <v>455.69956466268729</v>
      </c>
      <c r="R10" s="132">
        <f>+'St 5'!$D$18+'St 5'!$D$31+'St 5'!$D$44+'St 5'!$D$57+'St 5'!$D$71+'St 5'!$D$95+'St 5'!$D$108</f>
        <v>0</v>
      </c>
      <c r="S10" s="132">
        <f>+'St 5'!$D$135+'St 5'!$D$148+'St 5'!$D$161+'St 5'!$D$174+'St 5'!$D$188+'St 5'!$D$212+'St 5'!$D$225</f>
        <v>0</v>
      </c>
      <c r="T10" s="132">
        <f t="shared" si="0"/>
        <v>1183801.1194128748</v>
      </c>
      <c r="U10" s="132">
        <f t="shared" si="0"/>
        <v>1856184.4570965427</v>
      </c>
    </row>
    <row r="11" spans="1:21">
      <c r="B11" s="26" t="s">
        <v>75</v>
      </c>
      <c r="C11" s="26" t="s">
        <v>107</v>
      </c>
      <c r="D11" s="132">
        <f>+'St 1.1'!$D$19+'St 1.1'!$D$32+'St 1.1'!$D$45+'St 1.1'!$D$58+'St 1.1'!$D$72+'St 1.1'!$D$96+'St 1.1'!$D$109</f>
        <v>6438.6010152575527</v>
      </c>
      <c r="E11" s="132">
        <f>+'St 1.1'!$D$136+'St 1.1'!$D$149+'St 1.1'!$D$162+'St 1.1'!$D$175+'St 1.1'!$D$189+'St 1.1'!$D$213+'St 1.1'!$D$226</f>
        <v>800</v>
      </c>
      <c r="F11" s="132">
        <f>+'St 1.2'!$D$19+'St 1.2'!$D$32+'St 1.2'!$D$45+'St 1.2'!$D$58+'St 1.2'!$D$72+'St 1.2'!$D$96+'St 1.2'!$D$109</f>
        <v>1049478.8838459232</v>
      </c>
      <c r="G11" s="132">
        <f>+'St 1.2'!$D$136+'St 1.2'!$D$149+'St 1.2'!$D$162+'St 1.2'!$D$175+'St 1.2'!$D$189+'St 1.2'!$D$213+'St 1.2'!$D$226</f>
        <v>2147294.9085358907</v>
      </c>
      <c r="H11" s="132">
        <f>+'St 1.3'!$D$19+'St 1.3'!$D$32+'St 1.3'!$D$45+'St 1.3'!$D$58+'St 1.3'!$D$72+'St 1.3'!$D$96+'St 1.3'!$D$109</f>
        <v>60961.297936609932</v>
      </c>
      <c r="I11" s="132">
        <f>+'St 1.3'!$D$136+'St 1.3'!$D$149+'St 1.3'!$D$162+'St 1.3'!$D$175+'St 1.3'!$D$189+'St 1.3'!$D$213+'St 1.3'!$D$226</f>
        <v>1028781.4833895036</v>
      </c>
      <c r="J11" s="132">
        <f>+'St 3'!$D$19+'St 3'!$D$32+'St 3'!$D$45+'St 3'!$D$58+'St 3'!$D$72+'St 3'!$D$96+'St 3'!$D$109</f>
        <v>25946.448961660706</v>
      </c>
      <c r="K11" s="132">
        <f>+'St 3'!$D$136+'St 3'!$D$149+'St 3'!$D$162+'St 3'!$D$175+'St 3'!$D$189+'St 3'!$D$213+'St 3'!$D$226</f>
        <v>1751.4375000000005</v>
      </c>
      <c r="L11" s="132">
        <f>+'St 2.1'!$D$19+'St 2.1'!$D$32+'St 2.1'!$D$45+'St 2.1'!$D$58+'St 2.1'!$D$72+'St 2.1'!$D$96+'St 2.1'!$D$109</f>
        <v>136995.46837767301</v>
      </c>
      <c r="M11" s="132">
        <f>+'St 2.1'!$D$136+'St 2.1'!$D$149+'St 2.1'!$D$162+'St 2.1'!$D$175+'St 2.1'!$D$189+'St 2.1'!$D$213+'St 2.1'!$D$226</f>
        <v>298556.59867111139</v>
      </c>
      <c r="N11" s="132">
        <f>+'St 2.2'!$D$19+'St 2.2'!$D$32+'St 2.2'!$D$45+'St 2.2'!$D$58+'St 2.2'!$D$72+'St 2.2'!$D$96+'St 2.2'!$D$109</f>
        <v>5850469.1652979199</v>
      </c>
      <c r="O11" s="132">
        <f>+'St 2.2'!$D$136+'St 2.2'!$D$149+'St 2.2'!$D$162+'St 2.2'!$D$175+'St 2.2'!$D$189+'St 2.2'!$D$213+'St 2.2'!$D$226</f>
        <v>6853721.4673868138</v>
      </c>
      <c r="P11" s="132">
        <f>+'St 4'!$D$19+'St 4'!$D$32+'St 4'!$D$45+'St 4'!$D$58+'St 4'!$D$72+'St 4'!$D$96+'St 4'!$D$109</f>
        <v>0</v>
      </c>
      <c r="Q11" s="132">
        <f>+'St 4'!$D$136+'St 4'!$D$149+'St 4'!$D$162+'St 4'!$D$175+'St 4'!$D$189+'St 4'!$D$213+'St 4'!$D$226</f>
        <v>446890.57305656781</v>
      </c>
      <c r="R11" s="132">
        <f>+'St 5'!$D$19+'St 5'!$D$32+'St 5'!$D$45+'St 5'!$D$58+'St 5'!$D$72+'St 5'!$D$96+'St 5'!$D$109</f>
        <v>587536.02</v>
      </c>
      <c r="S11" s="132">
        <f>+'St 5'!$D$136+'St 5'!$D$149+'St 5'!$D$162+'St 5'!$D$175+'St 5'!$D$189+'St 5'!$D$213+'St 5'!$D$226</f>
        <v>2814996.3388230628</v>
      </c>
      <c r="T11" s="132">
        <f t="shared" si="0"/>
        <v>7717825.8854350448</v>
      </c>
      <c r="U11" s="132">
        <f t="shared" si="0"/>
        <v>13592792.807362949</v>
      </c>
    </row>
    <row r="12" spans="1:21">
      <c r="B12" s="26" t="s">
        <v>76</v>
      </c>
      <c r="C12" s="26" t="s">
        <v>48</v>
      </c>
      <c r="D12" s="132">
        <f>+'St 1.1'!$D$20+'St 1.1'!$D$33+'St 1.1'!$D$46+'St 1.1'!$D$59+'St 1.1'!$D$73+'St 1.1'!$D$97+'St 1.1'!$D$110+'St 1.1'!$D$113+'St 1.1'!$D$114+'St 1.1'!$D$6</f>
        <v>-636.75118662463194</v>
      </c>
      <c r="E12" s="132">
        <f>+'St 1.1'!$D$137+'St 1.1'!$D$150+'St 1.1'!$D$163+'St 1.1'!$D$176+'St 1.1'!$D$190+'St 1.1'!$D$214+'St 1.1'!$D$227+'St 1.1'!$D$230+'St 1.1'!$D$231+'St 1.1'!$D$123</f>
        <v>138250.16899999999</v>
      </c>
      <c r="F12" s="132">
        <f>+'St 1.2'!$D$20+'St 1.2'!$D$33+'St 1.2'!$D$46+'St 1.2'!$D$59+'St 1.2'!$D$73+'St 1.2'!$D$97+'St 1.2'!$D$110+'St 1.2'!$D$6+'St 1.2'!$D$113+'St 1.2'!$D$114</f>
        <v>266331.33292817103</v>
      </c>
      <c r="G12" s="132">
        <f>+'St 1.2'!$D$137+'St 1.2'!$D$150+'St 1.2'!$D$163+'St 1.2'!$D$176+'St 1.2'!$D$190+'St 1.2'!$D$214+'St 1.2'!$D$227+'St 1.2'!$D$123+'St 1.2'!$D$230+'St 1.2'!$D$231</f>
        <v>285965.16542026744</v>
      </c>
      <c r="H12" s="132">
        <f>+'St 1.3'!$D$20+'St 1.3'!$D$33+'St 1.3'!$D$46+'St 1.3'!$D$59+'St 1.3'!$D$73+'St 1.3'!$D$97+'St 1.3'!$D$110+'St 1.3'!$D$6+'St 1.3'!$D$113+'St 1.3'!$D$114</f>
        <v>24339.533006916885</v>
      </c>
      <c r="I12" s="132">
        <f>+'St 1.3'!$D$137+'St 1.3'!$D$150+'St 1.3'!$D$163+'St 1.3'!$D$176+'St 1.3'!$D$190+'St 1.3'!$D$214+'St 1.3'!$D$227+'St 1.3'!$D$123+'St 1.3'!$D$230+'St 1.3'!$D$231</f>
        <v>83547.114835691027</v>
      </c>
      <c r="J12" s="132">
        <f>+'St 3'!$D$20+'St 3'!$D$33+'St 3'!$D$46+'St 3'!$D$59+'St 3'!$D$73+'St 3'!$D$97+'St 3'!$D$110+'St 3'!$D$6+'St 3'!$D$113+'St 3'!$D$114</f>
        <v>31527.999999999996</v>
      </c>
      <c r="K12" s="132">
        <f>+'St 3'!$D$137+'St 3'!$D$150+'St 3'!$D$163+'St 3'!$D$176+'St 3'!$D$190+'St 3'!$D$214+'St 3'!$D$227+'St 3'!$D$123+'St 3'!$D$230+'St 3'!$D$231</f>
        <v>37372.01</v>
      </c>
      <c r="L12" s="132">
        <f>+'St 2.1'!$D$20+'St 2.1'!$D$33+'St 2.1'!$D$46+'St 2.1'!$D$59+'St 2.1'!$D$73+'St 2.1'!$D$97+'St 2.1'!$D$110+'St 2.1'!$D$6+'St 2.1'!$D$113+'St 2.1'!$D$114</f>
        <v>2593.4612433565258</v>
      </c>
      <c r="M12" s="132">
        <f>+'St 2.1'!$D$137+'St 2.1'!$D$150+'St 2.1'!$D$163+'St 2.1'!$D$176+'St 2.1'!$D$190+'St 2.1'!$D$214+'St 2.1'!$D$227+'St 2.1'!$D$230+'St 2.1'!$D$231+'St 2.1'!$D$123</f>
        <v>0</v>
      </c>
      <c r="N12" s="132">
        <f>+'St 2.2'!$D$20+'St 2.2'!$D$33+'St 2.2'!$D$46+'St 2.2'!$D$59+'St 2.2'!$D$73+'St 2.2'!$D$97+'St 2.2'!$D$110+'St 2.2'!$D$6+'St 2.2'!$D$113+'St 2.2'!$D$114</f>
        <v>2623074.54052749</v>
      </c>
      <c r="O12" s="132">
        <f>+'St 2.2'!$D$137+'St 2.2'!$D$150+'St 2.2'!$D$163+'St 2.2'!$D$176+'St 2.2'!$D$190+'St 2.2'!$D$214+'St 2.2'!$D$227+'St 2.2'!$D$230+'St 2.2'!$D$231+'St 2.2'!$D$123</f>
        <v>2106111.3523834199</v>
      </c>
      <c r="P12" s="132">
        <f>+'St 4'!$D$20+'St 4'!$D$33+'St 4'!$D$46+'St 4'!$D$59+'St 4'!$D$73+'St 4'!$D$97+'St 4'!$D$110+'St 4'!$D$113+'St 4'!$D$114+'St 4'!$D$6</f>
        <v>0</v>
      </c>
      <c r="Q12" s="132">
        <f>+'St 4'!$D$137+'St 4'!$D$163+'St 4'!$D$176+'St 4'!$D$190+'St 4'!$D$214+'St 4'!$D$227+'St 4'!$D$123+'St 4'!$D$230+'St 4'!$D$231</f>
        <v>-7.2759576141834259E-10</v>
      </c>
      <c r="R12" s="132">
        <f>+'St 5'!$D$20+'St 5'!$D$33+'St 5'!$D$46+'St 5'!$D$59+'St 5'!$D$73+'St 5'!$D$97+'St 5'!$D$110+'St 5'!$D$113+'St 5'!$D$114+'St 5'!$D$6</f>
        <v>37372.01</v>
      </c>
      <c r="S12" s="132">
        <f>+'St 5'!$D$137+'St 5'!$D$150+'St 5'!$D$163+'St 5'!$D$176+'St 5'!$D$190+'St 5'!$D$214+'St 5'!$D$227+'St 5'!$D$230+'St 5'!$D$231+'St 5'!$D$123+'St 5'!$D$193+'St 5'!$D$196</f>
        <v>31527.999999999996</v>
      </c>
      <c r="T12" s="132">
        <f t="shared" si="0"/>
        <v>2984602.1265193094</v>
      </c>
      <c r="U12" s="132">
        <f t="shared" si="0"/>
        <v>2682773.8116393774</v>
      </c>
    </row>
    <row r="13" spans="1:21">
      <c r="B13" s="26" t="s">
        <v>77</v>
      </c>
      <c r="C13" s="26" t="s">
        <v>321</v>
      </c>
      <c r="D13" s="132">
        <f>+'St 1.1'!$D$21+'St 1.1'!$D$34+'St 1.1'!$D$47+'St 1.1'!$D$60+'St 1.1'!$D$74+'St 1.1'!$D$98+'St 1.1'!$D$111</f>
        <v>996800.912572462</v>
      </c>
      <c r="E13" s="132">
        <f>+'St 1.1'!$D$138+'St 1.1'!$D$151+'St 1.1'!$D$164+'St 1.1'!$D$177+'St 1.1'!$D$191+'St 1.1'!$D$215+'St 1.1'!$D$228</f>
        <v>0</v>
      </c>
      <c r="F13" s="132">
        <f>+'St 1.2'!$D$21+'St 1.2'!$D$34+'St 1.2'!$D$47+'St 1.2'!$D$60+'St 1.2'!$D$74+'St 1.2'!$D$98+'St 1.2'!$D$111</f>
        <v>4082409.541996771</v>
      </c>
      <c r="G13" s="132">
        <f>+'St 1.2'!$D$138+'St 1.2'!$D$151+'St 1.2'!$D$164+'St 1.2'!$D$177+'St 1.2'!$D$191+'St 1.2'!$D$215+'St 1.2'!$D$228</f>
        <v>2419944.0195842767</v>
      </c>
      <c r="H13" s="132">
        <f>+'St 1.3'!$D$21+'St 1.3'!$D$34+'St 1.3'!$D$47+'St 1.3'!$D$60+'St 1.3'!$D$74+'St 1.3'!$D$98+'St 1.3'!$D$111</f>
        <v>85448.235950380084</v>
      </c>
      <c r="I13" s="132">
        <f>+'St 1.3'!$D$138+'St 1.3'!$D$151+'St 1.3'!$D$164+'St 1.3'!$D$177+'St 1.3'!$D$191+'St 1.3'!$D$215+'St 1.3'!$D$228</f>
        <v>172737.94157728905</v>
      </c>
      <c r="J13" s="132">
        <f>+'St 3'!$D$21+'St 3'!$D$34+'St 3'!$D$47+'St 3'!$D$60+'St 3'!$D$74+'St 3'!$D$98+'St 3'!$D$111</f>
        <v>958337.04306317633</v>
      </c>
      <c r="K13" s="132">
        <f>+'St 3'!$D$138+'St 3'!$D$151+'St 3'!$D$164+'St 3'!$D$177+'St 3'!$D$191+'St 3'!$D$215+'St 3'!$D$228</f>
        <v>955.12840000000006</v>
      </c>
      <c r="L13" s="132">
        <f>+'St 2.1'!$D$21+'St 2.1'!$D$34+'St 2.1'!$D$47+'St 2.1'!$D$60+'St 2.1'!$D$74+'St 2.1'!$D$98+'St 2.1'!$D$111</f>
        <v>455.69956466268729</v>
      </c>
      <c r="M13" s="132">
        <f>+'St 2.1'!$D$138+'St 2.1'!$D$151+'St 2.1'!$D$164+'St 2.1'!$D$177+'St 2.1'!$D$191+'St 2.1'!$D$215+'St 2.1'!$D$228</f>
        <v>11.933063899061201</v>
      </c>
      <c r="N13" s="132">
        <f>+'St 2.2'!$D$21+'St 2.2'!$D$34+'St 2.2'!$D$47+'St 2.2'!$D$60+'St 2.2'!$D$74+'St 2.2'!$D$98+'St 2.2'!$D$111</f>
        <v>446890.57305656781</v>
      </c>
      <c r="O13" s="132">
        <f>+'St 2.2'!$D$138+'St 2.2'!$D$151+'St 2.2'!$D$164+'St 2.2'!$D$177+'St 2.2'!$D$191+'St 2.2'!$D$215+'St 2.2'!$D$228</f>
        <v>0</v>
      </c>
      <c r="P13" s="132">
        <f>+'St 4'!$D$21+'St 4'!$D$34+'St 4'!$D$47+'St 4'!$D$60+'St 4'!$D$74+'St 4'!$D$98+'St 4'!$D$111</f>
        <v>0</v>
      </c>
      <c r="Q13" s="132">
        <f>+'St 4'!$D$138+'St 4'!$D$164+'St 4'!$D$177+'St 4'!$D$191+'St 4'!$D$215+'St 4'!$D$228</f>
        <v>0</v>
      </c>
      <c r="R13" s="132">
        <f>+'St 5'!$D$21+'St 5'!$D$34+'St 5'!$D$47+'St 5'!$D$60+'St 5'!$D$74+'St 5'!$D$98+'St 5'!$D$111</f>
        <v>0</v>
      </c>
      <c r="S13" s="132">
        <f>+'St 5'!$D$138+'St 5'!$D$151+'St 5'!$D$164+'St 5'!$D$177+'St 5'!$D$191+'St 5'!$D$215+'St 5'!$D$228</f>
        <v>0</v>
      </c>
      <c r="T13" s="132">
        <f t="shared" si="0"/>
        <v>6570342.0062040193</v>
      </c>
      <c r="U13" s="132">
        <f t="shared" si="0"/>
        <v>2593649.0226254649</v>
      </c>
    </row>
    <row r="14" spans="1:21">
      <c r="B14" s="26" t="s">
        <v>81</v>
      </c>
      <c r="C14" s="26" t="s">
        <v>100</v>
      </c>
      <c r="D14" s="132">
        <f>+'St 1.1'!$D$22+'St 1.1'!$D$35+'St 1.1'!$D$48+'St 1.1'!$D$61+'St 1.1'!$D$75+'St 1.1'!$D$99+'St 1.1'!$D$112</f>
        <v>0</v>
      </c>
      <c r="E14" s="132">
        <f>+'St 1.1'!$D$139+'St 1.1'!$D$152+'St 1.1'!$D$165+'St 1.1'!$D$178+'St 1.1'!$D$192+'St 1.1'!$D$216+'St 1.1'!$D$229</f>
        <v>1333954.3739999998</v>
      </c>
      <c r="F14" s="132">
        <f>+'St 1.2'!$D$22+'St 1.2'!$D$35+'St 1.2'!$D$48+'St 1.2'!$D$61+'St 1.2'!$D$75+'St 1.2'!$D$99+'St 1.2'!$D$112</f>
        <v>967664.49998740491</v>
      </c>
      <c r="G14" s="132">
        <f>+'St 1.2'!$D$139+'St 1.2'!$D$152+'St 1.2'!$D$165+'St 1.2'!$D$178+'St 1.2'!$D$192+'St 1.2'!$D$216+'St 1.2'!$D$229</f>
        <v>666876.44157744432</v>
      </c>
      <c r="H14" s="132">
        <f>+'St 1.3'!$D$22+'St 1.3'!$D$35+'St 1.3'!$D$48+'St 1.3'!$D$61+'St 1.3'!$D$75+'St 1.3'!$D$99+'St 1.3'!$D$112</f>
        <v>161727.8036097124</v>
      </c>
      <c r="I14" s="132">
        <f>+'St 1.3'!$D$139+'St 1.3'!$D$152+'St 1.3'!$D$165+'St 1.3'!$D$178+'St 1.3'!$D$192+'St 1.3'!$D$216+'St 1.3'!$D$229</f>
        <v>56473.026230826377</v>
      </c>
      <c r="J14" s="132">
        <f>+'St 3'!$D$22+'St 3'!$D$35+'St 3'!$D$48+'St 3'!$D$61+'St 3'!$D$75+'St 3'!$D$99+'St 3'!$D$112</f>
        <v>257239.93021652175</v>
      </c>
      <c r="K14" s="132">
        <f>+'St 3'!$D$139+'St 3'!$D$152+'St 3'!$D$165+'St 3'!$D$178+'St 3'!$D$192+'St 3'!$D$216+'St 3'!$D$229</f>
        <v>63429.939299999991</v>
      </c>
      <c r="L14" s="132">
        <f>+'St 2.1'!$D$22+'St 2.1'!$D$35+'St 2.1'!$D$48+'St 2.1'!$D$61+'St 2.1'!$D$75+'St 2.1'!$D$99+'St 2.1'!$D$112</f>
        <v>148829.74772854004</v>
      </c>
      <c r="M14" s="132">
        <f>+'St 2.1'!$D$139+'St 2.1'!$D$152+'St 2.1'!$D$165+'St 2.1'!$D$178+'St 2.1'!$D$192+'St 2.1'!$D$216+'St 2.1'!$D$229</f>
        <v>0</v>
      </c>
      <c r="N14" s="132">
        <f>+'St 2.2'!$D$22+'St 2.2'!$D$35+'St 2.2'!$D$48+'St 2.2'!$D$61+'St 2.2'!$D$75+'St 2.2'!$D$99+'St 2.2'!$D$112</f>
        <v>1375825.3894755349</v>
      </c>
      <c r="O14" s="132">
        <f>+'St 2.2'!$D$139+'St 2.2'!$D$152+'St 2.2'!$D$165+'St 2.2'!$D$178+'St 2.2'!$D$192+'St 2.2'!$D$216+'St 2.2'!$D$229</f>
        <v>587536.02</v>
      </c>
      <c r="P14" s="132">
        <f>+'St 4'!$D$22+'St 4'!$D$35+'St 4'!$D$48+'St 4'!$D$61+'St 4'!$D$75+'St 4'!$D$99+'St 4'!$D$112</f>
        <v>0</v>
      </c>
      <c r="Q14" s="132">
        <f>+'St 4'!$D$139+'St 4'!$D$165+'St 4'!$D$178+'St 4'!$D$192+'St 4'!$D$216+'St 4'!$D$229</f>
        <v>0</v>
      </c>
      <c r="R14" s="132">
        <f>+'St 5'!$D$22+'St 5'!$D$35+'St 5'!$D$48+'St 5'!$D$61+'St 5'!$D$75+'St 5'!$D$99+'St 5'!$D$112</f>
        <v>0</v>
      </c>
      <c r="S14" s="132">
        <f>+'St 5'!$D$139+'St 5'!$D$152+'St 5'!$D$165+'St 5'!$D$178+'St 5'!$D$192+'St 5'!$D$216+'St 5'!$D$229</f>
        <v>0</v>
      </c>
      <c r="T14" s="132">
        <f t="shared" si="0"/>
        <v>2911287.371017714</v>
      </c>
      <c r="U14" s="132">
        <f t="shared" si="0"/>
        <v>2708269.8011082704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1514452.5119805296</v>
      </c>
      <c r="E15" s="137">
        <f t="shared" si="1"/>
        <v>2072966.9347999999</v>
      </c>
      <c r="F15" s="137">
        <f t="shared" si="1"/>
        <v>9214349.2156329099</v>
      </c>
      <c r="G15" s="137">
        <f t="shared" si="1"/>
        <v>9979081.1891753729</v>
      </c>
      <c r="H15" s="137">
        <f t="shared" si="1"/>
        <v>4439507.1403950742</v>
      </c>
      <c r="I15" s="137">
        <f t="shared" si="1"/>
        <v>5315729.4518974042</v>
      </c>
      <c r="J15" s="137">
        <f t="shared" si="1"/>
        <v>6593911.1273497613</v>
      </c>
      <c r="K15" s="137">
        <f t="shared" si="1"/>
        <v>2230016.1981464094</v>
      </c>
      <c r="L15" s="137">
        <f t="shared" si="1"/>
        <v>1136070.3576223608</v>
      </c>
      <c r="M15" s="137">
        <f t="shared" si="1"/>
        <v>883587.13444438612</v>
      </c>
      <c r="N15" s="137">
        <f t="shared" si="1"/>
        <v>13772942.593473341</v>
      </c>
      <c r="O15" s="137">
        <f t="shared" si="1"/>
        <v>11250014.94000715</v>
      </c>
      <c r="P15" s="137">
        <f t="shared" si="1"/>
        <v>3049129.4558373564</v>
      </c>
      <c r="Q15" s="137">
        <f t="shared" si="1"/>
        <v>9670893.1629422903</v>
      </c>
      <c r="R15" s="137">
        <f t="shared" si="1"/>
        <v>2086799.0741168146</v>
      </c>
      <c r="S15" s="137">
        <f t="shared" si="1"/>
        <v>3561502.2391516231</v>
      </c>
      <c r="T15" s="137">
        <f>+SUM(T6:T14)</f>
        <v>41807161.476408146</v>
      </c>
      <c r="U15" s="137">
        <f>+SUM(U6:U14)</f>
        <v>44963791.250564635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9" spans="4:21"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</row>
    <row r="20" spans="4:21"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</row>
    <row r="21" spans="4:21"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</row>
    <row r="217" spans="13:15">
      <c r="M217" s="12">
        <f t="shared" ref="M217:M218" si="2">+M214-M215</f>
        <v>0</v>
      </c>
      <c r="O217" s="12">
        <f>+O111+O124+O137+O150+O164+O188+O201</f>
        <v>0</v>
      </c>
    </row>
    <row r="218" spans="13:15">
      <c r="M218" s="12">
        <f t="shared" si="2"/>
        <v>0</v>
      </c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000-000000000000}"/>
  </hyperlinks>
  <pageMargins left="0.7" right="0.7" top="0.75" bottom="0.75" header="0.3" footer="0.3"/>
  <pageSetup paperSize="9" orientation="portrait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19"/>
  <sheetViews>
    <sheetView zoomScaleNormal="100" workbookViewId="0"/>
  </sheetViews>
  <sheetFormatPr defaultColWidth="9.140625" defaultRowHeight="15"/>
  <cols>
    <col min="1" max="1" width="5.85546875" style="12" customWidth="1"/>
    <col min="2" max="2" width="6" style="12" customWidth="1"/>
    <col min="3" max="3" width="37.140625" style="12" bestFit="1" customWidth="1"/>
    <col min="4" max="5" width="16.5703125" style="12" bestFit="1" customWidth="1"/>
    <col min="6" max="7" width="18.5703125" style="12" bestFit="1" customWidth="1"/>
    <col min="8" max="12" width="16.5703125" style="12" bestFit="1" customWidth="1"/>
    <col min="13" max="13" width="16.1406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 ht="24" customHeight="1">
      <c r="B2" s="296" t="s">
        <v>226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24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31.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1.1'!$E$12+'St 1.1'!$E$25+'St 1.1'!$E$38+'St 1.1'!$E$51+'St 1.1'!$E$65+'St 1.1'!$E$89+'St 1.1'!$E$102</f>
        <v>8.3129999999999988</v>
      </c>
      <c r="E6" s="132">
        <f>+'St 1.1'!$E$129+'St 1.1'!$E$142+'St 1.1'!$E$155+'St 1.1'!$E$168+'St 1.1'!$E$182+'St 1.1'!$E$206+'St 1.1'!$E$219</f>
        <v>244.928</v>
      </c>
      <c r="F6" s="132">
        <f>+'St 1.2'!$E$12+'St 1.2'!$E$25+'St 1.2'!$E$38+'St 1.2'!$E$51+'St 1.2'!$E$65+'St 1.2'!$E$89+'St 1.2'!$E$102</f>
        <v>131608.56807499606</v>
      </c>
      <c r="G6" s="132">
        <f>+'St 1.2'!$E$129+'St 1.2'!$E$142+'St 1.2'!$E$155+'St 1.2'!$E$168+'St 1.2'!$E$182+'St 1.2'!$E$206+'St 1.2'!$E$219</f>
        <v>407340.6336364692</v>
      </c>
      <c r="H6" s="132">
        <f>+'St 1.3'!$E$12+'St 1.3'!$E$25+'St 1.3'!$E$38+'St 1.3'!$E$51+'St 1.3'!$E$65+'St 1.3'!$E$89+'St 1.3'!$E$102</f>
        <v>2493.6941228312767</v>
      </c>
      <c r="I6" s="132">
        <f>+'St 1.3'!$E$129+'St 1.3'!$E$142+'St 1.3'!$E$155+'St 1.3'!$E$168+'St 1.3'!$E$182+'St 1.3'!$E$206+'St 1.3'!$E$219</f>
        <v>10629.564859356502</v>
      </c>
      <c r="J6" s="132">
        <f>+'St 3'!$E$12+'St 3'!$E$25+'St 3'!$E$38+'St 3'!$E$51+'St 3'!$E$65+'St 3'!$E$89+'St 3'!$E$102</f>
        <v>521217.11915896868</v>
      </c>
      <c r="K6" s="132">
        <f>+'St 3'!$E$129+'St 3'!$E$142+'St 3'!$E$155+'St 3'!$E$168+'St 3'!$E$182+'St 3'!$E$206+'St 3'!$E$219</f>
        <v>81807.025599999994</v>
      </c>
      <c r="L6" s="132">
        <f>+'St 2.1'!$E$12+'St 2.1'!$E$25+'St 2.1'!$E$38+'St 2.1'!$E$51+'St 2.1'!$E$65+'St 2.1'!$E$89+'St 2.1'!$E$102</f>
        <v>0</v>
      </c>
      <c r="M6" s="132">
        <f>+'St 2.1'!$E$129+'St 2.1'!$E$142+'St 2.1'!$E$155+'St 2.1'!$E$168+'St 2.1'!$E$182+'St 2.1'!$E$206+'St 2.1'!$E$219</f>
        <v>2.700174427870365</v>
      </c>
      <c r="N6" s="132">
        <f>+'St 2.2'!$E$12+'St 2.2'!$E$25+'St 2.2'!$E$38+'St 2.2'!$E$51+'St 2.2'!$E$65+'St 2.2'!$E$89+'St 2.2'!$E$102</f>
        <v>800</v>
      </c>
      <c r="O6" s="132">
        <f>+'St 2.2'!$E$129+'St 2.2'!$E$142+'St 2.2'!$E$155+'St 2.2'!$E$168+'St 2.2'!$E$182+'St 2.2'!$E$206+'St 2.2'!$E$219</f>
        <v>13490.379075422319</v>
      </c>
      <c r="P6" s="132">
        <f>+'St 4'!$E$12+'St 4'!$E$25+'St 4'!$E$38+'St 4'!$E$51+'St 4'!$E$65+'St 4'!$E$89+'St 4'!$E$102</f>
        <v>0</v>
      </c>
      <c r="Q6" s="132">
        <f>+'St 4'!$E$129+'St 4'!$E$142+'St 4'!$E$155+'St 4'!$E$168+'St 4'!$E$182+'St 4'!$E$206+'St 4'!$E$219</f>
        <v>1141083.3613631302</v>
      </c>
      <c r="R6" s="132">
        <f>+'St 5'!$E$12+'St 5'!$E$25+'St 5'!$E$38+'St 5'!$E$51+'St 5'!$E$65+'St 5'!$E$89+'St 5'!$E$102</f>
        <v>1412631.75</v>
      </c>
      <c r="S6" s="132">
        <f>+'St 5'!$E$129+'St 5'!$E$142+'St 5'!$E$155+'St 5'!$E$168+'St 5'!$E$182+'St 5'!$E$206+'St 5'!$E$219</f>
        <v>985</v>
      </c>
      <c r="T6" s="132">
        <f>+D6+F6+H6+J6+L6+N6+P6+R6</f>
        <v>2068759.4443567959</v>
      </c>
      <c r="U6" s="132">
        <f>+E6+G6+I6+K6+M6+O6+Q6+S6</f>
        <v>1655583.592708806</v>
      </c>
    </row>
    <row r="7" spans="1:21">
      <c r="B7" s="26" t="s">
        <v>59</v>
      </c>
      <c r="C7" s="26" t="s">
        <v>42</v>
      </c>
      <c r="D7" s="132">
        <f>+'St 1.1'!$E$13+'St 1.1'!$E$26+'St 1.1'!$E$39+'St 1.1'!$E$52+'St 1.1'!$E$66+'St 1.1'!$E$90+'St 1.1'!$E$103</f>
        <v>434825.37713624031</v>
      </c>
      <c r="E7" s="132">
        <f>+'St 1.1'!$E$130+'St 1.1'!$E$143+'St 1.1'!$E$156+'St 1.1'!$E$169+'St 1.1'!$E$183+'St 1.1'!$E$207+'St 1.1'!$E$220</f>
        <v>41865.589999999997</v>
      </c>
      <c r="F7" s="132">
        <f>+'St 1.2'!$E$13+'St 1.2'!$E$26+'St 1.2'!$E$39+'St 1.2'!$E$52+'St 1.2'!$E$66+'St 1.2'!$E$90+'St 1.2'!$E$103</f>
        <v>815782.65402068396</v>
      </c>
      <c r="G7" s="132">
        <f>+'St 1.2'!$E$130+'St 1.2'!$E$143+'St 1.2'!$E$156+'St 1.2'!$E$169+'St 1.2'!$E$183+'St 1.2'!$E$207+'St 1.2'!$E$220</f>
        <v>519427.73322169652</v>
      </c>
      <c r="H7" s="132">
        <f>+'St 1.3'!$E$13+'St 1.3'!$E$26+'St 1.3'!$E$39+'St 1.3'!$E$52+'St 1.3'!$E$66+'St 1.3'!$E$90+'St 1.3'!$E$103</f>
        <v>461633.73052611441</v>
      </c>
      <c r="I7" s="132">
        <f>+'St 1.3'!$E$130+'St 1.3'!$E$143+'St 1.3'!$E$156+'St 1.3'!$E$169+'St 1.3'!$E$183+'St 1.3'!$E$207+'St 1.3'!$E$220</f>
        <v>975333.37005061097</v>
      </c>
      <c r="J7" s="132">
        <f>+'St 3'!$E$13+'St 3'!$E$26+'St 3'!$E$39+'St 3'!$E$52+'St 3'!$E$66+'St 3'!$E$90+'St 3'!$E$103</f>
        <v>2230364.0360360895</v>
      </c>
      <c r="K7" s="132">
        <f>+'St 3'!$E$130+'St 3'!$E$143+'St 3'!$E$156+'St 3'!$E$169+'St 3'!$E$183+'St 3'!$E$207+'St 3'!$E$220</f>
        <v>863927.60241492477</v>
      </c>
      <c r="L7" s="132">
        <f>+'St 2.1'!$E$13+'St 2.1'!$E$26+'St 2.1'!$E$39+'St 2.1'!$E$52+'St 2.1'!$E$66+'St 2.1'!$E$90+'St 2.1'!$E$103</f>
        <v>384624.78456392477</v>
      </c>
      <c r="M7" s="132">
        <f>+'St 2.1'!$E$130+'St 2.1'!$E$143+'St 2.1'!$E$156+'St 2.1'!$E$169+'St 2.1'!$E$183+'St 2.1'!$E$207+'St 2.1'!$E$220</f>
        <v>262817.34507987276</v>
      </c>
      <c r="N7" s="132">
        <f>+'St 2.2'!$E$13+'St 2.2'!$E$26+'St 2.2'!$E$39+'St 2.2'!$E$52+'St 2.2'!$E$66+'St 2.2'!$E$90+'St 2.2'!$E$103</f>
        <v>2249737.3462744053</v>
      </c>
      <c r="O7" s="132">
        <f>+'St 2.2'!$E$130+'St 2.2'!$E$143+'St 2.2'!$E$156+'St 2.2'!$E$169+'St 2.2'!$E$183+'St 2.2'!$E$207+'St 2.2'!$E$220</f>
        <v>1036427.4298315946</v>
      </c>
      <c r="P7" s="132">
        <f>+'St 4'!$E$13+'St 4'!$E$26+'St 4'!$E$39+'St 4'!$E$52+'St 4'!$E$66+'St 4'!$E$90+'St 4'!$E$103</f>
        <v>3194946.8443325087</v>
      </c>
      <c r="Q7" s="132">
        <f>+'St 4'!$E$130+'St 4'!$E$143+'St 4'!$E$156+'St 4'!$E$169+'St 4'!$E$183+'St 4'!$E$207+'St 4'!$E$220</f>
        <v>4743632.5850193044</v>
      </c>
      <c r="R7" s="132">
        <f>+'St 5'!$E$13+'St 5'!$E$26+'St 5'!$E$39+'St 5'!$E$52+'St 5'!$E$66+'St 5'!$E$90+'St 5'!$E$103</f>
        <v>136089.09</v>
      </c>
      <c r="S7" s="132">
        <f>+'St 5'!$E$130+'St 5'!$E$143+'St 5'!$E$156+'St 5'!$E$169+'St 5'!$E$183+'St 5'!$E$207+'St 5'!$E$220</f>
        <v>435512.84863876004</v>
      </c>
      <c r="T7" s="132">
        <f t="shared" ref="T7:U14" si="0">+D7+F7+H7+J7+L7+N7+P7+R7</f>
        <v>9908003.8628899679</v>
      </c>
      <c r="U7" s="132">
        <f t="shared" si="0"/>
        <v>8878944.5042567644</v>
      </c>
    </row>
    <row r="8" spans="1:21">
      <c r="B8" s="26" t="s">
        <v>60</v>
      </c>
      <c r="C8" s="26" t="s">
        <v>43</v>
      </c>
      <c r="D8" s="132">
        <f>+'St 1.1'!$E$14+'St 1.1'!$E$27+'St 1.1'!$E$40+'St 1.1'!$E$53+'St 1.1'!$E$67+'St 1.1'!$E$91+'St 1.1'!$E$104+'St 1.1'!$E$76+'St 1.1'!$E$79</f>
        <v>33949.259742102782</v>
      </c>
      <c r="E8" s="132">
        <f>+'St 1.1'!$E$131+'St 1.1'!$E$144+'St 1.1'!$E$157+'St 1.1'!$E$170+'St 1.1'!$E$184+'St 1.1'!$E$208+'St 1.1'!$E$221+'St 1.1'!$E$193+'St 1.1'!$E$196</f>
        <v>2420.3298</v>
      </c>
      <c r="F8" s="132">
        <f>+'St 1.2'!$E$14+'St 1.2'!$E$27+'St 1.2'!$E$40+'St 1.2'!$E$53+'St 1.2'!$E$67+'St 1.2'!$E$91+'St 1.2'!$E$104+'St 1.2'!$E$76+'St 1.2'!$E$79</f>
        <v>1211067.5299586463</v>
      </c>
      <c r="G8" s="132">
        <f>+'St 1.2'!$E$131+'St 1.2'!$E$144+'St 1.2'!$E$157+'St 1.2'!$E$170+'St 1.2'!$E$184+'St 1.2'!$E$208+'St 1.2'!$E$221+'St 1.2'!$E$193+'St 1.2'!$E$196</f>
        <v>867807.05225055071</v>
      </c>
      <c r="H8" s="132">
        <f>+'St 1.3'!$E$14+'St 1.3'!$E$27+'St 1.3'!$E$40+'St 1.3'!$E$53+'St 1.3'!$E$67+'St 1.3'!$E$91+'St 1.3'!$E$104+'St 1.3'!$E$76+'St 1.3'!$E$79</f>
        <v>3988098.9193774024</v>
      </c>
      <c r="I8" s="132">
        <f>+'St 1.3'!$E$131+'St 1.3'!$E$144+'St 1.3'!$E$157+'St 1.3'!$E$170+'St 1.3'!$E$184+'St 1.3'!$E$208+'St 1.3'!$E$221+'St 1.3'!$E$193+'St 1.3'!$E$196</f>
        <v>1751464.2242297824</v>
      </c>
      <c r="J8" s="132">
        <f>+'St 3'!$E$14+'St 3'!$E$27+'St 3'!$E$40+'St 3'!$E$53+'St 3'!$E$67+'St 3'!$E$91+'St 3'!$E$104+'St 3'!$E$76+'St 3'!$E$79</f>
        <v>1907877.8109754161</v>
      </c>
      <c r="K8" s="132">
        <f>+'St 3'!$E$131+'St 3'!$E$144+'St 3'!$E$157+'St 3'!$E$170+'St 3'!$E$184+'St 3'!$E$208+'St 3'!$E$221+'St 3'!$E$193+'St 3'!$E$196</f>
        <v>70467.154840594143</v>
      </c>
      <c r="L8" s="132">
        <f>+'St 2.1'!$E$14+'St 2.1'!$E$27+'St 2.1'!$E$40+'St 2.1'!$E$53+'St 2.1'!$E$67+'St 2.1'!$E$91+'St 2.1'!$E$104+'St 2.1'!$E$76+'St 2.1'!$E$79</f>
        <v>39325.521865935392</v>
      </c>
      <c r="M8" s="132">
        <f>+'St 2.1'!$E$131+'St 2.1'!$E$144+'St 2.1'!$E$157+'St 2.1'!$E$170+'St 2.1'!$E$184+'St 2.1'!$E$208+'St 2.1'!$E$221+'St 2.1'!$E$193+'St 2.1'!$E$196</f>
        <v>4337.9999990099996</v>
      </c>
      <c r="N8" s="132">
        <f>+'St 2.2'!$E$14+'St 2.2'!$E$27+'St 2.2'!$E$40+'St 2.2'!$E$53+'St 2.2'!$E$67+'St 2.2'!$E$91+'St 2.2'!$E$104+'St 2.2'!$E$76+'St 2.2'!$E$79</f>
        <v>1111338.1343019458</v>
      </c>
      <c r="O8" s="132">
        <f>+'St 2.2'!$E$131+'St 2.2'!$E$144+'St 2.2'!$E$157+'St 2.2'!$E$170+'St 2.2'!$E$184+'St 2.2'!$E$208+'St 2.2'!$E$221+'St 2.2'!$E$193+'St 2.2'!$E$196</f>
        <v>794168.6160917856</v>
      </c>
      <c r="P8" s="132">
        <f>+'St 4'!$E$14+'St 4'!$E$27+'St 4'!$E$40+'St 4'!$E$53+'St 4'!$E$67+'St 4'!$E$91+'St 4'!$E$104+'St 4'!$E$76+'St 4'!$E$79</f>
        <v>194191.10879946468</v>
      </c>
      <c r="Q8" s="132">
        <f>+'St 4'!$E$131+'St 4'!$E$144+'St 4'!$E$157+'St 4'!$E$170+'St 4'!$E$184+'St 4'!$E$208+'St 4'!$E$221+'St 4'!$E$193+'St 4'!$E$196</f>
        <v>3438538.4132620441</v>
      </c>
      <c r="R8" s="132">
        <f>+'St 5'!$E$14+'St 5'!$E$27+'St 5'!$E$40+'St 5'!$E$53+'St 5'!$E$67+'St 5'!$E$91+'St 5'!$E$104+'St 5'!$E$76+'St 5'!$E$79</f>
        <v>0</v>
      </c>
      <c r="S8" s="132">
        <f>+'St 5'!$E$131+'St 5'!$E$144+'St 5'!$E$157+'St 5'!$E$170+'St 5'!$E$184+'St 5'!$E$208+'St 5'!$E$221+'St 5'!$E$193+'St 5'!$E$196</f>
        <v>0</v>
      </c>
      <c r="T8" s="132">
        <f t="shared" si="0"/>
        <v>8485848.2850209121</v>
      </c>
      <c r="U8" s="132">
        <f t="shared" si="0"/>
        <v>6929203.7904737666</v>
      </c>
    </row>
    <row r="9" spans="1:21">
      <c r="B9" s="26" t="s">
        <v>61</v>
      </c>
      <c r="C9" s="26" t="s">
        <v>44</v>
      </c>
      <c r="D9" s="132">
        <f>+'St 1.1'!$E$15+'St 1.1'!$E$28+'St 1.1'!$E$41+'St 1.1'!$E$54+'St 1.1'!$E$68+'St 1.1'!$E$92+'St 1.1'!$E$105</f>
        <v>81806.168700000009</v>
      </c>
      <c r="E9" s="132">
        <f>+'St 1.1'!$E$132+'St 1.1'!$E$145+'St 1.1'!$E$158+'St 1.1'!$E$171+'St 1.1'!$E$185+'St 1.1'!$E$209+'St 1.1'!$E$222</f>
        <v>718354.87089999998</v>
      </c>
      <c r="F9" s="132">
        <f>+'St 1.2'!$E$15+'St 1.2'!$E$28+'St 1.2'!$E$41+'St 1.2'!$E$54+'St 1.2'!$E$68+'St 1.2'!$E$92+'St 1.2'!$E$105</f>
        <v>817296.71573050681</v>
      </c>
      <c r="G9" s="132">
        <f>+'St 1.2'!$E$132+'St 1.2'!$E$145+'St 1.2'!$E$158+'St 1.2'!$E$171+'St 1.2'!$E$185+'St 1.2'!$E$209+'St 1.2'!$E$222</f>
        <v>2402600.3784237844</v>
      </c>
      <c r="H9" s="132">
        <f>+'St 1.3'!$E$15+'St 1.3'!$E$28+'St 1.3'!$E$41+'St 1.3'!$E$54+'St 1.3'!$E$68+'St 1.3'!$E$92+'St 1.3'!$E$105</f>
        <v>105705.17856786744</v>
      </c>
      <c r="I9" s="132">
        <f>+'St 1.3'!$E$132+'St 1.3'!$E$145+'St 1.3'!$E$158+'St 1.3'!$E$171+'St 1.3'!$E$185+'St 1.3'!$E$209+'St 1.3'!$E$222</f>
        <v>1333181.4243333947</v>
      </c>
      <c r="J9" s="132">
        <f>+'St 3'!$E$15+'St 3'!$E$28+'St 3'!$E$41+'St 3'!$E$54+'St 3'!$E$68+'St 3'!$E$92+'St 3'!$E$105</f>
        <v>985526.42075545003</v>
      </c>
      <c r="K9" s="132">
        <f>+'St 3'!$E$132+'St 3'!$E$145+'St 3'!$E$158+'St 3'!$E$171+'St 3'!$E$185+'St 3'!$E$209+'St 3'!$E$222</f>
        <v>1005009.72375545</v>
      </c>
      <c r="L9" s="132">
        <f>+'St 2.1'!$E$15+'St 2.1'!$E$28+'St 2.1'!$E$41+'St 2.1'!$E$54+'St 2.1'!$E$68+'St 2.1'!$E$92+'St 2.1'!$E$105</f>
        <v>154156.23888367321</v>
      </c>
      <c r="M9" s="132">
        <f>+'St 2.1'!$E$132+'St 2.1'!$E$145+'St 2.1'!$E$158+'St 2.1'!$E$171+'St 2.1'!$E$185+'St 2.1'!$E$209+'St 2.1'!$E$222</f>
        <v>4551.8026051766383</v>
      </c>
      <c r="N9" s="132">
        <f>+'St 2.2'!$E$15+'St 2.2'!$E$28+'St 2.2'!$E$41+'St 2.2'!$E$54+'St 2.2'!$E$68+'St 2.2'!$E$92+'St 2.2'!$E$105</f>
        <v>2475.7321499999998</v>
      </c>
      <c r="O9" s="132">
        <f>+'St 2.2'!$E$132+'St 2.2'!$E$145+'St 2.2'!$E$158+'St 2.2'!$E$171+'St 2.2'!$E$185+'St 2.2'!$E$209+'St 2.2'!$E$222</f>
        <v>30479.272763900612</v>
      </c>
      <c r="P9" s="132">
        <f>+'St 4'!$E$15+'St 4'!$E$28+'St 4'!$E$41+'St 4'!$E$54+'St 4'!$E$68+'St 4'!$E$92+'St 4'!$E$105</f>
        <v>782.3605</v>
      </c>
      <c r="Q9" s="132">
        <f>+'St 4'!$E$132+'St 4'!$E$145+'St 4'!$E$158+'St 4'!$E$171+'St 4'!$E$185+'St 4'!$E$209+'St 4'!$E$222</f>
        <v>940426.96699658956</v>
      </c>
      <c r="R9" s="132">
        <f>+'St 5'!$E$15+'St 5'!$E$28+'St 5'!$E$41+'St 5'!$E$54+'St 5'!$E$68+'St 5'!$E$92+'St 5'!$E$105</f>
        <v>12533.923713</v>
      </c>
      <c r="S9" s="132">
        <f>+'St 5'!$E$132+'St 5'!$E$145+'St 5'!$E$158+'St 5'!$E$171+'St 5'!$E$185+'St 5'!$E$209+'St 5'!$E$222</f>
        <v>368284.19</v>
      </c>
      <c r="T9" s="132">
        <f t="shared" si="0"/>
        <v>2160282.7390004974</v>
      </c>
      <c r="U9" s="132">
        <f t="shared" si="0"/>
        <v>6802888.6297782958</v>
      </c>
    </row>
    <row r="10" spans="1:21">
      <c r="B10" s="26" t="s">
        <v>62</v>
      </c>
      <c r="C10" s="26" t="s">
        <v>313</v>
      </c>
      <c r="D10" s="132">
        <f>+'St 1.1'!$E$18+'St 1.1'!$E$31+'St 1.1'!$E$44+'St 1.1'!$E$57+'St 1.1'!$E$71+'St 1.1'!$E$95+'St 1.1'!$E$108</f>
        <v>2.700174427870365</v>
      </c>
      <c r="E10" s="132">
        <f>+'St 1.1'!$E$135+'St 1.1'!$E$148+'St 1.1'!$E$161+'St 1.1'!$E$174+'St 1.1'!$E$188+'St 1.1'!$E$212+'St 1.1'!$E$225</f>
        <v>0</v>
      </c>
      <c r="F10" s="132">
        <f>+'St 1.2'!$E$18+'St 1.2'!$E$31+'St 1.2'!$E$44+'St 1.2'!$E$57+'St 1.2'!$E$71+'St 1.2'!$E$95+'St 1.2'!$E$108</f>
        <v>278216.07182149449</v>
      </c>
      <c r="G10" s="132">
        <f>+'St 1.2'!$E$135+'St 1.2'!$E$148+'St 1.2'!$E$161+'St 1.2'!$E$174+'St 1.2'!$E$188+'St 1.2'!$E$212+'St 1.2'!$E$225</f>
        <v>701417.37005489017</v>
      </c>
      <c r="H10" s="132">
        <f>+'St 1.3'!$E$18+'St 1.3'!$E$31+'St 1.3'!$E$44+'St 1.3'!$E$57+'St 1.3'!$E$71+'St 1.3'!$E$95+'St 1.3'!$E$108</f>
        <v>11401.960402632825</v>
      </c>
      <c r="I10" s="132">
        <f>+'St 1.3'!$E$135+'St 1.3'!$E$148+'St 1.3'!$E$161+'St 1.3'!$E$174+'St 1.3'!$E$188+'St 1.3'!$E$212+'St 1.3'!$E$225</f>
        <v>487988.21641556808</v>
      </c>
      <c r="J10" s="132">
        <f>+'St 3'!$E$18+'St 3'!$E$31+'St 3'!$E$44+'St 3'!$E$57+'St 3'!$E$71+'St 3'!$E$95+'St 3'!$E$108</f>
        <v>284117.21044615493</v>
      </c>
      <c r="K10" s="132">
        <f>+'St 3'!$E$135+'St 3'!$E$148+'St 3'!$E$161+'St 3'!$E$174+'St 3'!$E$188+'St 3'!$E$212+'St 3'!$E$225</f>
        <v>354005.91716850555</v>
      </c>
      <c r="L10" s="132">
        <f>+'St 2.1'!$E$18+'St 2.1'!$E$31+'St 2.1'!$E$44+'St 2.1'!$E$57+'St 2.1'!$E$71+'St 2.1'!$E$95+'St 2.1'!$E$108</f>
        <v>298605.61196055828</v>
      </c>
      <c r="M10" s="132">
        <f>+'St 2.1'!$E$135+'St 2.1'!$E$148+'St 2.1'!$E$161+'St 2.1'!$E$174+'St 2.1'!$E$188+'St 2.1'!$E$212+'St 2.1'!$E$225</f>
        <v>320433.55517720705</v>
      </c>
      <c r="N10" s="132">
        <f>+'St 2.2'!$E$18+'St 2.2'!$E$31+'St 2.2'!$E$44+'St 2.2'!$E$57+'St 2.2'!$E$71+'St 2.2'!$E$95+'St 2.2'!$E$108</f>
        <v>321087.38693030895</v>
      </c>
      <c r="O10" s="132">
        <f>+'St 2.2'!$E$135+'St 2.2'!$E$148+'St 2.2'!$E$161+'St 2.2'!$E$174+'St 2.2'!$E$188+'St 2.2'!$E$212+'St 2.2'!$E$225</f>
        <v>152318.00799145197</v>
      </c>
      <c r="P10" s="132">
        <f>+'St 4'!$E$18+'St 4'!$E$31+'St 4'!$E$44+'St 4'!$E$57+'St 4'!$E$71+'St 4'!$E$95+'St 4'!$E$108</f>
        <v>9.4536455062864118</v>
      </c>
      <c r="Q10" s="132">
        <f>+'St 4'!$E$135+'St 4'!$E$148+'St 4'!$E$161+'St 4'!$E$174+'St 4'!$E$188+'St 4'!$E$212+'St 4'!$E$225</f>
        <v>3628.7047240938082</v>
      </c>
      <c r="R10" s="132">
        <f>+'St 5'!$E$18+'St 5'!$E$31+'St 5'!$E$44+'St 5'!$E$57+'St 5'!$E$71+'St 5'!$E$95+'St 5'!$E$108</f>
        <v>0</v>
      </c>
      <c r="S10" s="132">
        <f>+'St 5'!$E$135+'St 5'!$E$148+'St 5'!$E$161+'St 5'!$E$174+'St 5'!$E$188+'St 5'!$E$212+'St 5'!$E$225</f>
        <v>0</v>
      </c>
      <c r="T10" s="132">
        <f t="shared" si="0"/>
        <v>1193440.3953810835</v>
      </c>
      <c r="U10" s="132">
        <f t="shared" si="0"/>
        <v>2019791.7715317167</v>
      </c>
    </row>
    <row r="11" spans="1:21">
      <c r="B11" s="26" t="s">
        <v>75</v>
      </c>
      <c r="C11" s="26" t="s">
        <v>107</v>
      </c>
      <c r="D11" s="132">
        <f>+'St 1.1'!$E$19+'St 1.1'!$E$32+'St 1.1'!$E$45+'St 1.1'!$E$58+'St 1.1'!$E$72+'St 1.1'!$E$96+'St 1.1'!$E$109</f>
        <v>13490.379075422319</v>
      </c>
      <c r="E11" s="132">
        <f>+'St 1.1'!$E$136+'St 1.1'!$E$149+'St 1.1'!$E$162+'St 1.1'!$E$175+'St 1.1'!$E$189+'St 1.1'!$E$213+'St 1.1'!$E$226</f>
        <v>800</v>
      </c>
      <c r="F11" s="132">
        <f>+'St 1.2'!$E$19+'St 1.2'!$E$32+'St 1.2'!$E$45+'St 1.2'!$E$58+'St 1.2'!$E$72+'St 1.2'!$E$96+'St 1.2'!$E$109</f>
        <v>1036427.4298315947</v>
      </c>
      <c r="G11" s="132">
        <f>+'St 1.2'!$E$136+'St 1.2'!$E$149+'St 1.2'!$E$162+'St 1.2'!$E$175+'St 1.2'!$E$189+'St 1.2'!$E$213+'St 1.2'!$E$226</f>
        <v>2250366.1355621563</v>
      </c>
      <c r="H11" s="132">
        <f>+'St 1.3'!$E$19+'St 1.3'!$E$32+'St 1.3'!$E$45+'St 1.3'!$E$58+'St 1.3'!$E$72+'St 1.3'!$E$96+'St 1.3'!$E$109</f>
        <v>63326.427573935332</v>
      </c>
      <c r="I11" s="132">
        <f>+'St 1.3'!$E$136+'St 1.3'!$E$149+'St 1.3'!$E$162+'St 1.3'!$E$175+'St 1.3'!$E$189+'St 1.3'!$E$213+'St 1.3'!$E$226</f>
        <v>1111342.3530977666</v>
      </c>
      <c r="J11" s="132">
        <f>+'St 3'!$E$19+'St 3'!$E$32+'St 3'!$E$45+'St 3'!$E$58+'St 3'!$E$72+'St 3'!$E$96+'St 3'!$E$109</f>
        <v>30479.272763900612</v>
      </c>
      <c r="K11" s="132">
        <f>+'St 3'!$E$136+'St 3'!$E$149+'St 3'!$E$162+'St 3'!$E$175+'St 3'!$E$189+'St 3'!$E$213+'St 3'!$E$226</f>
        <v>2475.7321499999998</v>
      </c>
      <c r="L11" s="132">
        <f>+'St 2.1'!$E$19+'St 2.1'!$E$32+'St 2.1'!$E$45+'St 2.1'!$E$58+'St 2.1'!$E$72+'St 2.1'!$E$96+'St 2.1'!$E$109</f>
        <v>152318.00799145197</v>
      </c>
      <c r="M11" s="132">
        <f>+'St 2.1'!$E$136+'St 2.1'!$E$149+'St 2.1'!$E$162+'St 2.1'!$E$175+'St 2.1'!$E$189+'St 2.1'!$E$213+'St 2.1'!$E$226</f>
        <v>321087.38693030889</v>
      </c>
      <c r="N11" s="132">
        <f>+'St 2.2'!$E$19+'St 2.2'!$E$32+'St 2.2'!$E$45+'St 2.2'!$E$58+'St 2.2'!$E$72+'St 2.2'!$E$96+'St 2.2'!$E$109</f>
        <v>6450798.1108631473</v>
      </c>
      <c r="O11" s="132">
        <f>+'St 2.2'!$E$136+'St 2.2'!$E$149+'St 2.2'!$E$162+'St 2.2'!$E$175+'St 2.2'!$E$189+'St 2.2'!$E$213+'St 2.2'!$E$226</f>
        <v>7551538.2446523979</v>
      </c>
      <c r="P11" s="132">
        <f>+'St 4'!$E$19+'St 4'!$E$32+'St 4'!$E$45+'St 4'!$E$58+'St 4'!$E$72+'St 4'!$E$96+'St 4'!$E$109</f>
        <v>0</v>
      </c>
      <c r="Q11" s="132">
        <f>+'St 4'!$E$136+'St 4'!$E$149+'St 4'!$E$162+'St 4'!$E$175+'St 4'!$E$189+'St 4'!$E$213+'St 4'!$E$226</f>
        <v>483206.57305656781</v>
      </c>
      <c r="R11" s="132">
        <f>+'St 5'!$E$19+'St 5'!$E$32+'St 5'!$E$45+'St 5'!$E$58+'St 5'!$E$72+'St 5'!$E$96+'St 5'!$E$109</f>
        <v>698164.50269944593</v>
      </c>
      <c r="S11" s="132">
        <f>+'St 5'!$E$136+'St 5'!$E$149+'St 5'!$E$162+'St 5'!$E$175+'St 5'!$E$189+'St 5'!$E$213+'St 5'!$E$226</f>
        <v>3372956.292814543</v>
      </c>
      <c r="T11" s="132">
        <f t="shared" si="0"/>
        <v>8445004.1307988986</v>
      </c>
      <c r="U11" s="132">
        <f t="shared" si="0"/>
        <v>15093772.71826374</v>
      </c>
    </row>
    <row r="12" spans="1:21">
      <c r="B12" s="26" t="s">
        <v>76</v>
      </c>
      <c r="C12" s="26" t="s">
        <v>48</v>
      </c>
      <c r="D12" s="132">
        <f>+'St 1.1'!$E$20+'St 1.1'!$E$33+'St 1.1'!$E$46+'St 1.1'!$E$59+'St 1.1'!$E$73+'St 1.1'!$E$97+'St 1.1'!$E$110+'St 1.1'!$E$113+'St 1.1'!$E$114+'St 1.1'!$E$6</f>
        <v>-1022.3887721777619</v>
      </c>
      <c r="E12" s="132">
        <f>+'St 1.1'!$E$137+'St 1.1'!$E$150+'St 1.1'!$E$163+'St 1.1'!$E$176+'St 1.1'!$E$190+'St 1.1'!$E$214+'St 1.1'!$E$227+'St 1.1'!$E$230+'St 1.1'!$E$231+'St 1.1'!$E$123</f>
        <v>141383.0698</v>
      </c>
      <c r="F12" s="132">
        <f>+'St 1.2'!$E$20+'St 1.2'!$E$33+'St 1.2'!$E$46+'St 1.2'!$E$59+'St 1.2'!$E$73+'St 1.2'!$E$97+'St 1.2'!$E$110+'St 1.2'!$E$6+'St 1.2'!$E$113+'St 1.2'!$E$114</f>
        <v>255876.21040476343</v>
      </c>
      <c r="G12" s="132">
        <f>+'St 1.2'!$E$137+'St 1.2'!$E$150+'St 1.2'!$E$163+'St 1.2'!$E$176+'St 1.2'!$E$190+'St 1.2'!$E$214+'St 1.2'!$E$227+'St 1.2'!$E$123+'St 1.2'!$E$230+'St 1.2'!$E$231</f>
        <v>256004.09489315824</v>
      </c>
      <c r="H12" s="132">
        <f>+'St 1.3'!$E$20+'St 1.3'!$E$33+'St 1.3'!$E$46+'St 1.3'!$E$59+'St 1.3'!$E$73+'St 1.3'!$E$97+'St 1.3'!$E$110+'St 1.3'!$E$6+'St 1.3'!$E$113+'St 1.3'!$E$114</f>
        <v>28365.679716708753</v>
      </c>
      <c r="I12" s="132">
        <f>+'St 1.3'!$E$137+'St 1.3'!$E$150+'St 1.3'!$E$163+'St 1.3'!$E$176+'St 1.3'!$E$190+'St 1.3'!$E$214+'St 1.3'!$E$227+'St 1.3'!$E$123+'St 1.3'!$E$230+'St 1.3'!$E$231</f>
        <v>79314.009174512583</v>
      </c>
      <c r="J12" s="132">
        <f>+'St 3'!$E$20+'St 3'!$E$33+'St 3'!$E$46+'St 3'!$E$59+'St 3'!$E$73+'St 3'!$E$97+'St 3'!$E$110+'St 3'!$E$6+'St 3'!$E$113+'St 3'!$E$114</f>
        <v>32439</v>
      </c>
      <c r="K12" s="132">
        <f>+'St 3'!$E$137+'St 3'!$E$150+'St 3'!$E$163+'St 3'!$E$176+'St 3'!$E$190+'St 3'!$E$214+'St 3'!$E$227+'St 3'!$E$123+'St 3'!$E$230+'St 3'!$E$231</f>
        <v>36049.230000000003</v>
      </c>
      <c r="L12" s="132">
        <f>+'St 2.1'!$E$20+'St 2.1'!$E$33+'St 2.1'!$E$46+'St 2.1'!$E$59+'St 2.1'!$E$73+'St 2.1'!$E$97+'St 2.1'!$E$110+'St 2.1'!$E$6+'St 2.1'!$E$113+'St 2.1'!$E$114</f>
        <v>2363.0381685869334</v>
      </c>
      <c r="M12" s="132">
        <f>+'St 2.1'!$E$137+'St 2.1'!$E$150+'St 2.1'!$E$163+'St 2.1'!$E$176+'St 2.1'!$E$190+'St 2.1'!$E$214+'St 2.1'!$E$227+'St 2.1'!$E$230+'St 2.1'!$E$231+'St 2.1'!$E$123</f>
        <v>85.488377999999997</v>
      </c>
      <c r="N12" s="132">
        <f>+'St 2.2'!$E$20+'St 2.2'!$E$33+'St 2.2'!$E$46+'St 2.2'!$E$59+'St 2.2'!$E$73+'St 2.2'!$E$97+'St 2.2'!$E$110+'St 2.2'!$E$6+'St 2.2'!$E$113+'St 2.2'!$E$114</f>
        <v>2482521.9922826202</v>
      </c>
      <c r="O12" s="132">
        <f>+'St 2.2'!$E$137+'St 2.2'!$E$150+'St 2.2'!$E$163+'St 2.2'!$E$176+'St 2.2'!$E$190+'St 2.2'!$E$214+'St 2.2'!$E$227+'St 2.2'!$E$230+'St 2.2'!$E$231+'St 2.2'!$E$123</f>
        <v>1362316.2710076801</v>
      </c>
      <c r="P12" s="132">
        <f>+'St 4'!$E$20+'St 4'!$E$33+'St 4'!$E$46+'St 4'!$E$59+'St 4'!$E$73+'St 4'!$E$97+'St 4'!$E$110+'St 4'!$E$113+'St 4'!$E$114+'St 4'!$E$6</f>
        <v>0</v>
      </c>
      <c r="Q12" s="132">
        <f>+'St 4'!$E$137+'St 4'!$E$163+'St 4'!$E$176+'St 4'!$E$190+'St 4'!$E$214+'St 4'!$E$227+'St 4'!$E$123+'St 4'!$E$230+'St 4'!$E$231</f>
        <v>-7.2759576141834259E-10</v>
      </c>
      <c r="R12" s="132">
        <f>+'St 5'!$E$20+'St 5'!$E$33+'St 5'!$E$46+'St 5'!$E$59+'St 5'!$E$73+'St 5'!$E$97+'St 5'!$E$110+'St 5'!$E$113+'St 5'!$E$114+'St 5'!$E$6</f>
        <v>36049.230000000003</v>
      </c>
      <c r="S12" s="132">
        <f>+'St 5'!$E$137+'St 5'!$E$150+'St 5'!$E$163+'St 5'!$E$176+'St 5'!$E$190+'St 5'!$E$214+'St 5'!$E$227+'St 5'!$E$230+'St 5'!$E$231+'St 5'!$E$123+'St 5'!$E$193+'St 5'!$E$196</f>
        <v>32439</v>
      </c>
      <c r="T12" s="132">
        <f t="shared" si="0"/>
        <v>2836592.7618005015</v>
      </c>
      <c r="U12" s="132">
        <f t="shared" si="0"/>
        <v>1907591.1632533502</v>
      </c>
    </row>
    <row r="13" spans="1:21">
      <c r="B13" s="26" t="s">
        <v>77</v>
      </c>
      <c r="C13" s="26" t="s">
        <v>321</v>
      </c>
      <c r="D13" s="132">
        <f>+'St 1.1'!$E$21+'St 1.1'!$E$34+'St 1.1'!$E$47+'St 1.1'!$E$60+'St 1.1'!$E$74+'St 1.1'!$E$98+'St 1.1'!$E$111</f>
        <v>1110407.3941266444</v>
      </c>
      <c r="E13" s="132">
        <f>+'St 1.1'!$E$138+'St 1.1'!$E$151+'St 1.1'!$E$164+'St 1.1'!$E$177+'St 1.1'!$E$191+'St 1.1'!$E$215+'St 1.1'!$E$228</f>
        <v>0</v>
      </c>
      <c r="F13" s="132">
        <f>+'St 1.2'!$E$21+'St 1.2'!$E$34+'St 1.2'!$E$47+'St 1.2'!$E$60+'St 1.2'!$E$74+'St 1.2'!$E$98+'St 1.2'!$E$111</f>
        <v>4786984.135997788</v>
      </c>
      <c r="G13" s="132">
        <f>+'St 1.2'!$E$138+'St 1.2'!$E$151+'St 1.2'!$E$164+'St 1.2'!$E$177+'St 1.2'!$E$191+'St 1.2'!$E$215+'St 1.2'!$E$228</f>
        <v>3188113.2857902218</v>
      </c>
      <c r="H13" s="132">
        <f>+'St 1.3'!$E$21+'St 1.3'!$E$34+'St 1.3'!$E$47+'St 1.3'!$E$60+'St 1.3'!$E$74+'St 1.3'!$E$98+'St 1.3'!$E$111</f>
        <v>103936.2499274744</v>
      </c>
      <c r="I13" s="132">
        <f>+'St 1.3'!$E$138+'St 1.3'!$E$151+'St 1.3'!$E$164+'St 1.3'!$E$177+'St 1.3'!$E$191+'St 1.3'!$E$215+'St 1.3'!$E$228</f>
        <v>196319.29801362831</v>
      </c>
      <c r="J13" s="132">
        <f>+'St 3'!$E$21+'St 3'!$E$34+'St 3'!$E$47+'St 3'!$E$60+'St 3'!$E$74+'St 3'!$E$98+'St 3'!$E$111</f>
        <v>935646.63512258953</v>
      </c>
      <c r="K13" s="132">
        <f>+'St 3'!$E$138+'St 3'!$E$151+'St 3'!$E$164+'St 3'!$E$177+'St 3'!$E$191+'St 3'!$E$215+'St 3'!$E$228</f>
        <v>780.41060000000004</v>
      </c>
      <c r="L13" s="132">
        <f>+'St 2.1'!$E$21+'St 2.1'!$E$34+'St 2.1'!$E$47+'St 2.1'!$E$60+'St 2.1'!$E$74+'St 2.1'!$E$98+'St 2.1'!$E$111</f>
        <v>3628.7047240938082</v>
      </c>
      <c r="M13" s="132">
        <f>+'St 2.1'!$E$138+'St 2.1'!$E$151+'St 2.1'!$E$164+'St 2.1'!$E$177+'St 2.1'!$E$191+'St 2.1'!$E$215+'St 2.1'!$E$228</f>
        <v>9.4536455062864118</v>
      </c>
      <c r="N13" s="132">
        <f>+'St 2.2'!$E$21+'St 2.2'!$E$34+'St 2.2'!$E$47+'St 2.2'!$E$60+'St 2.2'!$E$74+'St 2.2'!$E$98+'St 2.2'!$E$111</f>
        <v>477316.90778089332</v>
      </c>
      <c r="O13" s="132">
        <f>+'St 2.2'!$E$138+'St 2.2'!$E$151+'St 2.2'!$E$164+'St 2.2'!$E$177+'St 2.2'!$E$191+'St 2.2'!$E$215+'St 2.2'!$E$228</f>
        <v>0</v>
      </c>
      <c r="P13" s="132">
        <f>+'St 4'!$E$21+'St 4'!$E$34+'St 4'!$E$47+'St 4'!$E$60+'St 4'!$E$74+'St 4'!$E$98+'St 4'!$E$111</f>
        <v>0</v>
      </c>
      <c r="Q13" s="132">
        <f>+'St 4'!$E$138+'St 4'!$E$164+'St 4'!$E$177+'St 4'!$E$191+'St 4'!$E$215+'St 4'!$E$228</f>
        <v>0</v>
      </c>
      <c r="R13" s="132">
        <f>+'St 5'!$E$21+'St 5'!$E$34+'St 5'!$E$47+'St 5'!$E$60+'St 5'!$E$74+'St 5'!$E$98+'St 5'!$E$111</f>
        <v>0</v>
      </c>
      <c r="S13" s="132">
        <f>+'St 5'!$E$138+'St 5'!$E$151+'St 5'!$E$164+'St 5'!$E$177+'St 5'!$E$191+'St 5'!$E$215+'St 5'!$E$228</f>
        <v>0</v>
      </c>
      <c r="T13" s="132">
        <f t="shared" si="0"/>
        <v>7417920.0276794834</v>
      </c>
      <c r="U13" s="132">
        <f t="shared" si="0"/>
        <v>3385222.4480493567</v>
      </c>
    </row>
    <row r="14" spans="1:21">
      <c r="B14" s="26" t="s">
        <v>81</v>
      </c>
      <c r="C14" s="26" t="s">
        <v>100</v>
      </c>
      <c r="D14" s="132">
        <f>+'St 1.1'!$E$22+'St 1.1'!$E$35+'St 1.1'!$E$48+'St 1.1'!$E$61+'St 1.1'!$E$75+'St 1.1'!$E$99+'St 1.1'!$E$112</f>
        <v>0</v>
      </c>
      <c r="E14" s="132">
        <f>+'St 1.1'!$E$139+'St 1.1'!$E$152+'St 1.1'!$E$165+'St 1.1'!$E$178+'St 1.1'!$E$192+'St 1.1'!$E$216+'St 1.1'!$E$229</f>
        <v>1418338.8269999998</v>
      </c>
      <c r="F14" s="132">
        <f>+'St 1.2'!$E$22+'St 1.2'!$E$35+'St 1.2'!$E$48+'St 1.2'!$E$61+'St 1.2'!$E$75+'St 1.2'!$E$99+'St 1.2'!$E$112</f>
        <v>1251869.9577905054</v>
      </c>
      <c r="G14" s="132">
        <f>+'St 1.2'!$E$139+'St 1.2'!$E$152+'St 1.2'!$E$165+'St 1.2'!$E$178+'St 1.2'!$E$192+'St 1.2'!$E$216+'St 1.2'!$E$229</f>
        <v>861145.6553219076</v>
      </c>
      <c r="H14" s="132">
        <f>+'St 1.3'!$E$22+'St 1.3'!$E$35+'St 1.3'!$E$48+'St 1.3'!$E$61+'St 1.3'!$E$75+'St 1.3'!$E$99+'St 1.3'!$E$112</f>
        <v>207459.80732677868</v>
      </c>
      <c r="I14" s="132">
        <f>+'St 1.3'!$E$139+'St 1.3'!$E$152+'St 1.3'!$E$165+'St 1.3'!$E$178+'St 1.3'!$E$192+'St 1.3'!$E$216+'St 1.3'!$E$229</f>
        <v>78775.373984301783</v>
      </c>
      <c r="J14" s="132">
        <f>+'St 3'!$E$22+'St 3'!$E$35+'St 3'!$E$48+'St 3'!$E$61+'St 3'!$E$75+'St 3'!$E$99+'St 3'!$E$112</f>
        <v>454294.9708992769</v>
      </c>
      <c r="K14" s="132">
        <f>+'St 3'!$E$139+'St 3'!$E$152+'St 3'!$E$165+'St 3'!$E$178+'St 3'!$E$192+'St 3'!$E$216+'St 3'!$E$229</f>
        <v>70070.66810000001</v>
      </c>
      <c r="L14" s="132">
        <f>+'St 2.1'!$E$22+'St 2.1'!$E$35+'St 2.1'!$E$48+'St 2.1'!$E$61+'St 2.1'!$E$75+'St 2.1'!$E$99+'St 2.1'!$E$112</f>
        <v>176222.2918835124</v>
      </c>
      <c r="M14" s="132">
        <f>+'St 2.1'!$E$139+'St 2.1'!$E$152+'St 2.1'!$E$165+'St 2.1'!$E$178+'St 2.1'!$E$192+'St 2.1'!$E$216+'St 2.1'!$E$229</f>
        <v>0</v>
      </c>
      <c r="N14" s="132">
        <f>+'St 2.2'!$E$22+'St 2.2'!$E$35+'St 2.2'!$E$48+'St 2.2'!$E$61+'St 2.2'!$E$75+'St 2.2'!$E$99+'St 2.2'!$E$112</f>
        <v>1831007.8626436689</v>
      </c>
      <c r="O14" s="132">
        <f>+'St 2.2'!$E$139+'St 2.2'!$E$152+'St 2.2'!$E$165+'St 2.2'!$E$178+'St 2.2'!$E$192+'St 2.2'!$E$216+'St 2.2'!$E$229</f>
        <v>698164.50269944593</v>
      </c>
      <c r="P14" s="132">
        <f>+'St 4'!$E$22+'St 4'!$E$35+'St 4'!$E$48+'St 4'!$E$61+'St 4'!$E$75+'St 4'!$E$99+'St 4'!$E$112</f>
        <v>0</v>
      </c>
      <c r="Q14" s="132">
        <f>+'St 4'!$E$139+'St 4'!$E$165+'St 4'!$E$178+'St 4'!$E$192+'St 4'!$E$216+'St 4'!$E$229</f>
        <v>0</v>
      </c>
      <c r="R14" s="132">
        <f>+'St 5'!$E$22+'St 5'!$E$35+'St 5'!$E$48+'St 5'!$E$61+'St 5'!$E$75+'St 5'!$E$99+'St 5'!$E$112</f>
        <v>0</v>
      </c>
      <c r="S14" s="132">
        <f>+'St 5'!$E$139+'St 5'!$E$152+'St 5'!$E$165+'St 5'!$E$178+'St 5'!$E$192+'St 5'!$E$216+'St 5'!$E$229</f>
        <v>0</v>
      </c>
      <c r="T14" s="132">
        <f t="shared" si="0"/>
        <v>3920854.8905437421</v>
      </c>
      <c r="U14" s="132">
        <f t="shared" si="0"/>
        <v>3126495.0271056551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1673467.2031826598</v>
      </c>
      <c r="E15" s="137">
        <f t="shared" si="1"/>
        <v>2323407.6154999998</v>
      </c>
      <c r="F15" s="137">
        <f t="shared" si="1"/>
        <v>10585129.273630979</v>
      </c>
      <c r="G15" s="137">
        <f t="shared" si="1"/>
        <v>11454222.339154836</v>
      </c>
      <c r="H15" s="137">
        <f t="shared" si="1"/>
        <v>4972421.6475417456</v>
      </c>
      <c r="I15" s="137">
        <f t="shared" si="1"/>
        <v>6024347.8341589216</v>
      </c>
      <c r="J15" s="137">
        <f t="shared" si="1"/>
        <v>7381962.4761578459</v>
      </c>
      <c r="K15" s="137">
        <f t="shared" si="1"/>
        <v>2484593.4646294746</v>
      </c>
      <c r="L15" s="137">
        <f t="shared" si="1"/>
        <v>1211244.2000417367</v>
      </c>
      <c r="M15" s="137">
        <f t="shared" si="1"/>
        <v>913325.73198950943</v>
      </c>
      <c r="N15" s="137">
        <f t="shared" si="1"/>
        <v>14927083.473226989</v>
      </c>
      <c r="O15" s="137">
        <f t="shared" si="1"/>
        <v>11638902.724113679</v>
      </c>
      <c r="P15" s="137">
        <f t="shared" si="1"/>
        <v>3389929.7672774796</v>
      </c>
      <c r="Q15" s="137">
        <f t="shared" si="1"/>
        <v>10750516.604421731</v>
      </c>
      <c r="R15" s="137">
        <f t="shared" si="1"/>
        <v>2295468.4964124463</v>
      </c>
      <c r="S15" s="137">
        <f t="shared" si="1"/>
        <v>4210177.3314533029</v>
      </c>
      <c r="T15" s="137">
        <f>+SUM(T6:T14)</f>
        <v>46436706.537471883</v>
      </c>
      <c r="U15" s="137">
        <f>+SUM(U6:U14)</f>
        <v>49799493.645421453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243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58.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1.1'!$Q$12+'St 1.1'!$Q$25+'St 1.1'!$Q$38+'St 1.1'!$Q$51+'St 1.1'!$Q$65+'St 1.1'!$Q$89+'St 1.1'!$Q$102</f>
        <v>-3.3939999999999997</v>
      </c>
      <c r="E22" s="132">
        <f>+'St 1.1'!$Q$129+'St 1.1'!$Q$142+'St 1.1'!$Q$155+'St 1.1'!$Q$168+'St 1.1'!$Q$182+'St 1.1'!$Q$206+'St 1.1'!$Q$219</f>
        <v>11.243199999999964</v>
      </c>
      <c r="F22" s="132">
        <f>+'St 1.2'!$Q$12+'St 1.2'!$Q$25+'St 1.2'!$Q$38+'St 1.2'!$Q$51+'St 1.2'!$Q$65+'St 1.2'!$Q$89+'St 1.2'!$Q$102</f>
        <v>32850.347965420064</v>
      </c>
      <c r="G22" s="132">
        <f>+'St 1.2'!$Q$129+'St 1.2'!$Q$142+'St 1.2'!$Q$155+'St 1.2'!$Q$168+'St 1.2'!$Q$182+'St 1.2'!$Q$206+'St 1.2'!$Q$219</f>
        <v>-1491.0505152326864</v>
      </c>
      <c r="H22" s="132">
        <f>+'St 1.3'!$Q$12+'St 1.3'!$Q$25+'St 1.3'!$Q$38+'St 1.3'!$Q$51+'St 1.3'!$Q$65+'St 1.3'!$Q$89+'St 1.3'!$Q$102</f>
        <v>-782.98435912814409</v>
      </c>
      <c r="I22" s="132">
        <f>+'St 1.3'!$Q$129+'St 1.3'!$Q$142+'St 1.3'!$Q$155+'St 1.3'!$Q$168+'St 1.3'!$Q$182+'St 1.3'!$Q$206+'St 1.3'!$Q$219</f>
        <v>2337.4470200842238</v>
      </c>
      <c r="J22" s="132">
        <f>+'St 3'!$Q$12+'St 3'!$Q$25+'St 3'!$Q$38+'St 3'!$Q$51+'St 3'!$Q$65+'St 3'!$Q$89+'St 3'!$Q$102</f>
        <v>173948.8019220524</v>
      </c>
      <c r="K22" s="132">
        <f>+'St 3'!$Q$129+'St 3'!$Q$142+'St 3'!$Q$155+'St 3'!$Q$168+'St 3'!$Q$182+'St 3'!$Q$206+'St 3'!$Q$219</f>
        <v>32807.464900000006</v>
      </c>
      <c r="L22" s="132">
        <f>+'St 2.1'!$Q$12+'St 2.1'!$Q$25+'St 2.1'!$Q$38+'St 2.1'!$Q$51+'St 2.1'!$Q$65+'St 2.1'!$Q$89+'St 2.1'!$Q$102</f>
        <v>0</v>
      </c>
      <c r="M22" s="132">
        <f>+'St 2.1'!$Q$129+'St 2.1'!$Q$142+'St 2.1'!$Q$155+'St 2.1'!$Q$168+'St 2.1'!$Q$182+'St 2.1'!$Q$206+'St 2.1'!$Q$219</f>
        <v>0.68764976516127518</v>
      </c>
      <c r="N22" s="132">
        <f>+'St 2.2'!$Q$12+'St 2.2'!$Q$25+'St 2.2'!$Q$38+'St 2.2'!$Q$51+'St 2.2'!$Q$65+'St 2.2'!$Q$89+'St 2.2'!$Q$102</f>
        <v>0</v>
      </c>
      <c r="O22" s="132">
        <f>+'St 2.2'!$Q$129+'St 2.2'!$Q$142+'St 2.2'!$Q$155+'St 2.2'!$Q$168+'St 2.2'!$Q$182+'St 2.2'!$Q$206+'St 2.2'!$Q$219</f>
        <v>7051.7780601647673</v>
      </c>
      <c r="P22" s="132">
        <f>+'St 4'!$Q$12+'St 4'!$Q$25+'St 4'!$Q$38+'St 4'!$Q$51+'St 4'!$Q$65+'St 4'!$Q$89+'St 4'!$Q$102</f>
        <v>0</v>
      </c>
      <c r="Q22" s="132">
        <f>+'St 4'!$Q$129+'St 4'!$Q$142+'St 4'!$Q$155+'St 4'!$Q$168+'St 4'!$Q$182+'St 4'!$Q$206+'St 4'!$Q$219</f>
        <v>115365.20266164295</v>
      </c>
      <c r="R22" s="132">
        <f>+'St 5'!$Q$12+'St 5'!$Q$25+'St 5'!$Q$38+'St 5'!$Q$51+'St 5'!$Q$65+'St 5'!$Q$89+'St 5'!$Q$102</f>
        <v>20702.353991786298</v>
      </c>
      <c r="S22" s="132">
        <f>+'St 5'!$Q$129+'St 5'!$Q$142+'St 5'!$Q$155+'St 5'!$Q$168+'St 5'!$Q$182+'St 5'!$Q$206+'St 5'!$Q$219</f>
        <v>2611.2731696000028</v>
      </c>
      <c r="T22" s="132">
        <f>+D22+F22+H22+J22+L22+N22+P22+R22</f>
        <v>226715.12552013062</v>
      </c>
      <c r="U22" s="132">
        <f>+E22+G22+I22+K22+M22+O22+Q22+S22</f>
        <v>158694.04614602443</v>
      </c>
    </row>
    <row r="23" spans="2:21">
      <c r="B23" s="26" t="s">
        <v>59</v>
      </c>
      <c r="C23" s="26" t="s">
        <v>42</v>
      </c>
      <c r="D23" s="132">
        <f>+'St 1.1'!$Q$13+'St 1.1'!$Q$26+'St 1.1'!$Q$39+'St 1.1'!$Q$52+'St 1.1'!$Q$66+'St 1.1'!$Q$90+'St 1.1'!$Q$103</f>
        <v>-563.16451172967481</v>
      </c>
      <c r="E23" s="132">
        <f>+'St 1.1'!$Q$130+'St 1.1'!$Q$143+'St 1.1'!$Q$156+'St 1.1'!$Q$169+'St 1.1'!$Q$183+'St 1.1'!$Q$207+'St 1.1'!$Q$220</f>
        <v>35540.31</v>
      </c>
      <c r="F23" s="132">
        <f>+'St 1.2'!$Q$13+'St 1.2'!$Q$26+'St 1.2'!$Q$39+'St 1.2'!$Q$52+'St 1.2'!$Q$66+'St 1.2'!$Q$90+'St 1.2'!$Q$103</f>
        <v>75422.441019724109</v>
      </c>
      <c r="G23" s="132">
        <f>+'St 1.2'!$Q$130+'St 1.2'!$Q$143+'St 1.2'!$Q$156+'St 1.2'!$Q$169+'St 1.2'!$Q$183+'St 1.2'!$Q$207+'St 1.2'!$Q$220</f>
        <v>75607.393021545722</v>
      </c>
      <c r="H23" s="132">
        <f>+'St 1.3'!$Q$13+'St 1.3'!$Q$26+'St 1.3'!$Q$39+'St 1.3'!$Q$52+'St 1.3'!$Q$66+'St 1.3'!$Q$90+'St 1.3'!$Q$103</f>
        <v>64464.886301071034</v>
      </c>
      <c r="I23" s="132">
        <f>+'St 1.3'!$Q$130+'St 1.3'!$Q$143+'St 1.3'!$Q$156+'St 1.3'!$Q$169+'St 1.3'!$Q$183+'St 1.3'!$Q$207+'St 1.3'!$Q$220</f>
        <v>15319.871469207274</v>
      </c>
      <c r="J23" s="132">
        <f>+'St 3'!$Q$13+'St 3'!$Q$26+'St 3'!$Q$39+'St 3'!$Q$52+'St 3'!$Q$66+'St 3'!$Q$90+'St 3'!$Q$103</f>
        <v>24549.159053743992</v>
      </c>
      <c r="K23" s="132">
        <f>+'St 3'!$Q$130+'St 3'!$Q$143+'St 3'!$Q$156+'St 3'!$Q$169+'St 3'!$Q$183+'St 3'!$Q$207+'St 3'!$Q$220</f>
        <v>117817.90370526137</v>
      </c>
      <c r="L23" s="132">
        <f>+'St 2.1'!$Q$13+'St 2.1'!$Q$26+'St 2.1'!$Q$39+'St 2.1'!$Q$52+'St 2.1'!$Q$66+'St 2.1'!$Q$90+'St 2.1'!$Q$103</f>
        <v>24868.680478167644</v>
      </c>
      <c r="M23" s="132">
        <f>+'St 2.1'!$Q$130+'St 2.1'!$Q$143+'St 2.1'!$Q$156+'St 2.1'!$Q$169+'St 2.1'!$Q$183+'St 2.1'!$Q$207+'St 2.1'!$Q$220</f>
        <v>-15777.739907965464</v>
      </c>
      <c r="N23" s="132">
        <f>+'St 2.2'!$Q$13+'St 2.2'!$Q$26+'St 2.2'!$Q$39+'St 2.2'!$Q$52+'St 2.2'!$Q$66+'St 2.2'!$Q$90+'St 2.2'!$Q$103</f>
        <v>102921.04788552561</v>
      </c>
      <c r="O23" s="132">
        <f>+'St 2.2'!$Q$130+'St 2.2'!$Q$143+'St 2.2'!$Q$156+'St 2.2'!$Q$169+'St 2.2'!$Q$183+'St 2.2'!$Q$207+'St 2.2'!$Q$220</f>
        <v>-13051.454014328829</v>
      </c>
      <c r="P23" s="132">
        <f>+'St 4'!$Q$13+'St 4'!$Q$26+'St 4'!$Q$39+'St 4'!$Q$52+'St 4'!$Q$66+'St 4'!$Q$90+'St 4'!$Q$103</f>
        <v>314715.5368187342</v>
      </c>
      <c r="Q23" s="132">
        <f>+'St 4'!$Q$130+'St 4'!$Q$143+'St 4'!$Q$156+'St 4'!$Q$169+'St 4'!$Q$183+'St 4'!$Q$207+'St 4'!$Q$220</f>
        <v>576144.52244021813</v>
      </c>
      <c r="R23" s="132">
        <f>+'St 5'!$Q$13+'St 5'!$Q$26+'St 5'!$Q$39+'St 5'!$Q$52+'St 5'!$Q$66+'St 5'!$Q$90+'St 5'!$Q$103</f>
        <v>7182.354265179174</v>
      </c>
      <c r="S23" s="132">
        <f>+'St 5'!$Q$130+'St 5'!$Q$143+'St 5'!$Q$156+'St 5'!$Q$169+'St 5'!$Q$183+'St 5'!$Q$207+'St 5'!$Q$220</f>
        <v>94838.832979713741</v>
      </c>
      <c r="T23" s="132">
        <f t="shared" ref="T23:U30" si="2">+D23+F23+H23+J23+L23+N23+P23+R23</f>
        <v>613560.94131041609</v>
      </c>
      <c r="U23" s="132">
        <f t="shared" si="2"/>
        <v>886439.63969365205</v>
      </c>
    </row>
    <row r="24" spans="2:21">
      <c r="B24" s="26" t="s">
        <v>60</v>
      </c>
      <c r="C24" s="26" t="s">
        <v>43</v>
      </c>
      <c r="D24" s="132">
        <f>+'St 1.1'!$Q$14+'St 1.1'!$Q$27+'St 1.1'!$Q$40+'St 1.1'!$Q$53+'St 1.1'!$Q$67+'St 1.1'!$Q$91+'St 1.1'!$Q$104+'St 1.1'!$Q$76+'St 1.1'!$Q$79</f>
        <v>6500.4643353006431</v>
      </c>
      <c r="E24" s="132">
        <f>+'St 1.1'!$Q$131+'St 1.1'!$Q$144+'St 1.1'!$Q$157+'St 1.1'!$Q$170+'St 1.1'!$Q$184+'St 1.1'!$Q$208+'St 1.1'!$Q$221+'St 1.1'!$Q$193+'St 1.1'!$Q$196</f>
        <v>-792.52520000000004</v>
      </c>
      <c r="F24" s="132">
        <f>+'St 1.2'!$Q$14+'St 1.2'!$Q$27+'St 1.2'!$Q$40+'St 1.2'!$Q$53+'St 1.2'!$Q$67+'St 1.2'!$Q$91+'St 1.2'!$Q$104+'St 1.2'!$Q$76+'St 1.2'!$Q$79</f>
        <v>213448.72020542526</v>
      </c>
      <c r="G24" s="132">
        <f>+'St 1.2'!$Q$131+'St 1.2'!$Q$144+'St 1.2'!$Q$157+'St 1.2'!$Q$170+'St 1.2'!$Q$184+'St 1.2'!$Q$208+'St 1.2'!$Q$221+'St 1.2'!$Q$193+'St 1.2'!$Q$196</f>
        <v>56567.920309857655</v>
      </c>
      <c r="H24" s="132">
        <f>+'St 1.3'!$Q$14+'St 1.3'!$Q$27+'St 1.3'!$Q$40+'St 1.3'!$Q$53+'St 1.3'!$Q$67+'St 1.3'!$Q$91+'St 1.3'!$Q$104+'St 1.3'!$Q$76+'St 1.3'!$Q$79</f>
        <v>361206.87901655887</v>
      </c>
      <c r="I24" s="132">
        <f>+'St 1.3'!$Q$131+'St 1.3'!$Q$144+'St 1.3'!$Q$157+'St 1.3'!$Q$170+'St 1.3'!$Q$184+'St 1.3'!$Q$208+'St 1.3'!$Q$221+'St 1.3'!$Q$193+'St 1.3'!$Q$196</f>
        <v>300633.87953326496</v>
      </c>
      <c r="J24" s="132">
        <f>+'St 3'!$Q$14+'St 3'!$Q$27+'St 3'!$Q$40+'St 3'!$Q$53+'St 3'!$Q$67+'St 3'!$Q$91+'St 3'!$Q$104+'St 3'!$Q$76+'St 3'!$Q$79</f>
        <v>339381.94346171664</v>
      </c>
      <c r="K24" s="132">
        <f>+'St 3'!$Q$131+'St 3'!$Q$144+'St 3'!$Q$157+'St 3'!$Q$170+'St 3'!$Q$184+'St 3'!$Q$208+'St 3'!$Q$221+'St 3'!$Q$193+'St 3'!$Q$196</f>
        <v>5032.4098181248019</v>
      </c>
      <c r="L24" s="132">
        <f>+'St 2.1'!$Q$14+'St 2.1'!$Q$27+'St 2.1'!$Q$40+'St 2.1'!$Q$53+'St 2.1'!$Q$67+'St 2.1'!$Q$91+'St 2.1'!$Q$104+'St 2.1'!$Q$76+'St 2.1'!$Q$79</f>
        <v>858.74989549971144</v>
      </c>
      <c r="M24" s="132">
        <f>+'St 2.1'!$Q$131+'St 2.1'!$Q$144+'St 2.1'!$Q$157+'St 2.1'!$Q$170+'St 2.1'!$Q$184+'St 2.1'!$Q$208+'St 2.1'!$Q$221+'St 2.1'!$Q$193+'St 2.1'!$Q$196</f>
        <v>270.87698607531314</v>
      </c>
      <c r="N24" s="132">
        <f>+'St 2.2'!$Q$14+'St 2.2'!$Q$27+'St 2.2'!$Q$40+'St 2.2'!$Q$53+'St 2.2'!$Q$67+'St 2.2'!$Q$91+'St 2.2'!$Q$104+'St 2.2'!$Q$76+'St 2.2'!$Q$79</f>
        <v>82579.543746107607</v>
      </c>
      <c r="O24" s="132">
        <f>+'St 2.2'!$Q$131+'St 2.2'!$Q$144+'St 2.2'!$Q$157+'St 2.2'!$Q$170+'St 2.2'!$Q$184+'St 2.2'!$Q$208+'St 2.2'!$Q$221+'St 2.2'!$Q$193+'St 2.2'!$Q$196</f>
        <v>310381.91805538337</v>
      </c>
      <c r="P24" s="132">
        <f>+'St 4'!$Q$14+'St 4'!$Q$27+'St 4'!$Q$40+'St 4'!$Q$53+'St 4'!$Q$67+'St 4'!$Q$91+'St 4'!$Q$104+'St 4'!$Q$76+'St 4'!$Q$79</f>
        <v>21669.868592661744</v>
      </c>
      <c r="Q24" s="132">
        <f>+'St 4'!$Q$131+'St 4'!$Q$144+'St 4'!$Q$157+'St 4'!$Q$170+'St 4'!$Q$184+'St 4'!$Q$208+'St 4'!$Q$221+'St 4'!$Q$193+'St 4'!$Q$196</f>
        <v>347172.96190724138</v>
      </c>
      <c r="R24" s="132">
        <f>+'St 5'!$Q$14+'St 5'!$Q$27+'St 5'!$Q$40+'St 5'!$Q$53+'St 5'!$Q$67+'St 5'!$Q$91+'St 5'!$Q$104+'St 5'!$Q$76+'St 5'!$Q$79</f>
        <v>0</v>
      </c>
      <c r="S24" s="132">
        <f>+'St 5'!$Q$131+'St 5'!$Q$144+'St 5'!$Q$157+'St 5'!$Q$170+'St 5'!$Q$184+'St 5'!$Q$208+'St 5'!$Q$221+'St 5'!$Q$193+'St 5'!$Q$196</f>
        <v>0</v>
      </c>
      <c r="T24" s="132">
        <f t="shared" si="2"/>
        <v>1025646.1692532704</v>
      </c>
      <c r="U24" s="132">
        <f t="shared" si="2"/>
        <v>1019267.4414099475</v>
      </c>
    </row>
    <row r="25" spans="2:21">
      <c r="B25" s="26" t="s">
        <v>61</v>
      </c>
      <c r="C25" s="26" t="s">
        <v>44</v>
      </c>
      <c r="D25" s="132">
        <f>+'St 1.1'!$Q$15+'St 1.1'!$Q$28+'St 1.1'!$Q$41+'St 1.1'!$Q$54+'St 1.1'!$Q$68+'St 1.1'!$Q$92+'St 1.1'!$Q$105</f>
        <v>32807.47570000001</v>
      </c>
      <c r="E25" s="132">
        <f>+'St 1.1'!$Q$132+'St 1.1'!$Q$145+'St 1.1'!$Q$158+'St 1.1'!$Q$171+'St 1.1'!$Q$185+'St 1.1'!$Q$209+'St 1.1'!$Q$222</f>
        <v>125134.14148295175</v>
      </c>
      <c r="F25" s="132">
        <f>+'St 1.2'!$Q$15+'St 1.2'!$Q$28+'St 1.2'!$Q$41+'St 1.2'!$Q$54+'St 1.2'!$Q$68+'St 1.2'!$Q$92+'St 1.2'!$Q$105</f>
        <v>105528.05545398712</v>
      </c>
      <c r="G25" s="132">
        <f>+'St 1.2'!$Q$132+'St 1.2'!$Q$145+'St 1.2'!$Q$158+'St 1.2'!$Q$171+'St 1.2'!$Q$185+'St 1.2'!$Q$209+'St 1.2'!$Q$222</f>
        <v>242184.08064729843</v>
      </c>
      <c r="H25" s="132">
        <f>+'St 1.3'!$Q$15+'St 1.3'!$Q$28+'St 1.3'!$Q$41+'St 1.3'!$Q$54+'St 1.3'!$Q$68+'St 1.3'!$Q$92+'St 1.3'!$Q$105</f>
        <v>8902.5497642036771</v>
      </c>
      <c r="I25" s="132">
        <f>+'St 1.3'!$Q$132+'St 1.3'!$Q$145+'St 1.3'!$Q$158+'St 1.3'!$Q$171+'St 1.3'!$Q$185+'St 1.3'!$Q$209+'St 1.3'!$Q$222</f>
        <v>205298.51039615239</v>
      </c>
      <c r="J25" s="132">
        <f>+'St 3'!$Q$15+'St 3'!$Q$28+'St 3'!$Q$41+'St 3'!$Q$54+'St 3'!$Q$68+'St 3'!$Q$92+'St 3'!$Q$105</f>
        <v>66561.098617309937</v>
      </c>
      <c r="K25" s="132">
        <f>+'St 3'!$Q$132+'St 3'!$Q$145+'St 3'!$Q$158+'St 3'!$Q$171+'St 3'!$Q$185+'St 3'!$Q$209+'St 3'!$Q$222</f>
        <v>76046.172617309945</v>
      </c>
      <c r="L25" s="132">
        <f>+'St 2.1'!$Q$15+'St 2.1'!$Q$28+'St 2.1'!$Q$41+'St 2.1'!$Q$54+'St 2.1'!$Q$68+'St 2.1'!$Q$92+'St 2.1'!$Q$105</f>
        <v>368.03639333014598</v>
      </c>
      <c r="M25" s="132">
        <f>+'St 2.1'!$Q$132+'St 2.1'!$Q$145+'St 2.1'!$Q$158+'St 2.1'!$Q$171+'St 2.1'!$Q$185+'St 2.1'!$Q$209+'St 2.1'!$Q$222</f>
        <v>550.68212300956191</v>
      </c>
      <c r="N25" s="132">
        <f>+'St 2.2'!$Q$15+'St 2.2'!$Q$28+'St 2.2'!$Q$41+'St 2.2'!$Q$54+'St 2.2'!$Q$68+'St 2.2'!$Q$92+'St 2.2'!$Q$105</f>
        <v>724.29464999999959</v>
      </c>
      <c r="O25" s="132">
        <f>+'St 2.2'!$Q$132+'St 2.2'!$Q$145+'St 2.2'!$Q$158+'St 2.2'!$Q$171+'St 2.2'!$Q$185+'St 2.2'!$Q$209+'St 2.2'!$Q$222</f>
        <v>4532.8238022399037</v>
      </c>
      <c r="P25" s="132">
        <f>+'St 4'!$Q$15+'St 4'!$Q$28+'St 4'!$Q$41+'St 4'!$Q$54+'St 4'!$Q$68+'St 4'!$Q$92+'St 4'!$Q$105</f>
        <v>168.00000000000003</v>
      </c>
      <c r="Q25" s="132">
        <f>+'St 4'!$Q$132+'St 4'!$Q$145+'St 4'!$Q$158+'St 4'!$Q$171+'St 4'!$Q$185+'St 4'!$Q$209+'St 4'!$Q$222</f>
        <v>-24606.278120338604</v>
      </c>
      <c r="R25" s="132">
        <f>+'St 5'!$Q$15+'St 5'!$Q$28+'St 5'!$Q$41+'St 5'!$Q$54+'St 5'!$Q$68+'St 5'!$Q$92+'St 5'!$Q$105</f>
        <v>1556.2299999999998</v>
      </c>
      <c r="S25" s="132">
        <f>+'St 5'!$Q$132+'St 5'!$Q$145+'St 5'!$Q$158+'St 5'!$Q$171+'St 5'!$Q$185+'St 5'!$Q$209+'St 5'!$Q$222</f>
        <v>6568.5332221666631</v>
      </c>
      <c r="T25" s="132">
        <f t="shared" si="2"/>
        <v>216615.74057883088</v>
      </c>
      <c r="U25" s="132">
        <f t="shared" si="2"/>
        <v>635708.66617079021</v>
      </c>
    </row>
    <row r="26" spans="2:21">
      <c r="B26" s="26" t="s">
        <v>62</v>
      </c>
      <c r="C26" s="26" t="s">
        <v>313</v>
      </c>
      <c r="D26" s="132">
        <f>+'St 1.1'!$Q$18+'St 1.1'!$Q$31+'St 1.1'!$Q$44+'St 1.1'!$Q$57+'St 1.1'!$Q$71+'St 1.1'!$Q$95+'St 1.1'!$Q$108</f>
        <v>0.68764976516127518</v>
      </c>
      <c r="E26" s="132">
        <f>+'St 1.1'!$Q$135+'St 1.1'!$Q$148+'St 1.1'!$Q$161+'St 1.1'!$Q$174+'St 1.1'!$Q$188+'St 1.1'!$Q$212+'St 1.1'!$Q$225</f>
        <v>0</v>
      </c>
      <c r="F26" s="132">
        <f>+'St 1.2'!$Q$18+'St 1.2'!$Q$31+'St 1.2'!$Q$44+'St 1.2'!$Q$57+'St 1.2'!$Q$71+'St 1.2'!$Q$95+'St 1.2'!$Q$108</f>
        <v>-21742.981912868603</v>
      </c>
      <c r="G26" s="132">
        <f>+'St 1.2'!$Q$135+'St 1.2'!$Q$148+'St 1.2'!$Q$161+'St 1.2'!$Q$174+'St 1.2'!$Q$188+'St 1.2'!$Q$212+'St 1.2'!$Q$225</f>
        <v>66724.170066428866</v>
      </c>
      <c r="H26" s="132">
        <f>+'St 1.3'!$Q$18+'St 1.3'!$Q$31+'St 1.3'!$Q$44+'St 1.3'!$Q$57+'St 1.3'!$Q$71+'St 1.3'!$Q$95+'St 1.3'!$Q$108</f>
        <v>1630.6623826881557</v>
      </c>
      <c r="I26" s="132">
        <f>+'St 1.3'!$Q$135+'St 1.3'!$Q$148+'St 1.3'!$Q$161+'St 1.3'!$Q$174+'St 1.3'!$Q$188+'St 1.3'!$Q$212+'St 1.3'!$Q$225</f>
        <v>36480.570263906564</v>
      </c>
      <c r="J26" s="132">
        <f>+'St 3'!$Q$18+'St 3'!$Q$31+'St 3'!$Q$44+'St 3'!$Q$57+'St 3'!$Q$71+'St 3'!$Q$95+'St 3'!$Q$108</f>
        <v>3801.889208853845</v>
      </c>
      <c r="K26" s="132">
        <f>+'St 3'!$Q$135+'St 3'!$Q$148+'St 3'!$Q$161+'St 3'!$Q$174+'St 3'!$Q$188+'St 3'!$Q$212+'St 3'!$Q$225</f>
        <v>17005.789792369127</v>
      </c>
      <c r="L26" s="132">
        <f>+'St 2.1'!$Q$18+'St 2.1'!$Q$31+'St 2.1'!$Q$44+'St 2.1'!$Q$57+'St 2.1'!$Q$71+'St 2.1'!$Q$95+'St 2.1'!$Q$108</f>
        <v>3420.7097989655108</v>
      </c>
      <c r="M26" s="132">
        <f>+'St 2.1'!$Q$135+'St 2.1'!$Q$148+'St 2.1'!$Q$161+'St 2.1'!$Q$174+'St 2.1'!$Q$188+'St 2.1'!$Q$212+'St 2.1'!$Q$225</f>
        <v>22080.293475434031</v>
      </c>
      <c r="N26" s="132">
        <f>+'St 2.2'!$Q$18+'St 2.2'!$Q$31+'St 2.2'!$Q$44+'St 2.2'!$Q$57+'St 2.2'!$Q$71+'St 2.2'!$Q$95+'St 2.2'!$Q$108</f>
        <v>22530.788259197529</v>
      </c>
      <c r="O26" s="132">
        <f>+'St 2.2'!$Q$135+'St 2.2'!$Q$148+'St 2.2'!$Q$161+'St 2.2'!$Q$174+'St 2.2'!$Q$188+'St 2.2'!$Q$212+'St 2.2'!$Q$225</f>
        <v>15322.539613778956</v>
      </c>
      <c r="P26" s="132">
        <f>+'St 4'!$Q$18+'St 4'!$Q$31+'St 4'!$Q$44+'St 4'!$Q$57+'St 4'!$Q$71+'St 4'!$Q$95+'St 4'!$Q$108</f>
        <v>-2.469454892774789</v>
      </c>
      <c r="Q26" s="132">
        <f>+'St 4'!$Q$135+'St 4'!$Q$148+'St 4'!$Q$161+'St 4'!$Q$174+'St 4'!$Q$188+'St 4'!$Q$212+'St 4'!$Q$225</f>
        <v>0</v>
      </c>
      <c r="R26" s="132">
        <f>+'St 5'!$Q$18+'St 5'!$Q$31+'St 5'!$Q$44+'St 5'!$Q$57+'St 5'!$Q$71+'St 5'!$Q$95+'St 5'!$Q$108</f>
        <v>0</v>
      </c>
      <c r="S26" s="132">
        <f>+'St 5'!$Q$135+'St 5'!$Q$148+'St 5'!$Q$161+'St 5'!$Q$174+'St 5'!$Q$188+'St 5'!$Q$212+'St 5'!$Q$225</f>
        <v>0</v>
      </c>
      <c r="T26" s="132">
        <f t="shared" si="2"/>
        <v>9639.2859317088223</v>
      </c>
      <c r="U26" s="132">
        <f t="shared" si="2"/>
        <v>157613.36321191755</v>
      </c>
    </row>
    <row r="27" spans="2:21">
      <c r="B27" s="26" t="s">
        <v>75</v>
      </c>
      <c r="C27" s="26" t="s">
        <v>107</v>
      </c>
      <c r="D27" s="132">
        <f>+'St 1.1'!$Q$19+'St 1.1'!$Q$32+'St 1.1'!$Q$45+'St 1.1'!$Q$58+'St 1.1'!$Q$72+'St 1.1'!$Q$96+'St 1.1'!$Q$109</f>
        <v>7051.7780601647673</v>
      </c>
      <c r="E27" s="132">
        <f>+'St 1.1'!$Q$136+'St 1.1'!$Q$149+'St 1.1'!$Q$162+'St 1.1'!$Q$175+'St 1.1'!$Q$189+'St 1.1'!$Q$213+'St 1.1'!$Q$226</f>
        <v>0</v>
      </c>
      <c r="F27" s="132">
        <f>+'St 1.2'!$Q$19+'St 1.2'!$Q$32+'St 1.2'!$Q$45+'St 1.2'!$Q$58+'St 1.2'!$Q$72+'St 1.2'!$Q$96+'St 1.2'!$Q$109</f>
        <v>-13051.454014328825</v>
      </c>
      <c r="G27" s="132">
        <f>+'St 1.2'!$Q$136+'St 1.2'!$Q$149+'St 1.2'!$Q$162+'St 1.2'!$Q$175+'St 1.2'!$Q$189+'St 1.2'!$Q$213+'St 1.2'!$Q$226</f>
        <v>103071.22702626618</v>
      </c>
      <c r="H27" s="132">
        <f>+'St 1.3'!$Q$19+'St 1.3'!$Q$32+'St 1.3'!$Q$45+'St 1.3'!$Q$58+'St 1.3'!$Q$72+'St 1.3'!$Q$96+'St 1.3'!$Q$109</f>
        <v>2365.1296373254067</v>
      </c>
      <c r="I27" s="132">
        <f>+'St 1.3'!$Q$136+'St 1.3'!$Q$149+'St 1.3'!$Q$162+'St 1.3'!$Q$175+'St 1.3'!$Q$189+'St 1.3'!$Q$213+'St 1.3'!$Q$226</f>
        <v>81066.717643051481</v>
      </c>
      <c r="J27" s="132">
        <f>+'St 3'!$Q$19+'St 3'!$Q$32+'St 3'!$Q$45+'St 3'!$Q$58+'St 3'!$Q$72+'St 3'!$Q$96+'St 3'!$Q$109</f>
        <v>4532.8238022399055</v>
      </c>
      <c r="K27" s="132">
        <f>+'St 3'!$Q$136+'St 3'!$Q$149+'St 3'!$Q$162+'St 3'!$Q$175+'St 3'!$Q$189+'St 3'!$Q$213+'St 3'!$Q$226</f>
        <v>724.29464999999959</v>
      </c>
      <c r="L27" s="132">
        <f>+'St 2.1'!$Q$19+'St 2.1'!$Q$32+'St 2.1'!$Q$45+'St 2.1'!$Q$58+'St 2.1'!$Q$72+'St 2.1'!$Q$96+'St 2.1'!$Q$109</f>
        <v>15322.539613778948</v>
      </c>
      <c r="M27" s="132">
        <f>+'St 2.1'!$Q$136+'St 2.1'!$Q$149+'St 2.1'!$Q$162+'St 2.1'!$Q$175+'St 2.1'!$Q$189+'St 2.1'!$Q$213+'St 2.1'!$Q$226</f>
        <v>22530.788259197514</v>
      </c>
      <c r="N27" s="132">
        <f>+'St 2.2'!$Q$19+'St 2.2'!$Q$32+'St 2.2'!$Q$45+'St 2.2'!$Q$58+'St 2.2'!$Q$72+'St 2.2'!$Q$96+'St 2.2'!$Q$109</f>
        <v>600328.94556522788</v>
      </c>
      <c r="O27" s="132">
        <f>+'St 2.2'!$Q$136+'St 2.2'!$Q$149+'St 2.2'!$Q$162+'St 2.2'!$Q$175+'St 2.2'!$Q$189+'St 2.2'!$Q$213+'St 2.2'!$Q$226</f>
        <v>697816.77726558584</v>
      </c>
      <c r="P27" s="132">
        <f>+'St 4'!$Q$19+'St 4'!$Q$32+'St 4'!$Q$45+'St 4'!$Q$58+'St 4'!$Q$72+'St 4'!$Q$96+'St 4'!$Q$109</f>
        <v>0</v>
      </c>
      <c r="Q27" s="132">
        <f>+'St 4'!$Q$136+'St 4'!$Q$149+'St 4'!$Q$162+'St 4'!$Q$175+'St 4'!$Q$189+'St 4'!$Q$213+'St 4'!$Q$226</f>
        <v>39499</v>
      </c>
      <c r="R27" s="132">
        <f>+'St 5'!$Q$19+'St 5'!$Q$32+'St 5'!$Q$45+'St 5'!$Q$58+'St 5'!$Q$72+'St 5'!$Q$96+'St 5'!$Q$109</f>
        <v>72052.662724369933</v>
      </c>
      <c r="S27" s="132">
        <f>+'St 5'!$Q$136+'St 5'!$Q$149+'St 5'!$Q$162+'St 5'!$Q$175+'St 5'!$Q$189+'St 5'!$Q$213+'St 5'!$Q$226</f>
        <v>462507.01103619655</v>
      </c>
      <c r="T27" s="132">
        <f t="shared" si="2"/>
        <v>688602.42538877798</v>
      </c>
      <c r="U27" s="132">
        <f t="shared" si="2"/>
        <v>1407215.8158802975</v>
      </c>
    </row>
    <row r="28" spans="2:21">
      <c r="B28" s="26" t="s">
        <v>76</v>
      </c>
      <c r="C28" s="26" t="s">
        <v>48</v>
      </c>
      <c r="D28" s="132">
        <f>+'St 1.1'!$Q$20+'St 1.1'!$Q$33+'St 1.1'!$Q$46+'St 1.1'!$Q$59+'St 1.1'!$Q$73+'St 1.1'!$Q$97+'St 1.1'!$Q$110+'St 1.1'!$Q$113+'St 1.1'!$Q$114+'St 1.1'!$Q$6</f>
        <v>-385.6375855531299</v>
      </c>
      <c r="E28" s="132">
        <f>+'St 1.1'!$Q$137+'St 1.1'!$Q$150+'St 1.1'!$Q$163+'St 1.1'!$Q$176+'St 1.1'!$Q$190+'St 1.1'!$Q$214+'St 1.1'!$Q$227+'St 1.1'!$Q$230+'St 1.1'!$Q$231+'St 1.1'!$Q$123</f>
        <v>-2325.5392214105896</v>
      </c>
      <c r="F28" s="132">
        <f>+'St 1.2'!$Q$20+'St 1.2'!$Q$33+'St 1.2'!$Q$46+'St 1.2'!$Q$59+'St 1.2'!$Q$73+'St 1.2'!$Q$97+'St 1.2'!$Q$110+'St 1.2'!$Q$113+'St 1.2'!$Q$114+'St 1.2'!$Q$6</f>
        <v>-10455.12252340761</v>
      </c>
      <c r="G28" s="132">
        <f>+'St 1.2'!$Q$137+'St 1.2'!$Q$150+'St 1.2'!$Q$163+'St 1.2'!$Q$176+'St 1.2'!$Q$190+'St 1.2'!$Q$214+'St 1.2'!$Q$227+'St 1.2'!$Q$230+'St 1.2'!$Q$231+'St 1.2'!$Q$123</f>
        <v>-29961.070527109165</v>
      </c>
      <c r="H28" s="132">
        <f>+'St 1.3'!$Q$20+'St 1.3'!$Q$33+'St 1.3'!$Q$46+'St 1.3'!$Q$59+'St 1.3'!$Q$73+'St 1.3'!$Q$97+'St 1.3'!$Q$110+'St 1.3'!$Q$113+'St 1.3'!$Q$114+'St 1.3'!$Q$6</f>
        <v>4026.1467097918699</v>
      </c>
      <c r="I28" s="132">
        <f>+'St 1.3'!$Q$137+'St 1.3'!$Q$150+'St 1.3'!$Q$163+'St 1.3'!$Q$176+'St 1.3'!$Q$190+'St 1.3'!$Q$214+'St 1.3'!$Q$227+'St 1.3'!$Q$230+'St 1.3'!$Q$231+'St 1.3'!$Q$123</f>
        <v>-4233.1056611784416</v>
      </c>
      <c r="J28" s="132">
        <f>+'St 3'!$Q$20+'St 3'!$Q$33+'St 3'!$Q$46+'St 3'!$Q$59+'St 3'!$Q$73+'St 3'!$Q$97+'St 3'!$Q$110+'St 3'!$Q$113+'St 3'!$Q$114+'St 3'!$Q$6</f>
        <v>911.00000000000136</v>
      </c>
      <c r="K28" s="132">
        <f>+'St 3'!$Q$137+'St 3'!$Q$150+'St 3'!$Q$163+'St 3'!$Q$176+'St 3'!$Q$190+'St 3'!$Q$214+'St 3'!$Q$227+'St 3'!$Q$230+'St 3'!$Q$231+'St 3'!$Q$123</f>
        <v>-1322.7800000000002</v>
      </c>
      <c r="L28" s="132">
        <f>+'St 2.1'!$Q$20+'St 2.1'!$Q$33+'St 2.1'!$Q$46+'St 2.1'!$Q$59+'St 2.1'!$Q$73+'St 2.1'!$Q$97+'St 2.1'!$Q$110+'St 2.1'!$Q$113+'St 2.1'!$Q$114+'St 2.1'!$Q$6</f>
        <v>-230.4230747695926</v>
      </c>
      <c r="M28" s="132">
        <f>+'St 2.1'!$Q$137+'St 2.1'!$Q$150+'St 2.1'!$Q$163+'St 2.1'!$Q$176+'St 2.1'!$Q$190+'St 2.1'!$Q$214+'St 2.1'!$Q$227+'St 2.1'!$Q$230+'St 2.1'!$Q$231+'St 2.1'!$Q$123</f>
        <v>85.488377999999997</v>
      </c>
      <c r="N28" s="132">
        <f>+'St 2.2'!$Q$20+'St 2.2'!$Q$33+'St 2.2'!$Q$46+'St 2.2'!$Q$59+'St 2.2'!$Q$73+'St 2.2'!$Q$97+'St 2.2'!$Q$110+'St 2.2'!$Q$113+'St 2.2'!$Q$114+'St 2.2'!$Q$6</f>
        <v>-140552.54824487021</v>
      </c>
      <c r="O28" s="132">
        <f>+'St 2.2'!$Q$137+'St 2.2'!$Q$150+'St 2.2'!$Q$163+'St 2.2'!$Q$176+'St 2.2'!$Q$190+'St 2.2'!$Q$214+'St 2.2'!$Q$227+'St 2.2'!$Q$230+'St 2.2'!$Q$231+'St 2.2'!$Q$123</f>
        <v>-743795.08137573989</v>
      </c>
      <c r="P28" s="132">
        <f>+'St 4'!$Q$20+'St 4'!$Q$33+'St 4'!$Q$46+'St 4'!$Q$59+'St 4'!$Q$73+'St 4'!$Q$97+'St 4'!$Q$110+'St 4'!$Q$113+'St 4'!$Q$114+'St 4'!$Q$6</f>
        <v>0</v>
      </c>
      <c r="Q28" s="132">
        <f>+'St 4'!$Q$137+'St 4'!$Q$150+'St 4'!$Q$163+'St 4'!$Q$176+'St 4'!$Q$190+'St 4'!$Q$214+'St 4'!$Q$227+'St 4'!$Q$230+'St 4'!$Q$231+'St 4'!$Q$123</f>
        <v>0</v>
      </c>
      <c r="R28" s="132">
        <f>+'St 5'!$Q$20+'St 5'!$Q$33+'St 5'!$Q$46+'St 5'!$Q$59+'St 5'!$Q$73+'St 5'!$Q$97+'St 5'!$Q$110+'St 5'!$Q$113+'St 5'!$Q$114+'St 5'!$Q$6</f>
        <v>0</v>
      </c>
      <c r="S28" s="132">
        <f>+'St 5'!$Q$137+'St 5'!$Q$150+'St 5'!$Q$163+'St 5'!$Q$176+'St 5'!$Q$190+'St 5'!$Q$214+'St 5'!$Q$227+'St 5'!$Q$230+'St 5'!$Q$231+'St 5'!$Q$123</f>
        <v>0</v>
      </c>
      <c r="T28" s="132">
        <f t="shared" si="2"/>
        <v>-146686.58471880868</v>
      </c>
      <c r="U28" s="132">
        <f t="shared" si="2"/>
        <v>-781552.08840743813</v>
      </c>
    </row>
    <row r="29" spans="2:21">
      <c r="B29" s="26" t="s">
        <v>77</v>
      </c>
      <c r="C29" s="26" t="s">
        <v>321</v>
      </c>
      <c r="D29" s="132">
        <f>+'St 1.1'!$Q$21+'St 1.1'!$Q$34+'St 1.1'!$Q$47+'St 1.1'!$Q$60+'St 1.1'!$Q$74+'St 1.1'!$Q$98+'St 1.1'!$Q$111</f>
        <v>113606.48155418228</v>
      </c>
      <c r="E29" s="132">
        <f>+'St 1.1'!$Q$138+'St 1.1'!$Q$151+'St 1.1'!$Q$164+'St 1.1'!$Q$177+'St 1.1'!$Q$191+'St 1.1'!$Q$215+'St 1.1'!$Q$228</f>
        <v>0</v>
      </c>
      <c r="F29" s="132">
        <f>+'St 1.2'!$Q$21+'St 1.2'!$Q$34+'St 1.2'!$Q$47+'St 1.2'!$Q$60+'St 1.2'!$Q$74+'St 1.2'!$Q$98+'St 1.2'!$Q$111</f>
        <v>704574.59400101751</v>
      </c>
      <c r="G29" s="132">
        <f>+'St 1.2'!$Q$138+'St 1.2'!$Q$151+'St 1.2'!$Q$164+'St 1.2'!$Q$177+'St 1.2'!$Q$191+'St 1.2'!$Q$215+'St 1.2'!$Q$228</f>
        <v>768169.2662059447</v>
      </c>
      <c r="H29" s="132">
        <f>+'St 1.3'!$Q$21+'St 1.3'!$Q$34+'St 1.3'!$Q$47+'St 1.3'!$Q$60+'St 1.3'!$Q$74+'St 1.3'!$Q$98+'St 1.3'!$Q$111</f>
        <v>18488.013977094291</v>
      </c>
      <c r="I29" s="132">
        <f>+'St 1.3'!$Q$138+'St 1.3'!$Q$151+'St 1.3'!$Q$164+'St 1.3'!$Q$177+'St 1.3'!$Q$191+'St 1.3'!$Q$215+'St 1.3'!$Q$228</f>
        <v>23581.356436339232</v>
      </c>
      <c r="J29" s="132">
        <f>+'St 3'!$Q$21+'St 3'!$Q$34+'St 3'!$Q$47+'St 3'!$Q$60+'St 3'!$Q$74+'St 3'!$Q$98+'St 3'!$Q$111</f>
        <v>-22690.407940586814</v>
      </c>
      <c r="K29" s="132">
        <f>+'St 3'!$Q$138+'St 3'!$Q$151+'St 3'!$Q$164+'St 3'!$Q$177+'St 3'!$Q$191+'St 3'!$Q$215+'St 3'!$Q$228</f>
        <v>-174.71780000000001</v>
      </c>
      <c r="L29" s="132">
        <f>+'St 2.1'!$Q$21+'St 2.1'!$Q$34+'St 2.1'!$Q$47+'St 2.1'!$Q$60+'St 2.1'!$Q$74+'St 2.1'!$Q$98+'St 2.1'!$Q$111</f>
        <v>3173.0051594311212</v>
      </c>
      <c r="M29" s="132">
        <f>+'St 2.1'!$Q$138+'St 2.1'!$Q$151+'St 2.1'!$Q$164+'St 2.1'!$Q$177+'St 2.1'!$Q$191+'St 2.1'!$Q$215+'St 2.1'!$Q$228</f>
        <v>-2.479418392774789</v>
      </c>
      <c r="N29" s="132">
        <f>+'St 2.2'!$Q$21+'St 2.2'!$Q$34+'St 2.2'!$Q$47+'St 2.2'!$Q$60+'St 2.2'!$Q$74+'St 2.2'!$Q$98+'St 2.2'!$Q$111</f>
        <v>30426.334724325527</v>
      </c>
      <c r="O29" s="132">
        <f>+'St 2.2'!$Q$138+'St 2.2'!$Q$151+'St 2.2'!$Q$164+'St 2.2'!$Q$177+'St 2.2'!$Q$191+'St 2.2'!$Q$215+'St 2.2'!$Q$228</f>
        <v>0</v>
      </c>
      <c r="P29" s="132">
        <f>+'St 4'!$Q$21+'St 4'!$Q$34+'St 4'!$Q$47+'St 4'!$Q$60+'St 4'!$Q$74+'St 4'!$Q$98+'St 4'!$Q$111</f>
        <v>0</v>
      </c>
      <c r="Q29" s="132">
        <f>+'St 4'!$Q$138+'St 4'!$Q$151+'St 4'!$Q$164+'St 4'!$Q$177+'St 4'!$Q$191+'St 4'!$Q$215+'St 4'!$Q$228</f>
        <v>0</v>
      </c>
      <c r="R29" s="132">
        <f>+'St 5'!$Q$21+'St 5'!$Q$34+'St 5'!$Q$47+'St 5'!$Q$60+'St 5'!$Q$74+'St 5'!$Q$98+'St 5'!$Q$111</f>
        <v>0</v>
      </c>
      <c r="S29" s="132">
        <f>+'St 5'!$Q$138+'St 5'!$Q$151+'St 5'!$Q$164+'St 5'!$Q$177+'St 5'!$Q$191+'St 5'!$Q$215+'St 5'!$Q$228</f>
        <v>0</v>
      </c>
      <c r="T29" s="132">
        <f t="shared" si="2"/>
        <v>847578.02147546399</v>
      </c>
      <c r="U29" s="132">
        <f t="shared" si="2"/>
        <v>791573.42542389117</v>
      </c>
    </row>
    <row r="30" spans="2:21">
      <c r="B30" s="26" t="s">
        <v>81</v>
      </c>
      <c r="C30" s="26" t="s">
        <v>100</v>
      </c>
      <c r="D30" s="132">
        <f>+'St 1.1'!$Q$22+'St 1.1'!$Q$35+'St 1.1'!$Q$48+'St 1.1'!$Q$61+'St 1.1'!$Q$75+'St 1.1'!$Q$99+'St 1.1'!$Q$112</f>
        <v>0</v>
      </c>
      <c r="E30" s="132">
        <f>+'St 1.1'!$Q$139+'St 1.1'!$Q$152+'St 1.1'!$Q$165+'St 1.1'!$Q$178+'St 1.1'!$Q$192+'St 1.1'!$Q$216+'St 1.1'!$Q$229</f>
        <v>28758.910802067883</v>
      </c>
      <c r="F30" s="132">
        <f>+'St 1.2'!$Q$22+'St 1.2'!$Q$35+'St 1.2'!$Q$48+'St 1.2'!$Q$61+'St 1.2'!$Q$75+'St 1.2'!$Q$99+'St 1.2'!$Q$112</f>
        <v>284205.45780310041</v>
      </c>
      <c r="G30" s="132">
        <f>+'St 1.2'!$Q$139+'St 1.2'!$Q$152+'St 1.2'!$Q$165+'St 1.2'!$Q$178+'St 1.2'!$Q$192+'St 1.2'!$Q$216+'St 1.2'!$Q$229</f>
        <v>194269.21374446325</v>
      </c>
      <c r="H30" s="132">
        <f>+'St 1.3'!$Q$22+'St 1.3'!$Q$35+'St 1.3'!$Q$48+'St 1.3'!$Q$61+'St 1.3'!$Q$75+'St 1.3'!$Q$99+'St 1.3'!$Q$112</f>
        <v>45732.003717066313</v>
      </c>
      <c r="I30" s="132">
        <f>+'St 1.3'!$Q$139+'St 1.3'!$Q$152+'St 1.3'!$Q$165+'St 1.3'!$Q$178+'St 1.3'!$Q$192+'St 1.3'!$Q$216+'St 1.3'!$Q$229</f>
        <v>21237.832751220241</v>
      </c>
      <c r="J30" s="132">
        <f>+'St 3'!$Q$22+'St 3'!$Q$35+'St 3'!$Q$48+'St 3'!$Q$61+'St 3'!$Q$75+'St 3'!$Q$99+'St 3'!$Q$112</f>
        <v>197055.04068275512</v>
      </c>
      <c r="K30" s="132">
        <f>+'St 3'!$Q$139+'St 3'!$Q$152+'St 3'!$Q$165+'St 3'!$Q$178+'St 3'!$Q$192+'St 3'!$Q$216+'St 3'!$Q$229</f>
        <v>6640.7288000000071</v>
      </c>
      <c r="L30" s="132">
        <f>+'St 2.1'!$Q$22+'St 2.1'!$Q$35+'St 2.1'!$Q$48+'St 2.1'!$Q$61+'St 2.1'!$Q$75+'St 2.1'!$Q$99+'St 2.1'!$Q$112</f>
        <v>27392.544154972398</v>
      </c>
      <c r="M30" s="132">
        <f>+'St 2.1'!$Q$139+'St 2.1'!$Q$152+'St 2.1'!$Q$165+'St 2.1'!$Q$178+'St 2.1'!$Q$192+'St 2.1'!$Q$216+'St 2.1'!$Q$229</f>
        <v>0</v>
      </c>
      <c r="N30" s="132">
        <f>+'St 2.2'!$Q$22+'St 2.2'!$Q$35+'St 2.2'!$Q$48+'St 2.2'!$Q$61+'St 2.2'!$Q$75+'St 2.2'!$Q$99+'St 2.2'!$Q$112</f>
        <v>455182.47316813387</v>
      </c>
      <c r="O30" s="132">
        <f>+'St 2.2'!$Q$139+'St 2.2'!$Q$152+'St 2.2'!$Q$165+'St 2.2'!$Q$178+'St 2.2'!$Q$192+'St 2.2'!$Q$216+'St 2.2'!$Q$229</f>
        <v>110628.48269944589</v>
      </c>
      <c r="P30" s="132">
        <f>+'St 4'!$Q$22+'St 4'!$Q$35+'St 4'!$Q$48+'St 4'!$Q$61+'St 4'!$Q$75+'St 4'!$Q$99+'St 4'!$Q$112</f>
        <v>0</v>
      </c>
      <c r="Q30" s="132">
        <f>+'St 4'!$Q$139+'St 4'!$Q$152+'St 4'!$Q$165+'St 4'!$Q$178+'St 4'!$Q$192+'St 4'!$Q$216+'St 4'!$Q$229</f>
        <v>0</v>
      </c>
      <c r="R30" s="132">
        <f>+'St 5'!$Q$22+'St 5'!$Q$35+'St 5'!$Q$48+'St 5'!$Q$61+'St 5'!$Q$75+'St 5'!$Q$99+'St 5'!$Q$112</f>
        <v>0</v>
      </c>
      <c r="S30" s="132">
        <f>+'St 5'!$Q$139+'St 5'!$Q$152+'St 5'!$Q$165+'St 5'!$Q$178+'St 5'!$Q$192+'St 5'!$Q$216+'St 5'!$Q$229</f>
        <v>0</v>
      </c>
      <c r="T30" s="132">
        <f t="shared" si="2"/>
        <v>1009567.5195260281</v>
      </c>
      <c r="U30" s="132">
        <f t="shared" si="2"/>
        <v>361535.16879719729</v>
      </c>
    </row>
    <row r="31" spans="2:21">
      <c r="B31" s="26" t="s">
        <v>82</v>
      </c>
      <c r="C31" s="26" t="s">
        <v>78</v>
      </c>
      <c r="D31" s="137">
        <f t="shared" ref="D31" si="3">+D22+D23+D24+D25+D26+D27+D28+D29+D30</f>
        <v>159014.69120213005</v>
      </c>
      <c r="E31" s="137">
        <f t="shared" ref="E31:S31" si="4">+E22+E23+E24+E25+E26+E27+E28+E29+E30</f>
        <v>186326.54106360907</v>
      </c>
      <c r="F31" s="137">
        <f t="shared" si="4"/>
        <v>1370780.0579980693</v>
      </c>
      <c r="G31" s="137">
        <f t="shared" si="4"/>
        <v>1475141.1499794628</v>
      </c>
      <c r="H31" s="137">
        <f t="shared" si="4"/>
        <v>506033.28714667138</v>
      </c>
      <c r="I31" s="137">
        <f t="shared" si="4"/>
        <v>681723.07985204784</v>
      </c>
      <c r="J31" s="137">
        <f t="shared" si="4"/>
        <v>788051.34880808508</v>
      </c>
      <c r="K31" s="137">
        <f t="shared" si="4"/>
        <v>254577.26648306524</v>
      </c>
      <c r="L31" s="137">
        <f t="shared" si="4"/>
        <v>75173.842419375898</v>
      </c>
      <c r="M31" s="137">
        <f t="shared" si="4"/>
        <v>29738.597545123343</v>
      </c>
      <c r="N31" s="137">
        <f t="shared" si="4"/>
        <v>1154140.8797536478</v>
      </c>
      <c r="O31" s="137">
        <f t="shared" si="4"/>
        <v>388887.78410653002</v>
      </c>
      <c r="P31" s="137">
        <f t="shared" si="4"/>
        <v>336550.93595650315</v>
      </c>
      <c r="Q31" s="137">
        <f t="shared" si="4"/>
        <v>1053575.4088887637</v>
      </c>
      <c r="R31" s="137">
        <f t="shared" si="4"/>
        <v>101493.6009813354</v>
      </c>
      <c r="S31" s="137">
        <f t="shared" si="4"/>
        <v>566525.65040767693</v>
      </c>
      <c r="T31" s="137">
        <f>+SUM(T22:T30)</f>
        <v>4491238.6442658184</v>
      </c>
      <c r="U31" s="137">
        <f>+SUM(U22:U30)</f>
        <v>4636495.4783262797</v>
      </c>
    </row>
    <row r="34" spans="3:3">
      <c r="C34"/>
    </row>
    <row r="218" spans="13:15">
      <c r="M218" s="12">
        <f t="shared" ref="M218:M219" si="5">+M215-M216</f>
        <v>0</v>
      </c>
      <c r="O218" s="12">
        <f>+O112+O125+O138+O151+O165+O189+O202</f>
        <v>0</v>
      </c>
    </row>
    <row r="219" spans="13:15">
      <c r="M219" s="12">
        <f t="shared" si="5"/>
        <v>0</v>
      </c>
    </row>
  </sheetData>
  <mergeCells count="20"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T4:U4"/>
    <mergeCell ref="B18:U18"/>
    <mergeCell ref="R4:S4"/>
    <mergeCell ref="N4:O4"/>
    <mergeCell ref="P4:Q4"/>
    <mergeCell ref="L4:M4"/>
    <mergeCell ref="D4:E4"/>
    <mergeCell ref="F4:G4"/>
    <mergeCell ref="H4:I4"/>
    <mergeCell ref="J4:K4"/>
  </mergeCells>
  <hyperlinks>
    <hyperlink ref="A1" location="Index!A1" display="Index" xr:uid="{00000000-0004-0000-2100-000000000000}"/>
  </hyperlinks>
  <pageMargins left="0.7" right="0.7" top="0.75" bottom="0.75" header="0.3" footer="0.3"/>
  <pageSetup scale="15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19"/>
  <sheetViews>
    <sheetView zoomScaleNormal="100" workbookViewId="0"/>
  </sheetViews>
  <sheetFormatPr defaultColWidth="9.140625" defaultRowHeight="15"/>
  <cols>
    <col min="1" max="1" width="6.42578125" style="12" customWidth="1"/>
    <col min="2" max="2" width="6" style="12" customWidth="1"/>
    <col min="3" max="3" width="37.140625" style="12" bestFit="1" customWidth="1"/>
    <col min="4" max="5" width="16.5703125" style="12" bestFit="1" customWidth="1"/>
    <col min="6" max="7" width="18.5703125" style="12" bestFit="1" customWidth="1"/>
    <col min="8" max="12" width="16.5703125" style="12" bestFit="1" customWidth="1"/>
    <col min="13" max="13" width="16.1406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 ht="24" customHeight="1">
      <c r="B2" s="296" t="s">
        <v>227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24" customHeight="1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31.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1.1'!$F$12+'St 1.1'!$F$25+'St 1.1'!$F$38+'St 1.1'!$F$51+'St 1.1'!$F$65+'St 1.1'!$F$89+'St 1.1'!$F$102</f>
        <v>16</v>
      </c>
      <c r="E6" s="132">
        <f>+'St 1.1'!$F$129+'St 1.1'!$F$142+'St 1.1'!$F$155+'St 1.1'!$F$168+'St 1.1'!$F$182+'St 1.1'!$F$206+'St 1.1'!$F$219</f>
        <v>156.99999999999997</v>
      </c>
      <c r="F6" s="132">
        <f>+'St 1.2'!$F$12+'St 1.2'!$F$25+'St 1.2'!$F$38+'St 1.2'!$F$51+'St 1.2'!$F$65+'St 1.2'!$F$89+'St 1.2'!$F$102</f>
        <v>163529.81367453476</v>
      </c>
      <c r="G6" s="132">
        <f>+'St 1.2'!$F$129+'St 1.2'!$F$142+'St 1.2'!$F$155+'St 1.2'!$F$168+'St 1.2'!$F$182+'St 1.2'!$F$206+'St 1.2'!$F$219</f>
        <v>504673.53413995152</v>
      </c>
      <c r="H6" s="132">
        <f>+'St 1.3'!$F$12+'St 1.3'!$F$25+'St 1.3'!$F$38+'St 1.3'!$F$51+'St 1.3'!$F$65+'St 1.3'!$F$89+'St 1.3'!$F$102</f>
        <v>7828.0596334822667</v>
      </c>
      <c r="I6" s="132">
        <f>+'St 1.3'!$F$129+'St 1.3'!$F$142+'St 1.3'!$F$155+'St 1.3'!$F$168+'St 1.3'!$F$182+'St 1.3'!$F$206+'St 1.3'!$F$219</f>
        <v>8774.9121680709704</v>
      </c>
      <c r="J6" s="132">
        <f>+'St 3'!$F$12+'St 3'!$F$25+'St 3'!$F$38+'St 3'!$F$51+'St 3'!$F$65+'St 3'!$F$89+'St 3'!$F$102</f>
        <v>565876.20770467143</v>
      </c>
      <c r="K6" s="132">
        <f>+'St 3'!$F$129+'St 3'!$F$142+'St 3'!$F$155+'St 3'!$F$168+'St 3'!$F$182+'St 3'!$F$206+'St 3'!$F$219</f>
        <v>53473.155500000001</v>
      </c>
      <c r="L6" s="132">
        <f>+'St 2.1'!$F$12+'St 2.1'!$F$25+'St 2.1'!$F$38+'St 2.1'!$F$51+'St 2.1'!$F$65+'St 2.1'!$F$89+'St 2.1'!$F$102</f>
        <v>0</v>
      </c>
      <c r="M6" s="132">
        <f>+'St 2.1'!$F$129+'St 2.1'!$F$142+'St 2.1'!$F$155+'St 2.1'!$F$168+'St 2.1'!$F$182+'St 2.1'!$F$206+'St 2.1'!$F$219</f>
        <v>2.90818578164652</v>
      </c>
      <c r="N6" s="132">
        <f>+'St 2.2'!$F$12+'St 2.2'!$F$25+'St 2.2'!$F$38+'St 2.2'!$F$51+'St 2.2'!$F$65+'St 2.2'!$F$89+'St 2.2'!$F$102</f>
        <v>800</v>
      </c>
      <c r="O6" s="132">
        <f>+'St 2.2'!$F$129+'St 2.2'!$F$142+'St 2.2'!$F$155+'St 2.2'!$F$168+'St 2.2'!$F$182+'St 2.2'!$F$206+'St 2.2'!$F$219</f>
        <v>7966.8858893022889</v>
      </c>
      <c r="P6" s="132">
        <f>+'St 4'!$F$12+'St 4'!$F$25+'St 4'!$F$38+'St 4'!$F$51+'St 4'!$F$65+'St 4'!$F$89+'St 4'!$F$102</f>
        <v>0</v>
      </c>
      <c r="Q6" s="132">
        <f>+'St 4'!$F$129+'St 4'!$F$142+'St 4'!$F$155+'St 4'!$F$168+'St 4'!$F$182+'St 4'!$F$206+'St 4'!$F$219</f>
        <v>1246978.9502566019</v>
      </c>
      <c r="R6" s="132">
        <f>+'St 5'!$F$12+'St 5'!$F$25+'St 5'!$F$38+'St 5'!$F$51+'St 5'!$F$65+'St 5'!$F$89+'St 5'!$F$102</f>
        <v>1660913.21</v>
      </c>
      <c r="S6" s="132">
        <f>+'St 5'!$F$129+'St 5'!$F$142+'St 5'!$F$155+'St 5'!$F$168+'St 5'!$F$182+'St 5'!$F$206+'St 5'!$F$219</f>
        <v>891.89443491601708</v>
      </c>
      <c r="T6" s="132">
        <f>+D6+F6+H6+J6+L6+N6+P6+R6</f>
        <v>2398963.2910126885</v>
      </c>
      <c r="U6" s="132">
        <f>+E6+G6+I6+K6+M6+O6+Q6+S6</f>
        <v>1822919.2405746244</v>
      </c>
    </row>
    <row r="7" spans="1:21">
      <c r="B7" s="26" t="s">
        <v>59</v>
      </c>
      <c r="C7" s="26" t="s">
        <v>42</v>
      </c>
      <c r="D7" s="132">
        <f>+'St 1.1'!$F$13+'St 1.1'!$F$26+'St 1.1'!$F$39+'St 1.1'!$F$52+'St 1.1'!$F$66+'St 1.1'!$F$90+'St 1.1'!$F$103</f>
        <v>467540.46393897315</v>
      </c>
      <c r="E7" s="132">
        <f>+'St 1.1'!$F$130+'St 1.1'!$F$143+'St 1.1'!$F$156+'St 1.1'!$F$169+'St 1.1'!$F$183+'St 1.1'!$F$207+'St 1.1'!$F$220</f>
        <v>42354</v>
      </c>
      <c r="F7" s="132">
        <f>+'St 1.2'!$F$13+'St 1.2'!$F$26+'St 1.2'!$F$39+'St 1.2'!$F$52+'St 1.2'!$F$66+'St 1.2'!$F$90+'St 1.2'!$F$103</f>
        <v>932916.91186624125</v>
      </c>
      <c r="G7" s="132">
        <f>+'St 1.2'!$F$130+'St 1.2'!$F$143+'St 1.2'!$F$156+'St 1.2'!$F$169+'St 1.2'!$F$183+'St 1.2'!$F$207+'St 1.2'!$F$220</f>
        <v>597601.79085754266</v>
      </c>
      <c r="H7" s="132">
        <f>+'St 1.3'!$F$13+'St 1.3'!$F$26+'St 1.3'!$F$39+'St 1.3'!$F$52+'St 1.3'!$F$66+'St 1.3'!$F$90+'St 1.3'!$F$103</f>
        <v>540968.26061812986</v>
      </c>
      <c r="I7" s="132">
        <f>+'St 1.3'!$F$130+'St 1.3'!$F$143+'St 1.3'!$F$156+'St 1.3'!$F$169+'St 1.3'!$F$183+'St 1.3'!$F$207+'St 1.3'!$F$220</f>
        <v>981016.29682179703</v>
      </c>
      <c r="J7" s="132">
        <f>+'St 3'!$F$13+'St 3'!$F$26+'St 3'!$F$39+'St 3'!$F$52+'St 3'!$F$66+'St 3'!$F$90+'St 3'!$F$103</f>
        <v>2565667.7543648961</v>
      </c>
      <c r="K7" s="132">
        <f>+'St 3'!$F$130+'St 3'!$F$143+'St 3'!$F$156+'St 3'!$F$169+'St 3'!$F$183+'St 3'!$F$207+'St 3'!$F$220</f>
        <v>932329.9021849347</v>
      </c>
      <c r="L7" s="132">
        <f>+'St 2.1'!$F$13+'St 2.1'!$F$26+'St 2.1'!$F$39+'St 2.1'!$F$52+'St 2.1'!$F$66+'St 2.1'!$F$90+'St 2.1'!$F$103</f>
        <v>443601.6027429392</v>
      </c>
      <c r="M7" s="132">
        <f>+'St 2.1'!$F$130+'St 2.1'!$F$143+'St 2.1'!$F$156+'St 2.1'!$F$169+'St 2.1'!$F$183+'St 2.1'!$F$207+'St 2.1'!$F$220</f>
        <v>261151.20884541288</v>
      </c>
      <c r="N7" s="132">
        <f>+'St 2.2'!$F$13+'St 2.2'!$F$26+'St 2.2'!$F$39+'St 2.2'!$F$52+'St 2.2'!$F$66+'St 2.2'!$F$90+'St 2.2'!$F$103</f>
        <v>2616752.0764165311</v>
      </c>
      <c r="O7" s="132">
        <f>+'St 2.2'!$F$130+'St 2.2'!$F$143+'St 2.2'!$F$156+'St 2.2'!$F$169+'St 2.2'!$F$183+'St 2.2'!$F$207+'St 2.2'!$F$220</f>
        <v>974346.50659097114</v>
      </c>
      <c r="P7" s="132">
        <f>+'St 4'!$F$13+'St 4'!$F$26+'St 4'!$F$39+'St 4'!$F$52+'St 4'!$F$66+'St 4'!$F$90+'St 4'!$F$103</f>
        <v>3505477.5101250717</v>
      </c>
      <c r="Q7" s="132">
        <f>+'St 4'!$F$130+'St 4'!$F$143+'St 4'!$F$156+'St 4'!$F$169+'St 4'!$F$183+'St 4'!$F$207+'St 4'!$F$220</f>
        <v>5385965.5654034037</v>
      </c>
      <c r="R7" s="132">
        <f>+'St 5'!$F$13+'St 5'!$F$26+'St 5'!$F$39+'St 5'!$F$52+'St 5'!$F$66+'St 5'!$F$90+'St 5'!$F$103</f>
        <v>198596.68757989869</v>
      </c>
      <c r="S7" s="132">
        <f>+'St 5'!$F$130+'St 5'!$F$143+'St 5'!$F$156+'St 5'!$F$169+'St 5'!$F$183+'St 5'!$F$207+'St 5'!$F$220</f>
        <v>681535.75279576669</v>
      </c>
      <c r="T7" s="132">
        <f t="shared" ref="T7:U14" si="0">+D7+F7+H7+J7+L7+N7+P7+R7</f>
        <v>11271521.267652681</v>
      </c>
      <c r="U7" s="132">
        <f t="shared" si="0"/>
        <v>9856301.0234998297</v>
      </c>
    </row>
    <row r="8" spans="1:21">
      <c r="B8" s="26" t="s">
        <v>60</v>
      </c>
      <c r="C8" s="26" t="s">
        <v>43</v>
      </c>
      <c r="D8" s="132">
        <f>+'St 1.1'!$F$14+'St 1.1'!$F$27+'St 1.1'!$F$40+'St 1.1'!$F$53+'St 1.1'!$F$67+'St 1.1'!$F$91+'St 1.1'!$F$104+'St 1.1'!$F$76+'St 1.1'!$F$79</f>
        <v>37215.003243911502</v>
      </c>
      <c r="E8" s="132">
        <f>+'St 1.1'!$F$131+'St 1.1'!$F$144+'St 1.1'!$F$157+'St 1.1'!$F$170+'St 1.1'!$F$184+'St 1.1'!$F$208+'St 1.1'!$F$221+'St 1.1'!$F$193+'St 1.1'!$F$196</f>
        <v>8059</v>
      </c>
      <c r="F8" s="132">
        <f>+'St 1.2'!$F$14+'St 1.2'!$F$27+'St 1.2'!$F$40+'St 1.2'!$F$53+'St 1.2'!$F$67+'St 1.2'!$F$91+'St 1.2'!$F$104+'St 1.2'!$F$76+'St 1.2'!$F$79</f>
        <v>1317096.4440532965</v>
      </c>
      <c r="G8" s="132">
        <f>+'St 1.2'!$F$131+'St 1.2'!$F$144+'St 1.2'!$F$157+'St 1.2'!$F$170+'St 1.2'!$F$184+'St 1.2'!$F$208+'St 1.2'!$F$221+'St 1.2'!$F$193+'St 1.2'!$F$196</f>
        <v>907123.56980098074</v>
      </c>
      <c r="H8" s="132">
        <f>+'St 1.3'!$F$14+'St 1.3'!$F$27+'St 1.3'!$F$40+'St 1.3'!$F$53+'St 1.3'!$F$67+'St 1.3'!$F$91+'St 1.3'!$F$104+'St 1.3'!$F$76+'St 1.3'!$F$79</f>
        <v>4399916.3201647196</v>
      </c>
      <c r="I8" s="132">
        <f>+'St 1.3'!$F$131+'St 1.3'!$F$144+'St 1.3'!$F$157+'St 1.3'!$F$170+'St 1.3'!$F$184+'St 1.3'!$F$208+'St 1.3'!$F$221+'St 1.3'!$F$193+'St 1.3'!$F$196</f>
        <v>1885740.6582060482</v>
      </c>
      <c r="J8" s="132">
        <f>+'St 3'!$F$14+'St 3'!$F$27+'St 3'!$F$40+'St 3'!$F$53+'St 3'!$F$67+'St 3'!$F$91+'St 3'!$F$104+'St 3'!$F$76+'St 3'!$F$79</f>
        <v>2243684.1553347213</v>
      </c>
      <c r="K8" s="132">
        <f>+'St 3'!$F$131+'St 3'!$F$144+'St 3'!$F$157+'St 3'!$F$170+'St 3'!$F$184+'St 3'!$F$208+'St 3'!$F$221+'St 3'!$F$193+'St 3'!$F$196</f>
        <v>76165.073343761425</v>
      </c>
      <c r="L8" s="132">
        <f>+'St 2.1'!$F$14+'St 2.1'!$F$27+'St 2.1'!$F$40+'St 2.1'!$F$53+'St 2.1'!$F$67+'St 2.1'!$F$91+'St 2.1'!$F$104+'St 2.1'!$F$76+'St 2.1'!$F$79</f>
        <v>39843.346531682961</v>
      </c>
      <c r="M8" s="132">
        <f>+'St 2.1'!$F$131+'St 2.1'!$F$144+'St 2.1'!$F$157+'St 2.1'!$F$170+'St 2.1'!$F$184+'St 2.1'!$F$208+'St 2.1'!$F$221+'St 2.1'!$F$193+'St 2.1'!$F$196</f>
        <v>2654.5032975830286</v>
      </c>
      <c r="N8" s="132">
        <f>+'St 2.2'!$F$14+'St 2.2'!$F$27+'St 2.2'!$F$40+'St 2.2'!$F$53+'St 2.2'!$F$67+'St 2.2'!$F$91+'St 2.2'!$F$104+'St 2.2'!$F$76+'St 2.2'!$F$79</f>
        <v>1196337.1712276195</v>
      </c>
      <c r="O8" s="132">
        <f>+'St 2.2'!$F$131+'St 2.2'!$F$144+'St 2.2'!$F$157+'St 2.2'!$F$170+'St 2.2'!$F$184+'St 2.2'!$F$208+'St 2.2'!$F$221+'St 2.2'!$F$193+'St 2.2'!$F$196</f>
        <v>634383.55192503962</v>
      </c>
      <c r="P8" s="132">
        <f>+'St 4'!$F$14+'St 4'!$F$27+'St 4'!$F$40+'St 4'!$F$53+'St 4'!$F$67+'St 4'!$F$91+'St 4'!$F$104+'St 4'!$F$76+'St 4'!$F$79</f>
        <v>249845.39137940077</v>
      </c>
      <c r="Q8" s="132">
        <f>+'St 4'!$F$131+'St 4'!$F$144+'St 4'!$F$157+'St 4'!$F$170+'St 4'!$F$184+'St 4'!$F$208+'St 4'!$F$221+'St 4'!$F$193+'St 4'!$F$196</f>
        <v>3892789.7981038038</v>
      </c>
      <c r="R8" s="132">
        <f>+'St 5'!$F$14+'St 5'!$F$27+'St 5'!$F$40+'St 5'!$F$53+'St 5'!$F$67+'St 5'!$F$91+'St 5'!$F$104+'St 5'!$F$76+'St 5'!$F$79</f>
        <v>0</v>
      </c>
      <c r="S8" s="132">
        <f>+'St 5'!$F$131+'St 5'!$F$144+'St 5'!$F$157+'St 5'!$F$170+'St 5'!$F$184+'St 5'!$F$208+'St 5'!$F$221+'St 5'!$F$193+'St 5'!$F$196</f>
        <v>0</v>
      </c>
      <c r="T8" s="132">
        <f t="shared" si="0"/>
        <v>9483937.8319353517</v>
      </c>
      <c r="U8" s="132">
        <f t="shared" si="0"/>
        <v>7406916.1546772169</v>
      </c>
    </row>
    <row r="9" spans="1:21">
      <c r="B9" s="26" t="s">
        <v>61</v>
      </c>
      <c r="C9" s="26" t="s">
        <v>44</v>
      </c>
      <c r="D9" s="132">
        <f>+'St 1.1'!$F$15+'St 1.1'!$F$28+'St 1.1'!$F$41+'St 1.1'!$F$54+'St 1.1'!$F$68+'St 1.1'!$F$92+'St 1.1'!$F$105</f>
        <v>53471.999999999993</v>
      </c>
      <c r="E9" s="132">
        <f>+'St 1.1'!$F$132+'St 1.1'!$F$145+'St 1.1'!$F$158+'St 1.1'!$F$171+'St 1.1'!$F$185+'St 1.1'!$F$209+'St 1.1'!$F$222</f>
        <v>792202</v>
      </c>
      <c r="F9" s="132">
        <f>+'St 1.2'!$F$15+'St 1.2'!$F$28+'St 1.2'!$F$41+'St 1.2'!$F$54+'St 1.2'!$F$68+'St 1.2'!$F$92+'St 1.2'!$F$105</f>
        <v>870984.69461021223</v>
      </c>
      <c r="G9" s="132">
        <f>+'St 1.2'!$F$132+'St 1.2'!$F$145+'St 1.2'!$F$158+'St 1.2'!$F$171+'St 1.2'!$F$185+'St 1.2'!$F$209+'St 1.2'!$F$222</f>
        <v>2695699.5819125245</v>
      </c>
      <c r="H9" s="132">
        <f>+'St 1.3'!$F$15+'St 1.3'!$F$28+'St 1.3'!$F$41+'St 1.3'!$F$54+'St 1.3'!$F$68+'St 1.3'!$F$92+'St 1.3'!$F$105</f>
        <v>113531.83269501057</v>
      </c>
      <c r="I9" s="132">
        <f>+'St 1.3'!$F$132+'St 1.3'!$F$145+'St 1.3'!$F$158+'St 1.3'!$F$171+'St 1.3'!$F$185+'St 1.3'!$F$209+'St 1.3'!$F$222</f>
        <v>1593949.0382176451</v>
      </c>
      <c r="J9" s="132">
        <f>+'St 3'!$F$15+'St 3'!$F$28+'St 3'!$F$41+'St 3'!$F$54+'St 3'!$F$68+'St 3'!$F$92+'St 3'!$F$105</f>
        <v>1058539.911054244</v>
      </c>
      <c r="K9" s="132">
        <f>+'St 3'!$F$132+'St 3'!$F$145+'St 3'!$F$158+'St 3'!$F$171+'St 3'!$F$185+'St 3'!$F$209+'St 3'!$F$222</f>
        <v>1092138.426554244</v>
      </c>
      <c r="L9" s="132">
        <f>+'St 2.1'!$F$15+'St 2.1'!$F$28+'St 2.1'!$F$41+'St 2.1'!$F$54+'St 2.1'!$F$68+'St 2.1'!$F$92+'St 2.1'!$F$105</f>
        <v>154899.64341768404</v>
      </c>
      <c r="M9" s="132">
        <f>+'St 2.1'!$F$132+'St 2.1'!$F$145+'St 2.1'!$F$158+'St 2.1'!$F$171+'St 2.1'!$F$185+'St 2.1'!$F$209+'St 2.1'!$F$222</f>
        <v>5038.4439225229016</v>
      </c>
      <c r="N9" s="132">
        <f>+'St 2.2'!$F$15+'St 2.2'!$F$28+'St 2.2'!$F$41+'St 2.2'!$F$54+'St 2.2'!$F$68+'St 2.2'!$F$92+'St 2.2'!$F$105</f>
        <v>2774.6392499999997</v>
      </c>
      <c r="O9" s="132">
        <f>+'St 2.2'!$F$132+'St 2.2'!$F$145+'St 2.2'!$F$158+'St 2.2'!$F$171+'St 2.2'!$F$185+'St 2.2'!$F$209+'St 2.2'!$F$222</f>
        <v>20982.958359057095</v>
      </c>
      <c r="P9" s="132">
        <f>+'St 4'!$F$15+'St 4'!$F$28+'St 4'!$F$41+'St 4'!$F$54+'St 4'!$F$68+'St 4'!$F$92+'St 4'!$F$105</f>
        <v>619.6065000000001</v>
      </c>
      <c r="Q9" s="132">
        <f>+'St 4'!$F$132+'St 4'!$F$145+'St 4'!$F$158+'St 4'!$F$171+'St 4'!$F$185+'St 4'!$F$209+'St 4'!$F$222</f>
        <v>1042681.6443737816</v>
      </c>
      <c r="R9" s="132">
        <f>+'St 5'!$F$15+'St 5'!$F$28+'St 5'!$F$41+'St 5'!$F$54+'St 5'!$F$68+'St 5'!$F$92+'St 5'!$F$105</f>
        <v>14605.252461137767</v>
      </c>
      <c r="S9" s="132">
        <f>+'St 5'!$F$132+'St 5'!$F$145+'St 5'!$F$158+'St 5'!$F$171+'St 5'!$F$185+'St 5'!$F$209+'St 5'!$F$222</f>
        <v>416919.68374461198</v>
      </c>
      <c r="T9" s="132">
        <f t="shared" si="0"/>
        <v>2269427.5799882887</v>
      </c>
      <c r="U9" s="132">
        <f t="shared" si="0"/>
        <v>7659611.7770843878</v>
      </c>
    </row>
    <row r="10" spans="1:21">
      <c r="B10" s="26" t="s">
        <v>62</v>
      </c>
      <c r="C10" s="26" t="s">
        <v>313</v>
      </c>
      <c r="D10" s="132">
        <f>+'St 1.1'!$F$18+'St 1.1'!$F$31+'St 1.1'!$F$44+'St 1.1'!$F$57+'St 1.1'!$F$71+'St 1.1'!$F$95+'St 1.1'!$F$108</f>
        <v>2.90818578164652</v>
      </c>
      <c r="E10" s="132">
        <f>+'St 1.1'!$F$135+'St 1.1'!$F$148+'St 1.1'!$F$161+'St 1.1'!$F$174+'St 1.1'!$F$188+'St 1.1'!$F$212+'St 1.1'!$F$225</f>
        <v>0</v>
      </c>
      <c r="F10" s="132">
        <f>+'St 1.2'!$F$18+'St 1.2'!$F$31+'St 1.2'!$F$44+'St 1.2'!$F$57+'St 1.2'!$F$71+'St 1.2'!$F$95+'St 1.2'!$F$108</f>
        <v>380609.73996569618</v>
      </c>
      <c r="G10" s="132">
        <f>+'St 1.2'!$F$135+'St 1.2'!$F$148+'St 1.2'!$F$161+'St 1.2'!$F$174+'St 1.2'!$F$188+'St 1.2'!$F$212+'St 1.2'!$F$225</f>
        <v>909394.49124010128</v>
      </c>
      <c r="H10" s="132">
        <f>+'St 1.3'!$F$18+'St 1.3'!$F$31+'St 1.3'!$F$44+'St 1.3'!$F$57+'St 1.3'!$F$71+'St 1.3'!$F$95+'St 1.3'!$F$108</f>
        <v>13478.860933561709</v>
      </c>
      <c r="I10" s="132">
        <f>+'St 1.3'!$F$135+'St 1.3'!$F$148+'St 1.3'!$F$161+'St 1.3'!$F$174+'St 1.3'!$F$188+'St 1.3'!$F$212+'St 1.3'!$F$225</f>
        <v>531228.27271770639</v>
      </c>
      <c r="J10" s="132">
        <f>+'St 3'!$F$18+'St 3'!$F$31+'St 3'!$F$44+'St 3'!$F$57+'St 3'!$F$71+'St 3'!$F$95+'St 3'!$F$108</f>
        <v>293412.2941576296</v>
      </c>
      <c r="K10" s="132">
        <f>+'St 3'!$F$135+'St 3'!$F$148+'St 3'!$F$161+'St 3'!$F$174+'St 3'!$F$188+'St 3'!$F$212+'St 3'!$F$225</f>
        <v>374237.15273687884</v>
      </c>
      <c r="L10" s="132">
        <f>+'St 2.1'!$F$18+'St 2.1'!$F$31+'St 2.1'!$F$44+'St 2.1'!$F$57+'St 2.1'!$F$71+'St 2.1'!$F$95+'St 2.1'!$F$108</f>
        <v>342022.352829482</v>
      </c>
      <c r="M10" s="132">
        <f>+'St 2.1'!$F$135+'St 2.1'!$F$148+'St 2.1'!$F$161+'St 2.1'!$F$174+'St 2.1'!$F$188+'St 2.1'!$F$212+'St 2.1'!$F$225</f>
        <v>333628.33424432459</v>
      </c>
      <c r="N10" s="132">
        <f>+'St 2.2'!$F$18+'St 2.2'!$F$31+'St 2.2'!$F$44+'St 2.2'!$F$57+'St 2.2'!$F$71+'St 2.2'!$F$95+'St 2.2'!$F$108</f>
        <v>334385.18121165934</v>
      </c>
      <c r="O10" s="132">
        <f>+'St 2.2'!$F$135+'St 2.2'!$F$148+'St 2.2'!$F$161+'St 2.2'!$F$174+'St 2.2'!$F$188+'St 2.2'!$F$212+'St 2.2'!$F$225</f>
        <v>175822.95637637435</v>
      </c>
      <c r="P10" s="132">
        <f>+'St 4'!$F$18+'St 4'!$F$31+'St 4'!$F$44+'St 4'!$F$57+'St 4'!$F$71+'St 4'!$F$95+'St 4'!$F$108</f>
        <v>9.9922522000000011</v>
      </c>
      <c r="Q10" s="132">
        <f>+'St 4'!$F$135+'St 4'!$F$148+'St 4'!$F$161+'St 4'!$F$174+'St 4'!$F$188+'St 4'!$F$212+'St 4'!$F$225</f>
        <v>693.12829976440935</v>
      </c>
      <c r="R10" s="132">
        <f>+'St 5'!$F$18+'St 5'!$F$31+'St 5'!$F$44+'St 5'!$F$57+'St 5'!$F$71+'St 5'!$F$95+'St 5'!$F$108</f>
        <v>0</v>
      </c>
      <c r="S10" s="132">
        <f>+'St 5'!$F$135+'St 5'!$F$148+'St 5'!$F$161+'St 5'!$F$174+'St 5'!$F$188+'St 5'!$F$212+'St 5'!$F$225</f>
        <v>0</v>
      </c>
      <c r="T10" s="132">
        <f t="shared" si="0"/>
        <v>1363921.3295360105</v>
      </c>
      <c r="U10" s="132">
        <f t="shared" si="0"/>
        <v>2325004.3356151502</v>
      </c>
    </row>
    <row r="11" spans="1:21">
      <c r="B11" s="26" t="s">
        <v>75</v>
      </c>
      <c r="C11" s="26" t="s">
        <v>107</v>
      </c>
      <c r="D11" s="132">
        <f>+'St 1.1'!$F$19+'St 1.1'!$F$32+'St 1.1'!$F$45+'St 1.1'!$F$58+'St 1.1'!$F$72+'St 1.1'!$F$96+'St 1.1'!$F$109</f>
        <v>7966.8858893022889</v>
      </c>
      <c r="E11" s="132">
        <f>+'St 1.1'!$F$136+'St 1.1'!$F$149+'St 1.1'!$F$162+'St 1.1'!$F$175+'St 1.1'!$F$189+'St 1.1'!$F$213+'St 1.1'!$F$226</f>
        <v>800</v>
      </c>
      <c r="F11" s="132">
        <f>+'St 1.2'!$F$19+'St 1.2'!$F$32+'St 1.2'!$F$45+'St 1.2'!$F$58+'St 1.2'!$F$72+'St 1.2'!$F$96+'St 1.2'!$F$109</f>
        <v>974346.50659097114</v>
      </c>
      <c r="G11" s="132">
        <f>+'St 1.2'!$F$136+'St 1.2'!$F$149+'St 1.2'!$F$162+'St 1.2'!$F$175+'St 1.2'!$F$189+'St 1.2'!$F$213+'St 1.2'!$F$226</f>
        <v>2617419.6052844659</v>
      </c>
      <c r="H11" s="132">
        <f>+'St 1.3'!$F$19+'St 1.3'!$F$32+'St 1.3'!$F$45+'St 1.3'!$F$58+'St 1.3'!$F$72+'St 1.3'!$F$96+'St 1.3'!$F$109</f>
        <v>61828.631919410451</v>
      </c>
      <c r="I11" s="132">
        <f>+'St 1.3'!$F$136+'St 1.3'!$F$149+'St 1.3'!$F$162+'St 1.3'!$F$175+'St 1.3'!$F$189+'St 1.3'!$F$213+'St 1.3'!$F$226</f>
        <v>1196337.5696346199</v>
      </c>
      <c r="J11" s="132">
        <f>+'St 3'!$F$19+'St 3'!$F$32+'St 3'!$F$45+'St 3'!$F$58+'St 3'!$F$72+'St 3'!$F$96+'St 3'!$F$109</f>
        <v>20982.958359057095</v>
      </c>
      <c r="K11" s="132">
        <f>+'St 3'!$F$136+'St 3'!$F$149+'St 3'!$F$162+'St 3'!$F$175+'St 3'!$F$189+'St 3'!$F$213+'St 3'!$F$226</f>
        <v>2774.6392499999997</v>
      </c>
      <c r="L11" s="132">
        <f>+'St 2.1'!$F$19+'St 2.1'!$F$32+'St 2.1'!$F$45+'St 2.1'!$F$58+'St 2.1'!$F$72+'St 2.1'!$F$96+'St 2.1'!$F$109</f>
        <v>175822.95637637435</v>
      </c>
      <c r="M11" s="132">
        <f>+'St 2.1'!$F$136+'St 2.1'!$F$149+'St 2.1'!$F$162+'St 2.1'!$F$175+'St 2.1'!$F$189+'St 2.1'!$F$213+'St 2.1'!$F$226</f>
        <v>334385.18121165934</v>
      </c>
      <c r="N11" s="132">
        <f>+'St 2.2'!$F$19+'St 2.2'!$F$32+'St 2.2'!$F$45+'St 2.2'!$F$58+'St 2.2'!$F$72+'St 2.2'!$F$96+'St 2.2'!$F$109</f>
        <v>5295994.173162533</v>
      </c>
      <c r="O11" s="132">
        <f>+'St 2.2'!$F$136+'St 2.2'!$F$149+'St 2.2'!$F$162+'St 2.2'!$F$175+'St 2.2'!$F$189+'St 2.2'!$F$213+'St 2.2'!$F$226</f>
        <v>6593395.165601803</v>
      </c>
      <c r="P11" s="132">
        <f>+'St 4'!$F$19+'St 4'!$F$32+'St 4'!$F$45+'St 4'!$F$58+'St 4'!$F$72+'St 4'!$F$96+'St 4'!$F$109</f>
        <v>0</v>
      </c>
      <c r="Q11" s="132">
        <f>+'St 4'!$F$136+'St 4'!$F$149+'St 4'!$F$162+'St 4'!$F$175+'St 4'!$F$189+'St 4'!$F$213+'St 4'!$F$226</f>
        <v>509699.57305656781</v>
      </c>
      <c r="R11" s="132">
        <f>+'St 5'!$F$19+'St 5'!$F$32+'St 5'!$F$45+'St 5'!$F$58+'St 5'!$F$72+'St 5'!$F$96+'St 5'!$F$109</f>
        <v>866997.97321665997</v>
      </c>
      <c r="S11" s="132">
        <f>+'St 5'!$F$136+'St 5'!$F$149+'St 5'!$F$162+'St 5'!$F$175+'St 5'!$F$189+'St 5'!$F$213+'St 5'!$F$226</f>
        <v>3819386.8086566757</v>
      </c>
      <c r="T11" s="132">
        <f t="shared" si="0"/>
        <v>7403940.0855143089</v>
      </c>
      <c r="U11" s="132">
        <f t="shared" si="0"/>
        <v>15074198.542695791</v>
      </c>
    </row>
    <row r="12" spans="1:21">
      <c r="B12" s="26" t="s">
        <v>76</v>
      </c>
      <c r="C12" s="26" t="s">
        <v>48</v>
      </c>
      <c r="D12" s="132">
        <f>+'St 1.1'!$F$20+'St 1.1'!$F$33+'St 1.1'!$F$46+'St 1.1'!$F$59+'St 1.1'!$F$73+'St 1.1'!$F$97+'St 1.1'!$F$110+'St 1.1'!$F$113+'St 1.1'!$F$114+'St 1.1'!$F$6</f>
        <v>-103.02671898469133</v>
      </c>
      <c r="E12" s="132">
        <f>+'St 1.1'!$F$137+'St 1.1'!$F$150+'St 1.1'!$F$163+'St 1.1'!$F$176+'St 1.1'!$F$190+'St 1.1'!$F$214+'St 1.1'!$F$227+'St 1.1'!$F$230+'St 1.1'!$F$231+'St 1.1'!$F$123</f>
        <v>135146</v>
      </c>
      <c r="F12" s="132">
        <f>+'St 1.2'!$F$20+'St 1.2'!$F$33+'St 1.2'!$F$46+'St 1.2'!$F$59+'St 1.2'!$F$73+'St 1.2'!$F$97+'St 1.2'!$F$110+'St 1.2'!$F$6+'St 1.2'!$F$113+'St 1.2'!$F$114</f>
        <v>348201.63141157519</v>
      </c>
      <c r="G12" s="132">
        <f>+'St 1.2'!$F$137+'St 1.2'!$F$150+'St 1.2'!$F$163+'St 1.2'!$F$176+'St 1.2'!$F$190+'St 1.2'!$F$214+'St 1.2'!$F$227+'St 1.2'!$F$123+'St 1.2'!$F$230+'St 1.2'!$F$231</f>
        <v>317150.37963183201</v>
      </c>
      <c r="H12" s="132">
        <f>+'St 1.3'!$F$20+'St 1.3'!$F$33+'St 1.3'!$F$46+'St 1.3'!$F$59+'St 1.3'!$F$73+'St 1.3'!$F$97+'St 1.3'!$F$110+'St 1.3'!$F$6+'St 1.3'!$F$113+'St 1.3'!$F$114</f>
        <v>28472.291098425005</v>
      </c>
      <c r="I12" s="132">
        <f>+'St 1.3'!$F$137+'St 1.3'!$F$150+'St 1.3'!$F$163+'St 1.3'!$F$176+'St 1.3'!$F$190+'St 1.3'!$F$214+'St 1.3'!$F$227+'St 1.3'!$F$123+'St 1.3'!$F$230+'St 1.3'!$F$231</f>
        <v>95519.260379485553</v>
      </c>
      <c r="J12" s="132">
        <f>+'St 3'!$F$20+'St 3'!$F$33+'St 3'!$F$46+'St 3'!$F$59+'St 3'!$F$73+'St 3'!$F$97+'St 3'!$F$110+'St 3'!$F$6+'St 3'!$F$113+'St 3'!$F$114</f>
        <v>36910</v>
      </c>
      <c r="K12" s="132">
        <f>+'St 3'!$F$137+'St 3'!$F$150+'St 3'!$F$163+'St 3'!$F$176+'St 3'!$F$190+'St 3'!$F$214+'St 3'!$F$227+'St 3'!$F$123+'St 3'!$F$230+'St 3'!$F$231</f>
        <v>32914.44</v>
      </c>
      <c r="L12" s="132">
        <f>+'St 2.1'!$F$20+'St 2.1'!$F$33+'St 2.1'!$F$46+'St 2.1'!$F$59+'St 2.1'!$F$73+'St 2.1'!$F$97+'St 2.1'!$F$110+'St 2.1'!$F$6+'St 2.1'!$F$113+'St 2.1'!$F$114</f>
        <v>4134.5791438242832</v>
      </c>
      <c r="M12" s="132">
        <f>+'St 2.1'!$F$137+'St 2.1'!$F$150+'St 2.1'!$F$163+'St 2.1'!$F$176+'St 2.1'!$F$190+'St 2.1'!$F$214+'St 2.1'!$F$227+'St 2.1'!$F$230+'St 2.1'!$F$231+'St 2.1'!$F$123</f>
        <v>344.83908680000002</v>
      </c>
      <c r="N12" s="132">
        <f>+'St 2.2'!$F$20+'St 2.2'!$F$33+'St 2.2'!$F$46+'St 2.2'!$F$59+'St 2.2'!$F$73+'St 2.2'!$F$97+'St 2.2'!$F$110+'St 2.2'!$F$6+'St 2.2'!$F$113+'St 2.2'!$F$114</f>
        <v>2320131.8186546802</v>
      </c>
      <c r="O12" s="132">
        <f>+'St 2.2'!$F$137+'St 2.2'!$F$150+'St 2.2'!$F$163+'St 2.2'!$F$176+'St 2.2'!$F$190+'St 2.2'!$F$214+'St 2.2'!$F$227+'St 2.2'!$F$230+'St 2.2'!$F$231+'St 2.2'!$F$123</f>
        <v>1463889.9295514578</v>
      </c>
      <c r="P12" s="132">
        <f>+'St 4'!$F$20+'St 4'!$F$33+'St 4'!$F$46+'St 4'!$F$59+'St 4'!$F$73+'St 4'!$F$97+'St 4'!$F$110+'St 4'!$F$113+'St 4'!$F$114+'St 4'!$F$6</f>
        <v>0</v>
      </c>
      <c r="Q12" s="132">
        <f>+'St 4'!$F$137+'St 4'!$F$163+'St 4'!$F$176+'St 4'!$F$190+'St 4'!$F$214+'St 4'!$F$227+'St 4'!$F$123+'St 4'!$F$230+'St 4'!$F$231</f>
        <v>-7.2759576141834259E-10</v>
      </c>
      <c r="R12" s="132">
        <f>+'St 5'!$F$20+'St 5'!$F$33+'St 5'!$F$46+'St 5'!$F$59+'St 5'!$F$73+'St 5'!$F$97+'St 5'!$F$110+'St 5'!$F$113+'St 5'!$F$114+'St 5'!$F$6</f>
        <v>37845.440000000002</v>
      </c>
      <c r="S12" s="132">
        <f>+'St 5'!$F$137+'St 5'!$F$150+'St 5'!$F$163+'St 5'!$F$176+'St 5'!$F$190+'St 5'!$F$214+'St 5'!$F$227+'St 5'!$F$230+'St 5'!$F$231+'St 5'!$F$123+'St 5'!$F$193+'St 5'!$F$196</f>
        <v>36909.883000000002</v>
      </c>
      <c r="T12" s="132">
        <f t="shared" si="0"/>
        <v>2775592.7335895197</v>
      </c>
      <c r="U12" s="132">
        <f t="shared" si="0"/>
        <v>2081874.7316495746</v>
      </c>
    </row>
    <row r="13" spans="1:21">
      <c r="B13" s="26" t="s">
        <v>77</v>
      </c>
      <c r="C13" s="26" t="s">
        <v>321</v>
      </c>
      <c r="D13" s="132">
        <f>+'St 1.1'!$F$21+'St 1.1'!$F$34+'St 1.1'!$F$47+'St 1.1'!$F$60+'St 1.1'!$F$74+'St 1.1'!$F$98+'St 1.1'!$F$111</f>
        <v>1237020.8557348137</v>
      </c>
      <c r="E13" s="132">
        <f>+'St 1.1'!$F$138+'St 1.1'!$F$151+'St 1.1'!$F$164+'St 1.1'!$F$177+'St 1.1'!$F$191+'St 1.1'!$F$215+'St 1.1'!$F$228</f>
        <v>13207.192339112533</v>
      </c>
      <c r="F13" s="132">
        <f>+'St 1.2'!$F$21+'St 1.2'!$F$34+'St 1.2'!$F$47+'St 1.2'!$F$60+'St 1.2'!$F$74+'St 1.2'!$F$98+'St 1.2'!$F$111</f>
        <v>5473879.4410578934</v>
      </c>
      <c r="G13" s="132">
        <f>+'St 1.2'!$F$138+'St 1.2'!$F$151+'St 1.2'!$F$164+'St 1.2'!$F$177+'St 1.2'!$F$191+'St 1.2'!$F$215+'St 1.2'!$F$228</f>
        <v>3533739.5680483677</v>
      </c>
      <c r="H13" s="132">
        <f>+'St 1.3'!$F$21+'St 1.3'!$F$34+'St 1.3'!$F$47+'St 1.3'!$F$60+'St 1.3'!$F$74+'St 1.3'!$F$98+'St 1.3'!$F$111</f>
        <v>116568.01645271674</v>
      </c>
      <c r="I13" s="132">
        <f>+'St 1.3'!$F$138+'St 1.3'!$F$151+'St 1.3'!$F$164+'St 1.3'!$F$177+'St 1.3'!$F$191+'St 1.3'!$F$215+'St 1.3'!$F$228</f>
        <v>213042.56606736025</v>
      </c>
      <c r="J13" s="132">
        <f>+'St 3'!$F$21+'St 3'!$F$34+'St 3'!$F$47+'St 3'!$F$60+'St 3'!$F$74+'St 3'!$F$98+'St 3'!$F$111</f>
        <v>1023173.2599197815</v>
      </c>
      <c r="K13" s="132">
        <f>+'St 3'!$F$138+'St 3'!$F$151+'St 3'!$F$164+'St 3'!$F$177+'St 3'!$F$191+'St 3'!$F$215+'St 3'!$F$228</f>
        <v>621.33860000000004</v>
      </c>
      <c r="L13" s="132">
        <f>+'St 2.1'!$F$21+'St 2.1'!$F$34+'St 2.1'!$F$47+'St 2.1'!$F$60+'St 2.1'!$F$74+'St 2.1'!$F$98+'St 2.1'!$F$111</f>
        <v>693.12829976440935</v>
      </c>
      <c r="M13" s="132">
        <f>+'St 2.1'!$F$138+'St 2.1'!$F$151+'St 2.1'!$F$164+'St 2.1'!$F$177+'St 2.1'!$F$191+'St 2.1'!$F$215+'St 2.1'!$F$228</f>
        <v>9.9922522000000011</v>
      </c>
      <c r="N13" s="132">
        <f>+'St 2.2'!$F$21+'St 2.2'!$F$34+'St 2.2'!$F$47+'St 2.2'!$F$60+'St 2.2'!$F$74+'St 2.2'!$F$98+'St 2.2'!$F$111</f>
        <v>460153.51899414591</v>
      </c>
      <c r="O13" s="132">
        <f>+'St 2.2'!$F$138+'St 2.2'!$F$151+'St 2.2'!$F$164+'St 2.2'!$F$177+'St 2.2'!$F$191+'St 2.2'!$F$215+'St 2.2'!$F$228</f>
        <v>0</v>
      </c>
      <c r="P13" s="132">
        <f>+'St 4'!$F$21+'St 4'!$F$34+'St 4'!$F$47+'St 4'!$F$60+'St 4'!$F$74+'St 4'!$F$98+'St 4'!$F$111</f>
        <v>0</v>
      </c>
      <c r="Q13" s="132">
        <f>+'St 4'!$F$138+'St 4'!$F$164+'St 4'!$F$177+'St 4'!$F$191+'St 4'!$F$215+'St 4'!$F$228</f>
        <v>0</v>
      </c>
      <c r="R13" s="132">
        <f>+'St 5'!$F$21+'St 5'!$F$34+'St 5'!$F$47+'St 5'!$F$60+'St 5'!$F$74+'St 5'!$F$98+'St 5'!$F$111</f>
        <v>0</v>
      </c>
      <c r="S13" s="132">
        <f>+'St 5'!$F$138+'St 5'!$F$151+'St 5'!$F$164+'St 5'!$F$177+'St 5'!$F$191+'St 5'!$F$215+'St 5'!$F$228</f>
        <v>0</v>
      </c>
      <c r="T13" s="132">
        <f t="shared" si="0"/>
        <v>8311488.2204591157</v>
      </c>
      <c r="U13" s="132">
        <f t="shared" si="0"/>
        <v>3760620.6573070404</v>
      </c>
    </row>
    <row r="14" spans="1:21">
      <c r="B14" s="26" t="s">
        <v>81</v>
      </c>
      <c r="C14" s="26" t="s">
        <v>100</v>
      </c>
      <c r="D14" s="132">
        <f>+'St 1.1'!$F$22+'St 1.1'!$F$35+'St 1.1'!$F$48+'St 1.1'!$F$61+'St 1.1'!$F$75+'St 1.1'!$F$99+'St 1.1'!$F$112</f>
        <v>0</v>
      </c>
      <c r="E14" s="132">
        <f>+'St 1.1'!$F$139+'St 1.1'!$F$152+'St 1.1'!$F$165+'St 1.1'!$F$178+'St 1.1'!$F$192+'St 1.1'!$F$216+'St 1.1'!$F$229</f>
        <v>1617115.9999999998</v>
      </c>
      <c r="F14" s="132">
        <f>+'St 1.2'!$F$22+'St 1.2'!$F$35+'St 1.2'!$F$48+'St 1.2'!$F$61+'St 1.2'!$F$75+'St 1.2'!$F$99+'St 1.2'!$F$112</f>
        <v>1699178.0996558981</v>
      </c>
      <c r="G14" s="132">
        <f>+'St 1.2'!$F$139+'St 1.2'!$F$152+'St 1.2'!$F$165+'St 1.2'!$F$178+'St 1.2'!$F$192+'St 1.2'!$F$216+'St 1.2'!$F$229</f>
        <v>1100213.2643598896</v>
      </c>
      <c r="H14" s="132">
        <f>+'St 1.3'!$F$22+'St 1.3'!$F$35+'St 1.3'!$F$48+'St 1.3'!$F$61+'St 1.3'!$F$75+'St 1.3'!$F$99+'St 1.3'!$F$112</f>
        <v>217755.42751959251</v>
      </c>
      <c r="I14" s="132">
        <f>+'St 1.3'!$F$139+'St 1.3'!$F$152+'St 1.3'!$F$165+'St 1.3'!$F$178+'St 1.3'!$F$192+'St 1.3'!$F$216+'St 1.3'!$F$229</f>
        <v>92608.352575920988</v>
      </c>
      <c r="J14" s="132">
        <f>+'St 3'!$F$22+'St 3'!$F$35+'St 3'!$F$48+'St 3'!$F$61+'St 3'!$F$75+'St 3'!$F$99+'St 3'!$F$112</f>
        <v>438926.40068068763</v>
      </c>
      <c r="K14" s="132">
        <f>+'St 3'!$F$139+'St 3'!$F$152+'St 3'!$F$165+'St 3'!$F$178+'St 3'!$F$192+'St 3'!$F$216+'St 3'!$F$229</f>
        <v>73018.929999999993</v>
      </c>
      <c r="L14" s="132">
        <f>+'St 2.1'!$F$22+'St 2.1'!$F$35+'St 2.1'!$F$48+'St 2.1'!$F$61+'St 2.1'!$F$75+'St 2.1'!$F$99+'St 2.1'!$F$112</f>
        <v>174513.98463851382</v>
      </c>
      <c r="M14" s="132">
        <f>+'St 2.1'!$F$139+'St 2.1'!$F$152+'St 2.1'!$F$165+'St 2.1'!$F$178+'St 2.1'!$F$192+'St 2.1'!$F$216+'St 2.1'!$F$229</f>
        <v>0</v>
      </c>
      <c r="N14" s="132">
        <f>+'St 2.2'!$F$22+'St 2.2'!$F$35+'St 2.2'!$F$48+'St 2.2'!$F$61+'St 2.2'!$F$75+'St 2.2'!$F$99+'St 2.2'!$F$112</f>
        <v>2288389.3227607287</v>
      </c>
      <c r="O14" s="132">
        <f>+'St 2.2'!$F$139+'St 2.2'!$F$152+'St 2.2'!$F$165+'St 2.2'!$F$178+'St 2.2'!$F$192+'St 2.2'!$F$216+'St 2.2'!$F$229</f>
        <v>866997.97321665997</v>
      </c>
      <c r="P14" s="132">
        <f>+'St 4'!$F$22+'St 4'!$F$35+'St 4'!$F$48+'St 4'!$F$61+'St 4'!$F$75+'St 4'!$F$99+'St 4'!$F$112</f>
        <v>0</v>
      </c>
      <c r="Q14" s="132">
        <f>+'St 4'!$F$139+'St 4'!$F$165+'St 4'!$F$178+'St 4'!$F$192+'St 4'!$F$216+'St 4'!$F$229</f>
        <v>0</v>
      </c>
      <c r="R14" s="132">
        <f>+'St 5'!$F$22+'St 5'!$F$35+'St 5'!$F$48+'St 5'!$F$61+'St 5'!$F$75+'St 5'!$F$99+'St 5'!$F$112</f>
        <v>0</v>
      </c>
      <c r="S14" s="132">
        <f>+'St 5'!$F$139+'St 5'!$F$152+'St 5'!$F$165+'St 5'!$F$178+'St 5'!$F$192+'St 5'!$F$216+'St 5'!$F$229</f>
        <v>0</v>
      </c>
      <c r="T14" s="132">
        <f t="shared" si="0"/>
        <v>4818763.2352554202</v>
      </c>
      <c r="U14" s="132">
        <f t="shared" si="0"/>
        <v>3749954.5201524706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1803131.0902737975</v>
      </c>
      <c r="E15" s="137">
        <f t="shared" si="1"/>
        <v>2609041.1923391121</v>
      </c>
      <c r="F15" s="137">
        <f t="shared" si="1"/>
        <v>12160743.282886319</v>
      </c>
      <c r="G15" s="137">
        <f t="shared" si="1"/>
        <v>13183015.785275655</v>
      </c>
      <c r="H15" s="137">
        <f t="shared" si="1"/>
        <v>5500347.7010350479</v>
      </c>
      <c r="I15" s="137">
        <f t="shared" si="1"/>
        <v>6598216.9267886542</v>
      </c>
      <c r="J15" s="137">
        <f t="shared" si="1"/>
        <v>8247172.9415756883</v>
      </c>
      <c r="K15" s="137">
        <f t="shared" si="1"/>
        <v>2637673.0581698189</v>
      </c>
      <c r="L15" s="137">
        <f t="shared" si="1"/>
        <v>1335531.5939802648</v>
      </c>
      <c r="M15" s="137">
        <f t="shared" si="1"/>
        <v>937215.41104628437</v>
      </c>
      <c r="N15" s="137">
        <f t="shared" si="1"/>
        <v>14515717.901677897</v>
      </c>
      <c r="O15" s="137">
        <f t="shared" si="1"/>
        <v>10737785.927510666</v>
      </c>
      <c r="P15" s="137">
        <f t="shared" si="1"/>
        <v>3755952.5002566725</v>
      </c>
      <c r="Q15" s="137">
        <f t="shared" si="1"/>
        <v>12078808.659493923</v>
      </c>
      <c r="R15" s="137">
        <f t="shared" si="1"/>
        <v>2778958.5632576961</v>
      </c>
      <c r="S15" s="137">
        <f t="shared" si="1"/>
        <v>4955644.0226319702</v>
      </c>
      <c r="T15" s="137">
        <f>+SUM(T6:T14)</f>
        <v>50097555.574943386</v>
      </c>
      <c r="U15" s="137">
        <f>+SUM(U6:U14)</f>
        <v>53737400.983256094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H17" s="15"/>
      <c r="O17" s="15"/>
    </row>
    <row r="18" spans="2:21">
      <c r="B18" s="296" t="s">
        <v>228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75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1.1'!$Q$12+'St 1.1'!$Q$25+'St 1.1'!$Q$38+'St 1.1'!$Q$51+'St 1.1'!$Q$65+'St 1.1'!$Q$89+'St 1.1'!$Q$102</f>
        <v>-3.3939999999999997</v>
      </c>
      <c r="E22" s="132">
        <f>+'St 1.1'!$R$129+'St 1.1'!$R$142+'St 1.1'!$R$155+'St 1.1'!$R$168+'St 1.1'!$R$182+'St 1.1'!$R$206+'St 1.1'!$R$219</f>
        <v>-87.928000000000011</v>
      </c>
      <c r="F22" s="132">
        <f>+'St 1.2'!$R$12+'St 1.2'!$R$25+'St 1.2'!$R$38+'St 1.2'!$R$51+'St 1.2'!$R$65+'St 1.2'!$R$89+'St 1.2'!$R$102</f>
        <v>31921.245599538695</v>
      </c>
      <c r="G22" s="132">
        <f>+'St 1.2'!$R$129+'St 1.2'!$R$142+'St 1.2'!$R$155+'St 1.2'!$R$168+'St 1.2'!$R$182+'St 1.2'!$R$206+'St 1.2'!$R$219</f>
        <v>97332.900503482364</v>
      </c>
      <c r="H22" s="132">
        <f>+'St 1.3'!$R$12+'St 1.3'!$R$25+'St 1.3'!$R$38+'St 1.3'!$R$51+'St 1.3'!$R$65+'St 1.3'!$R$89+'St 1.3'!$R$102</f>
        <v>5334.3655106509896</v>
      </c>
      <c r="I22" s="132">
        <f>+'St 1.3'!$R$129+'St 1.3'!$R$142+'St 1.3'!$R$155+'St 1.3'!$R$168+'St 1.3'!$R$182+'St 1.3'!$R$206+'St 1.3'!$R$219</f>
        <v>-1854.6526912855318</v>
      </c>
      <c r="J22" s="132">
        <f>+'St 3'!$R$12+'St 3'!$R$25+'St 3'!$R$38+'St 3'!$R$51+'St 3'!$R$65+'St 3'!$R$89+'St 3'!$R$102</f>
        <v>44659.088545702762</v>
      </c>
      <c r="K22" s="132">
        <f>+'St 3'!$R$129+'St 3'!$R$142+'St 3'!$R$155+'St 3'!$R$168+'St 3'!$R$182+'St 3'!$R$206+'St 3'!$R$219</f>
        <v>-28333.8701</v>
      </c>
      <c r="L22" s="132">
        <f>+'St 2.1'!$R$12+'St 2.1'!$R$25+'St 2.1'!$R$38+'St 2.1'!$R$51+'St 2.1'!$R$65+'St 2.1'!$R$89+'St 2.1'!$R$102</f>
        <v>0</v>
      </c>
      <c r="M22" s="132">
        <f>+'St 2.1'!$R$129+'St 2.1'!$R$142+'St 2.1'!$R$155+'St 2.1'!$R$168+'St 2.1'!$R$182+'St 2.1'!$R$206+'St 2.1'!$R$219</f>
        <v>0.20801135377615487</v>
      </c>
      <c r="N22" s="132">
        <f>+'St 2.2'!$R$12+'St 2.2'!$R$25+'St 2.2'!$R$38+'St 2.2'!$R$51+'St 2.2'!$R$65+'St 2.2'!$R$89+'St 2.2'!$R$102</f>
        <v>0</v>
      </c>
      <c r="O22" s="132">
        <f>+'St 2.2'!$R$129+'St 2.2'!$R$142+'St 2.2'!$R$155+'St 2.2'!$R$168+'St 2.2'!$R$182+'St 2.2'!$R$206+'St 2.2'!$R$219</f>
        <v>-5523.4931861200312</v>
      </c>
      <c r="P22" s="132">
        <f>+'St 4'!$R$12+'St 4'!$R$25+'St 4'!$R$38+'St 4'!$R$51+'St 4'!$R$65+'St 4'!$R$89+'St 4'!$R$102</f>
        <v>0</v>
      </c>
      <c r="Q22" s="132">
        <f>+'St 4'!$R$129+'St 4'!$R$142+'St 4'!$R$155+'St 4'!$R$168+'St 4'!$R$182+'St 4'!$R$206+'St 4'!$R$219</f>
        <v>105895.58889347188</v>
      </c>
      <c r="R22" s="132">
        <f>+'St 5'!$R$12+'St 5'!$R$25+'St 5'!$R$38+'St 5'!$R$51+'St 5'!$R$65+'St 5'!$R$89+'St 5'!$R$102</f>
        <v>96054.006562705501</v>
      </c>
      <c r="S22" s="132">
        <f>+'St 5'!$R$129+'St 5'!$R$142+'St 5'!$R$155+'St 5'!$R$168+'St 5'!$R$182+'St 5'!$R$206+'St 5'!$R$219</f>
        <v>2990.4944535769923</v>
      </c>
      <c r="T22" s="132">
        <f>+D22+F22+H22+J22+L22+N22+P22+R22</f>
        <v>177965.31221859794</v>
      </c>
      <c r="U22" s="132">
        <f>+E22+G22+I22+K22+M22+O22+Q22+S22</f>
        <v>170419.24788447947</v>
      </c>
    </row>
    <row r="23" spans="2:21">
      <c r="B23" s="26" t="s">
        <v>59</v>
      </c>
      <c r="C23" s="26" t="s">
        <v>42</v>
      </c>
      <c r="D23" s="132">
        <f>+'St 1.1'!$Q$13+'St 1.1'!$Q$26+'St 1.1'!$Q$39+'St 1.1'!$Q$52+'St 1.1'!$Q$66+'St 1.1'!$Q$90+'St 1.1'!$Q$103</f>
        <v>-563.16451172967481</v>
      </c>
      <c r="E23" s="132">
        <f>+'St 1.1'!$R$130+'St 1.1'!$R$143+'St 1.1'!$R$156+'St 1.1'!$R$169+'St 1.1'!$R$183+'St 1.1'!$R$207+'St 1.1'!$R$220</f>
        <v>488.40999999999894</v>
      </c>
      <c r="F23" s="132">
        <f>+'St 1.2'!$R$13+'St 1.2'!$R$26+'St 1.2'!$R$39+'St 1.2'!$R$52+'St 1.2'!$R$66+'St 1.2'!$R$90+'St 1.2'!$R$103</f>
        <v>117134.25784555744</v>
      </c>
      <c r="G23" s="132">
        <f>+'St 1.2'!$R$130+'St 1.2'!$R$143+'St 1.2'!$R$156+'St 1.2'!$R$169+'St 1.2'!$R$183+'St 1.2'!$R$207+'St 1.2'!$R$220</f>
        <v>78174.057635846271</v>
      </c>
      <c r="H23" s="132">
        <f>+'St 1.3'!$R$13+'St 1.3'!$R$26+'St 1.3'!$R$39+'St 1.3'!$R$52+'St 1.3'!$R$66+'St 1.3'!$R$90+'St 1.3'!$R$103</f>
        <v>79334.530092015339</v>
      </c>
      <c r="I23" s="132">
        <f>+'St 1.3'!$R$130+'St 1.3'!$R$143+'St 1.3'!$R$156+'St 1.3'!$R$169+'St 1.3'!$R$183+'St 1.3'!$R$207+'St 1.3'!$R$220</f>
        <v>-14277.319717610557</v>
      </c>
      <c r="J23" s="132">
        <f>+'St 3'!$R$13+'St 3'!$R$26+'St 3'!$R$39+'St 3'!$R$52+'St 3'!$R$66+'St 3'!$R$90+'St 3'!$R$103</f>
        <v>335303.71832880663</v>
      </c>
      <c r="K23" s="132">
        <f>+'St 3'!$R$130+'St 3'!$R$143+'St 3'!$R$156+'St 3'!$R$169+'St 3'!$R$183+'St 3'!$R$207+'St 3'!$R$220</f>
        <v>68402.29977000982</v>
      </c>
      <c r="L23" s="132">
        <f>+'St 2.1'!$R$13+'St 2.1'!$R$26+'St 2.1'!$R$39+'St 2.1'!$R$52+'St 2.1'!$R$66+'St 2.1'!$R$90+'St 2.1'!$R$103</f>
        <v>58976.818179014481</v>
      </c>
      <c r="M23" s="132">
        <f>+'St 2.1'!$R$130+'St 2.1'!$R$143+'St 2.1'!$R$156+'St 2.1'!$R$169+'St 2.1'!$R$183+'St 2.1'!$R$207+'St 2.1'!$R$220</f>
        <v>-1666.1362344598317</v>
      </c>
      <c r="N23" s="132">
        <f>+'St 2.2'!$R$13+'St 2.2'!$R$26+'St 2.2'!$R$39+'St 2.2'!$R$52+'St 2.2'!$R$66+'St 2.2'!$R$90+'St 2.2'!$R$103</f>
        <v>367014.73014212609</v>
      </c>
      <c r="O23" s="132">
        <f>+'St 2.2'!$R$130+'St 2.2'!$R$143+'St 2.2'!$R$156+'St 2.2'!$R$169+'St 2.2'!$R$183+'St 2.2'!$R$207+'St 2.2'!$R$220</f>
        <v>-62080.92324062327</v>
      </c>
      <c r="P23" s="132">
        <f>+'St 4'!$R$13+'St 4'!$R$26+'St 4'!$R$39+'St 4'!$R$52+'St 4'!$R$66+'St 4'!$R$90+'St 4'!$R$103</f>
        <v>307878.36887060147</v>
      </c>
      <c r="Q23" s="132">
        <f>+'St 4'!$R$130+'St 4'!$R$143+'St 4'!$R$156+'St 4'!$R$169+'St 4'!$R$183+'St 4'!$R$207+'St 4'!$R$220</f>
        <v>641675.47388426133</v>
      </c>
      <c r="R23" s="132">
        <f>+'St 5'!$R$13+'St 5'!$R$26+'St 5'!$R$39+'St 5'!$R$52+'St 5'!$R$66+'St 5'!$R$90+'St 5'!$R$103</f>
        <v>44863.727525392438</v>
      </c>
      <c r="S23" s="132">
        <f>+'St 5'!$R$130+'St 5'!$R$143+'St 5'!$R$156+'St 5'!$R$169+'St 5'!$R$183+'St 5'!$R$207+'St 5'!$R$220</f>
        <v>193536.99790125835</v>
      </c>
      <c r="T23" s="132">
        <f t="shared" ref="T23:U30" si="2">+D23+F23+H23+J23+L23+N23+P23+R23</f>
        <v>1309942.9864717843</v>
      </c>
      <c r="U23" s="132">
        <f t="shared" si="2"/>
        <v>904252.85999868205</v>
      </c>
    </row>
    <row r="24" spans="2:21">
      <c r="B24" s="26" t="s">
        <v>60</v>
      </c>
      <c r="C24" s="26" t="s">
        <v>43</v>
      </c>
      <c r="D24" s="132">
        <f>+'St 1.1'!$Q$14+'St 1.1'!$Q$27+'St 1.1'!$Q$40+'St 1.1'!$Q$53+'St 1.1'!$Q$67+'St 1.1'!$Q$91+'St 1.1'!$Q$104+'St 1.1'!$Q$76+'St 1.1'!$Q$79</f>
        <v>6500.4643353006431</v>
      </c>
      <c r="E24" s="132">
        <f>+'St 1.1'!$R$131+'St 1.1'!$R$144+'St 1.1'!$R$157+'St 1.1'!$R$170+'St 1.1'!$R$184+'St 1.1'!$R$208+'St 1.1'!$R$221+'St 1.1'!$R$193+'St 1.1'!$R$196</f>
        <v>5638.6701999999996</v>
      </c>
      <c r="F24" s="132">
        <f>+'St 1.2'!$R$14+'St 1.2'!$R$27+'St 1.2'!$R$40+'St 1.2'!$R$53+'St 1.2'!$R$67+'St 1.2'!$R$91+'St 1.2'!$R$104+'St 1.2'!$R$76+'St 1.2'!$R$79</f>
        <v>106028.91409464982</v>
      </c>
      <c r="G24" s="132">
        <f>+'St 1.2'!$R$131+'St 1.2'!$R$144+'St 1.2'!$R$157+'St 1.2'!$R$170+'St 1.2'!$R$184+'St 1.2'!$R$208+'St 1.2'!$R$221+'St 1.2'!$R$193+'St 1.2'!$R$196</f>
        <v>39316.517550430028</v>
      </c>
      <c r="H24" s="132">
        <f>+'St 1.3'!$R$14+'St 1.3'!$R$27+'St 1.3'!$R$40+'St 1.3'!$R$53+'St 1.3'!$R$67+'St 1.3'!$R$91+'St 1.3'!$R$104+'St 1.3'!$R$76+'St 1.3'!$R$79</f>
        <v>341789.0207873169</v>
      </c>
      <c r="I24" s="132">
        <f>+'St 1.3'!$R$131+'St 1.3'!$R$144+'St 1.3'!$R$157+'St 1.3'!$R$170+'St 1.3'!$R$184+'St 1.3'!$R$208+'St 1.3'!$R$221+'St 1.3'!$R$193+'St 1.3'!$R$196</f>
        <v>112636.96802642646</v>
      </c>
      <c r="J24" s="132">
        <f>+'St 3'!$R$14+'St 3'!$R$27+'St 3'!$R$40+'St 3'!$R$53+'St 3'!$R$67+'St 3'!$R$91+'St 3'!$R$104+'St 3'!$R$76+'St 3'!$R$79</f>
        <v>335806.34435930511</v>
      </c>
      <c r="K24" s="132">
        <f>+'St 3'!$R$131+'St 3'!$R$144+'St 3'!$R$157+'St 3'!$R$170+'St 3'!$R$184+'St 3'!$R$208+'St 3'!$R$221+'St 3'!$R$193+'St 3'!$R$196</f>
        <v>5697.9185031672614</v>
      </c>
      <c r="L24" s="132">
        <f>+'St 2.1'!$R$14+'St 2.1'!$R$27+'St 2.1'!$R$40+'St 2.1'!$R$53+'St 2.1'!$R$67+'St 2.1'!$R$91+'St 2.1'!$R$104+'St 2.1'!$R$76+'St 2.1'!$R$79</f>
        <v>517.82466574756722</v>
      </c>
      <c r="M24" s="132">
        <f>+'St 2.1'!$R$131+'St 2.1'!$R$144+'St 2.1'!$R$157+'St 2.1'!$R$170+'St 2.1'!$R$184+'St 2.1'!$R$208+'St 2.1'!$R$221+'St 2.1'!$R$193+'St 2.1'!$R$196</f>
        <v>-1683.496701426971</v>
      </c>
      <c r="N24" s="132">
        <f>+'St 2.2'!$R$14+'St 2.2'!$R$27+'St 2.2'!$R$40+'St 2.2'!$R$53+'St 2.2'!$R$67+'St 2.2'!$R$91+'St 2.2'!$R$104+'St 2.2'!$R$76+'St 2.2'!$R$79</f>
        <v>84999.03692567395</v>
      </c>
      <c r="O24" s="132">
        <f>+'St 2.2'!$R$131+'St 2.2'!$R$144+'St 2.2'!$R$157+'St 2.2'!$R$170+'St 2.2'!$R$184+'St 2.2'!$R$208+'St 2.2'!$R$221+'St 2.2'!$R$193+'St 2.2'!$R$196</f>
        <v>-159785.06416674596</v>
      </c>
      <c r="P24" s="132">
        <f>+'St 4'!$R$14+'St 4'!$R$27+'St 4'!$R$40+'St 4'!$R$53+'St 4'!$R$67+'St 4'!$R$91+'St 4'!$R$104+'St 4'!$R$76+'St 4'!$R$79</f>
        <v>55653.642592007811</v>
      </c>
      <c r="Q24" s="132">
        <f>+'St 4'!$R$131+'St 4'!$R$144+'St 4'!$R$157+'St 4'!$R$170+'St 4'!$R$184+'St 4'!$R$208+'St 4'!$R$221+'St 4'!$R$193+'St 4'!$R$196</f>
        <v>366261.46925661346</v>
      </c>
      <c r="R24" s="132">
        <f>+'St 5'!$R$14+'St 5'!$R$27+'St 5'!$R$40+'St 5'!$R$53+'St 5'!$R$67+'St 5'!$R$91+'St 5'!$R$104+'St 5'!$R$76+'St 5'!$R$79</f>
        <v>0</v>
      </c>
      <c r="S24" s="132">
        <f>+'St 5'!$R$131+'St 5'!$R$144+'St 5'!$R$157+'St 5'!$R$170+'St 5'!$R$184+'St 5'!$R$208+'St 5'!$R$221+'St 5'!$R$193+'St 5'!$R$196</f>
        <v>0</v>
      </c>
      <c r="T24" s="132">
        <f t="shared" si="2"/>
        <v>931295.2477600018</v>
      </c>
      <c r="U24" s="132">
        <f t="shared" si="2"/>
        <v>368082.9826684643</v>
      </c>
    </row>
    <row r="25" spans="2:21">
      <c r="B25" s="26" t="s">
        <v>61</v>
      </c>
      <c r="C25" s="26" t="s">
        <v>44</v>
      </c>
      <c r="D25" s="132">
        <f>+'St 1.1'!$Q$15+'St 1.1'!$Q$28+'St 1.1'!$Q$41+'St 1.1'!$Q$54+'St 1.1'!$Q$68+'St 1.1'!$Q$92+'St 1.1'!$Q$105</f>
        <v>32807.47570000001</v>
      </c>
      <c r="E25" s="132">
        <f>+'St 1.1'!$R$132+'St 1.1'!$R$145+'St 1.1'!$R$158+'St 1.1'!$R$171+'St 1.1'!$R$185+'St 1.1'!$R$209+'St 1.1'!$R$222</f>
        <v>68821.629750975568</v>
      </c>
      <c r="F25" s="132">
        <f>+'St 1.2'!$R$15+'St 1.2'!$R$28+'St 1.2'!$R$41+'St 1.2'!$R$54+'St 1.2'!$R$68+'St 1.2'!$R$92+'St 1.2'!$R$105</f>
        <v>53687.978879705268</v>
      </c>
      <c r="G25" s="132">
        <f>+'St 1.2'!$R$132+'St 1.2'!$R$145+'St 1.2'!$R$158+'St 1.2'!$R$171+'St 1.2'!$R$185+'St 1.2'!$R$209+'St 1.2'!$R$222</f>
        <v>293099.20348873979</v>
      </c>
      <c r="H25" s="132">
        <f>+'St 1.3'!$R$15+'St 1.3'!$R$28+'St 1.3'!$R$41+'St 1.3'!$R$54+'St 1.3'!$R$68+'St 1.3'!$R$92+'St 1.3'!$R$105</f>
        <v>7826.6541271431352</v>
      </c>
      <c r="I25" s="132">
        <f>+'St 1.3'!$R$132+'St 1.3'!$R$145+'St 1.3'!$R$158+'St 1.3'!$R$171+'St 1.3'!$R$185+'St 1.3'!$R$209+'St 1.3'!$R$222</f>
        <v>255806.48098710377</v>
      </c>
      <c r="J25" s="132">
        <f>+'St 3'!$R$15+'St 3'!$R$28+'St 3'!$R$41+'St 3'!$R$54+'St 3'!$R$68+'St 3'!$R$92+'St 3'!$R$105</f>
        <v>73013.490298793869</v>
      </c>
      <c r="K25" s="132">
        <f>+'St 3'!$R$132+'St 3'!$R$145+'St 3'!$R$158+'St 3'!$R$171+'St 3'!$R$185+'St 3'!$R$209+'St 3'!$R$222</f>
        <v>87128.702798793893</v>
      </c>
      <c r="L25" s="132">
        <f>+'St 2.1'!$R$15+'St 2.1'!$R$28+'St 2.1'!$R$41+'St 2.1'!$R$54+'St 2.1'!$R$68+'St 2.1'!$R$92+'St 2.1'!$R$105</f>
        <v>743.40453401082777</v>
      </c>
      <c r="M25" s="132">
        <f>+'St 2.1'!$R$132+'St 2.1'!$R$145+'St 2.1'!$R$158+'St 2.1'!$R$171+'St 2.1'!$R$185+'St 2.1'!$R$209+'St 2.1'!$R$222</f>
        <v>486.64131734626324</v>
      </c>
      <c r="N25" s="132">
        <f>+'St 2.2'!$R$15+'St 2.2'!$R$28+'St 2.2'!$R$41+'St 2.2'!$R$54+'St 2.2'!$R$68+'St 2.2'!$R$92+'St 2.2'!$R$105</f>
        <v>298.90709999999984</v>
      </c>
      <c r="O25" s="132">
        <f>+'St 2.2'!$R$132+'St 2.2'!$R$145+'St 2.2'!$R$158+'St 2.2'!$R$171+'St 2.2'!$R$185+'St 2.2'!$R$209+'St 2.2'!$R$222</f>
        <v>-9496.3144048435133</v>
      </c>
      <c r="P25" s="132">
        <f>+'St 4'!$R$15+'St 4'!$R$28+'St 4'!$R$41+'St 4'!$R$54+'St 4'!$R$68+'St 4'!$R$92+'St 4'!$R$105</f>
        <v>665</v>
      </c>
      <c r="Q25" s="132">
        <f>+'St 4'!$R$132+'St 4'!$R$145+'St 4'!$R$158+'St 4'!$R$171+'St 4'!$R$185+'St 4'!$R$209+'St 4'!$R$222</f>
        <v>61142.278496958228</v>
      </c>
      <c r="R25" s="132">
        <f>+'St 5'!$R$15+'St 5'!$R$28+'St 5'!$R$41+'St 5'!$R$54+'St 5'!$R$68+'St 5'!$R$92+'St 5'!$R$105</f>
        <v>1203.2290389762597</v>
      </c>
      <c r="S25" s="132">
        <f>+'St 5'!$R$132+'St 5'!$R$145+'St 5'!$R$158+'St 5'!$R$171+'St 5'!$R$185+'St 5'!$R$209+'St 5'!$R$222</f>
        <v>7095.8907772529155</v>
      </c>
      <c r="T25" s="132">
        <f t="shared" si="2"/>
        <v>170246.13967862938</v>
      </c>
      <c r="U25" s="132">
        <f t="shared" si="2"/>
        <v>764084.51321232703</v>
      </c>
    </row>
    <row r="26" spans="2:21">
      <c r="B26" s="26" t="s">
        <v>62</v>
      </c>
      <c r="C26" s="26" t="s">
        <v>313</v>
      </c>
      <c r="D26" s="132">
        <f>+'St 1.1'!$Q$18+'St 1.1'!$Q$31+'St 1.1'!$Q$44+'St 1.1'!$Q$57+'St 1.1'!$Q$71+'St 1.1'!$Q$95+'St 1.1'!$Q$108</f>
        <v>0.68764976516127518</v>
      </c>
      <c r="E26" s="132">
        <f>+'St 1.1'!$R$135+'St 1.1'!$R$148+'St 1.1'!$R$161+'St 1.1'!$R$174+'St 1.1'!$R$188+'St 1.1'!$R$212+'St 1.1'!$R$225</f>
        <v>0</v>
      </c>
      <c r="F26" s="132">
        <f>+'St 1.2'!$R$18+'St 1.2'!$R$31+'St 1.2'!$R$44+'St 1.2'!$R$57+'St 1.2'!$R$71+'St 1.2'!$R$95+'St 1.2'!$R$108</f>
        <v>102393.66814420169</v>
      </c>
      <c r="G26" s="132">
        <f>+'St 1.2'!$R$135+'St 1.2'!$R$148+'St 1.2'!$R$161+'St 1.2'!$R$174+'St 1.2'!$R$188+'St 1.2'!$R$212+'St 1.2'!$R$225</f>
        <v>207977.12118521106</v>
      </c>
      <c r="H26" s="132">
        <f>+'St 1.3'!$R$18+'St 1.3'!$R$31+'St 1.3'!$R$44+'St 1.3'!$R$57+'St 1.3'!$R$71+'St 1.3'!$R$95+'St 1.3'!$R$108</f>
        <v>2076.9005309288841</v>
      </c>
      <c r="I26" s="132">
        <f>+'St 1.3'!$R$135+'St 1.3'!$R$148+'St 1.3'!$R$161+'St 1.3'!$R$174+'St 1.3'!$R$188+'St 1.3'!$R$212+'St 1.3'!$R$225</f>
        <v>32427.424832665783</v>
      </c>
      <c r="J26" s="132">
        <f>+'St 3'!$R$18+'St 3'!$R$31+'St 3'!$R$44+'St 3'!$R$57+'St 3'!$R$71+'St 3'!$R$95+'St 3'!$R$108</f>
        <v>9295.0837114746719</v>
      </c>
      <c r="K26" s="132">
        <f>+'St 3'!$R$135+'St 3'!$R$148+'St 3'!$R$161+'St 3'!$R$174+'St 3'!$R$188+'St 3'!$R$212+'St 3'!$R$225</f>
        <v>20231.235568373275</v>
      </c>
      <c r="L26" s="132">
        <f>+'St 2.1'!$R$18+'St 2.1'!$R$31+'St 2.1'!$R$44+'St 2.1'!$R$57+'St 2.1'!$R$71+'St 2.1'!$R$95+'St 2.1'!$R$108</f>
        <v>43416.74086892372</v>
      </c>
      <c r="M26" s="132">
        <f>+'St 2.1'!$R$135+'St 2.1'!$R$148+'St 2.1'!$R$161+'St 2.1'!$R$174+'St 2.1'!$R$188+'St 2.1'!$R$212+'St 2.1'!$R$225</f>
        <v>13194.779067117499</v>
      </c>
      <c r="N26" s="132">
        <f>+'St 2.2'!$R$18+'St 2.2'!$R$31+'St 2.2'!$R$44+'St 2.2'!$R$57+'St 2.2'!$R$71+'St 2.2'!$R$95+'St 2.2'!$R$108</f>
        <v>13297.794281350383</v>
      </c>
      <c r="O26" s="132">
        <f>+'St 2.2'!$R$135+'St 2.2'!$R$148+'St 2.2'!$R$161+'St 2.2'!$R$174+'St 2.2'!$R$188+'St 2.2'!$R$212+'St 2.2'!$R$225</f>
        <v>23504.948384922405</v>
      </c>
      <c r="P26" s="132">
        <f>+'St 4'!$R$18+'St 4'!$R$31+'St 4'!$R$44+'St 4'!$R$57+'St 4'!$R$71+'St 4'!$R$95+'St 4'!$R$108</f>
        <v>0.53202769371358816</v>
      </c>
      <c r="Q26" s="132">
        <f>+'St 4'!$R$135+'St 4'!$R$148+'St 4'!$R$161+'St 4'!$R$174+'St 4'!$R$188+'St 4'!$R$212+'St 4'!$R$225</f>
        <v>0</v>
      </c>
      <c r="R26" s="132">
        <f>+'St 5'!$R$18+'St 5'!$R$31+'St 5'!$R$44+'St 5'!$R$57+'St 5'!$R$71+'St 5'!$R$95+'St 5'!$R$108</f>
        <v>0</v>
      </c>
      <c r="S26" s="132">
        <f>+'St 5'!$R$135+'St 5'!$R$148+'St 5'!$R$161+'St 5'!$R$174+'St 5'!$R$188+'St 5'!$R$212+'St 5'!$R$225</f>
        <v>0</v>
      </c>
      <c r="T26" s="132">
        <f t="shared" si="2"/>
        <v>170481.40721433825</v>
      </c>
      <c r="U26" s="132">
        <f t="shared" si="2"/>
        <v>297335.50903829001</v>
      </c>
    </row>
    <row r="27" spans="2:21">
      <c r="B27" s="26" t="s">
        <v>75</v>
      </c>
      <c r="C27" s="26" t="s">
        <v>107</v>
      </c>
      <c r="D27" s="132">
        <f>+'St 1.1'!$Q$19+'St 1.1'!$Q$32+'St 1.1'!$Q$45+'St 1.1'!$Q$58+'St 1.1'!$Q$72+'St 1.1'!$Q$96+'St 1.1'!$Q$109</f>
        <v>7051.7780601647673</v>
      </c>
      <c r="E27" s="132">
        <f>+'St 1.1'!$R$136+'St 1.1'!$R$149+'St 1.1'!$R$162+'St 1.1'!$R$175+'St 1.1'!$R$189+'St 1.1'!$R$213+'St 1.1'!$R$226</f>
        <v>0</v>
      </c>
      <c r="F27" s="132">
        <f>+'St 1.2'!$R$19+'St 1.2'!$R$32+'St 1.2'!$R$45+'St 1.2'!$R$58+'St 1.2'!$R$72+'St 1.2'!$R$96+'St 1.2'!$R$109</f>
        <v>-62080.923240623495</v>
      </c>
      <c r="G27" s="132">
        <f>+'St 1.2'!$R$136+'St 1.2'!$R$149+'St 1.2'!$R$162+'St 1.2'!$R$175+'St 1.2'!$R$189+'St 1.2'!$R$213+'St 1.2'!$R$226</f>
        <v>367053.46972230927</v>
      </c>
      <c r="H27" s="132">
        <f>+'St 1.3'!$R$19+'St 1.3'!$R$32+'St 1.3'!$R$45+'St 1.3'!$R$58+'St 1.3'!$R$72+'St 1.3'!$R$96+'St 1.3'!$R$109</f>
        <v>-1497.7956545248719</v>
      </c>
      <c r="I27" s="132">
        <f>+'St 1.3'!$R$136+'St 1.3'!$R$149+'St 1.3'!$R$162+'St 1.3'!$R$175+'St 1.3'!$R$189+'St 1.3'!$R$213+'St 1.3'!$R$226</f>
        <v>71746.639587411119</v>
      </c>
      <c r="J27" s="132">
        <f>+'St 3'!$R$19+'St 3'!$R$32+'St 3'!$R$45+'St 3'!$R$58+'St 3'!$R$72+'St 3'!$R$96+'St 3'!$R$109</f>
        <v>-9496.3144048435151</v>
      </c>
      <c r="K27" s="132">
        <f>+'St 3'!$R$136+'St 3'!$R$149+'St 3'!$R$162+'St 3'!$R$175+'St 3'!$R$189+'St 3'!$R$213+'St 3'!$R$226</f>
        <v>298.90709999999984</v>
      </c>
      <c r="L27" s="132">
        <f>+'St 2.1'!$R$19+'St 2.1'!$R$32+'St 2.1'!$R$45+'St 2.1'!$R$58+'St 2.1'!$R$72+'St 2.1'!$R$96+'St 2.1'!$R$109</f>
        <v>23504.948384922413</v>
      </c>
      <c r="M27" s="132">
        <f>+'St 2.1'!$R$136+'St 2.1'!$R$149+'St 2.1'!$R$162+'St 2.1'!$R$175+'St 2.1'!$R$189+'St 2.1'!$R$213+'St 2.1'!$R$226</f>
        <v>13297.794281350405</v>
      </c>
      <c r="N27" s="132">
        <f>+'St 2.2'!$R$19+'St 2.2'!$R$32+'St 2.2'!$R$45+'St 2.2'!$R$58+'St 2.2'!$R$72+'St 2.2'!$R$96+'St 2.2'!$R$109</f>
        <v>-1154803.9377006139</v>
      </c>
      <c r="O27" s="132">
        <f>+'St 2.2'!$R$136+'St 2.2'!$R$149+'St 2.2'!$R$162+'St 2.2'!$R$175+'St 2.2'!$R$189+'St 2.2'!$R$213+'St 2.2'!$R$226</f>
        <v>-958143.07905059494</v>
      </c>
      <c r="P27" s="132">
        <f>+'St 4'!$R$19+'St 4'!$R$32+'St 4'!$R$45+'St 4'!$R$58+'St 4'!$R$72+'St 4'!$R$96+'St 4'!$R$109</f>
        <v>0</v>
      </c>
      <c r="Q27" s="132">
        <f>+'St 4'!$R$136+'St 4'!$R$149+'St 4'!$R$162+'St 4'!$R$175+'St 4'!$R$189+'St 4'!$R$213+'St 4'!$R$226</f>
        <v>31331</v>
      </c>
      <c r="R27" s="132">
        <f>+'St 5'!$R$19+'St 5'!$R$32+'St 5'!$R$45+'St 5'!$R$58+'St 5'!$R$72+'St 5'!$R$96+'St 5'!$R$109</f>
        <v>119086.15386410417</v>
      </c>
      <c r="S27" s="132">
        <f>+'St 5'!$R$136+'St 5'!$R$149+'St 5'!$R$162+'St 5'!$R$175+'St 5'!$R$189+'St 5'!$R$213+'St 5'!$R$226</f>
        <v>251348.86281659827</v>
      </c>
      <c r="T27" s="132">
        <f t="shared" si="2"/>
        <v>-1078236.0906914144</v>
      </c>
      <c r="U27" s="132">
        <f t="shared" si="2"/>
        <v>-223066.40554292587</v>
      </c>
    </row>
    <row r="28" spans="2:21">
      <c r="B28" s="26" t="s">
        <v>76</v>
      </c>
      <c r="C28" s="26" t="s">
        <v>48</v>
      </c>
      <c r="D28" s="132">
        <f>+'St 1.1'!$Q$20+'St 1.1'!$Q$33+'St 1.1'!$Q$46+'St 1.1'!$Q$59+'St 1.1'!$Q$73+'St 1.1'!$Q$97+'St 1.1'!$Q$110+'St 1.1'!$Q$113+'St 1.1'!$Q$114+'St 1.1'!$Q$6</f>
        <v>-385.6375855531299</v>
      </c>
      <c r="E28" s="132">
        <f>+'St 1.1'!$R$137+'St 1.1'!$R$150+'St 1.1'!$R$163+'St 1.1'!$R$176+'St 1.1'!$R$190+'St 1.1'!$R$214+'St 1.1'!$R$227+'St 1.1'!$R$230+'St 1.1'!$R$231+'St 1.1'!$R$123</f>
        <v>-13517.339872542459</v>
      </c>
      <c r="F28" s="132">
        <f>+'St 1.2'!$R$20+'St 1.2'!$R$33+'St 1.2'!$R$46+'St 1.2'!$R$59+'St 1.2'!$R$73+'St 1.2'!$R$97+'St 1.2'!$R$110+'St 1.2'!$R$113+'St 1.2'!$R$114+'St 1.2'!$R$6</f>
        <v>92325.421006811812</v>
      </c>
      <c r="G28" s="132">
        <f>+'St 1.2'!$R$137+'St 1.2'!$R$150+'St 1.2'!$R$163+'St 1.2'!$R$176+'St 1.2'!$R$190+'St 1.2'!$R$214+'St 1.2'!$R$227+'St 1.2'!$R$230+'St 1.2'!$R$231+'St 1.2'!$R$123</f>
        <v>61146.284738673792</v>
      </c>
      <c r="H28" s="132">
        <f>+'St 1.3'!$R$20+'St 1.3'!$R$33+'St 1.3'!$R$46+'St 1.3'!$R$59+'St 1.3'!$R$73+'St 1.3'!$R$97+'St 1.3'!$R$110+'St 1.3'!$R$113+'St 1.3'!$R$114+'St 1.3'!$R$6</f>
        <v>106.61138171624799</v>
      </c>
      <c r="I28" s="132">
        <f>+'St 1.3'!$R$137+'St 1.3'!$R$150+'St 1.3'!$R$163+'St 1.3'!$R$176+'St 1.3'!$R$190+'St 1.3'!$R$214+'St 1.3'!$R$227+'St 1.3'!$R$230+'St 1.3'!$R$231+'St 1.3'!$R$123</f>
        <v>16205.251204972974</v>
      </c>
      <c r="J28" s="132">
        <f>+'St 3'!$R$20+'St 3'!$R$33+'St 3'!$R$46+'St 3'!$R$59+'St 3'!$R$73+'St 3'!$R$97+'St 3'!$R$110+'St 3'!$R$113+'St 3'!$R$114+'St 3'!$R$6</f>
        <v>4471.0000000000036</v>
      </c>
      <c r="K28" s="132">
        <f>+'St 3'!$R$137+'St 3'!$R$150+'St 3'!$R$163+'St 3'!$R$176+'St 3'!$R$190+'St 3'!$R$214+'St 3'!$R$227+'St 3'!$R$230+'St 3'!$R$231+'St 3'!$R$123</f>
        <v>-3134.7899999999981</v>
      </c>
      <c r="L28" s="132">
        <f>+'St 2.1'!$R$20+'St 2.1'!$R$33+'St 2.1'!$R$46+'St 2.1'!$R$59+'St 2.1'!$R$73+'St 2.1'!$R$97+'St 2.1'!$R$110+'St 2.1'!$R$113+'St 2.1'!$R$114+'St 2.1'!$R$6</f>
        <v>1771.54097523735</v>
      </c>
      <c r="M28" s="132">
        <f>+'St 2.1'!$R$137+'St 2.1'!$R$150+'St 2.1'!$R$163+'St 2.1'!$R$176+'St 2.1'!$R$190+'St 2.1'!$R$214+'St 2.1'!$R$227+'St 2.1'!$R$230+'St 2.1'!$R$231+'St 2.1'!$R$123</f>
        <v>259.35070880000001</v>
      </c>
      <c r="N28" s="132">
        <f>+'St 2.2'!$R$20+'St 2.2'!$R$33+'St 2.2'!$R$46+'St 2.2'!$R$59+'St 2.2'!$R$73+'St 2.2'!$R$97+'St 2.2'!$R$110+'St 2.2'!$R$113+'St 2.2'!$R$114+'St 2.2'!$R$6</f>
        <v>-162390.17362794001</v>
      </c>
      <c r="O28" s="132">
        <f>+'St 2.2'!$R$137+'St 2.2'!$R$150+'St 2.2'!$R$163+'St 2.2'!$R$176+'St 2.2'!$R$190+'St 2.2'!$R$214+'St 2.2'!$R$227+'St 2.2'!$R$230+'St 2.2'!$R$231+'St 2.2'!$R$123</f>
        <v>101573.65854377768</v>
      </c>
      <c r="P28" s="132">
        <f>+'St 4'!$R$20+'St 4'!$R$33+'St 4'!$R$46+'St 4'!$R$59+'St 4'!$R$73+'St 4'!$R$97+'St 4'!$R$110+'St 4'!$R$113+'St 4'!$R$114+'St 4'!$R$6</f>
        <v>0</v>
      </c>
      <c r="Q28" s="132">
        <f>+'St 4'!$R$137+'St 4'!$R$150+'St 4'!$R$163+'St 4'!$R$176+'St 4'!$R$190+'St 4'!$R$214+'St 4'!$R$227+'St 4'!$R$230+'St 4'!$R$231+'St 4'!$R$123</f>
        <v>0</v>
      </c>
      <c r="R28" s="132">
        <f>+'St 5'!$R$20+'St 5'!$R$33+'St 5'!$R$46+'St 5'!$R$59+'St 5'!$R$73+'St 5'!$R$97+'St 5'!$R$110+'St 5'!$R$113+'St 5'!$R$114+'St 5'!$R$6</f>
        <v>0</v>
      </c>
      <c r="S28" s="132">
        <f>+'St 5'!$R$137+'St 5'!$R$150+'St 5'!$R$163+'St 5'!$R$176+'St 5'!$R$190+'St 5'!$R$214+'St 5'!$R$227+'St 5'!$R$230+'St 5'!$R$231+'St 5'!$R$123</f>
        <v>0</v>
      </c>
      <c r="T28" s="132">
        <f t="shared" si="2"/>
        <v>-64101.237849727724</v>
      </c>
      <c r="U28" s="132">
        <f t="shared" si="2"/>
        <v>162532.41532368198</v>
      </c>
    </row>
    <row r="29" spans="2:21">
      <c r="B29" s="26" t="s">
        <v>77</v>
      </c>
      <c r="C29" s="26" t="s">
        <v>321</v>
      </c>
      <c r="D29" s="132">
        <f>+'St 1.1'!$Q$21+'St 1.1'!$Q$34+'St 1.1'!$Q$47+'St 1.1'!$Q$60+'St 1.1'!$Q$74+'St 1.1'!$Q$98+'St 1.1'!$Q$111</f>
        <v>113606.48155418228</v>
      </c>
      <c r="E29" s="132">
        <f>+'St 1.1'!$R$138+'St 1.1'!$R$151+'St 1.1'!$R$164+'St 1.1'!$R$177+'St 1.1'!$R$191+'St 1.1'!$R$215+'St 1.1'!$R$228</f>
        <v>13207.192339112533</v>
      </c>
      <c r="F29" s="132">
        <f>+'St 1.2'!$R$21+'St 1.2'!$R$34+'St 1.2'!$R$47+'St 1.2'!$R$60+'St 1.2'!$R$74+'St 1.2'!$R$98+'St 1.2'!$R$111</f>
        <v>686895.30506010493</v>
      </c>
      <c r="G29" s="132">
        <f>+'St 1.2'!$R$138+'St 1.2'!$R$151+'St 1.2'!$R$164+'St 1.2'!$R$177+'St 1.2'!$R$191+'St 1.2'!$R$215+'St 1.2'!$R$228</f>
        <v>345626.28225814586</v>
      </c>
      <c r="H29" s="132">
        <f>+'St 1.3'!$R$21+'St 1.3'!$R$34+'St 1.3'!$R$47+'St 1.3'!$R$60+'St 1.3'!$R$74+'St 1.3'!$R$98+'St 1.3'!$R$111</f>
        <v>12631.766525242352</v>
      </c>
      <c r="I29" s="132">
        <f>+'St 1.3'!$R$138+'St 1.3'!$R$151+'St 1.3'!$R$164+'St 1.3'!$R$177+'St 1.3'!$R$191+'St 1.3'!$R$215+'St 1.3'!$R$228</f>
        <v>16723.268053731947</v>
      </c>
      <c r="J29" s="132">
        <f>+'St 3'!$R$21+'St 3'!$R$34+'St 3'!$R$47+'St 3'!$R$60+'St 3'!$R$74+'St 3'!$R$98+'St 3'!$R$111</f>
        <v>87526.624797191835</v>
      </c>
      <c r="K29" s="132">
        <f>+'St 3'!$R$138+'St 3'!$R$151+'St 3'!$R$164+'St 3'!$R$177+'St 3'!$R$191+'St 3'!$R$215+'St 3'!$R$228</f>
        <v>-159.07200000000009</v>
      </c>
      <c r="L29" s="132">
        <f>+'St 2.1'!$R$21+'St 2.1'!$R$34+'St 2.1'!$R$47+'St 2.1'!$R$60+'St 2.1'!$R$74+'St 2.1'!$R$98+'St 2.1'!$R$111</f>
        <v>-2935.5764243293988</v>
      </c>
      <c r="M29" s="132">
        <f>+'St 2.1'!$R$138+'St 2.1'!$R$151+'St 2.1'!$R$164+'St 2.1'!$R$177+'St 2.1'!$R$191+'St 2.1'!$R$215+'St 2.1'!$R$228</f>
        <v>0.53860669371358816</v>
      </c>
      <c r="N29" s="132">
        <f>+'St 2.2'!$R$21+'St 2.2'!$R$34+'St 2.2'!$R$47+'St 2.2'!$R$60+'St 2.2'!$R$74+'St 2.2'!$R$98+'St 2.2'!$R$111</f>
        <v>-17163.388786747451</v>
      </c>
      <c r="O29" s="132">
        <f>+'St 2.2'!$R$138+'St 2.2'!$R$151+'St 2.2'!$R$164+'St 2.2'!$R$177+'St 2.2'!$R$191+'St 2.2'!$R$215+'St 2.2'!$R$228</f>
        <v>0</v>
      </c>
      <c r="P29" s="132">
        <f>+'St 4'!$R$21+'St 4'!$R$34+'St 4'!$R$47+'St 4'!$R$60+'St 4'!$R$74+'St 4'!$R$98+'St 4'!$R$111</f>
        <v>0</v>
      </c>
      <c r="Q29" s="132">
        <f>+'St 4'!$R$138+'St 4'!$R$151+'St 4'!$R$164+'St 4'!$R$177+'St 4'!$R$191+'St 4'!$R$215+'St 4'!$R$228</f>
        <v>0</v>
      </c>
      <c r="R29" s="132">
        <f>+'St 5'!$R$21+'St 5'!$R$34+'St 5'!$R$47+'St 5'!$R$60+'St 5'!$R$74+'St 5'!$R$98+'St 5'!$R$111</f>
        <v>0</v>
      </c>
      <c r="S29" s="132">
        <f>+'St 5'!$R$138+'St 5'!$R$151+'St 5'!$R$164+'St 5'!$R$177+'St 5'!$R$191+'St 5'!$R$215+'St 5'!$R$228</f>
        <v>0</v>
      </c>
      <c r="T29" s="132">
        <f t="shared" si="2"/>
        <v>880561.21272564447</v>
      </c>
      <c r="U29" s="132">
        <f t="shared" si="2"/>
        <v>375398.20925768407</v>
      </c>
    </row>
    <row r="30" spans="2:21">
      <c r="B30" s="26" t="s">
        <v>81</v>
      </c>
      <c r="C30" s="26" t="s">
        <v>100</v>
      </c>
      <c r="D30" s="132">
        <f>+'St 1.1'!$Q$22+'St 1.1'!$Q$35+'St 1.1'!$Q$48+'St 1.1'!$Q$61+'St 1.1'!$Q$75+'St 1.1'!$Q$99+'St 1.1'!$Q$112</f>
        <v>0</v>
      </c>
      <c r="E30" s="132">
        <f>+'St 1.1'!$R$139+'St 1.1'!$R$152+'St 1.1'!$R$165+'St 1.1'!$R$178+'St 1.1'!$R$192+'St 1.1'!$R$216+'St 1.1'!$R$229</f>
        <v>104749.99575907738</v>
      </c>
      <c r="F30" s="132">
        <f>+'St 1.2'!$R$22+'St 1.2'!$R$35+'St 1.2'!$R$48+'St 1.2'!$R$61+'St 1.2'!$R$75+'St 1.2'!$R$99+'St 1.2'!$R$112</f>
        <v>447308.14186539262</v>
      </c>
      <c r="G30" s="132">
        <f>+'St 1.2'!$R$139+'St 1.2'!$R$152+'St 1.2'!$R$165+'St 1.2'!$R$178+'St 1.2'!$R$192+'St 1.2'!$R$216+'St 1.2'!$R$229</f>
        <v>239067.60903798247</v>
      </c>
      <c r="H30" s="132">
        <f>+'St 1.3'!$R$22+'St 1.3'!$R$35+'St 1.3'!$R$48+'St 1.3'!$R$61+'St 1.3'!$R$75+'St 1.3'!$R$99+'St 1.3'!$R$112</f>
        <v>10295.620192813791</v>
      </c>
      <c r="I30" s="132">
        <f>+'St 1.3'!$R$139+'St 1.3'!$R$152+'St 1.3'!$R$165+'St 1.3'!$R$178+'St 1.3'!$R$192+'St 1.3'!$R$216+'St 1.3'!$R$229</f>
        <v>13908.062619260258</v>
      </c>
      <c r="J30" s="132">
        <f>+'St 3'!$R$22+'St 3'!$R$35+'St 3'!$R$48+'St 3'!$R$61+'St 3'!$R$75+'St 3'!$R$99+'St 3'!$R$112</f>
        <v>-15368.570218589311</v>
      </c>
      <c r="K30" s="132">
        <f>+'St 3'!$R$139+'St 3'!$R$152+'St 3'!$R$165+'St 3'!$R$178+'St 3'!$R$192+'St 3'!$R$216+'St 3'!$R$229</f>
        <v>2948.261899999995</v>
      </c>
      <c r="L30" s="132">
        <f>+'St 2.1'!$R$22+'St 2.1'!$R$35+'St 2.1'!$R$48+'St 2.1'!$R$61+'St 2.1'!$R$75+'St 2.1'!$R$99+'St 2.1'!$R$112</f>
        <v>-1708.3072449985623</v>
      </c>
      <c r="M30" s="132">
        <f>+'St 2.1'!$R$139+'St 2.1'!$R$152+'St 2.1'!$R$165+'St 2.1'!$R$178+'St 2.1'!$R$192+'St 2.1'!$R$216+'St 2.1'!$R$229</f>
        <v>0</v>
      </c>
      <c r="N30" s="132">
        <f>+'St 2.2'!$R$22+'St 2.2'!$R$35+'St 2.2'!$R$48+'St 2.2'!$R$61+'St 2.2'!$R$75+'St 2.2'!$R$99+'St 2.2'!$R$112</f>
        <v>457381.46011705988</v>
      </c>
      <c r="O30" s="132">
        <f>+'St 2.2'!$R$139+'St 2.2'!$R$152+'St 2.2'!$R$165+'St 2.2'!$R$178+'St 2.2'!$R$192+'St 2.2'!$R$216+'St 2.2'!$R$229</f>
        <v>168833.47051721413</v>
      </c>
      <c r="P30" s="132">
        <f>+'St 4'!$R$22+'St 4'!$R$35+'St 4'!$R$48+'St 4'!$R$61+'St 4'!$R$75+'St 4'!$R$99+'St 4'!$R$112</f>
        <v>0</v>
      </c>
      <c r="Q30" s="132">
        <f>+'St 4'!$R$139+'St 4'!$R$152+'St 4'!$R$165+'St 4'!$R$178+'St 4'!$R$192+'St 4'!$R$216+'St 4'!$R$229</f>
        <v>0</v>
      </c>
      <c r="R30" s="132">
        <f>+'St 5'!$R$22+'St 5'!$R$35+'St 5'!$R$48+'St 5'!$R$61+'St 5'!$R$75+'St 5'!$R$99+'St 5'!$R$112</f>
        <v>0</v>
      </c>
      <c r="S30" s="132">
        <f>+'St 5'!$R$139+'St 5'!$R$152+'St 5'!$R$165+'St 5'!$R$178+'St 5'!$R$192+'St 5'!$R$216+'St 5'!$R$229</f>
        <v>0</v>
      </c>
      <c r="T30" s="132">
        <f t="shared" si="2"/>
        <v>897908.34471167834</v>
      </c>
      <c r="U30" s="132">
        <f t="shared" si="2"/>
        <v>529507.39983353426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159014.69120213005</v>
      </c>
      <c r="E31" s="137">
        <f t="shared" si="3"/>
        <v>179300.630176623</v>
      </c>
      <c r="F31" s="137">
        <f t="shared" si="3"/>
        <v>1575614.0092553389</v>
      </c>
      <c r="G31" s="137">
        <f t="shared" si="3"/>
        <v>1728793.4461208212</v>
      </c>
      <c r="H31" s="137">
        <f t="shared" si="3"/>
        <v>457897.67349330278</v>
      </c>
      <c r="I31" s="137">
        <f t="shared" si="3"/>
        <v>503322.12290267623</v>
      </c>
      <c r="J31" s="137">
        <f t="shared" si="3"/>
        <v>865210.46541784203</v>
      </c>
      <c r="K31" s="137">
        <f t="shared" si="3"/>
        <v>153079.59354034424</v>
      </c>
      <c r="L31" s="137">
        <f t="shared" si="3"/>
        <v>124287.39393852839</v>
      </c>
      <c r="M31" s="137">
        <f t="shared" si="3"/>
        <v>23889.679056774854</v>
      </c>
      <c r="N31" s="137">
        <f t="shared" si="3"/>
        <v>-411365.57154909102</v>
      </c>
      <c r="O31" s="137">
        <f t="shared" si="3"/>
        <v>-901116.79660301353</v>
      </c>
      <c r="P31" s="137">
        <f t="shared" si="3"/>
        <v>364197.54349030298</v>
      </c>
      <c r="Q31" s="137">
        <f t="shared" si="3"/>
        <v>1206305.8105313049</v>
      </c>
      <c r="R31" s="137">
        <f t="shared" si="3"/>
        <v>261207.11699117837</v>
      </c>
      <c r="S31" s="137">
        <f t="shared" si="3"/>
        <v>454972.2459486865</v>
      </c>
      <c r="T31" s="137">
        <f>+SUM(T22:T30)</f>
        <v>3396063.3222395321</v>
      </c>
      <c r="U31" s="137">
        <f>+SUM(U22:U30)</f>
        <v>3348546.7316742176</v>
      </c>
    </row>
    <row r="34" spans="3:3">
      <c r="C34"/>
    </row>
    <row r="218" spans="13:15">
      <c r="M218" s="12">
        <f t="shared" ref="M218:M219" si="4">+M215-M216</f>
        <v>0</v>
      </c>
      <c r="O218" s="12">
        <f>+O112+O125+O138+O151+O165+O189+O202</f>
        <v>0</v>
      </c>
    </row>
    <row r="219" spans="13:15">
      <c r="M219" s="12">
        <f t="shared" si="4"/>
        <v>0</v>
      </c>
    </row>
  </sheetData>
  <mergeCells count="20">
    <mergeCell ref="B18:U18"/>
    <mergeCell ref="N20:O20"/>
    <mergeCell ref="P20:Q20"/>
    <mergeCell ref="R20:S20"/>
    <mergeCell ref="T20:U20"/>
    <mergeCell ref="D20:E20"/>
    <mergeCell ref="F20:G20"/>
    <mergeCell ref="H20:I20"/>
    <mergeCell ref="J20:K20"/>
    <mergeCell ref="L20:M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200-000000000000}"/>
  </hyperlinks>
  <pageMargins left="0.7" right="0.7" top="0.75" bottom="0.75" header="0.3" footer="0.3"/>
  <pageSetup scale="15" orientation="landscape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34"/>
  <sheetViews>
    <sheetView zoomScaleNormal="100" workbookViewId="0"/>
  </sheetViews>
  <sheetFormatPr defaultColWidth="9.140625" defaultRowHeight="15"/>
  <cols>
    <col min="1" max="1" width="6.42578125" style="12" customWidth="1"/>
    <col min="2" max="2" width="9.140625" style="12"/>
    <col min="3" max="3" width="37.140625" style="12" bestFit="1" customWidth="1"/>
    <col min="4" max="5" width="16.5703125" style="12" bestFit="1" customWidth="1"/>
    <col min="6" max="7" width="18.5703125" style="12" bestFit="1" customWidth="1"/>
    <col min="8" max="12" width="16.5703125" style="12" bestFit="1" customWidth="1"/>
    <col min="13" max="13" width="16.1406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229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28.5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1.1'!$G$12+'St 1.1'!$G$25+'St 1.1'!$G$38+'St 1.1'!$G$51+'St 1.1'!$G$65+'St 1.1'!$G$89+'St 1.1'!$G$102</f>
        <v>12</v>
      </c>
      <c r="E6" s="132">
        <f>+'St 1.1'!$G$129+'St 1.1'!$G$142+'St 1.1'!$G$155+'St 1.1'!$G$168+'St 1.1'!$G$182+'St 1.1'!$G$206+'St 1.1'!$G$219</f>
        <v>250</v>
      </c>
      <c r="F6" s="132">
        <f>+'St 1.2'!$G$12+'St 1.2'!$G$25+'St 1.2'!$G$38+'St 1.2'!$G$51+'St 1.2'!$G$65+'St 1.2'!$G$89+'St 1.2'!$G$102</f>
        <v>112507.29156647252</v>
      </c>
      <c r="G6" s="132">
        <f>+'St 1.2'!$G$129+'St 1.2'!$G$142+'St 1.2'!$G$155+'St 1.2'!$G$168+'St 1.2'!$G$182+'St 1.2'!$G$206+'St 1.2'!$G$219</f>
        <v>565133.03442486946</v>
      </c>
      <c r="H6" s="132">
        <f>+'St 1.3'!$G$12+'St 1.3'!$G$25+'St 1.3'!$G$38+'St 1.3'!$G$51+'St 1.3'!$G$65+'St 1.3'!$G$89+'St 1.3'!$G$102</f>
        <v>3692.9585881688158</v>
      </c>
      <c r="I6" s="132">
        <f>+'St 1.3'!$G$129+'St 1.3'!$G$142+'St 1.3'!$G$155+'St 1.3'!$G$168+'St 1.3'!$G$182+'St 1.3'!$G$206+'St 1.3'!$G$219</f>
        <v>9961.994637498623</v>
      </c>
      <c r="J6" s="132">
        <f>+'St 3'!$G$12+'St 3'!$G$25+'St 3'!$G$38+'St 3'!$G$51+'St 3'!$G$65+'St 3'!$G$89+'St 3'!$G$102</f>
        <v>538803.3425736177</v>
      </c>
      <c r="K6" s="132">
        <f>+'St 3'!$G$129+'St 3'!$G$142+'St 3'!$G$155+'St 3'!$G$168+'St 3'!$G$182+'St 3'!$G$206+'St 3'!$G$219</f>
        <v>2247.1719000000003</v>
      </c>
      <c r="L6" s="132">
        <f>+'St 2.1'!$G$12+'St 2.1'!$G$25+'St 2.1'!$G$38+'St 2.1'!$G$51+'St 2.1'!$G$65+'St 2.1'!$G$89+'St 2.1'!$G$102</f>
        <v>0</v>
      </c>
      <c r="M6" s="132">
        <f>+'St 2.1'!$G$129+'St 2.1'!$G$142+'St 2.1'!$G$155+'St 2.1'!$G$168+'St 2.1'!$G$182+'St 2.1'!$G$206+'St 2.1'!$G$219</f>
        <v>2.7619453430000003</v>
      </c>
      <c r="N6" s="132">
        <f>+'St 2.2'!$G$12+'St 2.2'!$G$25+'St 2.2'!$G$38+'St 2.2'!$G$51+'St 2.2'!$G$65+'St 2.2'!$G$89+'St 2.2'!$G$102</f>
        <v>800</v>
      </c>
      <c r="O6" s="132">
        <f>+'St 2.2'!$G$129+'St 2.2'!$G$142+'St 2.2'!$G$155+'St 2.2'!$G$168+'St 2.2'!$G$182+'St 2.2'!$G$206+'St 2.2'!$G$219</f>
        <v>13787.947182222069</v>
      </c>
      <c r="P6" s="132">
        <f>+'St 4'!$G$12+'St 4'!$G$25+'St 4'!$G$38+'St 4'!$G$51+'St 4'!$G$65+'St 4'!$G$89+'St 4'!$G$102</f>
        <v>281</v>
      </c>
      <c r="Q6" s="132">
        <f>+'St 4'!$G$129+'St 4'!$G$142+'St 4'!$G$155+'St 4'!$G$168+'St 4'!$G$182+'St 4'!$G$206+'St 4'!$G$219</f>
        <v>1387967.6562500002</v>
      </c>
      <c r="R6" s="132">
        <f>+'St 5'!$G$12+'St 5'!$G$25+'St 5'!$G$38+'St 5'!$G$51+'St 5'!$G$65+'St 5'!$G$89+'St 5'!$G$102</f>
        <v>1985512.68</v>
      </c>
      <c r="S6" s="132">
        <f>+'St 5'!$G$129+'St 5'!$G$142+'St 5'!$G$155+'St 5'!$G$168+'St 5'!$G$182+'St 5'!$G$206+'St 5'!$G$219</f>
        <v>939</v>
      </c>
      <c r="T6" s="132">
        <f>+D6+F6+H6+J6+L6+N6+P6+R6</f>
        <v>2641609.2727282587</v>
      </c>
      <c r="U6" s="132">
        <f>+E6+G6+I6+K6+M6+O6+Q6+S6</f>
        <v>1980289.5663399333</v>
      </c>
    </row>
    <row r="7" spans="1:21">
      <c r="B7" s="26" t="s">
        <v>59</v>
      </c>
      <c r="C7" s="26" t="s">
        <v>42</v>
      </c>
      <c r="D7" s="132">
        <f>+'St 1.1'!$G$13+'St 1.1'!$G$26+'St 1.1'!$G$39+'St 1.1'!$G$52+'St 1.1'!$G$66+'St 1.1'!$G$90+'St 1.1'!$G$103</f>
        <v>647679.61432543513</v>
      </c>
      <c r="E7" s="132">
        <f>+'St 1.1'!$G$130+'St 1.1'!$G$143+'St 1.1'!$G$156+'St 1.1'!$G$169+'St 1.1'!$G$183+'St 1.1'!$G$207+'St 1.1'!$G$220</f>
        <v>140438</v>
      </c>
      <c r="F7" s="132">
        <f>+'St 1.2'!$G$13+'St 1.2'!$G$26+'St 1.2'!$G$39+'St 1.2'!$G$52+'St 1.2'!$G$66+'St 1.2'!$G$90+'St 1.2'!$G$103</f>
        <v>967922.99002340971</v>
      </c>
      <c r="G7" s="132">
        <f>+'St 1.2'!$G$130+'St 1.2'!$G$143+'St 1.2'!$G$156+'St 1.2'!$G$169+'St 1.2'!$G$183+'St 1.2'!$G$207+'St 1.2'!$G$220</f>
        <v>638454.33680806414</v>
      </c>
      <c r="H7" s="132">
        <f>+'St 1.3'!$G$13+'St 1.3'!$G$26+'St 1.3'!$G$39+'St 1.3'!$G$52+'St 1.3'!$G$66+'St 1.3'!$G$90+'St 1.3'!$G$103</f>
        <v>664945.61855315045</v>
      </c>
      <c r="I7" s="132">
        <f>+'St 1.3'!$G$130+'St 1.3'!$G$143+'St 1.3'!$G$156+'St 1.3'!$G$169+'St 1.3'!$G$183+'St 1.3'!$G$207+'St 1.3'!$G$220</f>
        <v>1069954.6228084138</v>
      </c>
      <c r="J7" s="132">
        <f>+'St 3'!$G$13+'St 3'!$G$26+'St 3'!$G$39+'St 3'!$G$52+'St 3'!$G$66+'St 3'!$G$90+'St 3'!$G$103</f>
        <v>2813532.0530683286</v>
      </c>
      <c r="K7" s="132">
        <f>+'St 3'!$G$130+'St 3'!$G$143+'St 3'!$G$156+'St 3'!$G$169+'St 3'!$G$183+'St 3'!$G$207+'St 3'!$G$220</f>
        <v>1107473.2756070716</v>
      </c>
      <c r="L7" s="132">
        <f>+'St 2.1'!$G$13+'St 2.1'!$G$26+'St 2.1'!$G$39+'St 2.1'!$G$52+'St 2.1'!$G$66+'St 2.1'!$G$90+'St 2.1'!$G$103</f>
        <v>460684.57901847718</v>
      </c>
      <c r="M7" s="132">
        <f>+'St 2.1'!$G$130+'St 2.1'!$G$143+'St 2.1'!$G$156+'St 2.1'!$G$169+'St 2.1'!$G$183+'St 2.1'!$G$207+'St 2.1'!$G$220</f>
        <v>253143.7664560726</v>
      </c>
      <c r="N7" s="132">
        <f>+'St 2.2'!$G$13+'St 2.2'!$G$26+'St 2.2'!$G$39+'St 2.2'!$G$52+'St 2.2'!$G$66+'St 2.2'!$G$90+'St 2.2'!$G$103</f>
        <v>2770777.8958116621</v>
      </c>
      <c r="O7" s="132">
        <f>+'St 2.2'!$G$130+'St 2.2'!$G$143+'St 2.2'!$G$156+'St 2.2'!$G$169+'St 2.2'!$G$183+'St 2.2'!$G$207+'St 2.2'!$G$220</f>
        <v>1093940.6162886682</v>
      </c>
      <c r="P7" s="132">
        <f>+'St 4'!$G$13+'St 4'!$G$26+'St 4'!$G$39+'St 4'!$G$52+'St 4'!$G$66+'St 4'!$G$90+'St 4'!$G$103</f>
        <v>3785793.534004977</v>
      </c>
      <c r="Q7" s="132">
        <f>+'St 4'!$G$130+'St 4'!$G$143+'St 4'!$G$156+'St 4'!$G$169+'St 4'!$G$183+'St 4'!$G$207+'St 4'!$G$220</f>
        <v>5964804.800855739</v>
      </c>
      <c r="R7" s="132">
        <f>+'St 5'!$G$13+'St 5'!$G$26+'St 5'!$G$39+'St 5'!$G$52+'St 5'!$G$66+'St 5'!$G$90+'St 5'!$G$103</f>
        <v>201543.12091431851</v>
      </c>
      <c r="S7" s="132">
        <f>+'St 5'!$G$130+'St 5'!$G$143+'St 5'!$G$156+'St 5'!$G$169+'St 5'!$G$183+'St 5'!$G$207+'St 5'!$G$220</f>
        <v>774112.30353479995</v>
      </c>
      <c r="T7" s="132">
        <f t="shared" ref="T7:U14" si="0">+D7+F7+H7+J7+L7+N7+P7+R7</f>
        <v>12312879.405719757</v>
      </c>
      <c r="U7" s="132">
        <f t="shared" si="0"/>
        <v>11042321.722358828</v>
      </c>
    </row>
    <row r="8" spans="1:21">
      <c r="B8" s="26" t="s">
        <v>60</v>
      </c>
      <c r="C8" s="26" t="s">
        <v>43</v>
      </c>
      <c r="D8" s="132">
        <f>+'St 1.1'!$G$14+'St 1.1'!$G$27+'St 1.1'!$G$40+'St 1.1'!$G$53+'St 1.1'!$G$67+'St 1.1'!$G$91+'St 1.1'!$G$104+'St 1.1'!$G$76+'St 1.1'!$G$79</f>
        <v>29951.143650175396</v>
      </c>
      <c r="E8" s="132">
        <f>+'St 1.1'!$G$131+'St 1.1'!$G$144+'St 1.1'!$G$157+'St 1.1'!$G$170+'St 1.1'!$G$184+'St 1.1'!$G$208+'St 1.1'!$G$221+'St 1.1'!$G$193+'St 1.1'!$G$196</f>
        <v>11248</v>
      </c>
      <c r="F8" s="132">
        <f>+'St 1.2'!$G$14+'St 1.2'!$G$27+'St 1.2'!$G$40+'St 1.2'!$G$53+'St 1.2'!$G$67+'St 1.2'!$G$91+'St 1.2'!$G$104+'St 1.2'!$G$76+'St 1.2'!$G$79</f>
        <v>1360042.1532890182</v>
      </c>
      <c r="G8" s="132">
        <f>+'St 1.2'!$G$131+'St 1.2'!$G$144+'St 1.2'!$G$157+'St 1.2'!$G$170+'St 1.2'!$G$184+'St 1.2'!$G$208+'St 1.2'!$G$221+'St 1.2'!$G$193+'St 1.2'!$G$196</f>
        <v>1001122.1161543181</v>
      </c>
      <c r="H8" s="132">
        <f>+'St 1.3'!$G$14+'St 1.3'!$G$27+'St 1.3'!$G$40+'St 1.3'!$G$53+'St 1.3'!$G$67+'St 1.3'!$G$91+'St 1.3'!$G$104+'St 1.3'!$G$76+'St 1.3'!$G$79</f>
        <v>5199813.8878059657</v>
      </c>
      <c r="I8" s="132">
        <f>+'St 1.3'!$G$131+'St 1.3'!$G$144+'St 1.3'!$G$157+'St 1.3'!$G$170+'St 1.3'!$G$184+'St 1.3'!$G$208+'St 1.3'!$G$221+'St 1.3'!$G$193+'St 1.3'!$G$196</f>
        <v>2469290.7164754346</v>
      </c>
      <c r="J8" s="132">
        <f>+'St 3'!$G$14+'St 3'!$G$27+'St 3'!$G$40+'St 3'!$G$53+'St 3'!$G$67+'St 3'!$G$91+'St 3'!$G$104+'St 3'!$G$76+'St 3'!$G$79</f>
        <v>2724413.2227966124</v>
      </c>
      <c r="K8" s="132">
        <f>+'St 3'!$G$131+'St 3'!$G$144+'St 3'!$G$157+'St 3'!$G$170+'St 3'!$G$184+'St 3'!$G$208+'St 3'!$G$221+'St 3'!$G$193+'St 3'!$G$196</f>
        <v>82232.679979971901</v>
      </c>
      <c r="L8" s="132">
        <f>+'St 2.1'!$G$14+'St 2.1'!$G$27+'St 2.1'!$G$40+'St 2.1'!$G$53+'St 2.1'!$G$67+'St 2.1'!$G$91+'St 2.1'!$G$104+'St 2.1'!$G$76+'St 2.1'!$G$79</f>
        <v>45801.87723777366</v>
      </c>
      <c r="M8" s="132">
        <f>+'St 2.1'!$G$131+'St 2.1'!$G$144+'St 2.1'!$G$157+'St 2.1'!$G$170+'St 2.1'!$G$184+'St 2.1'!$G$208+'St 2.1'!$G$221+'St 2.1'!$G$193+'St 2.1'!$G$196</f>
        <v>3126.8358925016228</v>
      </c>
      <c r="N8" s="132">
        <f>+'St 2.2'!$G$14+'St 2.2'!$G$27+'St 2.2'!$G$40+'St 2.2'!$G$53+'St 2.2'!$G$67+'St 2.2'!$G$91+'St 2.2'!$G$104+'St 2.2'!$G$76+'St 2.2'!$G$79</f>
        <v>1351765.2068944792</v>
      </c>
      <c r="O8" s="132">
        <f>+'St 2.2'!$G$131+'St 2.2'!$G$144+'St 2.2'!$G$157+'St 2.2'!$G$170+'St 2.2'!$G$184+'St 2.2'!$G$208+'St 2.2'!$G$221+'St 2.2'!$G$193+'St 2.2'!$G$196</f>
        <v>636227.40755962091</v>
      </c>
      <c r="P8" s="132">
        <f>+'St 4'!$G$14+'St 4'!$G$27+'St 4'!$G$40+'St 4'!$G$53+'St 4'!$G$67+'St 4'!$G$91+'St 4'!$G$104+'St 4'!$G$76+'St 4'!$G$79</f>
        <v>344188.62409134628</v>
      </c>
      <c r="Q8" s="132">
        <f>+'St 4'!$G$131+'St 4'!$G$144+'St 4'!$G$157+'St 4'!$G$170+'St 4'!$G$184+'St 4'!$G$208+'St 4'!$G$221+'St 4'!$G$193+'St 4'!$G$196</f>
        <v>4602709.4204016309</v>
      </c>
      <c r="R8" s="132">
        <f>+'St 5'!$G$14+'St 5'!$G$27+'St 5'!$G$40+'St 5'!$G$53+'St 5'!$G$67+'St 5'!$G$91+'St 5'!$G$104+'St 5'!$G$76+'St 5'!$G$79</f>
        <v>0</v>
      </c>
      <c r="S8" s="132">
        <f>+'St 5'!$G$131+'St 5'!$G$144+'St 5'!$G$157+'St 5'!$G$170+'St 5'!$G$184+'St 5'!$G$208+'St 5'!$G$221+'St 5'!$G$193+'St 5'!$G$196</f>
        <v>0</v>
      </c>
      <c r="T8" s="132">
        <f t="shared" si="0"/>
        <v>11055976.11576537</v>
      </c>
      <c r="U8" s="132">
        <f t="shared" si="0"/>
        <v>8805957.1764634773</v>
      </c>
    </row>
    <row r="9" spans="1:21">
      <c r="B9" s="26" t="s">
        <v>61</v>
      </c>
      <c r="C9" s="26" t="s">
        <v>44</v>
      </c>
      <c r="D9" s="132">
        <f>+'St 1.1'!$G$15+'St 1.1'!$G$28+'St 1.1'!$G$41+'St 1.1'!$G$54+'St 1.1'!$G$68+'St 1.1'!$G$92+'St 1.1'!$G$105</f>
        <v>2246</v>
      </c>
      <c r="E9" s="132">
        <f>+'St 1.1'!$G$132+'St 1.1'!$G$145+'St 1.1'!$G$158+'St 1.1'!$G$171+'St 1.1'!$G$185+'St 1.1'!$G$209+'St 1.1'!$G$222</f>
        <v>531518</v>
      </c>
      <c r="F9" s="132">
        <f>+'St 1.2'!$G$15+'St 1.2'!$G$28+'St 1.2'!$G$41+'St 1.2'!$G$54+'St 1.2'!$G$68+'St 1.2'!$G$92+'St 1.2'!$G$105</f>
        <v>1034487.0722057677</v>
      </c>
      <c r="G9" s="132">
        <f>+'St 1.2'!$G$132+'St 1.2'!$G$145+'St 1.2'!$G$158+'St 1.2'!$G$171+'St 1.2'!$G$185+'St 1.2'!$G$209+'St 1.2'!$G$222</f>
        <v>2968962.855420148</v>
      </c>
      <c r="H9" s="132">
        <f>+'St 1.3'!$G$15+'St 1.3'!$G$28+'St 1.3'!$G$41+'St 1.3'!$G$54+'St 1.3'!$G$68+'St 1.3'!$G$92+'St 1.3'!$G$105</f>
        <v>123163.8253387944</v>
      </c>
      <c r="I9" s="132">
        <f>+'St 1.3'!$G$132+'St 1.3'!$G$145+'St 1.3'!$G$158+'St 1.3'!$G$171+'St 1.3'!$G$185+'St 1.3'!$G$209+'St 1.3'!$G$222</f>
        <v>1964745.5044251254</v>
      </c>
      <c r="J9" s="132">
        <f>+'St 3'!$G$15+'St 3'!$G$28+'St 3'!$G$41+'St 3'!$G$54+'St 3'!$G$68+'St 3'!$G$92+'St 3'!$G$105</f>
        <v>1043646.6634077879</v>
      </c>
      <c r="K9" s="132">
        <f>+'St 3'!$G$132+'St 3'!$G$145+'St 3'!$G$158+'St 3'!$G$171+'St 3'!$G$185+'St 3'!$G$209+'St 3'!$G$222</f>
        <v>1090562.3403077882</v>
      </c>
      <c r="L9" s="132">
        <f>+'St 2.1'!$G$15+'St 2.1'!$G$28+'St 2.1'!$G$41+'St 2.1'!$G$54+'St 2.1'!$G$68+'St 2.1'!$G$92+'St 2.1'!$G$105</f>
        <v>183048.13671688753</v>
      </c>
      <c r="M9" s="132">
        <f>+'St 2.1'!$G$132+'St 2.1'!$G$145+'St 2.1'!$G$158+'St 2.1'!$G$171+'St 2.1'!$G$185+'St 2.1'!$G$209+'St 2.1'!$G$222</f>
        <v>5869.1807350247764</v>
      </c>
      <c r="N9" s="132">
        <f>+'St 2.2'!$G$15+'St 2.2'!$G$28+'St 2.2'!$G$41+'St 2.2'!$G$54+'St 2.2'!$G$68+'St 2.2'!$G$92+'St 2.2'!$G$105</f>
        <v>2716.1945000000001</v>
      </c>
      <c r="O9" s="132">
        <f>+'St 2.2'!$G$132+'St 2.2'!$G$145+'St 2.2'!$G$158+'St 2.2'!$G$171+'St 2.2'!$G$185+'St 2.2'!$G$209+'St 2.2'!$G$222</f>
        <v>30619.161751947202</v>
      </c>
      <c r="P9" s="132">
        <f>+'St 4'!$G$15+'St 4'!$G$28+'St 4'!$G$41+'St 4'!$G$54+'St 4'!$G$68+'St 4'!$G$92+'St 4'!$G$105</f>
        <v>486.08540000000016</v>
      </c>
      <c r="Q9" s="132">
        <f>+'St 4'!$G$132+'St 4'!$G$145+'St 4'!$G$158+'St 4'!$G$171+'St 4'!$G$185+'St 4'!$G$209+'St 4'!$G$222</f>
        <v>1151489.4178231508</v>
      </c>
      <c r="R9" s="132">
        <f>+'St 5'!$G$15+'St 5'!$G$28+'St 5'!$G$41+'St 5'!$G$54+'St 5'!$G$68+'St 5'!$G$92+'St 5'!$G$105</f>
        <v>16478.495461121831</v>
      </c>
      <c r="S9" s="132">
        <f>+'St 5'!$G$132+'St 5'!$G$145+'St 5'!$G$158+'St 5'!$G$171+'St 5'!$G$185+'St 5'!$G$209+'St 5'!$G$222</f>
        <v>383020.69982533099</v>
      </c>
      <c r="T9" s="132">
        <f t="shared" si="0"/>
        <v>2406272.4730303595</v>
      </c>
      <c r="U9" s="132">
        <f t="shared" si="0"/>
        <v>8126787.1602885146</v>
      </c>
    </row>
    <row r="10" spans="1:21">
      <c r="B10" s="26" t="s">
        <v>62</v>
      </c>
      <c r="C10" s="26" t="s">
        <v>313</v>
      </c>
      <c r="D10" s="132">
        <f>+'St 1.1'!$G$18+'St 1.1'!$G$31+'St 1.1'!$G$44+'St 1.1'!$G$57+'St 1.1'!$G$71+'St 1.1'!$G$95+'St 1.1'!$G$108</f>
        <v>2.7619453430000003</v>
      </c>
      <c r="E10" s="132">
        <f>+'St 1.1'!$G$135+'St 1.1'!$G$148+'St 1.1'!$G$161+'St 1.1'!$G$174+'St 1.1'!$G$188+'St 1.1'!$G$212+'St 1.1'!$G$225</f>
        <v>0</v>
      </c>
      <c r="F10" s="132">
        <f>+'St 1.2'!$G$18+'St 1.2'!$G$31+'St 1.2'!$G$44+'St 1.2'!$G$57+'St 1.2'!$G$71+'St 1.2'!$G$95+'St 1.2'!$G$108</f>
        <v>380974.2938503031</v>
      </c>
      <c r="G10" s="132">
        <f>+'St 1.2'!$G$135+'St 1.2'!$G$148+'St 1.2'!$G$161+'St 1.2'!$G$174+'St 1.2'!$G$188+'St 1.2'!$G$212+'St 1.2'!$G$225</f>
        <v>933940.33424710599</v>
      </c>
      <c r="H10" s="132">
        <f>+'St 1.3'!$G$18+'St 1.3'!$G$31+'St 1.3'!$G$44+'St 1.3'!$G$57+'St 1.3'!$G$71+'St 1.3'!$G$95+'St 1.3'!$G$108</f>
        <v>13881.858235530981</v>
      </c>
      <c r="I10" s="132">
        <f>+'St 1.3'!$G$135+'St 1.3'!$G$148+'St 1.3'!$G$161+'St 1.3'!$G$174+'St 1.3'!$G$188+'St 1.3'!$G$212+'St 1.3'!$G$225</f>
        <v>593150.68703439471</v>
      </c>
      <c r="J10" s="132">
        <f>+'St 3'!$G$18+'St 3'!$G$31+'St 3'!$G$44+'St 3'!$G$57+'St 3'!$G$71+'St 3'!$G$95+'St 3'!$G$108</f>
        <v>327003.85742198728</v>
      </c>
      <c r="K10" s="132">
        <f>+'St 3'!$G$135+'St 3'!$G$148+'St 3'!$G$161+'St 3'!$G$174+'St 3'!$G$188+'St 3'!$G$212+'St 3'!$G$225</f>
        <v>501444.74566408427</v>
      </c>
      <c r="L10" s="132">
        <f>+'St 2.1'!$G$18+'St 2.1'!$G$31+'St 2.1'!$G$44+'St 2.1'!$G$57+'St 2.1'!$G$71+'St 2.1'!$G$95+'St 2.1'!$G$108</f>
        <v>351165.97455251304</v>
      </c>
      <c r="M10" s="132">
        <f>+'St 2.1'!$G$135+'St 2.1'!$G$148+'St 2.1'!$G$161+'St 2.1'!$G$174+'St 2.1'!$G$188+'St 2.1'!$G$212+'St 2.1'!$G$225</f>
        <v>334781.99176999589</v>
      </c>
      <c r="N10" s="132">
        <f>+'St 2.2'!$G$18+'St 2.2'!$G$31+'St 2.2'!$G$44+'St 2.2'!$G$57+'St 2.2'!$G$71+'St 2.2'!$G$95+'St 2.2'!$G$108</f>
        <v>337763.2418682694</v>
      </c>
      <c r="O10" s="132">
        <f>+'St 2.2'!$G$135+'St 2.2'!$G$148+'St 2.2'!$G$161+'St 2.2'!$G$174+'St 2.2'!$G$188+'St 2.2'!$G$212+'St 2.2'!$G$225</f>
        <v>192832.72524031115</v>
      </c>
      <c r="P10" s="132">
        <f>+'St 4'!$G$18+'St 4'!$G$31+'St 4'!$G$44+'St 4'!$G$57+'St 4'!$G$71+'St 4'!$G$95+'St 4'!$G$108</f>
        <v>8.1958067000000021</v>
      </c>
      <c r="Q10" s="132">
        <f>+'St 4'!$G$135+'St 4'!$G$148+'St 4'!$G$161+'St 4'!$G$174+'St 4'!$G$188+'St 4'!$G$212+'St 4'!$G$225</f>
        <v>703.11917392472651</v>
      </c>
      <c r="R10" s="132">
        <f>+'St 5'!$G$18+'St 5'!$G$31+'St 5'!$G$44+'St 5'!$G$57+'St 5'!$G$71+'St 5'!$G$95+'St 5'!$G$108</f>
        <v>0</v>
      </c>
      <c r="S10" s="132">
        <f>+'St 5'!$G$135+'St 5'!$G$148+'St 5'!$G$161+'St 5'!$G$174+'St 5'!$G$188+'St 5'!$G$212+'St 5'!$G$225</f>
        <v>0</v>
      </c>
      <c r="T10" s="132">
        <f t="shared" si="0"/>
        <v>1410800.1836806468</v>
      </c>
      <c r="U10" s="132">
        <f t="shared" si="0"/>
        <v>2556853.6031298172</v>
      </c>
    </row>
    <row r="11" spans="1:21">
      <c r="B11" s="26" t="s">
        <v>75</v>
      </c>
      <c r="C11" s="26" t="s">
        <v>107</v>
      </c>
      <c r="D11" s="132">
        <f>+'St 1.1'!$G$19+'St 1.1'!$G$32+'St 1.1'!$G$45+'St 1.1'!$G$58+'St 1.1'!$G$72+'St 1.1'!$G$96+'St 1.1'!$G$109</f>
        <v>13787.947182222069</v>
      </c>
      <c r="E11" s="132">
        <f>+'St 1.1'!$G$136+'St 1.1'!$G$149+'St 1.1'!$G$162+'St 1.1'!$G$175+'St 1.1'!$G$189+'St 1.1'!$G$213+'St 1.1'!$G$226</f>
        <v>800</v>
      </c>
      <c r="F11" s="132">
        <f>+'St 1.2'!$G$19+'St 1.2'!$G$32+'St 1.2'!$G$45+'St 1.2'!$G$58+'St 1.2'!$G$72+'St 1.2'!$G$96+'St 1.2'!$G$109</f>
        <v>1093940.6162886682</v>
      </c>
      <c r="G11" s="132">
        <f>+'St 1.2'!$G$136+'St 1.2'!$G$149+'St 1.2'!$G$162+'St 1.2'!$G$175+'St 1.2'!$G$189+'St 1.2'!$G$213+'St 1.2'!$G$226</f>
        <v>2771451.3723986573</v>
      </c>
      <c r="H11" s="132">
        <f>+'St 1.3'!$G$19+'St 1.3'!$G$32+'St 1.3'!$G$45+'St 1.3'!$G$58+'St 1.3'!$G$72+'St 1.3'!$G$96+'St 1.3'!$G$109</f>
        <v>64320.061243508433</v>
      </c>
      <c r="I11" s="132">
        <f>+'St 1.3'!$G$136+'St 1.3'!$G$149+'St 1.3'!$G$162+'St 1.3'!$G$175+'St 1.3'!$G$189+'St 1.3'!$G$213+'St 1.3'!$G$226</f>
        <v>1351765.9179220165</v>
      </c>
      <c r="J11" s="132">
        <f>+'St 3'!$G$19+'St 3'!$G$32+'St 3'!$G$45+'St 3'!$G$58+'St 3'!$G$72+'St 3'!$G$96+'St 3'!$G$109</f>
        <v>30619.161751947198</v>
      </c>
      <c r="K11" s="132">
        <f>+'St 3'!$G$136+'St 3'!$G$149+'St 3'!$G$162+'St 3'!$G$175+'St 3'!$G$189+'St 3'!$G$213+'St 3'!$G$226</f>
        <v>2716.1945000000001</v>
      </c>
      <c r="L11" s="132">
        <f>+'St 2.1'!$G$19+'St 2.1'!$G$32+'St 2.1'!$G$45+'St 2.1'!$G$58+'St 2.1'!$G$72+'St 2.1'!$G$96+'St 2.1'!$G$109</f>
        <v>192832.72524031115</v>
      </c>
      <c r="M11" s="132">
        <f>+'St 2.1'!$G$136+'St 2.1'!$G$149+'St 2.1'!$G$162+'St 2.1'!$G$175+'St 2.1'!$G$189+'St 2.1'!$G$213+'St 2.1'!$G$226</f>
        <v>337763.2418682694</v>
      </c>
      <c r="N11" s="132">
        <f>+'St 2.2'!$G$19+'St 2.2'!$G$32+'St 2.2'!$G$45+'St 2.2'!$G$58+'St 2.2'!$G$72+'St 2.2'!$G$96+'St 2.2'!$G$109</f>
        <v>6313322.340120866</v>
      </c>
      <c r="O11" s="132">
        <f>+'St 2.2'!$G$136+'St 2.2'!$G$149+'St 2.2'!$G$162+'St 2.2'!$G$175+'St 2.2'!$G$189+'St 2.2'!$G$213+'St 2.2'!$G$226</f>
        <v>7392702.231633001</v>
      </c>
      <c r="P11" s="132">
        <f>+'St 4'!$G$19+'St 4'!$G$32+'St 4'!$G$45+'St 4'!$G$58+'St 4'!$G$72+'St 4'!$G$96+'St 4'!$G$109</f>
        <v>0</v>
      </c>
      <c r="Q11" s="132">
        <f>+'St 4'!$G$136+'St 4'!$G$149+'St 4'!$G$162+'St 4'!$G$175+'St 4'!$G$189+'St 4'!$G$213+'St 4'!$G$226</f>
        <v>544207.57305656781</v>
      </c>
      <c r="R11" s="132">
        <f>+'St 5'!$G$19+'St 5'!$G$32+'St 5'!$G$45+'St 5'!$G$58+'St 5'!$G$72+'St 5'!$G$96+'St 5'!$G$109</f>
        <v>911662.07336975937</v>
      </c>
      <c r="S11" s="132">
        <f>+'St 5'!$G$136+'St 5'!$G$149+'St 5'!$G$162+'St 5'!$G$175+'St 5'!$G$189+'St 5'!$G$213+'St 5'!$G$226</f>
        <v>4357674.2131960085</v>
      </c>
      <c r="T11" s="132">
        <f t="shared" si="0"/>
        <v>8620484.9251972828</v>
      </c>
      <c r="U11" s="132">
        <f t="shared" si="0"/>
        <v>16759080.744574521</v>
      </c>
    </row>
    <row r="12" spans="1:21">
      <c r="B12" s="26" t="s">
        <v>76</v>
      </c>
      <c r="C12" s="26" t="s">
        <v>48</v>
      </c>
      <c r="D12" s="132">
        <f>+'St 1.1'!$G$20+'St 1.1'!$G$33+'St 1.1'!$G$46+'St 1.1'!$G$59+'St 1.1'!$G$73+'St 1.1'!$G$97+'St 1.1'!$G$110+'St 1.1'!$G$113+'St 1.1'!$G$114+'St 1.1'!$G$6</f>
        <v>3845.0383563347382</v>
      </c>
      <c r="E12" s="132">
        <f>+'St 1.1'!$G$137+'St 1.1'!$G$150+'St 1.1'!$G$163+'St 1.1'!$G$176+'St 1.1'!$G$190+'St 1.1'!$G$214+'St 1.1'!$G$227+'St 1.1'!$G$230+'St 1.1'!$G$231+'St 1.1'!$G$123</f>
        <v>132483</v>
      </c>
      <c r="F12" s="132">
        <f>+'St 1.2'!$G$20+'St 1.2'!$G$33+'St 1.2'!$G$46+'St 1.2'!$G$59+'St 1.2'!$G$73+'St 1.2'!$G$97+'St 1.2'!$G$110+'St 1.2'!$G$6+'St 1.2'!$G$113+'St 1.2'!$G$114</f>
        <v>305392.89801731985</v>
      </c>
      <c r="G12" s="132">
        <f>+'St 1.2'!$G$137+'St 1.2'!$G$150+'St 1.2'!$G$163+'St 1.2'!$G$176+'St 1.2'!$G$190+'St 1.2'!$G$214+'St 1.2'!$G$227+'St 1.2'!$G$123+'St 1.2'!$G$230+'St 1.2'!$G$231</f>
        <v>513037.85201634408</v>
      </c>
      <c r="H12" s="132">
        <f>+'St 1.3'!$G$20+'St 1.3'!$G$33+'St 1.3'!$G$46+'St 1.3'!$G$59+'St 1.3'!$G$73+'St 1.3'!$G$97+'St 1.3'!$G$110+'St 1.3'!$G$6+'St 1.3'!$G$113+'St 1.3'!$G$114</f>
        <v>36783.545742390983</v>
      </c>
      <c r="I12" s="132">
        <f>+'St 1.3'!$G$137+'St 1.3'!$G$150+'St 1.3'!$G$163+'St 1.3'!$G$176+'St 1.3'!$G$190+'St 1.3'!$G$214+'St 1.3'!$G$227+'St 1.3'!$G$123+'St 1.3'!$G$230+'St 1.3'!$G$231</f>
        <v>101063.34110671472</v>
      </c>
      <c r="J12" s="132">
        <f>+'St 3'!$G$20+'St 3'!$G$33+'St 3'!$G$46+'St 3'!$G$59+'St 3'!$G$73+'St 3'!$G$97+'St 3'!$G$110+'St 3'!$G$6+'St 3'!$G$113+'St 3'!$G$114</f>
        <v>34350</v>
      </c>
      <c r="K12" s="132">
        <f>+'St 3'!$G$137+'St 3'!$G$150+'St 3'!$G$163+'St 3'!$G$176+'St 3'!$G$190+'St 3'!$G$214+'St 3'!$G$227+'St 3'!$G$123+'St 3'!$G$230+'St 3'!$G$231</f>
        <v>23110.459999999995</v>
      </c>
      <c r="L12" s="132">
        <f>+'St 2.1'!$G$20+'St 2.1'!$G$33+'St 2.1'!$G$46+'St 2.1'!$G$59+'St 2.1'!$G$73+'St 2.1'!$G$97+'St 2.1'!$G$110+'St 2.1'!$G$6+'St 2.1'!$G$113+'St 2.1'!$G$114</f>
        <v>8124.8327809090006</v>
      </c>
      <c r="M12" s="132">
        <f>+'St 2.1'!$G$137+'St 2.1'!$G$150+'St 2.1'!$G$163+'St 2.1'!$G$176+'St 2.1'!$G$190+'St 2.1'!$G$214+'St 2.1'!$G$227+'St 2.1'!$G$230+'St 2.1'!$G$231+'St 2.1'!$G$123</f>
        <v>324.25361229999999</v>
      </c>
      <c r="N12" s="132">
        <f>+'St 2.2'!$G$20+'St 2.2'!$G$33+'St 2.2'!$G$46+'St 2.2'!$G$59+'St 2.2'!$G$73+'St 2.2'!$G$97+'St 2.2'!$G$110+'St 2.2'!$G$6+'St 2.2'!$G$113+'St 2.2'!$G$114</f>
        <v>2512123.9313582401</v>
      </c>
      <c r="O12" s="132">
        <f>+'St 2.2'!$G$137+'St 2.2'!$G$150+'St 2.2'!$G$163+'St 2.2'!$G$176+'St 2.2'!$G$190+'St 2.2'!$G$214+'St 2.2'!$G$227+'St 2.2'!$G$230+'St 2.2'!$G$231+'St 2.2'!$G$123</f>
        <v>1339481.6056265822</v>
      </c>
      <c r="P12" s="132">
        <f>+'St 4'!$G$20+'St 4'!$G$33+'St 4'!$G$46+'St 4'!$G$59+'St 4'!$G$73+'St 4'!$G$97+'St 4'!$G$110+'St 4'!$G$113+'St 4'!$G$114+'St 4'!$G$6</f>
        <v>0</v>
      </c>
      <c r="Q12" s="132">
        <f>+'St 4'!$G$137+'St 4'!$G$163+'St 4'!$G$176+'St 4'!$G$190+'St 4'!$G$214+'St 4'!$G$227+'St 4'!$G$123+'St 4'!$G$230+'St 4'!$G$231</f>
        <v>-7.2759576141834259E-10</v>
      </c>
      <c r="R12" s="132">
        <f>+'St 5'!$G$20+'St 5'!$G$33+'St 5'!$G$46+'St 5'!$G$59+'St 5'!$G$73+'St 5'!$G$97+'St 5'!$G$110+'St 5'!$G$113+'St 5'!$G$114+'St 5'!$G$6</f>
        <v>33018.46</v>
      </c>
      <c r="S12" s="132">
        <f>+'St 5'!$G$137+'St 5'!$G$150+'St 5'!$G$163+'St 5'!$G$176+'St 5'!$G$190+'St 5'!$G$214+'St 5'!$G$227+'St 5'!$G$230+'St 5'!$G$231+'St 5'!$G$123+'St 5'!$G$193+'St 5'!$G$196</f>
        <v>34350</v>
      </c>
      <c r="T12" s="132">
        <f t="shared" si="0"/>
        <v>2933638.7062551947</v>
      </c>
      <c r="U12" s="132">
        <f t="shared" si="0"/>
        <v>2143850.51236194</v>
      </c>
    </row>
    <row r="13" spans="1:21">
      <c r="B13" s="26" t="s">
        <v>77</v>
      </c>
      <c r="C13" s="26" t="s">
        <v>321</v>
      </c>
      <c r="D13" s="132">
        <f>+'St 1.1'!$G$21+'St 1.1'!$G$34+'St 1.1'!$G$47+'St 1.1'!$G$60+'St 1.1'!$G$74+'St 1.1'!$G$98+'St 1.1'!$G$111</f>
        <v>1364196.4945404897</v>
      </c>
      <c r="E13" s="132">
        <f>+'St 1.1'!$G$138+'St 1.1'!$G$151+'St 1.1'!$G$164+'St 1.1'!$G$177+'St 1.1'!$G$191+'St 1.1'!$G$215+'St 1.1'!$G$228</f>
        <v>8837</v>
      </c>
      <c r="F13" s="132">
        <f>+'St 1.2'!$G$21+'St 1.2'!$G$34+'St 1.2'!$G$47+'St 1.2'!$G$60+'St 1.2'!$G$74+'St 1.2'!$G$98+'St 1.2'!$G$111</f>
        <v>6096450.6592176771</v>
      </c>
      <c r="G13" s="132">
        <f>+'St 1.2'!$G$138+'St 1.2'!$G$151+'St 1.2'!$G$164+'St 1.2'!$G$177+'St 1.2'!$G$191+'St 1.2'!$G$215+'St 1.2'!$G$228</f>
        <v>3779959.9407480354</v>
      </c>
      <c r="H13" s="132">
        <f>+'St 1.3'!$G$21+'St 1.3'!$G$34+'St 1.3'!$G$47+'St 1.3'!$G$60+'St 1.3'!$G$74+'St 1.3'!$G$98+'St 1.3'!$G$111</f>
        <v>127839.73782429782</v>
      </c>
      <c r="I13" s="132">
        <f>+'St 1.3'!$G$138+'St 1.3'!$G$151+'St 1.3'!$G$164+'St 1.3'!$G$177+'St 1.3'!$G$191+'St 1.3'!$G$215+'St 1.3'!$G$228</f>
        <v>251558.92993604986</v>
      </c>
      <c r="J13" s="132">
        <f>+'St 3'!$G$21+'St 3'!$G$34+'St 3'!$G$47+'St 3'!$G$60+'St 3'!$G$74+'St 3'!$G$98+'St 3'!$G$111</f>
        <v>1132670.4577451507</v>
      </c>
      <c r="K13" s="132">
        <f>+'St 3'!$G$138+'St 3'!$G$151+'St 3'!$G$164+'St 3'!$G$177+'St 3'!$G$191+'St 3'!$G$215+'St 3'!$G$228</f>
        <v>513.89909999999998</v>
      </c>
      <c r="L13" s="132">
        <f>+'St 2.1'!$G$21+'St 2.1'!$G$34+'St 2.1'!$G$47+'St 2.1'!$G$60+'St 2.1'!$G$74+'St 2.1'!$G$98+'St 2.1'!$G$111</f>
        <v>703.11917392472651</v>
      </c>
      <c r="M13" s="132">
        <f>+'St 2.1'!$G$138+'St 2.1'!$G$151+'St 2.1'!$G$164+'St 2.1'!$G$177+'St 2.1'!$G$191+'St 2.1'!$G$215+'St 2.1'!$G$228</f>
        <v>8.1958067000000021</v>
      </c>
      <c r="N13" s="132">
        <f>+'St 2.2'!$G$21+'St 2.2'!$G$34+'St 2.2'!$G$47+'St 2.2'!$G$60+'St 2.2'!$G$74+'St 2.2'!$G$98+'St 2.2'!$G$111</f>
        <v>489557.07499379199</v>
      </c>
      <c r="O13" s="132">
        <f>+'St 2.2'!$G$138+'St 2.2'!$G$151+'St 2.2'!$G$164+'St 2.2'!$G$177+'St 2.2'!$G$191+'St 2.2'!$G$215+'St 2.2'!$G$228</f>
        <v>0</v>
      </c>
      <c r="P13" s="132">
        <f>+'St 4'!$G$21+'St 4'!$G$34+'St 4'!$G$47+'St 4'!$G$60+'St 4'!$G$74+'St 4'!$G$98+'St 4'!$G$111</f>
        <v>0</v>
      </c>
      <c r="Q13" s="132">
        <f>+'St 4'!$G$138+'St 4'!$G$164+'St 4'!$G$177+'St 4'!$G$191+'St 4'!$G$215+'St 4'!$G$228</f>
        <v>0</v>
      </c>
      <c r="R13" s="132">
        <f>+'St 5'!$G$21+'St 5'!$G$34+'St 5'!$G$47+'St 5'!$G$60+'St 5'!$G$74+'St 5'!$G$98+'St 5'!$G$111</f>
        <v>0</v>
      </c>
      <c r="S13" s="132">
        <f>+'St 5'!$G$138+'St 5'!$G$151+'St 5'!$G$164+'St 5'!$G$177+'St 5'!$G$191+'St 5'!$G$215+'St 5'!$G$228</f>
        <v>0</v>
      </c>
      <c r="T13" s="132">
        <f t="shared" si="0"/>
        <v>9211417.543495331</v>
      </c>
      <c r="U13" s="132">
        <f t="shared" si="0"/>
        <v>4040877.9655907853</v>
      </c>
    </row>
    <row r="14" spans="1:21">
      <c r="B14" s="26" t="s">
        <v>81</v>
      </c>
      <c r="C14" s="26" t="s">
        <v>100</v>
      </c>
      <c r="D14" s="132">
        <f>+'St 1.1'!$G$22+'St 1.1'!$G$35+'St 1.1'!$G$48+'St 1.1'!$G$61+'St 1.1'!$G$75+'St 1.1'!$G$99+'St 1.1'!$G$112</f>
        <v>1524</v>
      </c>
      <c r="E14" s="132">
        <f>+'St 1.1'!$G$139+'St 1.1'!$G$152+'St 1.1'!$G$165+'St 1.1'!$G$178+'St 1.1'!$G$192+'St 1.1'!$G$216+'St 1.1'!$G$229</f>
        <v>1991961</v>
      </c>
      <c r="F14" s="132">
        <f>+'St 1.2'!$G$22+'St 1.2'!$G$35+'St 1.2'!$G$48+'St 1.2'!$G$61+'St 1.2'!$G$75+'St 1.2'!$G$99+'St 1.2'!$G$112</f>
        <v>1929841.9547532408</v>
      </c>
      <c r="G14" s="132">
        <f>+'St 1.2'!$G$139+'St 1.2'!$G$152+'St 1.2'!$G$165+'St 1.2'!$G$178+'St 1.2'!$G$192+'St 1.2'!$G$216+'St 1.2'!$G$229</f>
        <v>1244109.6052106537</v>
      </c>
      <c r="H14" s="132">
        <f>+'St 1.3'!$G$22+'St 1.3'!$G$35+'St 1.3'!$G$48+'St 1.3'!$G$61+'St 1.3'!$G$75+'St 1.3'!$G$99+'St 1.3'!$G$112</f>
        <v>260204.38556763649</v>
      </c>
      <c r="I14" s="132">
        <f>+'St 1.3'!$G$139+'St 1.3'!$G$152+'St 1.3'!$G$165+'St 1.3'!$G$178+'St 1.3'!$G$192+'St 1.3'!$G$216+'St 1.3'!$G$229</f>
        <v>118422.50945060131</v>
      </c>
      <c r="J14" s="132">
        <f>+'St 3'!$G$22+'St 3'!$G$35+'St 3'!$G$48+'St 3'!$G$61+'St 3'!$G$75+'St 3'!$G$99+'St 3'!$G$112</f>
        <v>416678.74765279831</v>
      </c>
      <c r="K14" s="132">
        <f>+'St 3'!$G$139+'St 3'!$G$152+'St 3'!$G$165+'St 3'!$G$178+'St 3'!$G$192+'St 3'!$G$216+'St 3'!$G$229</f>
        <v>80040.92349999999</v>
      </c>
      <c r="L14" s="132">
        <f>+'St 2.1'!$G$22+'St 2.1'!$G$35+'St 2.1'!$G$48+'St 2.1'!$G$61+'St 2.1'!$G$75+'St 2.1'!$G$99+'St 2.1'!$G$112</f>
        <v>126858.0594816127</v>
      </c>
      <c r="M14" s="132">
        <f>+'St 2.1'!$G$139+'St 2.1'!$G$152+'St 2.1'!$G$165+'St 2.1'!$G$178+'St 2.1'!$G$192+'St 2.1'!$G$216+'St 2.1'!$G$229</f>
        <v>0</v>
      </c>
      <c r="N14" s="132">
        <f>+'St 2.2'!$G$22+'St 2.2'!$G$35+'St 2.2'!$G$48+'St 2.2'!$G$61+'St 2.2'!$G$75+'St 2.2'!$G$99+'St 2.2'!$G$112</f>
        <v>2542393.8871241249</v>
      </c>
      <c r="O14" s="132">
        <f>+'St 2.2'!$G$139+'St 2.2'!$G$152+'St 2.2'!$G$165+'St 2.2'!$G$178+'St 2.2'!$G$192+'St 2.2'!$G$216+'St 2.2'!$G$229</f>
        <v>911662.07336975937</v>
      </c>
      <c r="P14" s="132">
        <f>+'St 4'!$G$22+'St 4'!$G$35+'St 4'!$G$48+'St 4'!$G$61+'St 4'!$G$75+'St 4'!$G$99+'St 4'!$G$112</f>
        <v>0</v>
      </c>
      <c r="Q14" s="132">
        <f>+'St 4'!$G$139+'St 4'!$G$165+'St 4'!$G$178+'St 4'!$G$192+'St 4'!$G$216+'St 4'!$G$229</f>
        <v>0</v>
      </c>
      <c r="R14" s="132">
        <f>+'St 5'!$G$22+'St 5'!$G$35+'St 5'!$G$48+'St 5'!$G$61+'St 5'!$G$75+'St 5'!$G$99+'St 5'!$G$112</f>
        <v>0</v>
      </c>
      <c r="S14" s="132">
        <f>+'St 5'!$G$139+'St 5'!$G$152+'St 5'!$G$165+'St 5'!$G$178+'St 5'!$G$192+'St 5'!$G$216+'St 5'!$G$229</f>
        <v>0</v>
      </c>
      <c r="T14" s="132">
        <f t="shared" si="0"/>
        <v>5277501.034579413</v>
      </c>
      <c r="U14" s="132">
        <f t="shared" si="0"/>
        <v>4346196.1115310146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2063245</v>
      </c>
      <c r="E15" s="137">
        <f t="shared" si="1"/>
        <v>2817535</v>
      </c>
      <c r="F15" s="137">
        <f t="shared" si="1"/>
        <v>13281559.929211877</v>
      </c>
      <c r="G15" s="137">
        <f t="shared" si="1"/>
        <v>14416171.447428197</v>
      </c>
      <c r="H15" s="137">
        <f t="shared" si="1"/>
        <v>6494645.878899443</v>
      </c>
      <c r="I15" s="137">
        <f t="shared" si="1"/>
        <v>7929914.2237962484</v>
      </c>
      <c r="J15" s="137">
        <f t="shared" si="1"/>
        <v>9061717.5064182319</v>
      </c>
      <c r="K15" s="137">
        <f t="shared" si="1"/>
        <v>2890341.6905589164</v>
      </c>
      <c r="L15" s="137">
        <f t="shared" si="1"/>
        <v>1369219.304202409</v>
      </c>
      <c r="M15" s="137">
        <f t="shared" si="1"/>
        <v>935020.22808620741</v>
      </c>
      <c r="N15" s="137">
        <f t="shared" si="1"/>
        <v>16321219.772671435</v>
      </c>
      <c r="O15" s="137">
        <f t="shared" si="1"/>
        <v>11611253.768652111</v>
      </c>
      <c r="P15" s="137">
        <f t="shared" si="1"/>
        <v>4130757.4393030233</v>
      </c>
      <c r="Q15" s="137">
        <f t="shared" si="1"/>
        <v>13651881.987561014</v>
      </c>
      <c r="R15" s="137">
        <f t="shared" si="1"/>
        <v>3148214.8297451995</v>
      </c>
      <c r="S15" s="137">
        <f t="shared" si="1"/>
        <v>5550096.2165561393</v>
      </c>
      <c r="T15" s="137">
        <f>+SUM(T6:T14)</f>
        <v>55870579.660451606</v>
      </c>
      <c r="U15" s="137">
        <f>+SUM(U6:U14)</f>
        <v>59802214.562638834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230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28.5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1.1'!$S$12+'St 1.1'!$S$25+'St 1.1'!$S$38+'St 1.1'!$S$51+'St 1.1'!$S$65+'St 1.1'!$S$89+'St 1.1'!$S$102</f>
        <v>-4.0000000000000009</v>
      </c>
      <c r="E22" s="132">
        <f>+'St 1.1'!$S$129+'St 1.1'!$S$142+'St 1.1'!$S$155+'St 1.1'!$S$168+'St 1.1'!$S$182+'St 1.1'!$S$206+'St 1.1'!$S$219</f>
        <v>93.000000000000014</v>
      </c>
      <c r="F22" s="132">
        <f>+'St 1.2'!$S$12+'St 1.2'!$S$25+'St 1.2'!$S$38+'St 1.2'!$S$51+'St 1.2'!$S$65+'St 1.2'!$S$89+'St 1.2'!$S$102</f>
        <v>-51022.522108062236</v>
      </c>
      <c r="G22" s="132">
        <f>+'St 1.2'!$S$129+'St 1.2'!$S$142+'St 1.2'!$S$155+'St 1.2'!$S$168+'St 1.2'!$S$182+'St 1.2'!$S$206+'St 1.2'!$S$219</f>
        <v>60459.5002849179</v>
      </c>
      <c r="H22" s="132">
        <f>+'St 1.3'!$S$12+'St 1.3'!$S$25+'St 1.3'!$S$38+'St 1.3'!$S$51+'St 1.3'!$S$65+'St 1.3'!$S$89+'St 1.3'!$S$102</f>
        <v>-4135.1010453134504</v>
      </c>
      <c r="I22" s="132">
        <f>+'St 1.3'!$S$129+'St 1.3'!$S$142+'St 1.3'!$S$155+'St 1.3'!$S$168+'St 1.3'!$S$182+'St 1.3'!$S$206+'St 1.3'!$S$219</f>
        <v>1187.0824694276528</v>
      </c>
      <c r="J22" s="132">
        <f>+'St 3'!$S$12+'St 3'!$S$25+'St 3'!$S$38+'St 3'!$S$51+'St 3'!$S$65+'St 3'!$S$89+'St 3'!$S$102</f>
        <v>-27072.86513105371</v>
      </c>
      <c r="K22" s="132">
        <f>+'St 3'!$S$129+'St 3'!$S$142+'St 3'!$S$155+'St 3'!$S$168+'St 3'!$S$182+'St 3'!$S$206+'St 3'!$S$219</f>
        <v>-51225.9836</v>
      </c>
      <c r="L22" s="132">
        <f>+'St 2.1'!$S$12+'St 2.1'!$S$25+'St 2.1'!$S$38+'St 2.1'!$S$51+'St 2.1'!$S$65+'St 2.1'!$S$89+'St 2.1'!$S$102</f>
        <v>0</v>
      </c>
      <c r="M22" s="132">
        <f>+'St 2.1'!$S$129+'St 2.1'!$S$142+'St 2.1'!$S$155+'St 2.1'!$S$168+'St 2.1'!$S$182+'St 2.1'!$S$206+'St 2.1'!$S$219</f>
        <v>-0.1462404386465197</v>
      </c>
      <c r="N22" s="132">
        <f>+'St 2.2'!$S$12+'St 2.2'!$S$25+'St 2.2'!$S$38+'St 2.2'!$S$51+'St 2.2'!$S$65+'St 2.2'!$S$89+'St 2.2'!$S$102</f>
        <v>0</v>
      </c>
      <c r="O22" s="132">
        <f>+'St 2.2'!$S$129+'St 2.2'!$S$142+'St 2.2'!$S$155+'St 2.2'!$S$168+'St 2.2'!$S$182+'St 2.2'!$S$206+'St 2.2'!$S$219</f>
        <v>5821.0612929197805</v>
      </c>
      <c r="P22" s="132">
        <f>+'St 4'!$S$12+'St 4'!$S$25+'St 4'!$S$38+'St 4'!$S$51+'St 4'!$S$65+'St 4'!$S$89+'St 4'!$S$102</f>
        <v>0</v>
      </c>
      <c r="Q22" s="132">
        <f>+'St 4'!$S$129+'St 4'!$S$142+'St 4'!$S$155+'St 4'!$S$168+'St 4'!$S$182+'St 4'!$S$206+'St 4'!$S$219</f>
        <v>140988.70599339806</v>
      </c>
      <c r="R22" s="132">
        <f>+'St 5'!$S$12+'St 5'!$S$25+'St 5'!$S$38+'St 5'!$S$51+'St 5'!$S$65+'St 5'!$S$89+'St 5'!$S$102</f>
        <v>377924.56488643494</v>
      </c>
      <c r="S22" s="132">
        <f>+'St 5'!$S$129+'St 5'!$S$142+'St 5'!$S$155+'St 5'!$S$168+'St 5'!$S$182+'St 5'!$S$206+'St 5'!$S$219</f>
        <v>10729.945058222002</v>
      </c>
      <c r="T22" s="132">
        <f>+D22+F22+H22+J22+L22+N22+P22+R22</f>
        <v>295690.07660200552</v>
      </c>
      <c r="U22" s="132">
        <f>+E22+G22+I22+K22+M22+O22+Q22+S22</f>
        <v>168053.16525844677</v>
      </c>
    </row>
    <row r="23" spans="2:21">
      <c r="B23" s="26" t="s">
        <v>59</v>
      </c>
      <c r="C23" s="26" t="s">
        <v>42</v>
      </c>
      <c r="D23" s="132">
        <f>+'St 1.1'!$S$13+'St 1.1'!$S$26+'St 1.1'!$S$39+'St 1.1'!$S$52+'St 1.1'!$S$66+'St 1.1'!$S$90+'St 1.1'!$S$103</f>
        <v>180139.15038646208</v>
      </c>
      <c r="E23" s="132">
        <f>+'St 1.1'!$S$130+'St 1.1'!$S$143+'St 1.1'!$S$156+'St 1.1'!$S$169+'St 1.1'!$S$183+'St 1.1'!$S$207+'St 1.1'!$S$220</f>
        <v>98084.000000000015</v>
      </c>
      <c r="F23" s="132">
        <f>+'St 1.2'!$S$13+'St 1.2'!$S$26+'St 1.2'!$S$39+'St 1.2'!$S$52+'St 1.2'!$S$66+'St 1.2'!$S$90+'St 1.2'!$S$103</f>
        <v>35006.078157168282</v>
      </c>
      <c r="G23" s="132">
        <f>+'St 1.2'!$S$130+'St 1.2'!$S$143+'St 1.2'!$S$156+'St 1.2'!$S$169+'St 1.2'!$S$183+'St 1.2'!$S$207+'St 1.2'!$S$220</f>
        <v>40852.54595052138</v>
      </c>
      <c r="H23" s="132">
        <f>+'St 1.3'!$S$13+'St 1.3'!$S$26+'St 1.3'!$S$39+'St 1.3'!$S$52+'St 1.3'!$S$66+'St 1.3'!$S$90+'St 1.3'!$S$103</f>
        <v>123977.35793502055</v>
      </c>
      <c r="I23" s="132">
        <f>+'St 1.3'!$S$130+'St 1.3'!$S$143+'St 1.3'!$S$156+'St 1.3'!$S$169+'St 1.3'!$S$183+'St 1.3'!$S$207+'St 1.3'!$S$220</f>
        <v>-3084.5335173255094</v>
      </c>
      <c r="J23" s="132">
        <f>+'St 3'!$S$13+'St 3'!$S$26+'St 3'!$S$39+'St 3'!$S$52+'St 3'!$S$66+'St 3'!$S$90+'St 3'!$S$103</f>
        <v>247864.2987034329</v>
      </c>
      <c r="K23" s="132">
        <f>+'St 3'!$S$130+'St 3'!$S$143+'St 3'!$S$156+'St 3'!$S$169+'St 3'!$S$183+'St 3'!$S$207+'St 3'!$S$220</f>
        <v>175143.37342213691</v>
      </c>
      <c r="L23" s="132">
        <f>+'St 2.1'!$S$13+'St 2.1'!$S$26+'St 2.1'!$S$39+'St 2.1'!$S$52+'St 2.1'!$S$66+'St 2.1'!$S$90+'St 2.1'!$S$103</f>
        <v>17082.97627553792</v>
      </c>
      <c r="M23" s="132">
        <f>+'St 2.1'!$S$130+'St 2.1'!$S$143+'St 2.1'!$S$156+'St 2.1'!$S$169+'St 2.1'!$S$183+'St 2.1'!$S$207+'St 2.1'!$S$220</f>
        <v>-8007.4423893402936</v>
      </c>
      <c r="N23" s="132">
        <f>+'St 2.2'!$S$13+'St 2.2'!$S$26+'St 2.2'!$S$39+'St 2.2'!$S$52+'St 2.2'!$S$66+'St 2.2'!$S$90+'St 2.2'!$S$103</f>
        <v>154025.8193951314</v>
      </c>
      <c r="O23" s="132">
        <f>+'St 2.2'!$S$130+'St 2.2'!$S$143+'St 2.2'!$S$156+'St 2.2'!$S$169+'St 2.2'!$S$183+'St 2.2'!$S$207+'St 2.2'!$S$220</f>
        <v>119594.10969769699</v>
      </c>
      <c r="P23" s="132">
        <f>+'St 4'!$S$13+'St 4'!$S$26+'St 4'!$S$39+'St 4'!$S$52+'St 4'!$S$66+'St 4'!$S$90+'St 4'!$S$103</f>
        <v>278737.42069792195</v>
      </c>
      <c r="Q23" s="132">
        <f>+'St 4'!$S$130+'St 4'!$S$143+'St 4'!$S$156+'St 4'!$S$169+'St 4'!$S$183+'St 4'!$S$207+'St 4'!$S$220</f>
        <v>578843.26794675027</v>
      </c>
      <c r="R23" s="132">
        <f>+'St 5'!$S$13+'St 5'!$S$26+'St 5'!$S$39+'St 5'!$S$52+'St 5'!$S$66+'St 5'!$S$90+'St 5'!$S$103</f>
        <v>9454.1398406204498</v>
      </c>
      <c r="S23" s="132">
        <f>+'St 5'!$S$130+'St 5'!$S$143+'St 5'!$S$156+'St 5'!$S$169+'St 5'!$S$183+'St 5'!$S$207+'St 5'!$S$220</f>
        <v>70806.809126274136</v>
      </c>
      <c r="T23" s="132">
        <f t="shared" ref="T23:T30" si="2">+D23+F23+H23+J23+L23+N23+P23+R23</f>
        <v>1046287.2413912955</v>
      </c>
      <c r="U23" s="132">
        <f t="shared" ref="U23:U30" si="3">+E23+G23+I23+K23+M23+O23+Q23+S23</f>
        <v>1072232.1302367139</v>
      </c>
    </row>
    <row r="24" spans="2:21">
      <c r="B24" s="26" t="s">
        <v>60</v>
      </c>
      <c r="C24" s="26" t="s">
        <v>43</v>
      </c>
      <c r="D24" s="132">
        <f>+'St 1.1'!$S$14+'St 1.1'!$S$27+'St 1.1'!$S$40+'St 1.1'!$S$53+'St 1.1'!$S$67+'St 1.1'!$S$91+'St 1.1'!$S$104+'St 1.1'!$S$76+'St 1.1'!$S$79</f>
        <v>-7263.8595937361088</v>
      </c>
      <c r="E24" s="132">
        <f>+'St 1.1'!$S$131+'St 1.1'!$S$144+'St 1.1'!$S$157+'St 1.1'!$S$170+'St 1.1'!$S$184+'St 1.1'!$S$208+'St 1.1'!$S$221+'St 1.1'!$S$193+'St 1.1'!$S$196</f>
        <v>3189</v>
      </c>
      <c r="F24" s="132">
        <f>+'St 1.2'!$S$14+'St 1.2'!$S$27+'St 1.2'!$S$40+'St 1.2'!$S$53+'St 1.2'!$S$67+'St 1.2'!$S$91+'St 1.2'!$S$104+'St 1.2'!$S$76+'St 1.2'!$S$79</f>
        <v>42945.709235721886</v>
      </c>
      <c r="G24" s="132">
        <f>+'St 1.2'!$S$131+'St 1.2'!$S$144+'St 1.2'!$S$157+'St 1.2'!$S$170+'St 1.2'!$S$184+'St 1.2'!$S$208+'St 1.2'!$S$221+'St 1.2'!$S$193+'St 1.2'!$S$196</f>
        <v>93998.546353337209</v>
      </c>
      <c r="H24" s="132">
        <f>+'St 1.3'!$S$14+'St 1.3'!$S$27+'St 1.3'!$S$40+'St 1.3'!$S$53+'St 1.3'!$S$67+'St 1.3'!$S$91+'St 1.3'!$S$104+'St 1.3'!$S$76+'St 1.3'!$S$79</f>
        <v>634964.41764124634</v>
      </c>
      <c r="I24" s="132">
        <f>+'St 1.3'!$S$131+'St 1.3'!$S$144+'St 1.3'!$S$157+'St 1.3'!$S$170+'St 1.3'!$S$184+'St 1.3'!$S$208+'St 1.3'!$S$221+'St 1.3'!$S$193+'St 1.3'!$S$196</f>
        <v>557095.3853291322</v>
      </c>
      <c r="J24" s="132">
        <f>+'St 3'!$S$14+'St 3'!$S$27+'St 3'!$S$40+'St 3'!$S$53+'St 3'!$S$67+'St 3'!$S$91+'St 3'!$S$104+'St 3'!$S$76+'St 3'!$S$79</f>
        <v>480729.06746189122</v>
      </c>
      <c r="K24" s="132">
        <f>+'St 3'!$S$131+'St 3'!$S$144+'St 3'!$S$157+'St 3'!$S$170+'St 3'!$S$184+'St 3'!$S$208+'St 3'!$S$221+'St 3'!$S$193+'St 3'!$S$196</f>
        <v>6067.6066362104757</v>
      </c>
      <c r="L24" s="132">
        <f>+'St 2.1'!$S$14+'St 2.1'!$S$27+'St 2.1'!$S$40+'St 2.1'!$S$53+'St 2.1'!$S$67+'St 2.1'!$S$91+'St 2.1'!$S$104+'St 2.1'!$S$76+'St 2.1'!$S$79</f>
        <v>5958.5307060906998</v>
      </c>
      <c r="M24" s="132">
        <f>+'St 2.1'!$S$131+'St 2.1'!$S$144+'St 2.1'!$S$157+'St 2.1'!$S$170+'St 2.1'!$S$184+'St 2.1'!$S$208+'St 2.1'!$S$221+'St 2.1'!$S$193+'St 2.1'!$S$196</f>
        <v>472.33259491859417</v>
      </c>
      <c r="N24" s="132">
        <f>+'St 2.2'!$S$14+'St 2.2'!$S$27+'St 2.2'!$S$40+'St 2.2'!$S$53+'St 2.2'!$S$67+'St 2.2'!$S$91+'St 2.2'!$S$104+'St 2.2'!$S$76+'St 2.2'!$S$79</f>
        <v>155428.0356668593</v>
      </c>
      <c r="O24" s="132">
        <f>+'St 2.2'!$S$131+'St 2.2'!$S$144+'St 2.2'!$S$157+'St 2.2'!$S$170+'St 2.2'!$S$184+'St 2.2'!$S$208+'St 2.2'!$S$221+'St 2.2'!$S$193+'St 2.2'!$S$196</f>
        <v>1843.8556345812872</v>
      </c>
      <c r="P24" s="132">
        <f>+'St 4'!$S$14+'St 4'!$S$27+'St 4'!$S$40+'St 4'!$S$53+'St 4'!$S$67+'St 4'!$S$91+'St 4'!$S$104+'St 4'!$S$76+'St 4'!$S$79</f>
        <v>94331.76727249095</v>
      </c>
      <c r="Q24" s="132">
        <f>+'St 4'!$S$131+'St 4'!$S$144+'St 4'!$S$157+'St 4'!$S$170+'St 4'!$S$184+'St 4'!$S$208+'St 4'!$S$221+'St 4'!$S$193+'St 4'!$S$196</f>
        <v>497666.84374259814</v>
      </c>
      <c r="R24" s="132">
        <f>+'St 5'!$S$14+'St 5'!$S$27+'St 5'!$S$40+'St 5'!$S$53+'St 5'!$S$67+'St 5'!$S$91+'St 5'!$S$104+'St 5'!$S$76+'St 5'!$S$79</f>
        <v>0</v>
      </c>
      <c r="S24" s="132">
        <f>+'St 5'!$S$131+'St 5'!$S$144+'St 5'!$S$157+'St 5'!$S$170+'St 5'!$S$184+'St 5'!$S$208+'St 5'!$S$221+'St 5'!$S$193+'St 5'!$S$196</f>
        <v>0</v>
      </c>
      <c r="T24" s="132">
        <f t="shared" si="2"/>
        <v>1407093.6683905642</v>
      </c>
      <c r="U24" s="132">
        <f t="shared" si="3"/>
        <v>1160333.5702907778</v>
      </c>
    </row>
    <row r="25" spans="2:21">
      <c r="B25" s="26" t="s">
        <v>61</v>
      </c>
      <c r="C25" s="26" t="s">
        <v>44</v>
      </c>
      <c r="D25" s="132">
        <f>+'St 1.1'!$S$15+'St 1.1'!$S$28+'St 1.1'!$S$41+'St 1.1'!$S$54+'St 1.1'!$S$68+'St 1.1'!$S$92+'St 1.1'!$S$105</f>
        <v>-51226</v>
      </c>
      <c r="E25" s="132">
        <f>+'St 1.1'!$S$132+'St 1.1'!$S$145+'St 1.1'!$S$158+'St 1.1'!$S$171+'St 1.1'!$S$185+'St 1.1'!$S$209+'St 1.1'!$S$222</f>
        <v>-234118.47649765635</v>
      </c>
      <c r="F25" s="132">
        <f>+'St 1.2'!$S$15+'St 1.2'!$S$28+'St 1.2'!$S$41+'St 1.2'!$S$54+'St 1.2'!$S$68+'St 1.2'!$S$92+'St 1.2'!$S$105</f>
        <v>163502.3775955555</v>
      </c>
      <c r="G25" s="132">
        <f>+'St 1.2'!$S$132+'St 1.2'!$S$145+'St 1.2'!$S$158+'St 1.2'!$S$171+'St 1.2'!$S$185+'St 1.2'!$S$209+'St 1.2'!$S$222</f>
        <v>273263.27350762335</v>
      </c>
      <c r="H25" s="132">
        <f>+'St 1.3'!$S$15+'St 1.3'!$S$28+'St 1.3'!$S$41+'St 1.3'!$S$54+'St 1.3'!$S$68+'St 1.3'!$S$92+'St 1.3'!$S$105</f>
        <v>9631.9926437838185</v>
      </c>
      <c r="I25" s="132">
        <f>+'St 1.3'!$S$132+'St 1.3'!$S$145+'St 1.3'!$S$158+'St 1.3'!$S$171+'St 1.3'!$S$185+'St 1.3'!$S$209+'St 1.3'!$S$222</f>
        <v>347211.50382691529</v>
      </c>
      <c r="J25" s="132">
        <f>+'St 3'!$S$15+'St 3'!$S$28+'St 3'!$S$41+'St 3'!$S$54+'St 3'!$S$68+'St 3'!$S$92+'St 3'!$S$105</f>
        <v>-14893.247646455879</v>
      </c>
      <c r="K25" s="132">
        <f>+'St 3'!$S$132+'St 3'!$S$145+'St 3'!$S$158+'St 3'!$S$171+'St 3'!$S$185+'St 3'!$S$209+'St 3'!$S$222</f>
        <v>-1576.0862464558923</v>
      </c>
      <c r="L25" s="132">
        <f>+'St 2.1'!$S$15+'St 2.1'!$S$28+'St 2.1'!$S$41+'St 2.1'!$S$54+'St 2.1'!$S$68+'St 2.1'!$S$92+'St 2.1'!$S$105</f>
        <v>28148.493299203488</v>
      </c>
      <c r="M25" s="132">
        <f>+'St 2.1'!$S$132+'St 2.1'!$S$145+'St 2.1'!$S$158+'St 2.1'!$S$171+'St 2.1'!$S$185+'St 2.1'!$S$209+'St 2.1'!$S$222</f>
        <v>830.73681250187406</v>
      </c>
      <c r="N25" s="132">
        <f>+'St 2.2'!$S$15+'St 2.2'!$S$28+'St 2.2'!$S$41+'St 2.2'!$S$54+'St 2.2'!$S$68+'St 2.2'!$S$92+'St 2.2'!$S$105</f>
        <v>-58.444749999999857</v>
      </c>
      <c r="O25" s="132">
        <f>+'St 2.2'!$S$132+'St 2.2'!$S$145+'St 2.2'!$S$158+'St 2.2'!$S$171+'St 2.2'!$S$185+'St 2.2'!$S$209+'St 2.2'!$S$222</f>
        <v>9636.2033928901037</v>
      </c>
      <c r="P25" s="132">
        <f>+'St 4'!$S$15+'St 4'!$S$28+'St 4'!$S$41+'St 4'!$S$54+'St 4'!$S$68+'St 4'!$S$92+'St 4'!$S$105</f>
        <v>193.00000000000003</v>
      </c>
      <c r="Q25" s="132">
        <f>+'St 4'!$S$132+'St 4'!$S$145+'St 4'!$S$158+'St 4'!$S$171+'St 4'!$S$185+'St 4'!$S$209+'St 4'!$S$222</f>
        <v>95796.815466672226</v>
      </c>
      <c r="R25" s="132">
        <f>+'St 5'!$S$15+'St 5'!$S$28+'St 5'!$S$41+'St 5'!$S$54+'St 5'!$S$68+'St 5'!$S$92+'St 5'!$S$105</f>
        <v>2001.3462835040066</v>
      </c>
      <c r="S25" s="132">
        <f>+'St 5'!$S$132+'St 5'!$S$145+'St 5'!$S$158+'St 5'!$S$171+'St 5'!$S$185+'St 5'!$S$209+'St 5'!$S$222</f>
        <v>12134.217700253537</v>
      </c>
      <c r="T25" s="132">
        <f t="shared" si="2"/>
        <v>137299.51742559095</v>
      </c>
      <c r="U25" s="132">
        <f t="shared" si="3"/>
        <v>503178.18796274415</v>
      </c>
    </row>
    <row r="26" spans="2:21">
      <c r="B26" s="26" t="s">
        <v>62</v>
      </c>
      <c r="C26" s="26" t="s">
        <v>313</v>
      </c>
      <c r="D26" s="132">
        <f>+'St 1.1'!$S$18+'St 1.1'!$S$31+'St 1.1'!$S$44+'St 1.1'!$S$57+'St 1.1'!$S$71+'St 1.1'!$S$95+'St 1.1'!$S$108</f>
        <v>-0.1462404386465197</v>
      </c>
      <c r="E26" s="132">
        <f>+'St 1.1'!$S$135+'St 1.1'!$S$148+'St 1.1'!$S$161+'St 1.1'!$S$174+'St 1.1'!$S$188+'St 1.1'!$S$212+'St 1.1'!$S$225</f>
        <v>0</v>
      </c>
      <c r="F26" s="132">
        <f>+'St 1.2'!$S$18+'St 1.2'!$S$31+'St 1.2'!$S$44+'St 1.2'!$S$57+'St 1.2'!$S$71+'St 1.2'!$S$95+'St 1.2'!$S$108</f>
        <v>364.55388460691938</v>
      </c>
      <c r="G26" s="132">
        <f>+'St 1.2'!$S$135+'St 1.2'!$S$148+'St 1.2'!$S$161+'St 1.2'!$S$174+'St 1.2'!$S$188+'St 1.2'!$S$212+'St 1.2'!$S$225</f>
        <v>24545.843007004602</v>
      </c>
      <c r="H26" s="132">
        <f>+'St 1.3'!$S$18+'St 1.3'!$S$31+'St 1.3'!$S$44+'St 1.3'!$S$57+'St 1.3'!$S$71+'St 1.3'!$S$95+'St 1.3'!$S$108</f>
        <v>402.9973019692705</v>
      </c>
      <c r="I26" s="132">
        <f>+'St 1.3'!$S$135+'St 1.3'!$S$148+'St 1.3'!$S$161+'St 1.3'!$S$174+'St 1.3'!$S$188+'St 1.3'!$S$212+'St 1.3'!$S$225</f>
        <v>69851.607323703385</v>
      </c>
      <c r="J26" s="132">
        <f>+'St 3'!$S$18+'St 3'!$S$31+'St 3'!$S$44+'St 3'!$S$57+'St 3'!$S$71+'St 3'!$S$95+'St 3'!$S$108</f>
        <v>33591.563264357661</v>
      </c>
      <c r="K26" s="132">
        <f>+'St 3'!$S$135+'St 3'!$S$148+'St 3'!$S$161+'St 3'!$S$174+'St 3'!$S$188+'St 3'!$S$212+'St 3'!$S$225</f>
        <v>127207.59292720543</v>
      </c>
      <c r="L26" s="132">
        <f>+'St 2.1'!$S$18+'St 2.1'!$S$31+'St 2.1'!$S$44+'St 2.1'!$S$57+'St 2.1'!$S$71+'St 2.1'!$S$95+'St 2.1'!$S$108</f>
        <v>9143.6217230311267</v>
      </c>
      <c r="M26" s="132">
        <f>+'St 2.1'!$S$135+'St 2.1'!$S$148+'St 2.1'!$S$161+'St 2.1'!$S$174+'St 2.1'!$S$188+'St 2.1'!$S$212+'St 2.1'!$S$225</f>
        <v>1153.6575256712995</v>
      </c>
      <c r="N26" s="132">
        <f>+'St 2.2'!$S$18+'St 2.2'!$S$31+'St 2.2'!$S$44+'St 2.2'!$S$57+'St 2.2'!$S$71+'St 2.2'!$S$95+'St 2.2'!$S$108</f>
        <v>3378.0606566101096</v>
      </c>
      <c r="O26" s="132">
        <f>+'St 2.2'!$S$135+'St 2.2'!$S$148+'St 2.2'!$S$161+'St 2.2'!$S$174+'St 2.2'!$S$188+'St 2.2'!$S$212+'St 2.2'!$S$225</f>
        <v>17009.768863936788</v>
      </c>
      <c r="P26" s="132">
        <f>+'St 4'!$S$18+'St 4'!$S$31+'St 4'!$S$44+'St 4'!$S$57+'St 4'!$S$71+'St 4'!$S$95+'St 4'!$S$108</f>
        <v>-1.7945464999999994</v>
      </c>
      <c r="Q26" s="132">
        <f>+'St 4'!$S$135+'St 4'!$S$148+'St 4'!$S$161+'St 4'!$S$174+'St 4'!$S$188+'St 4'!$S$212+'St 4'!$S$225</f>
        <v>0</v>
      </c>
      <c r="R26" s="132">
        <f>+'St 5'!$S$18+'St 5'!$S$31+'St 5'!$S$44+'St 5'!$S$57+'St 5'!$S$71+'St 5'!$S$95+'St 5'!$S$108</f>
        <v>0</v>
      </c>
      <c r="S26" s="132">
        <f>+'St 5'!$S$135+'St 5'!$S$148+'St 5'!$S$161+'St 5'!$S$174+'St 5'!$S$188+'St 5'!$S$212+'St 5'!$S$225</f>
        <v>0</v>
      </c>
      <c r="T26" s="132">
        <f t="shared" si="2"/>
        <v>46878.856043636435</v>
      </c>
      <c r="U26" s="132">
        <f t="shared" si="3"/>
        <v>239768.46964752153</v>
      </c>
    </row>
    <row r="27" spans="2:21">
      <c r="B27" s="26" t="s">
        <v>75</v>
      </c>
      <c r="C27" s="26" t="s">
        <v>107</v>
      </c>
      <c r="D27" s="132">
        <f>+'St 1.1'!$S$19+'St 1.1'!$S$32+'St 1.1'!$S$45+'St 1.1'!$S$58+'St 1.1'!$S$72+'St 1.1'!$S$96+'St 1.1'!$S$109</f>
        <v>5821.0612929197805</v>
      </c>
      <c r="E27" s="132">
        <f>+'St 1.1'!$S$136+'St 1.1'!$S$149+'St 1.1'!$S$162+'St 1.1'!$S$175+'St 1.1'!$S$189+'St 1.1'!$S$213+'St 1.1'!$S$226</f>
        <v>0</v>
      </c>
      <c r="F27" s="132">
        <f>+'St 1.2'!$S$19+'St 1.2'!$S$32+'St 1.2'!$S$45+'St 1.2'!$S$58+'St 1.2'!$S$72+'St 1.2'!$S$96+'St 1.2'!$S$109</f>
        <v>119594.10969769709</v>
      </c>
      <c r="G27" s="132">
        <f>+'St 1.2'!$S$136+'St 1.2'!$S$149+'St 1.2'!$S$162+'St 1.2'!$S$175+'St 1.2'!$S$189+'St 1.2'!$S$213+'St 1.2'!$S$226</f>
        <v>154031.76711419164</v>
      </c>
      <c r="H27" s="132">
        <f>+'St 1.3'!$S$19+'St 1.3'!$S$32+'St 1.3'!$S$45+'St 1.3'!$S$58+'St 1.3'!$S$72+'St 1.3'!$S$96+'St 1.3'!$S$109</f>
        <v>2491.4293240979705</v>
      </c>
      <c r="I27" s="132">
        <f>+'St 1.3'!$S$136+'St 1.3'!$S$149+'St 1.3'!$S$162+'St 1.3'!$S$175+'St 1.3'!$S$189+'St 1.3'!$S$213+'St 1.3'!$S$226</f>
        <v>130107.24884096209</v>
      </c>
      <c r="J27" s="132">
        <f>+'St 3'!$S$19+'St 3'!$S$32+'St 3'!$S$45+'St 3'!$S$58+'St 3'!$S$72+'St 3'!$S$96+'St 3'!$S$109</f>
        <v>9636.2033928901019</v>
      </c>
      <c r="K27" s="132">
        <f>+'St 3'!$S$136+'St 3'!$S$149+'St 3'!$S$162+'St 3'!$S$175+'St 3'!$S$189+'St 3'!$S$213+'St 3'!$S$226</f>
        <v>-58.444749999999857</v>
      </c>
      <c r="L27" s="132">
        <f>+'St 2.1'!$S$19+'St 2.1'!$S$32+'St 2.1'!$S$45+'St 2.1'!$S$58+'St 2.1'!$S$72+'St 2.1'!$S$96+'St 2.1'!$S$109</f>
        <v>17009.768863936788</v>
      </c>
      <c r="M27" s="132">
        <f>+'St 2.1'!$S$136+'St 2.1'!$S$149+'St 2.1'!$S$162+'St 2.1'!$S$175+'St 2.1'!$S$189+'St 2.1'!$S$213+'St 2.1'!$S$226</f>
        <v>3378.0606566101014</v>
      </c>
      <c r="N27" s="132">
        <f>+'St 2.2'!$S$19+'St 2.2'!$S$32+'St 2.2'!$S$45+'St 2.2'!$S$58+'St 2.2'!$S$72+'St 2.2'!$S$96+'St 2.2'!$S$109</f>
        <v>1017328.1669583323</v>
      </c>
      <c r="O27" s="132">
        <f>+'St 2.2'!$S$136+'St 2.2'!$S$149+'St 2.2'!$S$162+'St 2.2'!$S$175+'St 2.2'!$S$189+'St 2.2'!$S$213+'St 2.2'!$S$226</f>
        <v>799307.06603119755</v>
      </c>
      <c r="P27" s="132">
        <f>+'St 4'!$S$19+'St 4'!$S$32+'St 4'!$S$45+'St 4'!$S$58+'St 4'!$S$72+'St 4'!$S$96+'St 4'!$S$109</f>
        <v>0</v>
      </c>
      <c r="Q27" s="132">
        <f>+'St 4'!$S$136+'St 4'!$S$149+'St 4'!$S$162+'St 4'!$S$175+'St 4'!$S$189+'St 4'!$S$213+'St 4'!$S$226</f>
        <v>38685</v>
      </c>
      <c r="R27" s="132">
        <f>+'St 5'!$S$19+'St 5'!$S$32+'St 5'!$S$45+'St 5'!$S$58+'St 5'!$S$72+'St 5'!$S$96+'St 5'!$S$109</f>
        <v>9242.8569462588566</v>
      </c>
      <c r="S27" s="132">
        <f>+'St 5'!$S$136+'St 5'!$S$149+'St 5'!$S$162+'St 5'!$S$175+'St 5'!$S$189+'St 5'!$S$213+'St 5'!$S$226</f>
        <v>474577.04903623753</v>
      </c>
      <c r="T27" s="132">
        <f t="shared" si="2"/>
        <v>1181123.5964761327</v>
      </c>
      <c r="U27" s="132">
        <f t="shared" si="3"/>
        <v>1600027.746929199</v>
      </c>
    </row>
    <row r="28" spans="2:21">
      <c r="B28" s="26" t="s">
        <v>76</v>
      </c>
      <c r="C28" s="26" t="s">
        <v>48</v>
      </c>
      <c r="D28" s="132">
        <f>+'St 1.1'!$S$20+'St 1.1'!$S$33+'St 1.1'!$S$46+'St 1.1'!$S$59+'St 1.1'!$S$73+'St 1.1'!$S$97+'St 1.1'!$S$110+'St 1.1'!$S$113+'St 1.1'!$S$114+'St 1.1'!$S$6</f>
        <v>3948.0650753194291</v>
      </c>
      <c r="E28" s="132">
        <f>+'St 1.1'!$S$137+'St 1.1'!$S$150+'St 1.1'!$S$163+'St 1.1'!$S$176+'St 1.1'!$S$190+'St 1.1'!$S$214+'St 1.1'!$S$227+'St 1.1'!$S$230+'St 1.1'!$S$231+'St 1.1'!$S$123</f>
        <v>-1023.7427023270086</v>
      </c>
      <c r="F28" s="132">
        <f>+'St 1.2'!$S$20+'St 1.2'!$S$33+'St 1.2'!$S$46+'St 1.2'!$S$59+'St 1.2'!$S$73+'St 1.2'!$S$97+'St 1.2'!$S$110+'St 1.2'!$S$113+'St 1.2'!$S$114+'St 1.2'!$S$6</f>
        <v>-42808.733394255411</v>
      </c>
      <c r="G28" s="132">
        <f>+'St 1.2'!$S$137+'St 1.2'!$S$150+'St 1.2'!$S$163+'St 1.2'!$S$176+'St 1.2'!$S$190+'St 1.2'!$S$214+'St 1.2'!$S$227+'St 1.2'!$S$230+'St 1.2'!$S$231+'St 1.2'!$S$123</f>
        <v>195887.47238451205</v>
      </c>
      <c r="H28" s="132">
        <f>+'St 1.3'!$S$20+'St 1.3'!$S$33+'St 1.3'!$S$46+'St 1.3'!$S$59+'St 1.3'!$S$73+'St 1.3'!$S$97+'St 1.3'!$S$110+'St 1.3'!$S$113+'St 1.3'!$S$114+'St 1.3'!$S$6</f>
        <v>8311.2546439659782</v>
      </c>
      <c r="I28" s="132">
        <f>+'St 1.3'!$S$137+'St 1.3'!$S$150+'St 1.3'!$S$163+'St 1.3'!$S$176+'St 1.3'!$S$190+'St 1.3'!$S$214+'St 1.3'!$S$227+'St 1.3'!$S$230+'St 1.3'!$S$231+'St 1.3'!$S$123</f>
        <v>5544.0807272291731</v>
      </c>
      <c r="J28" s="132">
        <f>+'St 3'!$S$20+'St 3'!$S$33+'St 3'!$S$46+'St 3'!$S$59+'St 3'!$S$73+'St 3'!$S$97+'St 3'!$S$110+'St 3'!$S$113+'St 3'!$S$114+'St 3'!$S$6</f>
        <v>-2560.0000000000023</v>
      </c>
      <c r="K28" s="132">
        <f>+'St 3'!$S$137+'St 3'!$S$150+'St 3'!$S$163+'St 3'!$S$176+'St 3'!$S$190+'St 3'!$S$214+'St 3'!$S$227+'St 3'!$S$230+'St 3'!$S$231+'St 3'!$S$123</f>
        <v>-9803.9800000000068</v>
      </c>
      <c r="L28" s="132">
        <f>+'St 2.1'!$S$20+'St 2.1'!$S$33+'St 2.1'!$S$46+'St 2.1'!$S$59+'St 2.1'!$S$73+'St 2.1'!$S$97+'St 2.1'!$S$110+'St 2.1'!$S$113+'St 2.1'!$S$114+'St 2.1'!$S$6</f>
        <v>3990.2536370847165</v>
      </c>
      <c r="M28" s="132">
        <f>+'St 2.1'!$S$137+'St 2.1'!$S$150+'St 2.1'!$S$163+'St 2.1'!$S$176+'St 2.1'!$S$190+'St 2.1'!$S$214+'St 2.1'!$S$227+'St 2.1'!$S$230+'St 2.1'!$S$231+'St 2.1'!$S$123</f>
        <v>-20.585474500000032</v>
      </c>
      <c r="N28" s="132">
        <f>+'St 2.2'!$S$20+'St 2.2'!$S$33+'St 2.2'!$S$46+'St 2.2'!$S$59+'St 2.2'!$S$73+'St 2.2'!$S$97+'St 2.2'!$S$110+'St 2.2'!$S$113+'St 2.2'!$S$114+'St 2.2'!$S$6</f>
        <v>191992.11270355992</v>
      </c>
      <c r="O28" s="132">
        <f>+'St 2.2'!$S$137+'St 2.2'!$S$150+'St 2.2'!$S$163+'St 2.2'!$S$176+'St 2.2'!$S$190+'St 2.2'!$S$214+'St 2.2'!$S$227+'St 2.2'!$S$230+'St 2.2'!$S$231+'St 2.2'!$S$123</f>
        <v>-124408.32392487556</v>
      </c>
      <c r="P28" s="132">
        <f>+'St 4'!$S$20+'St 4'!$S$33+'St 4'!$S$46+'St 4'!$S$59+'St 4'!$S$73+'St 4'!$S$97+'St 4'!$S$110+'St 4'!$S$113+'St 4'!$S$114+'St 4'!$S$6</f>
        <v>0</v>
      </c>
      <c r="Q28" s="132">
        <f>+'St 4'!$S$137+'St 4'!$S$150+'St 4'!$S$163+'St 4'!$S$176+'St 4'!$S$190+'St 4'!$S$214+'St 4'!$S$227+'St 4'!$S$230+'St 4'!$S$231+'St 4'!$S$123</f>
        <v>0</v>
      </c>
      <c r="R28" s="132">
        <f>+'St 5'!$S$20+'St 5'!$S$33+'St 5'!$S$46+'St 5'!$S$59+'St 5'!$S$73+'St 5'!$S$97+'St 5'!$S$110+'St 5'!$S$113+'St 5'!$S$114+'St 5'!$S$6</f>
        <v>0</v>
      </c>
      <c r="S28" s="132">
        <f>+'St 5'!$S$137+'St 5'!$S$150+'St 5'!$S$163+'St 5'!$S$176+'St 5'!$S$190+'St 5'!$S$214+'St 5'!$S$227+'St 5'!$S$230+'St 5'!$S$231+'St 5'!$S$123</f>
        <v>0</v>
      </c>
      <c r="T28" s="132">
        <f t="shared" si="2"/>
        <v>162872.95266567462</v>
      </c>
      <c r="U28" s="132">
        <f t="shared" si="3"/>
        <v>66174.92101003867</v>
      </c>
    </row>
    <row r="29" spans="2:21">
      <c r="B29" s="26" t="s">
        <v>77</v>
      </c>
      <c r="C29" s="26" t="s">
        <v>321</v>
      </c>
      <c r="D29" s="132">
        <f>+'St 1.1'!$S$21+'St 1.1'!$S$34+'St 1.1'!$S$47+'St 1.1'!$S$60+'St 1.1'!$S$74+'St 1.1'!$S$98+'St 1.1'!$S$111</f>
        <v>127175.63880567602</v>
      </c>
      <c r="E29" s="132">
        <f>+'St 1.1'!$S$138+'St 1.1'!$S$151+'St 1.1'!$S$164+'St 1.1'!$S$177+'St 1.1'!$S$191+'St 1.1'!$S$215+'St 1.1'!$S$228</f>
        <v>-4370.192339112532</v>
      </c>
      <c r="F29" s="132">
        <f>+'St 1.2'!$S$21+'St 1.2'!$S$34+'St 1.2'!$S$47+'St 1.2'!$S$60+'St 1.2'!$S$74+'St 1.2'!$S$98+'St 1.2'!$S$111</f>
        <v>622571.21815978445</v>
      </c>
      <c r="G29" s="132">
        <f>+'St 1.2'!$S$138+'St 1.2'!$S$151+'St 1.2'!$S$164+'St 1.2'!$S$177+'St 1.2'!$S$191+'St 1.2'!$S$215+'St 1.2'!$S$228</f>
        <v>246220.37269966723</v>
      </c>
      <c r="H29" s="132">
        <f>+'St 1.3'!$S$21+'St 1.3'!$S$34+'St 1.3'!$S$47+'St 1.3'!$S$60+'St 1.3'!$S$74+'St 1.3'!$S$98+'St 1.3'!$S$111</f>
        <v>11271.721371581076</v>
      </c>
      <c r="I29" s="132">
        <f>+'St 1.3'!$S$138+'St 1.3'!$S$151+'St 1.3'!$S$164+'St 1.3'!$S$177+'St 1.3'!$S$191+'St 1.3'!$S$215+'St 1.3'!$S$228</f>
        <v>38516.363868689616</v>
      </c>
      <c r="J29" s="132">
        <f>+'St 3'!$S$21+'St 3'!$S$34+'St 3'!$S$47+'St 3'!$S$60+'St 3'!$S$74+'St 3'!$S$98+'St 3'!$S$111</f>
        <v>109497.19782536922</v>
      </c>
      <c r="K29" s="132">
        <f>+'St 3'!$S$138+'St 3'!$S$151+'St 3'!$S$164+'St 3'!$S$177+'St 3'!$S$191+'St 3'!$S$215+'St 3'!$S$228</f>
        <v>-107.43950000000004</v>
      </c>
      <c r="L29" s="132">
        <f>+'St 2.1'!$S$21+'St 2.1'!$S$34+'St 2.1'!$S$47+'St 2.1'!$S$60+'St 2.1'!$S$74+'St 2.1'!$S$98+'St 2.1'!$S$111</f>
        <v>9.9908741603172189</v>
      </c>
      <c r="M29" s="132">
        <f>+'St 2.1'!$S$138+'St 2.1'!$S$151+'St 2.1'!$S$164+'St 2.1'!$S$177+'St 2.1'!$S$191+'St 2.1'!$S$215+'St 2.1'!$S$228</f>
        <v>-1.7964454999999995</v>
      </c>
      <c r="N29" s="132">
        <f>+'St 2.2'!$S$21+'St 2.2'!$S$34+'St 2.2'!$S$47+'St 2.2'!$S$60+'St 2.2'!$S$74+'St 2.2'!$S$98+'St 2.2'!$S$111</f>
        <v>29403.555999646102</v>
      </c>
      <c r="O29" s="132">
        <f>+'St 2.2'!$S$138+'St 2.2'!$S$151+'St 2.2'!$S$164+'St 2.2'!$S$177+'St 2.2'!$S$191+'St 2.2'!$S$215+'St 2.2'!$S$228</f>
        <v>0</v>
      </c>
      <c r="P29" s="132">
        <f>+'St 4'!$S$21+'St 4'!$S$34+'St 4'!$S$47+'St 4'!$S$60+'St 4'!$S$74+'St 4'!$S$98+'St 4'!$S$111</f>
        <v>0</v>
      </c>
      <c r="Q29" s="132">
        <f>+'St 4'!$S$138+'St 4'!$S$151+'St 4'!$S$164+'St 4'!$S$177+'St 4'!$S$191+'St 4'!$S$215+'St 4'!$S$228</f>
        <v>0</v>
      </c>
      <c r="R29" s="132">
        <f>+'St 5'!$S$21+'St 5'!$S$34+'St 5'!$S$47+'St 5'!$S$60+'St 5'!$S$74+'St 5'!$S$98+'St 5'!$S$111</f>
        <v>0</v>
      </c>
      <c r="S29" s="132">
        <f>+'St 5'!$S$138+'St 5'!$S$151+'St 5'!$S$164+'St 5'!$S$177+'St 5'!$S$191+'St 5'!$S$215+'St 5'!$S$228</f>
        <v>0</v>
      </c>
      <c r="T29" s="132">
        <f t="shared" si="2"/>
        <v>899929.32303621713</v>
      </c>
      <c r="U29" s="132">
        <f t="shared" si="3"/>
        <v>280257.30828374432</v>
      </c>
    </row>
    <row r="30" spans="2:21">
      <c r="B30" s="26" t="s">
        <v>81</v>
      </c>
      <c r="C30" s="26" t="s">
        <v>100</v>
      </c>
      <c r="D30" s="132">
        <f>+'St 1.1'!$S$22+'St 1.1'!$S$35+'St 1.1'!$S$48+'St 1.1'!$S$61+'St 1.1'!$S$75+'St 1.1'!$S$99+'St 1.1'!$S$112</f>
        <v>1524</v>
      </c>
      <c r="E30" s="132">
        <f>+'St 1.1'!$S$139+'St 1.1'!$S$152+'St 1.1'!$S$165+'St 1.1'!$S$178+'St 1.1'!$S$192+'St 1.1'!$S$216+'St 1.1'!$S$229</f>
        <v>399431.70453351038</v>
      </c>
      <c r="F30" s="132">
        <f>+'St 1.2'!$S$22+'St 1.2'!$S$35+'St 1.2'!$S$48+'St 1.2'!$S$61+'St 1.2'!$S$75+'St 1.2'!$S$99+'St 1.2'!$S$112</f>
        <v>230663.85509734286</v>
      </c>
      <c r="G30" s="132">
        <f>+'St 1.2'!$S$139+'St 1.2'!$S$152+'St 1.2'!$S$165+'St 1.2'!$S$178+'St 1.2'!$S$192+'St 1.2'!$S$216+'St 1.2'!$S$229</f>
        <v>143896.34085076366</v>
      </c>
      <c r="H30" s="132">
        <f>+'St 1.3'!$S$22+'St 1.3'!$S$35+'St 1.3'!$S$48+'St 1.3'!$S$61+'St 1.3'!$S$75+'St 1.3'!$S$99+'St 1.3'!$S$112</f>
        <v>42448.958048043984</v>
      </c>
      <c r="I30" s="132">
        <f>+'St 1.3'!$S$139+'St 1.3'!$S$152+'St 1.3'!$S$165+'St 1.3'!$S$178+'St 1.3'!$S$192+'St 1.3'!$S$216+'St 1.3'!$S$229</f>
        <v>19596.761581720624</v>
      </c>
      <c r="J30" s="132">
        <f>+'St 3'!$S$22+'St 3'!$S$35+'St 3'!$S$48+'St 3'!$S$61+'St 3'!$S$75+'St 3'!$S$99+'St 3'!$S$112</f>
        <v>-22247.653027889275</v>
      </c>
      <c r="K30" s="132">
        <f>+'St 3'!$S$139+'St 3'!$S$152+'St 3'!$S$165+'St 3'!$S$178+'St 3'!$S$192+'St 3'!$S$216+'St 3'!$S$229</f>
        <v>7021.9935000000023</v>
      </c>
      <c r="L30" s="132">
        <f>+'St 2.1'!$S$22+'St 2.1'!$S$35+'St 2.1'!$S$48+'St 2.1'!$S$61+'St 2.1'!$S$75+'St 2.1'!$S$99+'St 2.1'!$S$112</f>
        <v>-47655.925156901154</v>
      </c>
      <c r="M30" s="132">
        <f>+'St 2.1'!$S$139+'St 2.1'!$S$152+'St 2.1'!$S$165+'St 2.1'!$S$178+'St 2.1'!$S$192+'St 2.1'!$S$216+'St 2.1'!$S$229</f>
        <v>0</v>
      </c>
      <c r="N30" s="132">
        <f>+'St 2.2'!$S$22+'St 2.2'!$S$35+'St 2.2'!$S$48+'St 2.2'!$S$61+'St 2.2'!$S$75+'St 2.2'!$S$99+'St 2.2'!$S$112</f>
        <v>254004.56436339603</v>
      </c>
      <c r="O30" s="132">
        <f>+'St 2.2'!$S$139+'St 2.2'!$S$152+'St 2.2'!$S$165+'St 2.2'!$S$178+'St 2.2'!$S$192+'St 2.2'!$S$216+'St 2.2'!$S$229</f>
        <v>44664.100153099324</v>
      </c>
      <c r="P30" s="132">
        <f>+'St 4'!$S$22+'St 4'!$S$35+'St 4'!$S$48+'St 4'!$S$61+'St 4'!$S$75+'St 4'!$S$99+'St 4'!$S$112</f>
        <v>0</v>
      </c>
      <c r="Q30" s="132">
        <f>+'St 4'!$S$139+'St 4'!$S$152+'St 4'!$S$165+'St 4'!$S$178+'St 4'!$S$192+'St 4'!$S$216+'St 4'!$S$229</f>
        <v>0</v>
      </c>
      <c r="R30" s="132">
        <f>+'St 5'!$S$22+'St 5'!$S$35+'St 5'!$S$48+'St 5'!$S$61+'St 5'!$S$75+'St 5'!$S$99+'St 5'!$S$112</f>
        <v>0</v>
      </c>
      <c r="S30" s="132">
        <f>+'St 5'!$S$139+'St 5'!$S$152+'St 5'!$S$165+'St 5'!$S$178+'St 5'!$S$192+'St 5'!$S$216+'St 5'!$S$229</f>
        <v>0</v>
      </c>
      <c r="T30" s="132">
        <f t="shared" si="2"/>
        <v>458737.79932399245</v>
      </c>
      <c r="U30" s="132">
        <f t="shared" si="3"/>
        <v>614610.90061909403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260113.90972620258</v>
      </c>
      <c r="E31" s="137">
        <f t="shared" si="4"/>
        <v>261285.29299441451</v>
      </c>
      <c r="F31" s="137">
        <f t="shared" si="4"/>
        <v>1120816.6463255594</v>
      </c>
      <c r="G31" s="137">
        <f t="shared" si="4"/>
        <v>1233155.6621525392</v>
      </c>
      <c r="H31" s="137">
        <f t="shared" si="4"/>
        <v>829365.02786439552</v>
      </c>
      <c r="I31" s="137">
        <f t="shared" si="4"/>
        <v>1166025.5004504544</v>
      </c>
      <c r="J31" s="137">
        <f t="shared" si="4"/>
        <v>814544.56484254205</v>
      </c>
      <c r="K31" s="137">
        <f t="shared" si="4"/>
        <v>252668.63238909692</v>
      </c>
      <c r="L31" s="137">
        <f t="shared" si="4"/>
        <v>33687.710222143898</v>
      </c>
      <c r="M31" s="137">
        <f t="shared" si="4"/>
        <v>-2195.1829600770711</v>
      </c>
      <c r="N31" s="137">
        <f t="shared" si="4"/>
        <v>1805501.8709935353</v>
      </c>
      <c r="O31" s="137">
        <f t="shared" si="4"/>
        <v>873467.84114144626</v>
      </c>
      <c r="P31" s="137">
        <f t="shared" si="4"/>
        <v>373260.39342391287</v>
      </c>
      <c r="Q31" s="137">
        <f t="shared" si="4"/>
        <v>1351980.6331494187</v>
      </c>
      <c r="R31" s="137">
        <f t="shared" si="4"/>
        <v>398622.90795681824</v>
      </c>
      <c r="S31" s="137">
        <f t="shared" si="4"/>
        <v>568248.02092098724</v>
      </c>
      <c r="T31" s="137">
        <f>+SUM(T22:T30)</f>
        <v>5635913.03135511</v>
      </c>
      <c r="U31" s="137">
        <f>+SUM(U22:U30)</f>
        <v>5704636.4002382811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300-000000000000}"/>
  </hyperlinks>
  <pageMargins left="0.7" right="0.7" top="0.75" bottom="0.75" header="0.3" footer="0.3"/>
  <pageSetup scale="33" orientation="landscape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34"/>
  <sheetViews>
    <sheetView zoomScaleNormal="100" workbookViewId="0"/>
  </sheetViews>
  <sheetFormatPr defaultColWidth="9.140625" defaultRowHeight="15"/>
  <cols>
    <col min="1" max="1" width="6" style="12" customWidth="1"/>
    <col min="2" max="2" width="9.140625" style="12"/>
    <col min="3" max="3" width="37.140625" style="12" bestFit="1" customWidth="1"/>
    <col min="4" max="5" width="16.5703125" style="12" bestFit="1" customWidth="1"/>
    <col min="6" max="7" width="18.5703125" style="12" bestFit="1" customWidth="1"/>
    <col min="8" max="9" width="16.5703125" style="12" bestFit="1" customWidth="1"/>
    <col min="10" max="10" width="18.5703125" style="12" bestFit="1" customWidth="1"/>
    <col min="11" max="12" width="16.5703125" style="12" bestFit="1" customWidth="1"/>
    <col min="13" max="13" width="16.1406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231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28.5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1.1'!$H$12+'St 1.1'!$H$25+'St 1.1'!$H$38+'St 1.1'!$H$51+'St 1.1'!$H$65+'St 1.1'!$H$89+'St 1.1'!$H$102</f>
        <v>16</v>
      </c>
      <c r="E6" s="132">
        <f>+'St 1.1'!$H$129+'St 1.1'!$H$142+'St 1.1'!$H$155+'St 1.1'!$H$168+'St 1.1'!$H$182+'St 1.1'!$H$206+'St 1.1'!$H$219</f>
        <v>330</v>
      </c>
      <c r="F6" s="132">
        <f>+'St 1.2'!$H$12+'St 1.2'!$H$25+'St 1.2'!$H$38+'St 1.2'!$H$51+'St 1.2'!$H$65+'St 1.2'!$H$89+'St 1.2'!$H$102</f>
        <v>284430.73659738636</v>
      </c>
      <c r="G6" s="132">
        <f>+'St 1.2'!$H$129+'St 1.2'!$H$142+'St 1.2'!$H$155+'St 1.2'!$H$168+'St 1.2'!$H$182+'St 1.2'!$H$206+'St 1.2'!$H$219</f>
        <v>602848.60461834352</v>
      </c>
      <c r="H6" s="132">
        <f>+'St 1.3'!$H$12+'St 1.3'!$H$25+'St 1.3'!$H$38+'St 1.3'!$H$51+'St 1.3'!$H$65+'St 1.3'!$H$89+'St 1.3'!$H$102</f>
        <v>5196.0482799321026</v>
      </c>
      <c r="I6" s="132">
        <f>+'St 1.3'!$H$129+'St 1.3'!$H$142+'St 1.3'!$H$155+'St 1.3'!$H$168+'St 1.3'!$H$182+'St 1.3'!$H$206+'St 1.3'!$H$219</f>
        <v>11673.561900796023</v>
      </c>
      <c r="J6" s="132">
        <f>+'St 3'!$H$12+'St 3'!$H$25+'St 3'!$H$38+'St 3'!$H$51+'St 3'!$H$65+'St 3'!$H$89+'St 3'!$H$102</f>
        <v>587934.46935523127</v>
      </c>
      <c r="K6" s="132">
        <f>+'St 3'!$H$129+'St 3'!$H$142+'St 3'!$H$155+'St 3'!$H$168+'St 3'!$H$182+'St 3'!$H$206+'St 3'!$H$219</f>
        <v>306.20490000000001</v>
      </c>
      <c r="L6" s="132">
        <f>+'St 2.1'!$H$12+'St 2.1'!$H$25+'St 2.1'!$H$38+'St 2.1'!$H$51+'St 2.1'!$H$65+'St 2.1'!$H$89+'St 2.1'!$H$102</f>
        <v>0</v>
      </c>
      <c r="M6" s="132">
        <f>+'St 2.1'!$H$129+'St 2.1'!$H$142+'St 2.1'!$H$155+'St 2.1'!$H$168+'St 2.1'!$H$182+'St 2.1'!$H$206+'St 2.1'!$H$219</f>
        <v>2.7011574530000004</v>
      </c>
      <c r="N6" s="132">
        <f>+'St 2.2'!$H$12+'St 2.2'!$H$25+'St 2.2'!$H$38+'St 2.2'!$H$51+'St 2.2'!$H$65+'St 2.2'!$H$89+'St 2.2'!$H$102</f>
        <v>800</v>
      </c>
      <c r="O6" s="132">
        <f>+'St 2.2'!$H$129+'St 2.2'!$H$142+'St 2.2'!$H$155+'St 2.2'!$H$168+'St 2.2'!$H$182+'St 2.2'!$H$206+'St 2.2'!$H$219</f>
        <v>20994.952692264207</v>
      </c>
      <c r="P6" s="132">
        <f>+'St 4'!$H$12+'St 4'!$H$25+'St 4'!$H$38+'St 4'!$H$51+'St 4'!$H$65+'St 4'!$H$89+'St 4'!$H$102</f>
        <v>289</v>
      </c>
      <c r="Q6" s="132">
        <f>+'St 4'!$H$129+'St 4'!$H$142+'St 4'!$H$155+'St 4'!$H$168+'St 4'!$H$182+'St 4'!$H$206+'St 4'!$H$219</f>
        <v>1581549.6562500002</v>
      </c>
      <c r="R6" s="132">
        <f>+'St 5'!$H$12+'St 5'!$H$25+'St 5'!$H$38+'St 5'!$H$51+'St 5'!$H$65+'St 5'!$H$89+'St 5'!$H$102</f>
        <v>2219752.98</v>
      </c>
      <c r="S6" s="132">
        <f>+'St 5'!$H$129+'St 5'!$H$142+'St 5'!$H$155+'St 5'!$H$168+'St 5'!$H$182+'St 5'!$H$206+'St 5'!$H$219</f>
        <v>1196.7076853002104</v>
      </c>
      <c r="T6" s="132">
        <f>+D6+F6+H6+J6+L6+N6+P6+R6</f>
        <v>3098419.2342325496</v>
      </c>
      <c r="U6" s="132">
        <f>+E6+G6+I6+K6+M6+O6+Q6+S6</f>
        <v>2218902.3892041571</v>
      </c>
    </row>
    <row r="7" spans="1:21">
      <c r="B7" s="26" t="s">
        <v>59</v>
      </c>
      <c r="C7" s="26" t="s">
        <v>42</v>
      </c>
      <c r="D7" s="132">
        <f>+'St 1.1'!$H$13+'St 1.1'!$H$26+'St 1.1'!$H$39+'St 1.1'!$H$52+'St 1.1'!$H$66+'St 1.1'!$H$90+'St 1.1'!$H$103</f>
        <v>713671.7974183436</v>
      </c>
      <c r="E7" s="132">
        <f>+'St 1.1'!$H$130+'St 1.1'!$H$143+'St 1.1'!$H$156+'St 1.1'!$H$169+'St 1.1'!$H$183+'St 1.1'!$H$207+'St 1.1'!$H$220</f>
        <v>246569</v>
      </c>
      <c r="F7" s="132">
        <f>+'St 1.2'!$H$13+'St 1.2'!$H$26+'St 1.2'!$H$39+'St 1.2'!$H$52+'St 1.2'!$H$66+'St 1.2'!$H$90+'St 1.2'!$H$103</f>
        <v>1005524.7981225734</v>
      </c>
      <c r="G7" s="132">
        <f>+'St 1.2'!$H$130+'St 1.2'!$H$143+'St 1.2'!$H$156+'St 1.2'!$H$169+'St 1.2'!$H$183+'St 1.2'!$H$207+'St 1.2'!$H$220</f>
        <v>614424.92438988981</v>
      </c>
      <c r="H7" s="132">
        <f>+'St 1.3'!$H$13+'St 1.3'!$H$26+'St 1.3'!$H$39+'St 1.3'!$H$52+'St 1.3'!$H$66+'St 1.3'!$H$90+'St 1.3'!$H$103</f>
        <v>732799.55469865887</v>
      </c>
      <c r="I7" s="132">
        <f>+'St 1.3'!$H$130+'St 1.3'!$H$143+'St 1.3'!$H$156+'St 1.3'!$H$169+'St 1.3'!$H$183+'St 1.3'!$H$207+'St 1.3'!$H$220</f>
        <v>1135635.3736993957</v>
      </c>
      <c r="J7" s="132">
        <f>+'St 3'!$H$13+'St 3'!$H$26+'St 3'!$H$39+'St 3'!$H$52+'St 3'!$H$66+'St 3'!$H$90+'St 3'!$H$103</f>
        <v>3153335.5081098308</v>
      </c>
      <c r="K7" s="132">
        <f>+'St 3'!$H$130+'St 3'!$H$143+'St 3'!$H$156+'St 3'!$H$169+'St 3'!$H$183+'St 3'!$H$207+'St 3'!$H$220</f>
        <v>1031228.6609867078</v>
      </c>
      <c r="L7" s="132">
        <f>+'St 2.1'!$H$13+'St 2.1'!$H$26+'St 2.1'!$H$39+'St 2.1'!$H$52+'St 2.1'!$H$66+'St 2.1'!$H$90+'St 2.1'!$H$103</f>
        <v>433987.96527148702</v>
      </c>
      <c r="M7" s="132">
        <f>+'St 2.1'!$H$130+'St 2.1'!$H$143+'St 2.1'!$H$156+'St 2.1'!$H$169+'St 2.1'!$H$183+'St 2.1'!$H$207+'St 2.1'!$H$220</f>
        <v>241835.10376929629</v>
      </c>
      <c r="N7" s="132">
        <f>+'St 2.2'!$H$13+'St 2.2'!$H$26+'St 2.2'!$H$39+'St 2.2'!$H$52+'St 2.2'!$H$66+'St 2.2'!$H$90+'St 2.2'!$H$103</f>
        <v>2917707.1065717181</v>
      </c>
      <c r="O7" s="132">
        <f>+'St 2.2'!$H$130+'St 2.2'!$H$143+'St 2.2'!$H$156+'St 2.2'!$H$169+'St 2.2'!$H$183+'St 2.2'!$H$207+'St 2.2'!$H$220</f>
        <v>1259864.599166275</v>
      </c>
      <c r="P7" s="132">
        <f>+'St 4'!$H$13+'St 4'!$H$26+'St 4'!$H$39+'St 4'!$H$52+'St 4'!$H$66+'St 4'!$H$90+'St 4'!$H$103</f>
        <v>4029829.9229456382</v>
      </c>
      <c r="Q7" s="132">
        <f>+'St 4'!$H$130+'St 4'!$H$143+'St 4'!$H$156+'St 4'!$H$169+'St 4'!$H$183+'St 4'!$H$207+'St 4'!$H$220</f>
        <v>6589935.3838807549</v>
      </c>
      <c r="R7" s="132">
        <f>+'St 5'!$H$13+'St 5'!$H$26+'St 5'!$H$39+'St 5'!$H$52+'St 5'!$H$66+'St 5'!$H$90+'St 5'!$H$103</f>
        <v>227954.97760885098</v>
      </c>
      <c r="S7" s="132">
        <f>+'St 5'!$H$130+'St 5'!$H$143+'St 5'!$H$156+'St 5'!$H$169+'St 5'!$H$183+'St 5'!$H$207+'St 5'!$H$220</f>
        <v>1021024.1379560248</v>
      </c>
      <c r="T7" s="132">
        <f t="shared" ref="T7:U14" si="0">+D7+F7+H7+J7+L7+N7+P7+R7</f>
        <v>13214811.6307471</v>
      </c>
      <c r="U7" s="132">
        <f t="shared" si="0"/>
        <v>12140517.183848344</v>
      </c>
    </row>
    <row r="8" spans="1:21">
      <c r="B8" s="26" t="s">
        <v>60</v>
      </c>
      <c r="C8" s="26" t="s">
        <v>43</v>
      </c>
      <c r="D8" s="132">
        <f>+'St 1.1'!$H$14+'St 1.1'!$H$27+'St 1.1'!$H$40+'St 1.1'!$H$53+'St 1.1'!$H$67+'St 1.1'!$H$91+'St 1.1'!$H$104+'St 1.1'!$H$76+'St 1.1'!$H$79</f>
        <v>37705.748497966255</v>
      </c>
      <c r="E8" s="132">
        <f>+'St 1.1'!$H$131+'St 1.1'!$H$144+'St 1.1'!$H$157+'St 1.1'!$H$170+'St 1.1'!$H$184+'St 1.1'!$H$208+'St 1.1'!$H$221+'St 1.1'!$H$193+'St 1.1'!$H$196</f>
        <v>16113</v>
      </c>
      <c r="F8" s="132">
        <f>+'St 1.2'!$H$14+'St 1.2'!$H$27+'St 1.2'!$H$40+'St 1.2'!$H$53+'St 1.2'!$H$67+'St 1.2'!$H$91+'St 1.2'!$H$104+'St 1.2'!$H$76+'St 1.2'!$H$79</f>
        <v>1398333.4608174991</v>
      </c>
      <c r="G8" s="132">
        <f>+'St 1.2'!$H$131+'St 1.2'!$H$144+'St 1.2'!$H$157+'St 1.2'!$H$170+'St 1.2'!$H$184+'St 1.2'!$H$208+'St 1.2'!$H$221+'St 1.2'!$H$193+'St 1.2'!$H$196</f>
        <v>1095158.651615873</v>
      </c>
      <c r="H8" s="132">
        <f>+'St 1.3'!$H$14+'St 1.3'!$H$27+'St 1.3'!$H$40+'St 1.3'!$H$53+'St 1.3'!$H$67+'St 1.3'!$H$91+'St 1.3'!$H$104+'St 1.3'!$H$76+'St 1.3'!$H$79</f>
        <v>5920695.5657572597</v>
      </c>
      <c r="I8" s="132">
        <f>+'St 1.3'!$H$131+'St 1.3'!$H$144+'St 1.3'!$H$157+'St 1.3'!$H$170+'St 1.3'!$H$184+'St 1.3'!$H$208+'St 1.3'!$H$221+'St 1.3'!$H$193+'St 1.3'!$H$196</f>
        <v>2548012.7274843841</v>
      </c>
      <c r="J8" s="132">
        <f>+'St 3'!$H$14+'St 3'!$H$27+'St 3'!$H$40+'St 3'!$H$53+'St 3'!$H$67+'St 3'!$H$91+'St 3'!$H$104+'St 3'!$H$76+'St 3'!$H$79</f>
        <v>3048878.9566518595</v>
      </c>
      <c r="K8" s="132">
        <f>+'St 3'!$H$131+'St 3'!$H$144+'St 3'!$H$157+'St 3'!$H$170+'St 3'!$H$184+'St 3'!$H$208+'St 3'!$H$221+'St 3'!$H$193+'St 3'!$H$196</f>
        <v>85059.915947538233</v>
      </c>
      <c r="L8" s="132">
        <f>+'St 2.1'!$H$14+'St 2.1'!$H$27+'St 2.1'!$H$40+'St 2.1'!$H$53+'St 2.1'!$H$67+'St 2.1'!$H$91+'St 2.1'!$H$104+'St 2.1'!$H$76+'St 2.1'!$H$79</f>
        <v>42352.845078515231</v>
      </c>
      <c r="M8" s="132">
        <f>+'St 2.1'!$H$131+'St 2.1'!$H$144+'St 2.1'!$H$157+'St 2.1'!$H$170+'St 2.1'!$H$184+'St 2.1'!$H$208+'St 2.1'!$H$221+'St 2.1'!$H$193+'St 2.1'!$H$196</f>
        <v>2466.9748662903266</v>
      </c>
      <c r="N8" s="132">
        <f>+'St 2.2'!$H$14+'St 2.2'!$H$27+'St 2.2'!$H$40+'St 2.2'!$H$53+'St 2.2'!$H$67+'St 2.2'!$H$91+'St 2.2'!$H$104+'St 2.2'!$H$76+'St 2.2'!$H$79</f>
        <v>1496221.8857085828</v>
      </c>
      <c r="O8" s="132">
        <f>+'St 2.2'!$H$131+'St 2.2'!$H$144+'St 2.2'!$H$157+'St 2.2'!$H$170+'St 2.2'!$H$184+'St 2.2'!$H$208+'St 2.2'!$H$221+'St 2.2'!$H$193+'St 2.2'!$H$196</f>
        <v>735772.37531245034</v>
      </c>
      <c r="P8" s="132">
        <f>+'St 4'!$H$14+'St 4'!$H$27+'St 4'!$H$40+'St 4'!$H$53+'St 4'!$H$67+'St 4'!$H$91+'St 4'!$H$104+'St 4'!$H$76+'St 4'!$H$79</f>
        <v>462393.50832809065</v>
      </c>
      <c r="Q8" s="132">
        <f>+'St 4'!$H$131+'St 4'!$H$144+'St 4'!$H$157+'St 4'!$H$170+'St 4'!$H$184+'St 4'!$H$208+'St 4'!$H$221+'St 4'!$H$193+'St 4'!$H$196</f>
        <v>5155392.7284802888</v>
      </c>
      <c r="R8" s="132">
        <f>+'St 5'!$H$14+'St 5'!$H$27+'St 5'!$H$40+'St 5'!$H$53+'St 5'!$H$67+'St 5'!$H$91+'St 5'!$H$104+'St 5'!$H$76+'St 5'!$H$79</f>
        <v>5747.6228375544961</v>
      </c>
      <c r="S8" s="132">
        <f>+'St 5'!$H$131+'St 5'!$H$144+'St 5'!$H$157+'St 5'!$H$170+'St 5'!$H$184+'St 5'!$H$208+'St 5'!$H$221+'St 5'!$H$193+'St 5'!$H$196</f>
        <v>101069.74218784137</v>
      </c>
      <c r="T8" s="132">
        <f t="shared" si="0"/>
        <v>12412329.593677329</v>
      </c>
      <c r="U8" s="132">
        <f t="shared" si="0"/>
        <v>9739046.1158946659</v>
      </c>
    </row>
    <row r="9" spans="1:21">
      <c r="B9" s="26" t="s">
        <v>61</v>
      </c>
      <c r="C9" s="26" t="s">
        <v>44</v>
      </c>
      <c r="D9" s="132">
        <f>+'St 1.1'!$H$15+'St 1.1'!$H$28+'St 1.1'!$H$41+'St 1.1'!$H$54+'St 1.1'!$H$68+'St 1.1'!$H$92+'St 1.1'!$H$105</f>
        <v>305</v>
      </c>
      <c r="E9" s="132">
        <f>+'St 1.1'!$H$132+'St 1.1'!$H$145+'St 1.1'!$H$158+'St 1.1'!$H$171+'St 1.1'!$H$185+'St 1.1'!$H$209+'St 1.1'!$H$222</f>
        <v>612212</v>
      </c>
      <c r="F9" s="132">
        <f>+'St 1.2'!$H$15+'St 1.2'!$H$28+'St 1.2'!$H$41+'St 1.2'!$H$54+'St 1.2'!$H$68+'St 1.2'!$H$92+'St 1.2'!$H$105</f>
        <v>929511.0896828823</v>
      </c>
      <c r="G9" s="132">
        <f>+'St 1.2'!$H$132+'St 1.2'!$H$145+'St 1.2'!$H$158+'St 1.2'!$H$171+'St 1.2'!$H$185+'St 1.2'!$H$209+'St 1.2'!$H$222</f>
        <v>3294627.4580425941</v>
      </c>
      <c r="H9" s="132">
        <f>+'St 1.3'!$H$15+'St 1.3'!$H$28+'St 1.3'!$H$41+'St 1.3'!$H$54+'St 1.3'!$H$68+'St 1.3'!$H$92+'St 1.3'!$H$105</f>
        <v>134703.62637505724</v>
      </c>
      <c r="I9" s="132">
        <f>+'St 1.3'!$H$132+'St 1.3'!$H$145+'St 1.3'!$H$158+'St 1.3'!$H$171+'St 1.3'!$H$185+'St 1.3'!$H$209+'St 1.3'!$H$222</f>
        <v>2368300.3093093308</v>
      </c>
      <c r="J9" s="132">
        <f>+'St 3'!$H$15+'St 3'!$H$28+'St 3'!$H$41+'St 3'!$H$54+'St 3'!$H$68+'St 3'!$H$92+'St 3'!$H$105</f>
        <v>1128419.7573110366</v>
      </c>
      <c r="K9" s="132">
        <f>+'St 3'!$H$132+'St 3'!$H$145+'St 3'!$H$158+'St 3'!$H$171+'St 3'!$H$185+'St 3'!$H$209+'St 3'!$H$222</f>
        <v>1165814.1031110366</v>
      </c>
      <c r="L9" s="132">
        <f>+'St 2.1'!$H$15+'St 2.1'!$H$28+'St 2.1'!$H$41+'St 2.1'!$H$54+'St 2.1'!$H$68+'St 2.1'!$H$92+'St 2.1'!$H$105</f>
        <v>182903.48535686938</v>
      </c>
      <c r="M9" s="132">
        <f>+'St 2.1'!$H$132+'St 2.1'!$H$145+'St 2.1'!$H$158+'St 2.1'!$H$171+'St 2.1'!$H$185+'St 2.1'!$H$209+'St 2.1'!$H$222</f>
        <v>6056.9358993383121</v>
      </c>
      <c r="N9" s="132">
        <f>+'St 2.2'!$H$15+'St 2.2'!$H$28+'St 2.2'!$H$41+'St 2.2'!$H$54+'St 2.2'!$H$68+'St 2.2'!$H$92+'St 2.2'!$H$105</f>
        <v>3315.2675499999996</v>
      </c>
      <c r="O9" s="132">
        <f>+'St 2.2'!$H$132+'St 2.2'!$H$145+'St 2.2'!$H$158+'St 2.2'!$H$171+'St 2.2'!$H$185+'St 2.2'!$H$209+'St 2.2'!$H$222</f>
        <v>34105.899603732549</v>
      </c>
      <c r="P9" s="132">
        <f>+'St 4'!$H$15+'St 4'!$H$28+'St 4'!$H$41+'St 4'!$H$54+'St 4'!$H$68+'St 4'!$H$92+'St 4'!$H$105</f>
        <v>360.70020000000011</v>
      </c>
      <c r="Q9" s="132">
        <f>+'St 4'!$H$132+'St 4'!$H$145+'St 4'!$H$158+'St 4'!$H$171+'St 4'!$H$185+'St 4'!$H$209+'St 4'!$H$222</f>
        <v>1308603.1587755075</v>
      </c>
      <c r="R9" s="132">
        <f>+'St 5'!$H$15+'St 5'!$H$28+'St 5'!$H$41+'St 5'!$H$54+'St 5'!$H$68+'St 5'!$H$92+'St 5'!$H$105</f>
        <v>21152.661694652343</v>
      </c>
      <c r="S9" s="132">
        <f>+'St 5'!$H$132+'St 5'!$H$145+'St 5'!$H$158+'St 5'!$H$171+'St 5'!$H$185+'St 5'!$H$209+'St 5'!$H$222</f>
        <v>415308.48281359294</v>
      </c>
      <c r="T9" s="132">
        <f t="shared" si="0"/>
        <v>2400671.5881704977</v>
      </c>
      <c r="U9" s="132">
        <f t="shared" si="0"/>
        <v>9205028.3475551344</v>
      </c>
    </row>
    <row r="10" spans="1:21">
      <c r="B10" s="26" t="s">
        <v>62</v>
      </c>
      <c r="C10" s="26" t="s">
        <v>313</v>
      </c>
      <c r="D10" s="132">
        <f>+'St 1.1'!$H$18+'St 1.1'!$H$31+'St 1.1'!$H$44+'St 1.1'!$H$57+'St 1.1'!$H$71+'St 1.1'!$H$95+'St 1.1'!$H$108</f>
        <v>2.7011574530000004</v>
      </c>
      <c r="E10" s="132">
        <f>+'St 1.1'!$H$135+'St 1.1'!$H$148+'St 1.1'!$H$161+'St 1.1'!$H$174+'St 1.1'!$H$188+'St 1.1'!$H$212+'St 1.1'!$H$225</f>
        <v>0</v>
      </c>
      <c r="F10" s="132">
        <f>+'St 1.2'!$H$18+'St 1.2'!$H$31+'St 1.2'!$H$44+'St 1.2'!$H$57+'St 1.2'!$H$71+'St 1.2'!$H$95+'St 1.2'!$H$108</f>
        <v>424486.82734060293</v>
      </c>
      <c r="G10" s="132">
        <f>+'St 1.2'!$H$135+'St 1.2'!$H$148+'St 1.2'!$H$161+'St 1.2'!$H$174+'St 1.2'!$H$188+'St 1.2'!$H$212+'St 1.2'!$H$225</f>
        <v>974507.12197500817</v>
      </c>
      <c r="H10" s="132">
        <f>+'St 1.3'!$H$18+'St 1.3'!$H$31+'St 1.3'!$H$44+'St 1.3'!$H$57+'St 1.3'!$H$71+'St 1.3'!$H$95+'St 1.3'!$H$108</f>
        <v>15444.946615235956</v>
      </c>
      <c r="I10" s="132">
        <f>+'St 1.3'!$H$135+'St 1.3'!$H$148+'St 1.3'!$H$161+'St 1.3'!$H$174+'St 1.3'!$H$188+'St 1.3'!$H$212+'St 1.3'!$H$225</f>
        <v>702153.61875226325</v>
      </c>
      <c r="J10" s="132">
        <f>+'St 3'!$H$18+'St 3'!$H$31+'St 3'!$H$44+'St 3'!$H$57+'St 3'!$H$71+'St 3'!$H$95+'St 3'!$H$108</f>
        <v>345093.75870712753</v>
      </c>
      <c r="K10" s="132">
        <f>+'St 3'!$H$135+'St 3'!$H$148+'St 3'!$H$161+'St 3'!$H$174+'St 3'!$H$188+'St 3'!$H$212+'St 3'!$H$225</f>
        <v>553462.6977413767</v>
      </c>
      <c r="L10" s="132">
        <f>+'St 2.1'!$H$18+'St 2.1'!$H$31+'St 2.1'!$H$44+'St 2.1'!$H$57+'St 2.1'!$H$71+'St 2.1'!$H$95+'St 2.1'!$H$108</f>
        <v>365855.94186602172</v>
      </c>
      <c r="M10" s="132">
        <f>+'St 2.1'!$H$135+'St 2.1'!$H$148+'St 2.1'!$H$161+'St 2.1'!$H$174+'St 2.1'!$H$188+'St 2.1'!$H$212+'St 2.1'!$H$225</f>
        <v>332707.58636316936</v>
      </c>
      <c r="N10" s="132">
        <f>+'St 2.2'!$H$18+'St 2.2'!$H$31+'St 2.2'!$H$44+'St 2.2'!$H$57+'St 2.2'!$H$71+'St 2.2'!$H$95+'St 2.2'!$H$108</f>
        <v>336146.03262290615</v>
      </c>
      <c r="O10" s="132">
        <f>+'St 2.2'!$H$135+'St 2.2'!$H$148+'St 2.2'!$H$161+'St 2.2'!$H$174+'St 2.2'!$H$188+'St 2.2'!$H$212+'St 2.2'!$H$225</f>
        <v>219810.38951572275</v>
      </c>
      <c r="P10" s="132">
        <f>+'St 4'!$H$18+'St 4'!$H$31+'St 4'!$H$44+'St 4'!$H$57+'St 4'!$H$71+'St 4'!$H$95+'St 4'!$H$108</f>
        <v>8.2564681999999987</v>
      </c>
      <c r="Q10" s="132">
        <f>+'St 4'!$H$135+'St 4'!$H$148+'St 4'!$H$161+'St 4'!$H$174+'St 4'!$H$188+'St 4'!$H$212+'St 4'!$H$225</f>
        <v>719.14576041897703</v>
      </c>
      <c r="R10" s="132">
        <f>+'St 5'!$H$18+'St 5'!$H$31+'St 5'!$H$44+'St 5'!$H$57+'St 5'!$H$71+'St 5'!$H$95+'St 5'!$H$108</f>
        <v>0</v>
      </c>
      <c r="S10" s="132">
        <f>+'St 5'!$H$135+'St 5'!$H$148+'St 5'!$H$161+'St 5'!$H$174+'St 5'!$H$188+'St 5'!$H$212+'St 5'!$H$225</f>
        <v>0</v>
      </c>
      <c r="T10" s="132">
        <f t="shared" si="0"/>
        <v>1487038.4647775472</v>
      </c>
      <c r="U10" s="132">
        <f t="shared" si="0"/>
        <v>2783360.560107959</v>
      </c>
    </row>
    <row r="11" spans="1:21">
      <c r="B11" s="26" t="s">
        <v>75</v>
      </c>
      <c r="C11" s="26" t="s">
        <v>107</v>
      </c>
      <c r="D11" s="132">
        <f>+'St 1.1'!$H$19+'St 1.1'!$H$32+'St 1.1'!$H$45+'St 1.1'!$H$58+'St 1.1'!$H$72+'St 1.1'!$H$96+'St 1.1'!$H$109</f>
        <v>10994.952692264207</v>
      </c>
      <c r="E11" s="132">
        <f>+'St 1.1'!$H$136+'St 1.1'!$H$149+'St 1.1'!$H$162+'St 1.1'!$H$175+'St 1.1'!$H$189+'St 1.1'!$H$213+'St 1.1'!$H$226</f>
        <v>800</v>
      </c>
      <c r="F11" s="132">
        <f>+'St 1.2'!$H$19+'St 1.2'!$H$32+'St 1.2'!$H$45+'St 1.2'!$H$58+'St 1.2'!$H$72+'St 1.2'!$H$96+'St 1.2'!$H$109</f>
        <v>1259864.599166275</v>
      </c>
      <c r="G11" s="132">
        <f>+'St 1.2'!$H$136+'St 1.2'!$H$149+'St 1.2'!$H$162+'St 1.2'!$H$175+'St 1.2'!$H$189+'St 1.2'!$H$213+'St 1.2'!$H$226</f>
        <v>2918026.4498210205</v>
      </c>
      <c r="H11" s="132">
        <f>+'St 1.3'!$H$19+'St 1.3'!$H$32+'St 1.3'!$H$45+'St 1.3'!$H$58+'St 1.3'!$H$72+'St 1.3'!$H$96+'St 1.3'!$H$109</f>
        <v>81580.19846825533</v>
      </c>
      <c r="I11" s="132">
        <f>+'St 1.3'!$H$136+'St 1.3'!$H$149+'St 1.3'!$H$162+'St 1.3'!$H$175+'St 1.3'!$H$189+'St 1.3'!$H$213+'St 1.3'!$H$226</f>
        <v>1496223.0751055335</v>
      </c>
      <c r="J11" s="132">
        <f>+'St 3'!$H$19+'St 3'!$H$32+'St 3'!$H$45+'St 3'!$H$58+'St 3'!$H$72+'St 3'!$H$96+'St 3'!$H$109</f>
        <v>34105.899603732549</v>
      </c>
      <c r="K11" s="132">
        <f>+'St 3'!$H$136+'St 3'!$H$149+'St 3'!$H$162+'St 3'!$H$175+'St 3'!$H$189+'St 3'!$H$213+'St 3'!$H$226</f>
        <v>3315.2675499999996</v>
      </c>
      <c r="L11" s="132">
        <f>+'St 2.1'!$H$19+'St 2.1'!$H$32+'St 2.1'!$H$45+'St 2.1'!$H$58+'St 2.1'!$H$72+'St 2.1'!$H$96+'St 2.1'!$H$109</f>
        <v>219810.38951572272</v>
      </c>
      <c r="M11" s="132">
        <f>+'St 2.1'!$H$136+'St 2.1'!$H$149+'St 2.1'!$H$162+'St 2.1'!$H$175+'St 2.1'!$H$189+'St 2.1'!$H$213+'St 2.1'!$H$226</f>
        <v>336146.03262290615</v>
      </c>
      <c r="N11" s="132">
        <f>+'St 2.2'!$H$19+'St 2.2'!$H$32+'St 2.2'!$H$45+'St 2.2'!$H$58+'St 2.2'!$H$72+'St 2.2'!$H$96+'St 2.2'!$H$109</f>
        <v>7632222.125827726</v>
      </c>
      <c r="O11" s="132">
        <f>+'St 2.2'!$H$136+'St 2.2'!$H$149+'St 2.2'!$H$162+'St 2.2'!$H$175+'St 2.2'!$H$189+'St 2.2'!$H$213+'St 2.2'!$H$226</f>
        <v>7849584.9078590572</v>
      </c>
      <c r="P11" s="132">
        <f>+'St 4'!$H$19+'St 4'!$H$32+'St 4'!$H$45+'St 4'!$H$58+'St 4'!$H$72+'St 4'!$H$96+'St 4'!$H$109</f>
        <v>0</v>
      </c>
      <c r="Q11" s="132">
        <f>+'St 4'!$H$136+'St 4'!$H$149+'St 4'!$H$162+'St 4'!$H$175+'St 4'!$H$189+'St 4'!$H$213+'St 4'!$H$226</f>
        <v>571468.57305656781</v>
      </c>
      <c r="R11" s="132">
        <f>+'St 5'!$H$19+'St 5'!$H$32+'St 5'!$H$45+'St 5'!$H$58+'St 5'!$H$72+'St 5'!$H$96+'St 5'!$H$109</f>
        <v>1014440.3644581729</v>
      </c>
      <c r="S11" s="132">
        <f>+'St 5'!$H$136+'St 5'!$H$149+'St 5'!$H$162+'St 5'!$H$175+'St 5'!$H$189+'St 5'!$H$213+'St 5'!$H$226</f>
        <v>4468622.048896567</v>
      </c>
      <c r="T11" s="132">
        <f t="shared" si="0"/>
        <v>10253018.529732149</v>
      </c>
      <c r="U11" s="132">
        <f t="shared" si="0"/>
        <v>17644186.354911651</v>
      </c>
    </row>
    <row r="12" spans="1:21">
      <c r="B12" s="26" t="s">
        <v>76</v>
      </c>
      <c r="C12" s="26" t="s">
        <v>48</v>
      </c>
      <c r="D12" s="132">
        <f>+'St 1.1'!$H$20+'St 1.1'!$H$33+'St 1.1'!$H$46+'St 1.1'!$H$59+'St 1.1'!$H$73+'St 1.1'!$H$97+'St 1.1'!$H$110+'St 1.1'!$H$113+'St 1.1'!$H$114+'St 1.1'!$H$6</f>
        <v>911.28858609518738</v>
      </c>
      <c r="E12" s="132">
        <f>+'St 1.1'!$H$137+'St 1.1'!$H$150+'St 1.1'!$H$163+'St 1.1'!$H$176+'St 1.1'!$H$190+'St 1.1'!$H$214+'St 1.1'!$H$227+'St 1.1'!$H$230+'St 1.1'!$H$231+'St 1.1'!$H$123</f>
        <v>142660</v>
      </c>
      <c r="F12" s="132">
        <f>+'St 1.2'!$H$20+'St 1.2'!$H$33+'St 1.2'!$H$46+'St 1.2'!$H$59+'St 1.2'!$H$73+'St 1.2'!$H$97+'St 1.2'!$H$110+'St 1.2'!$H$6+'St 1.2'!$H$113+'St 1.2'!$H$114</f>
        <v>273453.2660062667</v>
      </c>
      <c r="G12" s="132">
        <f>+'St 1.2'!$H$137+'St 1.2'!$H$150+'St 1.2'!$H$163+'St 1.2'!$H$176+'St 1.2'!$H$190+'St 1.2'!$H$214+'St 1.2'!$H$227+'St 1.2'!$H$123+'St 1.2'!$H$230+'St 1.2'!$H$231</f>
        <v>592213.44269975799</v>
      </c>
      <c r="H12" s="132">
        <f>+'St 1.3'!$H$20+'St 1.3'!$H$33+'St 1.3'!$H$46+'St 1.3'!$H$59+'St 1.3'!$H$73+'St 1.3'!$H$97+'St 1.3'!$H$110+'St 1.3'!$H$6+'St 1.3'!$H$113+'St 1.3'!$H$114</f>
        <v>42222.840943627518</v>
      </c>
      <c r="I12" s="132">
        <f>+'St 1.3'!$H$137+'St 1.3'!$H$150+'St 1.3'!$H$163+'St 1.3'!$H$176+'St 1.3'!$H$190+'St 1.3'!$H$214+'St 1.3'!$H$227+'St 1.3'!$H$123+'St 1.3'!$H$230+'St 1.3'!$H$231</f>
        <v>117260.11296134416</v>
      </c>
      <c r="J12" s="132">
        <f>+'St 3'!$H$20+'St 3'!$H$33+'St 3'!$H$46+'St 3'!$H$59+'St 3'!$H$73+'St 3'!$H$97+'St 3'!$H$110+'St 3'!$H$6+'St 3'!$H$113+'St 3'!$H$114</f>
        <v>38255.097399999999</v>
      </c>
      <c r="K12" s="132">
        <f>+'St 3'!$H$137+'St 3'!$H$150+'St 3'!$H$163+'St 3'!$H$176+'St 3'!$H$190+'St 3'!$H$214+'St 3'!$H$227+'St 3'!$H$123+'St 3'!$H$230+'St 3'!$H$231</f>
        <v>16082.070000000002</v>
      </c>
      <c r="L12" s="132">
        <f>+'St 2.1'!$H$20+'St 2.1'!$H$33+'St 2.1'!$H$46+'St 2.1'!$H$59+'St 2.1'!$H$73+'St 2.1'!$H$97+'St 2.1'!$H$110+'St 2.1'!$H$6+'St 2.1'!$H$113+'St 2.1'!$H$114</f>
        <v>4876.9273613349997</v>
      </c>
      <c r="M12" s="132">
        <f>+'St 2.1'!$H$137+'St 2.1'!$H$150+'St 2.1'!$H$163+'St 2.1'!$H$176+'St 2.1'!$H$190+'St 2.1'!$H$214+'St 2.1'!$H$227+'St 2.1'!$H$230+'St 2.1'!$H$231+'St 2.1'!$H$123</f>
        <v>231.87094139999999</v>
      </c>
      <c r="N12" s="132">
        <f>+'St 2.2'!$H$20+'St 2.2'!$H$33+'St 2.2'!$H$46+'St 2.2'!$H$59+'St 2.2'!$H$73+'St 2.2'!$H$97+'St 2.2'!$H$110+'St 2.2'!$H$6+'St 2.2'!$H$113+'St 2.2'!$H$114</f>
        <v>2767572.7279879698</v>
      </c>
      <c r="O12" s="132">
        <f>+'St 2.2'!$H$137+'St 2.2'!$H$150+'St 2.2'!$H$163+'St 2.2'!$H$176+'St 2.2'!$H$190+'St 2.2'!$H$214+'St 2.2'!$H$227+'St 2.2'!$H$230+'St 2.2'!$H$231+'St 2.2'!$H$123</f>
        <v>1711551.5966125706</v>
      </c>
      <c r="P12" s="132">
        <f>+'St 4'!$H$20+'St 4'!$H$33+'St 4'!$H$46+'St 4'!$H$59+'St 4'!$H$73+'St 4'!$H$97+'St 4'!$H$110+'St 4'!$H$113+'St 4'!$H$114+'St 4'!$H$6</f>
        <v>0</v>
      </c>
      <c r="Q12" s="132">
        <f>+'St 4'!$H$137+'St 4'!$H$163+'St 4'!$H$176+'St 4'!$H$190+'St 4'!$H$214+'St 4'!$H$227+'St 4'!$H$123+'St 4'!$H$230+'St 4'!$H$231</f>
        <v>-1.4551915228366852E-9</v>
      </c>
      <c r="R12" s="132">
        <f>+'St 5'!$H$20+'St 5'!$H$33+'St 5'!$H$46+'St 5'!$H$59+'St 5'!$H$73+'St 5'!$H$97+'St 5'!$H$110+'St 5'!$H$113+'St 5'!$H$114+'St 5'!$H$6</f>
        <v>26140.070000000003</v>
      </c>
      <c r="S12" s="132">
        <f>+'St 5'!$H$137+'St 5'!$H$150+'St 5'!$H$163+'St 5'!$H$176+'St 5'!$H$190+'St 5'!$H$214+'St 5'!$H$227+'St 5'!$H$230+'St 5'!$H$231+'St 5'!$H$123+'St 5'!$H$193+'St 5'!$H$196</f>
        <v>37177.221985098702</v>
      </c>
      <c r="T12" s="132">
        <f t="shared" si="0"/>
        <v>3153432.2182852938</v>
      </c>
      <c r="U12" s="132">
        <f t="shared" si="0"/>
        <v>2617176.31520017</v>
      </c>
    </row>
    <row r="13" spans="1:21">
      <c r="B13" s="26" t="s">
        <v>77</v>
      </c>
      <c r="C13" s="26" t="s">
        <v>321</v>
      </c>
      <c r="D13" s="132">
        <f>+'St 1.1'!$H$21+'St 1.1'!$H$34+'St 1.1'!$H$47+'St 1.1'!$H$60+'St 1.1'!$H$74+'St 1.1'!$H$98+'St 1.1'!$H$111</f>
        <v>1582642.5116478775</v>
      </c>
      <c r="E13" s="132">
        <f>+'St 1.1'!$H$138+'St 1.1'!$H$151+'St 1.1'!$H$164+'St 1.1'!$H$177+'St 1.1'!$H$191+'St 1.1'!$H$215+'St 1.1'!$H$228</f>
        <v>7965.0000000000009</v>
      </c>
      <c r="F13" s="132">
        <f>+'St 1.2'!$H$21+'St 1.2'!$H$34+'St 1.2'!$H$47+'St 1.2'!$H$60+'St 1.2'!$H$74+'St 1.2'!$H$98+'St 1.2'!$H$111</f>
        <v>6746281.9696902661</v>
      </c>
      <c r="G13" s="132">
        <f>+'St 1.2'!$H$138+'St 1.2'!$H$151+'St 1.2'!$H$164+'St 1.2'!$H$177+'St 1.2'!$H$191+'St 1.2'!$H$215+'St 1.2'!$H$228</f>
        <v>4018048.5146445306</v>
      </c>
      <c r="H13" s="132">
        <f>+'St 1.3'!$H$21+'St 1.3'!$H$34+'St 1.3'!$H$47+'St 1.3'!$H$60+'St 1.3'!$H$74+'St 1.3'!$H$98+'St 1.3'!$H$111</f>
        <v>143128.24535440592</v>
      </c>
      <c r="I13" s="132">
        <f>+'St 1.3'!$H$138+'St 1.3'!$H$151+'St 1.3'!$H$164+'St 1.3'!$H$177+'St 1.3'!$H$191+'St 1.3'!$H$215+'St 1.3'!$H$228</f>
        <v>286991.28578568704</v>
      </c>
      <c r="J13" s="132">
        <f>+'St 3'!$H$21+'St 3'!$H$34+'St 3'!$H$47+'St 3'!$H$60+'St 3'!$H$74+'St 3'!$H$98+'St 3'!$H$111</f>
        <v>1274857.1467995073</v>
      </c>
      <c r="K13" s="132">
        <f>+'St 3'!$H$138+'St 3'!$H$151+'St 3'!$H$164+'St 3'!$H$177+'St 3'!$H$191+'St 3'!$H$215+'St 3'!$H$228</f>
        <v>414.27930000000003</v>
      </c>
      <c r="L13" s="132">
        <f>+'St 2.1'!$H$21+'St 2.1'!$H$34+'St 2.1'!$H$47+'St 2.1'!$H$60+'St 2.1'!$H$74+'St 2.1'!$H$98+'St 2.1'!$H$111</f>
        <v>719.14576041897703</v>
      </c>
      <c r="M13" s="132">
        <f>+'St 2.1'!$H$138+'St 2.1'!$H$151+'St 2.1'!$H$164+'St 2.1'!$H$177+'St 2.1'!$H$191+'St 2.1'!$H$215+'St 2.1'!$H$228</f>
        <v>8.7374681999999986</v>
      </c>
      <c r="N13" s="132">
        <f>+'St 2.2'!$H$21+'St 2.2'!$H$34+'St 2.2'!$H$47+'St 2.2'!$H$60+'St 2.2'!$H$74+'St 2.2'!$H$98+'St 2.2'!$H$111</f>
        <v>464221.33760294964</v>
      </c>
      <c r="O13" s="132">
        <f>+'St 2.2'!$H$138+'St 2.2'!$H$151+'St 2.2'!$H$164+'St 2.2'!$H$177+'St 2.2'!$H$191+'St 2.2'!$H$215+'St 2.2'!$H$228</f>
        <v>0</v>
      </c>
      <c r="P13" s="132">
        <f>+'St 4'!$H$21+'St 4'!$H$34+'St 4'!$H$47+'St 4'!$H$60+'St 4'!$H$74+'St 4'!$H$98+'St 4'!$H$111</f>
        <v>0</v>
      </c>
      <c r="Q13" s="132">
        <f>+'St 4'!$H$138+'St 4'!$H$164+'St 4'!$H$177+'St 4'!$H$191+'St 4'!$H$215+'St 4'!$H$228</f>
        <v>0</v>
      </c>
      <c r="R13" s="132">
        <f>+'St 5'!$H$21+'St 5'!$H$34+'St 5'!$H$47+'St 5'!$H$60+'St 5'!$H$74+'St 5'!$H$98+'St 5'!$H$111</f>
        <v>0</v>
      </c>
      <c r="S13" s="132">
        <f>+'St 5'!$H$138+'St 5'!$H$151+'St 5'!$H$164+'St 5'!$H$177+'St 5'!$H$191+'St 5'!$H$215+'St 5'!$H$228</f>
        <v>230.0530086626201</v>
      </c>
      <c r="T13" s="132">
        <f t="shared" si="0"/>
        <v>10211850.356855424</v>
      </c>
      <c r="U13" s="132">
        <f t="shared" si="0"/>
        <v>4313657.8702070797</v>
      </c>
    </row>
    <row r="14" spans="1:21">
      <c r="B14" s="26" t="s">
        <v>81</v>
      </c>
      <c r="C14" s="26" t="s">
        <v>100</v>
      </c>
      <c r="D14" s="132">
        <f>+'St 1.1'!$H$22+'St 1.1'!$H$35+'St 1.1'!$H$48+'St 1.1'!$H$61+'St 1.1'!$H$75+'St 1.1'!$H$99+'St 1.1'!$H$112</f>
        <v>1664.9999999999998</v>
      </c>
      <c r="E14" s="132">
        <f>+'St 1.1'!$H$139+'St 1.1'!$H$152+'St 1.1'!$H$165+'St 1.1'!$H$178+'St 1.1'!$H$192+'St 1.1'!$H$216+'St 1.1'!$H$229</f>
        <v>2225681</v>
      </c>
      <c r="F14" s="132">
        <f>+'St 1.2'!$H$22+'St 1.2'!$H$35+'St 1.2'!$H$48+'St 1.2'!$H$61+'St 1.2'!$H$75+'St 1.2'!$H$99+'St 1.2'!$H$112</f>
        <v>2129626.189659378</v>
      </c>
      <c r="G14" s="132">
        <f>+'St 1.2'!$H$139+'St 1.2'!$H$152+'St 1.2'!$H$165+'St 1.2'!$H$178+'St 1.2'!$H$192+'St 1.2'!$H$216+'St 1.2'!$H$229</f>
        <v>1515232.2606037331</v>
      </c>
      <c r="H14" s="132">
        <f>+'St 1.3'!$H$22+'St 1.3'!$H$35+'St 1.3'!$H$48+'St 1.3'!$H$61+'St 1.3'!$H$75+'St 1.3'!$H$99+'St 1.3'!$H$112</f>
        <v>273034.96549720049</v>
      </c>
      <c r="I14" s="132">
        <f>+'St 1.3'!$H$139+'St 1.3'!$H$152+'St 1.3'!$H$165+'St 1.3'!$H$178+'St 1.3'!$H$192+'St 1.3'!$H$216+'St 1.3'!$H$229</f>
        <v>158899.18239717538</v>
      </c>
      <c r="J14" s="132">
        <f>+'St 3'!$H$22+'St 3'!$H$35+'St 3'!$H$48+'St 3'!$H$61+'St 3'!$H$75+'St 3'!$H$99+'St 3'!$H$112</f>
        <v>627466.15711994702</v>
      </c>
      <c r="K14" s="132">
        <f>+'St 3'!$H$139+'St 3'!$H$152+'St 3'!$H$165+'St 3'!$H$178+'St 3'!$H$192+'St 3'!$H$216+'St 3'!$H$229</f>
        <v>156351.42819999999</v>
      </c>
      <c r="L14" s="132">
        <f>+'St 2.1'!$H$22+'St 2.1'!$H$35+'St 2.1'!$H$48+'St 2.1'!$H$61+'St 2.1'!$H$75+'St 2.1'!$H$99+'St 2.1'!$H$112</f>
        <v>144641.25871886805</v>
      </c>
      <c r="M14" s="132">
        <f>+'St 2.1'!$H$139+'St 2.1'!$H$152+'St 2.1'!$H$165+'St 2.1'!$H$178+'St 2.1'!$H$192+'St 2.1'!$H$216+'St 2.1'!$H$229</f>
        <v>0</v>
      </c>
      <c r="N14" s="132">
        <f>+'St 2.2'!$H$22+'St 2.2'!$H$35+'St 2.2'!$H$48+'St 2.2'!$H$61+'St 2.2'!$H$75+'St 2.2'!$H$99+'St 2.2'!$H$112</f>
        <v>2312093.0088425563</v>
      </c>
      <c r="O14" s="132">
        <f>+'St 2.2'!$H$139+'St 2.2'!$H$152+'St 2.2'!$H$165+'St 2.2'!$H$178+'St 2.2'!$H$192+'St 2.2'!$H$216+'St 2.2'!$H$229</f>
        <v>1014440.3644581729</v>
      </c>
      <c r="P14" s="132">
        <f>+'St 4'!$H$22+'St 4'!$H$35+'St 4'!$H$48+'St 4'!$H$61+'St 4'!$H$75+'St 4'!$H$99+'St 4'!$H$112</f>
        <v>223.27293339993858</v>
      </c>
      <c r="Q14" s="132">
        <f>+'St 4'!$H$139+'St 4'!$H$165+'St 4'!$H$178+'St 4'!$H$192+'St 4'!$H$216+'St 4'!$H$229</f>
        <v>0</v>
      </c>
      <c r="R14" s="132">
        <f>+'St 5'!$H$22+'St 5'!$H$35+'St 5'!$H$48+'St 5'!$H$61+'St 5'!$H$75+'St 5'!$H$99+'St 5'!$H$112</f>
        <v>0</v>
      </c>
      <c r="S14" s="132">
        <f>+'St 5'!$H$139+'St 5'!$H$152+'St 5'!$H$165+'St 5'!$H$178+'St 5'!$H$192+'St 5'!$H$216+'St 5'!$H$229</f>
        <v>0</v>
      </c>
      <c r="T14" s="132">
        <f t="shared" si="0"/>
        <v>5488749.8527713502</v>
      </c>
      <c r="U14" s="132">
        <f t="shared" si="0"/>
        <v>5070604.2356590815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2347915</v>
      </c>
      <c r="E15" s="137">
        <f t="shared" si="1"/>
        <v>3252330</v>
      </c>
      <c r="F15" s="137">
        <f t="shared" si="1"/>
        <v>14451512.937083131</v>
      </c>
      <c r="G15" s="137">
        <f t="shared" si="1"/>
        <v>15625087.428410754</v>
      </c>
      <c r="H15" s="137">
        <f t="shared" si="1"/>
        <v>7348805.9919896312</v>
      </c>
      <c r="I15" s="137">
        <f t="shared" si="1"/>
        <v>8825149.2473959103</v>
      </c>
      <c r="J15" s="137">
        <f t="shared" si="1"/>
        <v>10238346.751058273</v>
      </c>
      <c r="K15" s="137">
        <f t="shared" si="1"/>
        <v>3012034.6277366593</v>
      </c>
      <c r="L15" s="137">
        <f t="shared" si="1"/>
        <v>1395147.9589292381</v>
      </c>
      <c r="M15" s="137">
        <f t="shared" si="1"/>
        <v>919455.94308805338</v>
      </c>
      <c r="N15" s="137">
        <f t="shared" si="1"/>
        <v>17930299.492714409</v>
      </c>
      <c r="O15" s="137">
        <f t="shared" si="1"/>
        <v>12846125.085220246</v>
      </c>
      <c r="P15" s="137">
        <f t="shared" si="1"/>
        <v>4493104.6608753288</v>
      </c>
      <c r="Q15" s="137">
        <f t="shared" si="1"/>
        <v>15207668.646203537</v>
      </c>
      <c r="R15" s="137">
        <f t="shared" si="1"/>
        <v>3515188.6765992311</v>
      </c>
      <c r="S15" s="137">
        <f t="shared" si="1"/>
        <v>6044628.3945330875</v>
      </c>
      <c r="T15" s="137">
        <f>+SUM(T6:T14)</f>
        <v>61720321.469249241</v>
      </c>
      <c r="U15" s="137">
        <f>+SUM(U6:U14)</f>
        <v>65732479.372588247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232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28.5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1.1'!$T$12+'St 1.1'!$T$25+'St 1.1'!$T$38+'St 1.1'!$T$51+'St 1.1'!$T$65+'St 1.1'!$T$89+'St 1.1'!$T$102</f>
        <v>4.0000000000000009</v>
      </c>
      <c r="E22" s="132">
        <f>+'St 1.1'!$T$129+'St 1.1'!$T$142+'St 1.1'!$T$155+'St 1.1'!$T$168+'St 1.1'!$T$182+'St 1.1'!$T$206+'St 1.1'!$T$219</f>
        <v>80.000000000000028</v>
      </c>
      <c r="F22" s="132">
        <f>+'St 1.2'!$T$12+'St 1.2'!$T$25+'St 1.2'!$T$38+'St 1.2'!$T$51+'St 1.2'!$T$65+'St 1.2'!$T$89+'St 1.2'!$T$102</f>
        <v>171923.44503091386</v>
      </c>
      <c r="G22" s="132">
        <f>+'St 1.2'!$T$129+'St 1.2'!$T$142+'St 1.2'!$T$155+'St 1.2'!$T$168+'St 1.2'!$T$182+'St 1.2'!$T$206+'St 1.2'!$T$219</f>
        <v>37715.570193474159</v>
      </c>
      <c r="H22" s="132">
        <f>+'St 1.3'!$T$12+'St 1.3'!$T$25+'St 1.3'!$T$38+'St 1.3'!$T$51+'St 1.3'!$T$65+'St 1.3'!$T$89+'St 1.3'!$T$102</f>
        <v>1503.0896917632861</v>
      </c>
      <c r="I22" s="132">
        <f>+'St 1.3'!$T$129+'St 1.3'!$T$142+'St 1.3'!$T$155+'St 1.3'!$T$168+'St 1.3'!$T$182+'St 1.3'!$T$206+'St 1.3'!$T$219</f>
        <v>1711.5672632974006</v>
      </c>
      <c r="J22" s="132">
        <f>+'St 3'!$T$12+'St 3'!$T$25+'St 3'!$T$38+'St 3'!$T$51+'St 3'!$T$65+'St 3'!$T$89+'St 3'!$T$102</f>
        <v>49131.126781613566</v>
      </c>
      <c r="K22" s="132">
        <f>+'St 3'!$T$129+'St 3'!$T$142+'St 3'!$T$155+'St 3'!$T$168+'St 3'!$T$182+'St 3'!$T$206+'St 3'!$T$219</f>
        <v>-1940.9670000000001</v>
      </c>
      <c r="L22" s="132">
        <f>+'St 2.1'!$T$12+'St 2.1'!$T$25+'St 2.1'!$T$38+'St 2.1'!$T$51+'St 2.1'!$T$65+'St 2.1'!$T$89+'St 2.1'!$T$102</f>
        <v>0</v>
      </c>
      <c r="M22" s="132">
        <f>+'St 2.1'!$T$129+'St 2.1'!$T$142+'St 2.1'!$T$155+'St 2.1'!$T$168+'St 2.1'!$T$182+'St 2.1'!$T$206+'St 2.1'!$T$219</f>
        <v>-6.0787889999999734E-2</v>
      </c>
      <c r="N22" s="132">
        <f>+'St 2.2'!$T$12+'St 2.2'!$T$25+'St 2.2'!$T$38+'St 2.2'!$T$51+'St 2.2'!$T$65+'St 2.2'!$T$89+'St 2.2'!$T$102</f>
        <v>0</v>
      </c>
      <c r="O22" s="132">
        <f>+'St 2.2'!$T$129+'St 2.2'!$T$142+'St 2.2'!$T$155+'St 2.2'!$T$168+'St 2.2'!$T$182+'St 2.2'!$T$206+'St 2.2'!$T$219</f>
        <v>7207.0055100421368</v>
      </c>
      <c r="P22" s="132">
        <f>+'St 4'!$T$12+'St 4'!$T$25+'St 4'!$T$38+'St 4'!$T$51+'St 4'!$T$65+'St 4'!$T$89+'St 4'!$T$102</f>
        <v>0</v>
      </c>
      <c r="Q22" s="132">
        <f>+'St 4'!$T$129+'St 4'!$T$142+'St 4'!$T$155+'St 4'!$T$168+'St 4'!$T$182+'St 4'!$T$206+'St 4'!$T$219</f>
        <v>193582</v>
      </c>
      <c r="R22" s="132">
        <f>+'St 5'!$T$12+'St 5'!$T$25+'St 5'!$T$38+'St 5'!$T$51+'St 5'!$T$65+'St 5'!$T$89+'St 5'!$T$102</f>
        <v>115829.90722624</v>
      </c>
      <c r="S22" s="132">
        <f>+'St 5'!$T$129+'St 5'!$T$142+'St 5'!$T$155+'St 5'!$T$168+'St 5'!$T$182+'St 5'!$T$206+'St 5'!$T$219</f>
        <v>-1530.7461126909966</v>
      </c>
      <c r="T22" s="132">
        <f>+D22+F22+H22+J22+L22+N22+P22+R22</f>
        <v>338391.56873053068</v>
      </c>
      <c r="U22" s="132">
        <f>+E22+G22+I22+K22+M22+O22+Q22+S22</f>
        <v>236824.3690662327</v>
      </c>
    </row>
    <row r="23" spans="2:21">
      <c r="B23" s="26" t="s">
        <v>59</v>
      </c>
      <c r="C23" s="26" t="s">
        <v>42</v>
      </c>
      <c r="D23" s="132">
        <f>+'St 1.1'!$T$13+'St 1.1'!$T$26+'St 1.1'!$T$39+'St 1.1'!$T$52+'St 1.1'!$T$66+'St 1.1'!$T$90+'St 1.1'!$T$103</f>
        <v>65992.183092908454</v>
      </c>
      <c r="E23" s="132">
        <f>+'St 1.1'!$T$130+'St 1.1'!$T$143+'St 1.1'!$T$156+'St 1.1'!$T$169+'St 1.1'!$T$183+'St 1.1'!$T$207+'St 1.1'!$T$220</f>
        <v>106131</v>
      </c>
      <c r="F23" s="132">
        <f>+'St 1.2'!$T$13+'St 1.2'!$T$26+'St 1.2'!$T$39+'St 1.2'!$T$52+'St 1.2'!$T$66+'St 1.2'!$T$90+'St 1.2'!$T$103</f>
        <v>37601.808099163711</v>
      </c>
      <c r="G23" s="132">
        <f>+'St 1.2'!$T$130+'St 1.2'!$T$143+'St 1.2'!$T$156+'St 1.2'!$T$169+'St 1.2'!$T$183+'St 1.2'!$T$207+'St 1.2'!$T$220</f>
        <v>-24029.412418174481</v>
      </c>
      <c r="H23" s="132">
        <f>+'St 1.3'!$T$13+'St 1.3'!$T$26+'St 1.3'!$T$39+'St 1.3'!$T$52+'St 1.3'!$T$66+'St 1.3'!$T$90+'St 1.3'!$T$103</f>
        <v>67853.936145508531</v>
      </c>
      <c r="I23" s="132">
        <f>+'St 1.3'!$T$130+'St 1.3'!$T$143+'St 1.3'!$T$156+'St 1.3'!$T$169+'St 1.3'!$T$183+'St 1.3'!$T$207+'St 1.3'!$T$220</f>
        <v>101591.66079039956</v>
      </c>
      <c r="J23" s="132">
        <f>+'St 3'!$T$13+'St 3'!$T$26+'St 3'!$T$39+'St 3'!$T$52+'St 3'!$T$66+'St 3'!$T$90+'St 3'!$T$103</f>
        <v>339803.45504150179</v>
      </c>
      <c r="K23" s="132">
        <f>+'St 3'!$T$130+'St 3'!$T$143+'St 3'!$T$156+'St 3'!$T$169+'St 3'!$T$183+'St 3'!$T$207+'St 3'!$T$220</f>
        <v>-76244.614620363718</v>
      </c>
      <c r="L23" s="132">
        <f>+'St 2.1'!$T$13+'St 2.1'!$T$26+'St 2.1'!$T$39+'St 2.1'!$T$52+'St 2.1'!$T$66+'St 2.1'!$T$90+'St 2.1'!$T$103</f>
        <v>-26696.613746990159</v>
      </c>
      <c r="M23" s="132">
        <f>+'St 2.1'!$T$130+'St 2.1'!$T$143+'St 2.1'!$T$156+'St 2.1'!$T$169+'St 2.1'!$T$183+'St 2.1'!$T$207+'St 2.1'!$T$220</f>
        <v>-11308.662686776323</v>
      </c>
      <c r="N23" s="132">
        <f>+'St 2.2'!$T$13+'St 2.2'!$T$26+'St 2.2'!$T$39+'St 2.2'!$T$52+'St 2.2'!$T$66+'St 2.2'!$T$90+'St 2.2'!$T$103</f>
        <v>146929.21076005607</v>
      </c>
      <c r="O23" s="132">
        <f>+'St 2.2'!$T$130+'St 2.2'!$T$143+'St 2.2'!$T$156+'St 2.2'!$T$169+'St 2.2'!$T$183+'St 2.2'!$T$207+'St 2.2'!$T$220</f>
        <v>165923.98287760676</v>
      </c>
      <c r="P23" s="132">
        <f>+'St 4'!$T$13+'St 4'!$T$26+'St 4'!$T$39+'St 4'!$T$52+'St 4'!$T$66+'St 4'!$T$90+'St 4'!$T$103</f>
        <v>241259.82119330965</v>
      </c>
      <c r="Q23" s="132">
        <f>+'St 4'!$T$130+'St 4'!$T$143+'St 4'!$T$156+'St 4'!$T$169+'St 4'!$T$183+'St 4'!$T$207+'St 4'!$T$220</f>
        <v>623137.39511867356</v>
      </c>
      <c r="R23" s="132">
        <f>+'St 5'!$T$13+'St 5'!$T$26+'St 5'!$T$39+'St 5'!$T$52+'St 5'!$T$66+'St 5'!$T$90+'St 5'!$T$103</f>
        <v>27194.789802778359</v>
      </c>
      <c r="S23" s="132">
        <f>+'St 5'!$T$130+'St 5'!$T$143+'St 5'!$T$156+'St 5'!$T$169+'St 5'!$T$183+'St 5'!$T$207+'St 5'!$T$220</f>
        <v>93982.987029408963</v>
      </c>
      <c r="T23" s="132">
        <f t="shared" ref="T23:U30" si="2">+D23+F23+H23+J23+L23+N23+P23+R23</f>
        <v>899938.59038823645</v>
      </c>
      <c r="U23" s="132">
        <f t="shared" si="2"/>
        <v>979184.33609077428</v>
      </c>
    </row>
    <row r="24" spans="2:21">
      <c r="B24" s="26" t="s">
        <v>60</v>
      </c>
      <c r="C24" s="26" t="s">
        <v>43</v>
      </c>
      <c r="D24" s="132">
        <f>+'St 1.1'!$T$14+'St 1.1'!$T$27+'St 1.1'!$T$40+'St 1.1'!$T$53+'St 1.1'!$T$67+'St 1.1'!$T$91+'St 1.1'!$T$104+'St 1.1'!$T$76+'St 1.1'!$T$79</f>
        <v>7754.604847790858</v>
      </c>
      <c r="E24" s="132">
        <f>+'St 1.1'!$T$131+'St 1.1'!$T$144+'St 1.1'!$T$157+'St 1.1'!$T$170+'St 1.1'!$T$184+'St 1.1'!$T$208+'St 1.1'!$T$221+'St 1.1'!$T$193+'St 1.1'!$T$196</f>
        <v>4865</v>
      </c>
      <c r="F24" s="132">
        <f>+'St 1.2'!$T$14+'St 1.2'!$T$27+'St 1.2'!$T$40+'St 1.2'!$T$53+'St 1.2'!$T$67+'St 1.2'!$T$91+'St 1.2'!$T$104+'St 1.2'!$T$76+'St 1.2'!$T$79</f>
        <v>38291.307528481164</v>
      </c>
      <c r="G24" s="132">
        <f>+'St 1.2'!$T$131+'St 1.2'!$T$144+'St 1.2'!$T$157+'St 1.2'!$T$170+'St 1.2'!$T$184+'St 1.2'!$T$208+'St 1.2'!$T$221+'St 1.2'!$T$193+'St 1.2'!$T$196</f>
        <v>94036.535461555148</v>
      </c>
      <c r="H24" s="132">
        <f>+'St 1.3'!$T$14+'St 1.3'!$T$27+'St 1.3'!$T$40+'St 1.3'!$T$53+'St 1.3'!$T$67+'St 1.3'!$T$91+'St 1.3'!$T$104+'St 1.3'!$T$76+'St 1.3'!$T$79</f>
        <v>699651.61795129441</v>
      </c>
      <c r="I24" s="132">
        <f>+'St 1.3'!$T$131+'St 1.3'!$T$144+'St 1.3'!$T$157+'St 1.3'!$T$170+'St 1.3'!$T$184+'St 1.3'!$T$208+'St 1.3'!$T$221+'St 1.3'!$T$193+'St 1.3'!$T$196</f>
        <v>59160.023173953334</v>
      </c>
      <c r="J24" s="132">
        <f>+'St 3'!$T$14+'St 3'!$T$27+'St 3'!$T$40+'St 3'!$T$53+'St 3'!$T$67+'St 3'!$T$91+'St 3'!$T$104+'St 3'!$T$76+'St 3'!$T$79</f>
        <v>324465.73385524692</v>
      </c>
      <c r="K24" s="132">
        <f>+'St 3'!$T$131+'St 3'!$T$144+'St 3'!$T$157+'St 3'!$T$170+'St 3'!$T$184+'St 3'!$T$208+'St 3'!$T$221+'St 3'!$T$193+'St 3'!$T$196</f>
        <v>2827.2359675663415</v>
      </c>
      <c r="L24" s="132">
        <f>+'St 2.1'!$T$14+'St 2.1'!$T$27+'St 2.1'!$T$40+'St 2.1'!$T$53+'St 2.1'!$T$67+'St 2.1'!$T$91+'St 2.1'!$T$104+'St 2.1'!$T$76+'St 2.1'!$T$79</f>
        <v>-3449.0321592584273</v>
      </c>
      <c r="M24" s="132">
        <f>+'St 2.1'!$T$131+'St 2.1'!$T$144+'St 2.1'!$T$157+'St 2.1'!$T$170+'St 2.1'!$T$184+'St 2.1'!$T$208+'St 2.1'!$T$221+'St 2.1'!$T$193+'St 2.1'!$T$196</f>
        <v>-659.86102621129589</v>
      </c>
      <c r="N24" s="132">
        <f>+'St 2.2'!$T$14+'St 2.2'!$T$27+'St 2.2'!$T$40+'St 2.2'!$T$53+'St 2.2'!$T$67+'St 2.2'!$T$91+'St 2.2'!$T$104+'St 2.2'!$T$76+'St 2.2'!$T$79</f>
        <v>144456.67881410418</v>
      </c>
      <c r="O24" s="132">
        <f>+'St 2.2'!$T$131+'St 2.2'!$T$144+'St 2.2'!$T$157+'St 2.2'!$T$170+'St 2.2'!$T$184+'St 2.2'!$T$208+'St 2.2'!$T$221+'St 2.2'!$T$193+'St 2.2'!$T$196</f>
        <v>99544.967752829412</v>
      </c>
      <c r="P24" s="132">
        <f>+'St 4'!$T$14+'St 4'!$T$27+'St 4'!$T$40+'St 4'!$T$53+'St 4'!$T$67+'St 4'!$T$91+'St 4'!$T$104+'St 4'!$T$76+'St 4'!$T$79</f>
        <v>118160.14737424756</v>
      </c>
      <c r="Q24" s="132">
        <f>+'St 4'!$T$131+'St 4'!$T$144+'St 4'!$T$157+'St 4'!$T$170+'St 4'!$T$184+'St 4'!$T$208+'St 4'!$T$221+'St 4'!$T$193+'St 4'!$T$196</f>
        <v>572610.4697378187</v>
      </c>
      <c r="R24" s="132">
        <f>+'St 5'!$T$14+'St 5'!$T$27+'St 5'!$T$40+'St 5'!$T$53+'St 5'!$T$67+'St 5'!$T$91+'St 5'!$T$104+'St 5'!$T$76+'St 5'!$T$79</f>
        <v>0</v>
      </c>
      <c r="S24" s="132">
        <f>+'St 5'!$T$131+'St 5'!$T$144+'St 5'!$T$157+'St 5'!$T$170+'St 5'!$T$184+'St 5'!$T$208+'St 5'!$T$221+'St 5'!$T$193+'St 5'!$T$196</f>
        <v>0</v>
      </c>
      <c r="T24" s="132">
        <f t="shared" si="2"/>
        <v>1329331.0582119068</v>
      </c>
      <c r="U24" s="132">
        <f t="shared" si="2"/>
        <v>832384.37106751162</v>
      </c>
    </row>
    <row r="25" spans="2:21">
      <c r="B25" s="26" t="s">
        <v>61</v>
      </c>
      <c r="C25" s="26" t="s">
        <v>44</v>
      </c>
      <c r="D25" s="132">
        <f>+'St 1.1'!$T$15+'St 1.1'!$T$28+'St 1.1'!$T$41+'St 1.1'!$T$54+'St 1.1'!$T$68+'St 1.1'!$T$92+'St 1.1'!$T$105</f>
        <v>-1941</v>
      </c>
      <c r="E25" s="132">
        <f>+'St 1.1'!$T$132+'St 1.1'!$T$145+'St 1.1'!$T$158+'St 1.1'!$T$171+'St 1.1'!$T$185+'St 1.1'!$T$209+'St 1.1'!$T$222</f>
        <v>50276.999999999985</v>
      </c>
      <c r="F25" s="132">
        <f>+'St 1.2'!$T$15+'St 1.2'!$T$28+'St 1.2'!$T$41+'St 1.2'!$T$54+'St 1.2'!$T$68+'St 1.2'!$T$92+'St 1.2'!$T$105</f>
        <v>-104975.9825228853</v>
      </c>
      <c r="G25" s="132">
        <f>+'St 1.2'!$T$132+'St 1.2'!$T$145+'St 1.2'!$T$158+'St 1.2'!$T$171+'St 1.2'!$T$185+'St 1.2'!$T$209+'St 1.2'!$T$222</f>
        <v>325664.60262244724</v>
      </c>
      <c r="H25" s="132">
        <f>+'St 1.3'!$T$15+'St 1.3'!$T$28+'St 1.3'!$T$41+'St 1.3'!$T$54+'St 1.3'!$T$68+'St 1.3'!$T$92+'St 1.3'!$T$105</f>
        <v>11539.80103626285</v>
      </c>
      <c r="I25" s="132">
        <f>+'St 1.3'!$T$132+'St 1.3'!$T$145+'St 1.3'!$T$158+'St 1.3'!$T$171+'St 1.3'!$T$185+'St 1.3'!$T$209+'St 1.3'!$T$222</f>
        <v>392481.51199883042</v>
      </c>
      <c r="J25" s="132">
        <f>+'St 3'!$T$15+'St 3'!$T$28+'St 3'!$T$41+'St 3'!$T$54+'St 3'!$T$68+'St 3'!$T$92+'St 3'!$T$105</f>
        <v>84773.093903248649</v>
      </c>
      <c r="K25" s="132">
        <f>+'St 3'!$T$132+'St 3'!$T$145+'St 3'!$T$158+'St 3'!$T$171+'St 3'!$T$185+'St 3'!$T$209+'St 3'!$T$222</f>
        <v>75251.76280324861</v>
      </c>
      <c r="L25" s="132">
        <f>+'St 2.1'!$T$15+'St 2.1'!$T$28+'St 2.1'!$T$41+'St 2.1'!$T$54+'St 2.1'!$T$68+'St 2.1'!$T$92+'St 2.1'!$T$105</f>
        <v>-144.65136001812107</v>
      </c>
      <c r="M25" s="132">
        <f>+'St 2.1'!$T$132+'St 2.1'!$T$145+'St 2.1'!$T$158+'St 2.1'!$T$171+'St 2.1'!$T$185+'St 2.1'!$T$209+'St 2.1'!$T$222</f>
        <v>187.75516431353626</v>
      </c>
      <c r="N25" s="132">
        <f>+'St 2.2'!$T$15+'St 2.2'!$T$28+'St 2.2'!$T$41+'St 2.2'!$T$54+'St 2.2'!$T$68+'St 2.2'!$T$92+'St 2.2'!$T$105</f>
        <v>599.07304999999963</v>
      </c>
      <c r="O25" s="132">
        <f>+'St 2.2'!$T$132+'St 2.2'!$T$145+'St 2.2'!$T$158+'St 2.2'!$T$171+'St 2.2'!$T$185+'St 2.2'!$T$209+'St 2.2'!$T$222</f>
        <v>3486.7378517853467</v>
      </c>
      <c r="P25" s="132">
        <f>+'St 4'!$T$15+'St 4'!$T$28+'St 4'!$T$41+'St 4'!$T$54+'St 4'!$T$68+'St 4'!$T$92+'St 4'!$T$105</f>
        <v>395</v>
      </c>
      <c r="Q25" s="132">
        <f>+'St 4'!$T$132+'St 4'!$T$145+'St 4'!$T$158+'St 4'!$T$171+'St 4'!$T$185+'St 4'!$T$209+'St 4'!$T$222</f>
        <v>148614.59821592603</v>
      </c>
      <c r="R25" s="132">
        <f>+'St 5'!$T$15+'St 5'!$T$28+'St 5'!$T$41+'St 5'!$T$54+'St 5'!$T$68+'St 5'!$T$92+'St 5'!$T$105</f>
        <v>3016.4873781409265</v>
      </c>
      <c r="S25" s="132">
        <f>+'St 5'!$T$132+'St 5'!$T$145+'St 5'!$T$158+'St 5'!$T$171+'St 5'!$T$185+'St 5'!$T$209+'St 5'!$T$222</f>
        <v>12555.156411267706</v>
      </c>
      <c r="T25" s="132">
        <f t="shared" si="2"/>
        <v>-6738.178515250991</v>
      </c>
      <c r="U25" s="132">
        <f t="shared" si="2"/>
        <v>1008519.1250678188</v>
      </c>
    </row>
    <row r="26" spans="2:21">
      <c r="B26" s="26" t="s">
        <v>62</v>
      </c>
      <c r="C26" s="26" t="s">
        <v>313</v>
      </c>
      <c r="D26" s="132">
        <f>+'St 1.1'!$T$18+'St 1.1'!$T$31+'St 1.1'!$T$44+'St 1.1'!$T$57+'St 1.1'!$T$71+'St 1.1'!$T$95+'St 1.1'!$T$108</f>
        <v>-6.0787889999999734E-2</v>
      </c>
      <c r="E26" s="132">
        <f>+'St 1.1'!$T$135+'St 1.1'!$T$148+'St 1.1'!$T$161+'St 1.1'!$T$174+'St 1.1'!$T$188+'St 1.1'!$T$212+'St 1.1'!$T$225</f>
        <v>0</v>
      </c>
      <c r="F26" s="132">
        <f>+'St 1.2'!$T$18+'St 1.2'!$T$31+'St 1.2'!$T$44+'St 1.2'!$T$57+'St 1.2'!$T$71+'St 1.2'!$T$95+'St 1.2'!$T$108</f>
        <v>43512.5334902998</v>
      </c>
      <c r="G26" s="132">
        <f>+'St 1.2'!$T$135+'St 1.2'!$T$148+'St 1.2'!$T$161+'St 1.2'!$T$174+'St 1.2'!$T$188+'St 1.2'!$T$212+'St 1.2'!$T$225</f>
        <v>40566.787727902156</v>
      </c>
      <c r="H26" s="132">
        <f>+'St 1.3'!$T$18+'St 1.3'!$T$31+'St 1.3'!$T$44+'St 1.3'!$T$57+'St 1.3'!$T$71+'St 1.3'!$T$95+'St 1.3'!$T$108</f>
        <v>1563.088379704978</v>
      </c>
      <c r="I26" s="132">
        <f>+'St 1.3'!$T$135+'St 1.3'!$T$148+'St 1.3'!$T$161+'St 1.3'!$T$174+'St 1.3'!$T$188+'St 1.3'!$T$212+'St 1.3'!$T$225</f>
        <v>81651.659236293606</v>
      </c>
      <c r="J26" s="132">
        <f>+'St 3'!$T$18+'St 3'!$T$31+'St 3'!$T$44+'St 3'!$T$57+'St 3'!$T$71+'St 3'!$T$95+'St 3'!$T$108</f>
        <v>18089.901285140288</v>
      </c>
      <c r="K26" s="132">
        <f>+'St 3'!$T$135+'St 3'!$T$148+'St 3'!$T$161+'St 3'!$T$174+'St 3'!$T$188+'St 3'!$T$212+'St 3'!$T$225</f>
        <v>52017.952077292386</v>
      </c>
      <c r="L26" s="132">
        <f>+'St 2.1'!$T$18+'St 2.1'!$T$31+'St 2.1'!$T$44+'St 2.1'!$T$57+'St 2.1'!$T$71+'St 2.1'!$T$95+'St 2.1'!$T$108</f>
        <v>14689.967313508609</v>
      </c>
      <c r="M26" s="132">
        <f>+'St 2.1'!$T$135+'St 2.1'!$T$148+'St 2.1'!$T$161+'St 2.1'!$T$174+'St 2.1'!$T$188+'St 2.1'!$T$212+'St 2.1'!$T$225</f>
        <v>-2074.4054068264777</v>
      </c>
      <c r="N26" s="132">
        <f>+'St 2.2'!$T$18+'St 2.2'!$T$31+'St 2.2'!$T$44+'St 2.2'!$T$57+'St 2.2'!$T$71+'St 2.2'!$T$95+'St 2.2'!$T$108</f>
        <v>-1617.2092453632413</v>
      </c>
      <c r="O26" s="132">
        <f>+'St 2.2'!$T$135+'St 2.2'!$T$148+'St 2.2'!$T$161+'St 2.2'!$T$174+'St 2.2'!$T$188+'St 2.2'!$T$212+'St 2.2'!$T$225</f>
        <v>26977.664275411586</v>
      </c>
      <c r="P26" s="132">
        <f>+'St 4'!$T$18+'St 4'!$T$31+'St 4'!$T$44+'St 4'!$T$57+'St 4'!$T$71+'St 4'!$T$95+'St 4'!$T$108</f>
        <v>6.495009999999829E-2</v>
      </c>
      <c r="Q26" s="132">
        <f>+'St 4'!$T$135+'St 4'!$T$148+'St 4'!$T$161+'St 4'!$T$174+'St 4'!$T$188+'St 4'!$T$212+'St 4'!$T$225</f>
        <v>0</v>
      </c>
      <c r="R26" s="132">
        <f>+'St 5'!$T$18+'St 5'!$T$31+'St 5'!$T$44+'St 5'!$T$57+'St 5'!$T$71+'St 5'!$T$95+'St 5'!$T$108</f>
        <v>0</v>
      </c>
      <c r="S26" s="132">
        <f>+'St 5'!$T$135+'St 5'!$T$148+'St 5'!$T$161+'St 5'!$T$174+'St 5'!$T$188+'St 5'!$T$212+'St 5'!$T$225</f>
        <v>0</v>
      </c>
      <c r="T26" s="132">
        <f t="shared" si="2"/>
        <v>76238.285385500436</v>
      </c>
      <c r="U26" s="132">
        <f t="shared" si="2"/>
        <v>199139.65791007323</v>
      </c>
    </row>
    <row r="27" spans="2:21">
      <c r="B27" s="26" t="s">
        <v>75</v>
      </c>
      <c r="C27" s="26" t="s">
        <v>107</v>
      </c>
      <c r="D27" s="132">
        <f>+'St 1.1'!$T$19+'St 1.1'!$T$32+'St 1.1'!$T$45+'St 1.1'!$T$58+'St 1.1'!$T$72+'St 1.1'!$T$96+'St 1.1'!$T$109</f>
        <v>-2792.9944899578632</v>
      </c>
      <c r="E27" s="132">
        <f>+'St 1.1'!$T$136+'St 1.1'!$T$149+'St 1.1'!$T$162+'St 1.1'!$T$175+'St 1.1'!$T$189+'St 1.1'!$T$213+'St 1.1'!$T$226</f>
        <v>0</v>
      </c>
      <c r="F27" s="132">
        <f>+'St 1.2'!$T$19+'St 1.2'!$T$32+'St 1.2'!$T$45+'St 1.2'!$T$58+'St 1.2'!$T$72+'St 1.2'!$T$96+'St 1.2'!$T$109</f>
        <v>165923.98287760664</v>
      </c>
      <c r="G27" s="132">
        <f>+'St 1.2'!$T$136+'St 1.2'!$T$149+'St 1.2'!$T$162+'St 1.2'!$T$175+'St 1.2'!$T$189+'St 1.2'!$T$213+'St 1.2'!$T$226</f>
        <v>146575.07742236281</v>
      </c>
      <c r="H27" s="132">
        <f>+'St 1.3'!$T$19+'St 1.3'!$T$32+'St 1.3'!$T$45+'St 1.3'!$T$58+'St 1.3'!$T$72+'St 1.3'!$T$96+'St 1.3'!$T$109</f>
        <v>17260.137224746901</v>
      </c>
      <c r="I27" s="132">
        <f>+'St 1.3'!$T$136+'St 1.3'!$T$149+'St 1.3'!$T$162+'St 1.3'!$T$175+'St 1.3'!$T$189+'St 1.3'!$T$213+'St 1.3'!$T$226</f>
        <v>145038.27043825472</v>
      </c>
      <c r="J27" s="132">
        <f>+'St 3'!$T$19+'St 3'!$T$32+'St 3'!$T$45+'St 3'!$T$58+'St 3'!$T$72+'St 3'!$T$96+'St 3'!$T$109</f>
        <v>3486.7378517853513</v>
      </c>
      <c r="K27" s="132">
        <f>+'St 3'!$T$136+'St 3'!$T$149+'St 3'!$T$162+'St 3'!$T$175+'St 3'!$T$189+'St 3'!$T$213+'St 3'!$T$226</f>
        <v>599.07304999999963</v>
      </c>
      <c r="L27" s="132">
        <f>+'St 2.1'!$T$19+'St 2.1'!$T$32+'St 2.1'!$T$45+'St 2.1'!$T$58+'St 2.1'!$T$72+'St 2.1'!$T$96+'St 2.1'!$T$109</f>
        <v>26977.664275411564</v>
      </c>
      <c r="M27" s="132">
        <f>+'St 2.1'!$T$136+'St 2.1'!$T$149+'St 2.1'!$T$162+'St 2.1'!$T$175+'St 2.1'!$T$189+'St 2.1'!$T$213+'St 2.1'!$T$226</f>
        <v>-1617.2092453632686</v>
      </c>
      <c r="N27" s="132">
        <f>+'St 2.2'!$T$19+'St 2.2'!$T$32+'St 2.2'!$T$45+'St 2.2'!$T$58+'St 2.2'!$T$72+'St 2.2'!$T$96+'St 2.2'!$T$109</f>
        <v>1318899.7857068595</v>
      </c>
      <c r="O27" s="132">
        <f>+'St 2.2'!$T$136+'St 2.2'!$T$149+'St 2.2'!$T$162+'St 2.2'!$T$175+'St 2.2'!$T$189+'St 2.2'!$T$213+'St 2.2'!$T$226</f>
        <v>456882.67622605531</v>
      </c>
      <c r="P27" s="132">
        <f>+'St 4'!$T$19+'St 4'!$T$32+'St 4'!$T$45+'St 4'!$T$58+'St 4'!$T$72+'St 4'!$T$96+'St 4'!$T$109</f>
        <v>0</v>
      </c>
      <c r="Q27" s="132">
        <f>+'St 4'!$T$136+'St 4'!$T$149+'St 4'!$T$162+'St 4'!$T$175+'St 4'!$T$189+'St 4'!$T$213+'St 4'!$T$226</f>
        <v>31327</v>
      </c>
      <c r="R27" s="132">
        <f>+'St 5'!$T$19+'St 5'!$T$32+'St 5'!$T$45+'St 5'!$T$58+'St 5'!$T$72+'St 5'!$T$96+'St 5'!$T$109</f>
        <v>30493.218320979373</v>
      </c>
      <c r="S27" s="132">
        <f>+'St 5'!$T$136+'St 5'!$T$149+'St 5'!$T$162+'St 5'!$T$175+'St 5'!$T$189+'St 5'!$T$213+'St 5'!$T$226</f>
        <v>222035.44175529832</v>
      </c>
      <c r="T27" s="132">
        <f t="shared" si="2"/>
        <v>1560248.5317674314</v>
      </c>
      <c r="U27" s="132">
        <f t="shared" si="2"/>
        <v>1000840.3296466079</v>
      </c>
    </row>
    <row r="28" spans="2:21">
      <c r="B28" s="26" t="s">
        <v>76</v>
      </c>
      <c r="C28" s="26" t="s">
        <v>48</v>
      </c>
      <c r="D28" s="132">
        <f>+'St 1.1'!$T$20+'St 1.1'!$T$33+'St 1.1'!$T$46+'St 1.1'!$T$59+'St 1.1'!$T$73+'St 1.1'!$T$97+'St 1.1'!$T$110+'St 1.1'!$T$113+'St 1.1'!$T$114+'St 1.1'!$T$6</f>
        <v>-2933.7497702395508</v>
      </c>
      <c r="E28" s="132">
        <f>+'St 1.1'!$T$137+'St 1.1'!$T$150+'St 1.1'!$T$163+'St 1.1'!$T$176+'St 1.1'!$T$190+'St 1.1'!$T$214+'St 1.1'!$T$227+'St 1.1'!$T$230+'St 1.1'!$T$231+'St 1.1'!$T$123</f>
        <v>3272.4715259150926</v>
      </c>
      <c r="F28" s="132">
        <f>+'St 1.2'!$T$20+'St 1.2'!$T$33+'St 1.2'!$T$46+'St 1.2'!$T$59+'St 1.2'!$T$73+'St 1.2'!$T$97+'St 1.2'!$T$110+'St 1.2'!$T$113+'St 1.2'!$T$114+'St 1.2'!$T$6</f>
        <v>-31939.632011053149</v>
      </c>
      <c r="G28" s="132">
        <f>+'St 1.2'!$T$137+'St 1.2'!$T$150+'St 1.2'!$T$163+'St 1.2'!$T$176+'St 1.2'!$T$190+'St 1.2'!$T$214+'St 1.2'!$T$227+'St 1.2'!$T$230+'St 1.2'!$T$231+'St 1.2'!$T$123</f>
        <v>79175.590683413888</v>
      </c>
      <c r="H28" s="132">
        <f>+'St 1.3'!$T$20+'St 1.3'!$T$33+'St 1.3'!$T$46+'St 1.3'!$T$59+'St 1.3'!$T$73+'St 1.3'!$T$97+'St 1.3'!$T$110+'St 1.3'!$T$113+'St 1.3'!$T$114+'St 1.3'!$T$6</f>
        <v>5439.2952012365258</v>
      </c>
      <c r="I28" s="132">
        <f>+'St 1.3'!$T$137+'St 1.3'!$T$150+'St 1.3'!$T$163+'St 1.3'!$T$176+'St 1.3'!$T$190+'St 1.3'!$T$214+'St 1.3'!$T$227+'St 1.3'!$T$230+'St 1.3'!$T$231+'St 1.3'!$T$123</f>
        <v>16196.771854629429</v>
      </c>
      <c r="J28" s="132">
        <f>+'St 3'!$T$20+'St 3'!$T$33+'St 3'!$T$46+'St 3'!$T$59+'St 3'!$T$73+'St 3'!$T$97+'St 3'!$T$110+'St 3'!$T$113+'St 3'!$T$114+'St 3'!$T$6</f>
        <v>3905.0973999999983</v>
      </c>
      <c r="K28" s="132">
        <f>+'St 3'!$T$137+'St 3'!$T$150+'St 3'!$T$163+'St 3'!$T$176+'St 3'!$T$190+'St 3'!$T$214+'St 3'!$T$227+'St 3'!$T$230+'St 3'!$T$231+'St 3'!$T$123</f>
        <v>-7028.3899999999931</v>
      </c>
      <c r="L28" s="132">
        <f>+'St 2.1'!$T$20+'St 2.1'!$T$33+'St 2.1'!$T$46+'St 2.1'!$T$59+'St 2.1'!$T$73+'St 2.1'!$T$97+'St 2.1'!$T$110+'St 2.1'!$T$113+'St 2.1'!$T$114+'St 2.1'!$T$6</f>
        <v>-3247.9054195740005</v>
      </c>
      <c r="M28" s="132">
        <f>+'St 2.1'!$T$137+'St 2.1'!$T$150+'St 2.1'!$T$163+'St 2.1'!$T$176+'St 2.1'!$T$190+'St 2.1'!$T$214+'St 2.1'!$T$227+'St 2.1'!$T$230+'St 2.1'!$T$231+'St 2.1'!$T$123</f>
        <v>-92.382670900000008</v>
      </c>
      <c r="N28" s="132">
        <f>+'St 2.2'!$T$20+'St 2.2'!$T$33+'St 2.2'!$T$46+'St 2.2'!$T$59+'St 2.2'!$T$73+'St 2.2'!$T$97+'St 2.2'!$T$110+'St 2.2'!$T$113+'St 2.2'!$T$114+'St 2.2'!$T$6</f>
        <v>255448.79662972997</v>
      </c>
      <c r="O28" s="132">
        <f>+'St 2.2'!$T$137+'St 2.2'!$T$150+'St 2.2'!$T$163+'St 2.2'!$T$176+'St 2.2'!$T$190+'St 2.2'!$T$214+'St 2.2'!$T$227+'St 2.2'!$T$230+'St 2.2'!$T$231+'St 2.2'!$T$123</f>
        <v>372069.99098598846</v>
      </c>
      <c r="P28" s="132">
        <f>+'St 4'!$T$20+'St 4'!$T$33+'St 4'!$T$46+'St 4'!$T$59+'St 4'!$T$73+'St 4'!$T$97+'St 4'!$T$110+'St 4'!$T$113+'St 4'!$T$114+'St 4'!$T$6</f>
        <v>0</v>
      </c>
      <c r="Q28" s="132">
        <f>+'St 4'!$T$137+'St 4'!$T$150+'St 4'!$T$163+'St 4'!$T$176+'St 4'!$T$190+'St 4'!$T$214+'St 4'!$T$227+'St 4'!$T$230+'St 4'!$T$231+'St 4'!$T$123</f>
        <v>0</v>
      </c>
      <c r="R28" s="132">
        <f>+'St 5'!$T$20+'St 5'!$T$33+'St 5'!$T$46+'St 5'!$T$59+'St 5'!$T$73+'St 5'!$T$97+'St 5'!$T$110+'St 5'!$T$113+'St 5'!$T$114+'St 5'!$T$6</f>
        <v>0</v>
      </c>
      <c r="S28" s="132">
        <f>+'St 5'!$T$137+'St 5'!$T$150+'St 5'!$T$163+'St 5'!$T$176+'St 5'!$T$190+'St 5'!$T$214+'St 5'!$T$227+'St 5'!$T$230+'St 5'!$T$231+'St 5'!$T$123</f>
        <v>0</v>
      </c>
      <c r="T28" s="132">
        <f t="shared" si="2"/>
        <v>226671.90203009979</v>
      </c>
      <c r="U28" s="132">
        <f t="shared" si="2"/>
        <v>463594.05237904692</v>
      </c>
    </row>
    <row r="29" spans="2:21">
      <c r="B29" s="26" t="s">
        <v>77</v>
      </c>
      <c r="C29" s="26" t="s">
        <v>321</v>
      </c>
      <c r="D29" s="132">
        <f>+'St 1.1'!$T$21+'St 1.1'!$T$34+'St 1.1'!$T$47+'St 1.1'!$T$60+'St 1.1'!$T$74+'St 1.1'!$T$98+'St 1.1'!$T$111</f>
        <v>218446.01710738795</v>
      </c>
      <c r="E29" s="132">
        <f>+'St 1.1'!$T$138+'St 1.1'!$T$151+'St 1.1'!$T$164+'St 1.1'!$T$177+'St 1.1'!$T$191+'St 1.1'!$T$215+'St 1.1'!$T$228</f>
        <v>-871.99999999999977</v>
      </c>
      <c r="F29" s="132">
        <f>+'St 1.2'!$T$21+'St 1.2'!$T$34+'St 1.2'!$T$47+'St 1.2'!$T$60+'St 1.2'!$T$74+'St 1.2'!$T$98+'St 1.2'!$T$111</f>
        <v>649831.31047258875</v>
      </c>
      <c r="G29" s="132">
        <f>+'St 1.2'!$T$138+'St 1.2'!$T$151+'St 1.2'!$T$164+'St 1.2'!$T$177+'St 1.2'!$T$191+'St 1.2'!$T$215+'St 1.2'!$T$228</f>
        <v>238088.57389649554</v>
      </c>
      <c r="H29" s="132">
        <f>+'St 1.3'!$T$21+'St 1.3'!$T$34+'St 1.3'!$T$47+'St 1.3'!$T$60+'St 1.3'!$T$74+'St 1.3'!$T$98+'St 1.3'!$T$111</f>
        <v>15288.507530108125</v>
      </c>
      <c r="I29" s="132">
        <f>+'St 1.3'!$T$138+'St 1.3'!$T$151+'St 1.3'!$T$164+'St 1.3'!$T$177+'St 1.3'!$T$191+'St 1.3'!$T$215+'St 1.3'!$T$228</f>
        <v>35432.355849637206</v>
      </c>
      <c r="J29" s="132">
        <f>+'St 3'!$T$21+'St 3'!$T$34+'St 3'!$T$47+'St 3'!$T$60+'St 3'!$T$74+'St 3'!$T$98+'St 3'!$T$111</f>
        <v>142186.68905435692</v>
      </c>
      <c r="K29" s="132">
        <f>+'St 3'!$T$138+'St 3'!$T$151+'St 3'!$T$164+'St 3'!$T$177+'St 3'!$T$191+'St 3'!$T$215+'St 3'!$T$228</f>
        <v>-99.619799999999955</v>
      </c>
      <c r="L29" s="132">
        <f>+'St 2.1'!$T$21+'St 2.1'!$T$34+'St 2.1'!$T$47+'St 2.1'!$T$60+'St 2.1'!$T$74+'St 2.1'!$T$98+'St 2.1'!$T$111</f>
        <v>16.026586494250449</v>
      </c>
      <c r="M29" s="132">
        <f>+'St 2.1'!$T$138+'St 2.1'!$T$151+'St 2.1'!$T$164+'St 2.1'!$T$177+'St 2.1'!$T$191+'St 2.1'!$T$215+'St 2.1'!$T$228</f>
        <v>0.54166149999999824</v>
      </c>
      <c r="N29" s="132">
        <f>+'St 2.2'!$T$21+'St 2.2'!$T$34+'St 2.2'!$T$47+'St 2.2'!$T$60+'St 2.2'!$T$74+'St 2.2'!$T$98+'St 2.2'!$T$111</f>
        <v>-25335.737390842354</v>
      </c>
      <c r="O29" s="132">
        <f>+'St 2.2'!$T$138+'St 2.2'!$T$151+'St 2.2'!$T$164+'St 2.2'!$T$177+'St 2.2'!$T$191+'St 2.2'!$T$215+'St 2.2'!$T$228</f>
        <v>0</v>
      </c>
      <c r="P29" s="132">
        <f>+'St 4'!$T$21+'St 4'!$T$34+'St 4'!$T$47+'St 4'!$T$60+'St 4'!$T$74+'St 4'!$T$98+'St 4'!$T$111</f>
        <v>0</v>
      </c>
      <c r="Q29" s="132">
        <f>+'St 4'!$T$138+'St 4'!$T$151+'St 4'!$T$164+'St 4'!$T$177+'St 4'!$T$191+'St 4'!$T$215+'St 4'!$T$228</f>
        <v>0</v>
      </c>
      <c r="R29" s="132">
        <f>+'St 5'!$T$21+'St 5'!$T$34+'St 5'!$T$47+'St 5'!$T$60+'St 5'!$T$74+'St 5'!$T$98+'St 5'!$T$111</f>
        <v>0</v>
      </c>
      <c r="S29" s="132">
        <f>+'St 5'!$T$138+'St 5'!$T$151+'St 5'!$T$164+'St 5'!$T$177+'St 5'!$T$191+'St 5'!$T$215+'St 5'!$T$228</f>
        <v>0</v>
      </c>
      <c r="T29" s="132">
        <f t="shared" si="2"/>
        <v>1000432.8133600936</v>
      </c>
      <c r="U29" s="132">
        <f t="shared" si="2"/>
        <v>272549.85160763277</v>
      </c>
    </row>
    <row r="30" spans="2:21">
      <c r="B30" s="26" t="s">
        <v>81</v>
      </c>
      <c r="C30" s="26" t="s">
        <v>100</v>
      </c>
      <c r="D30" s="132">
        <f>+'St 1.1'!$T$22+'St 1.1'!$T$35+'St 1.1'!$T$48+'St 1.1'!$T$61+'St 1.1'!$T$75+'St 1.1'!$T$99+'St 1.1'!$T$112</f>
        <v>140.99999999999983</v>
      </c>
      <c r="E30" s="132">
        <f>+'St 1.1'!$T$139+'St 1.1'!$T$152+'St 1.1'!$T$165+'St 1.1'!$T$178+'St 1.1'!$T$192+'St 1.1'!$T$216+'St 1.1'!$T$229</f>
        <v>116214.52847408487</v>
      </c>
      <c r="F30" s="132">
        <f>+'St 1.2'!$T$22+'St 1.2'!$T$35+'St 1.2'!$T$48+'St 1.2'!$T$61+'St 1.2'!$T$75+'St 1.2'!$T$99+'St 1.2'!$T$112</f>
        <v>199784.23490613763</v>
      </c>
      <c r="G30" s="132">
        <f>+'St 1.2'!$T$139+'St 1.2'!$T$152+'St 1.2'!$T$165+'St 1.2'!$T$178+'St 1.2'!$T$192+'St 1.2'!$T$216+'St 1.2'!$T$229</f>
        <v>271122.65539307962</v>
      </c>
      <c r="H30" s="132">
        <f>+'St 1.3'!$T$22+'St 1.3'!$T$35+'St 1.3'!$T$48+'St 1.3'!$T$61+'St 1.3'!$T$75+'St 1.3'!$T$99+'St 1.3'!$T$112</f>
        <v>12830.579929564014</v>
      </c>
      <c r="I30" s="132">
        <f>+'St 1.3'!$T$139+'St 1.3'!$T$152+'St 1.3'!$T$165+'St 1.3'!$T$178+'St 1.3'!$T$192+'St 1.3'!$T$216+'St 1.3'!$T$229</f>
        <v>40040.325910923442</v>
      </c>
      <c r="J30" s="132">
        <f>+'St 3'!$T$22+'St 3'!$T$35+'St 3'!$T$48+'St 3'!$T$61+'St 3'!$T$75+'St 3'!$T$99+'St 3'!$T$112</f>
        <v>210787.40946714868</v>
      </c>
      <c r="K30" s="132">
        <f>+'St 3'!$T$139+'St 3'!$T$152+'St 3'!$T$165+'St 3'!$T$178+'St 3'!$T$192+'St 3'!$T$216+'St 3'!$T$229</f>
        <v>76310.50470000002</v>
      </c>
      <c r="L30" s="132">
        <f>+'St 2.1'!$T$22+'St 2.1'!$T$35+'St 2.1'!$T$48+'St 2.1'!$T$61+'St 2.1'!$T$75+'St 2.1'!$T$99+'St 2.1'!$T$112</f>
        <v>17783.199237255354</v>
      </c>
      <c r="M30" s="132">
        <f>+'St 2.1'!$T$139+'St 2.1'!$T$152+'St 2.1'!$T$165+'St 2.1'!$T$178+'St 2.1'!$T$192+'St 2.1'!$T$216+'St 2.1'!$T$229</f>
        <v>0</v>
      </c>
      <c r="N30" s="132">
        <f>+'St 2.2'!$T$22+'St 2.2'!$T$35+'St 2.2'!$T$48+'St 2.2'!$T$61+'St 2.2'!$T$75+'St 2.2'!$T$99+'St 2.2'!$T$112</f>
        <v>-230300.87828156841</v>
      </c>
      <c r="O30" s="132">
        <f>+'St 2.2'!$T$139+'St 2.2'!$T$152+'St 2.2'!$T$165+'St 2.2'!$T$178+'St 2.2'!$T$192+'St 2.2'!$T$216+'St 2.2'!$T$229</f>
        <v>102778.29108841359</v>
      </c>
      <c r="P30" s="132">
        <f>+'St 4'!$T$22+'St 4'!$T$35+'St 4'!$T$48+'St 4'!$T$61+'St 4'!$T$75+'St 4'!$T$99+'St 4'!$T$112</f>
        <v>0</v>
      </c>
      <c r="Q30" s="132">
        <f>+'St 4'!$T$139+'St 4'!$T$152+'St 4'!$T$165+'St 4'!$T$178+'St 4'!$T$192+'St 4'!$T$216+'St 4'!$T$229</f>
        <v>0</v>
      </c>
      <c r="R30" s="132">
        <f>+'St 5'!$T$22+'St 5'!$T$35+'St 5'!$T$48+'St 5'!$T$61+'St 5'!$T$75+'St 5'!$T$99+'St 5'!$T$112</f>
        <v>0</v>
      </c>
      <c r="S30" s="132">
        <f>+'St 5'!$T$139+'St 5'!$T$152+'St 5'!$T$165+'St 5'!$T$178+'St 5'!$T$192+'St 5'!$T$216+'St 5'!$T$229</f>
        <v>0</v>
      </c>
      <c r="T30" s="132">
        <f t="shared" si="2"/>
        <v>211025.54525853728</v>
      </c>
      <c r="U30" s="132">
        <f t="shared" si="2"/>
        <v>606466.30556650145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284669.99999999983</v>
      </c>
      <c r="E31" s="137">
        <f t="shared" si="3"/>
        <v>279967.99999999994</v>
      </c>
      <c r="F31" s="137">
        <f t="shared" si="3"/>
        <v>1169953.0078712532</v>
      </c>
      <c r="G31" s="137">
        <f t="shared" si="3"/>
        <v>1208915.980982556</v>
      </c>
      <c r="H31" s="137">
        <f t="shared" si="3"/>
        <v>832930.05309018958</v>
      </c>
      <c r="I31" s="137">
        <f t="shared" si="3"/>
        <v>873304.14651621901</v>
      </c>
      <c r="J31" s="137">
        <f t="shared" si="3"/>
        <v>1176629.2446400421</v>
      </c>
      <c r="K31" s="137">
        <f t="shared" si="3"/>
        <v>121692.93717774365</v>
      </c>
      <c r="L31" s="137">
        <f t="shared" si="3"/>
        <v>25928.654726829071</v>
      </c>
      <c r="M31" s="137">
        <f t="shared" si="3"/>
        <v>-15564.284998153829</v>
      </c>
      <c r="N31" s="137">
        <f t="shared" si="3"/>
        <v>1609079.7200429756</v>
      </c>
      <c r="O31" s="137">
        <f t="shared" si="3"/>
        <v>1234871.3165681327</v>
      </c>
      <c r="P31" s="137">
        <f t="shared" si="3"/>
        <v>359815.0335176572</v>
      </c>
      <c r="Q31" s="137">
        <f t="shared" si="3"/>
        <v>1569271.4630724182</v>
      </c>
      <c r="R31" s="137">
        <f t="shared" si="3"/>
        <v>176534.40272813867</v>
      </c>
      <c r="S31" s="137">
        <f t="shared" si="3"/>
        <v>327042.83908328402</v>
      </c>
      <c r="T31" s="137">
        <f>+SUM(T22:T30)</f>
        <v>5635540.1166170854</v>
      </c>
      <c r="U31" s="137">
        <f>+SUM(U22:U30)</f>
        <v>5599502.3984022001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400-000000000000}"/>
  </hyperlinks>
  <pageMargins left="0.7" right="0.7" top="0.75" bottom="0.75" header="0.3" footer="0.3"/>
  <pageSetup scale="33" orientation="landscape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U34"/>
  <sheetViews>
    <sheetView zoomScaleNormal="100" workbookViewId="0">
      <selection activeCell="D5" sqref="D5"/>
    </sheetView>
  </sheetViews>
  <sheetFormatPr defaultColWidth="9.140625" defaultRowHeight="15"/>
  <cols>
    <col min="1" max="1" width="6.42578125" style="12" customWidth="1"/>
    <col min="2" max="2" width="6.140625" style="12" customWidth="1"/>
    <col min="3" max="3" width="37.140625" style="12" bestFit="1" customWidth="1"/>
    <col min="4" max="5" width="16.5703125" style="12" bestFit="1" customWidth="1"/>
    <col min="6" max="7" width="18.5703125" style="12" bestFit="1" customWidth="1"/>
    <col min="8" max="8" width="16.5703125" style="12" bestFit="1" customWidth="1"/>
    <col min="9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233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1.1'!$I$12+'St 1.1'!$I$25+'St 1.1'!$I$38+'St 1.1'!$I$51+'St 1.1'!$I$65+'St 1.1'!$I$89+'St 1.1'!$I$102</f>
        <v>12</v>
      </c>
      <c r="E6" s="132">
        <f>+'St 1.1'!$I$129+'St 1.1'!$I$142+'St 1.1'!$I$155+'St 1.1'!$I$168+'St 1.1'!$I$182+'St 1.1'!$I$206+'St 1.1'!$I$219</f>
        <v>462</v>
      </c>
      <c r="F6" s="132">
        <f>+'St 1.2'!$I$12+'St 1.2'!$I$25+'St 1.2'!$I$38+'St 1.2'!$I$51+'St 1.2'!$I$65+'St 1.2'!$I$89+'St 1.2'!$I$102</f>
        <v>11278.740744303363</v>
      </c>
      <c r="G6" s="132">
        <f>+'St 1.2'!$I$129+'St 1.2'!$I$142+'St 1.2'!$I$155+'St 1.2'!$I$168+'St 1.2'!$I$182+'St 1.2'!$I$206+'St 1.2'!$I$219</f>
        <v>730573.2782195477</v>
      </c>
      <c r="H6" s="132">
        <f>+'St 1.3'!$I$12+'St 1.3'!$I$25+'St 1.3'!$I$38+'St 1.3'!$I$51+'St 1.3'!$I$65+'St 1.3'!$I$89+'St 1.3'!$I$102</f>
        <v>4729.8614373671844</v>
      </c>
      <c r="I6" s="132">
        <f>+'St 1.3'!$I$129+'St 1.3'!$I$142+'St 1.3'!$I$155+'St 1.3'!$I$168+'St 1.3'!$I$182+'St 1.3'!$I$206+'St 1.3'!$I$219</f>
        <v>14581.351405780486</v>
      </c>
      <c r="J6" s="132">
        <f>+'St 3'!$I$12+'St 3'!$I$25+'St 3'!$I$38+'St 3'!$I$51+'St 3'!$I$65+'St 3'!$I$89+'St 3'!$I$102</f>
        <v>688651.41994254675</v>
      </c>
      <c r="K6" s="132">
        <f>+'St 3'!$I$129+'St 3'!$I$142+'St 3'!$I$155+'St 3'!$I$168+'St 3'!$I$182+'St 3'!$I$206+'St 3'!$I$219</f>
        <v>5048.08</v>
      </c>
      <c r="L6" s="132">
        <f>+'St 2.1'!$I$12+'St 2.1'!$I$25+'St 2.1'!$I$38+'St 2.1'!$I$51+'St 2.1'!$I$65+'St 2.1'!$I$89+'St 2.1'!$I$102</f>
        <v>0</v>
      </c>
      <c r="M6" s="132">
        <f>+'St 2.1'!$I$129+'St 2.1'!$I$142+'St 2.1'!$I$155+'St 2.1'!$I$168+'St 2.1'!$I$182+'St 2.1'!$I$206+'St 2.1'!$I$219</f>
        <v>2.4673254930000001</v>
      </c>
      <c r="N6" s="132">
        <f>+'St 2.2'!$I$12+'St 2.2'!$I$25+'St 2.2'!$I$38+'St 2.2'!$I$51+'St 2.2'!$I$65+'St 2.2'!$I$89+'St 2.2'!$I$102</f>
        <v>1800</v>
      </c>
      <c r="O6" s="132">
        <f>+'St 2.2'!$I$129+'St 2.2'!$I$142+'St 2.2'!$I$155+'St 2.2'!$I$168+'St 2.2'!$I$182+'St 2.2'!$I$206+'St 2.2'!$I$219</f>
        <v>10808.633180066357</v>
      </c>
      <c r="P6" s="132">
        <f>+'St 4'!$I$12+'St 4'!$I$25+'St 4'!$I$38+'St 4'!$I$51+'St 4'!$I$65+'St 4'!$I$89+'St 4'!$I$102</f>
        <v>278</v>
      </c>
      <c r="Q6" s="132">
        <f>+'St 4'!$I$129+'St 4'!$I$142+'St 4'!$I$155+'St 4'!$I$168+'St 4'!$I$182+'St 4'!$I$206+'St 4'!$I$219</f>
        <v>1240642.8172500001</v>
      </c>
      <c r="R6" s="132">
        <f>+'St 5'!$I$12+'St 5'!$I$25+'St 5'!$I$38+'St 5'!$I$51+'St 5'!$I$65+'St 5'!$I$89+'St 5'!$I$102</f>
        <v>2244980.66</v>
      </c>
      <c r="S6" s="132">
        <f>+'St 5'!$I$129+'St 5'!$I$142+'St 5'!$I$155+'St 5'!$I$168+'St 5'!$I$182+'St 5'!$I$206+'St 5'!$I$219</f>
        <v>1574.5264552184401</v>
      </c>
      <c r="T6" s="132">
        <f>+D6+F6+H6+J6+L6+N6+P6+R6</f>
        <v>2951730.6821242175</v>
      </c>
      <c r="U6" s="132">
        <f>+E6+G6+I6+K6+M6+O6+Q6+S6</f>
        <v>2003693.153836106</v>
      </c>
    </row>
    <row r="7" spans="1:21">
      <c r="B7" s="26" t="s">
        <v>59</v>
      </c>
      <c r="C7" s="26" t="s">
        <v>42</v>
      </c>
      <c r="D7" s="132">
        <f>+'St 1.1'!$I$13+'St 1.1'!$I$26+'St 1.1'!$I$39+'St 1.1'!$I$52+'St 1.1'!$I$66+'St 1.1'!$I$90+'St 1.1'!$I$103</f>
        <v>1095962.2429195477</v>
      </c>
      <c r="E7" s="132">
        <f>+'St 1.1'!$I$130+'St 1.1'!$I$143+'St 1.1'!$I$156+'St 1.1'!$I$169+'St 1.1'!$I$183+'St 1.1'!$I$207+'St 1.1'!$I$220</f>
        <v>21810</v>
      </c>
      <c r="F7" s="132">
        <f>+'St 1.2'!$I$13+'St 1.2'!$I$26+'St 1.2'!$I$39+'St 1.2'!$I$52+'St 1.2'!$I$66+'St 1.2'!$I$90+'St 1.2'!$I$103</f>
        <v>968598.28763412032</v>
      </c>
      <c r="G7" s="132">
        <f>+'St 1.2'!$I$130+'St 1.2'!$I$143+'St 1.2'!$I$156+'St 1.2'!$I$169+'St 1.2'!$I$183+'St 1.2'!$I$207+'St 1.2'!$I$220</f>
        <v>864658.32963161217</v>
      </c>
      <c r="H7" s="132">
        <f>+'St 1.3'!$I$13+'St 1.3'!$I$26+'St 1.3'!$I$39+'St 1.3'!$I$52+'St 1.3'!$I$66+'St 1.3'!$I$90+'St 1.3'!$I$103</f>
        <v>712419.0742444857</v>
      </c>
      <c r="I7" s="132">
        <f>+'St 1.3'!$I$130+'St 1.3'!$I$143+'St 1.3'!$I$156+'St 1.3'!$I$169+'St 1.3'!$I$183+'St 1.3'!$I$207+'St 1.3'!$I$220</f>
        <v>1368854.9101187731</v>
      </c>
      <c r="J7" s="132">
        <f>+'St 3'!$I$13+'St 3'!$I$26+'St 3'!$I$39+'St 3'!$I$52+'St 3'!$I$66+'St 3'!$I$90+'St 3'!$I$103</f>
        <v>3349067.8672597767</v>
      </c>
      <c r="K7" s="132">
        <f>+'St 3'!$I$130+'St 3'!$I$143+'St 3'!$I$156+'St 3'!$I$169+'St 3'!$I$183+'St 3'!$I$207+'St 3'!$I$220</f>
        <v>1331687.6580029174</v>
      </c>
      <c r="L7" s="132">
        <f>+'St 2.1'!$I$13+'St 2.1'!$I$26+'St 2.1'!$I$39+'St 2.1'!$I$52+'St 2.1'!$I$66+'St 2.1'!$I$90+'St 2.1'!$I$103</f>
        <v>377779.9850929447</v>
      </c>
      <c r="M7" s="132">
        <f>+'St 2.1'!$I$130+'St 2.1'!$I$143+'St 2.1'!$I$156+'St 2.1'!$I$169+'St 2.1'!$I$183+'St 2.1'!$I$207+'St 2.1'!$I$220</f>
        <v>198163.53170599861</v>
      </c>
      <c r="N7" s="132">
        <f>+'St 2.2'!$I$13+'St 2.2'!$I$26+'St 2.2'!$I$39+'St 2.2'!$I$52+'St 2.2'!$I$66+'St 2.2'!$I$90+'St 2.2'!$I$103</f>
        <v>3071402.1827272661</v>
      </c>
      <c r="O7" s="132">
        <f>+'St 2.2'!$I$130+'St 2.2'!$I$143+'St 2.2'!$I$156+'St 2.2'!$I$169+'St 2.2'!$I$183+'St 2.2'!$I$207+'St 2.2'!$I$220</f>
        <v>1340918.3304013144</v>
      </c>
      <c r="P7" s="132">
        <f>+'St 4'!$I$13+'St 4'!$I$26+'St 4'!$I$39+'St 4'!$I$52+'St 4'!$I$66+'St 4'!$I$90+'St 4'!$I$103</f>
        <v>4377977.9909670828</v>
      </c>
      <c r="Q7" s="132">
        <f>+'St 4'!$I$130+'St 4'!$I$143+'St 4'!$I$156+'St 4'!$I$169+'St 4'!$I$183+'St 4'!$I$207+'St 4'!$I$220</f>
        <v>7542866.1968689738</v>
      </c>
      <c r="R7" s="132">
        <f>+'St 5'!$I$13+'St 5'!$I$26+'St 5'!$I$39+'St 5'!$I$52+'St 5'!$I$66+'St 5'!$I$90+'St 5'!$I$103</f>
        <v>226015.73598884611</v>
      </c>
      <c r="S7" s="132">
        <f>+'St 5'!$I$130+'St 5'!$I$143+'St 5'!$I$156+'St 5'!$I$169+'St 5'!$I$183+'St 5'!$I$207+'St 5'!$I$220</f>
        <v>905927.93436313025</v>
      </c>
      <c r="T7" s="132">
        <f t="shared" ref="T7:U14" si="0">+D7+F7+H7+J7+L7+N7+P7+R7</f>
        <v>14179223.366834072</v>
      </c>
      <c r="U7" s="132">
        <f t="shared" si="0"/>
        <v>13574886.891092721</v>
      </c>
    </row>
    <row r="8" spans="1:21">
      <c r="B8" s="26" t="s">
        <v>60</v>
      </c>
      <c r="C8" s="26" t="s">
        <v>43</v>
      </c>
      <c r="D8" s="132">
        <f>+'St 1.1'!$I$14+'St 1.1'!$I$27+'St 1.1'!$I$40+'St 1.1'!$I$53+'St 1.1'!$I$67+'St 1.1'!$I$91+'St 1.1'!$I$104+'St 1.1'!$I$76+'St 1.1'!$I$79</f>
        <v>46599.649277300858</v>
      </c>
      <c r="E8" s="132">
        <f>+'St 1.1'!$I$131+'St 1.1'!$I$144+'St 1.1'!$I$157+'St 1.1'!$I$170+'St 1.1'!$I$184+'St 1.1'!$I$208+'St 1.1'!$I$221+'St 1.1'!$I$193+'St 1.1'!$I$196</f>
        <v>5511</v>
      </c>
      <c r="F8" s="132">
        <f>+'St 1.2'!$I$14+'St 1.2'!$I$27+'St 1.2'!$I$40+'St 1.2'!$I$53+'St 1.2'!$I$67+'St 1.2'!$I$91+'St 1.2'!$I$104+'St 1.2'!$I$76+'St 1.2'!$I$79</f>
        <v>1700423.1775556817</v>
      </c>
      <c r="G8" s="132">
        <f>+'St 1.2'!$I$131+'St 1.2'!$I$144+'St 1.2'!$I$157+'St 1.2'!$I$170+'St 1.2'!$I$184+'St 1.2'!$I$208+'St 1.2'!$I$221+'St 1.2'!$I$193+'St 1.2'!$I$196</f>
        <v>951402.88986993965</v>
      </c>
      <c r="H8" s="132">
        <f>+'St 1.3'!$I$14+'St 1.3'!$I$27+'St 1.3'!$I$40+'St 1.3'!$I$53+'St 1.3'!$I$67+'St 1.3'!$I$91+'St 1.3'!$I$104+'St 1.3'!$I$76+'St 1.3'!$I$79</f>
        <v>7173162.2740790453</v>
      </c>
      <c r="I8" s="132">
        <f>+'St 1.3'!$I$131+'St 1.3'!$I$144+'St 1.3'!$I$157+'St 1.3'!$I$170+'St 1.3'!$I$184+'St 1.3'!$I$208+'St 1.3'!$I$221+'St 1.3'!$I$193+'St 1.3'!$I$196</f>
        <v>3482487.398817427</v>
      </c>
      <c r="J8" s="132">
        <f>+'St 3'!$I$14+'St 3'!$I$27+'St 3'!$I$40+'St 3'!$I$53+'St 3'!$I$67+'St 3'!$I$91+'St 3'!$I$104+'St 3'!$I$76+'St 3'!$I$79</f>
        <v>3608138.9165892685</v>
      </c>
      <c r="K8" s="132">
        <f>+'St 3'!$I$131+'St 3'!$I$144+'St 3'!$I$157+'St 3'!$I$170+'St 3'!$I$184+'St 3'!$I$208+'St 3'!$I$221+'St 3'!$I$193+'St 3'!$I$196</f>
        <v>92166.194716788799</v>
      </c>
      <c r="L8" s="132">
        <f>+'St 2.1'!$I$14+'St 2.1'!$I$27+'St 2.1'!$I$40+'St 2.1'!$I$53+'St 2.1'!$I$67+'St 2.1'!$I$91+'St 2.1'!$I$104+'St 2.1'!$I$76+'St 2.1'!$I$79</f>
        <v>44572.215699406945</v>
      </c>
      <c r="M8" s="132">
        <f>+'St 2.1'!$I$131+'St 2.1'!$I$144+'St 2.1'!$I$157+'St 2.1'!$I$170+'St 2.1'!$I$184+'St 2.1'!$I$208+'St 2.1'!$I$221+'St 2.1'!$I$193+'St 2.1'!$I$196</f>
        <v>1720.3230688577687</v>
      </c>
      <c r="N8" s="132">
        <f>+'St 2.2'!$I$14+'St 2.2'!$I$27+'St 2.2'!$I$40+'St 2.2'!$I$53+'St 2.2'!$I$67+'St 2.2'!$I$91+'St 2.2'!$I$104+'St 2.2'!$I$76+'St 2.2'!$I$79</f>
        <v>1726148.7266961082</v>
      </c>
      <c r="O8" s="132">
        <f>+'St 2.2'!$I$131+'St 2.2'!$I$144+'St 2.2'!$I$157+'St 2.2'!$I$170+'St 2.2'!$I$184+'St 2.2'!$I$208+'St 2.2'!$I$221+'St 2.2'!$I$193+'St 2.2'!$I$196</f>
        <v>892191.51423957013</v>
      </c>
      <c r="P8" s="132">
        <f>+'St 4'!$I$14+'St 4'!$I$27+'St 4'!$I$40+'St 4'!$I$53+'St 4'!$I$67+'St 4'!$I$91+'St 4'!$I$104+'St 4'!$I$76+'St 4'!$I$79</f>
        <v>584110.59653640632</v>
      </c>
      <c r="Q8" s="132">
        <f>+'St 4'!$I$131+'St 4'!$I$144+'St 4'!$I$157+'St 4'!$I$170+'St 4'!$I$184+'St 4'!$I$208+'St 4'!$I$221+'St 4'!$I$193+'St 4'!$I$196</f>
        <v>6193718.7229308337</v>
      </c>
      <c r="R8" s="132">
        <f>+'St 5'!$I$14+'St 5'!$I$27+'St 5'!$I$40+'St 5'!$I$53+'St 5'!$I$67+'St 5'!$I$91+'St 5'!$I$104+'St 5'!$I$76+'St 5'!$I$79</f>
        <v>3235.6177280965521</v>
      </c>
      <c r="S8" s="132">
        <f>+'St 5'!$I$131+'St 5'!$I$144+'St 5'!$I$157+'St 5'!$I$170+'St 5'!$I$184+'St 5'!$I$208+'St 5'!$I$221+'St 5'!$I$193+'St 5'!$I$196</f>
        <v>163684.70763332196</v>
      </c>
      <c r="T8" s="132">
        <f t="shared" si="0"/>
        <v>14886391.174161313</v>
      </c>
      <c r="U8" s="132">
        <f t="shared" si="0"/>
        <v>11782882.751276741</v>
      </c>
    </row>
    <row r="9" spans="1:21">
      <c r="B9" s="26" t="s">
        <v>61</v>
      </c>
      <c r="C9" s="26" t="s">
        <v>44</v>
      </c>
      <c r="D9" s="132">
        <f>+'St 1.1'!$I$15+'St 1.1'!$I$28+'St 1.1'!$I$41+'St 1.1'!$I$54+'St 1.1'!$I$68+'St 1.1'!$I$92+'St 1.1'!$I$105</f>
        <v>5047</v>
      </c>
      <c r="E9" s="132">
        <f>+'St 1.1'!$I$132+'St 1.1'!$I$145+'St 1.1'!$I$158+'St 1.1'!$I$171+'St 1.1'!$I$185+'St 1.1'!$I$209+'St 1.1'!$I$222</f>
        <v>750753</v>
      </c>
      <c r="F9" s="132">
        <f>+'St 1.2'!$I$15+'St 1.2'!$I$28+'St 1.2'!$I$41+'St 1.2'!$I$54+'St 1.2'!$I$68+'St 1.2'!$I$92+'St 1.2'!$I$105</f>
        <v>1215308.9515850954</v>
      </c>
      <c r="G9" s="132">
        <f>+'St 1.2'!$I$132+'St 1.2'!$I$145+'St 1.2'!$I$158+'St 1.2'!$I$171+'St 1.2'!$I$185+'St 1.2'!$I$209+'St 1.2'!$I$222</f>
        <v>3630291.4375408534</v>
      </c>
      <c r="H9" s="132">
        <f>+'St 1.3'!$I$15+'St 1.3'!$I$28+'St 1.3'!$I$41+'St 1.3'!$I$54+'St 1.3'!$I$68+'St 1.3'!$I$92+'St 1.3'!$I$105</f>
        <v>145659.10643096425</v>
      </c>
      <c r="I9" s="132">
        <f>+'St 1.3'!$I$132+'St 1.3'!$I$145+'St 1.3'!$I$158+'St 1.3'!$I$171+'St 1.3'!$I$185+'St 1.3'!$I$209+'St 1.3'!$I$222</f>
        <v>2737566.1681922916</v>
      </c>
      <c r="J9" s="132">
        <f>+'St 3'!$I$15+'St 3'!$I$28+'St 3'!$I$41+'St 3'!$I$54+'St 3'!$I$68+'St 3'!$I$92+'St 3'!$I$105</f>
        <v>1121111.2950563389</v>
      </c>
      <c r="K9" s="132">
        <f>+'St 3'!$I$132+'St 3'!$I$145+'St 3'!$I$158+'St 3'!$I$171+'St 3'!$I$185+'St 3'!$I$209+'St 3'!$I$222</f>
        <v>1259385.5817563389</v>
      </c>
      <c r="L9" s="132">
        <f>+'St 2.1'!$I$15+'St 2.1'!$I$28+'St 2.1'!$I$41+'St 2.1'!$I$54+'St 2.1'!$I$68+'St 2.1'!$I$92+'St 2.1'!$I$105</f>
        <v>203633.36852643813</v>
      </c>
      <c r="M9" s="132">
        <f>+'St 2.1'!$I$132+'St 2.1'!$I$145+'St 2.1'!$I$158+'St 2.1'!$I$171+'St 2.1'!$I$185+'St 2.1'!$I$209+'St 2.1'!$I$222</f>
        <v>7152.6190858413847</v>
      </c>
      <c r="N9" s="132">
        <f>+'St 2.2'!$I$15+'St 2.2'!$I$28+'St 2.2'!$I$41+'St 2.2'!$I$54+'St 2.2'!$I$68+'St 2.2'!$I$92+'St 2.2'!$I$105</f>
        <v>1326.9985999999999</v>
      </c>
      <c r="O9" s="132">
        <f>+'St 2.2'!$I$132+'St 2.2'!$I$145+'St 2.2'!$I$158+'St 2.2'!$I$171+'St 2.2'!$I$185+'St 2.2'!$I$209+'St 2.2'!$I$222</f>
        <v>32726.046081103301</v>
      </c>
      <c r="P9" s="132">
        <f>+'St 4'!$I$15+'St 4'!$I$28+'St 4'!$I$41+'St 4'!$I$54+'St 4'!$I$68+'St 4'!$I$92+'St 4'!$I$105</f>
        <v>420.43560000000014</v>
      </c>
      <c r="Q9" s="132">
        <f>+'St 4'!$I$132+'St 4'!$I$145+'St 4'!$I$158+'St 4'!$I$171+'St 4'!$I$185+'St 4'!$I$209+'St 4'!$I$222</f>
        <v>1532645.7173345175</v>
      </c>
      <c r="R9" s="132">
        <f>+'St 5'!$I$15+'St 5'!$I$28+'St 5'!$I$41+'St 5'!$I$54+'St 5'!$I$68+'St 5'!$I$92+'St 5'!$I$105</f>
        <v>21882.649362715842</v>
      </c>
      <c r="S9" s="132">
        <f>+'St 5'!$I$132+'St 5'!$I$145+'St 5'!$I$158+'St 5'!$I$171+'St 5'!$I$185+'St 5'!$I$209+'St 5'!$I$222</f>
        <v>416379.58374255599</v>
      </c>
      <c r="T9" s="132">
        <f t="shared" si="0"/>
        <v>2714389.8051615525</v>
      </c>
      <c r="U9" s="132">
        <f t="shared" si="0"/>
        <v>10366900.153733501</v>
      </c>
    </row>
    <row r="10" spans="1:21">
      <c r="B10" s="26" t="s">
        <v>62</v>
      </c>
      <c r="C10" s="26" t="s">
        <v>313</v>
      </c>
      <c r="D10" s="132">
        <f>+'St 1.1'!$I$18+'St 1.1'!$I$31+'St 1.1'!$I$44+'St 1.1'!$I$57+'St 1.1'!$I$71+'St 1.1'!$I$95+'St 1.1'!$I$108</f>
        <v>2.4673254930000001</v>
      </c>
      <c r="E10" s="132">
        <f>+'St 1.1'!$I$135+'St 1.1'!$I$148+'St 1.1'!$I$161+'St 1.1'!$I$174+'St 1.1'!$I$188+'St 1.1'!$I$212+'St 1.1'!$I$225</f>
        <v>0</v>
      </c>
      <c r="F10" s="132">
        <f>+'St 1.2'!$I$18+'St 1.2'!$I$31+'St 1.2'!$I$44+'St 1.2'!$I$57+'St 1.2'!$I$71+'St 1.2'!$I$95+'St 1.2'!$I$108</f>
        <v>439920.59824376501</v>
      </c>
      <c r="G10" s="132">
        <f>+'St 1.2'!$I$135+'St 1.2'!$I$148+'St 1.2'!$I$161+'St 1.2'!$I$174+'St 1.2'!$I$188+'St 1.2'!$I$212+'St 1.2'!$I$225</f>
        <v>1099279.8261465123</v>
      </c>
      <c r="H10" s="132">
        <f>+'St 1.3'!$I$18+'St 1.3'!$I$31+'St 1.3'!$I$44+'St 1.3'!$I$57+'St 1.3'!$I$71+'St 1.3'!$I$95+'St 1.3'!$I$108</f>
        <v>15721.378913348175</v>
      </c>
      <c r="I10" s="132">
        <f>+'St 1.3'!$I$135+'St 1.3'!$I$148+'St 1.3'!$I$161+'St 1.3'!$I$174+'St 1.3'!$I$188+'St 1.3'!$I$212+'St 1.3'!$I$225</f>
        <v>854497.66138226341</v>
      </c>
      <c r="J10" s="132">
        <f>+'St 3'!$I$18+'St 3'!$I$31+'St 3'!$I$44+'St 3'!$I$57+'St 3'!$I$71+'St 3'!$I$95+'St 3'!$I$108</f>
        <v>358269.22082857206</v>
      </c>
      <c r="K10" s="132">
        <f>+'St 3'!$I$135+'St 3'!$I$148+'St 3'!$I$161+'St 3'!$I$174+'St 3'!$I$188+'St 3'!$I$212+'St 3'!$I$225</f>
        <v>585914.07573215174</v>
      </c>
      <c r="L10" s="132">
        <f>+'St 2.1'!$I$18+'St 2.1'!$I$31+'St 2.1'!$I$44+'St 2.1'!$I$57+'St 2.1'!$I$71+'St 2.1'!$I$95+'St 2.1'!$I$108</f>
        <v>402196.53642533248</v>
      </c>
      <c r="M10" s="132">
        <f>+'St 2.1'!$I$135+'St 2.1'!$I$148+'St 2.1'!$I$161+'St 2.1'!$I$174+'St 2.1'!$I$188+'St 2.1'!$I$212+'St 2.1'!$I$225</f>
        <v>367353.82501961471</v>
      </c>
      <c r="N10" s="132">
        <f>+'St 2.2'!$I$18+'St 2.2'!$I$31+'St 2.2'!$I$44+'St 2.2'!$I$57+'St 2.2'!$I$71+'St 2.2'!$I$95+'St 2.2'!$I$108</f>
        <v>370983.07717266877</v>
      </c>
      <c r="O10" s="132">
        <f>+'St 2.2'!$I$135+'St 2.2'!$I$148+'St 2.2'!$I$161+'St 2.2'!$I$174+'St 2.2'!$I$188+'St 2.2'!$I$212+'St 2.2'!$I$225</f>
        <v>255215.11149370283</v>
      </c>
      <c r="P10" s="132">
        <f>+'St 4'!$I$18+'St 4'!$I$31+'St 4'!$I$44+'St 4'!$I$57+'St 4'!$I$71+'St 4'!$I$95+'St 4'!$I$108</f>
        <v>6.9432077999999997</v>
      </c>
      <c r="Q10" s="132">
        <f>+'St 4'!$I$135+'St 4'!$I$148+'St 4'!$I$161+'St 4'!$I$174+'St 4'!$I$188+'St 4'!$I$212+'St 4'!$I$225</f>
        <v>549.82381330822693</v>
      </c>
      <c r="R10" s="132">
        <f>+'St 5'!$I$18+'St 5'!$I$31+'St 5'!$I$44+'St 5'!$I$57+'St 5'!$I$71+'St 5'!$I$95+'St 5'!$I$108</f>
        <v>0</v>
      </c>
      <c r="S10" s="132">
        <f>+'St 5'!$I$135+'St 5'!$I$148+'St 5'!$I$161+'St 5'!$I$174+'St 5'!$I$188+'St 5'!$I$212+'St 5'!$I$225</f>
        <v>0</v>
      </c>
      <c r="T10" s="132">
        <f t="shared" si="0"/>
        <v>1587100.2221169793</v>
      </c>
      <c r="U10" s="132">
        <f t="shared" si="0"/>
        <v>3162810.3235875536</v>
      </c>
    </row>
    <row r="11" spans="1:21">
      <c r="B11" s="26" t="s">
        <v>75</v>
      </c>
      <c r="C11" s="26" t="s">
        <v>107</v>
      </c>
      <c r="D11" s="132">
        <f>+'St 1.1'!$I$19+'St 1.1'!$I$32+'St 1.1'!$I$45+'St 1.1'!$I$58+'St 1.1'!$I$72+'St 1.1'!$I$96+'St 1.1'!$I$109</f>
        <v>808.63318006635723</v>
      </c>
      <c r="E11" s="132">
        <f>+'St 1.1'!$I$136+'St 1.1'!$I$149+'St 1.1'!$I$162+'St 1.1'!$I$175+'St 1.1'!$I$189+'St 1.1'!$I$213+'St 1.1'!$I$226</f>
        <v>1800</v>
      </c>
      <c r="F11" s="132">
        <f>+'St 1.2'!$I$19+'St 1.2'!$I$32+'St 1.2'!$I$45+'St 1.2'!$I$58+'St 1.2'!$I$72+'St 1.2'!$I$96+'St 1.2'!$I$109</f>
        <v>1340918.3304013142</v>
      </c>
      <c r="G11" s="132">
        <f>+'St 1.2'!$I$136+'St 1.2'!$I$149+'St 1.2'!$I$162+'St 1.2'!$I$175+'St 1.2'!$I$189+'St 1.2'!$I$213+'St 1.2'!$I$226</f>
        <v>3072969.6103111701</v>
      </c>
      <c r="H11" s="132">
        <f>+'St 1.3'!$I$19+'St 1.3'!$I$32+'St 1.3'!$I$45+'St 1.3'!$I$58+'St 1.3'!$I$72+'St 1.3'!$I$96+'St 1.3'!$I$109</f>
        <v>87221.779032989958</v>
      </c>
      <c r="I11" s="132">
        <f>+'St 1.3'!$I$136+'St 1.3'!$I$149+'St 1.3'!$I$162+'St 1.3'!$I$175+'St 1.3'!$I$189+'St 1.3'!$I$213+'St 1.3'!$I$226</f>
        <v>1726150.0385269066</v>
      </c>
      <c r="J11" s="132">
        <f>+'St 3'!$I$19+'St 3'!$I$32+'St 3'!$I$45+'St 3'!$I$58+'St 3'!$I$72+'St 3'!$I$96+'St 3'!$I$109</f>
        <v>32726.046081103301</v>
      </c>
      <c r="K11" s="132">
        <f>+'St 3'!$I$136+'St 3'!$I$149+'St 3'!$I$162+'St 3'!$I$175+'St 3'!$I$189+'St 3'!$I$213+'St 3'!$I$226</f>
        <v>1326.9985999999999</v>
      </c>
      <c r="L11" s="132">
        <f>+'St 2.1'!$I$19+'St 2.1'!$I$32+'St 2.1'!$I$45+'St 2.1'!$I$58+'St 2.1'!$I$72+'St 2.1'!$I$96+'St 2.1'!$I$109</f>
        <v>255215.11149370283</v>
      </c>
      <c r="M11" s="132">
        <f>+'St 2.1'!$I$136+'St 2.1'!$I$149+'St 2.1'!$I$162+'St 2.1'!$I$175+'St 2.1'!$I$189+'St 2.1'!$I$213+'St 2.1'!$I$226</f>
        <v>370983.07717266877</v>
      </c>
      <c r="N11" s="132">
        <f>+'St 2.2'!$I$19+'St 2.2'!$I$32+'St 2.2'!$I$45+'St 2.2'!$I$58+'St 2.2'!$I$72+'St 2.2'!$I$96+'St 2.2'!$I$109</f>
        <v>7781954.2875042772</v>
      </c>
      <c r="O11" s="132">
        <f>+'St 2.2'!$I$136+'St 2.2'!$I$149+'St 2.2'!$I$162+'St 2.2'!$I$175+'St 2.2'!$I$189+'St 2.2'!$I$213+'St 2.2'!$I$226</f>
        <v>7645077.1189480945</v>
      </c>
      <c r="P11" s="132">
        <f>+'St 4'!$I$19+'St 4'!$I$32+'St 4'!$I$45+'St 4'!$I$58+'St 4'!$I$72+'St 4'!$I$96+'St 4'!$I$109</f>
        <v>0</v>
      </c>
      <c r="Q11" s="132">
        <f>+'St 4'!$I$136+'St 4'!$I$149+'St 4'!$I$162+'St 4'!$I$175+'St 4'!$I$189+'St 4'!$I$213+'St 4'!$I$226</f>
        <v>629525.51305656775</v>
      </c>
      <c r="R11" s="132">
        <f>+'St 5'!$I$19+'St 5'!$I$32+'St 5'!$I$45+'St 5'!$I$58+'St 5'!$I$72+'St 5'!$I$96+'St 5'!$I$109</f>
        <v>1045529.2728786318</v>
      </c>
      <c r="S11" s="132">
        <f>+'St 5'!$I$136+'St 5'!$I$149+'St 5'!$I$162+'St 5'!$I$175+'St 5'!$I$189+'St 5'!$I$213+'St 5'!$I$226</f>
        <v>4690053.6988850757</v>
      </c>
      <c r="T11" s="132">
        <f t="shared" si="0"/>
        <v>10544373.460572086</v>
      </c>
      <c r="U11" s="132">
        <f t="shared" si="0"/>
        <v>18137886.055500485</v>
      </c>
    </row>
    <row r="12" spans="1:21">
      <c r="B12" s="26" t="s">
        <v>76</v>
      </c>
      <c r="C12" s="26" t="s">
        <v>48</v>
      </c>
      <c r="D12" s="132">
        <f>+'St 1.1'!$I$20+'St 1.1'!$I$33+'St 1.1'!$I$46+'St 1.1'!$I$59+'St 1.1'!$I$73+'St 1.1'!$I$97+'St 1.1'!$I$110+'St 1.1'!$I$113+'St 1.1'!$I$114+'St 1.1'!$I$6</f>
        <v>2.1812739104125289</v>
      </c>
      <c r="E12" s="132">
        <f>+'St 1.1'!$I$137+'St 1.1'!$I$150+'St 1.1'!$I$163+'St 1.1'!$I$176+'St 1.1'!$I$190+'St 1.1'!$I$214+'St 1.1'!$I$227+'St 1.1'!$I$230+'St 1.1'!$I$231+'St 1.1'!$I$123</f>
        <v>138407</v>
      </c>
      <c r="F12" s="132">
        <f>+'St 1.2'!$I$20+'St 1.2'!$I$33+'St 1.2'!$I$46+'St 1.2'!$I$59+'St 1.2'!$I$73+'St 1.2'!$I$97+'St 1.2'!$I$110+'St 1.2'!$I$6+'St 1.2'!$I$113+'St 1.2'!$I$114</f>
        <v>329060.71026026946</v>
      </c>
      <c r="G12" s="132">
        <f>+'St 1.2'!$I$137+'St 1.2'!$I$150+'St 1.2'!$I$163+'St 1.2'!$I$176+'St 1.2'!$I$190+'St 1.2'!$I$214+'St 1.2'!$I$227+'St 1.2'!$I$123+'St 1.2'!$I$230+'St 1.2'!$I$231</f>
        <v>733666.10058789735</v>
      </c>
      <c r="H12" s="132">
        <f>+'St 1.3'!$I$20+'St 1.3'!$I$33+'St 1.3'!$I$46+'St 1.3'!$I$59+'St 1.3'!$I$73+'St 1.3'!$I$97+'St 1.3'!$I$110+'St 1.3'!$I$6+'St 1.3'!$I$113+'St 1.3'!$I$114</f>
        <v>31271.589366868749</v>
      </c>
      <c r="I12" s="132">
        <f>+'St 1.3'!$I$137+'St 1.3'!$I$150+'St 1.3'!$I$163+'St 1.3'!$I$176+'St 1.3'!$I$190+'St 1.3'!$I$214+'St 1.3'!$I$227+'St 1.3'!$I$123+'St 1.3'!$I$230+'St 1.3'!$I$231</f>
        <v>133926.86051973037</v>
      </c>
      <c r="J12" s="132">
        <f>+'St 3'!$I$20+'St 3'!$I$33+'St 3'!$I$46+'St 3'!$I$59+'St 3'!$I$73+'St 3'!$I$97+'St 3'!$I$110+'St 3'!$I$6+'St 3'!$I$113+'St 3'!$I$114</f>
        <v>36629.783062877621</v>
      </c>
      <c r="K12" s="132">
        <f>+'St 3'!$I$137+'St 3'!$I$150+'St 3'!$I$163+'St 3'!$I$176+'St 3'!$I$190+'St 3'!$I$214+'St 3'!$I$227+'St 3'!$I$123+'St 3'!$I$230+'St 3'!$I$231</f>
        <v>16765.862099999998</v>
      </c>
      <c r="L12" s="132">
        <f>+'St 2.1'!$I$20+'St 2.1'!$I$33+'St 2.1'!$I$46+'St 2.1'!$I$59+'St 2.1'!$I$73+'St 2.1'!$I$97+'St 2.1'!$I$110+'St 2.1'!$I$6+'St 2.1'!$I$113+'St 2.1'!$I$114</f>
        <v>7019.6962216440006</v>
      </c>
      <c r="M12" s="132">
        <f>+'St 2.1'!$I$137+'St 2.1'!$I$150+'St 2.1'!$I$163+'St 2.1'!$I$176+'St 2.1'!$I$190+'St 2.1'!$I$214+'St 2.1'!$I$227+'St 2.1'!$I$230+'St 2.1'!$I$231+'St 2.1'!$I$123</f>
        <v>222.52297230000002</v>
      </c>
      <c r="N12" s="132">
        <f>+'St 2.2'!$I$20+'St 2.2'!$I$33+'St 2.2'!$I$46+'St 2.2'!$I$59+'St 2.2'!$I$73+'St 2.2'!$I$97+'St 2.2'!$I$110+'St 2.2'!$I$6+'St 2.2'!$I$113+'St 2.2'!$I$114</f>
        <v>3539789.5174308796</v>
      </c>
      <c r="O12" s="132">
        <f>+'St 2.2'!$I$137+'St 2.2'!$I$150+'St 2.2'!$I$163+'St 2.2'!$I$176+'St 2.2'!$I$190+'St 2.2'!$I$214+'St 2.2'!$I$227+'St 2.2'!$I$230+'St 2.2'!$I$231+'St 2.2'!$I$123</f>
        <v>1782802.7486376511</v>
      </c>
      <c r="P12" s="132">
        <f>+'St 4'!$I$20+'St 4'!$I$33+'St 4'!$I$46+'St 4'!$I$59+'St 4'!$I$73+'St 4'!$I$97+'St 4'!$I$110+'St 4'!$I$113+'St 4'!$I$114+'St 4'!$I$6</f>
        <v>0</v>
      </c>
      <c r="Q12" s="132">
        <f>+'St 4'!$I$137+'St 4'!$I$163+'St 4'!$I$176+'St 4'!$I$190+'St 4'!$I$214+'St 4'!$I$227+'St 4'!$I$123+'St 4'!$I$230+'St 4'!$I$231</f>
        <v>0</v>
      </c>
      <c r="R12" s="132">
        <f>+'St 5'!$I$20+'St 5'!$I$33+'St 5'!$I$46+'St 5'!$I$59+'St 5'!$I$73+'St 5'!$I$97+'St 5'!$I$110+'St 5'!$I$113+'St 5'!$I$114+'St 5'!$I$6</f>
        <v>24420.420000000002</v>
      </c>
      <c r="S12" s="132">
        <f>+'St 5'!$I$137+'St 5'!$I$150+'St 5'!$I$163+'St 5'!$I$176+'St 5'!$I$190+'St 5'!$I$214+'St 5'!$I$227+'St 5'!$I$230+'St 5'!$I$231+'St 5'!$I$123+'St 5'!$I$193+'St 5'!$I$196</f>
        <v>35129.055462877623</v>
      </c>
      <c r="T12" s="132">
        <f t="shared" si="0"/>
        <v>3968193.8976164497</v>
      </c>
      <c r="U12" s="132">
        <f t="shared" si="0"/>
        <v>2840920.1502804565</v>
      </c>
    </row>
    <row r="13" spans="1:21">
      <c r="B13" s="26" t="s">
        <v>77</v>
      </c>
      <c r="C13" s="26" t="s">
        <v>321</v>
      </c>
      <c r="D13" s="132">
        <f>+'St 1.1'!$I$21+'St 1.1'!$I$34+'St 1.1'!$I$47+'St 1.1'!$I$60+'St 1.1'!$I$74+'St 1.1'!$I$98+'St 1.1'!$I$111</f>
        <v>1239651.8260236816</v>
      </c>
      <c r="E13" s="132">
        <f>+'St 1.1'!$I$138+'St 1.1'!$I$151+'St 1.1'!$I$164+'St 1.1'!$I$177+'St 1.1'!$I$191+'St 1.1'!$I$215+'St 1.1'!$I$228</f>
        <v>10757</v>
      </c>
      <c r="F13" s="132">
        <f>+'St 1.2'!$I$21+'St 1.2'!$I$34+'St 1.2'!$I$47+'St 1.2'!$I$60+'St 1.2'!$I$74+'St 1.2'!$I$98+'St 1.2'!$I$111</f>
        <v>7725777.2996068178</v>
      </c>
      <c r="G13" s="132">
        <f>+'St 1.2'!$I$138+'St 1.2'!$I$151+'St 1.2'!$I$164+'St 1.2'!$I$177+'St 1.2'!$I$191+'St 1.2'!$I$215+'St 1.2'!$I$228</f>
        <v>4590999.988294146</v>
      </c>
      <c r="H13" s="132">
        <f>+'St 1.3'!$I$21+'St 1.3'!$I$34+'St 1.3'!$I$47+'St 1.3'!$I$60+'St 1.3'!$I$74+'St 1.3'!$I$98+'St 1.3'!$I$111</f>
        <v>168664.08151954992</v>
      </c>
      <c r="I13" s="132">
        <f>+'St 1.3'!$I$138+'St 1.3'!$I$151+'St 1.3'!$I$164+'St 1.3'!$I$177+'St 1.3'!$I$191+'St 1.3'!$I$215+'St 1.3'!$I$228</f>
        <v>336480.18470365787</v>
      </c>
      <c r="J13" s="132">
        <f>+'St 3'!$I$21+'St 3'!$I$34+'St 3'!$I$47+'St 3'!$I$60+'St 3'!$I$74+'St 3'!$I$98+'St 3'!$I$111</f>
        <v>1455868.8686585175</v>
      </c>
      <c r="K13" s="132">
        <f>+'St 3'!$I$138+'St 3'!$I$151+'St 3'!$I$164+'St 3'!$I$177+'St 3'!$I$191+'St 3'!$I$215+'St 3'!$I$228</f>
        <v>790.57020000000011</v>
      </c>
      <c r="L13" s="132">
        <f>+'St 2.1'!$I$21+'St 2.1'!$I$34+'St 2.1'!$I$47+'St 2.1'!$I$60+'St 2.1'!$I$74+'St 2.1'!$I$98+'St 2.1'!$I$111</f>
        <v>549.82381330822693</v>
      </c>
      <c r="M13" s="132">
        <f>+'St 2.1'!$I$138+'St 2.1'!$I$151+'St 2.1'!$I$164+'St 2.1'!$I$177+'St 2.1'!$I$191+'St 2.1'!$I$215+'St 2.1'!$I$228</f>
        <v>7.4242077999999996</v>
      </c>
      <c r="N13" s="132">
        <f>+'St 2.2'!$I$21+'St 2.2'!$I$34+'St 2.2'!$I$47+'St 2.2'!$I$60+'St 2.2'!$I$74+'St 2.2'!$I$98+'St 2.2'!$I$111</f>
        <v>494870.67884146888</v>
      </c>
      <c r="O13" s="132">
        <f>+'St 2.2'!$I$138+'St 2.2'!$I$151+'St 2.2'!$I$164+'St 2.2'!$I$177+'St 2.2'!$I$191+'St 2.2'!$I$215+'St 2.2'!$I$228</f>
        <v>0</v>
      </c>
      <c r="P13" s="132">
        <f>+'St 4'!$I$21+'St 4'!$I$34+'St 4'!$I$47+'St 4'!$I$60+'St 4'!$I$74+'St 4'!$I$98+'St 4'!$I$111</f>
        <v>0</v>
      </c>
      <c r="Q13" s="132">
        <f>+'St 4'!$I$138+'St 4'!$I$164+'St 4'!$I$177+'St 4'!$I$191+'St 4'!$I$215+'St 4'!$I$228</f>
        <v>0</v>
      </c>
      <c r="R13" s="132">
        <f>+'St 5'!$I$21+'St 5'!$I$34+'St 5'!$I$47+'St 5'!$I$60+'St 5'!$I$74+'St 5'!$I$98+'St 5'!$I$111</f>
        <v>0</v>
      </c>
      <c r="S13" s="132">
        <f>+'St 5'!$I$138+'St 5'!$I$151+'St 5'!$I$164+'St 5'!$I$177+'St 5'!$I$191+'St 5'!$I$215+'St 5'!$I$228</f>
        <v>172.18133160665258</v>
      </c>
      <c r="T13" s="132">
        <f t="shared" si="0"/>
        <v>11085382.578463342</v>
      </c>
      <c r="U13" s="132">
        <f t="shared" si="0"/>
        <v>4939207.348737211</v>
      </c>
    </row>
    <row r="14" spans="1:21">
      <c r="B14" s="26" t="s">
        <v>81</v>
      </c>
      <c r="C14" s="26" t="s">
        <v>100</v>
      </c>
      <c r="D14" s="132">
        <f>+'St 1.1'!$I$22+'St 1.1'!$I$35+'St 1.1'!$I$48+'St 1.1'!$I$61+'St 1.1'!$I$75+'St 1.1'!$I$99+'St 1.1'!$I$112</f>
        <v>2695.0000000000005</v>
      </c>
      <c r="E14" s="132">
        <f>+'St 1.1'!$I$139+'St 1.1'!$I$152+'St 1.1'!$I$165+'St 1.1'!$I$178+'St 1.1'!$I$192+'St 1.1'!$I$216+'St 1.1'!$I$229</f>
        <v>2259004</v>
      </c>
      <c r="F14" s="132">
        <f>+'St 1.2'!$I$22+'St 1.2'!$I$35+'St 1.2'!$I$48+'St 1.2'!$I$61+'St 1.2'!$I$75+'St 1.2'!$I$99+'St 1.2'!$I$112</f>
        <v>2016608.991624349</v>
      </c>
      <c r="G14" s="132">
        <f>+'St 1.2'!$I$139+'St 1.2'!$I$152+'St 1.2'!$I$165+'St 1.2'!$I$178+'St 1.2'!$I$192+'St 1.2'!$I$216+'St 1.2'!$I$229</f>
        <v>1376107.6257124697</v>
      </c>
      <c r="H14" s="132">
        <f>+'St 1.3'!$I$22+'St 1.3'!$I$35+'St 1.3'!$I$48+'St 1.3'!$I$61+'St 1.3'!$I$75+'St 1.3'!$I$99+'St 1.3'!$I$112</f>
        <v>254810.66113392796</v>
      </c>
      <c r="I14" s="132">
        <f>+'St 1.3'!$I$139+'St 1.3'!$I$152+'St 1.3'!$I$165+'St 1.3'!$I$178+'St 1.3'!$I$192+'St 1.3'!$I$216+'St 1.3'!$I$229</f>
        <v>146361.14065314288</v>
      </c>
      <c r="J14" s="132">
        <f>+'St 3'!$I$22+'St 3'!$I$35+'St 3'!$I$48+'St 3'!$I$61+'St 3'!$I$75+'St 3'!$I$99+'St 3'!$I$112</f>
        <v>681798.10500854882</v>
      </c>
      <c r="K14" s="132">
        <f>+'St 3'!$I$139+'St 3'!$I$152+'St 3'!$I$165+'St 3'!$I$178+'St 3'!$I$192+'St 3'!$I$216+'St 3'!$I$229</f>
        <v>162755.09239999999</v>
      </c>
      <c r="L14" s="132">
        <f>+'St 2.1'!$I$22+'St 2.1'!$I$35+'St 2.1'!$I$48+'St 2.1'!$I$61+'St 2.1'!$I$75+'St 2.1'!$I$99+'St 2.1'!$I$112</f>
        <v>194190.87413300868</v>
      </c>
      <c r="M14" s="132">
        <f>+'St 2.1'!$I$139+'St 2.1'!$I$152+'St 2.1'!$I$165+'St 2.1'!$I$178+'St 2.1'!$I$192+'St 2.1'!$I$216+'St 2.1'!$I$229</f>
        <v>0</v>
      </c>
      <c r="N14" s="132">
        <f>+'St 2.2'!$I$22+'St 2.2'!$I$35+'St 2.2'!$I$48+'St 2.2'!$I$61+'St 2.2'!$I$75+'St 2.2'!$I$99+'St 2.2'!$I$112</f>
        <v>2376566.2146884715</v>
      </c>
      <c r="O14" s="132">
        <f>+'St 2.2'!$I$139+'St 2.2'!$I$152+'St 2.2'!$I$165+'St 2.2'!$I$178+'St 2.2'!$I$192+'St 2.2'!$I$216+'St 2.2'!$I$229</f>
        <v>1045529.2728786318</v>
      </c>
      <c r="P14" s="132">
        <f>+'St 4'!$I$22+'St 4'!$I$35+'St 4'!$I$48+'St 4'!$I$61+'St 4'!$I$75+'St 4'!$I$99+'St 4'!$I$112</f>
        <v>164.95423318787263</v>
      </c>
      <c r="Q14" s="132">
        <f>+'St 4'!$I$139+'St 4'!$I$165+'St 4'!$I$178+'St 4'!$I$192+'St 4'!$I$216+'St 4'!$I$229</f>
        <v>0</v>
      </c>
      <c r="R14" s="132">
        <f>+'St 5'!$I$22+'St 5'!$I$35+'St 5'!$I$48+'St 5'!$I$61+'St 5'!$I$75+'St 5'!$I$99+'St 5'!$I$112</f>
        <v>0</v>
      </c>
      <c r="S14" s="132">
        <f>+'St 5'!$I$139+'St 5'!$I$152+'St 5'!$I$165+'St 5'!$I$178+'St 5'!$I$192+'St 5'!$I$216+'St 5'!$I$229</f>
        <v>0</v>
      </c>
      <c r="T14" s="132">
        <f t="shared" si="0"/>
        <v>5526834.8008214943</v>
      </c>
      <c r="U14" s="132">
        <f t="shared" si="0"/>
        <v>4989757.1316442443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2390781</v>
      </c>
      <c r="E15" s="137">
        <f t="shared" si="1"/>
        <v>3188504</v>
      </c>
      <c r="F15" s="137">
        <f t="shared" si="1"/>
        <v>15747895.087655718</v>
      </c>
      <c r="G15" s="137">
        <f t="shared" si="1"/>
        <v>17049949.086314149</v>
      </c>
      <c r="H15" s="137">
        <f t="shared" si="1"/>
        <v>8593659.8061585482</v>
      </c>
      <c r="I15" s="137">
        <f t="shared" si="1"/>
        <v>10800905.71431997</v>
      </c>
      <c r="J15" s="137">
        <f t="shared" si="1"/>
        <v>11332261.522487549</v>
      </c>
      <c r="K15" s="137">
        <f t="shared" si="1"/>
        <v>3455840.113508197</v>
      </c>
      <c r="L15" s="137">
        <f t="shared" si="1"/>
        <v>1485157.6114057861</v>
      </c>
      <c r="M15" s="137">
        <f t="shared" si="1"/>
        <v>945605.79055857414</v>
      </c>
      <c r="N15" s="137">
        <f t="shared" si="1"/>
        <v>19364841.683661141</v>
      </c>
      <c r="O15" s="137">
        <f t="shared" si="1"/>
        <v>13005268.775860135</v>
      </c>
      <c r="P15" s="137">
        <f t="shared" si="1"/>
        <v>4962958.9205444781</v>
      </c>
      <c r="Q15" s="137">
        <f t="shared" si="1"/>
        <v>17139948.7912542</v>
      </c>
      <c r="R15" s="137">
        <f t="shared" si="1"/>
        <v>3566064.3559582904</v>
      </c>
      <c r="S15" s="137">
        <f t="shared" si="1"/>
        <v>6212921.6878737863</v>
      </c>
      <c r="T15" s="137">
        <f>+SUM(T6:T14)</f>
        <v>67443619.987871513</v>
      </c>
      <c r="U15" s="137">
        <f>+SUM(U6:U14)</f>
        <v>71798943.959689006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234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1.1'!$U$12+'St 1.1'!$U$25+'St 1.1'!$U$38+'St 1.1'!$U$51+'St 1.1'!$U$65+'St 1.1'!$U$89+'St 1.1'!$U$102</f>
        <v>-4.0000000000000009</v>
      </c>
      <c r="E22" s="132">
        <f>+'St 1.1'!$U$129+'St 1.1'!$U$142+'St 1.1'!$U$155+'St 1.1'!$U$168+'St 1.1'!$U$182+'St 1.1'!$U$206+'St 1.1'!$U$219</f>
        <v>131.99999999999997</v>
      </c>
      <c r="F22" s="132">
        <f>+'St 1.2'!$U$12+'St 1.2'!$U$25+'St 1.2'!$U$38+'St 1.2'!$U$51+'St 1.2'!$U$65+'St 1.2'!$U$89+'St 1.2'!$U$102</f>
        <v>-273151.99585308309</v>
      </c>
      <c r="G22" s="132">
        <f>+'St 1.2'!$U$129+'St 1.2'!$U$142+'St 1.2'!$U$155+'St 1.2'!$U$168+'St 1.2'!$U$182+'St 1.2'!$U$206+'St 1.2'!$U$219</f>
        <v>127724.67360120419</v>
      </c>
      <c r="H22" s="132">
        <f>+'St 1.3'!$U$12+'St 1.3'!$U$25+'St 1.3'!$U$38+'St 1.3'!$U$51+'St 1.3'!$U$65+'St 1.3'!$U$89+'St 1.3'!$U$102</f>
        <v>-466.18684256491753</v>
      </c>
      <c r="I22" s="132">
        <f>+'St 1.3'!$U$129+'St 1.3'!$U$142+'St 1.3'!$U$155+'St 1.3'!$U$168+'St 1.3'!$U$182+'St 1.3'!$U$206+'St 1.3'!$U$219</f>
        <v>2907.7895049844615</v>
      </c>
      <c r="J22" s="132">
        <f>+'St 3'!$U$12+'St 3'!$U$25+'St 3'!$U$38+'St 3'!$U$51+'St 3'!$U$65+'St 3'!$U$89+'St 3'!$U$102</f>
        <v>100716.95058731541</v>
      </c>
      <c r="K22" s="132">
        <f>+'St 3'!$U$129+'St 3'!$U$142+'St 3'!$U$155+'St 3'!$U$168+'St 3'!$U$182+'St 3'!$U$206+'St 3'!$U$219</f>
        <v>4741.8751000000002</v>
      </c>
      <c r="L22" s="132">
        <f>+'St 2.1'!$U$12+'St 2.1'!$U$25+'St 2.1'!$U$38+'St 2.1'!$U$51+'St 2.1'!$U$65+'St 2.1'!$U$89+'St 2.1'!$U$102</f>
        <v>0</v>
      </c>
      <c r="M22" s="132">
        <f>+'St 2.1'!$U$129+'St 2.1'!$U$142+'St 2.1'!$U$155+'St 2.1'!$U$168+'St 2.1'!$U$182+'St 2.1'!$U$206+'St 2.1'!$U$219</f>
        <v>-0.23383196000000028</v>
      </c>
      <c r="N22" s="132">
        <f>+'St 2.2'!$U$12+'St 2.2'!$U$25+'St 2.2'!$U$38+'St 2.2'!$U$51+'St 2.2'!$U$65+'St 2.2'!$U$89+'St 2.2'!$U$102</f>
        <v>1000</v>
      </c>
      <c r="O22" s="132">
        <f>+'St 2.2'!$U$129+'St 2.2'!$U$142+'St 2.2'!$U$155+'St 2.2'!$U$168+'St 2.2'!$U$182+'St 2.2'!$U$206+'St 2.2'!$U$219</f>
        <v>-10186.31951219785</v>
      </c>
      <c r="P22" s="132">
        <f>+'St 4'!$U$12+'St 4'!$U$25+'St 4'!$U$38+'St 4'!$U$51+'St 4'!$U$65+'St 4'!$U$89+'St 4'!$U$102</f>
        <v>0</v>
      </c>
      <c r="Q22" s="132">
        <f>+'St 4'!$U$129+'St 4'!$U$142+'St 4'!$U$155+'St 4'!$U$168+'St 4'!$U$182+'St 4'!$U$206+'St 4'!$U$219</f>
        <v>-340906.83899999998</v>
      </c>
      <c r="R22" s="132">
        <f>+'St 5'!$U$12+'St 5'!$U$25+'St 5'!$U$38+'St 5'!$U$51+'St 5'!$U$65+'St 5'!$U$89+'St 5'!$U$102</f>
        <v>144233.898382174</v>
      </c>
      <c r="S22" s="132">
        <f>+'St 5'!$U$129+'St 5'!$U$142+'St 5'!$U$155+'St 5'!$U$168+'St 5'!$U$182+'St 5'!$U$206+'St 5'!$U$219</f>
        <v>1914.0361461269958</v>
      </c>
      <c r="T22" s="132">
        <f>+D22+F22+H22+J22+L22+N22+P22+R22</f>
        <v>-27671.333726158569</v>
      </c>
      <c r="U22" s="132">
        <f>+E22+G22+I22+K22+M22+O22+Q22+S22</f>
        <v>-213673.01799184215</v>
      </c>
    </row>
    <row r="23" spans="2:21">
      <c r="B23" s="26" t="s">
        <v>59</v>
      </c>
      <c r="C23" s="26" t="s">
        <v>42</v>
      </c>
      <c r="D23" s="132">
        <f>+'St 1.1'!$U$13+'St 1.1'!$U$26+'St 1.1'!$U$39+'St 1.1'!$U$52+'St 1.1'!$U$66+'St 1.1'!$U$90+'St 1.1'!$U$103</f>
        <v>382290.44550120411</v>
      </c>
      <c r="E23" s="132">
        <f>+'St 1.1'!$U$130+'St 1.1'!$U$143+'St 1.1'!$U$156+'St 1.1'!$U$169+'St 1.1'!$U$183+'St 1.1'!$U$207+'St 1.1'!$U$220</f>
        <v>-224759</v>
      </c>
      <c r="F23" s="132">
        <f>+'St 1.2'!$U$13+'St 1.2'!$U$26+'St 1.2'!$U$39+'St 1.2'!$U$52+'St 1.2'!$U$66+'St 1.2'!$U$90+'St 1.2'!$U$103</f>
        <v>-36926.510488453074</v>
      </c>
      <c r="G23" s="132">
        <f>+'St 1.2'!$U$130+'St 1.2'!$U$143+'St 1.2'!$U$156+'St 1.2'!$U$169+'St 1.2'!$U$183+'St 1.2'!$U$207+'St 1.2'!$U$220</f>
        <v>250233.40524172242</v>
      </c>
      <c r="H23" s="132">
        <f>+'St 1.3'!$U$13+'St 1.3'!$U$26+'St 1.3'!$U$39+'St 1.3'!$U$52+'St 1.3'!$U$66+'St 1.3'!$U$90+'St 1.3'!$U$103</f>
        <v>-20380.480454173219</v>
      </c>
      <c r="I23" s="132">
        <f>+'St 1.3'!$U$130+'St 1.3'!$U$143+'St 1.3'!$U$156+'St 1.3'!$U$169+'St 1.3'!$U$183+'St 1.3'!$U$207+'St 1.3'!$U$220</f>
        <v>201612.3920893321</v>
      </c>
      <c r="J23" s="132">
        <f>+'St 3'!$U$13+'St 3'!$U$26+'St 3'!$U$39+'St 3'!$U$52+'St 3'!$U$66+'St 3'!$U$90+'St 3'!$U$103</f>
        <v>195732.35914994631</v>
      </c>
      <c r="K23" s="132">
        <f>+'St 3'!$U$130+'St 3'!$U$143+'St 3'!$U$156+'St 3'!$U$169+'St 3'!$U$183+'St 3'!$U$207+'St 3'!$U$220</f>
        <v>300458.99701620976</v>
      </c>
      <c r="L23" s="132">
        <f>+'St 2.1'!$U$13+'St 2.1'!$U$26+'St 2.1'!$U$39+'St 2.1'!$U$52+'St 2.1'!$U$66+'St 2.1'!$U$90+'St 2.1'!$U$103</f>
        <v>-56207.980178542311</v>
      </c>
      <c r="M23" s="132">
        <f>+'St 2.1'!$U$130+'St 2.1'!$U$143+'St 2.1'!$U$156+'St 2.1'!$U$169+'St 2.1'!$U$183+'St 2.1'!$U$207+'St 2.1'!$U$220</f>
        <v>-43671.572063297666</v>
      </c>
      <c r="N23" s="132">
        <f>+'St 2.2'!$U$13+'St 2.2'!$U$26+'St 2.2'!$U$39+'St 2.2'!$U$52+'St 2.2'!$U$66+'St 2.2'!$U$90+'St 2.2'!$U$103</f>
        <v>153695.07615554833</v>
      </c>
      <c r="O23" s="132">
        <f>+'St 2.2'!$U$130+'St 2.2'!$U$143+'St 2.2'!$U$156+'St 2.2'!$U$169+'St 2.2'!$U$183+'St 2.2'!$U$207+'St 2.2'!$U$220</f>
        <v>81053.731235039275</v>
      </c>
      <c r="P23" s="132">
        <f>+'St 4'!$U$13+'St 4'!$U$26+'St 4'!$U$39+'St 4'!$U$52+'St 4'!$U$66+'St 4'!$U$90+'St 4'!$U$103</f>
        <v>345195.85039271449</v>
      </c>
      <c r="Q23" s="132">
        <f>+'St 4'!$U$130+'St 4'!$U$143+'St 4'!$U$156+'St 4'!$U$169+'St 4'!$U$183+'St 4'!$U$207+'St 4'!$U$220</f>
        <v>952490.68569935707</v>
      </c>
      <c r="R23" s="132">
        <f>+'St 5'!$U$13+'St 5'!$U$26+'St 5'!$U$39+'St 5'!$U$52+'St 5'!$U$66+'St 5'!$U$90+'St 5'!$U$103</f>
        <v>-5980.089775705278</v>
      </c>
      <c r="S23" s="132">
        <f>+'St 5'!$U$130+'St 5'!$U$143+'St 5'!$U$156+'St 5'!$U$169+'St 5'!$U$183+'St 5'!$U$207+'St 5'!$U$220</f>
        <v>-119071.27140363905</v>
      </c>
      <c r="T23" s="132">
        <f t="shared" ref="T23:U30" si="2">+D23+F23+H23+J23+L23+N23+P23+R23</f>
        <v>957418.67030253937</v>
      </c>
      <c r="U23" s="132">
        <f t="shared" si="2"/>
        <v>1398347.3678147239</v>
      </c>
    </row>
    <row r="24" spans="2:21">
      <c r="B24" s="26" t="s">
        <v>60</v>
      </c>
      <c r="C24" s="26" t="s">
        <v>43</v>
      </c>
      <c r="D24" s="132">
        <f>+'St 1.1'!$U$14+'St 1.1'!$U$27+'St 1.1'!$U$40+'St 1.1'!$U$53+'St 1.1'!$U$67+'St 1.1'!$U$91+'St 1.1'!$U$104+'St 1.1'!$U$76+'St 1.1'!$U$79</f>
        <v>8893.9007793346045</v>
      </c>
      <c r="E24" s="132">
        <f>+'St 1.1'!$U$131+'St 1.1'!$U$144+'St 1.1'!$U$157+'St 1.1'!$U$170+'St 1.1'!$U$184+'St 1.1'!$U$208+'St 1.1'!$U$221+'St 1.1'!$U$193+'St 1.1'!$U$196</f>
        <v>-10602.000000000002</v>
      </c>
      <c r="F24" s="132">
        <f>+'St 1.2'!$U$14+'St 1.2'!$U$27+'St 1.2'!$U$40+'St 1.2'!$U$53+'St 1.2'!$U$67+'St 1.2'!$U$91+'St 1.2'!$U$104+'St 1.2'!$U$76+'St 1.2'!$U$79</f>
        <v>302089.71673818224</v>
      </c>
      <c r="G24" s="132">
        <f>+'St 1.2'!$U$131+'St 1.2'!$U$144+'St 1.2'!$U$157+'St 1.2'!$U$170+'St 1.2'!$U$184+'St 1.2'!$U$208+'St 1.2'!$U$221+'St 1.2'!$U$193+'St 1.2'!$U$196</f>
        <v>-143755.76174593368</v>
      </c>
      <c r="H24" s="132">
        <f>+'St 1.3'!$U$14+'St 1.3'!$U$27+'St 1.3'!$U$40+'St 1.3'!$U$53+'St 1.3'!$U$67+'St 1.3'!$U$91+'St 1.3'!$U$104+'St 1.3'!$U$76+'St 1.3'!$U$79</f>
        <v>1057397.2383217853</v>
      </c>
      <c r="I24" s="132">
        <f>+'St 1.3'!$U$131+'St 1.3'!$U$144+'St 1.3'!$U$157+'St 1.3'!$U$170+'St 1.3'!$U$184+'St 1.3'!$U$208+'St 1.3'!$U$221+'St 1.3'!$U$193+'St 1.3'!$U$196</f>
        <v>861088.10720096494</v>
      </c>
      <c r="J24" s="132">
        <f>+'St 3'!$U$14+'St 3'!$U$27+'St 3'!$U$40+'St 3'!$U$53+'St 3'!$U$67+'St 3'!$U$91+'St 3'!$U$104+'St 3'!$U$76+'St 3'!$U$79</f>
        <v>559259.95993740903</v>
      </c>
      <c r="K24" s="132">
        <f>+'St 3'!$U$131+'St 3'!$U$144+'St 3'!$U$157+'St 3'!$U$170+'St 3'!$U$184+'St 3'!$U$208+'St 3'!$U$221+'St 3'!$U$193+'St 3'!$U$196</f>
        <v>7106.2787692505572</v>
      </c>
      <c r="L24" s="132">
        <f>+'St 2.1'!$U$14+'St 2.1'!$U$27+'St 2.1'!$U$40+'St 2.1'!$U$53+'St 2.1'!$U$67+'St 2.1'!$U$91+'St 2.1'!$U$104+'St 2.1'!$U$76+'St 2.1'!$U$79</f>
        <v>2219.3706208917074</v>
      </c>
      <c r="M24" s="132">
        <f>+'St 2.1'!$U$131+'St 2.1'!$U$144+'St 2.1'!$U$157+'St 2.1'!$U$170+'St 2.1'!$U$184+'St 2.1'!$U$208+'St 2.1'!$U$221+'St 2.1'!$U$193+'St 2.1'!$U$196</f>
        <v>-746.65179743255771</v>
      </c>
      <c r="N24" s="132">
        <f>+'St 2.2'!$U$14+'St 2.2'!$U$27+'St 2.2'!$U$40+'St 2.2'!$U$53+'St 2.2'!$U$67+'St 2.2'!$U$91+'St 2.2'!$U$104+'St 2.2'!$U$76+'St 2.2'!$U$79</f>
        <v>229926.84098752509</v>
      </c>
      <c r="O24" s="132">
        <f>+'St 2.2'!$U$131+'St 2.2'!$U$144+'St 2.2'!$U$157+'St 2.2'!$U$170+'St 2.2'!$U$184+'St 2.2'!$U$208+'St 2.2'!$U$221+'St 2.2'!$U$193+'St 2.2'!$U$196</f>
        <v>156419.13892711975</v>
      </c>
      <c r="P24" s="132">
        <f>+'St 4'!$U$14+'St 4'!$U$27+'St 4'!$U$40+'St 4'!$U$53+'St 4'!$U$67+'St 4'!$U$91+'St 4'!$U$104+'St 4'!$U$76+'St 4'!$U$79</f>
        <v>121744.53746859144</v>
      </c>
      <c r="Q24" s="132">
        <f>+'St 4'!$U$131+'St 4'!$U$144+'St 4'!$U$157+'St 4'!$U$170+'St 4'!$U$184+'St 4'!$U$208+'St 4'!$U$221+'St 4'!$U$193+'St 4'!$U$196</f>
        <v>776312.65275390795</v>
      </c>
      <c r="R24" s="132">
        <f>+'St 5'!$U$14+'St 5'!$U$27+'St 5'!$U$40+'St 5'!$U$53+'St 5'!$U$67+'St 5'!$U$91+'St 5'!$U$104+'St 5'!$U$76+'St 5'!$U$79</f>
        <v>0</v>
      </c>
      <c r="S24" s="132">
        <f>+'St 5'!$U$131+'St 5'!$U$144+'St 5'!$U$157+'St 5'!$U$170+'St 5'!$U$184+'St 5'!$U$208+'St 5'!$U$221+'St 5'!$U$193+'St 5'!$U$196</f>
        <v>0</v>
      </c>
      <c r="T24" s="132">
        <f t="shared" si="2"/>
        <v>2281531.5648537194</v>
      </c>
      <c r="U24" s="132">
        <f t="shared" si="2"/>
        <v>1645821.7641078769</v>
      </c>
    </row>
    <row r="25" spans="2:21">
      <c r="B25" s="26" t="s">
        <v>61</v>
      </c>
      <c r="C25" s="26" t="s">
        <v>44</v>
      </c>
      <c r="D25" s="132">
        <f>+'St 1.1'!$U$15+'St 1.1'!$U$28+'St 1.1'!$U$41+'St 1.1'!$U$54+'St 1.1'!$U$68+'St 1.1'!$U$92+'St 1.1'!$U$105</f>
        <v>4742</v>
      </c>
      <c r="E25" s="132">
        <f>+'St 1.1'!$U$132+'St 1.1'!$U$145+'St 1.1'!$U$158+'St 1.1'!$U$171+'St 1.1'!$U$185+'St 1.1'!$U$209+'St 1.1'!$U$222</f>
        <v>117278.00000000001</v>
      </c>
      <c r="F25" s="132">
        <f>+'St 1.2'!$U$15+'St 1.2'!$U$28+'St 1.2'!$U$41+'St 1.2'!$U$54+'St 1.2'!$U$68+'St 1.2'!$U$92+'St 1.2'!$U$105</f>
        <v>285797.86190221296</v>
      </c>
      <c r="G25" s="132">
        <f>+'St 1.2'!$U$132+'St 1.2'!$U$145+'St 1.2'!$U$158+'St 1.2'!$U$171+'St 1.2'!$U$185+'St 1.2'!$U$209+'St 1.2'!$U$222</f>
        <v>335663.97949825856</v>
      </c>
      <c r="H25" s="132">
        <f>+'St 1.3'!$U$15+'St 1.3'!$U$28+'St 1.3'!$U$41+'St 1.3'!$U$54+'St 1.3'!$U$68+'St 1.3'!$U$92+'St 1.3'!$U$105</f>
        <v>10955.480055906983</v>
      </c>
      <c r="I25" s="132">
        <f>+'St 1.3'!$U$132+'St 1.3'!$U$145+'St 1.3'!$U$158+'St 1.3'!$U$171+'St 1.3'!$U$185+'St 1.3'!$U$209+'St 1.3'!$U$222</f>
        <v>380011.48267618159</v>
      </c>
      <c r="J25" s="132">
        <f>+'St 3'!$U$15+'St 3'!$U$28+'St 3'!$U$41+'St 3'!$U$54+'St 3'!$U$68+'St 3'!$U$92+'St 3'!$U$105</f>
        <v>-7308.4622546976098</v>
      </c>
      <c r="K25" s="132">
        <f>+'St 3'!$U$132+'St 3'!$U$145+'St 3'!$U$158+'St 3'!$U$171+'St 3'!$U$185+'St 3'!$U$209+'St 3'!$U$222</f>
        <v>93571.478645302413</v>
      </c>
      <c r="L25" s="132">
        <f>+'St 2.1'!$U$15+'St 2.1'!$U$28+'St 2.1'!$U$41+'St 2.1'!$U$54+'St 2.1'!$U$68+'St 2.1'!$U$92+'St 2.1'!$U$105</f>
        <v>20729.883169568704</v>
      </c>
      <c r="M25" s="132">
        <f>+'St 2.1'!$U$132+'St 2.1'!$U$145+'St 2.1'!$U$158+'St 2.1'!$U$171+'St 2.1'!$U$185+'St 2.1'!$U$209+'St 2.1'!$U$222</f>
        <v>1095.6831865030736</v>
      </c>
      <c r="N25" s="132">
        <f>+'St 2.2'!$U$15+'St 2.2'!$U$28+'St 2.2'!$U$41+'St 2.2'!$U$54+'St 2.2'!$U$68+'St 2.2'!$U$92+'St 2.2'!$U$105</f>
        <v>-1988.2689499999997</v>
      </c>
      <c r="O25" s="132">
        <f>+'St 2.2'!$U$132+'St 2.2'!$U$145+'St 2.2'!$U$158+'St 2.2'!$U$171+'St 2.2'!$U$185+'St 2.2'!$U$209+'St 2.2'!$U$222</f>
        <v>-1379.8535226292472</v>
      </c>
      <c r="P25" s="132">
        <f>+'St 4'!$U$15+'St 4'!$U$28+'St 4'!$U$41+'St 4'!$U$54+'St 4'!$U$68+'St 4'!$U$92+'St 4'!$U$105</f>
        <v>-29.109999999999992</v>
      </c>
      <c r="Q25" s="132">
        <f>+'St 4'!$U$132+'St 4'!$U$145+'St 4'!$U$158+'St 4'!$U$171+'St 4'!$U$185+'St 4'!$U$209+'St 4'!$U$222</f>
        <v>179465.1583774444</v>
      </c>
      <c r="R25" s="132">
        <f>+'St 5'!$U$15+'St 5'!$U$28+'St 5'!$U$41+'St 5'!$U$54+'St 5'!$U$68+'St 5'!$U$92+'St 5'!$U$105</f>
        <v>1159.9077640265182</v>
      </c>
      <c r="S25" s="132">
        <f>+'St 5'!$U$132+'St 5'!$U$145+'St 5'!$U$158+'St 5'!$U$171+'St 5'!$U$185+'St 5'!$U$209+'St 5'!$U$222</f>
        <v>13999.813293096304</v>
      </c>
      <c r="T25" s="132">
        <f t="shared" si="2"/>
        <v>314059.2916870176</v>
      </c>
      <c r="U25" s="132">
        <f t="shared" si="2"/>
        <v>1119705.7421541573</v>
      </c>
    </row>
    <row r="26" spans="2:21">
      <c r="B26" s="26" t="s">
        <v>62</v>
      </c>
      <c r="C26" s="26" t="s">
        <v>313</v>
      </c>
      <c r="D26" s="132">
        <f>+'St 1.1'!$U$18+'St 1.1'!$U$31+'St 1.1'!$U$44+'St 1.1'!$U$57+'St 1.1'!$U$71+'St 1.1'!$U$95+'St 1.1'!$U$108</f>
        <v>-0.23383196000000028</v>
      </c>
      <c r="E26" s="132">
        <f>+'St 1.1'!$U$135+'St 1.1'!$U$148+'St 1.1'!$U$161+'St 1.1'!$U$174+'St 1.1'!$U$188+'St 1.1'!$U$212+'St 1.1'!$U$225</f>
        <v>0</v>
      </c>
      <c r="F26" s="132">
        <f>+'St 1.2'!$U$18+'St 1.2'!$U$31+'St 1.2'!$U$44+'St 1.2'!$U$57+'St 1.2'!$U$71+'St 1.2'!$U$95+'St 1.2'!$U$108</f>
        <v>15433.770903162069</v>
      </c>
      <c r="G26" s="132">
        <f>+'St 1.2'!$U$135+'St 1.2'!$U$148+'St 1.2'!$U$161+'St 1.2'!$U$174+'St 1.2'!$U$188+'St 1.2'!$U$212+'St 1.2'!$U$225</f>
        <v>124772.70417150426</v>
      </c>
      <c r="H26" s="132">
        <f>+'St 1.3'!$U$18+'St 1.3'!$U$31+'St 1.3'!$U$44+'St 1.3'!$U$57+'St 1.3'!$U$71+'St 1.3'!$U$95+'St 1.3'!$U$108</f>
        <v>276.43229811221778</v>
      </c>
      <c r="I26" s="132">
        <f>+'St 1.3'!$U$135+'St 1.3'!$U$148+'St 1.3'!$U$161+'St 1.3'!$U$174+'St 1.3'!$U$188+'St 1.3'!$U$212+'St 1.3'!$U$225</f>
        <v>100165.25665706037</v>
      </c>
      <c r="J26" s="132">
        <f>+'St 3'!$U$18+'St 3'!$U$31+'St 3'!$U$44+'St 3'!$U$57+'St 3'!$U$71+'St 3'!$U$95+'St 3'!$U$108</f>
        <v>13175.462121444503</v>
      </c>
      <c r="K26" s="132">
        <f>+'St 3'!$U$135+'St 3'!$U$148+'St 3'!$U$161+'St 3'!$U$174+'St 3'!$U$188+'St 3'!$U$212+'St 3'!$U$225</f>
        <v>32451.377990775138</v>
      </c>
      <c r="L26" s="132">
        <f>+'St 2.1'!$U$18+'St 2.1'!$U$31+'St 2.1'!$U$44+'St 2.1'!$U$57+'St 2.1'!$U$71+'St 2.1'!$U$95+'St 2.1'!$U$108</f>
        <v>36340.594559310754</v>
      </c>
      <c r="M26" s="132">
        <f>+'St 2.1'!$U$135+'St 2.1'!$U$148+'St 2.1'!$U$161+'St 2.1'!$U$174+'St 2.1'!$U$188+'St 2.1'!$U$212+'St 2.1'!$U$225</f>
        <v>34646.238656445326</v>
      </c>
      <c r="N26" s="132">
        <f>+'St 2.2'!$U$18+'St 2.2'!$U$31+'St 2.2'!$U$44+'St 2.2'!$U$57+'St 2.2'!$U$71+'St 2.2'!$U$95+'St 2.2'!$U$108</f>
        <v>34837.044549762606</v>
      </c>
      <c r="O26" s="132">
        <f>+'St 2.2'!$U$135+'St 2.2'!$U$148+'St 2.2'!$U$161+'St 2.2'!$U$174+'St 2.2'!$U$188+'St 2.2'!$U$212+'St 2.2'!$U$225</f>
        <v>35404.721977980073</v>
      </c>
      <c r="P26" s="132">
        <f>+'St 4'!$U$18+'St 4'!$U$31+'St 4'!$U$44+'St 4'!$U$57+'St 4'!$U$71+'St 4'!$U$95+'St 4'!$U$108</f>
        <v>-1.3143941999999993</v>
      </c>
      <c r="Q26" s="132">
        <f>+'St 4'!$U$135+'St 4'!$U$148+'St 4'!$U$161+'St 4'!$U$174+'St 4'!$U$188+'St 4'!$U$212+'St 4'!$U$225</f>
        <v>0</v>
      </c>
      <c r="R26" s="132">
        <f>+'St 5'!$U$18+'St 5'!$U$31+'St 5'!$U$44+'St 5'!$U$57+'St 5'!$U$71+'St 5'!$U$95+'St 5'!$U$108</f>
        <v>0</v>
      </c>
      <c r="S26" s="132">
        <f>+'St 5'!$U$135+'St 5'!$U$148+'St 5'!$U$161+'St 5'!$U$174+'St 5'!$U$188+'St 5'!$U$212+'St 5'!$U$225</f>
        <v>0</v>
      </c>
      <c r="T26" s="132">
        <f t="shared" si="2"/>
        <v>100061.75620563215</v>
      </c>
      <c r="U26" s="132">
        <f t="shared" si="2"/>
        <v>327440.29945376515</v>
      </c>
    </row>
    <row r="27" spans="2:21">
      <c r="B27" s="26" t="s">
        <v>75</v>
      </c>
      <c r="C27" s="26" t="s">
        <v>107</v>
      </c>
      <c r="D27" s="132">
        <f>+'St 1.1'!$U$19+'St 1.1'!$U$32+'St 1.1'!$U$45+'St 1.1'!$U$58+'St 1.1'!$U$72+'St 1.1'!$U$96+'St 1.1'!$U$109</f>
        <v>-10186.31951219785</v>
      </c>
      <c r="E27" s="132">
        <f>+'St 1.1'!$U$136+'St 1.1'!$U$149+'St 1.1'!$U$162+'St 1.1'!$U$175+'St 1.1'!$U$189+'St 1.1'!$U$213+'St 1.1'!$U$226</f>
        <v>1000</v>
      </c>
      <c r="F27" s="132">
        <f>+'St 1.2'!$U$19+'St 1.2'!$U$32+'St 1.2'!$U$45+'St 1.2'!$U$58+'St 1.2'!$U$72+'St 1.2'!$U$96+'St 1.2'!$U$109</f>
        <v>81053.731235039304</v>
      </c>
      <c r="G27" s="132">
        <f>+'St 1.2'!$U$136+'St 1.2'!$U$149+'St 1.2'!$U$162+'St 1.2'!$U$175+'St 1.2'!$U$189+'St 1.2'!$U$213+'St 1.2'!$U$226</f>
        <v>154943.16049015021</v>
      </c>
      <c r="H27" s="132">
        <f>+'St 1.3'!$U$19+'St 1.3'!$U$32+'St 1.3'!$U$45+'St 1.3'!$U$58+'St 1.3'!$U$72+'St 1.3'!$U$96+'St 1.3'!$U$109</f>
        <v>5641.580564734636</v>
      </c>
      <c r="I27" s="132">
        <f>+'St 1.3'!$U$136+'St 1.3'!$U$149+'St 1.3'!$U$162+'St 1.3'!$U$175+'St 1.3'!$U$189+'St 1.3'!$U$213+'St 1.3'!$U$226</f>
        <v>169371.17453807441</v>
      </c>
      <c r="J27" s="132">
        <f>+'St 3'!$U$19+'St 3'!$U$32+'St 3'!$U$45+'St 3'!$U$58+'St 3'!$U$72+'St 3'!$U$96+'St 3'!$U$109</f>
        <v>-1379.8535226292463</v>
      </c>
      <c r="K27" s="132">
        <f>+'St 3'!$U$136+'St 3'!$U$149+'St 3'!$U$162+'St 3'!$U$175+'St 3'!$U$189+'St 3'!$U$213+'St 3'!$U$226</f>
        <v>-1988.2689499999997</v>
      </c>
      <c r="L27" s="132">
        <f>+'St 2.1'!$U$19+'St 2.1'!$U$32+'St 2.1'!$U$45+'St 2.1'!$U$58+'St 2.1'!$U$72+'St 2.1'!$U$96+'St 2.1'!$U$109</f>
        <v>35404.721977980087</v>
      </c>
      <c r="M27" s="132">
        <f>+'St 2.1'!$U$136+'St 2.1'!$U$149+'St 2.1'!$U$162+'St 2.1'!$U$175+'St 2.1'!$U$189+'St 2.1'!$U$213+'St 2.1'!$U$226</f>
        <v>34837.04454976265</v>
      </c>
      <c r="N27" s="132">
        <f>+'St 2.2'!$U$19+'St 2.2'!$U$32+'St 2.2'!$U$45+'St 2.2'!$U$58+'St 2.2'!$U$72+'St 2.2'!$U$96+'St 2.2'!$U$109</f>
        <v>149732.16167655273</v>
      </c>
      <c r="O27" s="132">
        <f>+'St 2.2'!$U$136+'St 2.2'!$U$149+'St 2.2'!$U$162+'St 2.2'!$U$175+'St 2.2'!$U$189+'St 2.2'!$U$213+'St 2.2'!$U$226</f>
        <v>-204507.78891096381</v>
      </c>
      <c r="P27" s="132">
        <f>+'St 4'!$U$19+'St 4'!$U$32+'St 4'!$U$45+'St 4'!$U$58+'St 4'!$U$72+'St 4'!$U$96+'St 4'!$U$109</f>
        <v>0</v>
      </c>
      <c r="Q27" s="132">
        <f>+'St 4'!$U$136+'St 4'!$U$149+'St 4'!$U$162+'St 4'!$U$175+'St 4'!$U$189+'St 4'!$U$213+'St 4'!$U$226</f>
        <v>62417.100000000006</v>
      </c>
      <c r="R27" s="132">
        <f>+'St 5'!$U$19+'St 5'!$U$32+'St 5'!$U$45+'St 5'!$U$58+'St 5'!$U$72+'St 5'!$U$96+'St 5'!$U$109</f>
        <v>-15322.640992901499</v>
      </c>
      <c r="S27" s="132">
        <f>+'St 5'!$U$136+'St 5'!$U$149+'St 5'!$U$162+'St 5'!$U$175+'St 5'!$U$189+'St 5'!$U$213+'St 5'!$U$226</f>
        <v>327351.49498381157</v>
      </c>
      <c r="T27" s="132">
        <f t="shared" si="2"/>
        <v>244943.38142657818</v>
      </c>
      <c r="U27" s="132">
        <f t="shared" si="2"/>
        <v>543423.91670083511</v>
      </c>
    </row>
    <row r="28" spans="2:21">
      <c r="B28" s="26" t="s">
        <v>76</v>
      </c>
      <c r="C28" s="26" t="s">
        <v>48</v>
      </c>
      <c r="D28" s="132">
        <f>+'St 1.1'!$U$20+'St 1.1'!$U$33+'St 1.1'!$U$46+'St 1.1'!$U$59+'St 1.1'!$U$73+'St 1.1'!$U$97+'St 1.1'!$U$110+'St 1.1'!$U$113+'St 1.1'!$U$114+'St 1.1'!$U$6</f>
        <v>-909.10731218477474</v>
      </c>
      <c r="E28" s="132">
        <f>+'St 1.1'!$U$137+'St 1.1'!$U$150+'St 1.1'!$U$163+'St 1.1'!$U$176+'St 1.1'!$U$190+'St 1.1'!$U$214+'St 1.1'!$U$227+'St 1.1'!$U$230+'St 1.1'!$U$231+'St 1.1'!$U$123</f>
        <v>2490.6068574461697</v>
      </c>
      <c r="F28" s="132">
        <f>+'St 1.2'!$U$20+'St 1.2'!$U$33+'St 1.2'!$U$46+'St 1.2'!$U$59+'St 1.2'!$U$73+'St 1.2'!$U$97+'St 1.2'!$U$110+'St 1.2'!$U$113+'St 1.2'!$U$114+'St 1.2'!$U$6</f>
        <v>55607.444254002796</v>
      </c>
      <c r="G28" s="132">
        <f>+'St 1.2'!$U$137+'St 1.2'!$U$150+'St 1.2'!$U$163+'St 1.2'!$U$176+'St 1.2'!$U$190+'St 1.2'!$U$214+'St 1.2'!$U$227+'St 1.2'!$U$230+'St 1.2'!$U$231+'St 1.2'!$U$123</f>
        <v>141452.65788813937</v>
      </c>
      <c r="H28" s="132">
        <f>+'St 1.3'!$U$20+'St 1.3'!$U$33+'St 1.3'!$U$46+'St 1.3'!$U$59+'St 1.3'!$U$73+'St 1.3'!$U$97+'St 1.3'!$U$110+'St 1.3'!$U$113+'St 1.3'!$U$114+'St 1.3'!$U$6</f>
        <v>-10951.251576758752</v>
      </c>
      <c r="I28" s="132">
        <f>+'St 1.3'!$U$137+'St 1.3'!$U$150+'St 1.3'!$U$163+'St 1.3'!$U$176+'St 1.3'!$U$190+'St 1.3'!$U$214+'St 1.3'!$U$227+'St 1.3'!$U$230+'St 1.3'!$U$231+'St 1.3'!$U$123</f>
        <v>16666.747558386218</v>
      </c>
      <c r="J28" s="132">
        <f>+'St 3'!$U$20+'St 3'!$U$33+'St 3'!$U$46+'St 3'!$U$59+'St 3'!$U$73+'St 3'!$U$97+'St 3'!$U$110+'St 3'!$U$113+'St 3'!$U$114+'St 3'!$U$6</f>
        <v>-1625.3143371223732</v>
      </c>
      <c r="K28" s="132">
        <f>+'St 3'!$U$137+'St 3'!$U$150+'St 3'!$U$163+'St 3'!$U$176+'St 3'!$U$190+'St 3'!$U$214+'St 3'!$U$227+'St 3'!$U$230+'St 3'!$U$231+'St 3'!$U$123</f>
        <v>683.79209999999853</v>
      </c>
      <c r="L28" s="132">
        <f>+'St 2.1'!$U$20+'St 2.1'!$U$33+'St 2.1'!$U$46+'St 2.1'!$U$59+'St 2.1'!$U$73+'St 2.1'!$U$97+'St 2.1'!$U$110+'St 2.1'!$U$113+'St 2.1'!$U$114+'St 2.1'!$U$6</f>
        <v>2142.7688603090014</v>
      </c>
      <c r="M28" s="132">
        <f>+'St 2.1'!$U$137+'St 2.1'!$U$150+'St 2.1'!$U$163+'St 2.1'!$U$176+'St 2.1'!$U$190+'St 2.1'!$U$214+'St 2.1'!$U$227+'St 2.1'!$U$230+'St 2.1'!$U$231+'St 2.1'!$U$123</f>
        <v>-9.3479690999999754</v>
      </c>
      <c r="N28" s="132">
        <f>+'St 2.2'!$U$20+'St 2.2'!$U$33+'St 2.2'!$U$46+'St 2.2'!$U$59+'St 2.2'!$U$73+'St 2.2'!$U$97+'St 2.2'!$U$110+'St 2.2'!$U$113+'St 2.2'!$U$114+'St 2.2'!$U$6</f>
        <v>772216.78944290977</v>
      </c>
      <c r="O28" s="132">
        <f>+'St 2.2'!$U$137+'St 2.2'!$U$150+'St 2.2'!$U$163+'St 2.2'!$U$176+'St 2.2'!$U$190+'St 2.2'!$U$214+'St 2.2'!$U$227+'St 2.2'!$U$230+'St 2.2'!$U$231+'St 2.2'!$U$123</f>
        <v>71251.152025080592</v>
      </c>
      <c r="P28" s="132">
        <f>+'St 4'!$U$20+'St 4'!$U$33+'St 4'!$U$46+'St 4'!$U$59+'St 4'!$U$73+'St 4'!$U$97+'St 4'!$U$110+'St 4'!$U$113+'St 4'!$U$114+'St 4'!$U$6</f>
        <v>0</v>
      </c>
      <c r="Q28" s="132">
        <f>+'St 4'!$U$137+'St 4'!$U$150+'St 4'!$U$163+'St 4'!$U$176+'St 4'!$U$190+'St 4'!$U$214+'St 4'!$U$227+'St 4'!$U$230+'St 4'!$U$231+'St 4'!$U$123</f>
        <v>0</v>
      </c>
      <c r="R28" s="132">
        <f>+'St 5'!$U$20+'St 5'!$U$33+'St 5'!$U$46+'St 5'!$U$59+'St 5'!$U$73+'St 5'!$U$97+'St 5'!$U$110+'St 5'!$U$113+'St 5'!$U$114+'St 5'!$U$6</f>
        <v>0</v>
      </c>
      <c r="S28" s="132">
        <f>+'St 5'!$U$137+'St 5'!$U$150+'St 5'!$U$163+'St 5'!$U$176+'St 5'!$U$190+'St 5'!$U$214+'St 5'!$U$227+'St 5'!$U$230+'St 5'!$U$231+'St 5'!$U$123</f>
        <v>0</v>
      </c>
      <c r="T28" s="132">
        <f t="shared" si="2"/>
        <v>816481.32933115563</v>
      </c>
      <c r="U28" s="132">
        <f t="shared" si="2"/>
        <v>232535.60845995235</v>
      </c>
    </row>
    <row r="29" spans="2:21">
      <c r="B29" s="26" t="s">
        <v>77</v>
      </c>
      <c r="C29" s="26" t="s">
        <v>321</v>
      </c>
      <c r="D29" s="132">
        <f>+'St 1.1'!$U$21+'St 1.1'!$U$34+'St 1.1'!$U$47+'St 1.1'!$U$60+'St 1.1'!$U$74+'St 1.1'!$U$98+'St 1.1'!$U$111</f>
        <v>-342990.68562419596</v>
      </c>
      <c r="E29" s="132">
        <f>+'St 1.1'!$U$138+'St 1.1'!$U$151+'St 1.1'!$U$164+'St 1.1'!$U$177+'St 1.1'!$U$191+'St 1.1'!$U$215+'St 1.1'!$U$228</f>
        <v>2792</v>
      </c>
      <c r="F29" s="132">
        <f>+'St 1.2'!$U$21+'St 1.2'!$U$34+'St 1.2'!$U$47+'St 1.2'!$U$60+'St 1.2'!$U$74+'St 1.2'!$U$98+'St 1.2'!$U$111</f>
        <v>979495.32991655171</v>
      </c>
      <c r="G29" s="132">
        <f>+'St 1.2'!$U$138+'St 1.2'!$U$151+'St 1.2'!$U$164+'St 1.2'!$U$177+'St 1.2'!$U$191+'St 1.2'!$U$215+'St 1.2'!$U$228</f>
        <v>572951.47364961554</v>
      </c>
      <c r="H29" s="132">
        <f>+'St 1.3'!$U$21+'St 1.3'!$U$34+'St 1.3'!$U$47+'St 1.3'!$U$60+'St 1.3'!$U$74+'St 1.3'!$U$98+'St 1.3'!$U$111</f>
        <v>25535.836165143941</v>
      </c>
      <c r="I29" s="132">
        <f>+'St 1.3'!$U$138+'St 1.3'!$U$151+'St 1.3'!$U$164+'St 1.3'!$U$177+'St 1.3'!$U$191+'St 1.3'!$U$215+'St 1.3'!$U$228</f>
        <v>49488.898917970793</v>
      </c>
      <c r="J29" s="132">
        <f>+'St 3'!$U$21+'St 3'!$U$34+'St 3'!$U$47+'St 3'!$U$60+'St 3'!$U$74+'St 3'!$U$98+'St 3'!$U$111</f>
        <v>181011.72185900999</v>
      </c>
      <c r="K29" s="132">
        <f>+'St 3'!$U$138+'St 3'!$U$151+'St 3'!$U$164+'St 3'!$U$177+'St 3'!$U$191+'St 3'!$U$215+'St 3'!$U$228</f>
        <v>376.29090000000002</v>
      </c>
      <c r="L29" s="132">
        <f>+'St 2.1'!$U$21+'St 2.1'!$U$34+'St 2.1'!$U$47+'St 2.1'!$U$60+'St 2.1'!$U$74+'St 2.1'!$U$98+'St 2.1'!$U$111</f>
        <v>-169.32194711075016</v>
      </c>
      <c r="M29" s="132">
        <f>+'St 2.1'!$U$138+'St 2.1'!$U$151+'St 2.1'!$U$164+'St 2.1'!$U$177+'St 2.1'!$U$191+'St 2.1'!$U$215+'St 2.1'!$U$228</f>
        <v>-1.3132603999999992</v>
      </c>
      <c r="N29" s="132">
        <f>+'St 2.2'!$U$21+'St 2.2'!$U$34+'St 2.2'!$U$47+'St 2.2'!$U$60+'St 2.2'!$U$74+'St 2.2'!$U$98+'St 2.2'!$U$111</f>
        <v>30649.34123851925</v>
      </c>
      <c r="O29" s="132">
        <f>+'St 2.2'!$U$138+'St 2.2'!$U$151+'St 2.2'!$U$164+'St 2.2'!$U$177+'St 2.2'!$U$191+'St 2.2'!$U$215+'St 2.2'!$U$228</f>
        <v>0</v>
      </c>
      <c r="P29" s="132">
        <f>+'St 4'!$U$21+'St 4'!$U$34+'St 4'!$U$47+'St 4'!$U$60+'St 4'!$U$74+'St 4'!$U$98+'St 4'!$U$111</f>
        <v>0</v>
      </c>
      <c r="Q29" s="132">
        <f>+'St 4'!$U$138+'St 4'!$U$151+'St 4'!$U$164+'St 4'!$U$177+'St 4'!$U$191+'St 4'!$U$215+'St 4'!$U$228</f>
        <v>0</v>
      </c>
      <c r="R29" s="132">
        <f>+'St 5'!$U$21+'St 5'!$U$34+'St 5'!$U$47+'St 5'!$U$60+'St 5'!$U$74+'St 5'!$U$98+'St 5'!$U$111</f>
        <v>0</v>
      </c>
      <c r="S29" s="132">
        <f>+'St 5'!$U$138+'St 5'!$U$151+'St 5'!$U$164+'St 5'!$U$177+'St 5'!$U$191+'St 5'!$U$215+'St 5'!$U$228</f>
        <v>0</v>
      </c>
      <c r="T29" s="132">
        <f t="shared" si="2"/>
        <v>873532.22160791839</v>
      </c>
      <c r="U29" s="132">
        <f t="shared" si="2"/>
        <v>625607.35020718642</v>
      </c>
    </row>
    <row r="30" spans="2:21">
      <c r="B30" s="26" t="s">
        <v>81</v>
      </c>
      <c r="C30" s="26" t="s">
        <v>100</v>
      </c>
      <c r="D30" s="132">
        <f>+'St 1.1'!$U$22+'St 1.1'!$U$35+'St 1.1'!$U$48+'St 1.1'!$U$61+'St 1.1'!$U$75+'St 1.1'!$U$99+'St 1.1'!$U$112</f>
        <v>1030.0000000000005</v>
      </c>
      <c r="E30" s="132">
        <f>+'St 1.1'!$U$139+'St 1.1'!$U$152+'St 1.1'!$U$165+'St 1.1'!$U$178+'St 1.1'!$U$192+'St 1.1'!$U$216+'St 1.1'!$U$229</f>
        <v>163633.39314255372</v>
      </c>
      <c r="F30" s="132">
        <f>+'St 1.2'!$U$22+'St 1.2'!$U$35+'St 1.2'!$U$48+'St 1.2'!$U$61+'St 1.2'!$U$75+'St 1.2'!$U$99+'St 1.2'!$U$112</f>
        <v>-113017.19803502937</v>
      </c>
      <c r="G30" s="132">
        <f>+'St 1.2'!$U$139+'St 1.2'!$U$152+'St 1.2'!$U$165+'St 1.2'!$U$178+'St 1.2'!$U$192+'St 1.2'!$U$216+'St 1.2'!$U$229</f>
        <v>-139124.63489126382</v>
      </c>
      <c r="H30" s="132">
        <f>+'St 1.3'!$U$22+'St 1.3'!$U$35+'St 1.3'!$U$48+'St 1.3'!$U$61+'St 1.3'!$U$75+'St 1.3'!$U$99+'St 1.3'!$U$112</f>
        <v>-18224.304363272535</v>
      </c>
      <c r="I30" s="132">
        <f>+'St 1.3'!$U$139+'St 1.3'!$U$152+'St 1.3'!$U$165+'St 1.3'!$U$178+'St 1.3'!$U$192+'St 1.3'!$U$216+'St 1.3'!$U$229</f>
        <v>-2132.1322892073877</v>
      </c>
      <c r="J30" s="132">
        <f>+'St 3'!$U$22+'St 3'!$U$35+'St 3'!$U$48+'St 3'!$U$61+'St 3'!$U$75+'St 3'!$U$99+'St 3'!$U$112</f>
        <v>54331.94788860195</v>
      </c>
      <c r="K30" s="132">
        <f>+'St 3'!$U$139+'St 3'!$U$152+'St 3'!$U$165+'St 3'!$U$178+'St 3'!$U$192+'St 3'!$U$216+'St 3'!$U$229</f>
        <v>6403.6641999999747</v>
      </c>
      <c r="L30" s="132">
        <f>+'St 2.1'!$U$22+'St 2.1'!$U$35+'St 2.1'!$U$48+'St 2.1'!$U$61+'St 2.1'!$U$75+'St 2.1'!$U$99+'St 2.1'!$U$112</f>
        <v>49549.615414140615</v>
      </c>
      <c r="M30" s="132">
        <f>+'St 2.1'!$U$139+'St 2.1'!$U$152+'St 2.1'!$U$165+'St 2.1'!$U$178+'St 2.1'!$U$192+'St 2.1'!$U$216+'St 2.1'!$U$229</f>
        <v>0</v>
      </c>
      <c r="N30" s="132">
        <f>+'St 2.2'!$U$22+'St 2.2'!$U$35+'St 2.2'!$U$48+'St 2.2'!$U$61+'St 2.2'!$U$75+'St 2.2'!$U$99+'St 2.2'!$U$112</f>
        <v>64473.205845914992</v>
      </c>
      <c r="O30" s="132">
        <f>+'St 2.2'!$U$139+'St 2.2'!$U$152+'St 2.2'!$U$165+'St 2.2'!$U$178+'St 2.2'!$U$192+'St 2.2'!$U$216+'St 2.2'!$U$229</f>
        <v>31088.908420458945</v>
      </c>
      <c r="P30" s="132">
        <f>+'St 4'!$U$22+'St 4'!$U$35+'St 4'!$U$48+'St 4'!$U$61+'St 4'!$U$75+'St 4'!$U$99+'St 4'!$U$112</f>
        <v>0</v>
      </c>
      <c r="Q30" s="132">
        <f>+'St 4'!$U$139+'St 4'!$U$152+'St 4'!$U$165+'St 4'!$U$178+'St 4'!$U$192+'St 4'!$U$216+'St 4'!$U$229</f>
        <v>0</v>
      </c>
      <c r="R30" s="132">
        <f>+'St 5'!$U$22+'St 5'!$U$35+'St 5'!$U$48+'St 5'!$U$61+'St 5'!$U$75+'St 5'!$U$99+'St 5'!$U$112</f>
        <v>0</v>
      </c>
      <c r="S30" s="132">
        <f>+'St 5'!$U$139+'St 5'!$U$152+'St 5'!$U$165+'St 5'!$U$178+'St 5'!$U$192+'St 5'!$U$216+'St 5'!$U$229</f>
        <v>0</v>
      </c>
      <c r="T30" s="132">
        <f t="shared" si="2"/>
        <v>38143.266750355651</v>
      </c>
      <c r="U30" s="132">
        <f t="shared" si="2"/>
        <v>59869.19858254143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42866.000000000116</v>
      </c>
      <c r="E31" s="137">
        <f t="shared" si="3"/>
        <v>51964.999999999898</v>
      </c>
      <c r="F31" s="137">
        <f t="shared" si="3"/>
        <v>1296382.1505725854</v>
      </c>
      <c r="G31" s="137">
        <f t="shared" si="3"/>
        <v>1424861.6579033968</v>
      </c>
      <c r="H31" s="137">
        <f t="shared" si="3"/>
        <v>1049784.3441689136</v>
      </c>
      <c r="I31" s="137">
        <f t="shared" si="3"/>
        <v>1779179.7168537476</v>
      </c>
      <c r="J31" s="137">
        <f t="shared" si="3"/>
        <v>1093914.7714292782</v>
      </c>
      <c r="K31" s="137">
        <f t="shared" si="3"/>
        <v>443805.48577153793</v>
      </c>
      <c r="L31" s="137">
        <f t="shared" si="3"/>
        <v>90009.65247654781</v>
      </c>
      <c r="M31" s="137">
        <f t="shared" si="3"/>
        <v>26149.847470520832</v>
      </c>
      <c r="N31" s="137">
        <f t="shared" si="3"/>
        <v>1434542.1909467329</v>
      </c>
      <c r="O31" s="137">
        <f t="shared" si="3"/>
        <v>159143.69063988773</v>
      </c>
      <c r="P31" s="137">
        <f t="shared" si="3"/>
        <v>466909.96346710599</v>
      </c>
      <c r="Q31" s="137">
        <f t="shared" si="3"/>
        <v>1629778.7578307095</v>
      </c>
      <c r="R31" s="137">
        <f t="shared" si="3"/>
        <v>124091.07537759375</v>
      </c>
      <c r="S31" s="137">
        <f t="shared" si="3"/>
        <v>224194.07301939582</v>
      </c>
      <c r="T31" s="137">
        <f>+SUM(T22:T30)</f>
        <v>5598500.1484387582</v>
      </c>
      <c r="U31" s="137">
        <f>+SUM(U22:U30)</f>
        <v>5739078.2294891961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500-000000000000}"/>
  </hyperlink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U34"/>
  <sheetViews>
    <sheetView zoomScaleNormal="100" workbookViewId="0">
      <selection activeCell="D5" sqref="D5"/>
    </sheetView>
  </sheetViews>
  <sheetFormatPr defaultColWidth="9.140625" defaultRowHeight="15"/>
  <cols>
    <col min="1" max="1" width="5.42578125" style="12" customWidth="1"/>
    <col min="2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222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1.1'!$J$12+'St 1.1'!$J$25+'St 1.1'!$J$38+'St 1.1'!$J$51+'St 1.1'!$J$65+'St 1.1'!$J$89+'St 1.1'!$J$102</f>
        <v>15</v>
      </c>
      <c r="E6" s="132">
        <f>+'St 1.1'!$J$129+'St 1.1'!$J$142+'St 1.1'!$J$155+'St 1.1'!$J$168+'St 1.1'!$J$182+'St 1.1'!$J$206+'St 1.1'!$J$219</f>
        <v>699</v>
      </c>
      <c r="F6" s="132">
        <f>+'St 1.2'!$J$12+'St 1.2'!$J$25+'St 1.2'!$J$38+'St 1.2'!$J$51+'St 1.2'!$J$65+'St 1.2'!$J$89+'St 1.2'!$J$102</f>
        <v>335334.46845909086</v>
      </c>
      <c r="G6" s="132">
        <f>+'St 1.2'!$J$129+'St 1.2'!$J$142+'St 1.2'!$J$155+'St 1.2'!$J$168+'St 1.2'!$J$182+'St 1.2'!$J$206+'St 1.2'!$J$219</f>
        <v>774167.97321197542</v>
      </c>
      <c r="H6" s="132">
        <f>+'St 1.3'!$J$12+'St 1.3'!$J$25+'St 1.3'!$J$38+'St 1.3'!$J$51+'St 1.3'!$J$65+'St 1.3'!$J$89+'St 1.3'!$J$102</f>
        <v>4647.5730011658106</v>
      </c>
      <c r="I6" s="132">
        <f>+'St 1.3'!$J$129+'St 1.3'!$J$142+'St 1.3'!$J$155+'St 1.3'!$J$168+'St 1.3'!$J$182+'St 1.3'!$J$206+'St 1.3'!$J$219</f>
        <v>13743.194417175446</v>
      </c>
      <c r="J6" s="132">
        <f>+'St 3'!$J$12+'St 3'!$J$25+'St 3'!$J$38+'St 3'!$J$51+'St 3'!$J$65+'St 3'!$J$89+'St 3'!$J$102</f>
        <v>595303.30449729855</v>
      </c>
      <c r="K6" s="132">
        <f>+'St 3'!$J$129+'St 3'!$J$142+'St 3'!$J$155+'St 3'!$J$168+'St 3'!$J$182+'St 3'!$J$206+'St 3'!$J$219</f>
        <v>7465.0281000000004</v>
      </c>
      <c r="L6" s="132">
        <f>+'St 2.1'!$J$12+'St 2.1'!$J$25+'St 2.1'!$J$38+'St 2.1'!$J$51+'St 2.1'!$J$65+'St 2.1'!$J$89+'St 2.1'!$J$102</f>
        <v>0</v>
      </c>
      <c r="M6" s="132">
        <f>+'St 2.1'!$J$129+'St 2.1'!$J$142+'St 2.1'!$J$155+'St 2.1'!$J$168+'St 2.1'!$J$182+'St 2.1'!$J$206+'St 2.1'!$J$219</f>
        <v>2.3262409929999994</v>
      </c>
      <c r="N6" s="132">
        <f>+'St 2.2'!$J$12+'St 2.2'!$J$25+'St 2.2'!$J$38+'St 2.2'!$J$51+'St 2.2'!$J$65+'St 2.2'!$J$89+'St 2.2'!$J$102</f>
        <v>1850</v>
      </c>
      <c r="O6" s="132">
        <f>+'St 2.2'!$J$129+'St 2.2'!$J$142+'St 2.2'!$J$155+'St 2.2'!$J$168+'St 2.2'!$J$182+'St 2.2'!$J$206+'St 2.2'!$J$219</f>
        <v>28329.359524913805</v>
      </c>
      <c r="P6" s="132">
        <f>+'St 4'!$J$12+'St 4'!$J$25+'St 4'!$J$38+'St 4'!$J$51+'St 4'!$J$65+'St 4'!$J$89+'St 4'!$J$102</f>
        <v>272</v>
      </c>
      <c r="Q6" s="132">
        <f>+'St 4'!$J$129+'St 4'!$J$142+'St 4'!$J$155+'St 4'!$J$168+'St 4'!$J$182+'St 4'!$J$206+'St 4'!$J$219</f>
        <v>1732995.8084100001</v>
      </c>
      <c r="R6" s="132">
        <f>+'St 5'!$J$12+'St 5'!$J$25+'St 5'!$J$38+'St 5'!$J$51+'St 5'!$J$65+'St 5'!$J$89+'St 5'!$J$102</f>
        <v>2597604.2800000003</v>
      </c>
      <c r="S6" s="132">
        <f>+'St 5'!$J$129+'St 5'!$J$142+'St 5'!$J$155+'St 5'!$J$168+'St 5'!$J$182+'St 5'!$J$206+'St 5'!$J$219</f>
        <v>1781.9276801245671</v>
      </c>
      <c r="T6" s="132">
        <f>+D6+F6+H6+J6+L6+N6+P6+R6</f>
        <v>3535026.6259575556</v>
      </c>
      <c r="U6" s="132">
        <f>+E6+G6+I6+K6+M6+O6+Q6+S6</f>
        <v>2559184.6175851822</v>
      </c>
    </row>
    <row r="7" spans="1:21">
      <c r="B7" s="26" t="s">
        <v>59</v>
      </c>
      <c r="C7" s="26" t="s">
        <v>42</v>
      </c>
      <c r="D7" s="132">
        <f>+'St 1.1'!$J$13+'St 1.1'!$J$26+'St 1.1'!$J$39+'St 1.1'!$J$52+'St 1.1'!$J$66+'St 1.1'!$J$90+'St 1.1'!$J$103</f>
        <v>1035302.8219649753</v>
      </c>
      <c r="E7" s="132">
        <f>+'St 1.1'!$J$130+'St 1.1'!$J$143+'St 1.1'!$J$156+'St 1.1'!$J$169+'St 1.1'!$J$183+'St 1.1'!$J$207+'St 1.1'!$J$220</f>
        <v>274013</v>
      </c>
      <c r="F7" s="132">
        <f>+'St 1.2'!$J$13+'St 1.2'!$J$26+'St 1.2'!$J$39+'St 1.2'!$J$52+'St 1.2'!$J$66+'St 1.2'!$J$90+'St 1.2'!$J$103</f>
        <v>1153588.4336560834</v>
      </c>
      <c r="G7" s="132">
        <f>+'St 1.2'!$J$130+'St 1.2'!$J$143+'St 1.2'!$J$156+'St 1.2'!$J$169+'St 1.2'!$J$183+'St 1.2'!$J$207+'St 1.2'!$J$220</f>
        <v>772842.14013949456</v>
      </c>
      <c r="H7" s="132">
        <f>+'St 1.3'!$J$13+'St 1.3'!$J$26+'St 1.3'!$J$39+'St 1.3'!$J$52+'St 1.3'!$J$66+'St 1.3'!$J$90+'St 1.3'!$J$103</f>
        <v>950876.08372584591</v>
      </c>
      <c r="I7" s="132">
        <f>+'St 1.3'!$J$130+'St 1.3'!$J$143+'St 1.3'!$J$156+'St 1.3'!$J$169+'St 1.3'!$J$183+'St 1.3'!$J$207+'St 1.3'!$J$220</f>
        <v>1844891.027796756</v>
      </c>
      <c r="J7" s="132">
        <f>+'St 3'!$J$13+'St 3'!$J$26+'St 3'!$J$39+'St 3'!$J$52+'St 3'!$J$66+'St 3'!$J$90+'St 3'!$J$103</f>
        <v>3826321.1233888608</v>
      </c>
      <c r="K7" s="132">
        <f>+'St 3'!$J$130+'St 3'!$J$143+'St 3'!$J$156+'St 3'!$J$169+'St 3'!$J$183+'St 3'!$J$207+'St 3'!$J$220</f>
        <v>1485617.1783886037</v>
      </c>
      <c r="L7" s="132">
        <f>+'St 2.1'!$J$13+'St 2.1'!$J$26+'St 2.1'!$J$39+'St 2.1'!$J$52+'St 2.1'!$J$66+'St 2.1'!$J$90+'St 2.1'!$J$103</f>
        <v>508368.77957276866</v>
      </c>
      <c r="M7" s="132">
        <f>+'St 2.1'!$J$130+'St 2.1'!$J$143+'St 2.1'!$J$156+'St 2.1'!$J$169+'St 2.1'!$J$183+'St 2.1'!$J$207+'St 2.1'!$J$220</f>
        <v>178857.82410637671</v>
      </c>
      <c r="N7" s="132">
        <f>+'St 2.2'!$J$13+'St 2.2'!$J$26+'St 2.2'!$J$39+'St 2.2'!$J$52+'St 2.2'!$J$66+'St 2.2'!$J$90+'St 2.2'!$J$103</f>
        <v>3208181.9966601422</v>
      </c>
      <c r="O7" s="132">
        <f>+'St 2.2'!$J$130+'St 2.2'!$J$143+'St 2.2'!$J$156+'St 2.2'!$J$169+'St 2.2'!$J$183+'St 2.2'!$J$207+'St 2.2'!$J$220</f>
        <v>1413707.7816466149</v>
      </c>
      <c r="P7" s="132">
        <f>+'St 4'!$J$13+'St 4'!$J$26+'St 4'!$J$39+'St 4'!$J$52+'St 4'!$J$66+'St 4'!$J$90+'St 4'!$J$103</f>
        <v>4915927.8679722222</v>
      </c>
      <c r="Q7" s="132">
        <f>+'St 4'!$J$130+'St 4'!$J$143+'St 4'!$J$156+'St 4'!$J$169+'St 4'!$J$183+'St 4'!$J$207+'St 4'!$J$220</f>
        <v>8071615.2245987691</v>
      </c>
      <c r="R7" s="132">
        <f>+'St 5'!$J$13+'St 5'!$J$26+'St 5'!$J$39+'St 5'!$J$52+'St 5'!$J$66+'St 5'!$J$90+'St 5'!$J$103</f>
        <v>228764.35303157356</v>
      </c>
      <c r="S7" s="132">
        <f>+'St 5'!$J$130+'St 5'!$J$143+'St 5'!$J$156+'St 5'!$J$169+'St 5'!$J$183+'St 5'!$J$207+'St 5'!$J$220</f>
        <v>1030715.0482504774</v>
      </c>
      <c r="T7" s="132">
        <f t="shared" ref="T7:U14" si="0">+D7+F7+H7+J7+L7+N7+P7+R7</f>
        <v>15827331.459972473</v>
      </c>
      <c r="U7" s="132">
        <f t="shared" si="0"/>
        <v>15072259.224927094</v>
      </c>
    </row>
    <row r="8" spans="1:21">
      <c r="B8" s="26" t="s">
        <v>60</v>
      </c>
      <c r="C8" s="26" t="s">
        <v>43</v>
      </c>
      <c r="D8" s="132">
        <f>+'St 1.1'!$J$14+'St 1.1'!$J$27+'St 1.1'!$J$40+'St 1.1'!$J$53+'St 1.1'!$J$67+'St 1.1'!$J$91+'St 1.1'!$J$104+'St 1.1'!$J$76+'St 1.1'!$J$79</f>
        <v>52828.653111523454</v>
      </c>
      <c r="E8" s="132">
        <f>+'St 1.1'!$J$131+'St 1.1'!$J$144+'St 1.1'!$J$157+'St 1.1'!$J$170+'St 1.1'!$J$184+'St 1.1'!$J$208+'St 1.1'!$J$221+'St 1.1'!$J$193+'St 1.1'!$J$196</f>
        <v>12195</v>
      </c>
      <c r="F8" s="132">
        <f>+'St 1.2'!$J$14+'St 1.2'!$J$27+'St 1.2'!$J$40+'St 1.2'!$J$53+'St 1.2'!$J$67+'St 1.2'!$J$91+'St 1.2'!$J$104+'St 1.2'!$J$76+'St 1.2'!$J$79</f>
        <v>1674392.4261086946</v>
      </c>
      <c r="G8" s="132">
        <f>+'St 1.2'!$J$131+'St 1.2'!$J$144+'St 1.2'!$J$157+'St 1.2'!$J$170+'St 1.2'!$J$184+'St 1.2'!$J$208+'St 1.2'!$J$221+'St 1.2'!$J$193+'St 1.2'!$J$196</f>
        <v>1052777.4860827802</v>
      </c>
      <c r="H8" s="132">
        <f>+'St 1.3'!$J$14+'St 1.3'!$J$27+'St 1.3'!$J$40+'St 1.3'!$J$53+'St 1.3'!$J$67+'St 1.3'!$J$91+'St 1.3'!$J$104+'St 1.3'!$J$76+'St 1.3'!$J$79</f>
        <v>8363705.1851446684</v>
      </c>
      <c r="I8" s="132">
        <f>+'St 1.3'!$J$131+'St 1.3'!$J$144+'St 1.3'!$J$157+'St 1.3'!$J$170+'St 1.3'!$J$184+'St 1.3'!$J$208+'St 1.3'!$J$221+'St 1.3'!$J$193+'St 1.3'!$J$196</f>
        <v>3773954.8336224179</v>
      </c>
      <c r="J8" s="132">
        <f>+'St 3'!$J$14+'St 3'!$J$27+'St 3'!$J$40+'St 3'!$J$53+'St 3'!$J$67+'St 3'!$J$91+'St 3'!$J$104+'St 3'!$J$76+'St 3'!$J$79</f>
        <v>4040882.9892091476</v>
      </c>
      <c r="K8" s="132">
        <f>+'St 3'!$J$131+'St 3'!$J$144+'St 3'!$J$157+'St 3'!$J$170+'St 3'!$J$184+'St 3'!$J$208+'St 3'!$J$221+'St 3'!$J$193+'St 3'!$J$196</f>
        <v>107463.46814670194</v>
      </c>
      <c r="L8" s="132">
        <f>+'St 2.1'!$J$14+'St 2.1'!$J$27+'St 2.1'!$J$40+'St 2.1'!$J$53+'St 2.1'!$J$67+'St 2.1'!$J$91+'St 2.1'!$J$104+'St 2.1'!$J$76+'St 2.1'!$J$79</f>
        <v>51579.179515349038</v>
      </c>
      <c r="M8" s="132">
        <f>+'St 2.1'!$J$131+'St 2.1'!$J$144+'St 2.1'!$J$157+'St 2.1'!$J$170+'St 2.1'!$J$184+'St 2.1'!$J$208+'St 2.1'!$J$221+'St 2.1'!$J$193+'St 2.1'!$J$196</f>
        <v>786.54723937557765</v>
      </c>
      <c r="N8" s="132">
        <f>+'St 2.2'!$J$14+'St 2.2'!$J$27+'St 2.2'!$J$40+'St 2.2'!$J$53+'St 2.2'!$J$67+'St 2.2'!$J$91+'St 2.2'!$J$104+'St 2.2'!$J$76+'St 2.2'!$J$79</f>
        <v>2045803.6118623361</v>
      </c>
      <c r="O8" s="132">
        <f>+'St 2.2'!$J$131+'St 2.2'!$J$144+'St 2.2'!$J$157+'St 2.2'!$J$170+'St 2.2'!$J$184+'St 2.2'!$J$208+'St 2.2'!$J$221+'St 2.2'!$J$193+'St 2.2'!$J$196</f>
        <v>1955421.0411664215</v>
      </c>
      <c r="P8" s="132">
        <f>+'St 4'!$J$14+'St 4'!$J$27+'St 4'!$J$40+'St 4'!$J$53+'St 4'!$J$67+'St 4'!$J$91+'St 4'!$J$104+'St 4'!$J$76+'St 4'!$J$79</f>
        <v>814964.44447731844</v>
      </c>
      <c r="Q8" s="132">
        <f>+'St 4'!$J$131+'St 4'!$J$144+'St 4'!$J$157+'St 4'!$J$170+'St 4'!$J$184+'St 4'!$J$208+'St 4'!$J$221+'St 4'!$J$193+'St 4'!$J$196</f>
        <v>7220481.7763440479</v>
      </c>
      <c r="R8" s="132">
        <f>+'St 5'!$J$14+'St 5'!$J$27+'St 5'!$J$40+'St 5'!$J$53+'St 5'!$J$67+'St 5'!$J$91+'St 5'!$J$104+'St 5'!$J$76+'St 5'!$J$79</f>
        <v>3495.2971464586212</v>
      </c>
      <c r="S8" s="132">
        <f>+'St 5'!$J$131+'St 5'!$J$144+'St 5'!$J$157+'St 5'!$J$170+'St 5'!$J$184+'St 5'!$J$208+'St 5'!$J$221+'St 5'!$J$193+'St 5'!$J$196</f>
        <v>147106.21080723251</v>
      </c>
      <c r="T8" s="132">
        <f t="shared" si="0"/>
        <v>17047651.786575496</v>
      </c>
      <c r="U8" s="132">
        <f t="shared" si="0"/>
        <v>14270186.363408977</v>
      </c>
    </row>
    <row r="9" spans="1:21">
      <c r="B9" s="26" t="s">
        <v>61</v>
      </c>
      <c r="C9" s="26" t="s">
        <v>44</v>
      </c>
      <c r="D9" s="132">
        <f>+'St 1.1'!$J$15+'St 1.1'!$J$28+'St 1.1'!$J$41+'St 1.1'!$J$54+'St 1.1'!$J$68+'St 1.1'!$J$92+'St 1.1'!$J$105</f>
        <v>7464</v>
      </c>
      <c r="E9" s="132">
        <f>+'St 1.1'!$J$132+'St 1.1'!$J$145+'St 1.1'!$J$158+'St 1.1'!$J$171+'St 1.1'!$J$185+'St 1.1'!$J$209+'St 1.1'!$J$222</f>
        <v>634345</v>
      </c>
      <c r="F9" s="132">
        <f>+'St 1.2'!$J$15+'St 1.2'!$J$28+'St 1.2'!$J$41+'St 1.2'!$J$54+'St 1.2'!$J$68+'St 1.2'!$J$92+'St 1.2'!$J$105</f>
        <v>1273484.8161859468</v>
      </c>
      <c r="G9" s="132">
        <f>+'St 1.2'!$J$132+'St 1.2'!$J$145+'St 1.2'!$J$158+'St 1.2'!$J$171+'St 1.2'!$J$185+'St 1.2'!$J$209+'St 1.2'!$J$222</f>
        <v>4081808.9414269896</v>
      </c>
      <c r="H9" s="132">
        <f>+'St 1.3'!$J$15+'St 1.3'!$J$28+'St 1.3'!$J$41+'St 1.3'!$J$54+'St 1.3'!$J$68+'St 1.3'!$J$92+'St 1.3'!$J$105</f>
        <v>153268.56410261095</v>
      </c>
      <c r="I9" s="132">
        <f>+'St 1.3'!$J$132+'St 1.3'!$J$145+'St 1.3'!$J$158+'St 1.3'!$J$171+'St 1.3'!$J$185+'St 1.3'!$J$209+'St 1.3'!$J$222</f>
        <v>3314023.6346413917</v>
      </c>
      <c r="J9" s="132">
        <f>+'St 3'!$J$15+'St 3'!$J$28+'St 3'!$J$41+'St 3'!$J$54+'St 3'!$J$68+'St 3'!$J$92+'St 3'!$J$105</f>
        <v>1195876.6725431415</v>
      </c>
      <c r="K9" s="132">
        <f>+'St 3'!$J$132+'St 3'!$J$145+'St 3'!$J$158+'St 3'!$J$171+'St 3'!$J$185+'St 3'!$J$209+'St 3'!$J$222</f>
        <v>1439687.1457431416</v>
      </c>
      <c r="L9" s="132">
        <f>+'St 2.1'!$J$15+'St 2.1'!$J$28+'St 2.1'!$J$41+'St 2.1'!$J$54+'St 2.1'!$J$68+'St 2.1'!$J$92+'St 2.1'!$J$105</f>
        <v>238039.38062204633</v>
      </c>
      <c r="M9" s="132">
        <f>+'St 2.1'!$J$132+'St 2.1'!$J$145+'St 2.1'!$J$158+'St 2.1'!$J$171+'St 2.1'!$J$185+'St 2.1'!$J$209+'St 2.1'!$J$222</f>
        <v>7579.1108504892854</v>
      </c>
      <c r="N9" s="132">
        <f>+'St 2.2'!$J$15+'St 2.2'!$J$28+'St 2.2'!$J$41+'St 2.2'!$J$54+'St 2.2'!$J$68+'St 2.2'!$J$92+'St 2.2'!$J$105</f>
        <v>1402.6375499999999</v>
      </c>
      <c r="O9" s="132">
        <f>+'St 2.2'!$J$132+'St 2.2'!$J$145+'St 2.2'!$J$158+'St 2.2'!$J$171+'St 2.2'!$J$185+'St 2.2'!$J$209+'St 2.2'!$J$222</f>
        <v>33284.597850772559</v>
      </c>
      <c r="P9" s="132">
        <f>+'St 4'!$J$15+'St 4'!$J$28+'St 4'!$J$41+'St 4'!$J$54+'St 4'!$J$68+'St 4'!$J$92+'St 4'!$J$105</f>
        <v>518.72950000000014</v>
      </c>
      <c r="Q9" s="132">
        <f>+'St 4'!$J$132+'St 4'!$J$145+'St 4'!$J$158+'St 4'!$J$171+'St 4'!$J$185+'St 4'!$J$209+'St 4'!$J$222</f>
        <v>1812432.0191904788</v>
      </c>
      <c r="R9" s="132">
        <f>+'St 5'!$J$15+'St 5'!$J$28+'St 5'!$J$41+'St 5'!$J$54+'St 5'!$J$68+'St 5'!$J$92+'St 5'!$J$105</f>
        <v>22597.505715470841</v>
      </c>
      <c r="S9" s="132">
        <f>+'St 5'!$J$132+'St 5'!$J$145+'St 5'!$J$158+'St 5'!$J$171+'St 5'!$J$185+'St 5'!$J$209+'St 5'!$J$222</f>
        <v>454246.26800857001</v>
      </c>
      <c r="T9" s="132">
        <f t="shared" si="0"/>
        <v>2892652.3062192164</v>
      </c>
      <c r="U9" s="132">
        <f t="shared" si="0"/>
        <v>11777406.717711832</v>
      </c>
    </row>
    <row r="10" spans="1:21">
      <c r="B10" s="26" t="s">
        <v>62</v>
      </c>
      <c r="C10" s="26" t="s">
        <v>313</v>
      </c>
      <c r="D10" s="132">
        <f>+'St 1.1'!$J$18+'St 1.1'!$J$31+'St 1.1'!$J$44+'St 1.1'!$J$57+'St 1.1'!$J$71+'St 1.1'!$J$95+'St 1.1'!$J$108</f>
        <v>2.3262409929999994</v>
      </c>
      <c r="E10" s="132">
        <f>+'St 1.1'!$J$135+'St 1.1'!$J$148+'St 1.1'!$J$161+'St 1.1'!$J$174+'St 1.1'!$J$188+'St 1.1'!$J$212+'St 1.1'!$J$225</f>
        <v>0</v>
      </c>
      <c r="F10" s="132">
        <f>+'St 1.2'!$J$18+'St 1.2'!$J$31+'St 1.2'!$J$44+'St 1.2'!$J$57+'St 1.2'!$J$71+'St 1.2'!$J$95+'St 1.2'!$J$108</f>
        <v>397960.7936842317</v>
      </c>
      <c r="G10" s="132">
        <f>+'St 1.2'!$J$135+'St 1.2'!$J$148+'St 1.2'!$J$161+'St 1.2'!$J$174+'St 1.2'!$J$188+'St 1.2'!$J$212+'St 1.2'!$J$225</f>
        <v>1175246.1210179054</v>
      </c>
      <c r="H10" s="132">
        <f>+'St 1.3'!$J$18+'St 1.3'!$J$31+'St 1.3'!$J$44+'St 1.3'!$J$57+'St 1.3'!$J$71+'St 1.3'!$J$95+'St 1.3'!$J$108</f>
        <v>22220.90481235183</v>
      </c>
      <c r="I10" s="132">
        <f>+'St 1.3'!$J$135+'St 1.3'!$J$148+'St 1.3'!$J$161+'St 1.3'!$J$174+'St 1.3'!$J$188+'St 1.3'!$J$212+'St 1.3'!$J$225</f>
        <v>1005332.2342132747</v>
      </c>
      <c r="J10" s="132">
        <f>+'St 3'!$J$18+'St 3'!$J$31+'St 3'!$J$44+'St 3'!$J$57+'St 3'!$J$71+'St 3'!$J$95+'St 3'!$J$108</f>
        <v>384990.01038064639</v>
      </c>
      <c r="K10" s="132">
        <f>+'St 3'!$J$135+'St 3'!$J$148+'St 3'!$J$161+'St 3'!$J$174+'St 3'!$J$188+'St 3'!$J$212+'St 3'!$J$225</f>
        <v>666531.30245279893</v>
      </c>
      <c r="L10" s="132">
        <f>+'St 2.1'!$J$18+'St 2.1'!$J$31+'St 2.1'!$J$44+'St 2.1'!$J$57+'St 2.1'!$J$71+'St 2.1'!$J$95+'St 2.1'!$J$108</f>
        <v>432022.21218155499</v>
      </c>
      <c r="M10" s="132">
        <f>+'St 2.1'!$J$135+'St 2.1'!$J$148+'St 2.1'!$J$161+'St 2.1'!$J$174+'St 2.1'!$J$188+'St 2.1'!$J$212+'St 2.1'!$J$225</f>
        <v>441184.86547200696</v>
      </c>
      <c r="N10" s="132">
        <f>+'St 2.2'!$J$18+'St 2.2'!$J$31+'St 2.2'!$J$44+'St 2.2'!$J$57+'St 2.2'!$J$71+'St 2.2'!$J$95+'St 2.2'!$J$108</f>
        <v>444940.86209875805</v>
      </c>
      <c r="O10" s="132">
        <f>+'St 2.2'!$J$135+'St 2.2'!$J$148+'St 2.2'!$J$161+'St 2.2'!$J$174+'St 2.2'!$J$188+'St 2.2'!$J$212+'St 2.2'!$J$225</f>
        <v>261426.16789746645</v>
      </c>
      <c r="P10" s="132">
        <f>+'St 4'!$J$18+'St 4'!$J$31+'St 4'!$J$44+'St 4'!$J$57+'St 4'!$J$71+'St 4'!$J$95+'St 4'!$J$108</f>
        <v>6.0702251999999994</v>
      </c>
      <c r="Q10" s="132">
        <f>+'St 4'!$J$135+'St 4'!$J$148+'St 4'!$J$161+'St 4'!$J$174+'St 4'!$J$188+'St 4'!$J$212+'St 4'!$J$225</f>
        <v>884.83450683493027</v>
      </c>
      <c r="R10" s="132">
        <f>+'St 5'!$J$18+'St 5'!$J$31+'St 5'!$J$44+'St 5'!$J$57+'St 5'!$J$71+'St 5'!$J$95+'St 5'!$J$108</f>
        <v>0</v>
      </c>
      <c r="S10" s="132">
        <f>+'St 5'!$J$135+'St 5'!$J$148+'St 5'!$J$161+'St 5'!$J$174+'St 5'!$J$188+'St 5'!$J$212+'St 5'!$J$225</f>
        <v>0</v>
      </c>
      <c r="T10" s="132">
        <f t="shared" si="0"/>
        <v>1682143.1796237358</v>
      </c>
      <c r="U10" s="132">
        <f t="shared" si="0"/>
        <v>3550605.5255602873</v>
      </c>
    </row>
    <row r="11" spans="1:21">
      <c r="B11" s="26" t="s">
        <v>75</v>
      </c>
      <c r="C11" s="26" t="s">
        <v>107</v>
      </c>
      <c r="D11" s="132">
        <f>+'St 1.1'!$J$19+'St 1.1'!$J$32+'St 1.1'!$J$45+'St 1.1'!$J$58+'St 1.1'!$J$72+'St 1.1'!$J$96+'St 1.1'!$J$109</f>
        <v>21329.359524913805</v>
      </c>
      <c r="E11" s="132">
        <f>+'St 1.1'!$J$136+'St 1.1'!$J$149+'St 1.1'!$J$162+'St 1.1'!$J$175+'St 1.1'!$J$189+'St 1.1'!$J$213+'St 1.1'!$J$226</f>
        <v>1850</v>
      </c>
      <c r="F11" s="132">
        <f>+'St 1.2'!$J$19+'St 1.2'!$J$32+'St 1.2'!$J$45+'St 1.2'!$J$58+'St 1.2'!$J$72+'St 1.2'!$J$96+'St 1.2'!$J$109</f>
        <v>1413707.7816466149</v>
      </c>
      <c r="G11" s="132">
        <f>+'St 1.2'!$J$136+'St 1.2'!$J$149+'St 1.2'!$J$162+'St 1.2'!$J$175+'St 1.2'!$J$189+'St 1.2'!$J$213+'St 1.2'!$J$226</f>
        <v>3208185.9149292451</v>
      </c>
      <c r="H11" s="132">
        <f>+'St 1.3'!$J$19+'St 1.3'!$J$32+'St 1.3'!$J$45+'St 1.3'!$J$58+'St 1.3'!$J$72+'St 1.3'!$J$96+'St 1.3'!$J$109</f>
        <v>106762.86227035716</v>
      </c>
      <c r="I11" s="132">
        <f>+'St 1.3'!$J$136+'St 1.3'!$J$149+'St 1.3'!$J$162+'St 1.3'!$J$175+'St 1.3'!$J$189+'St 1.3'!$J$213+'St 1.3'!$J$226</f>
        <v>2045805.9633297522</v>
      </c>
      <c r="J11" s="132">
        <f>+'St 3'!$J$19+'St 3'!$J$32+'St 3'!$J$45+'St 3'!$J$58+'St 3'!$J$72+'St 3'!$J$96+'St 3'!$J$109</f>
        <v>33284.597850772559</v>
      </c>
      <c r="K11" s="132">
        <f>+'St 3'!$J$136+'St 3'!$J$149+'St 3'!$J$162+'St 3'!$J$175+'St 3'!$J$189+'St 3'!$J$213+'St 3'!$J$226</f>
        <v>1402.6375499999999</v>
      </c>
      <c r="L11" s="132">
        <f>+'St 2.1'!$J$19+'St 2.1'!$J$32+'St 2.1'!$J$45+'St 2.1'!$J$58+'St 2.1'!$J$72+'St 2.1'!$J$96+'St 2.1'!$J$109</f>
        <v>261426.16789746648</v>
      </c>
      <c r="M11" s="132">
        <f>+'St 2.1'!$J$136+'St 2.1'!$J$149+'St 2.1'!$J$162+'St 2.1'!$J$175+'St 2.1'!$J$189+'St 2.1'!$J$213+'St 2.1'!$J$226</f>
        <v>444940.86209875811</v>
      </c>
      <c r="N11" s="132">
        <f>+'St 2.2'!$J$19+'St 2.2'!$J$32+'St 2.2'!$J$45+'St 2.2'!$J$58+'St 2.2'!$J$72+'St 2.2'!$J$96+'St 2.2'!$J$109</f>
        <v>13400580.633572701</v>
      </c>
      <c r="O11" s="132">
        <f>+'St 2.2'!$J$136+'St 2.2'!$J$149+'St 2.2'!$J$162+'St 2.2'!$J$175+'St 2.2'!$J$189+'St 2.2'!$J$213+'St 2.2'!$J$226</f>
        <v>11907219.643165441</v>
      </c>
      <c r="P11" s="132">
        <f>+'St 4'!$J$19+'St 4'!$J$32+'St 4'!$J$45+'St 4'!$J$58+'St 4'!$J$72+'St 4'!$J$96+'St 4'!$J$109</f>
        <v>0</v>
      </c>
      <c r="Q11" s="132">
        <f>+'St 4'!$J$136+'St 4'!$J$149+'St 4'!$J$162+'St 4'!$J$175+'St 4'!$J$189+'St 4'!$J$213+'St 4'!$J$226</f>
        <v>667842.04274656787</v>
      </c>
      <c r="R11" s="132">
        <f>+'St 5'!$J$19+'St 5'!$J$32+'St 5'!$J$45+'St 5'!$J$58+'St 5'!$J$72+'St 5'!$J$96+'St 5'!$J$109</f>
        <v>1105841.3626861607</v>
      </c>
      <c r="S11" s="132">
        <f>+'St 5'!$J$136+'St 5'!$J$149+'St 5'!$J$162+'St 5'!$J$175+'St 5'!$J$189+'St 5'!$J$213+'St 5'!$J$226</f>
        <v>5171839.7465923494</v>
      </c>
      <c r="T11" s="132">
        <f t="shared" si="0"/>
        <v>16342932.765448987</v>
      </c>
      <c r="U11" s="132">
        <f t="shared" si="0"/>
        <v>23449086.810412113</v>
      </c>
    </row>
    <row r="12" spans="1:21">
      <c r="B12" s="26" t="s">
        <v>76</v>
      </c>
      <c r="C12" s="26" t="s">
        <v>48</v>
      </c>
      <c r="D12" s="132">
        <f>+'St 1.1'!$J$20+'St 1.1'!$J$33+'St 1.1'!$J$46+'St 1.1'!$J$59+'St 1.1'!$J$73+'St 1.1'!$J$97+'St 1.1'!$J$110+'St 1.1'!$J$113+'St 1.1'!$J$114+'St 1.1'!$J$6</f>
        <v>-1348.654661851233</v>
      </c>
      <c r="E12" s="132">
        <f>+'St 1.1'!$J$137+'St 1.1'!$J$150+'St 1.1'!$J$163+'St 1.1'!$J$176+'St 1.1'!$J$190+'St 1.1'!$J$214+'St 1.1'!$J$227+'St 1.1'!$J$230+'St 1.1'!$J$231+'St 1.1'!$J$123</f>
        <v>150910</v>
      </c>
      <c r="F12" s="132">
        <f>+'St 1.2'!$J$20+'St 1.2'!$J$33+'St 1.2'!$J$46+'St 1.2'!$J$59+'St 1.2'!$J$73+'St 1.2'!$J$97+'St 1.2'!$J$110+'St 1.2'!$J$6+'St 1.2'!$J$113+'St 1.2'!$J$114</f>
        <v>168589.77681584671</v>
      </c>
      <c r="G12" s="132">
        <f>+'St 1.2'!$J$137+'St 1.2'!$J$150+'St 1.2'!$J$163+'St 1.2'!$J$176+'St 1.2'!$J$190+'St 1.2'!$J$214+'St 1.2'!$J$227+'St 1.2'!$J$123+'St 1.2'!$J$230+'St 1.2'!$J$231</f>
        <v>787247.82819052122</v>
      </c>
      <c r="H12" s="132">
        <f>+'St 1.3'!$J$20+'St 1.3'!$J$33+'St 1.3'!$J$46+'St 1.3'!$J$59+'St 1.3'!$J$73+'St 1.3'!$J$97+'St 1.3'!$J$110+'St 1.3'!$J$6+'St 1.3'!$J$113+'St 1.3'!$J$114</f>
        <v>50027.785152761942</v>
      </c>
      <c r="I12" s="132">
        <f>+'St 1.3'!$J$137+'St 1.3'!$J$150+'St 1.3'!$J$163+'St 1.3'!$J$176+'St 1.3'!$J$190+'St 1.3'!$J$214+'St 1.3'!$J$227+'St 1.3'!$J$123+'St 1.3'!$J$230+'St 1.3'!$J$231</f>
        <v>146196.30130281506</v>
      </c>
      <c r="J12" s="132">
        <f>+'St 3'!$J$20+'St 3'!$J$33+'St 3'!$J$46+'St 3'!$J$59+'St 3'!$J$73+'St 3'!$J$97+'St 3'!$J$110+'St 3'!$J$6+'St 3'!$J$113+'St 3'!$J$114</f>
        <v>38767.069900000002</v>
      </c>
      <c r="K12" s="132">
        <f>+'St 3'!$J$137+'St 3'!$J$150+'St 3'!$J$163+'St 3'!$J$176+'St 3'!$J$190+'St 3'!$J$214+'St 3'!$J$227+'St 3'!$J$123+'St 3'!$J$230+'St 3'!$J$231</f>
        <v>14457.8835</v>
      </c>
      <c r="L12" s="132">
        <f>+'St 2.1'!$J$20+'St 2.1'!$J$33+'St 2.1'!$J$46+'St 2.1'!$J$59+'St 2.1'!$J$73+'St 2.1'!$J$97+'St 2.1'!$J$110+'St 2.1'!$J$6+'St 2.1'!$J$113+'St 2.1'!$J$114</f>
        <v>2492.6985510439999</v>
      </c>
      <c r="M12" s="132">
        <f>+'St 2.1'!$J$137+'St 2.1'!$J$150+'St 2.1'!$J$163+'St 2.1'!$J$176+'St 2.1'!$J$190+'St 2.1'!$J$214+'St 2.1'!$J$227+'St 2.1'!$J$230+'St 2.1'!$J$231+'St 2.1'!$J$123</f>
        <v>111.15622040000001</v>
      </c>
      <c r="N12" s="132">
        <f>+'St 2.2'!$J$20+'St 2.2'!$J$33+'St 2.2'!$J$46+'St 2.2'!$J$59+'St 2.2'!$J$73+'St 2.2'!$J$97+'St 2.2'!$J$110+'St 2.2'!$J$6+'St 2.2'!$J$113+'St 2.2'!$J$114</f>
        <v>4549137.7564973095</v>
      </c>
      <c r="O12" s="132">
        <f>+'St 2.2'!$J$137+'St 2.2'!$J$150+'St 2.2'!$J$163+'St 2.2'!$J$176+'St 2.2'!$J$190+'St 2.2'!$J$214+'St 2.2'!$J$227+'St 2.2'!$J$230+'St 2.2'!$J$231+'St 2.2'!$J$123</f>
        <v>2173614.2329310402</v>
      </c>
      <c r="P12" s="132">
        <f>+'St 4'!$J$20+'St 4'!$J$33+'St 4'!$J$46+'St 4'!$J$59+'St 4'!$J$73+'St 4'!$J$97+'St 4'!$J$110+'St 4'!$J$113+'St 4'!$J$114+'St 4'!$J$6</f>
        <v>0</v>
      </c>
      <c r="Q12" s="132">
        <f>+'St 4'!$J$137+'St 4'!$J$163+'St 4'!$J$176+'St 4'!$J$190+'St 4'!$J$214+'St 4'!$J$227+'St 4'!$J$123+'St 4'!$J$230+'St 4'!$J$231</f>
        <v>0</v>
      </c>
      <c r="R12" s="132">
        <f>+'St 5'!$J$20+'St 5'!$J$33+'St 5'!$J$46+'St 5'!$J$59+'St 5'!$J$73+'St 5'!$J$97+'St 5'!$J$110+'St 5'!$J$113+'St 5'!$J$114+'St 5'!$J$6</f>
        <v>23532.45</v>
      </c>
      <c r="S12" s="132">
        <f>+'St 5'!$J$137+'St 5'!$J$150+'St 5'!$J$163+'St 5'!$J$176+'St 5'!$J$190+'St 5'!$J$214+'St 5'!$J$227+'St 5'!$J$230+'St 5'!$J$231+'St 5'!$J$123+'St 5'!$J$193+'St 5'!$J$196</f>
        <v>37716.474902679052</v>
      </c>
      <c r="T12" s="132">
        <f t="shared" si="0"/>
        <v>4831198.8822551109</v>
      </c>
      <c r="U12" s="132">
        <f t="shared" si="0"/>
        <v>3310253.8770474559</v>
      </c>
    </row>
    <row r="13" spans="1:21" ht="15.6" customHeight="1">
      <c r="B13" s="26" t="s">
        <v>77</v>
      </c>
      <c r="C13" s="26" t="s">
        <v>321</v>
      </c>
      <c r="D13" s="132">
        <f>+'St 1.1'!$J$21+'St 1.1'!$J$34+'St 1.1'!$J$47+'St 1.1'!$J$60+'St 1.1'!$J$74+'St 1.1'!$J$98+'St 1.1'!$J$111</f>
        <v>1722802.4938194458</v>
      </c>
      <c r="E13" s="132">
        <f>+'St 1.1'!$J$138+'St 1.1'!$J$151+'St 1.1'!$J$164+'St 1.1'!$J$177+'St 1.1'!$J$191+'St 1.1'!$J$215+'St 1.1'!$J$228</f>
        <v>18729</v>
      </c>
      <c r="F13" s="132">
        <f>+'St 1.2'!$J$21+'St 1.2'!$J$34+'St 1.2'!$J$47+'St 1.2'!$J$60+'St 1.2'!$J$74+'St 1.2'!$J$98+'St 1.2'!$J$111</f>
        <v>8255305.1912417579</v>
      </c>
      <c r="G13" s="132">
        <f>+'St 1.2'!$J$138+'St 1.2'!$J$151+'St 1.2'!$J$164+'St 1.2'!$J$177+'St 1.2'!$J$191+'St 1.2'!$J$215+'St 1.2'!$J$228</f>
        <v>4952969.0692319367</v>
      </c>
      <c r="H13" s="132">
        <f>+'St 1.3'!$J$21+'St 1.3'!$J$34+'St 1.3'!$J$47+'St 1.3'!$J$60+'St 1.3'!$J$74+'St 1.3'!$J$98+'St 1.3'!$J$111</f>
        <v>199510.4469792968</v>
      </c>
      <c r="I13" s="132">
        <f>+'St 1.3'!$J$138+'St 1.3'!$J$151+'St 1.3'!$J$164+'St 1.3'!$J$177+'St 1.3'!$J$191+'St 1.3'!$J$215+'St 1.3'!$J$228</f>
        <v>455783.52290197375</v>
      </c>
      <c r="J13" s="132">
        <f>+'St 3'!$J$21+'St 3'!$J$34+'St 3'!$J$47+'St 3'!$J$60+'St 3'!$J$74+'St 3'!$J$98+'St 3'!$J$111</f>
        <v>1704818.9618964789</v>
      </c>
      <c r="K13" s="132">
        <f>+'St 3'!$J$138+'St 3'!$J$151+'St 3'!$J$164+'St 3'!$J$177+'St 3'!$J$191+'St 3'!$J$215+'St 3'!$J$228</f>
        <v>402.04160000000002</v>
      </c>
      <c r="L13" s="132">
        <f>+'St 2.1'!$J$21+'St 2.1'!$J$34+'St 2.1'!$J$47+'St 2.1'!$J$60+'St 2.1'!$J$74+'St 2.1'!$J$98+'St 2.1'!$J$111</f>
        <v>884.83450683493027</v>
      </c>
      <c r="M13" s="132">
        <f>+'St 2.1'!$J$138+'St 2.1'!$J$151+'St 2.1'!$J$164+'St 2.1'!$J$177+'St 2.1'!$J$191+'St 2.1'!$J$215+'St 2.1'!$J$228</f>
        <v>6.5512251999999993</v>
      </c>
      <c r="N13" s="132">
        <f>+'St 2.2'!$J$21+'St 2.2'!$J$34+'St 2.2'!$J$47+'St 2.2'!$J$60+'St 2.2'!$J$74+'St 2.2'!$J$98+'St 2.2'!$J$111</f>
        <v>551747.6349708928</v>
      </c>
      <c r="O13" s="132">
        <f>+'St 2.2'!$J$138+'St 2.2'!$J$151+'St 2.2'!$J$164+'St 2.2'!$J$177+'St 2.2'!$J$191+'St 2.2'!$J$215+'St 2.2'!$J$228</f>
        <v>0</v>
      </c>
      <c r="P13" s="132">
        <f>+'St 4'!$J$21+'St 4'!$J$34+'St 4'!$J$47+'St 4'!$J$60+'St 4'!$J$74+'St 4'!$J$98+'St 4'!$J$111</f>
        <v>0</v>
      </c>
      <c r="Q13" s="132">
        <f>+'St 4'!$J$138+'St 4'!$J$164+'St 4'!$J$177+'St 4'!$J$191+'St 4'!$J$215+'St 4'!$J$228</f>
        <v>0</v>
      </c>
      <c r="R13" s="132">
        <f>+'St 5'!$J$21+'St 5'!$J$34+'St 5'!$J$47+'St 5'!$J$60+'St 5'!$J$74+'St 5'!$J$98+'St 5'!$J$111</f>
        <v>0</v>
      </c>
      <c r="S13" s="132">
        <f>+'St 5'!$J$138+'St 5'!$J$151+'St 5'!$J$164+'St 5'!$J$177+'St 5'!$J$191+'St 5'!$J$215+'St 5'!$J$228</f>
        <v>182.44382009184076</v>
      </c>
      <c r="T13" s="132">
        <f t="shared" si="0"/>
        <v>12435069.563414708</v>
      </c>
      <c r="U13" s="132">
        <f t="shared" si="0"/>
        <v>5428072.6287792027</v>
      </c>
    </row>
    <row r="14" spans="1:21">
      <c r="B14" s="26" t="s">
        <v>81</v>
      </c>
      <c r="C14" s="26" t="s">
        <v>100</v>
      </c>
      <c r="D14" s="132">
        <f>+'St 1.1'!$J$22+'St 1.1'!$J$35+'St 1.1'!$J$48+'St 1.1'!$J$61+'St 1.1'!$J$75+'St 1.1'!$J$99+'St 1.1'!$J$112</f>
        <v>1954</v>
      </c>
      <c r="E14" s="132">
        <f>+'St 1.1'!$J$139+'St 1.1'!$J$152+'St 1.1'!$J$165+'St 1.1'!$J$178+'St 1.1'!$J$192+'St 1.1'!$J$216+'St 1.1'!$J$229</f>
        <v>2608973</v>
      </c>
      <c r="F14" s="132">
        <f>+'St 1.2'!$J$22+'St 1.2'!$J$35+'St 1.2'!$J$48+'St 1.2'!$J$61+'St 1.2'!$J$75+'St 1.2'!$J$99+'St 1.2'!$J$112</f>
        <v>2203757.1961613535</v>
      </c>
      <c r="G14" s="132">
        <f>+'St 1.2'!$J$139+'St 1.2'!$J$152+'St 1.2'!$J$165+'St 1.2'!$J$178+'St 1.2'!$J$192+'St 1.2'!$J$216+'St 1.2'!$J$229</f>
        <v>1621069.4613122209</v>
      </c>
      <c r="H14" s="132">
        <f>+'St 1.3'!$J$22+'St 1.3'!$J$35+'St 1.3'!$J$48+'St 1.3'!$J$61+'St 1.3'!$J$75+'St 1.3'!$J$99+'St 1.3'!$J$112</f>
        <v>352609.53208697133</v>
      </c>
      <c r="I14" s="132">
        <f>+'St 1.3'!$J$139+'St 1.3'!$J$152+'St 1.3'!$J$165+'St 1.3'!$J$178+'St 1.3'!$J$192+'St 1.3'!$J$216+'St 1.3'!$J$229</f>
        <v>223504.09195688824</v>
      </c>
      <c r="J14" s="132">
        <f>+'St 3'!$J$22+'St 3'!$J$35+'St 3'!$J$48+'St 3'!$J$61+'St 3'!$J$75+'St 3'!$J$99+'St 3'!$J$112</f>
        <v>794797.70790439472</v>
      </c>
      <c r="K14" s="132">
        <f>+'St 3'!$J$139+'St 3'!$J$152+'St 3'!$J$165+'St 3'!$J$178+'St 3'!$J$192+'St 3'!$J$216+'St 3'!$J$229</f>
        <v>160564.57750000001</v>
      </c>
      <c r="L14" s="132">
        <f>+'St 2.1'!$J$22+'St 2.1'!$J$35+'St 2.1'!$J$48+'St 2.1'!$J$61+'St 2.1'!$J$75+'St 2.1'!$J$99+'St 2.1'!$J$112</f>
        <v>170617.09289790859</v>
      </c>
      <c r="M14" s="132">
        <f>+'St 2.1'!$J$139+'St 2.1'!$J$152+'St 2.1'!$J$165+'St 2.1'!$J$178+'St 2.1'!$J$192+'St 2.1'!$J$216+'St 2.1'!$J$229</f>
        <v>0</v>
      </c>
      <c r="N14" s="132">
        <f>+'St 2.2'!$J$22+'St 2.2'!$J$35+'St 2.2'!$J$48+'St 2.2'!$J$61+'St 2.2'!$J$75+'St 2.2'!$J$99+'St 2.2'!$J$112</f>
        <v>2360312.1423341255</v>
      </c>
      <c r="O14" s="132">
        <f>+'St 2.2'!$J$139+'St 2.2'!$J$152+'St 2.2'!$J$165+'St 2.2'!$J$178+'St 2.2'!$J$192+'St 2.2'!$J$216+'St 2.2'!$J$229</f>
        <v>1105841.3626861607</v>
      </c>
      <c r="P14" s="132">
        <f>+'St 4'!$J$22+'St 4'!$J$35+'St 4'!$J$48+'St 4'!$J$61+'St 4'!$J$75+'St 4'!$J$99+'St 4'!$J$112</f>
        <v>173.13416044151174</v>
      </c>
      <c r="Q14" s="132">
        <f>+'St 4'!$J$139+'St 4'!$J$165+'St 4'!$J$178+'St 4'!$J$192+'St 4'!$J$216+'St 4'!$J$229</f>
        <v>0</v>
      </c>
      <c r="R14" s="132">
        <f>+'St 5'!$J$22+'St 5'!$J$35+'St 5'!$J$48+'St 5'!$J$61+'St 5'!$J$75+'St 5'!$J$99+'St 5'!$J$112</f>
        <v>0</v>
      </c>
      <c r="S14" s="132">
        <f>+'St 5'!$J$139+'St 5'!$J$152+'St 5'!$J$165+'St 5'!$J$178+'St 5'!$J$192+'St 5'!$J$216+'St 5'!$J$229</f>
        <v>0</v>
      </c>
      <c r="T14" s="132">
        <f t="shared" si="0"/>
        <v>5884220.805545195</v>
      </c>
      <c r="U14" s="132">
        <f t="shared" si="0"/>
        <v>5719952.4934552703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2840350</v>
      </c>
      <c r="E15" s="137">
        <f t="shared" si="1"/>
        <v>3701714</v>
      </c>
      <c r="F15" s="137">
        <f t="shared" si="1"/>
        <v>16876120.883959621</v>
      </c>
      <c r="G15" s="137">
        <f t="shared" si="1"/>
        <v>18426314.935543068</v>
      </c>
      <c r="H15" s="137">
        <f t="shared" si="1"/>
        <v>10203628.937276032</v>
      </c>
      <c r="I15" s="137">
        <f t="shared" si="1"/>
        <v>12823234.804182446</v>
      </c>
      <c r="J15" s="137">
        <f t="shared" si="1"/>
        <v>12615042.437570743</v>
      </c>
      <c r="K15" s="137">
        <f t="shared" si="1"/>
        <v>3883591.2629812467</v>
      </c>
      <c r="L15" s="137">
        <f t="shared" si="1"/>
        <v>1665430.345744973</v>
      </c>
      <c r="M15" s="137">
        <f t="shared" si="1"/>
        <v>1073469.2434535997</v>
      </c>
      <c r="N15" s="137">
        <f t="shared" si="1"/>
        <v>26563957.275546264</v>
      </c>
      <c r="O15" s="137">
        <f t="shared" si="1"/>
        <v>18878844.186868832</v>
      </c>
      <c r="P15" s="137">
        <f t="shared" si="1"/>
        <v>5731862.2463351823</v>
      </c>
      <c r="Q15" s="137">
        <f t="shared" si="1"/>
        <v>19506251.705796696</v>
      </c>
      <c r="R15" s="137">
        <f t="shared" si="1"/>
        <v>3981835.2485796642</v>
      </c>
      <c r="S15" s="137">
        <f t="shared" si="1"/>
        <v>6843588.1200615251</v>
      </c>
      <c r="T15" s="137">
        <f>+SUM(T6:T14)</f>
        <v>80478227.375012472</v>
      </c>
      <c r="U15" s="137">
        <f>+SUM(U6:U14)</f>
        <v>85137008.25888741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223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1.1'!$V$12+'St 1.1'!$V$25+'St 1.1'!$V$38+'St 1.1'!$V$51+'St 1.1'!$V$65+'St 1.1'!$V$89+'St 1.1'!$V$102</f>
        <v>3</v>
      </c>
      <c r="E22" s="132">
        <f>+'St 1.1'!$V$129+'St 1.1'!$V$142+'St 1.1'!$V$155+'St 1.1'!$V$168+'St 1.1'!$V$182+'St 1.1'!$V$206+'St 1.1'!$V$219</f>
        <v>237</v>
      </c>
      <c r="F22" s="132">
        <f>+'St 1.2'!$V$12+'St 1.2'!$V$25+'St 1.2'!$V$38+'St 1.2'!$V$51+'St 1.2'!$V$65+'St 1.2'!$V$89+'St 1.2'!$V$102</f>
        <v>324055.72771478753</v>
      </c>
      <c r="G22" s="132">
        <f>+'St 1.2'!$V$129+'St 1.2'!$V$142+'St 1.2'!$V$155+'St 1.2'!$V$168+'St 1.2'!$V$182+'St 1.2'!$V$206+'St 1.2'!$V$219</f>
        <v>43594.694992427576</v>
      </c>
      <c r="H22" s="132">
        <f>+'St 1.3'!$V$12+'St 1.3'!$V$25+'St 1.3'!$V$38+'St 1.3'!$V$51+'St 1.3'!$V$65+'St 1.3'!$V$89+'St 1.3'!$V$102</f>
        <v>-82.288436201374111</v>
      </c>
      <c r="I22" s="132">
        <f>+'St 1.3'!$V$129+'St 1.3'!$V$142+'St 1.3'!$V$155+'St 1.3'!$V$168+'St 1.3'!$V$182+'St 1.3'!$V$206+'St 1.3'!$V$219</f>
        <v>-838.15698860503824</v>
      </c>
      <c r="J22" s="132">
        <f>+'St 3'!$V$12+'St 3'!$V$25+'St 3'!$V$38+'St 3'!$V$51+'St 3'!$V$65+'St 3'!$V$89+'St 3'!$V$102</f>
        <v>-93348.115445248142</v>
      </c>
      <c r="K22" s="132">
        <f>+'St 3'!$V$129+'St 3'!$V$142+'St 3'!$V$155+'St 3'!$V$168+'St 3'!$V$182+'St 3'!$V$206+'St 3'!$V$219</f>
        <v>2416.9481000000001</v>
      </c>
      <c r="L22" s="132">
        <f>+'St 2.1'!$V$12+'St 2.1'!$V$25+'St 2.1'!$V$38+'St 2.1'!$V$51+'St 2.1'!$V$65+'St 2.1'!$V$89+'St 2.1'!$V$102</f>
        <v>0</v>
      </c>
      <c r="M22" s="132">
        <f>+'St 2.1'!$V$129+'St 2.1'!$V$142+'St 2.1'!$V$155+'St 2.1'!$V$168+'St 2.1'!$V$182+'St 2.1'!$V$206+'St 2.1'!$V$219</f>
        <v>-0.14108450000000078</v>
      </c>
      <c r="N22" s="132">
        <f>+'St 2.2'!$V$12+'St 2.2'!$V$25+'St 2.2'!$V$38+'St 2.2'!$V$51+'St 2.2'!$V$65+'St 2.2'!$V$89+'St 2.2'!$V$102</f>
        <v>50</v>
      </c>
      <c r="O22" s="132">
        <f>+'St 2.2'!$V$129+'St 2.2'!$V$142+'St 2.2'!$V$155+'St 2.2'!$V$168+'St 2.2'!$V$182+'St 2.2'!$V$206+'St 2.2'!$V$219</f>
        <v>17520.726344847448</v>
      </c>
      <c r="P22" s="132">
        <f>+'St 4'!$V$12+'St 4'!$V$25+'St 4'!$V$38+'St 4'!$V$51+'St 4'!$V$65+'St 4'!$V$89+'St 4'!$V$102</f>
        <v>0</v>
      </c>
      <c r="Q22" s="132">
        <f>+'St 4'!$V$129+'St 4'!$V$142+'St 4'!$V$155+'St 4'!$V$168+'St 4'!$V$182+'St 4'!$V$206+'St 4'!$V$219</f>
        <v>492352.99115999992</v>
      </c>
      <c r="R22" s="132">
        <f>+'St 5'!$V$12+'St 5'!$V$25+'St 5'!$V$38+'St 5'!$V$51+'St 5'!$V$65+'St 5'!$V$89+'St 5'!$V$102</f>
        <v>280815.54393633723</v>
      </c>
      <c r="S22" s="132">
        <f>+'St 5'!$V$129+'St 5'!$V$142+'St 5'!$V$155+'St 5'!$V$168+'St 5'!$V$182+'St 5'!$V$206+'St 5'!$V$219</f>
        <v>-2.6216111939991293</v>
      </c>
      <c r="T22" s="132">
        <f>+D22+F22+H22+J22+L22+N22+P22+R22</f>
        <v>511493.86776967521</v>
      </c>
      <c r="U22" s="132">
        <f>+E22+G22+I22+K22+M22+O22+Q22+S22</f>
        <v>555281.44091297593</v>
      </c>
    </row>
    <row r="23" spans="2:21">
      <c r="B23" s="26" t="s">
        <v>59</v>
      </c>
      <c r="C23" s="26" t="s">
        <v>42</v>
      </c>
      <c r="D23" s="132">
        <f>+'St 1.1'!$V$13+'St 1.1'!$V$26+'St 1.1'!$V$39+'St 1.1'!$V$52+'St 1.1'!$V$66+'St 1.1'!$V$90+'St 1.1'!$V$103</f>
        <v>-60659.420954572473</v>
      </c>
      <c r="E23" s="132">
        <f>+'St 1.1'!$V$130+'St 1.1'!$V$143+'St 1.1'!$V$156+'St 1.1'!$V$169+'St 1.1'!$V$183+'St 1.1'!$V$207+'St 1.1'!$V$220</f>
        <v>252203.00000000003</v>
      </c>
      <c r="F23" s="132">
        <f>+'St 1.2'!$V$13+'St 1.2'!$V$26+'St 1.2'!$V$39+'St 1.2'!$V$52+'St 1.2'!$V$66+'St 1.2'!$V$90+'St 1.2'!$V$103</f>
        <v>184990.14602196307</v>
      </c>
      <c r="G23" s="132">
        <f>+'St 1.2'!$V$130+'St 1.2'!$V$143+'St 1.2'!$V$156+'St 1.2'!$V$169+'St 1.2'!$V$183+'St 1.2'!$V$207+'St 1.2'!$V$220</f>
        <v>-91816.189492117686</v>
      </c>
      <c r="H23" s="132">
        <f>+'St 1.3'!$V$13+'St 1.3'!$V$26+'St 1.3'!$V$39+'St 1.3'!$V$52+'St 1.3'!$V$66+'St 1.3'!$V$90+'St 1.3'!$V$103</f>
        <v>238457.00948136018</v>
      </c>
      <c r="I23" s="132">
        <f>+'St 1.3'!$V$130+'St 1.3'!$V$143+'St 1.3'!$V$156+'St 1.3'!$V$169+'St 1.3'!$V$183+'St 1.3'!$V$207+'St 1.3'!$V$220</f>
        <v>378390.47705767094</v>
      </c>
      <c r="J23" s="132">
        <f>+'St 3'!$V$13+'St 3'!$V$26+'St 3'!$V$39+'St 3'!$V$52+'St 3'!$V$66+'St 3'!$V$90+'St 3'!$V$103</f>
        <v>477253.25612908381</v>
      </c>
      <c r="K23" s="132">
        <f>+'St 3'!$V$130+'St 3'!$V$143+'St 3'!$V$156+'St 3'!$V$169+'St 3'!$V$183+'St 3'!$V$207+'St 3'!$V$220</f>
        <v>153929.52038568596</v>
      </c>
      <c r="L23" s="132">
        <f>+'St 2.1'!$V$13+'St 2.1'!$V$26+'St 2.1'!$V$39+'St 2.1'!$V$52+'St 2.1'!$V$66+'St 2.1'!$V$90+'St 2.1'!$V$103</f>
        <v>130588.79447982398</v>
      </c>
      <c r="M23" s="132">
        <f>+'St 2.1'!$V$130+'St 2.1'!$V$143+'St 2.1'!$V$156+'St 2.1'!$V$169+'St 2.1'!$V$183+'St 2.1'!$V$207+'St 2.1'!$V$220</f>
        <v>-19305.707599621899</v>
      </c>
      <c r="N23" s="132">
        <f>+'St 2.2'!$V$13+'St 2.2'!$V$26+'St 2.2'!$V$39+'St 2.2'!$V$52+'St 2.2'!$V$66+'St 2.2'!$V$90+'St 2.2'!$V$103</f>
        <v>136779.81393287558</v>
      </c>
      <c r="O23" s="132">
        <f>+'St 2.2'!$V$130+'St 2.2'!$V$143+'St 2.2'!$V$156+'St 2.2'!$V$169+'St 2.2'!$V$183+'St 2.2'!$V$207+'St 2.2'!$V$220</f>
        <v>72789.451245300981</v>
      </c>
      <c r="P23" s="132">
        <f>+'St 4'!$V$13+'St 4'!$V$26+'St 4'!$V$39+'St 4'!$V$52+'St 4'!$V$66+'St 4'!$V$90+'St 4'!$V$103</f>
        <v>532889.89453642908</v>
      </c>
      <c r="Q23" s="132">
        <f>+'St 4'!$V$130+'St 4'!$V$143+'St 4'!$V$156+'St 4'!$V$169+'St 4'!$V$183+'St 4'!$V$207+'St 4'!$V$220</f>
        <v>523494.12352585746</v>
      </c>
      <c r="R23" s="132">
        <f>+'St 5'!$V$13+'St 5'!$V$26+'St 5'!$V$39+'St 5'!$V$52+'St 5'!$V$66+'St 5'!$V$90+'St 5'!$V$103</f>
        <v>1873.9961585368746</v>
      </c>
      <c r="S23" s="132">
        <f>+'St 5'!$V$130+'St 5'!$V$143+'St 5'!$V$156+'St 5'!$V$169+'St 5'!$V$183+'St 5'!$V$207+'St 5'!$V$220</f>
        <v>106303.63540024619</v>
      </c>
      <c r="T23" s="132">
        <f t="shared" ref="T23:U30" si="2">+D23+F23+H23+J23+L23+N23+P23+R23</f>
        <v>1642173.4897855003</v>
      </c>
      <c r="U23" s="132">
        <f t="shared" si="2"/>
        <v>1375988.310523022</v>
      </c>
    </row>
    <row r="24" spans="2:21">
      <c r="B24" s="26" t="s">
        <v>60</v>
      </c>
      <c r="C24" s="26" t="s">
        <v>43</v>
      </c>
      <c r="D24" s="132">
        <f>+'St 1.1'!$V$14+'St 1.1'!$V$27+'St 1.1'!$V$40+'St 1.1'!$V$53+'St 1.1'!$V$67+'St 1.1'!$V$91+'St 1.1'!$V$104+'St 1.1'!$V$76+'St 1.1'!$V$79</f>
        <v>6229.0038342225998</v>
      </c>
      <c r="E24" s="132">
        <f>+'St 1.1'!$V$131+'St 1.1'!$V$144+'St 1.1'!$V$157+'St 1.1'!$V$170+'St 1.1'!$V$184+'St 1.1'!$V$208+'St 1.1'!$V$221+'St 1.1'!$V$193+'St 1.1'!$V$196</f>
        <v>6684</v>
      </c>
      <c r="F24" s="132">
        <f>+'St 1.2'!$V$14+'St 1.2'!$V$27+'St 1.2'!$V$40+'St 1.2'!$V$53+'St 1.2'!$V$67+'St 1.2'!$V$91+'St 1.2'!$V$104+'St 1.2'!$V$76+'St 1.2'!$V$79</f>
        <v>-26030.751446986902</v>
      </c>
      <c r="G24" s="132">
        <f>+'St 1.2'!$V$131+'St 1.2'!$V$144+'St 1.2'!$V$157+'St 1.2'!$V$170+'St 1.2'!$V$184+'St 1.2'!$V$208+'St 1.2'!$V$221+'St 1.2'!$V$193+'St 1.2'!$V$196</f>
        <v>101374.59621284087</v>
      </c>
      <c r="H24" s="132">
        <f>+'St 1.3'!$V$14+'St 1.3'!$V$27+'St 1.3'!$V$40+'St 1.3'!$V$53+'St 1.3'!$V$67+'St 1.3'!$V$91+'St 1.3'!$V$104+'St 1.3'!$V$76+'St 1.3'!$V$79</f>
        <v>1071795.2210656228</v>
      </c>
      <c r="I24" s="132">
        <f>+'St 1.3'!$V$131+'St 1.3'!$V$144+'St 1.3'!$V$157+'St 1.3'!$V$170+'St 1.3'!$V$184+'St 1.3'!$V$208+'St 1.3'!$V$221+'St 1.3'!$V$193+'St 1.3'!$V$196</f>
        <v>290480.63652217237</v>
      </c>
      <c r="J24" s="132">
        <f>+'St 3'!$V$14+'St 3'!$V$27+'St 3'!$V$40+'St 3'!$V$53+'St 3'!$V$67+'St 3'!$V$91+'St 3'!$V$104+'St 3'!$V$76+'St 3'!$V$79</f>
        <v>432744.07261987939</v>
      </c>
      <c r="K24" s="132">
        <f>+'St 3'!$V$131+'St 3'!$V$144+'St 3'!$V$157+'St 3'!$V$170+'St 3'!$V$184+'St 3'!$V$208+'St 3'!$V$221+'St 3'!$V$193+'St 3'!$V$196</f>
        <v>15297.273429913139</v>
      </c>
      <c r="L24" s="132">
        <f>+'St 2.1'!$V$14+'St 2.1'!$V$27+'St 2.1'!$V$40+'St 2.1'!$V$53+'St 2.1'!$V$67+'St 2.1'!$V$91+'St 2.1'!$V$104+'St 2.1'!$V$76+'St 2.1'!$V$79</f>
        <v>7006.9638159420938</v>
      </c>
      <c r="M24" s="132">
        <f>+'St 2.1'!$V$131+'St 2.1'!$V$144+'St 2.1'!$V$157+'St 2.1'!$V$170+'St 2.1'!$V$184+'St 2.1'!$V$208+'St 2.1'!$V$221+'St 2.1'!$V$193+'St 2.1'!$V$196</f>
        <v>-933.77582948219117</v>
      </c>
      <c r="N24" s="132">
        <f>+'St 2.2'!$V$14+'St 2.2'!$V$27+'St 2.2'!$V$40+'St 2.2'!$V$53+'St 2.2'!$V$67+'St 2.2'!$V$91+'St 2.2'!$V$104+'St 2.2'!$V$76+'St 2.2'!$V$79</f>
        <v>319654.88516622799</v>
      </c>
      <c r="O24" s="132">
        <f>+'St 2.2'!$V$131+'St 2.2'!$V$144+'St 2.2'!$V$157+'St 2.2'!$V$170+'St 2.2'!$V$184+'St 2.2'!$V$208+'St 2.2'!$V$221+'St 2.2'!$V$193+'St 2.2'!$V$196</f>
        <v>1063229.5269268514</v>
      </c>
      <c r="P24" s="132">
        <f>+'St 4'!$V$14+'St 4'!$V$27+'St 4'!$V$40+'St 4'!$V$53+'St 4'!$V$67+'St 4'!$V$91+'St 4'!$V$104+'St 4'!$V$76+'St 4'!$V$79</f>
        <v>230715.50957445952</v>
      </c>
      <c r="Q24" s="132">
        <f>+'St 4'!$V$131+'St 4'!$V$144+'St 4'!$V$157+'St 4'!$V$170+'St 4'!$V$184+'St 4'!$V$208+'St 4'!$V$221+'St 4'!$V$193+'St 4'!$V$196</f>
        <v>820978.39472686418</v>
      </c>
      <c r="R24" s="132">
        <f>+'St 5'!$V$14+'St 5'!$V$27+'St 5'!$V$40+'St 5'!$V$53+'St 5'!$V$67+'St 5'!$V$91+'St 5'!$V$104+'St 5'!$V$76+'St 5'!$V$79</f>
        <v>0</v>
      </c>
      <c r="S24" s="132">
        <f>+'St 5'!$V$131+'St 5'!$V$144+'St 5'!$V$157+'St 5'!$V$170+'St 5'!$V$184+'St 5'!$V$208+'St 5'!$V$221+'St 5'!$V$193+'St 5'!$V$196</f>
        <v>0</v>
      </c>
      <c r="T24" s="132">
        <f t="shared" si="2"/>
        <v>2042114.9046293674</v>
      </c>
      <c r="U24" s="132">
        <f t="shared" si="2"/>
        <v>2297110.6519891596</v>
      </c>
    </row>
    <row r="25" spans="2:21">
      <c r="B25" s="26" t="s">
        <v>61</v>
      </c>
      <c r="C25" s="26" t="s">
        <v>44</v>
      </c>
      <c r="D25" s="132">
        <f>+'St 1.1'!$V$15+'St 1.1'!$V$28+'St 1.1'!$V$41+'St 1.1'!$V$54+'St 1.1'!$V$68+'St 1.1'!$V$92+'St 1.1'!$V$105</f>
        <v>2417</v>
      </c>
      <c r="E25" s="132">
        <f>+'St 1.1'!$V$132+'St 1.1'!$V$145+'St 1.1'!$V$158+'St 1.1'!$V$171+'St 1.1'!$V$185+'St 1.1'!$V$209+'St 1.1'!$V$222</f>
        <v>-87367.999999999942</v>
      </c>
      <c r="F25" s="132">
        <f>+'St 1.2'!$V$15+'St 1.2'!$V$28+'St 1.2'!$V$41+'St 1.2'!$V$54+'St 1.2'!$V$68+'St 1.2'!$V$92+'St 1.2'!$V$105</f>
        <v>58175.86460085147</v>
      </c>
      <c r="G25" s="132">
        <f>+'St 1.2'!$V$132+'St 1.2'!$V$145+'St 1.2'!$V$158+'St 1.2'!$V$171+'St 1.2'!$V$185+'St 1.2'!$V$209+'St 1.2'!$V$222</f>
        <v>451517.50388613617</v>
      </c>
      <c r="H25" s="132">
        <f>+'St 1.3'!$V$15+'St 1.3'!$V$28+'St 1.3'!$V$41+'St 1.3'!$V$54+'St 1.3'!$V$68+'St 1.3'!$V$92+'St 1.3'!$V$105</f>
        <v>7609.4576716467191</v>
      </c>
      <c r="I25" s="132">
        <f>+'St 1.3'!$V$132+'St 1.3'!$V$145+'St 1.3'!$V$158+'St 1.3'!$V$171+'St 1.3'!$V$185+'St 1.3'!$V$209+'St 1.3'!$V$222</f>
        <v>538595.57173044223</v>
      </c>
      <c r="J25" s="132">
        <f>+'St 3'!$V$15+'St 3'!$V$28+'St 3'!$V$41+'St 3'!$V$54+'St 3'!$V$68+'St 3'!$V$92+'St 3'!$V$105</f>
        <v>74765.377486802521</v>
      </c>
      <c r="K25" s="132">
        <f>+'St 3'!$V$132+'St 3'!$V$145+'St 3'!$V$158+'St 3'!$V$171+'St 3'!$V$185+'St 3'!$V$209+'St 3'!$V$222</f>
        <v>180301.56398680253</v>
      </c>
      <c r="L25" s="132">
        <f>+'St 2.1'!$V$15+'St 2.1'!$V$28+'St 2.1'!$V$41+'St 2.1'!$V$54+'St 2.1'!$V$68+'St 2.1'!$V$92+'St 2.1'!$V$105</f>
        <v>34406.012095608239</v>
      </c>
      <c r="M25" s="132">
        <f>+'St 2.1'!$V$132+'St 2.1'!$V$145+'St 2.1'!$V$158+'St 2.1'!$V$171+'St 2.1'!$V$185+'St 2.1'!$V$209+'St 2.1'!$V$222</f>
        <v>426.49176464790025</v>
      </c>
      <c r="N25" s="132">
        <f>+'St 2.2'!$V$15+'St 2.2'!$V$28+'St 2.2'!$V$41+'St 2.2'!$V$54+'St 2.2'!$V$68+'St 2.2'!$V$92+'St 2.2'!$V$105</f>
        <v>75.638950000000222</v>
      </c>
      <c r="O25" s="132">
        <f>+'St 2.2'!$V$132+'St 2.2'!$V$145+'St 2.2'!$V$158+'St 2.2'!$V$171+'St 2.2'!$V$185+'St 2.2'!$V$209+'St 2.2'!$V$222</f>
        <v>558.5517696692591</v>
      </c>
      <c r="P25" s="132">
        <f>+'St 4'!$V$15+'St 4'!$V$28+'St 4'!$V$41+'St 4'!$V$54+'St 4'!$V$68+'St 4'!$V$92+'St 4'!$V$105</f>
        <v>222.2302</v>
      </c>
      <c r="Q25" s="132">
        <f>+'St 4'!$V$132+'St 4'!$V$145+'St 4'!$V$158+'St 4'!$V$171+'St 4'!$V$185+'St 4'!$V$209+'St 4'!$V$222</f>
        <v>223286.54098385299</v>
      </c>
      <c r="R25" s="132">
        <f>+'St 5'!$V$15+'St 5'!$V$28+'St 5'!$V$41+'St 5'!$V$54+'St 5'!$V$68+'St 5'!$V$92+'St 5'!$V$105</f>
        <v>446.14341515426571</v>
      </c>
      <c r="S25" s="132">
        <f>+'St 5'!$V$132+'St 5'!$V$145+'St 5'!$V$158+'St 5'!$V$171+'St 5'!$V$185+'St 5'!$V$209+'St 5'!$V$222</f>
        <v>18940.744508743381</v>
      </c>
      <c r="T25" s="132">
        <f t="shared" si="2"/>
        <v>178117.72442006323</v>
      </c>
      <c r="U25" s="132">
        <f t="shared" si="2"/>
        <v>1326258.9686302943</v>
      </c>
    </row>
    <row r="26" spans="2:21">
      <c r="B26" s="26" t="s">
        <v>62</v>
      </c>
      <c r="C26" s="26" t="s">
        <v>313</v>
      </c>
      <c r="D26" s="132">
        <f>+'St 1.1'!$V$18+'St 1.1'!$V$31+'St 1.1'!$V$44+'St 1.1'!$V$57+'St 1.1'!$V$71+'St 1.1'!$V$95+'St 1.1'!$V$108</f>
        <v>-0.14108450000000078</v>
      </c>
      <c r="E26" s="132">
        <f>+'St 1.1'!$V$135+'St 1.1'!$V$148+'St 1.1'!$V$161+'St 1.1'!$V$174+'St 1.1'!$V$188+'St 1.1'!$V$212+'St 1.1'!$V$225</f>
        <v>0</v>
      </c>
      <c r="F26" s="132">
        <f>+'St 1.2'!$V$18+'St 1.2'!$V$31+'St 1.2'!$V$44+'St 1.2'!$V$57+'St 1.2'!$V$71+'St 1.2'!$V$95+'St 1.2'!$V$108</f>
        <v>-41959.80455953323</v>
      </c>
      <c r="G26" s="132">
        <f>+'St 1.2'!$V$135+'St 1.2'!$V$148+'St 1.2'!$V$161+'St 1.2'!$V$174+'St 1.2'!$V$188+'St 1.2'!$V$212+'St 1.2'!$V$225</f>
        <v>75966.294871393256</v>
      </c>
      <c r="H26" s="132">
        <f>+'St 1.3'!$V$18+'St 1.3'!$V$31+'St 1.3'!$V$44+'St 1.3'!$V$57+'St 1.3'!$V$71+'St 1.3'!$V$95+'St 1.3'!$V$108</f>
        <v>6499.5258990036536</v>
      </c>
      <c r="I26" s="132">
        <f>+'St 1.3'!$V$135+'St 1.3'!$V$148+'St 1.3'!$V$161+'St 1.3'!$V$174+'St 1.3'!$V$188+'St 1.3'!$V$212+'St 1.3'!$V$225</f>
        <v>181579.33290509009</v>
      </c>
      <c r="J26" s="132">
        <f>+'St 3'!$V$18+'St 3'!$V$31+'St 3'!$V$44+'St 3'!$V$57+'St 3'!$V$71+'St 3'!$V$95+'St 3'!$V$108</f>
        <v>26720.789552074326</v>
      </c>
      <c r="K26" s="132">
        <f>+'St 3'!$V$135+'St 3'!$V$148+'St 3'!$V$161+'St 3'!$V$174+'St 3'!$V$188+'St 3'!$V$212+'St 3'!$V$225</f>
        <v>80617.226720647057</v>
      </c>
      <c r="L26" s="132">
        <f>+'St 2.1'!$V$18+'St 2.1'!$V$31+'St 2.1'!$V$44+'St 2.1'!$V$57+'St 2.1'!$V$71+'St 2.1'!$V$95+'St 2.1'!$V$108</f>
        <v>29825.675756222528</v>
      </c>
      <c r="M26" s="132">
        <f>+'St 2.1'!$V$135+'St 2.1'!$V$148+'St 2.1'!$V$161+'St 2.1'!$V$174+'St 2.1'!$V$188+'St 2.1'!$V$212+'St 2.1'!$V$225</f>
        <v>73831.040452392263</v>
      </c>
      <c r="N26" s="132">
        <f>+'St 2.2'!$V$18+'St 2.2'!$V$31+'St 2.2'!$V$44+'St 2.2'!$V$57+'St 2.2'!$V$71+'St 2.2'!$V$95+'St 2.2'!$V$108</f>
        <v>73957.784926089269</v>
      </c>
      <c r="O26" s="132">
        <f>+'St 2.2'!$V$135+'St 2.2'!$V$148+'St 2.2'!$V$161+'St 2.2'!$V$174+'St 2.2'!$V$188+'St 2.2'!$V$212+'St 2.2'!$V$225</f>
        <v>6211.0564037636541</v>
      </c>
      <c r="P26" s="132">
        <f>+'St 4'!$V$18+'St 4'!$V$31+'St 4'!$V$44+'St 4'!$V$57+'St 4'!$V$71+'St 4'!$V$95+'St 4'!$V$108</f>
        <v>-0.87399670000000018</v>
      </c>
      <c r="Q26" s="132">
        <f>+'St 4'!$V$135+'St 4'!$V$148+'St 4'!$V$161+'St 4'!$V$174+'St 4'!$V$188+'St 4'!$V$212+'St 4'!$V$225</f>
        <v>0</v>
      </c>
      <c r="R26" s="132">
        <f>+'St 5'!$V$18+'St 5'!$V$31+'St 5'!$V$44+'St 5'!$V$57+'St 5'!$V$71+'St 5'!$V$95+'St 5'!$V$108</f>
        <v>0</v>
      </c>
      <c r="S26" s="132">
        <f>+'St 5'!$V$135+'St 5'!$V$148+'St 5'!$V$161+'St 5'!$V$174+'St 5'!$V$188+'St 5'!$V$212+'St 5'!$V$225</f>
        <v>0</v>
      </c>
      <c r="T26" s="132">
        <f t="shared" si="2"/>
        <v>95042.956492656551</v>
      </c>
      <c r="U26" s="132">
        <f t="shared" si="2"/>
        <v>418204.95135328633</v>
      </c>
    </row>
    <row r="27" spans="2:21">
      <c r="B27" s="26" t="s">
        <v>75</v>
      </c>
      <c r="C27" s="26" t="s">
        <v>107</v>
      </c>
      <c r="D27" s="132">
        <f>+'St 1.1'!$V$19+'St 1.1'!$V$32+'St 1.1'!$V$45+'St 1.1'!$V$58+'St 1.1'!$V$72+'St 1.1'!$V$96+'St 1.1'!$V$109</f>
        <v>20520.726344847448</v>
      </c>
      <c r="E27" s="132">
        <f>+'St 1.1'!$V$136+'St 1.1'!$V$149+'St 1.1'!$V$162+'St 1.1'!$V$175+'St 1.1'!$V$189+'St 1.1'!$V$213+'St 1.1'!$V$226</f>
        <v>50</v>
      </c>
      <c r="F27" s="132">
        <f>+'St 1.2'!$V$19+'St 1.2'!$V$32+'St 1.2'!$V$45+'St 1.2'!$V$58+'St 1.2'!$V$72+'St 1.2'!$V$96+'St 1.2'!$V$109</f>
        <v>72789.451245301112</v>
      </c>
      <c r="G27" s="132">
        <f>+'St 1.2'!$V$136+'St 1.2'!$V$149+'St 1.2'!$V$162+'St 1.2'!$V$175+'St 1.2'!$V$189+'St 1.2'!$V$213+'St 1.2'!$V$226</f>
        <v>135216.30461807491</v>
      </c>
      <c r="H27" s="132">
        <f>+'St 1.3'!$V$19+'St 1.3'!$V$32+'St 1.3'!$V$45+'St 1.3'!$V$58+'St 1.3'!$V$72+'St 1.3'!$V$96+'St 1.3'!$V$109</f>
        <v>19541.083237367209</v>
      </c>
      <c r="I27" s="132">
        <f>+'St 1.3'!$V$136+'St 1.3'!$V$149+'St 1.3'!$V$162+'St 1.3'!$V$175+'St 1.3'!$V$189+'St 1.3'!$V$213+'St 1.3'!$V$226</f>
        <v>319348.53830428643</v>
      </c>
      <c r="J27" s="132">
        <f>+'St 3'!$V$19+'St 3'!$V$32+'St 3'!$V$45+'St 3'!$V$58+'St 3'!$V$72+'St 3'!$V$96+'St 3'!$V$109</f>
        <v>558.55176966925342</v>
      </c>
      <c r="K27" s="132">
        <f>+'St 3'!$V$136+'St 3'!$V$149+'St 3'!$V$162+'St 3'!$V$175+'St 3'!$V$189+'St 3'!$V$213+'St 3'!$V$226</f>
        <v>75.638950000000222</v>
      </c>
      <c r="L27" s="132">
        <f>+'St 2.1'!$V$19+'St 2.1'!$V$32+'St 2.1'!$V$45+'St 2.1'!$V$58+'St 2.1'!$V$72+'St 2.1'!$V$96+'St 2.1'!$V$109</f>
        <v>6211.0564037636759</v>
      </c>
      <c r="M27" s="132">
        <f>+'St 2.1'!$V$136+'St 2.1'!$V$149+'St 2.1'!$V$162+'St 2.1'!$V$175+'St 2.1'!$V$189+'St 2.1'!$V$213+'St 2.1'!$V$226</f>
        <v>73957.784926089225</v>
      </c>
      <c r="N27" s="132">
        <f>+'St 2.2'!$V$19+'St 2.2'!$V$32+'St 2.2'!$V$45+'St 2.2'!$V$58+'St 2.2'!$V$72+'St 2.2'!$V$96+'St 2.2'!$V$109</f>
        <v>5618626.3460684223</v>
      </c>
      <c r="O27" s="132">
        <f>+'St 2.2'!$V$136+'St 2.2'!$V$149+'St 2.2'!$V$162+'St 2.2'!$V$175+'St 2.2'!$V$189+'St 2.2'!$V$213+'St 2.2'!$V$226</f>
        <v>4262142.5242173467</v>
      </c>
      <c r="P27" s="132">
        <f>+'St 4'!$V$19+'St 4'!$V$32+'St 4'!$V$45+'St 4'!$V$58+'St 4'!$V$72+'St 4'!$V$96+'St 4'!$V$109</f>
        <v>0</v>
      </c>
      <c r="Q27" s="132">
        <f>+'St 4'!$V$136+'St 4'!$V$149+'St 4'!$V$162+'St 4'!$V$175+'St 4'!$V$189+'St 4'!$V$213+'St 4'!$V$226</f>
        <v>42517.353040000002</v>
      </c>
      <c r="R27" s="132">
        <f>+'St 5'!$V$19+'St 5'!$V$32+'St 5'!$V$45+'St 5'!$V$58+'St 5'!$V$72+'St 5'!$V$96+'St 5'!$V$109</f>
        <v>15204.392227544187</v>
      </c>
      <c r="S27" s="132">
        <f>+'St 5'!$V$136+'St 5'!$V$149+'St 5'!$V$162+'St 5'!$V$175+'St 5'!$V$189+'St 5'!$V$213+'St 5'!$V$226</f>
        <v>481402.04019722331</v>
      </c>
      <c r="T27" s="132">
        <f t="shared" si="2"/>
        <v>5753451.6072969157</v>
      </c>
      <c r="U27" s="132">
        <f t="shared" si="2"/>
        <v>5314710.1842530211</v>
      </c>
    </row>
    <row r="28" spans="2:21">
      <c r="B28" s="26" t="s">
        <v>76</v>
      </c>
      <c r="C28" s="26" t="s">
        <v>48</v>
      </c>
      <c r="D28" s="132">
        <f>+'St 1.1'!$V$20+'St 1.1'!$V$33+'St 1.1'!$V$46+'St 1.1'!$V$59+'St 1.1'!$V$73+'St 1.1'!$V$97+'St 1.1'!$V$110+'St 1.1'!$V$113+'St 1.1'!$V$114+'St 1.1'!$V$6</f>
        <v>-1350.8359357616455</v>
      </c>
      <c r="E28" s="132">
        <f>+'St 1.1'!$V$137+'St 1.1'!$V$150+'St 1.1'!$V$163+'St 1.1'!$V$176+'St 1.1'!$V$190+'St 1.1'!$V$214+'St 1.1'!$V$227+'St 1.1'!$V$230+'St 1.1'!$V$231+'St 1.1'!$V$123</f>
        <v>7034.0406713159982</v>
      </c>
      <c r="F28" s="132">
        <f>+'St 1.2'!$V$20+'St 1.2'!$V$33+'St 1.2'!$V$46+'St 1.2'!$V$59+'St 1.2'!$V$73+'St 1.2'!$V$97+'St 1.2'!$V$110+'St 1.2'!$V$113+'St 1.2'!$V$114+'St 1.2'!$V$6</f>
        <v>-160470.93344442279</v>
      </c>
      <c r="G28" s="132">
        <f>+'St 1.2'!$V$137+'St 1.2'!$V$150+'St 1.2'!$V$163+'St 1.2'!$V$176+'St 1.2'!$V$190+'St 1.2'!$V$214+'St 1.2'!$V$227+'St 1.2'!$V$230+'St 1.2'!$V$231+'St 1.2'!$V$123</f>
        <v>53581.727602623861</v>
      </c>
      <c r="H28" s="132">
        <f>+'St 1.3'!$V$20+'St 1.3'!$V$33+'St 1.3'!$V$46+'St 1.3'!$V$59+'St 1.3'!$V$73+'St 1.3'!$V$97+'St 1.3'!$V$110+'St 1.3'!$V$113+'St 1.3'!$V$114+'St 1.3'!$V$6</f>
        <v>18756.195785893182</v>
      </c>
      <c r="I28" s="132">
        <f>+'St 1.3'!$V$137+'St 1.3'!$V$150+'St 1.3'!$V$163+'St 1.3'!$V$176+'St 1.3'!$V$190+'St 1.3'!$V$214+'St 1.3'!$V$227+'St 1.3'!$V$230+'St 1.3'!$V$231+'St 1.3'!$V$123</f>
        <v>12269.440783084683</v>
      </c>
      <c r="J28" s="132">
        <f>+'St 3'!$V$20+'St 3'!$V$33+'St 3'!$V$46+'St 3'!$V$59+'St 3'!$V$73+'St 3'!$V$97+'St 3'!$V$110+'St 3'!$V$113+'St 3'!$V$114+'St 3'!$V$6</f>
        <v>2137.2868371223772</v>
      </c>
      <c r="K28" s="132">
        <f>+'St 3'!$V$137+'St 3'!$V$150+'St 3'!$V$163+'St 3'!$V$176+'St 3'!$V$190+'St 3'!$V$214+'St 3'!$V$227+'St 3'!$V$230+'St 3'!$V$231+'St 3'!$V$123</f>
        <v>-2307.9786000000017</v>
      </c>
      <c r="L28" s="132">
        <f>+'St 2.1'!$V$20+'St 2.1'!$V$33+'St 2.1'!$V$46+'St 2.1'!$V$59+'St 2.1'!$V$73+'St 2.1'!$V$97+'St 2.1'!$V$110+'St 2.1'!$V$113+'St 2.1'!$V$114+'St 2.1'!$V$6</f>
        <v>-4526.9976706000016</v>
      </c>
      <c r="M28" s="132">
        <f>+'St 2.1'!$V$137+'St 2.1'!$V$150+'St 2.1'!$V$163+'St 2.1'!$V$176+'St 2.1'!$V$190+'St 2.1'!$V$214+'St 2.1'!$V$227+'St 2.1'!$V$230+'St 2.1'!$V$231+'St 2.1'!$V$123</f>
        <v>-111.36675189999998</v>
      </c>
      <c r="N28" s="132">
        <f>+'St 2.2'!$V$20+'St 2.2'!$V$33+'St 2.2'!$V$46+'St 2.2'!$V$59+'St 2.2'!$V$73+'St 2.2'!$V$97+'St 2.2'!$V$110+'St 2.2'!$V$113+'St 2.2'!$V$114+'St 2.2'!$V$6</f>
        <v>1009348.2390664299</v>
      </c>
      <c r="O28" s="132">
        <f>+'St 2.2'!$V$137+'St 2.2'!$V$150+'St 2.2'!$V$163+'St 2.2'!$V$176+'St 2.2'!$V$190+'St 2.2'!$V$214+'St 2.2'!$V$227+'St 2.2'!$V$230+'St 2.2'!$V$231+'St 2.2'!$V$123</f>
        <v>390811.48429338902</v>
      </c>
      <c r="P28" s="132">
        <f>+'St 4'!$V$20+'St 4'!$V$33+'St 4'!$V$46+'St 4'!$V$59+'St 4'!$V$73+'St 4'!$V$97+'St 4'!$V$110+'St 4'!$V$113+'St 4'!$V$114+'St 4'!$V$6</f>
        <v>0</v>
      </c>
      <c r="Q28" s="132">
        <f>+'St 4'!$V$137+'St 4'!$V$150+'St 4'!$V$163+'St 4'!$V$176+'St 4'!$V$190+'St 4'!$V$214+'St 4'!$V$227+'St 4'!$V$230+'St 4'!$V$231+'St 4'!$V$123</f>
        <v>0</v>
      </c>
      <c r="R28" s="132">
        <f>+'St 5'!$V$20+'St 5'!$V$33+'St 5'!$V$46+'St 5'!$V$59+'St 5'!$V$73+'St 5'!$V$97+'St 5'!$V$110+'St 5'!$V$113+'St 5'!$V$114+'St 5'!$V$6</f>
        <v>0</v>
      </c>
      <c r="S28" s="132">
        <f>+'St 5'!$V$137+'St 5'!$V$150+'St 5'!$V$163+'St 5'!$V$176+'St 5'!$V$190+'St 5'!$V$214+'St 5'!$V$227+'St 5'!$V$230+'St 5'!$V$231+'St 5'!$V$123</f>
        <v>0</v>
      </c>
      <c r="T28" s="132">
        <f t="shared" si="2"/>
        <v>863892.954638661</v>
      </c>
      <c r="U28" s="132">
        <f t="shared" si="2"/>
        <v>461277.34799851355</v>
      </c>
    </row>
    <row r="29" spans="2:21">
      <c r="B29" s="26" t="s">
        <v>77</v>
      </c>
      <c r="C29" s="26" t="s">
        <v>321</v>
      </c>
      <c r="D29" s="132">
        <f>+'St 1.1'!$V$21+'St 1.1'!$V$34+'St 1.1'!$V$47+'St 1.1'!$V$60+'St 1.1'!$V$74+'St 1.1'!$V$98+'St 1.1'!$V$111</f>
        <v>483150.66779576417</v>
      </c>
      <c r="E29" s="132">
        <f>+'St 1.1'!$V$138+'St 1.1'!$V$151+'St 1.1'!$V$164+'St 1.1'!$V$177+'St 1.1'!$V$191+'St 1.1'!$V$215+'St 1.1'!$V$228</f>
        <v>7971.9999999999991</v>
      </c>
      <c r="F29" s="132">
        <f>+'St 1.2'!$V$21+'St 1.2'!$V$34+'St 1.2'!$V$47+'St 1.2'!$V$60+'St 1.2'!$V$74+'St 1.2'!$V$98+'St 1.2'!$V$111</f>
        <v>529527.89163493924</v>
      </c>
      <c r="G29" s="132">
        <f>+'St 1.2'!$V$138+'St 1.2'!$V$151+'St 1.2'!$V$164+'St 1.2'!$V$177+'St 1.2'!$V$191+'St 1.2'!$V$215+'St 1.2'!$V$228</f>
        <v>361969.08093779109</v>
      </c>
      <c r="H29" s="132">
        <f>+'St 1.3'!$V$21+'St 1.3'!$V$34+'St 1.3'!$V$47+'St 1.3'!$V$60+'St 1.3'!$V$74+'St 1.3'!$V$98+'St 1.3'!$V$111</f>
        <v>30846.365459746907</v>
      </c>
      <c r="I29" s="132">
        <f>+'St 1.3'!$V$138+'St 1.3'!$V$151+'St 1.3'!$V$164+'St 1.3'!$V$177+'St 1.3'!$V$191+'St 1.3'!$V$215+'St 1.3'!$V$228</f>
        <v>119303.33819831583</v>
      </c>
      <c r="J29" s="132">
        <f>+'St 3'!$V$21+'St 3'!$V$34+'St 3'!$V$47+'St 3'!$V$60+'St 3'!$V$74+'St 3'!$V$98+'St 3'!$V$111</f>
        <v>248950.09323796135</v>
      </c>
      <c r="K29" s="132">
        <f>+'St 3'!$V$138+'St 3'!$V$151+'St 3'!$V$164+'St 3'!$V$177+'St 3'!$V$191+'St 3'!$V$215+'St 3'!$V$228</f>
        <v>-388.52860000000004</v>
      </c>
      <c r="L29" s="132">
        <f>+'St 2.1'!$V$21+'St 2.1'!$V$34+'St 2.1'!$V$47+'St 2.1'!$V$60+'St 2.1'!$V$74+'St 2.1'!$V$98+'St 2.1'!$V$111</f>
        <v>335.01069352670339</v>
      </c>
      <c r="M29" s="132">
        <f>+'St 2.1'!$V$138+'St 2.1'!$V$151+'St 2.1'!$V$164+'St 2.1'!$V$177+'St 2.1'!$V$191+'St 2.1'!$V$215+'St 2.1'!$V$228</f>
        <v>-0.87298260000000016</v>
      </c>
      <c r="N29" s="132">
        <f>+'St 2.2'!$V$21+'St 2.2'!$V$34+'St 2.2'!$V$47+'St 2.2'!$V$60+'St 2.2'!$V$74+'St 2.2'!$V$98+'St 2.2'!$V$111</f>
        <v>56876.956129423852</v>
      </c>
      <c r="O29" s="132">
        <f>+'St 2.2'!$V$138+'St 2.2'!$V$151+'St 2.2'!$V$164+'St 2.2'!$V$177+'St 2.2'!$V$191+'St 2.2'!$V$215+'St 2.2'!$V$228</f>
        <v>0</v>
      </c>
      <c r="P29" s="132">
        <f>+'St 4'!$V$21+'St 4'!$V$34+'St 4'!$V$47+'St 4'!$V$60+'St 4'!$V$74+'St 4'!$V$98+'St 4'!$V$111</f>
        <v>0</v>
      </c>
      <c r="Q29" s="132">
        <f>+'St 4'!$V$138+'St 4'!$V$151+'St 4'!$V$164+'St 4'!$V$177+'St 4'!$V$191+'St 4'!$V$215+'St 4'!$V$228</f>
        <v>0</v>
      </c>
      <c r="R29" s="132">
        <f>+'St 5'!$V$21+'St 5'!$V$34+'St 5'!$V$47+'St 5'!$V$60+'St 5'!$V$74+'St 5'!$V$98+'St 5'!$V$111</f>
        <v>0</v>
      </c>
      <c r="S29" s="132">
        <f>+'St 5'!$V$138+'St 5'!$V$151+'St 5'!$V$164+'St 5'!$V$177+'St 5'!$V$191+'St 5'!$V$215+'St 5'!$V$228</f>
        <v>0</v>
      </c>
      <c r="T29" s="132">
        <f t="shared" si="2"/>
        <v>1349686.984951362</v>
      </c>
      <c r="U29" s="132">
        <f t="shared" si="2"/>
        <v>488855.01755350688</v>
      </c>
    </row>
    <row r="30" spans="2:21">
      <c r="B30" s="26" t="s">
        <v>81</v>
      </c>
      <c r="C30" s="26" t="s">
        <v>100</v>
      </c>
      <c r="D30" s="132">
        <f>+'St 1.1'!$V$22+'St 1.1'!$V$35+'St 1.1'!$V$48+'St 1.1'!$V$61+'St 1.1'!$V$75+'St 1.1'!$V$99+'St 1.1'!$V$112</f>
        <v>-741.00000000000034</v>
      </c>
      <c r="E30" s="132">
        <f>+'St 1.1'!$V$139+'St 1.1'!$V$152+'St 1.1'!$V$165+'St 1.1'!$V$178+'St 1.1'!$V$192+'St 1.1'!$V$216+'St 1.1'!$V$229</f>
        <v>274762.95932868449</v>
      </c>
      <c r="F30" s="132">
        <f>+'St 1.2'!$V$22+'St 1.2'!$V$35+'St 1.2'!$V$48+'St 1.2'!$V$61+'St 1.2'!$V$75+'St 1.2'!$V$99+'St 1.2'!$V$112</f>
        <v>187148.20453700476</v>
      </c>
      <c r="G30" s="132">
        <f>+'St 1.2'!$V$139+'St 1.2'!$V$152+'St 1.2'!$V$165+'St 1.2'!$V$178+'St 1.2'!$V$192+'St 1.2'!$V$216+'St 1.2'!$V$229</f>
        <v>244961.83559975127</v>
      </c>
      <c r="H30" s="132">
        <f>+'St 1.3'!$V$22+'St 1.3'!$V$35+'St 1.3'!$V$48+'St 1.3'!$V$61+'St 1.3'!$V$75+'St 1.3'!$V$99+'St 1.3'!$V$112</f>
        <v>97798.870953043399</v>
      </c>
      <c r="I30" s="132">
        <f>+'St 1.3'!$V$139+'St 1.3'!$V$152+'St 1.3'!$V$165+'St 1.3'!$V$178+'St 1.3'!$V$192+'St 1.3'!$V$216+'St 1.3'!$V$229</f>
        <v>63483.140499177403</v>
      </c>
      <c r="J30" s="132">
        <f>+'St 3'!$V$22+'St 3'!$V$35+'St 3'!$V$48+'St 3'!$V$61+'St 3'!$V$75+'St 3'!$V$99+'St 3'!$V$112</f>
        <v>112999.60289584576</v>
      </c>
      <c r="K30" s="132">
        <f>+'St 3'!$V$139+'St 3'!$V$152+'St 3'!$V$165+'St 3'!$V$178+'St 3'!$V$192+'St 3'!$V$216+'St 3'!$V$229</f>
        <v>-2190.5148999999724</v>
      </c>
      <c r="L30" s="132">
        <f>+'St 2.1'!$V$22+'St 2.1'!$V$35+'St 2.1'!$V$48+'St 2.1'!$V$61+'St 2.1'!$V$75+'St 2.1'!$V$99+'St 2.1'!$V$112</f>
        <v>-23573.781235100098</v>
      </c>
      <c r="M30" s="132">
        <f>+'St 2.1'!$V$139+'St 2.1'!$V$152+'St 2.1'!$V$165+'St 2.1'!$V$178+'St 2.1'!$V$192+'St 2.1'!$V$216+'St 2.1'!$V$229</f>
        <v>0</v>
      </c>
      <c r="N30" s="132">
        <f>+'St 2.2'!$V$22+'St 2.2'!$V$35+'St 2.2'!$V$48+'St 2.2'!$V$61+'St 2.2'!$V$75+'St 2.2'!$V$99+'St 2.2'!$V$112</f>
        <v>-16254.072354345732</v>
      </c>
      <c r="O30" s="132">
        <f>+'St 2.2'!$V$139+'St 2.2'!$V$152+'St 2.2'!$V$165+'St 2.2'!$V$178+'St 2.2'!$V$192+'St 2.2'!$V$216+'St 2.2'!$V$229</f>
        <v>60312.089807528602</v>
      </c>
      <c r="P30" s="132">
        <f>+'St 4'!$V$22+'St 4'!$V$35+'St 4'!$V$48+'St 4'!$V$61+'St 4'!$V$75+'St 4'!$V$99+'St 4'!$V$112</f>
        <v>0</v>
      </c>
      <c r="Q30" s="132">
        <f>+'St 4'!$V$139+'St 4'!$V$152+'St 4'!$V$165+'St 4'!$V$178+'St 4'!$V$192+'St 4'!$V$216+'St 4'!$V$229</f>
        <v>0</v>
      </c>
      <c r="R30" s="132">
        <f>+'St 5'!$V$22+'St 5'!$V$35+'St 5'!$V$48+'St 5'!$V$61+'St 5'!$V$75+'St 5'!$V$99+'St 5'!$V$112</f>
        <v>0</v>
      </c>
      <c r="S30" s="132">
        <f>+'St 5'!$V$139+'St 5'!$V$152+'St 5'!$V$165+'St 5'!$V$178+'St 5'!$V$192+'St 5'!$V$216+'St 5'!$V$229</f>
        <v>0</v>
      </c>
      <c r="T30" s="132">
        <f t="shared" si="2"/>
        <v>357377.82479644805</v>
      </c>
      <c r="U30" s="132">
        <f t="shared" si="2"/>
        <v>641329.51033514191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449569.00000000012</v>
      </c>
      <c r="E31" s="137">
        <f t="shared" si="3"/>
        <v>461575.00000000058</v>
      </c>
      <c r="F31" s="137">
        <f t="shared" si="3"/>
        <v>1128225.7963039041</v>
      </c>
      <c r="G31" s="137">
        <f t="shared" si="3"/>
        <v>1376365.8492289213</v>
      </c>
      <c r="H31" s="137">
        <f t="shared" si="3"/>
        <v>1491221.4411174827</v>
      </c>
      <c r="I31" s="137">
        <f t="shared" si="3"/>
        <v>1902612.3190116349</v>
      </c>
      <c r="J31" s="137">
        <f t="shared" si="3"/>
        <v>1282780.9150831904</v>
      </c>
      <c r="K31" s="137">
        <f t="shared" si="3"/>
        <v>427751.14947304875</v>
      </c>
      <c r="L31" s="137">
        <f t="shared" si="3"/>
        <v>180272.73433918713</v>
      </c>
      <c r="M31" s="137">
        <f t="shared" si="3"/>
        <v>127863.45289502529</v>
      </c>
      <c r="N31" s="137">
        <f t="shared" si="3"/>
        <v>7199115.5918851243</v>
      </c>
      <c r="O31" s="137">
        <f t="shared" si="3"/>
        <v>5873575.4110086979</v>
      </c>
      <c r="P31" s="137">
        <f t="shared" si="3"/>
        <v>763826.76031418855</v>
      </c>
      <c r="Q31" s="137">
        <f t="shared" si="3"/>
        <v>2102629.4034365746</v>
      </c>
      <c r="R31" s="137">
        <f t="shared" si="3"/>
        <v>298340.07573757251</v>
      </c>
      <c r="S31" s="137">
        <f t="shared" si="3"/>
        <v>606643.79849501885</v>
      </c>
      <c r="T31" s="137">
        <f>+SUM(T22:T30)</f>
        <v>12793352.314780651</v>
      </c>
      <c r="U31" s="137">
        <f>+SUM(U22:U30)</f>
        <v>12879016.383548921</v>
      </c>
    </row>
    <row r="34" spans="3:3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6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B49" sqref="B49"/>
      <selection pane="topRight" activeCell="B49" sqref="B49"/>
      <selection pane="bottomLeft" activeCell="B49" sqref="B49"/>
      <selection pane="bottomRight" activeCell="M20" sqref="M20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" style="39" customWidth="1"/>
    <col min="17" max="18" width="13.85546875" style="39" customWidth="1"/>
    <col min="19" max="27" width="13.85546875" style="37" customWidth="1"/>
    <col min="28" max="28" width="11.42578125" style="37" customWidth="1"/>
    <col min="29" max="36" width="12.85546875" style="37" customWidth="1"/>
    <col min="37" max="37" width="11.7109375" style="37" customWidth="1"/>
    <col min="38" max="39" width="12.85546875" style="37" customWidth="1"/>
    <col min="40" max="16384" width="9.140625" style="37"/>
  </cols>
  <sheetData>
    <row r="1" spans="1:39">
      <c r="A1" s="174" t="s">
        <v>311</v>
      </c>
      <c r="B1" s="107"/>
      <c r="T1" s="49"/>
    </row>
    <row r="2" spans="1:39" s="43" customFormat="1">
      <c r="A2" s="36"/>
      <c r="B2" s="190" t="s">
        <v>165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  <c r="S2" s="23"/>
      <c r="T2" s="23"/>
      <c r="AC2" s="24"/>
      <c r="AD2" s="24"/>
      <c r="AE2" s="24"/>
      <c r="AF2" s="24"/>
      <c r="AG2" s="24"/>
      <c r="AH2" s="24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68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68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46">
        <v>0</v>
      </c>
      <c r="E6" s="146">
        <v>0</v>
      </c>
      <c r="F6" s="146">
        <v>0</v>
      </c>
      <c r="G6" s="146">
        <v>0</v>
      </c>
      <c r="H6" s="146">
        <v>0</v>
      </c>
      <c r="I6" s="146">
        <v>0</v>
      </c>
      <c r="J6" s="146">
        <v>0</v>
      </c>
      <c r="K6" s="146">
        <v>0</v>
      </c>
      <c r="L6" s="146">
        <v>0</v>
      </c>
      <c r="M6" s="146">
        <v>0</v>
      </c>
      <c r="N6" s="146">
        <v>0</v>
      </c>
      <c r="O6" s="146">
        <v>0</v>
      </c>
      <c r="P6" s="136"/>
      <c r="Q6" s="146">
        <v>0</v>
      </c>
      <c r="R6" s="146">
        <v>0</v>
      </c>
      <c r="S6" s="146">
        <v>0</v>
      </c>
      <c r="T6" s="146">
        <v>0</v>
      </c>
      <c r="U6" s="146">
        <v>0</v>
      </c>
      <c r="V6" s="146">
        <v>0</v>
      </c>
      <c r="W6" s="146">
        <v>0</v>
      </c>
      <c r="X6" s="146">
        <v>0</v>
      </c>
      <c r="Y6" s="146">
        <v>0</v>
      </c>
      <c r="Z6" s="146">
        <v>0</v>
      </c>
      <c r="AA6" s="146">
        <v>0</v>
      </c>
      <c r="AB6" s="131"/>
      <c r="AC6" s="146">
        <v>0</v>
      </c>
      <c r="AD6" s="146">
        <v>0</v>
      </c>
      <c r="AE6" s="146">
        <v>0</v>
      </c>
      <c r="AF6" s="146">
        <v>0</v>
      </c>
      <c r="AG6" s="146">
        <v>0</v>
      </c>
      <c r="AH6" s="146">
        <v>0</v>
      </c>
      <c r="AI6" s="146">
        <v>0</v>
      </c>
      <c r="AJ6" s="146">
        <v>0</v>
      </c>
      <c r="AK6" s="146">
        <v>0</v>
      </c>
      <c r="AL6" s="146">
        <v>0</v>
      </c>
      <c r="AM6" s="146">
        <v>0</v>
      </c>
    </row>
    <row r="7" spans="1:39">
      <c r="B7" s="1" t="s">
        <v>35</v>
      </c>
      <c r="C7" s="178" t="s">
        <v>287</v>
      </c>
      <c r="D7" s="147">
        <v>0</v>
      </c>
      <c r="E7" s="147">
        <v>0</v>
      </c>
      <c r="F7" s="147">
        <v>0</v>
      </c>
      <c r="G7" s="147">
        <v>0</v>
      </c>
      <c r="H7" s="147">
        <v>0</v>
      </c>
      <c r="I7" s="147">
        <v>0</v>
      </c>
      <c r="J7" s="147">
        <v>0</v>
      </c>
      <c r="K7" s="147">
        <v>0</v>
      </c>
      <c r="L7" s="147">
        <v>0</v>
      </c>
      <c r="M7" s="147">
        <v>0</v>
      </c>
      <c r="N7" s="147">
        <v>0</v>
      </c>
      <c r="O7" s="147">
        <v>0</v>
      </c>
      <c r="P7" s="133"/>
      <c r="Q7" s="147">
        <v>0</v>
      </c>
      <c r="R7" s="147">
        <v>0</v>
      </c>
      <c r="S7" s="147">
        <v>0</v>
      </c>
      <c r="T7" s="147">
        <v>0</v>
      </c>
      <c r="U7" s="147">
        <v>0</v>
      </c>
      <c r="V7" s="147">
        <v>0</v>
      </c>
      <c r="W7" s="147">
        <v>0</v>
      </c>
      <c r="X7" s="147">
        <v>0</v>
      </c>
      <c r="Y7" s="147">
        <v>0</v>
      </c>
      <c r="Z7" s="147">
        <v>0</v>
      </c>
      <c r="AA7" s="147">
        <v>0</v>
      </c>
      <c r="AB7" s="135"/>
      <c r="AC7" s="147">
        <v>0</v>
      </c>
      <c r="AD7" s="147">
        <v>0</v>
      </c>
      <c r="AE7" s="147">
        <v>0</v>
      </c>
      <c r="AF7" s="147">
        <v>0</v>
      </c>
      <c r="AG7" s="147">
        <v>0</v>
      </c>
      <c r="AH7" s="147">
        <v>0</v>
      </c>
      <c r="AI7" s="147">
        <v>0</v>
      </c>
      <c r="AJ7" s="147">
        <v>0</v>
      </c>
      <c r="AK7" s="147">
        <v>0</v>
      </c>
      <c r="AL7" s="147">
        <v>0</v>
      </c>
      <c r="AM7" s="147">
        <v>0</v>
      </c>
    </row>
    <row r="8" spans="1:39">
      <c r="B8" s="1" t="s">
        <v>36</v>
      </c>
      <c r="C8" s="178" t="s">
        <v>288</v>
      </c>
      <c r="D8" s="147">
        <v>0</v>
      </c>
      <c r="E8" s="147">
        <v>0</v>
      </c>
      <c r="F8" s="147">
        <v>0</v>
      </c>
      <c r="G8" s="147">
        <v>0</v>
      </c>
      <c r="H8" s="147">
        <v>0</v>
      </c>
      <c r="I8" s="147">
        <v>0</v>
      </c>
      <c r="J8" s="147">
        <v>0</v>
      </c>
      <c r="K8" s="147">
        <v>0</v>
      </c>
      <c r="L8" s="147">
        <v>0</v>
      </c>
      <c r="M8" s="147">
        <v>0</v>
      </c>
      <c r="N8" s="147">
        <v>0</v>
      </c>
      <c r="O8" s="147">
        <v>0</v>
      </c>
      <c r="P8" s="133"/>
      <c r="Q8" s="147">
        <v>0</v>
      </c>
      <c r="R8" s="147">
        <v>0</v>
      </c>
      <c r="S8" s="147">
        <v>0</v>
      </c>
      <c r="T8" s="147">
        <v>0</v>
      </c>
      <c r="U8" s="147">
        <v>0</v>
      </c>
      <c r="V8" s="147">
        <v>0</v>
      </c>
      <c r="W8" s="147">
        <v>0</v>
      </c>
      <c r="X8" s="147">
        <v>0</v>
      </c>
      <c r="Y8" s="147">
        <v>0</v>
      </c>
      <c r="Z8" s="147">
        <v>0</v>
      </c>
      <c r="AA8" s="147">
        <v>0</v>
      </c>
      <c r="AB8" s="135"/>
      <c r="AC8" s="147">
        <v>0</v>
      </c>
      <c r="AD8" s="147">
        <v>0</v>
      </c>
      <c r="AE8" s="147">
        <v>0</v>
      </c>
      <c r="AF8" s="147">
        <v>0</v>
      </c>
      <c r="AG8" s="147">
        <v>0</v>
      </c>
      <c r="AH8" s="147">
        <v>0</v>
      </c>
      <c r="AI8" s="147">
        <v>0</v>
      </c>
      <c r="AJ8" s="147">
        <v>0</v>
      </c>
      <c r="AK8" s="147">
        <v>0</v>
      </c>
      <c r="AL8" s="147">
        <v>0</v>
      </c>
      <c r="AM8" s="147">
        <v>0</v>
      </c>
    </row>
    <row r="9" spans="1:39" s="43" customFormat="1">
      <c r="A9" s="36"/>
      <c r="B9" s="27" t="s">
        <v>6</v>
      </c>
      <c r="C9" s="177" t="s">
        <v>289</v>
      </c>
      <c r="D9" s="146">
        <v>1469667.8370000001</v>
      </c>
      <c r="E9" s="146">
        <v>1621065.8558</v>
      </c>
      <c r="F9" s="146">
        <v>1739509</v>
      </c>
      <c r="G9" s="146">
        <v>1998499.0000000002</v>
      </c>
      <c r="H9" s="146">
        <v>2285783.9999999995</v>
      </c>
      <c r="I9" s="146">
        <v>2330583</v>
      </c>
      <c r="J9" s="146">
        <v>2766744</v>
      </c>
      <c r="K9" s="146">
        <v>2984947</v>
      </c>
      <c r="L9" s="146">
        <v>3528563.0000000005</v>
      </c>
      <c r="M9" s="146">
        <v>4274832.75</v>
      </c>
      <c r="N9" s="146">
        <v>4786742.1099999994</v>
      </c>
      <c r="O9" s="146">
        <v>4635594.6499999994</v>
      </c>
      <c r="P9" s="136"/>
      <c r="Q9" s="146">
        <v>151398.01879999996</v>
      </c>
      <c r="R9" s="146">
        <v>118443.14419999992</v>
      </c>
      <c r="S9" s="146">
        <v>258990.00000000015</v>
      </c>
      <c r="T9" s="146">
        <v>287284.99999999948</v>
      </c>
      <c r="U9" s="146">
        <v>44799.000000000524</v>
      </c>
      <c r="V9" s="146">
        <v>436161.00000000006</v>
      </c>
      <c r="W9" s="146">
        <v>218202.99999999988</v>
      </c>
      <c r="X9" s="146">
        <v>543616.00000000035</v>
      </c>
      <c r="Y9" s="146">
        <v>746269.74999999953</v>
      </c>
      <c r="Z9" s="146">
        <v>511909.35999999929</v>
      </c>
      <c r="AA9" s="146">
        <v>-151147.46000000014</v>
      </c>
      <c r="AB9" s="131"/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46">
        <v>0</v>
      </c>
    </row>
    <row r="10" spans="1:39" s="43" customFormat="1">
      <c r="A10" s="36"/>
      <c r="B10" s="29" t="s">
        <v>7</v>
      </c>
      <c r="C10" s="177" t="s">
        <v>290</v>
      </c>
      <c r="D10" s="146">
        <v>1055840.0820000002</v>
      </c>
      <c r="E10" s="146">
        <v>1177225.8910000001</v>
      </c>
      <c r="F10" s="146">
        <v>1283527</v>
      </c>
      <c r="G10" s="146">
        <v>1426506.0000000002</v>
      </c>
      <c r="H10" s="146">
        <v>1651259.9999999998</v>
      </c>
      <c r="I10" s="146">
        <v>1310193</v>
      </c>
      <c r="J10" s="146">
        <v>1804435.0000000002</v>
      </c>
      <c r="K10" s="146">
        <v>2110893</v>
      </c>
      <c r="L10" s="146">
        <v>2420974</v>
      </c>
      <c r="M10" s="146">
        <v>2826862</v>
      </c>
      <c r="N10" s="146">
        <v>3105720.5599999996</v>
      </c>
      <c r="O10" s="146">
        <v>3348244.6699999995</v>
      </c>
      <c r="P10" s="136"/>
      <c r="Q10" s="146">
        <v>121385.80899999998</v>
      </c>
      <c r="R10" s="146">
        <v>106301.109</v>
      </c>
      <c r="S10" s="146">
        <v>142979.00000000009</v>
      </c>
      <c r="T10" s="146">
        <v>224753.99999999971</v>
      </c>
      <c r="U10" s="146">
        <v>-341066.99999999983</v>
      </c>
      <c r="V10" s="146">
        <v>494242.00000000017</v>
      </c>
      <c r="W10" s="146">
        <v>306457.99999999983</v>
      </c>
      <c r="X10" s="146">
        <v>310081.00000000012</v>
      </c>
      <c r="Y10" s="146">
        <v>405887.99999999977</v>
      </c>
      <c r="Z10" s="146">
        <v>278858.55999999982</v>
      </c>
      <c r="AA10" s="146">
        <v>242524.10999999958</v>
      </c>
      <c r="AB10" s="131"/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</row>
    <row r="11" spans="1:39">
      <c r="A11" s="48"/>
      <c r="B11" s="176" t="s">
        <v>40</v>
      </c>
      <c r="C11" s="179"/>
      <c r="D11" s="147">
        <v>1055840.0820000002</v>
      </c>
      <c r="E11" s="147">
        <v>1177225.8910000001</v>
      </c>
      <c r="F11" s="147">
        <v>1283527</v>
      </c>
      <c r="G11" s="147">
        <v>1426506.0000000002</v>
      </c>
      <c r="H11" s="147">
        <v>1651259.9999999998</v>
      </c>
      <c r="I11" s="147">
        <v>1310193</v>
      </c>
      <c r="J11" s="147">
        <v>1804435.0000000002</v>
      </c>
      <c r="K11" s="147">
        <v>2110893</v>
      </c>
      <c r="L11" s="147">
        <v>2420974</v>
      </c>
      <c r="M11" s="147">
        <v>2826862</v>
      </c>
      <c r="N11" s="147">
        <v>3105720.5599999996</v>
      </c>
      <c r="O11" s="147">
        <v>3348244.6699999995</v>
      </c>
      <c r="P11" s="133"/>
      <c r="Q11" s="147">
        <v>121385.80899999998</v>
      </c>
      <c r="R11" s="147">
        <v>106301.109</v>
      </c>
      <c r="S11" s="147">
        <v>142979.00000000009</v>
      </c>
      <c r="T11" s="147">
        <v>224753.99999999971</v>
      </c>
      <c r="U11" s="147">
        <v>-341066.99999999983</v>
      </c>
      <c r="V11" s="147">
        <v>494242.00000000017</v>
      </c>
      <c r="W11" s="147">
        <v>306457.99999999983</v>
      </c>
      <c r="X11" s="147">
        <v>310081.00000000012</v>
      </c>
      <c r="Y11" s="147">
        <v>405887.99999999977</v>
      </c>
      <c r="Z11" s="147">
        <v>278858.55999999982</v>
      </c>
      <c r="AA11" s="147">
        <v>242524.10999999958</v>
      </c>
      <c r="AB11" s="135"/>
      <c r="AC11" s="147">
        <v>0</v>
      </c>
      <c r="AD11" s="147">
        <v>0</v>
      </c>
      <c r="AE11" s="147">
        <v>0</v>
      </c>
      <c r="AF11" s="147">
        <v>0</v>
      </c>
      <c r="AG11" s="147">
        <v>0</v>
      </c>
      <c r="AH11" s="147">
        <v>0</v>
      </c>
      <c r="AI11" s="147">
        <v>0</v>
      </c>
      <c r="AJ11" s="147">
        <v>0</v>
      </c>
      <c r="AK11" s="147">
        <v>0</v>
      </c>
      <c r="AL11" s="147">
        <v>0</v>
      </c>
      <c r="AM11" s="147">
        <v>0</v>
      </c>
    </row>
    <row r="12" spans="1:39">
      <c r="A12" s="48"/>
      <c r="B12" s="6" t="s">
        <v>41</v>
      </c>
      <c r="C12" s="179"/>
      <c r="D12" s="147">
        <v>11.706999999999999</v>
      </c>
      <c r="E12" s="147">
        <v>8.3129999999999988</v>
      </c>
      <c r="F12" s="147">
        <v>16</v>
      </c>
      <c r="G12" s="147">
        <v>12</v>
      </c>
      <c r="H12" s="147">
        <v>16</v>
      </c>
      <c r="I12" s="147">
        <v>12</v>
      </c>
      <c r="J12" s="147">
        <v>15</v>
      </c>
      <c r="K12" s="147">
        <v>10</v>
      </c>
      <c r="L12" s="147">
        <v>10</v>
      </c>
      <c r="M12" s="147">
        <v>11.98</v>
      </c>
      <c r="N12" s="147">
        <v>17.07</v>
      </c>
      <c r="O12" s="147">
        <v>9.43</v>
      </c>
      <c r="P12" s="133"/>
      <c r="Q12" s="147">
        <v>-3.3939999999999997</v>
      </c>
      <c r="R12" s="147">
        <v>7.6870000000000012</v>
      </c>
      <c r="S12" s="147">
        <v>-4.0000000000000009</v>
      </c>
      <c r="T12" s="147">
        <v>4.0000000000000009</v>
      </c>
      <c r="U12" s="147">
        <v>-4.0000000000000009</v>
      </c>
      <c r="V12" s="147">
        <v>3</v>
      </c>
      <c r="W12" s="147">
        <v>-4.9999999999999991</v>
      </c>
      <c r="X12" s="147">
        <v>0</v>
      </c>
      <c r="Y12" s="147">
        <v>1.9799999999999998</v>
      </c>
      <c r="Z12" s="147">
        <v>5.089999999999999</v>
      </c>
      <c r="AA12" s="147">
        <v>-7.64</v>
      </c>
      <c r="AB12" s="135"/>
      <c r="AC12" s="147">
        <v>0</v>
      </c>
      <c r="AD12" s="147">
        <v>0</v>
      </c>
      <c r="AE12" s="147">
        <v>0</v>
      </c>
      <c r="AF12" s="147">
        <v>0</v>
      </c>
      <c r="AG12" s="147">
        <v>0</v>
      </c>
      <c r="AH12" s="147">
        <v>0</v>
      </c>
      <c r="AI12" s="147">
        <v>0</v>
      </c>
      <c r="AJ12" s="147">
        <v>0</v>
      </c>
      <c r="AK12" s="147">
        <v>0</v>
      </c>
      <c r="AL12" s="147">
        <v>0</v>
      </c>
      <c r="AM12" s="147">
        <v>0</v>
      </c>
    </row>
    <row r="13" spans="1:39">
      <c r="A13" s="48"/>
      <c r="B13" s="6" t="s">
        <v>42</v>
      </c>
      <c r="C13" s="179"/>
      <c r="D13" s="147">
        <v>70544.430451701832</v>
      </c>
      <c r="E13" s="147">
        <v>72774.886736469154</v>
      </c>
      <c r="F13" s="147">
        <v>65011.041244123691</v>
      </c>
      <c r="G13" s="147">
        <v>79639.61432543525</v>
      </c>
      <c r="H13" s="147">
        <v>81189.797418343602</v>
      </c>
      <c r="I13" s="147">
        <v>85879.24291954776</v>
      </c>
      <c r="J13" s="147">
        <v>84652.821964975403</v>
      </c>
      <c r="K13" s="147">
        <v>91099.683269240311</v>
      </c>
      <c r="L13" s="147">
        <v>110714.95414181748</v>
      </c>
      <c r="M13" s="147">
        <v>117495.75917747934</v>
      </c>
      <c r="N13" s="147">
        <v>116747.86369224594</v>
      </c>
      <c r="O13" s="147">
        <v>116038.57752885064</v>
      </c>
      <c r="P13" s="133"/>
      <c r="Q13" s="147">
        <v>2230.4562847673196</v>
      </c>
      <c r="R13" s="147">
        <v>-7763.8454923454556</v>
      </c>
      <c r="S13" s="147">
        <v>14628.573081311561</v>
      </c>
      <c r="T13" s="147">
        <v>1550.183092908344</v>
      </c>
      <c r="U13" s="147">
        <v>4689.445501204159</v>
      </c>
      <c r="V13" s="147">
        <v>-1226.4209545723475</v>
      </c>
      <c r="W13" s="147">
        <v>6446.8613042649049</v>
      </c>
      <c r="X13" s="147">
        <v>19615.270872577163</v>
      </c>
      <c r="Y13" s="147">
        <v>6780.8050356618651</v>
      </c>
      <c r="Z13" s="147">
        <v>-747.89548523340272</v>
      </c>
      <c r="AA13" s="147">
        <v>-709.28616339529071</v>
      </c>
      <c r="AB13" s="135"/>
      <c r="AC13" s="147">
        <v>0</v>
      </c>
      <c r="AD13" s="147">
        <v>0</v>
      </c>
      <c r="AE13" s="147">
        <v>0</v>
      </c>
      <c r="AF13" s="147">
        <v>0</v>
      </c>
      <c r="AG13" s="147">
        <v>0</v>
      </c>
      <c r="AH13" s="147">
        <v>0</v>
      </c>
      <c r="AI13" s="147">
        <v>0</v>
      </c>
      <c r="AJ13" s="147">
        <v>0</v>
      </c>
      <c r="AK13" s="147">
        <v>0</v>
      </c>
      <c r="AL13" s="147">
        <v>0</v>
      </c>
      <c r="AM13" s="147">
        <v>0</v>
      </c>
    </row>
    <row r="14" spans="1:39">
      <c r="A14" s="48"/>
      <c r="B14" s="6" t="s">
        <v>43</v>
      </c>
      <c r="C14" s="179"/>
      <c r="D14" s="147">
        <v>6161.6720740277715</v>
      </c>
      <c r="E14" s="147">
        <v>8891.3117723443065</v>
      </c>
      <c r="F14" s="147">
        <v>7314.6296715654044</v>
      </c>
      <c r="G14" s="147">
        <v>6368.143650175396</v>
      </c>
      <c r="H14" s="147">
        <v>9912.7484979662513</v>
      </c>
      <c r="I14" s="147">
        <v>10246.649277300856</v>
      </c>
      <c r="J14" s="147">
        <v>11030.653111523456</v>
      </c>
      <c r="K14" s="147">
        <v>16007.207064095275</v>
      </c>
      <c r="L14" s="147">
        <v>10647.333544914351</v>
      </c>
      <c r="M14" s="147">
        <v>13445.054542535869</v>
      </c>
      <c r="N14" s="147">
        <v>16607.832545209309</v>
      </c>
      <c r="O14" s="147">
        <v>18479.446822689708</v>
      </c>
      <c r="P14" s="133"/>
      <c r="Q14" s="147">
        <v>2729.639698316535</v>
      </c>
      <c r="R14" s="147">
        <v>-1576.6821007789019</v>
      </c>
      <c r="S14" s="147">
        <v>-946.48602139000889</v>
      </c>
      <c r="T14" s="147">
        <v>3544.6048477908553</v>
      </c>
      <c r="U14" s="147">
        <v>333.90077933460418</v>
      </c>
      <c r="V14" s="147">
        <v>784.00383422259949</v>
      </c>
      <c r="W14" s="147">
        <v>4976.5539525718195</v>
      </c>
      <c r="X14" s="147">
        <v>-5359.8735191809237</v>
      </c>
      <c r="Y14" s="147">
        <v>2797.7209976215177</v>
      </c>
      <c r="Z14" s="147">
        <v>3162.7780026734399</v>
      </c>
      <c r="AA14" s="147">
        <v>1871.6142774804011</v>
      </c>
      <c r="AB14" s="135"/>
      <c r="AC14" s="147">
        <v>0</v>
      </c>
      <c r="AD14" s="147">
        <v>0</v>
      </c>
      <c r="AE14" s="147">
        <v>0</v>
      </c>
      <c r="AF14" s="147">
        <v>0</v>
      </c>
      <c r="AG14" s="147">
        <v>0</v>
      </c>
      <c r="AH14" s="147">
        <v>0</v>
      </c>
      <c r="AI14" s="147">
        <v>0</v>
      </c>
      <c r="AJ14" s="147">
        <v>0</v>
      </c>
      <c r="AK14" s="147">
        <v>0</v>
      </c>
      <c r="AL14" s="147">
        <v>0</v>
      </c>
      <c r="AM14" s="147">
        <v>0</v>
      </c>
    </row>
    <row r="15" spans="1:39">
      <c r="A15" s="48"/>
      <c r="B15" s="6" t="s">
        <v>44</v>
      </c>
      <c r="C15" s="179"/>
      <c r="D15" s="147">
        <v>0</v>
      </c>
      <c r="E15" s="147">
        <v>0</v>
      </c>
      <c r="F15" s="147">
        <v>0</v>
      </c>
      <c r="G15" s="147">
        <v>0</v>
      </c>
      <c r="H15" s="147">
        <v>0</v>
      </c>
      <c r="I15" s="147">
        <v>0</v>
      </c>
      <c r="J15" s="147">
        <v>0</v>
      </c>
      <c r="K15" s="147">
        <v>0</v>
      </c>
      <c r="L15" s="147">
        <v>0</v>
      </c>
      <c r="M15" s="147">
        <v>0</v>
      </c>
      <c r="N15" s="147">
        <v>0</v>
      </c>
      <c r="O15" s="147">
        <v>0</v>
      </c>
      <c r="P15" s="133"/>
      <c r="Q15" s="147">
        <v>0</v>
      </c>
      <c r="R15" s="147">
        <v>0</v>
      </c>
      <c r="S15" s="147">
        <v>0</v>
      </c>
      <c r="T15" s="147">
        <v>0</v>
      </c>
      <c r="U15" s="147">
        <v>0</v>
      </c>
      <c r="V15" s="147">
        <v>0</v>
      </c>
      <c r="W15" s="147">
        <v>0</v>
      </c>
      <c r="X15" s="147">
        <v>0</v>
      </c>
      <c r="Y15" s="147">
        <v>0</v>
      </c>
      <c r="Z15" s="147">
        <v>0</v>
      </c>
      <c r="AA15" s="147">
        <v>0</v>
      </c>
      <c r="AB15" s="135"/>
      <c r="AC15" s="147">
        <v>0</v>
      </c>
      <c r="AD15" s="147">
        <v>0</v>
      </c>
      <c r="AE15" s="147">
        <v>0</v>
      </c>
      <c r="AF15" s="147">
        <v>0</v>
      </c>
      <c r="AG15" s="147">
        <v>0</v>
      </c>
      <c r="AH15" s="147">
        <v>0</v>
      </c>
      <c r="AI15" s="147">
        <v>0</v>
      </c>
      <c r="AJ15" s="147">
        <v>0</v>
      </c>
      <c r="AK15" s="147">
        <v>0</v>
      </c>
      <c r="AL15" s="147">
        <v>0</v>
      </c>
      <c r="AM15" s="147">
        <v>0</v>
      </c>
    </row>
    <row r="16" spans="1:39">
      <c r="A16" s="48"/>
      <c r="B16" s="7" t="s">
        <v>45</v>
      </c>
      <c r="C16" s="179"/>
      <c r="D16" s="147">
        <v>0</v>
      </c>
      <c r="E16" s="147">
        <v>0</v>
      </c>
      <c r="F16" s="147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33"/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35"/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7">
        <v>0</v>
      </c>
      <c r="AL16" s="147">
        <v>0</v>
      </c>
      <c r="AM16" s="147">
        <v>0</v>
      </c>
    </row>
    <row r="17" spans="1:39">
      <c r="A17" s="48"/>
      <c r="B17" s="7" t="s">
        <v>46</v>
      </c>
      <c r="C17" s="179"/>
      <c r="D17" s="147">
        <v>0</v>
      </c>
      <c r="E17" s="147">
        <v>0</v>
      </c>
      <c r="F17" s="147">
        <v>0</v>
      </c>
      <c r="G17" s="147">
        <v>0</v>
      </c>
      <c r="H17" s="147">
        <v>0</v>
      </c>
      <c r="I17" s="147">
        <v>0</v>
      </c>
      <c r="J17" s="147">
        <v>0</v>
      </c>
      <c r="K17" s="147">
        <v>0</v>
      </c>
      <c r="L17" s="147">
        <v>0</v>
      </c>
      <c r="M17" s="147">
        <v>0</v>
      </c>
      <c r="N17" s="147">
        <v>0</v>
      </c>
      <c r="O17" s="147">
        <v>0</v>
      </c>
      <c r="P17" s="133"/>
      <c r="Q17" s="147">
        <v>0</v>
      </c>
      <c r="R17" s="147">
        <v>0</v>
      </c>
      <c r="S17" s="147">
        <v>0</v>
      </c>
      <c r="T17" s="147">
        <v>0</v>
      </c>
      <c r="U17" s="147">
        <v>0</v>
      </c>
      <c r="V17" s="147">
        <v>0</v>
      </c>
      <c r="W17" s="147">
        <v>0</v>
      </c>
      <c r="X17" s="147">
        <v>0</v>
      </c>
      <c r="Y17" s="147">
        <v>0</v>
      </c>
      <c r="Z17" s="147">
        <v>0</v>
      </c>
      <c r="AA17" s="147">
        <v>0</v>
      </c>
      <c r="AB17" s="135"/>
      <c r="AC17" s="147">
        <v>0</v>
      </c>
      <c r="AD17" s="147">
        <v>0</v>
      </c>
      <c r="AE17" s="147">
        <v>0</v>
      </c>
      <c r="AF17" s="147">
        <v>0</v>
      </c>
      <c r="AG17" s="147">
        <v>0</v>
      </c>
      <c r="AH17" s="147">
        <v>0</v>
      </c>
      <c r="AI17" s="147">
        <v>0</v>
      </c>
      <c r="AJ17" s="147">
        <v>0</v>
      </c>
      <c r="AK17" s="147">
        <v>0</v>
      </c>
      <c r="AL17" s="147">
        <v>0</v>
      </c>
      <c r="AM17" s="147">
        <v>0</v>
      </c>
    </row>
    <row r="18" spans="1:39">
      <c r="A18" s="48"/>
      <c r="B18" s="6" t="s">
        <v>313</v>
      </c>
      <c r="C18" s="179"/>
      <c r="D18" s="147">
        <v>2.0125246627090898</v>
      </c>
      <c r="E18" s="147">
        <v>2.700174427870365</v>
      </c>
      <c r="F18" s="147">
        <v>2.90818578164652</v>
      </c>
      <c r="G18" s="147">
        <v>2.7619453430000003</v>
      </c>
      <c r="H18" s="147">
        <v>2.7011574530000004</v>
      </c>
      <c r="I18" s="147">
        <v>2.4673254930000001</v>
      </c>
      <c r="J18" s="147">
        <v>2.3262409929999994</v>
      </c>
      <c r="K18" s="147">
        <v>2.4596212629999998</v>
      </c>
      <c r="L18" s="147">
        <v>2.7893813729999999</v>
      </c>
      <c r="M18" s="147">
        <v>2.9136184730000001</v>
      </c>
      <c r="N18" s="147">
        <v>2.4625744730000001</v>
      </c>
      <c r="O18" s="147">
        <v>0.86804897300000006</v>
      </c>
      <c r="P18" s="133"/>
      <c r="Q18" s="147">
        <v>0.68764976516127518</v>
      </c>
      <c r="R18" s="147">
        <v>0.20801135377615487</v>
      </c>
      <c r="S18" s="147">
        <v>-0.1462404386465197</v>
      </c>
      <c r="T18" s="147">
        <v>-6.0787889999999734E-2</v>
      </c>
      <c r="U18" s="147">
        <v>-0.23383196000000028</v>
      </c>
      <c r="V18" s="147">
        <v>-0.14108450000000078</v>
      </c>
      <c r="W18" s="147">
        <v>0.13338027000000044</v>
      </c>
      <c r="X18" s="147">
        <v>0.32976010999999983</v>
      </c>
      <c r="Y18" s="147">
        <v>0.12423710000000025</v>
      </c>
      <c r="Z18" s="147">
        <v>-0.45104400000000011</v>
      </c>
      <c r="AA18" s="147">
        <v>-1.5945254999999998</v>
      </c>
      <c r="AB18" s="135"/>
      <c r="AC18" s="147">
        <v>0</v>
      </c>
      <c r="AD18" s="147">
        <v>0</v>
      </c>
      <c r="AE18" s="147">
        <v>0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7">
        <v>0</v>
      </c>
      <c r="AL18" s="147">
        <v>0</v>
      </c>
      <c r="AM18" s="147">
        <v>0</v>
      </c>
    </row>
    <row r="19" spans="1:39">
      <c r="A19" s="48"/>
      <c r="B19" s="6" t="s">
        <v>107</v>
      </c>
      <c r="C19" s="178"/>
      <c r="D19" s="147">
        <v>6438.6010152575527</v>
      </c>
      <c r="E19" s="147">
        <v>13490.379075422319</v>
      </c>
      <c r="F19" s="147">
        <v>7966.8858893022889</v>
      </c>
      <c r="G19" s="147">
        <v>13787.947182222069</v>
      </c>
      <c r="H19" s="147">
        <v>10994.952692264207</v>
      </c>
      <c r="I19" s="147">
        <v>808.63318006635723</v>
      </c>
      <c r="J19" s="147">
        <v>21329.359524913805</v>
      </c>
      <c r="K19" s="147">
        <v>16656.576009322736</v>
      </c>
      <c r="L19" s="147">
        <v>14551.889676276931</v>
      </c>
      <c r="M19" s="147">
        <v>22707.049716612713</v>
      </c>
      <c r="N19" s="147">
        <v>23966.914142417369</v>
      </c>
      <c r="O19" s="147">
        <v>26752.232702061367</v>
      </c>
      <c r="P19" s="133"/>
      <c r="Q19" s="147">
        <v>7051.7780601647673</v>
      </c>
      <c r="R19" s="147">
        <v>-5523.4931861200312</v>
      </c>
      <c r="S19" s="147">
        <v>5821.0612929197805</v>
      </c>
      <c r="T19" s="147">
        <v>-2792.9944899578632</v>
      </c>
      <c r="U19" s="147">
        <v>-10186.31951219785</v>
      </c>
      <c r="V19" s="147">
        <v>20520.726344847448</v>
      </c>
      <c r="W19" s="147">
        <v>-4672.783515591067</v>
      </c>
      <c r="X19" s="147">
        <v>-2104.6863330458054</v>
      </c>
      <c r="Y19" s="147">
        <v>8155.1600403357806</v>
      </c>
      <c r="Z19" s="147">
        <v>1259.8644258046561</v>
      </c>
      <c r="AA19" s="147">
        <v>2785.3185596439971</v>
      </c>
      <c r="AB19" s="135"/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7">
        <v>0</v>
      </c>
      <c r="AL19" s="147">
        <v>0</v>
      </c>
      <c r="AM19" s="147">
        <v>0</v>
      </c>
    </row>
    <row r="20" spans="1:39">
      <c r="A20" s="48"/>
      <c r="B20" s="6" t="s">
        <v>48</v>
      </c>
      <c r="C20" s="179"/>
      <c r="D20" s="147">
        <v>-636.75118662463194</v>
      </c>
      <c r="E20" s="147">
        <v>-1022.3887721777619</v>
      </c>
      <c r="F20" s="147">
        <v>-103.02671898469133</v>
      </c>
      <c r="G20" s="147">
        <v>3845.0383563347382</v>
      </c>
      <c r="H20" s="147">
        <v>911.28858609518738</v>
      </c>
      <c r="I20" s="147">
        <v>2.1812739104125289</v>
      </c>
      <c r="J20" s="147">
        <v>-1348.654661851233</v>
      </c>
      <c r="K20" s="147">
        <v>362.88408638030432</v>
      </c>
      <c r="L20" s="147">
        <v>5032.8425134664849</v>
      </c>
      <c r="M20" s="147">
        <v>6062.7162455282305</v>
      </c>
      <c r="N20" s="147">
        <v>37253.926614447264</v>
      </c>
      <c r="O20" s="147">
        <v>38229.903612424096</v>
      </c>
      <c r="P20" s="133"/>
      <c r="Q20" s="147">
        <v>-385.6375855531299</v>
      </c>
      <c r="R20" s="147">
        <v>919.36205319307055</v>
      </c>
      <c r="S20" s="147">
        <v>3948.0650753194291</v>
      </c>
      <c r="T20" s="147">
        <v>-2933.7497702395508</v>
      </c>
      <c r="U20" s="147">
        <v>-909.10731218477474</v>
      </c>
      <c r="V20" s="147">
        <v>-1350.8359357616455</v>
      </c>
      <c r="W20" s="147">
        <v>1711.5387482315373</v>
      </c>
      <c r="X20" s="147">
        <v>4669.9584270861806</v>
      </c>
      <c r="Y20" s="147">
        <v>1029.8737320617456</v>
      </c>
      <c r="Z20" s="147">
        <v>31191.210368919037</v>
      </c>
      <c r="AA20" s="147">
        <v>975.97699797682935</v>
      </c>
      <c r="AB20" s="135"/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7">
        <v>0</v>
      </c>
      <c r="AL20" s="147">
        <v>0</v>
      </c>
      <c r="AM20" s="147">
        <v>0</v>
      </c>
    </row>
    <row r="21" spans="1:39">
      <c r="A21" s="48"/>
      <c r="B21" s="6" t="s">
        <v>321</v>
      </c>
      <c r="C21" s="179"/>
      <c r="D21" s="147">
        <v>973318.41012097488</v>
      </c>
      <c r="E21" s="147">
        <v>1083080.6890135142</v>
      </c>
      <c r="F21" s="147">
        <v>1203318.5617282118</v>
      </c>
      <c r="G21" s="147">
        <v>1322850.4945404897</v>
      </c>
      <c r="H21" s="147">
        <v>1548232.5116478775</v>
      </c>
      <c r="I21" s="147">
        <v>1213241.8260236816</v>
      </c>
      <c r="J21" s="147">
        <v>1688753.4938194458</v>
      </c>
      <c r="K21" s="147">
        <v>1986754.1899496985</v>
      </c>
      <c r="L21" s="147">
        <v>2280014.1907421518</v>
      </c>
      <c r="M21" s="147">
        <v>2667136.5266993707</v>
      </c>
      <c r="N21" s="147">
        <v>2911124.4904312068</v>
      </c>
      <c r="O21" s="147">
        <v>3148734.2112850007</v>
      </c>
      <c r="P21" s="133"/>
      <c r="Q21" s="147">
        <v>109762.27889253933</v>
      </c>
      <c r="R21" s="147">
        <v>120237.87271469756</v>
      </c>
      <c r="S21" s="147">
        <v>119531.93281227796</v>
      </c>
      <c r="T21" s="147">
        <v>225382.01710738795</v>
      </c>
      <c r="U21" s="147">
        <v>-334990.68562419596</v>
      </c>
      <c r="V21" s="147">
        <v>475511.66779576417</v>
      </c>
      <c r="W21" s="147">
        <v>298000.69613025262</v>
      </c>
      <c r="X21" s="147">
        <v>293260.00079245353</v>
      </c>
      <c r="Y21" s="147">
        <v>387122.33595721883</v>
      </c>
      <c r="Z21" s="147">
        <v>243987.96373183612</v>
      </c>
      <c r="AA21" s="147">
        <v>237609.72085379361</v>
      </c>
      <c r="AB21" s="135"/>
      <c r="AC21" s="147">
        <v>0</v>
      </c>
      <c r="AD21" s="147">
        <v>0</v>
      </c>
      <c r="AE21" s="147">
        <v>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7">
        <v>0</v>
      </c>
      <c r="AL21" s="147">
        <v>0</v>
      </c>
      <c r="AM21" s="147">
        <v>0</v>
      </c>
    </row>
    <row r="22" spans="1:39">
      <c r="A22" s="48"/>
      <c r="B22" s="8" t="s">
        <v>100</v>
      </c>
      <c r="C22" s="179"/>
      <c r="D22" s="147">
        <v>0</v>
      </c>
      <c r="E22" s="147">
        <v>0</v>
      </c>
      <c r="F22" s="147">
        <v>0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33"/>
      <c r="Q22" s="147">
        <v>0</v>
      </c>
      <c r="R22" s="147">
        <v>0</v>
      </c>
      <c r="S22" s="147">
        <v>0</v>
      </c>
      <c r="T22" s="147">
        <v>0</v>
      </c>
      <c r="U22" s="147">
        <v>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0</v>
      </c>
      <c r="AB22" s="135"/>
      <c r="AC22" s="147">
        <v>0</v>
      </c>
      <c r="AD22" s="147">
        <v>0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7">
        <v>0</v>
      </c>
      <c r="AL22" s="147">
        <v>0</v>
      </c>
      <c r="AM22" s="147">
        <v>0</v>
      </c>
    </row>
    <row r="23" spans="1:39" s="43" customFormat="1">
      <c r="A23" s="36"/>
      <c r="B23" s="29" t="s">
        <v>8</v>
      </c>
      <c r="C23" s="177" t="s">
        <v>291</v>
      </c>
      <c r="D23" s="146">
        <v>413827.755</v>
      </c>
      <c r="E23" s="146">
        <v>443839.96480000007</v>
      </c>
      <c r="F23" s="146">
        <v>455982</v>
      </c>
      <c r="G23" s="146">
        <v>571992.99999999988</v>
      </c>
      <c r="H23" s="146">
        <v>634524</v>
      </c>
      <c r="I23" s="146">
        <v>1020390.0000000001</v>
      </c>
      <c r="J23" s="146">
        <v>962309</v>
      </c>
      <c r="K23" s="146">
        <v>874054.00000000012</v>
      </c>
      <c r="L23" s="146">
        <v>1107589</v>
      </c>
      <c r="M23" s="146">
        <v>1447970.75</v>
      </c>
      <c r="N23" s="146">
        <v>1681021.5499999998</v>
      </c>
      <c r="O23" s="146">
        <v>1287349.9800000002</v>
      </c>
      <c r="P23" s="136"/>
      <c r="Q23" s="146">
        <v>30012.209800000073</v>
      </c>
      <c r="R23" s="146">
        <v>12142.035199999918</v>
      </c>
      <c r="S23" s="146">
        <v>116010.99999999997</v>
      </c>
      <c r="T23" s="146">
        <v>62531.000000000044</v>
      </c>
      <c r="U23" s="146">
        <v>385866.00000000017</v>
      </c>
      <c r="V23" s="146">
        <v>-58081.000000000131</v>
      </c>
      <c r="W23" s="146">
        <v>-88254.999999999927</v>
      </c>
      <c r="X23" s="146">
        <v>233534.99999999985</v>
      </c>
      <c r="Y23" s="146">
        <v>340381.75000000012</v>
      </c>
      <c r="Z23" s="146">
        <v>233050.79999999981</v>
      </c>
      <c r="AA23" s="146">
        <v>-393671.56999999972</v>
      </c>
      <c r="AB23" s="131"/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</row>
    <row r="24" spans="1:39">
      <c r="B24" s="176" t="s">
        <v>40</v>
      </c>
      <c r="C24" s="179"/>
      <c r="D24" s="147">
        <v>413827.755</v>
      </c>
      <c r="E24" s="147">
        <v>443839.96480000007</v>
      </c>
      <c r="F24" s="147">
        <v>455982</v>
      </c>
      <c r="G24" s="147">
        <v>570469</v>
      </c>
      <c r="H24" s="147">
        <v>632859</v>
      </c>
      <c r="I24" s="147">
        <v>1017695.0000000001</v>
      </c>
      <c r="J24" s="147">
        <v>960354.99999999988</v>
      </c>
      <c r="K24" s="147">
        <v>871287.00000000012</v>
      </c>
      <c r="L24" s="147">
        <v>1105634</v>
      </c>
      <c r="M24" s="147">
        <v>1437062.63</v>
      </c>
      <c r="N24" s="147">
        <v>1604259.65</v>
      </c>
      <c r="O24" s="147">
        <v>1183576.7100000002</v>
      </c>
      <c r="P24" s="133"/>
      <c r="Q24" s="147">
        <v>30012.209800000073</v>
      </c>
      <c r="R24" s="147">
        <v>12142.035199999918</v>
      </c>
      <c r="S24" s="147">
        <v>114486.99999999999</v>
      </c>
      <c r="T24" s="147">
        <v>62390.000000000058</v>
      </c>
      <c r="U24" s="147">
        <v>384836.00000000006</v>
      </c>
      <c r="V24" s="147">
        <v>-57340.000000000146</v>
      </c>
      <c r="W24" s="147">
        <v>-89067.999999999854</v>
      </c>
      <c r="X24" s="147">
        <v>234346.99999999994</v>
      </c>
      <c r="Y24" s="147">
        <v>331428.63</v>
      </c>
      <c r="Z24" s="147">
        <v>167197.01999999996</v>
      </c>
      <c r="AA24" s="147">
        <v>-420682.93999999989</v>
      </c>
      <c r="AB24" s="135"/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7">
        <v>0</v>
      </c>
      <c r="AL24" s="147">
        <v>0</v>
      </c>
      <c r="AM24" s="147">
        <v>0</v>
      </c>
    </row>
    <row r="25" spans="1:39">
      <c r="B25" s="6" t="s">
        <v>41</v>
      </c>
      <c r="C25" s="179"/>
      <c r="D25" s="147">
        <v>0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33"/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35"/>
      <c r="AC25" s="147">
        <v>0</v>
      </c>
      <c r="AD25" s="147">
        <v>0</v>
      </c>
      <c r="AE25" s="147">
        <v>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7">
        <v>0</v>
      </c>
      <c r="AL25" s="147">
        <v>0</v>
      </c>
      <c r="AM25" s="147">
        <v>0</v>
      </c>
    </row>
    <row r="26" spans="1:39">
      <c r="B26" s="6" t="s">
        <v>42</v>
      </c>
      <c r="C26" s="179"/>
      <c r="D26" s="147">
        <v>364834.06199999998</v>
      </c>
      <c r="E26" s="147">
        <v>362038.79610000004</v>
      </c>
      <c r="F26" s="147">
        <v>402515</v>
      </c>
      <c r="G26" s="147">
        <v>568021.99999999988</v>
      </c>
      <c r="H26" s="147">
        <v>632465</v>
      </c>
      <c r="I26" s="147">
        <v>1010074</v>
      </c>
      <c r="J26" s="147">
        <v>950634.99999999988</v>
      </c>
      <c r="K26" s="147">
        <v>862629.00000000012</v>
      </c>
      <c r="L26" s="147">
        <v>1099244</v>
      </c>
      <c r="M26" s="147">
        <v>1430578.9700000002</v>
      </c>
      <c r="N26" s="147">
        <v>1598208.21</v>
      </c>
      <c r="O26" s="147">
        <v>1171735.4300000002</v>
      </c>
      <c r="P26" s="133"/>
      <c r="Q26" s="147">
        <v>-2795.2658999999585</v>
      </c>
      <c r="R26" s="147">
        <v>40476.203899999971</v>
      </c>
      <c r="S26" s="147">
        <v>165506.99999999991</v>
      </c>
      <c r="T26" s="147">
        <v>64443.000000000116</v>
      </c>
      <c r="U26" s="147">
        <v>377608.99999999994</v>
      </c>
      <c r="V26" s="147">
        <v>-59439.000000000124</v>
      </c>
      <c r="W26" s="147">
        <v>-88005.999999999767</v>
      </c>
      <c r="X26" s="147">
        <v>236614.99999999997</v>
      </c>
      <c r="Y26" s="147">
        <v>331334.97000000009</v>
      </c>
      <c r="Z26" s="147">
        <v>167629.23999999985</v>
      </c>
      <c r="AA26" s="147">
        <v>-426472.77999999985</v>
      </c>
      <c r="AB26" s="135"/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7">
        <v>0</v>
      </c>
      <c r="AL26" s="147">
        <v>0</v>
      </c>
      <c r="AM26" s="147">
        <v>0</v>
      </c>
    </row>
    <row r="27" spans="1:39">
      <c r="B27" s="6" t="s">
        <v>43</v>
      </c>
      <c r="C27" s="179"/>
      <c r="D27" s="147">
        <v>0</v>
      </c>
      <c r="E27" s="147">
        <v>0</v>
      </c>
      <c r="F27" s="147">
        <v>0</v>
      </c>
      <c r="G27" s="147">
        <v>205.99999999999997</v>
      </c>
      <c r="H27" s="147">
        <v>94</v>
      </c>
      <c r="I27" s="147">
        <v>2579.0000000000005</v>
      </c>
      <c r="J27" s="147">
        <v>2261.0000000000005</v>
      </c>
      <c r="K27" s="147">
        <v>3615</v>
      </c>
      <c r="L27" s="147">
        <v>1347</v>
      </c>
      <c r="M27" s="147">
        <v>1441.0300000000002</v>
      </c>
      <c r="N27" s="147">
        <v>1008.95</v>
      </c>
      <c r="O27" s="147">
        <v>6797.86</v>
      </c>
      <c r="P27" s="133"/>
      <c r="Q27" s="147">
        <v>0</v>
      </c>
      <c r="R27" s="147">
        <v>0</v>
      </c>
      <c r="S27" s="147">
        <v>205.99999999999997</v>
      </c>
      <c r="T27" s="147">
        <v>-111.99999999999997</v>
      </c>
      <c r="U27" s="147">
        <v>2485</v>
      </c>
      <c r="V27" s="147">
        <v>-318</v>
      </c>
      <c r="W27" s="147">
        <v>1353.9999999999995</v>
      </c>
      <c r="X27" s="147">
        <v>-2268</v>
      </c>
      <c r="Y27" s="147">
        <v>94.030000000000058</v>
      </c>
      <c r="Z27" s="147">
        <v>-432.08000000000004</v>
      </c>
      <c r="AA27" s="147">
        <v>5788.91</v>
      </c>
      <c r="AB27" s="135"/>
      <c r="AC27" s="147">
        <v>0</v>
      </c>
      <c r="AD27" s="147">
        <v>0</v>
      </c>
      <c r="AE27" s="147">
        <v>0</v>
      </c>
      <c r="AF27" s="147">
        <v>0</v>
      </c>
      <c r="AG27" s="147">
        <v>0</v>
      </c>
      <c r="AH27" s="147">
        <v>0</v>
      </c>
      <c r="AI27" s="147">
        <v>0</v>
      </c>
      <c r="AJ27" s="147">
        <v>0</v>
      </c>
      <c r="AK27" s="147">
        <v>0</v>
      </c>
      <c r="AL27" s="147">
        <v>0</v>
      </c>
      <c r="AM27" s="147">
        <v>0</v>
      </c>
    </row>
    <row r="28" spans="1:39">
      <c r="B28" s="6" t="s">
        <v>44</v>
      </c>
      <c r="C28" s="179"/>
      <c r="D28" s="147">
        <v>48993.692999999999</v>
      </c>
      <c r="E28" s="147">
        <v>81801.168700000009</v>
      </c>
      <c r="F28" s="147">
        <v>53466.999999999993</v>
      </c>
      <c r="G28" s="147">
        <v>2241</v>
      </c>
      <c r="H28" s="147">
        <v>300</v>
      </c>
      <c r="I28" s="147">
        <v>5042</v>
      </c>
      <c r="J28" s="147">
        <v>7459</v>
      </c>
      <c r="K28" s="147">
        <v>5043</v>
      </c>
      <c r="L28" s="147">
        <v>5043</v>
      </c>
      <c r="M28" s="147">
        <v>5042.63</v>
      </c>
      <c r="N28" s="147">
        <v>5042.49</v>
      </c>
      <c r="O28" s="147">
        <v>5043.42</v>
      </c>
      <c r="P28" s="133"/>
      <c r="Q28" s="147">
        <v>32807.47570000001</v>
      </c>
      <c r="R28" s="147">
        <v>-28334.168700000009</v>
      </c>
      <c r="S28" s="147">
        <v>-51226</v>
      </c>
      <c r="T28" s="147">
        <v>-1941</v>
      </c>
      <c r="U28" s="147">
        <v>4742</v>
      </c>
      <c r="V28" s="147">
        <v>2417</v>
      </c>
      <c r="W28" s="147">
        <v>-2416.0000000000005</v>
      </c>
      <c r="X28" s="147">
        <v>0</v>
      </c>
      <c r="Y28" s="147">
        <v>-0.3700000000002035</v>
      </c>
      <c r="Z28" s="147">
        <v>-0.13999999999967372</v>
      </c>
      <c r="AA28" s="147">
        <v>0.93000000000031946</v>
      </c>
      <c r="AB28" s="135"/>
      <c r="AC28" s="147">
        <v>0</v>
      </c>
      <c r="AD28" s="147">
        <v>0</v>
      </c>
      <c r="AE28" s="147">
        <v>0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7">
        <v>0</v>
      </c>
      <c r="AL28" s="147">
        <v>0</v>
      </c>
      <c r="AM28" s="147">
        <v>0</v>
      </c>
    </row>
    <row r="29" spans="1:39">
      <c r="B29" s="7" t="s">
        <v>45</v>
      </c>
      <c r="C29" s="179"/>
      <c r="D29" s="147">
        <v>48951.205000000002</v>
      </c>
      <c r="E29" s="147">
        <v>81758.7215</v>
      </c>
      <c r="F29" s="147">
        <v>53425</v>
      </c>
      <c r="G29" s="147">
        <v>101</v>
      </c>
      <c r="H29" s="147">
        <v>101</v>
      </c>
      <c r="I29" s="147">
        <v>5000</v>
      </c>
      <c r="J29" s="147">
        <v>6808</v>
      </c>
      <c r="K29" s="147">
        <v>5001</v>
      </c>
      <c r="L29" s="147">
        <v>5000</v>
      </c>
      <c r="M29" s="147">
        <v>5000.1499999999996</v>
      </c>
      <c r="N29" s="147">
        <v>5000.04</v>
      </c>
      <c r="O29" s="147">
        <v>5000.93</v>
      </c>
      <c r="P29" s="133"/>
      <c r="Q29" s="147">
        <v>32807.516500000005</v>
      </c>
      <c r="R29" s="147">
        <v>-28333.7215</v>
      </c>
      <c r="S29" s="147">
        <v>-53324</v>
      </c>
      <c r="T29" s="147">
        <v>0</v>
      </c>
      <c r="U29" s="147">
        <v>4899</v>
      </c>
      <c r="V29" s="147">
        <v>1807.9999999999998</v>
      </c>
      <c r="W29" s="147">
        <v>-1807</v>
      </c>
      <c r="X29" s="147">
        <v>-0.99999999999980105</v>
      </c>
      <c r="Y29" s="147">
        <v>0.15000000000000568</v>
      </c>
      <c r="Z29" s="147">
        <v>-0.11000000000009891</v>
      </c>
      <c r="AA29" s="147">
        <v>0.89000000000041268</v>
      </c>
      <c r="AB29" s="135"/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7">
        <v>0</v>
      </c>
      <c r="AL29" s="147">
        <v>0</v>
      </c>
      <c r="AM29" s="147">
        <v>0</v>
      </c>
    </row>
    <row r="30" spans="1:39">
      <c r="B30" s="7" t="s">
        <v>46</v>
      </c>
      <c r="C30" s="179"/>
      <c r="D30" s="147">
        <v>42.488</v>
      </c>
      <c r="E30" s="147">
        <v>42.447200000000002</v>
      </c>
      <c r="F30" s="147">
        <v>42</v>
      </c>
      <c r="G30" s="147">
        <v>2140</v>
      </c>
      <c r="H30" s="147">
        <v>199</v>
      </c>
      <c r="I30" s="147">
        <v>42</v>
      </c>
      <c r="J30" s="147">
        <v>651</v>
      </c>
      <c r="K30" s="147">
        <v>42</v>
      </c>
      <c r="L30" s="147">
        <v>43</v>
      </c>
      <c r="M30" s="147">
        <v>42.480000000000004</v>
      </c>
      <c r="N30" s="147">
        <v>42.449999999999996</v>
      </c>
      <c r="O30" s="147">
        <v>42.49</v>
      </c>
      <c r="P30" s="133"/>
      <c r="Q30" s="147">
        <v>-4.0799999999996395E-2</v>
      </c>
      <c r="R30" s="147">
        <v>-0.44720000000000315</v>
      </c>
      <c r="S30" s="147">
        <v>2097.9999999999995</v>
      </c>
      <c r="T30" s="147">
        <v>-1941</v>
      </c>
      <c r="U30" s="147">
        <v>-157</v>
      </c>
      <c r="V30" s="147">
        <v>609</v>
      </c>
      <c r="W30" s="147">
        <v>-609</v>
      </c>
      <c r="X30" s="147">
        <v>1.0000000000000009</v>
      </c>
      <c r="Y30" s="147">
        <v>-0.51999999999999824</v>
      </c>
      <c r="Z30" s="147">
        <v>-3.0000000000002247E-2</v>
      </c>
      <c r="AA30" s="147">
        <v>4.0000000000001146E-2</v>
      </c>
      <c r="AB30" s="135"/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7">
        <v>0</v>
      </c>
      <c r="AL30" s="147">
        <v>0</v>
      </c>
      <c r="AM30" s="147">
        <v>0</v>
      </c>
    </row>
    <row r="31" spans="1:39">
      <c r="B31" s="6" t="s">
        <v>313</v>
      </c>
      <c r="C31" s="179"/>
      <c r="D31" s="147">
        <v>0</v>
      </c>
      <c r="E31" s="147">
        <v>0</v>
      </c>
      <c r="F31" s="147">
        <v>0</v>
      </c>
      <c r="G31" s="147">
        <v>0</v>
      </c>
      <c r="H31" s="147">
        <v>0</v>
      </c>
      <c r="I31" s="147">
        <v>0</v>
      </c>
      <c r="J31" s="147">
        <v>0</v>
      </c>
      <c r="K31" s="147">
        <v>0</v>
      </c>
      <c r="L31" s="147">
        <v>0</v>
      </c>
      <c r="M31" s="147">
        <v>0</v>
      </c>
      <c r="N31" s="147">
        <v>0</v>
      </c>
      <c r="O31" s="147">
        <v>0</v>
      </c>
      <c r="P31" s="133"/>
      <c r="Q31" s="147">
        <v>0</v>
      </c>
      <c r="R31" s="147">
        <v>0</v>
      </c>
      <c r="S31" s="147">
        <v>0</v>
      </c>
      <c r="T31" s="147">
        <v>0</v>
      </c>
      <c r="U31" s="147">
        <v>0</v>
      </c>
      <c r="V31" s="147">
        <v>0</v>
      </c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35"/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</row>
    <row r="32" spans="1:39">
      <c r="B32" s="6" t="s">
        <v>107</v>
      </c>
      <c r="C32" s="179"/>
      <c r="D32" s="147">
        <v>0</v>
      </c>
      <c r="E32" s="147">
        <v>0</v>
      </c>
      <c r="F32" s="147">
        <v>0</v>
      </c>
      <c r="G32" s="147">
        <v>0</v>
      </c>
      <c r="H32" s="147">
        <v>0</v>
      </c>
      <c r="I32" s="147">
        <v>0</v>
      </c>
      <c r="J32" s="147">
        <v>0</v>
      </c>
      <c r="K32" s="147">
        <v>0</v>
      </c>
      <c r="L32" s="147">
        <v>0</v>
      </c>
      <c r="M32" s="147">
        <v>0</v>
      </c>
      <c r="N32" s="147">
        <v>0</v>
      </c>
      <c r="O32" s="147">
        <v>0</v>
      </c>
      <c r="P32" s="133"/>
      <c r="Q32" s="147">
        <v>0</v>
      </c>
      <c r="R32" s="147">
        <v>0</v>
      </c>
      <c r="S32" s="147">
        <v>0</v>
      </c>
      <c r="T32" s="147">
        <v>0</v>
      </c>
      <c r="U32" s="147">
        <v>0</v>
      </c>
      <c r="V32" s="147">
        <v>0</v>
      </c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35"/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7">
        <v>0</v>
      </c>
      <c r="AL32" s="147">
        <v>0</v>
      </c>
      <c r="AM32" s="147">
        <v>0</v>
      </c>
    </row>
    <row r="33" spans="1:39">
      <c r="B33" s="6" t="s">
        <v>48</v>
      </c>
      <c r="C33" s="179"/>
      <c r="D33" s="147">
        <v>0</v>
      </c>
      <c r="E33" s="147">
        <v>0</v>
      </c>
      <c r="F33" s="147">
        <v>0</v>
      </c>
      <c r="G33" s="147">
        <v>0</v>
      </c>
      <c r="H33" s="147">
        <v>0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33"/>
      <c r="Q33" s="147">
        <v>0</v>
      </c>
      <c r="R33" s="147">
        <v>0</v>
      </c>
      <c r="S33" s="147">
        <v>0</v>
      </c>
      <c r="T33" s="147">
        <v>0</v>
      </c>
      <c r="U33" s="147">
        <v>0</v>
      </c>
      <c r="V33" s="147">
        <v>0</v>
      </c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35"/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</row>
    <row r="34" spans="1:39">
      <c r="B34" s="6" t="s">
        <v>321</v>
      </c>
      <c r="C34" s="179"/>
      <c r="D34" s="147">
        <v>0</v>
      </c>
      <c r="E34" s="147">
        <v>0</v>
      </c>
      <c r="F34" s="147">
        <v>0</v>
      </c>
      <c r="G34" s="147">
        <v>0</v>
      </c>
      <c r="H34" s="147">
        <v>0</v>
      </c>
      <c r="I34" s="147">
        <v>0</v>
      </c>
      <c r="J34" s="147">
        <v>0</v>
      </c>
      <c r="K34" s="147">
        <v>0</v>
      </c>
      <c r="L34" s="147">
        <v>0</v>
      </c>
      <c r="M34" s="147">
        <v>0</v>
      </c>
      <c r="N34" s="147">
        <v>0</v>
      </c>
      <c r="O34" s="147">
        <v>0</v>
      </c>
      <c r="P34" s="133"/>
      <c r="Q34" s="147">
        <v>0</v>
      </c>
      <c r="R34" s="147">
        <v>0</v>
      </c>
      <c r="S34" s="147">
        <v>0</v>
      </c>
      <c r="T34" s="147">
        <v>0</v>
      </c>
      <c r="U34" s="147">
        <v>0</v>
      </c>
      <c r="V34" s="147">
        <v>0</v>
      </c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35"/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7">
        <v>0</v>
      </c>
      <c r="AL34" s="147">
        <v>0</v>
      </c>
      <c r="AM34" s="147">
        <v>0</v>
      </c>
    </row>
    <row r="35" spans="1:39">
      <c r="B35" s="8" t="s">
        <v>100</v>
      </c>
      <c r="C35" s="179"/>
      <c r="D35" s="147">
        <v>0</v>
      </c>
      <c r="E35" s="147">
        <v>0</v>
      </c>
      <c r="F35" s="147">
        <v>0</v>
      </c>
      <c r="G35" s="147">
        <v>1524</v>
      </c>
      <c r="H35" s="147">
        <v>1664.9999999999998</v>
      </c>
      <c r="I35" s="147">
        <v>2695.0000000000005</v>
      </c>
      <c r="J35" s="147">
        <v>1954</v>
      </c>
      <c r="K35" s="147">
        <v>2767</v>
      </c>
      <c r="L35" s="147">
        <v>1955</v>
      </c>
      <c r="M35" s="147">
        <v>10908.12</v>
      </c>
      <c r="N35" s="147">
        <v>76761.899999999994</v>
      </c>
      <c r="O35" s="147">
        <v>103773.27</v>
      </c>
      <c r="P35" s="133"/>
      <c r="Q35" s="147">
        <v>0</v>
      </c>
      <c r="R35" s="147">
        <v>0</v>
      </c>
      <c r="S35" s="147">
        <v>1524</v>
      </c>
      <c r="T35" s="147">
        <v>140.99999999999983</v>
      </c>
      <c r="U35" s="147">
        <v>1030.0000000000005</v>
      </c>
      <c r="V35" s="147">
        <v>-741.00000000000034</v>
      </c>
      <c r="W35" s="147">
        <v>813.00000000000023</v>
      </c>
      <c r="X35" s="147">
        <v>-812.00000000000011</v>
      </c>
      <c r="Y35" s="147">
        <v>8953.1200000000008</v>
      </c>
      <c r="Z35" s="147">
        <v>65853.78</v>
      </c>
      <c r="AA35" s="147">
        <v>27011.37000000001</v>
      </c>
      <c r="AB35" s="135"/>
      <c r="AC35" s="147">
        <v>0</v>
      </c>
      <c r="AD35" s="147">
        <v>0</v>
      </c>
      <c r="AE35" s="147">
        <v>0</v>
      </c>
      <c r="AF35" s="147">
        <v>0</v>
      </c>
      <c r="AG35" s="147">
        <v>0</v>
      </c>
      <c r="AH35" s="147">
        <v>0</v>
      </c>
      <c r="AI35" s="147">
        <v>0</v>
      </c>
      <c r="AJ35" s="147">
        <v>0</v>
      </c>
      <c r="AK35" s="147">
        <v>0</v>
      </c>
      <c r="AL35" s="147">
        <v>0</v>
      </c>
      <c r="AM35" s="147">
        <v>0</v>
      </c>
    </row>
    <row r="36" spans="1:39" s="43" customFormat="1">
      <c r="A36" s="36"/>
      <c r="B36" s="27" t="s">
        <v>9</v>
      </c>
      <c r="C36" s="177" t="s">
        <v>292</v>
      </c>
      <c r="D36" s="146">
        <v>0</v>
      </c>
      <c r="E36" s="146">
        <v>0</v>
      </c>
      <c r="F36" s="146">
        <v>0</v>
      </c>
      <c r="G36" s="146">
        <v>0</v>
      </c>
      <c r="H36" s="146">
        <v>0</v>
      </c>
      <c r="I36" s="146">
        <v>0</v>
      </c>
      <c r="J36" s="146">
        <v>0</v>
      </c>
      <c r="K36" s="146">
        <v>0</v>
      </c>
      <c r="L36" s="146">
        <v>0</v>
      </c>
      <c r="M36" s="146">
        <v>0</v>
      </c>
      <c r="N36" s="146">
        <v>0</v>
      </c>
      <c r="O36" s="146">
        <v>0</v>
      </c>
      <c r="P36" s="136"/>
      <c r="Q36" s="146">
        <v>0</v>
      </c>
      <c r="R36" s="146">
        <v>0</v>
      </c>
      <c r="S36" s="146">
        <v>0</v>
      </c>
      <c r="T36" s="146">
        <v>0</v>
      </c>
      <c r="U36" s="146">
        <v>0</v>
      </c>
      <c r="V36" s="146">
        <v>0</v>
      </c>
      <c r="W36" s="146">
        <v>0</v>
      </c>
      <c r="X36" s="146">
        <v>0</v>
      </c>
      <c r="Y36" s="146">
        <v>0</v>
      </c>
      <c r="Z36" s="146">
        <v>0</v>
      </c>
      <c r="AA36" s="146">
        <v>0</v>
      </c>
      <c r="AB36" s="131"/>
      <c r="AC36" s="146">
        <v>0</v>
      </c>
      <c r="AD36" s="146">
        <v>0</v>
      </c>
      <c r="AE36" s="146">
        <v>0</v>
      </c>
      <c r="AF36" s="146">
        <v>0</v>
      </c>
      <c r="AG36" s="146">
        <v>0</v>
      </c>
      <c r="AH36" s="146">
        <v>0</v>
      </c>
      <c r="AI36" s="146">
        <v>0</v>
      </c>
      <c r="AJ36" s="146">
        <v>0</v>
      </c>
      <c r="AK36" s="146">
        <v>0</v>
      </c>
      <c r="AL36" s="146">
        <v>0</v>
      </c>
      <c r="AM36" s="146">
        <v>0</v>
      </c>
    </row>
    <row r="37" spans="1:39">
      <c r="B37" s="176" t="s">
        <v>40</v>
      </c>
      <c r="C37" s="179"/>
      <c r="D37" s="147">
        <v>0</v>
      </c>
      <c r="E37" s="147">
        <v>0</v>
      </c>
      <c r="F37" s="147">
        <v>0</v>
      </c>
      <c r="G37" s="147">
        <v>0</v>
      </c>
      <c r="H37" s="147">
        <v>0</v>
      </c>
      <c r="I37" s="147">
        <v>0</v>
      </c>
      <c r="J37" s="147">
        <v>0</v>
      </c>
      <c r="K37" s="147">
        <v>0</v>
      </c>
      <c r="L37" s="147">
        <v>0</v>
      </c>
      <c r="M37" s="147">
        <v>0</v>
      </c>
      <c r="N37" s="147">
        <v>0</v>
      </c>
      <c r="O37" s="147">
        <v>0</v>
      </c>
      <c r="P37" s="133"/>
      <c r="Q37" s="147">
        <v>0</v>
      </c>
      <c r="R37" s="147">
        <v>0</v>
      </c>
      <c r="S37" s="147">
        <v>0</v>
      </c>
      <c r="T37" s="147">
        <v>0</v>
      </c>
      <c r="U37" s="147">
        <v>0</v>
      </c>
      <c r="V37" s="147">
        <v>0</v>
      </c>
      <c r="W37" s="147">
        <v>0</v>
      </c>
      <c r="X37" s="147">
        <v>0</v>
      </c>
      <c r="Y37" s="147">
        <v>0</v>
      </c>
      <c r="Z37" s="147">
        <v>0</v>
      </c>
      <c r="AA37" s="147">
        <v>0</v>
      </c>
      <c r="AB37" s="135"/>
      <c r="AC37" s="147">
        <v>0</v>
      </c>
      <c r="AD37" s="147">
        <v>0</v>
      </c>
      <c r="AE37" s="147">
        <v>0</v>
      </c>
      <c r="AF37" s="147">
        <v>0</v>
      </c>
      <c r="AG37" s="147">
        <v>0</v>
      </c>
      <c r="AH37" s="147">
        <v>0</v>
      </c>
      <c r="AI37" s="147">
        <v>0</v>
      </c>
      <c r="AJ37" s="147">
        <v>0</v>
      </c>
      <c r="AK37" s="147">
        <v>0</v>
      </c>
      <c r="AL37" s="147">
        <v>0</v>
      </c>
      <c r="AM37" s="147">
        <v>0</v>
      </c>
    </row>
    <row r="38" spans="1:39">
      <c r="B38" s="6" t="s">
        <v>41</v>
      </c>
      <c r="C38" s="179"/>
      <c r="D38" s="147">
        <v>0</v>
      </c>
      <c r="E38" s="147">
        <v>0</v>
      </c>
      <c r="F38" s="147">
        <v>0</v>
      </c>
      <c r="G38" s="147">
        <v>0</v>
      </c>
      <c r="H38" s="147">
        <v>0</v>
      </c>
      <c r="I38" s="147">
        <v>0</v>
      </c>
      <c r="J38" s="147">
        <v>0</v>
      </c>
      <c r="K38" s="147">
        <v>0</v>
      </c>
      <c r="L38" s="147">
        <v>0</v>
      </c>
      <c r="M38" s="147">
        <v>0</v>
      </c>
      <c r="N38" s="147">
        <v>0</v>
      </c>
      <c r="O38" s="147">
        <v>0</v>
      </c>
      <c r="P38" s="133"/>
      <c r="Q38" s="147">
        <v>0</v>
      </c>
      <c r="R38" s="147">
        <v>0</v>
      </c>
      <c r="S38" s="147">
        <v>0</v>
      </c>
      <c r="T38" s="147">
        <v>0</v>
      </c>
      <c r="U38" s="147">
        <v>0</v>
      </c>
      <c r="V38" s="147">
        <v>0</v>
      </c>
      <c r="W38" s="147">
        <v>0</v>
      </c>
      <c r="X38" s="147">
        <v>0</v>
      </c>
      <c r="Y38" s="147">
        <v>0</v>
      </c>
      <c r="Z38" s="147">
        <v>0</v>
      </c>
      <c r="AA38" s="147">
        <v>0</v>
      </c>
      <c r="AB38" s="135"/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7">
        <v>0</v>
      </c>
      <c r="AL38" s="147">
        <v>0</v>
      </c>
      <c r="AM38" s="147">
        <v>0</v>
      </c>
    </row>
    <row r="39" spans="1:39">
      <c r="B39" s="6" t="s">
        <v>42</v>
      </c>
      <c r="C39" s="179"/>
      <c r="D39" s="147">
        <v>0</v>
      </c>
      <c r="E39" s="147">
        <v>0</v>
      </c>
      <c r="F39" s="147">
        <v>0</v>
      </c>
      <c r="G39" s="147">
        <v>0</v>
      </c>
      <c r="H39" s="147">
        <v>0</v>
      </c>
      <c r="I39" s="147">
        <v>0</v>
      </c>
      <c r="J39" s="147">
        <v>0</v>
      </c>
      <c r="K39" s="147">
        <v>0</v>
      </c>
      <c r="L39" s="147">
        <v>0</v>
      </c>
      <c r="M39" s="147">
        <v>0</v>
      </c>
      <c r="N39" s="147">
        <v>0</v>
      </c>
      <c r="O39" s="147">
        <v>0</v>
      </c>
      <c r="P39" s="133"/>
      <c r="Q39" s="147">
        <v>0</v>
      </c>
      <c r="R39" s="147">
        <v>0</v>
      </c>
      <c r="S39" s="147">
        <v>0</v>
      </c>
      <c r="T39" s="147">
        <v>0</v>
      </c>
      <c r="U39" s="147">
        <v>0</v>
      </c>
      <c r="V39" s="147">
        <v>0</v>
      </c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35"/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7">
        <v>0</v>
      </c>
      <c r="AL39" s="147">
        <v>0</v>
      </c>
      <c r="AM39" s="147">
        <v>0</v>
      </c>
    </row>
    <row r="40" spans="1:39">
      <c r="B40" s="6" t="s">
        <v>43</v>
      </c>
      <c r="C40" s="179"/>
      <c r="D40" s="147">
        <v>0</v>
      </c>
      <c r="E40" s="147">
        <v>0</v>
      </c>
      <c r="F40" s="147">
        <v>0</v>
      </c>
      <c r="G40" s="147">
        <v>0</v>
      </c>
      <c r="H40" s="147">
        <v>0</v>
      </c>
      <c r="I40" s="147">
        <v>0</v>
      </c>
      <c r="J40" s="147">
        <v>0</v>
      </c>
      <c r="K40" s="147">
        <v>0</v>
      </c>
      <c r="L40" s="147">
        <v>0</v>
      </c>
      <c r="M40" s="147">
        <v>0</v>
      </c>
      <c r="N40" s="147">
        <v>0</v>
      </c>
      <c r="O40" s="147">
        <v>0</v>
      </c>
      <c r="P40" s="133"/>
      <c r="Q40" s="147">
        <v>0</v>
      </c>
      <c r="R40" s="147">
        <v>0</v>
      </c>
      <c r="S40" s="147">
        <v>0</v>
      </c>
      <c r="T40" s="147">
        <v>0</v>
      </c>
      <c r="U40" s="147">
        <v>0</v>
      </c>
      <c r="V40" s="147">
        <v>0</v>
      </c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35"/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7">
        <v>0</v>
      </c>
      <c r="AL40" s="147">
        <v>0</v>
      </c>
      <c r="AM40" s="147">
        <v>0</v>
      </c>
    </row>
    <row r="41" spans="1:39">
      <c r="B41" s="6" t="s">
        <v>44</v>
      </c>
      <c r="C41" s="179"/>
      <c r="D41" s="147">
        <v>0</v>
      </c>
      <c r="E41" s="147">
        <v>0</v>
      </c>
      <c r="F41" s="147">
        <v>0</v>
      </c>
      <c r="G41" s="147">
        <v>0</v>
      </c>
      <c r="H41" s="147">
        <v>0</v>
      </c>
      <c r="I41" s="147">
        <v>0</v>
      </c>
      <c r="J41" s="147">
        <v>0</v>
      </c>
      <c r="K41" s="147">
        <v>0</v>
      </c>
      <c r="L41" s="147">
        <v>0</v>
      </c>
      <c r="M41" s="147">
        <v>0</v>
      </c>
      <c r="N41" s="147">
        <v>0</v>
      </c>
      <c r="O41" s="147">
        <v>0</v>
      </c>
      <c r="P41" s="133"/>
      <c r="Q41" s="147">
        <v>0</v>
      </c>
      <c r="R41" s="147">
        <v>0</v>
      </c>
      <c r="S41" s="147">
        <v>0</v>
      </c>
      <c r="T41" s="147">
        <v>0</v>
      </c>
      <c r="U41" s="147">
        <v>0</v>
      </c>
      <c r="V41" s="147">
        <v>0</v>
      </c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35"/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7">
        <v>0</v>
      </c>
      <c r="AL41" s="147">
        <v>0</v>
      </c>
      <c r="AM41" s="147">
        <v>0</v>
      </c>
    </row>
    <row r="42" spans="1:39">
      <c r="B42" s="7" t="s">
        <v>45</v>
      </c>
      <c r="C42" s="179"/>
      <c r="D42" s="147">
        <v>0</v>
      </c>
      <c r="E42" s="147">
        <v>0</v>
      </c>
      <c r="F42" s="147">
        <v>0</v>
      </c>
      <c r="G42" s="147">
        <v>0</v>
      </c>
      <c r="H42" s="147">
        <v>0</v>
      </c>
      <c r="I42" s="147">
        <v>0</v>
      </c>
      <c r="J42" s="147">
        <v>0</v>
      </c>
      <c r="K42" s="147">
        <v>0</v>
      </c>
      <c r="L42" s="147">
        <v>0</v>
      </c>
      <c r="M42" s="147">
        <v>0</v>
      </c>
      <c r="N42" s="147">
        <v>0</v>
      </c>
      <c r="O42" s="147">
        <v>0</v>
      </c>
      <c r="P42" s="133"/>
      <c r="Q42" s="147">
        <v>0</v>
      </c>
      <c r="R42" s="147">
        <v>0</v>
      </c>
      <c r="S42" s="147">
        <v>0</v>
      </c>
      <c r="T42" s="147">
        <v>0</v>
      </c>
      <c r="U42" s="147">
        <v>0</v>
      </c>
      <c r="V42" s="147">
        <v>0</v>
      </c>
      <c r="W42" s="147">
        <v>0</v>
      </c>
      <c r="X42" s="147">
        <v>0</v>
      </c>
      <c r="Y42" s="147">
        <v>0</v>
      </c>
      <c r="Z42" s="147">
        <v>0</v>
      </c>
      <c r="AA42" s="147">
        <v>0</v>
      </c>
      <c r="AB42" s="135"/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7">
        <v>0</v>
      </c>
      <c r="AL42" s="147">
        <v>0</v>
      </c>
      <c r="AM42" s="147">
        <v>0</v>
      </c>
    </row>
    <row r="43" spans="1:39">
      <c r="B43" s="7" t="s">
        <v>46</v>
      </c>
      <c r="C43" s="179"/>
      <c r="D43" s="147">
        <v>0</v>
      </c>
      <c r="E43" s="147">
        <v>0</v>
      </c>
      <c r="F43" s="147">
        <v>0</v>
      </c>
      <c r="G43" s="147">
        <v>0</v>
      </c>
      <c r="H43" s="147">
        <v>0</v>
      </c>
      <c r="I43" s="147">
        <v>0</v>
      </c>
      <c r="J43" s="147">
        <v>0</v>
      </c>
      <c r="K43" s="147">
        <v>0</v>
      </c>
      <c r="L43" s="147">
        <v>0</v>
      </c>
      <c r="M43" s="147">
        <v>0</v>
      </c>
      <c r="N43" s="147">
        <v>0</v>
      </c>
      <c r="O43" s="147">
        <v>0</v>
      </c>
      <c r="P43" s="133"/>
      <c r="Q43" s="147">
        <v>0</v>
      </c>
      <c r="R43" s="147">
        <v>0</v>
      </c>
      <c r="S43" s="147">
        <v>0</v>
      </c>
      <c r="T43" s="147">
        <v>0</v>
      </c>
      <c r="U43" s="147">
        <v>0</v>
      </c>
      <c r="V43" s="147">
        <v>0</v>
      </c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35"/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7">
        <v>0</v>
      </c>
      <c r="AL43" s="147">
        <v>0</v>
      </c>
      <c r="AM43" s="147">
        <v>0</v>
      </c>
    </row>
    <row r="44" spans="1:39">
      <c r="B44" s="6" t="s">
        <v>313</v>
      </c>
      <c r="C44" s="179"/>
      <c r="D44" s="147">
        <v>0</v>
      </c>
      <c r="E44" s="147">
        <v>0</v>
      </c>
      <c r="F44" s="147">
        <v>0</v>
      </c>
      <c r="G44" s="147">
        <v>0</v>
      </c>
      <c r="H44" s="147">
        <v>0</v>
      </c>
      <c r="I44" s="147">
        <v>0</v>
      </c>
      <c r="J44" s="147">
        <v>0</v>
      </c>
      <c r="K44" s="147">
        <v>0</v>
      </c>
      <c r="L44" s="147">
        <v>0</v>
      </c>
      <c r="M44" s="147">
        <v>0</v>
      </c>
      <c r="N44" s="147">
        <v>0</v>
      </c>
      <c r="O44" s="147">
        <v>0</v>
      </c>
      <c r="P44" s="133"/>
      <c r="Q44" s="147">
        <v>0</v>
      </c>
      <c r="R44" s="147">
        <v>0</v>
      </c>
      <c r="S44" s="147">
        <v>0</v>
      </c>
      <c r="T44" s="147">
        <v>0</v>
      </c>
      <c r="U44" s="147">
        <v>0</v>
      </c>
      <c r="V44" s="147">
        <v>0</v>
      </c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35"/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7">
        <v>0</v>
      </c>
      <c r="AL44" s="147">
        <v>0</v>
      </c>
      <c r="AM44" s="147">
        <v>0</v>
      </c>
    </row>
    <row r="45" spans="1:39">
      <c r="B45" s="6" t="s">
        <v>107</v>
      </c>
      <c r="C45" s="179"/>
      <c r="D45" s="147">
        <v>0</v>
      </c>
      <c r="E45" s="147">
        <v>0</v>
      </c>
      <c r="F45" s="147">
        <v>0</v>
      </c>
      <c r="G45" s="147">
        <v>0</v>
      </c>
      <c r="H45" s="147">
        <v>0</v>
      </c>
      <c r="I45" s="147">
        <v>0</v>
      </c>
      <c r="J45" s="147">
        <v>0</v>
      </c>
      <c r="K45" s="147">
        <v>0</v>
      </c>
      <c r="L45" s="147">
        <v>0</v>
      </c>
      <c r="M45" s="147">
        <v>0</v>
      </c>
      <c r="N45" s="147">
        <v>0</v>
      </c>
      <c r="O45" s="147">
        <v>0</v>
      </c>
      <c r="P45" s="133"/>
      <c r="Q45" s="147">
        <v>0</v>
      </c>
      <c r="R45" s="147">
        <v>0</v>
      </c>
      <c r="S45" s="147">
        <v>0</v>
      </c>
      <c r="T45" s="147">
        <v>0</v>
      </c>
      <c r="U45" s="147">
        <v>0</v>
      </c>
      <c r="V45" s="147">
        <v>0</v>
      </c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35"/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7">
        <v>0</v>
      </c>
      <c r="AL45" s="147">
        <v>0</v>
      </c>
      <c r="AM45" s="147">
        <v>0</v>
      </c>
    </row>
    <row r="46" spans="1:39">
      <c r="B46" s="6" t="s">
        <v>48</v>
      </c>
      <c r="C46" s="179"/>
      <c r="D46" s="147">
        <v>0</v>
      </c>
      <c r="E46" s="147">
        <v>0</v>
      </c>
      <c r="F46" s="147">
        <v>0</v>
      </c>
      <c r="G46" s="147">
        <v>0</v>
      </c>
      <c r="H46" s="147">
        <v>0</v>
      </c>
      <c r="I46" s="147">
        <v>0</v>
      </c>
      <c r="J46" s="147">
        <v>0</v>
      </c>
      <c r="K46" s="147">
        <v>0</v>
      </c>
      <c r="L46" s="147">
        <v>0</v>
      </c>
      <c r="M46" s="147">
        <v>0</v>
      </c>
      <c r="N46" s="147">
        <v>0</v>
      </c>
      <c r="O46" s="147">
        <v>0</v>
      </c>
      <c r="P46" s="133"/>
      <c r="Q46" s="147">
        <v>0</v>
      </c>
      <c r="R46" s="147">
        <v>0</v>
      </c>
      <c r="S46" s="147">
        <v>0</v>
      </c>
      <c r="T46" s="147">
        <v>0</v>
      </c>
      <c r="U46" s="147">
        <v>0</v>
      </c>
      <c r="V46" s="147">
        <v>0</v>
      </c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35"/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7">
        <v>0</v>
      </c>
      <c r="AL46" s="147">
        <v>0</v>
      </c>
      <c r="AM46" s="147">
        <v>0</v>
      </c>
    </row>
    <row r="47" spans="1:39">
      <c r="B47" s="6" t="s">
        <v>321</v>
      </c>
      <c r="C47" s="179"/>
      <c r="D47" s="147">
        <v>0</v>
      </c>
      <c r="E47" s="147">
        <v>0</v>
      </c>
      <c r="F47" s="147">
        <v>0</v>
      </c>
      <c r="G47" s="147">
        <v>0</v>
      </c>
      <c r="H47" s="147">
        <v>0</v>
      </c>
      <c r="I47" s="147">
        <v>0</v>
      </c>
      <c r="J47" s="147">
        <v>0</v>
      </c>
      <c r="K47" s="147">
        <v>0</v>
      </c>
      <c r="L47" s="147">
        <v>0</v>
      </c>
      <c r="M47" s="147">
        <v>0</v>
      </c>
      <c r="N47" s="147">
        <v>0</v>
      </c>
      <c r="O47" s="147">
        <v>0</v>
      </c>
      <c r="P47" s="133"/>
      <c r="Q47" s="147">
        <v>0</v>
      </c>
      <c r="R47" s="147">
        <v>0</v>
      </c>
      <c r="S47" s="147">
        <v>0</v>
      </c>
      <c r="T47" s="147">
        <v>0</v>
      </c>
      <c r="U47" s="147">
        <v>0</v>
      </c>
      <c r="V47" s="147">
        <v>0</v>
      </c>
      <c r="W47" s="147">
        <v>0</v>
      </c>
      <c r="X47" s="147">
        <v>0</v>
      </c>
      <c r="Y47" s="147">
        <v>0</v>
      </c>
      <c r="Z47" s="147">
        <v>0</v>
      </c>
      <c r="AA47" s="147">
        <v>0</v>
      </c>
      <c r="AB47" s="135"/>
      <c r="AC47" s="147">
        <v>0</v>
      </c>
      <c r="AD47" s="147">
        <v>0</v>
      </c>
      <c r="AE47" s="147">
        <v>0</v>
      </c>
      <c r="AF47" s="147">
        <v>0</v>
      </c>
      <c r="AG47" s="147">
        <v>0</v>
      </c>
      <c r="AH47" s="147">
        <v>0</v>
      </c>
      <c r="AI47" s="147">
        <v>0</v>
      </c>
      <c r="AJ47" s="147">
        <v>0</v>
      </c>
      <c r="AK47" s="147">
        <v>0</v>
      </c>
      <c r="AL47" s="147">
        <v>0</v>
      </c>
      <c r="AM47" s="147">
        <v>0</v>
      </c>
    </row>
    <row r="48" spans="1:39">
      <c r="B48" s="8" t="s">
        <v>100</v>
      </c>
      <c r="C48" s="179"/>
      <c r="D48" s="147">
        <v>0</v>
      </c>
      <c r="E48" s="147">
        <v>0</v>
      </c>
      <c r="F48" s="147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33"/>
      <c r="Q48" s="147">
        <v>0</v>
      </c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35"/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7">
        <v>0</v>
      </c>
      <c r="AL48" s="147">
        <v>0</v>
      </c>
      <c r="AM48" s="147">
        <v>0</v>
      </c>
    </row>
    <row r="49" spans="1:39" s="43" customFormat="1">
      <c r="A49" s="36"/>
      <c r="B49" s="27" t="s">
        <v>25</v>
      </c>
      <c r="C49" s="177" t="s">
        <v>293</v>
      </c>
      <c r="D49" s="146">
        <v>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6">
        <v>0</v>
      </c>
      <c r="L49" s="146">
        <v>0</v>
      </c>
      <c r="M49" s="146">
        <v>0</v>
      </c>
      <c r="N49" s="146">
        <v>0</v>
      </c>
      <c r="O49" s="146">
        <v>0</v>
      </c>
      <c r="P49" s="136"/>
      <c r="Q49" s="146">
        <v>0</v>
      </c>
      <c r="R49" s="146">
        <v>0</v>
      </c>
      <c r="S49" s="146">
        <v>0</v>
      </c>
      <c r="T49" s="146">
        <v>0</v>
      </c>
      <c r="U49" s="146">
        <v>0</v>
      </c>
      <c r="V49" s="146">
        <v>0</v>
      </c>
      <c r="W49" s="146">
        <v>0</v>
      </c>
      <c r="X49" s="146">
        <v>0</v>
      </c>
      <c r="Y49" s="146">
        <v>0</v>
      </c>
      <c r="Z49" s="146">
        <v>0</v>
      </c>
      <c r="AA49" s="146">
        <v>0</v>
      </c>
      <c r="AB49" s="131"/>
      <c r="AC49" s="146">
        <v>0</v>
      </c>
      <c r="AD49" s="146">
        <v>0</v>
      </c>
      <c r="AE49" s="146">
        <v>0</v>
      </c>
      <c r="AF49" s="146">
        <v>0</v>
      </c>
      <c r="AG49" s="146">
        <v>0</v>
      </c>
      <c r="AH49" s="146">
        <v>0</v>
      </c>
      <c r="AI49" s="146">
        <v>0</v>
      </c>
      <c r="AJ49" s="146">
        <v>0</v>
      </c>
      <c r="AK49" s="146">
        <v>0</v>
      </c>
      <c r="AL49" s="146">
        <v>0</v>
      </c>
      <c r="AM49" s="146">
        <v>0</v>
      </c>
    </row>
    <row r="50" spans="1:39">
      <c r="B50" s="176" t="s">
        <v>40</v>
      </c>
      <c r="C50" s="179"/>
      <c r="D50" s="147">
        <v>0</v>
      </c>
      <c r="E50" s="147">
        <v>0</v>
      </c>
      <c r="F50" s="147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33"/>
      <c r="Q50" s="147">
        <v>0</v>
      </c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35"/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7">
        <v>0</v>
      </c>
      <c r="AL50" s="147">
        <v>0</v>
      </c>
      <c r="AM50" s="147">
        <v>0</v>
      </c>
    </row>
    <row r="51" spans="1:39">
      <c r="B51" s="6" t="s">
        <v>41</v>
      </c>
      <c r="C51" s="179"/>
      <c r="D51" s="147">
        <v>0</v>
      </c>
      <c r="E51" s="147">
        <v>0</v>
      </c>
      <c r="F51" s="147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33"/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35"/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7">
        <v>0</v>
      </c>
      <c r="AL51" s="147">
        <v>0</v>
      </c>
      <c r="AM51" s="147">
        <v>0</v>
      </c>
    </row>
    <row r="52" spans="1:39">
      <c r="B52" s="6" t="s">
        <v>42</v>
      </c>
      <c r="C52" s="179"/>
      <c r="D52" s="147">
        <v>0</v>
      </c>
      <c r="E52" s="147">
        <v>0</v>
      </c>
      <c r="F52" s="147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33"/>
      <c r="Q52" s="147">
        <v>0</v>
      </c>
      <c r="R52" s="147">
        <v>0</v>
      </c>
      <c r="S52" s="147">
        <v>0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35"/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7">
        <v>0</v>
      </c>
      <c r="AL52" s="147">
        <v>0</v>
      </c>
      <c r="AM52" s="147">
        <v>0</v>
      </c>
    </row>
    <row r="53" spans="1:39">
      <c r="B53" s="6" t="s">
        <v>43</v>
      </c>
      <c r="C53" s="179"/>
      <c r="D53" s="147">
        <v>0</v>
      </c>
      <c r="E53" s="147">
        <v>0</v>
      </c>
      <c r="F53" s="147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33"/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35"/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7">
        <v>0</v>
      </c>
      <c r="AL53" s="147">
        <v>0</v>
      </c>
      <c r="AM53" s="147">
        <v>0</v>
      </c>
    </row>
    <row r="54" spans="1:39">
      <c r="B54" s="6" t="s">
        <v>44</v>
      </c>
      <c r="C54" s="179"/>
      <c r="D54" s="147">
        <v>0</v>
      </c>
      <c r="E54" s="147">
        <v>0</v>
      </c>
      <c r="F54" s="147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33"/>
      <c r="Q54" s="147">
        <v>0</v>
      </c>
      <c r="R54" s="147">
        <v>0</v>
      </c>
      <c r="S54" s="147">
        <v>0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35"/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7">
        <v>0</v>
      </c>
      <c r="AL54" s="147">
        <v>0</v>
      </c>
      <c r="AM54" s="147">
        <v>0</v>
      </c>
    </row>
    <row r="55" spans="1:39">
      <c r="B55" s="7" t="s">
        <v>45</v>
      </c>
      <c r="C55" s="179"/>
      <c r="D55" s="147">
        <v>0</v>
      </c>
      <c r="E55" s="147">
        <v>0</v>
      </c>
      <c r="F55" s="147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33"/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35"/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7">
        <v>0</v>
      </c>
      <c r="AL55" s="147">
        <v>0</v>
      </c>
      <c r="AM55" s="147">
        <v>0</v>
      </c>
    </row>
    <row r="56" spans="1:39">
      <c r="B56" s="7" t="s">
        <v>46</v>
      </c>
      <c r="C56" s="179"/>
      <c r="D56" s="147">
        <v>0</v>
      </c>
      <c r="E56" s="147">
        <v>0</v>
      </c>
      <c r="F56" s="147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33"/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35"/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7">
        <v>0</v>
      </c>
      <c r="AL56" s="147">
        <v>0</v>
      </c>
      <c r="AM56" s="147">
        <v>0</v>
      </c>
    </row>
    <row r="57" spans="1:39">
      <c r="B57" s="6" t="s">
        <v>313</v>
      </c>
      <c r="C57" s="179"/>
      <c r="D57" s="147">
        <v>0</v>
      </c>
      <c r="E57" s="147">
        <v>0</v>
      </c>
      <c r="F57" s="147">
        <v>0</v>
      </c>
      <c r="G57" s="147">
        <v>0</v>
      </c>
      <c r="H57" s="147">
        <v>0</v>
      </c>
      <c r="I57" s="147">
        <v>0</v>
      </c>
      <c r="J57" s="147">
        <v>0</v>
      </c>
      <c r="K57" s="147">
        <v>0</v>
      </c>
      <c r="L57" s="147">
        <v>0</v>
      </c>
      <c r="M57" s="147">
        <v>0</v>
      </c>
      <c r="N57" s="147">
        <v>0</v>
      </c>
      <c r="O57" s="147">
        <v>0</v>
      </c>
      <c r="P57" s="133"/>
      <c r="Q57" s="147">
        <v>0</v>
      </c>
      <c r="R57" s="147">
        <v>0</v>
      </c>
      <c r="S57" s="147">
        <v>0</v>
      </c>
      <c r="T57" s="147">
        <v>0</v>
      </c>
      <c r="U57" s="147">
        <v>0</v>
      </c>
      <c r="V57" s="147">
        <v>0</v>
      </c>
      <c r="W57" s="147">
        <v>0</v>
      </c>
      <c r="X57" s="147">
        <v>0</v>
      </c>
      <c r="Y57" s="147">
        <v>0</v>
      </c>
      <c r="Z57" s="147">
        <v>0</v>
      </c>
      <c r="AA57" s="147">
        <v>0</v>
      </c>
      <c r="AB57" s="135"/>
      <c r="AC57" s="147">
        <v>0</v>
      </c>
      <c r="AD57" s="147">
        <v>0</v>
      </c>
      <c r="AE57" s="147">
        <v>0</v>
      </c>
      <c r="AF57" s="147">
        <v>0</v>
      </c>
      <c r="AG57" s="147">
        <v>0</v>
      </c>
      <c r="AH57" s="147">
        <v>0</v>
      </c>
      <c r="AI57" s="147">
        <v>0</v>
      </c>
      <c r="AJ57" s="147">
        <v>0</v>
      </c>
      <c r="AK57" s="147">
        <v>0</v>
      </c>
      <c r="AL57" s="147">
        <v>0</v>
      </c>
      <c r="AM57" s="147">
        <v>0</v>
      </c>
    </row>
    <row r="58" spans="1:39">
      <c r="B58" s="6" t="s">
        <v>107</v>
      </c>
      <c r="C58" s="179"/>
      <c r="D58" s="147">
        <v>0</v>
      </c>
      <c r="E58" s="147">
        <v>0</v>
      </c>
      <c r="F58" s="147">
        <v>0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0</v>
      </c>
      <c r="N58" s="147">
        <v>0</v>
      </c>
      <c r="O58" s="147">
        <v>0</v>
      </c>
      <c r="P58" s="133"/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35"/>
      <c r="AC58" s="147">
        <v>0</v>
      </c>
      <c r="AD58" s="147">
        <v>0</v>
      </c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7">
        <v>0</v>
      </c>
      <c r="AL58" s="147">
        <v>0</v>
      </c>
      <c r="AM58" s="147">
        <v>0</v>
      </c>
    </row>
    <row r="59" spans="1:39">
      <c r="B59" s="6" t="s">
        <v>48</v>
      </c>
      <c r="C59" s="179"/>
      <c r="D59" s="147">
        <v>0</v>
      </c>
      <c r="E59" s="147">
        <v>0</v>
      </c>
      <c r="F59" s="147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33"/>
      <c r="Q59" s="147">
        <v>0</v>
      </c>
      <c r="R59" s="147">
        <v>0</v>
      </c>
      <c r="S59" s="147">
        <v>0</v>
      </c>
      <c r="T59" s="147">
        <v>0</v>
      </c>
      <c r="U59" s="147">
        <v>0</v>
      </c>
      <c r="V59" s="147">
        <v>0</v>
      </c>
      <c r="W59" s="147">
        <v>0</v>
      </c>
      <c r="X59" s="147">
        <v>0</v>
      </c>
      <c r="Y59" s="147">
        <v>0</v>
      </c>
      <c r="Z59" s="147">
        <v>0</v>
      </c>
      <c r="AA59" s="147">
        <v>0</v>
      </c>
      <c r="AB59" s="135"/>
      <c r="AC59" s="147">
        <v>0</v>
      </c>
      <c r="AD59" s="147">
        <v>0</v>
      </c>
      <c r="AE59" s="147">
        <v>0</v>
      </c>
      <c r="AF59" s="147">
        <v>0</v>
      </c>
      <c r="AG59" s="147">
        <v>0</v>
      </c>
      <c r="AH59" s="147">
        <v>0</v>
      </c>
      <c r="AI59" s="147">
        <v>0</v>
      </c>
      <c r="AJ59" s="147">
        <v>0</v>
      </c>
      <c r="AK59" s="147">
        <v>0</v>
      </c>
      <c r="AL59" s="147">
        <v>0</v>
      </c>
      <c r="AM59" s="147">
        <v>0</v>
      </c>
    </row>
    <row r="60" spans="1:39">
      <c r="B60" s="6" t="s">
        <v>321</v>
      </c>
      <c r="C60" s="179"/>
      <c r="D60" s="147">
        <v>0</v>
      </c>
      <c r="E60" s="147">
        <v>0</v>
      </c>
      <c r="F60" s="147">
        <v>0</v>
      </c>
      <c r="G60" s="147">
        <v>0</v>
      </c>
      <c r="H60" s="147">
        <v>0</v>
      </c>
      <c r="I60" s="147">
        <v>0</v>
      </c>
      <c r="J60" s="147">
        <v>0</v>
      </c>
      <c r="K60" s="147">
        <v>0</v>
      </c>
      <c r="L60" s="147">
        <v>0</v>
      </c>
      <c r="M60" s="147">
        <v>0</v>
      </c>
      <c r="N60" s="147">
        <v>0</v>
      </c>
      <c r="O60" s="147">
        <v>0</v>
      </c>
      <c r="P60" s="133"/>
      <c r="Q60" s="147">
        <v>0</v>
      </c>
      <c r="R60" s="147">
        <v>0</v>
      </c>
      <c r="S60" s="147">
        <v>0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35"/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7">
        <v>0</v>
      </c>
      <c r="AL60" s="147">
        <v>0</v>
      </c>
      <c r="AM60" s="147">
        <v>0</v>
      </c>
    </row>
    <row r="61" spans="1:39">
      <c r="B61" s="8" t="s">
        <v>100</v>
      </c>
      <c r="C61" s="179"/>
      <c r="D61" s="147">
        <v>0</v>
      </c>
      <c r="E61" s="147">
        <v>0</v>
      </c>
      <c r="F61" s="147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33"/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35"/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7">
        <v>0</v>
      </c>
      <c r="AL61" s="147">
        <v>0</v>
      </c>
      <c r="AM61" s="147">
        <v>0</v>
      </c>
    </row>
    <row r="62" spans="1:39" s="43" customFormat="1">
      <c r="A62" s="36"/>
      <c r="B62" s="27" t="s">
        <v>10</v>
      </c>
      <c r="C62" s="177" t="s">
        <v>294</v>
      </c>
      <c r="D62" s="146">
        <v>5</v>
      </c>
      <c r="E62" s="146">
        <v>5</v>
      </c>
      <c r="F62" s="146">
        <v>5</v>
      </c>
      <c r="G62" s="146">
        <v>5</v>
      </c>
      <c r="H62" s="146">
        <v>5</v>
      </c>
      <c r="I62" s="146">
        <v>5</v>
      </c>
      <c r="J62" s="146">
        <v>5</v>
      </c>
      <c r="K62" s="146">
        <v>5</v>
      </c>
      <c r="L62" s="146">
        <v>5</v>
      </c>
      <c r="M62" s="146">
        <v>5</v>
      </c>
      <c r="N62" s="146">
        <v>5</v>
      </c>
      <c r="O62" s="146">
        <v>5</v>
      </c>
      <c r="P62" s="136"/>
      <c r="Q62" s="146">
        <v>0</v>
      </c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31"/>
      <c r="AC62" s="146">
        <v>0</v>
      </c>
      <c r="AD62" s="146">
        <v>0</v>
      </c>
      <c r="AE62" s="146">
        <v>0</v>
      </c>
      <c r="AF62" s="146">
        <v>0</v>
      </c>
      <c r="AG62" s="146">
        <v>0</v>
      </c>
      <c r="AH62" s="146">
        <v>0</v>
      </c>
      <c r="AI62" s="146">
        <v>0</v>
      </c>
      <c r="AJ62" s="146">
        <v>0</v>
      </c>
      <c r="AK62" s="146">
        <v>0</v>
      </c>
      <c r="AL62" s="146">
        <v>0</v>
      </c>
      <c r="AM62" s="146">
        <v>0</v>
      </c>
    </row>
    <row r="63" spans="1:39" s="43" customFormat="1">
      <c r="A63" s="36"/>
      <c r="B63" s="29" t="s">
        <v>26</v>
      </c>
      <c r="C63" s="177" t="s">
        <v>295</v>
      </c>
      <c r="D63" s="146">
        <v>5</v>
      </c>
      <c r="E63" s="146">
        <v>5</v>
      </c>
      <c r="F63" s="146">
        <v>5</v>
      </c>
      <c r="G63" s="146">
        <v>5</v>
      </c>
      <c r="H63" s="146">
        <v>5</v>
      </c>
      <c r="I63" s="146">
        <v>5</v>
      </c>
      <c r="J63" s="146">
        <v>5</v>
      </c>
      <c r="K63" s="146">
        <v>5</v>
      </c>
      <c r="L63" s="146">
        <v>5</v>
      </c>
      <c r="M63" s="146">
        <v>5</v>
      </c>
      <c r="N63" s="146">
        <v>5</v>
      </c>
      <c r="O63" s="146">
        <v>5</v>
      </c>
      <c r="P63" s="136"/>
      <c r="Q63" s="146">
        <v>0</v>
      </c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31"/>
      <c r="AC63" s="146">
        <v>0</v>
      </c>
      <c r="AD63" s="146">
        <v>0</v>
      </c>
      <c r="AE63" s="146">
        <v>0</v>
      </c>
      <c r="AF63" s="146">
        <v>0</v>
      </c>
      <c r="AG63" s="146">
        <v>0</v>
      </c>
      <c r="AH63" s="146">
        <v>0</v>
      </c>
      <c r="AI63" s="146">
        <v>0</v>
      </c>
      <c r="AJ63" s="146">
        <v>0</v>
      </c>
      <c r="AK63" s="146">
        <v>0</v>
      </c>
      <c r="AL63" s="146">
        <v>0</v>
      </c>
      <c r="AM63" s="146">
        <v>0</v>
      </c>
    </row>
    <row r="64" spans="1:39">
      <c r="B64" s="176" t="s">
        <v>40</v>
      </c>
      <c r="C64" s="179"/>
      <c r="D64" s="147">
        <v>5</v>
      </c>
      <c r="E64" s="147">
        <v>5</v>
      </c>
      <c r="F64" s="147">
        <v>5</v>
      </c>
      <c r="G64" s="147">
        <v>5</v>
      </c>
      <c r="H64" s="147">
        <v>5</v>
      </c>
      <c r="I64" s="147">
        <v>5</v>
      </c>
      <c r="J64" s="147">
        <v>5</v>
      </c>
      <c r="K64" s="147">
        <v>5</v>
      </c>
      <c r="L64" s="147">
        <v>5</v>
      </c>
      <c r="M64" s="147">
        <v>5</v>
      </c>
      <c r="N64" s="147">
        <v>5</v>
      </c>
      <c r="O64" s="147">
        <v>5</v>
      </c>
      <c r="P64" s="133"/>
      <c r="Q64" s="147">
        <v>0</v>
      </c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35"/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7">
        <v>0</v>
      </c>
      <c r="AL64" s="147">
        <v>0</v>
      </c>
      <c r="AM64" s="147">
        <v>0</v>
      </c>
    </row>
    <row r="65" spans="1:39">
      <c r="B65" s="6" t="s">
        <v>41</v>
      </c>
      <c r="C65" s="179"/>
      <c r="D65" s="147">
        <v>0</v>
      </c>
      <c r="E65" s="147">
        <v>0</v>
      </c>
      <c r="F65" s="147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33"/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35"/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7">
        <v>0</v>
      </c>
      <c r="AL65" s="147">
        <v>0</v>
      </c>
      <c r="AM65" s="147">
        <v>0</v>
      </c>
    </row>
    <row r="66" spans="1:39">
      <c r="B66" s="6" t="s">
        <v>42</v>
      </c>
      <c r="C66" s="179"/>
      <c r="D66" s="147">
        <v>0</v>
      </c>
      <c r="E66" s="147">
        <v>0</v>
      </c>
      <c r="F66" s="147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33"/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35"/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7">
        <v>0</v>
      </c>
      <c r="AL66" s="147">
        <v>0</v>
      </c>
      <c r="AM66" s="147">
        <v>0</v>
      </c>
    </row>
    <row r="67" spans="1:39">
      <c r="B67" s="6" t="s">
        <v>43</v>
      </c>
      <c r="C67" s="179"/>
      <c r="D67" s="147">
        <v>0</v>
      </c>
      <c r="E67" s="147">
        <v>0</v>
      </c>
      <c r="F67" s="147">
        <v>0</v>
      </c>
      <c r="G67" s="147">
        <v>0</v>
      </c>
      <c r="H67" s="147">
        <v>0</v>
      </c>
      <c r="I67" s="147">
        <v>0</v>
      </c>
      <c r="J67" s="147">
        <v>0</v>
      </c>
      <c r="K67" s="147">
        <v>0</v>
      </c>
      <c r="L67" s="147">
        <v>0</v>
      </c>
      <c r="M67" s="147">
        <v>0</v>
      </c>
      <c r="N67" s="147">
        <v>0</v>
      </c>
      <c r="O67" s="147">
        <v>0</v>
      </c>
      <c r="P67" s="133"/>
      <c r="Q67" s="147">
        <v>0</v>
      </c>
      <c r="R67" s="147">
        <v>0</v>
      </c>
      <c r="S67" s="147">
        <v>0</v>
      </c>
      <c r="T67" s="147">
        <v>0</v>
      </c>
      <c r="U67" s="147">
        <v>0</v>
      </c>
      <c r="V67" s="147">
        <v>0</v>
      </c>
      <c r="W67" s="147">
        <v>0</v>
      </c>
      <c r="X67" s="147">
        <v>0</v>
      </c>
      <c r="Y67" s="147">
        <v>0</v>
      </c>
      <c r="Z67" s="147">
        <v>0</v>
      </c>
      <c r="AA67" s="147">
        <v>0</v>
      </c>
      <c r="AB67" s="135"/>
      <c r="AC67" s="147">
        <v>0</v>
      </c>
      <c r="AD67" s="147">
        <v>0</v>
      </c>
      <c r="AE67" s="147">
        <v>0</v>
      </c>
      <c r="AF67" s="147">
        <v>0</v>
      </c>
      <c r="AG67" s="147">
        <v>0</v>
      </c>
      <c r="AH67" s="147">
        <v>0</v>
      </c>
      <c r="AI67" s="147">
        <v>0</v>
      </c>
      <c r="AJ67" s="147">
        <v>0</v>
      </c>
      <c r="AK67" s="147">
        <v>0</v>
      </c>
      <c r="AL67" s="147">
        <v>0</v>
      </c>
      <c r="AM67" s="147">
        <v>0</v>
      </c>
    </row>
    <row r="68" spans="1:39">
      <c r="B68" s="6" t="s">
        <v>44</v>
      </c>
      <c r="C68" s="179"/>
      <c r="D68" s="147">
        <v>5</v>
      </c>
      <c r="E68" s="147">
        <v>5</v>
      </c>
      <c r="F68" s="147">
        <v>5</v>
      </c>
      <c r="G68" s="147">
        <v>5</v>
      </c>
      <c r="H68" s="147">
        <v>5</v>
      </c>
      <c r="I68" s="147">
        <v>5</v>
      </c>
      <c r="J68" s="147">
        <v>5</v>
      </c>
      <c r="K68" s="147">
        <v>5</v>
      </c>
      <c r="L68" s="147">
        <v>5</v>
      </c>
      <c r="M68" s="147">
        <v>5</v>
      </c>
      <c r="N68" s="147">
        <v>5</v>
      </c>
      <c r="O68" s="147">
        <v>5</v>
      </c>
      <c r="P68" s="133"/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35"/>
      <c r="AC68" s="147">
        <v>0</v>
      </c>
      <c r="AD68" s="147">
        <v>0</v>
      </c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7">
        <v>0</v>
      </c>
      <c r="AL68" s="147">
        <v>0</v>
      </c>
      <c r="AM68" s="147">
        <v>0</v>
      </c>
    </row>
    <row r="69" spans="1:39">
      <c r="B69" s="7" t="s">
        <v>45</v>
      </c>
      <c r="C69" s="179"/>
      <c r="D69" s="147">
        <v>5</v>
      </c>
      <c r="E69" s="147">
        <v>5</v>
      </c>
      <c r="F69" s="147">
        <v>5</v>
      </c>
      <c r="G69" s="147">
        <v>5</v>
      </c>
      <c r="H69" s="147">
        <v>5</v>
      </c>
      <c r="I69" s="147">
        <v>5</v>
      </c>
      <c r="J69" s="147">
        <v>5</v>
      </c>
      <c r="K69" s="147">
        <v>5</v>
      </c>
      <c r="L69" s="147">
        <v>5</v>
      </c>
      <c r="M69" s="147">
        <v>5</v>
      </c>
      <c r="N69" s="147">
        <v>5</v>
      </c>
      <c r="O69" s="147">
        <v>5</v>
      </c>
      <c r="P69" s="133"/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35"/>
      <c r="AC69" s="147">
        <v>0</v>
      </c>
      <c r="AD69" s="147">
        <v>0</v>
      </c>
      <c r="AE69" s="147">
        <v>0</v>
      </c>
      <c r="AF69" s="147">
        <v>0</v>
      </c>
      <c r="AG69" s="147">
        <v>0</v>
      </c>
      <c r="AH69" s="147">
        <v>0</v>
      </c>
      <c r="AI69" s="147">
        <v>0</v>
      </c>
      <c r="AJ69" s="147">
        <v>0</v>
      </c>
      <c r="AK69" s="147">
        <v>0</v>
      </c>
      <c r="AL69" s="147">
        <v>0</v>
      </c>
      <c r="AM69" s="147">
        <v>0</v>
      </c>
    </row>
    <row r="70" spans="1:39">
      <c r="B70" s="7" t="s">
        <v>46</v>
      </c>
      <c r="C70" s="179"/>
      <c r="D70" s="147">
        <v>0</v>
      </c>
      <c r="E70" s="147">
        <v>0</v>
      </c>
      <c r="F70" s="147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33"/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35"/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7">
        <v>0</v>
      </c>
      <c r="AL70" s="147">
        <v>0</v>
      </c>
      <c r="AM70" s="147">
        <v>0</v>
      </c>
    </row>
    <row r="71" spans="1:39">
      <c r="B71" s="6" t="s">
        <v>313</v>
      </c>
      <c r="C71" s="179"/>
      <c r="D71" s="147">
        <v>0</v>
      </c>
      <c r="E71" s="147">
        <v>0</v>
      </c>
      <c r="F71" s="147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33"/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35"/>
      <c r="AC71" s="147">
        <v>0</v>
      </c>
      <c r="AD71" s="147">
        <v>0</v>
      </c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7">
        <v>0</v>
      </c>
      <c r="AL71" s="147">
        <v>0</v>
      </c>
      <c r="AM71" s="147">
        <v>0</v>
      </c>
    </row>
    <row r="72" spans="1:39">
      <c r="B72" s="6" t="s">
        <v>107</v>
      </c>
      <c r="C72" s="179"/>
      <c r="D72" s="147">
        <v>0</v>
      </c>
      <c r="E72" s="147">
        <v>0</v>
      </c>
      <c r="F72" s="147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33"/>
      <c r="Q72" s="147">
        <v>0</v>
      </c>
      <c r="R72" s="147">
        <v>0</v>
      </c>
      <c r="S72" s="147">
        <v>0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35"/>
      <c r="AC72" s="147">
        <v>0</v>
      </c>
      <c r="AD72" s="147">
        <v>0</v>
      </c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7">
        <v>0</v>
      </c>
      <c r="AL72" s="147">
        <v>0</v>
      </c>
      <c r="AM72" s="147">
        <v>0</v>
      </c>
    </row>
    <row r="73" spans="1:39">
      <c r="B73" s="6" t="s">
        <v>48</v>
      </c>
      <c r="C73" s="179"/>
      <c r="D73" s="147">
        <v>0</v>
      </c>
      <c r="E73" s="147">
        <v>0</v>
      </c>
      <c r="F73" s="147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33"/>
      <c r="Q73" s="147">
        <v>0</v>
      </c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35"/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0</v>
      </c>
      <c r="AK73" s="147">
        <v>0</v>
      </c>
      <c r="AL73" s="147">
        <v>0</v>
      </c>
      <c r="AM73" s="147">
        <v>0</v>
      </c>
    </row>
    <row r="74" spans="1:39">
      <c r="B74" s="6" t="s">
        <v>321</v>
      </c>
      <c r="C74" s="179"/>
      <c r="D74" s="147">
        <v>0</v>
      </c>
      <c r="E74" s="147">
        <v>0</v>
      </c>
      <c r="F74" s="147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33"/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35"/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7">
        <v>0</v>
      </c>
      <c r="AL74" s="147">
        <v>0</v>
      </c>
      <c r="AM74" s="147">
        <v>0</v>
      </c>
    </row>
    <row r="75" spans="1:39">
      <c r="B75" s="8" t="s">
        <v>100</v>
      </c>
      <c r="C75" s="179"/>
      <c r="D75" s="147">
        <v>0</v>
      </c>
      <c r="E75" s="147">
        <v>0</v>
      </c>
      <c r="F75" s="147">
        <v>0</v>
      </c>
      <c r="G75" s="147">
        <v>0</v>
      </c>
      <c r="H75" s="147">
        <v>0</v>
      </c>
      <c r="I75" s="147">
        <v>0</v>
      </c>
      <c r="J75" s="147">
        <v>0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33"/>
      <c r="Q75" s="147">
        <v>0</v>
      </c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35"/>
      <c r="AC75" s="147">
        <v>0</v>
      </c>
      <c r="AD75" s="147">
        <v>0</v>
      </c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7">
        <v>0</v>
      </c>
      <c r="AL75" s="147">
        <v>0</v>
      </c>
      <c r="AM75" s="147">
        <v>0</v>
      </c>
    </row>
    <row r="76" spans="1:39" s="43" customFormat="1">
      <c r="A76" s="36"/>
      <c r="B76" s="29" t="s">
        <v>11</v>
      </c>
      <c r="C76" s="177" t="s">
        <v>296</v>
      </c>
      <c r="D76" s="146">
        <v>0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J76" s="146">
        <v>0</v>
      </c>
      <c r="K76" s="146">
        <v>0</v>
      </c>
      <c r="L76" s="146">
        <v>0</v>
      </c>
      <c r="M76" s="146">
        <v>0</v>
      </c>
      <c r="N76" s="146">
        <v>0</v>
      </c>
      <c r="O76" s="146">
        <v>0</v>
      </c>
      <c r="P76" s="136"/>
      <c r="Q76" s="146">
        <v>0</v>
      </c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31"/>
      <c r="AC76" s="146">
        <v>0</v>
      </c>
      <c r="AD76" s="146">
        <v>0</v>
      </c>
      <c r="AE76" s="146">
        <v>0</v>
      </c>
      <c r="AF76" s="146">
        <v>0</v>
      </c>
      <c r="AG76" s="146">
        <v>0</v>
      </c>
      <c r="AH76" s="146">
        <v>0</v>
      </c>
      <c r="AI76" s="146">
        <v>0</v>
      </c>
      <c r="AJ76" s="146">
        <v>0</v>
      </c>
      <c r="AK76" s="146">
        <v>0</v>
      </c>
      <c r="AL76" s="146">
        <v>0</v>
      </c>
      <c r="AM76" s="146">
        <v>0</v>
      </c>
    </row>
    <row r="77" spans="1:39">
      <c r="B77" s="3" t="s">
        <v>12</v>
      </c>
      <c r="C77" s="178" t="s">
        <v>297</v>
      </c>
      <c r="D77" s="147">
        <v>0</v>
      </c>
      <c r="E77" s="147">
        <v>0</v>
      </c>
      <c r="F77" s="147">
        <v>0</v>
      </c>
      <c r="G77" s="147">
        <v>0</v>
      </c>
      <c r="H77" s="147">
        <v>0</v>
      </c>
      <c r="I77" s="147">
        <v>0</v>
      </c>
      <c r="J77" s="147">
        <v>0</v>
      </c>
      <c r="K77" s="147">
        <v>0</v>
      </c>
      <c r="L77" s="147">
        <v>0</v>
      </c>
      <c r="M77" s="147">
        <v>0</v>
      </c>
      <c r="N77" s="147">
        <v>0</v>
      </c>
      <c r="O77" s="147">
        <v>0</v>
      </c>
      <c r="P77" s="133"/>
      <c r="Q77" s="147">
        <v>0</v>
      </c>
      <c r="R77" s="147">
        <v>0</v>
      </c>
      <c r="S77" s="147">
        <v>0</v>
      </c>
      <c r="T77" s="147">
        <v>0</v>
      </c>
      <c r="U77" s="147">
        <v>0</v>
      </c>
      <c r="V77" s="147">
        <v>0</v>
      </c>
      <c r="W77" s="147">
        <v>0</v>
      </c>
      <c r="X77" s="147">
        <v>0</v>
      </c>
      <c r="Y77" s="147">
        <v>0</v>
      </c>
      <c r="Z77" s="147">
        <v>0</v>
      </c>
      <c r="AA77" s="147">
        <v>0</v>
      </c>
      <c r="AB77" s="135"/>
      <c r="AC77" s="147">
        <v>0</v>
      </c>
      <c r="AD77" s="147">
        <v>0</v>
      </c>
      <c r="AE77" s="147">
        <v>0</v>
      </c>
      <c r="AF77" s="147">
        <v>0</v>
      </c>
      <c r="AG77" s="147">
        <v>0</v>
      </c>
      <c r="AH77" s="147">
        <v>0</v>
      </c>
      <c r="AI77" s="147">
        <v>0</v>
      </c>
      <c r="AJ77" s="147">
        <v>0</v>
      </c>
      <c r="AK77" s="147">
        <v>0</v>
      </c>
      <c r="AL77" s="147">
        <v>0</v>
      </c>
      <c r="AM77" s="147">
        <v>0</v>
      </c>
    </row>
    <row r="78" spans="1:39">
      <c r="B78" s="3" t="s">
        <v>13</v>
      </c>
      <c r="C78" s="178" t="s">
        <v>298</v>
      </c>
      <c r="D78" s="147">
        <v>0</v>
      </c>
      <c r="E78" s="147">
        <v>0</v>
      </c>
      <c r="F78" s="147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33"/>
      <c r="Q78" s="147">
        <v>0</v>
      </c>
      <c r="R78" s="147">
        <v>0</v>
      </c>
      <c r="S78" s="147">
        <v>0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35"/>
      <c r="AC78" s="147">
        <v>0</v>
      </c>
      <c r="AD78" s="147">
        <v>0</v>
      </c>
      <c r="AE78" s="147">
        <v>0</v>
      </c>
      <c r="AF78" s="147">
        <v>0</v>
      </c>
      <c r="AG78" s="147">
        <v>0</v>
      </c>
      <c r="AH78" s="147">
        <v>0</v>
      </c>
      <c r="AI78" s="147">
        <v>0</v>
      </c>
      <c r="AJ78" s="147">
        <v>0</v>
      </c>
      <c r="AK78" s="147">
        <v>0</v>
      </c>
      <c r="AL78" s="147">
        <v>0</v>
      </c>
      <c r="AM78" s="147">
        <v>0</v>
      </c>
    </row>
    <row r="79" spans="1:39" s="43" customFormat="1">
      <c r="A79" s="36"/>
      <c r="B79" s="5" t="s">
        <v>14</v>
      </c>
      <c r="C79" s="177" t="s">
        <v>307</v>
      </c>
      <c r="D79" s="146">
        <v>21287.123332774368</v>
      </c>
      <c r="E79" s="146">
        <v>25057.947969758476</v>
      </c>
      <c r="F79" s="146">
        <v>29900.3735723461</v>
      </c>
      <c r="G79" s="146">
        <v>23377</v>
      </c>
      <c r="H79" s="146">
        <v>27699</v>
      </c>
      <c r="I79" s="146">
        <v>33774</v>
      </c>
      <c r="J79" s="146">
        <v>39537</v>
      </c>
      <c r="K79" s="146">
        <v>45338</v>
      </c>
      <c r="L79" s="146">
        <v>55179.999999999993</v>
      </c>
      <c r="M79" s="146">
        <v>72064.62</v>
      </c>
      <c r="N79" s="146">
        <v>81638.799999999988</v>
      </c>
      <c r="O79" s="146">
        <v>97759.48000000001</v>
      </c>
      <c r="P79" s="136"/>
      <c r="Q79" s="146">
        <v>3770.8246369841077</v>
      </c>
      <c r="R79" s="146">
        <v>4842.4256025876221</v>
      </c>
      <c r="S79" s="146">
        <v>-6523.3735723460995</v>
      </c>
      <c r="T79" s="146">
        <v>4322.0000000000027</v>
      </c>
      <c r="U79" s="146">
        <v>6075</v>
      </c>
      <c r="V79" s="146">
        <v>5763</v>
      </c>
      <c r="W79" s="146">
        <v>5800.9999999999991</v>
      </c>
      <c r="X79" s="146">
        <v>9841.9999999999964</v>
      </c>
      <c r="Y79" s="146">
        <v>16884.619999999995</v>
      </c>
      <c r="Z79" s="146">
        <v>9574.18</v>
      </c>
      <c r="AA79" s="146">
        <v>16120.680000000015</v>
      </c>
      <c r="AB79" s="131"/>
      <c r="AC79" s="146">
        <v>0</v>
      </c>
      <c r="AD79" s="146">
        <v>0</v>
      </c>
      <c r="AE79" s="146">
        <v>0</v>
      </c>
      <c r="AF79" s="146">
        <v>0</v>
      </c>
      <c r="AG79" s="146">
        <v>0</v>
      </c>
      <c r="AH79" s="146">
        <v>0</v>
      </c>
      <c r="AI79" s="146">
        <v>0</v>
      </c>
      <c r="AJ79" s="146">
        <v>0</v>
      </c>
      <c r="AK79" s="146">
        <v>0</v>
      </c>
      <c r="AL79" s="146">
        <v>0</v>
      </c>
      <c r="AM79" s="146">
        <v>0</v>
      </c>
    </row>
    <row r="80" spans="1:39">
      <c r="B80" s="3" t="s">
        <v>15</v>
      </c>
      <c r="C80" s="178" t="s">
        <v>299</v>
      </c>
      <c r="D80" s="147">
        <v>0</v>
      </c>
      <c r="E80" s="147">
        <v>0</v>
      </c>
      <c r="F80" s="147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33"/>
      <c r="Q80" s="147">
        <v>0</v>
      </c>
      <c r="R80" s="147">
        <v>0</v>
      </c>
      <c r="S80" s="147">
        <v>0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35"/>
      <c r="AC80" s="147">
        <v>0</v>
      </c>
      <c r="AD80" s="147">
        <v>0</v>
      </c>
      <c r="AE80" s="147">
        <v>0</v>
      </c>
      <c r="AF80" s="147">
        <v>0</v>
      </c>
      <c r="AG80" s="147">
        <v>0</v>
      </c>
      <c r="AH80" s="147">
        <v>0</v>
      </c>
      <c r="AI80" s="147">
        <v>0</v>
      </c>
      <c r="AJ80" s="147">
        <v>0</v>
      </c>
      <c r="AK80" s="147">
        <v>0</v>
      </c>
      <c r="AL80" s="147">
        <v>0</v>
      </c>
      <c r="AM80" s="147">
        <v>0</v>
      </c>
    </row>
    <row r="81" spans="1:39">
      <c r="B81" s="3" t="s">
        <v>16</v>
      </c>
      <c r="C81" s="178" t="s">
        <v>300</v>
      </c>
      <c r="D81" s="147">
        <v>0</v>
      </c>
      <c r="E81" s="147">
        <v>0</v>
      </c>
      <c r="F81" s="147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33"/>
      <c r="Q81" s="147">
        <v>0</v>
      </c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35"/>
      <c r="AC81" s="147">
        <v>0</v>
      </c>
      <c r="AD81" s="147">
        <v>0</v>
      </c>
      <c r="AE81" s="147">
        <v>0</v>
      </c>
      <c r="AF81" s="147">
        <v>0</v>
      </c>
      <c r="AG81" s="147">
        <v>0</v>
      </c>
      <c r="AH81" s="147">
        <v>0</v>
      </c>
      <c r="AI81" s="147">
        <v>0</v>
      </c>
      <c r="AJ81" s="147">
        <v>0</v>
      </c>
      <c r="AK81" s="147">
        <v>0</v>
      </c>
      <c r="AL81" s="147">
        <v>0</v>
      </c>
      <c r="AM81" s="147">
        <v>0</v>
      </c>
    </row>
    <row r="82" spans="1:39">
      <c r="B82" s="3" t="s">
        <v>17</v>
      </c>
      <c r="C82" s="178" t="s">
        <v>301</v>
      </c>
      <c r="D82" s="147">
        <v>9579.3543327743682</v>
      </c>
      <c r="E82" s="147">
        <v>11147.542369758474</v>
      </c>
      <c r="F82" s="147">
        <v>13748.373572346094</v>
      </c>
      <c r="G82" s="147">
        <v>12545</v>
      </c>
      <c r="H82" s="147">
        <v>14066.999999999998</v>
      </c>
      <c r="I82" s="147">
        <v>15221</v>
      </c>
      <c r="J82" s="147">
        <v>16369.999999999998</v>
      </c>
      <c r="K82" s="147">
        <v>16490</v>
      </c>
      <c r="L82" s="147">
        <v>19282</v>
      </c>
      <c r="M82" s="147">
        <v>28497.67</v>
      </c>
      <c r="N82" s="147">
        <v>28872.789999999997</v>
      </c>
      <c r="O82" s="147">
        <v>30892.239999999998</v>
      </c>
      <c r="P82" s="133"/>
      <c r="Q82" s="147">
        <v>1568.1880369841067</v>
      </c>
      <c r="R82" s="147">
        <v>2600.8312025876194</v>
      </c>
      <c r="S82" s="147">
        <v>-1203.3735723460936</v>
      </c>
      <c r="T82" s="147">
        <v>1521.9999999999984</v>
      </c>
      <c r="U82" s="147">
        <v>1154.000000000002</v>
      </c>
      <c r="V82" s="147">
        <v>1148.9999999999982</v>
      </c>
      <c r="W82" s="147">
        <v>120.00000000000171</v>
      </c>
      <c r="X82" s="147">
        <v>2791.9999999999986</v>
      </c>
      <c r="Y82" s="147">
        <v>9215.67</v>
      </c>
      <c r="Z82" s="147">
        <v>375.1199999999983</v>
      </c>
      <c r="AA82" s="147">
        <v>2019.4500000000005</v>
      </c>
      <c r="AB82" s="135"/>
      <c r="AC82" s="147">
        <v>0</v>
      </c>
      <c r="AD82" s="147">
        <v>0</v>
      </c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7">
        <v>0</v>
      </c>
      <c r="AL82" s="147">
        <v>0</v>
      </c>
      <c r="AM82" s="147">
        <v>0</v>
      </c>
    </row>
    <row r="83" spans="1:39">
      <c r="B83" s="4" t="s">
        <v>18</v>
      </c>
      <c r="C83" s="172"/>
      <c r="D83" s="147">
        <v>11707.769</v>
      </c>
      <c r="E83" s="147">
        <v>13910.405600000002</v>
      </c>
      <c r="F83" s="147">
        <v>16152.000000000002</v>
      </c>
      <c r="G83" s="147">
        <v>10832</v>
      </c>
      <c r="H83" s="147">
        <v>13632</v>
      </c>
      <c r="I83" s="147">
        <v>18553</v>
      </c>
      <c r="J83" s="147">
        <v>23167</v>
      </c>
      <c r="K83" s="147">
        <v>28848</v>
      </c>
      <c r="L83" s="147">
        <v>35898</v>
      </c>
      <c r="M83" s="147">
        <v>43566.95</v>
      </c>
      <c r="N83" s="147">
        <v>52766.009999999995</v>
      </c>
      <c r="O83" s="147">
        <v>66867.240000000005</v>
      </c>
      <c r="P83" s="133"/>
      <c r="Q83" s="147">
        <v>2202.6366000000012</v>
      </c>
      <c r="R83" s="147">
        <v>2241.5943999999995</v>
      </c>
      <c r="S83" s="147">
        <v>-5320.0000000000018</v>
      </c>
      <c r="T83" s="147">
        <v>2800</v>
      </c>
      <c r="U83" s="147">
        <v>4921.0000000000009</v>
      </c>
      <c r="V83" s="147">
        <v>4613.9999999999982</v>
      </c>
      <c r="W83" s="147">
        <v>5681.0000000000027</v>
      </c>
      <c r="X83" s="147">
        <v>7050</v>
      </c>
      <c r="Y83" s="147">
        <v>7668.9499999999953</v>
      </c>
      <c r="Z83" s="147">
        <v>9199.0599999999977</v>
      </c>
      <c r="AA83" s="147">
        <v>14101.23000000001</v>
      </c>
      <c r="AB83" s="135"/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7">
        <v>0</v>
      </c>
      <c r="AL83" s="147">
        <v>0</v>
      </c>
      <c r="AM83" s="147">
        <v>0</v>
      </c>
    </row>
    <row r="84" spans="1:39">
      <c r="B84" s="3" t="s">
        <v>19</v>
      </c>
      <c r="C84" s="178" t="s">
        <v>302</v>
      </c>
      <c r="D84" s="147">
        <v>0</v>
      </c>
      <c r="E84" s="147">
        <v>0</v>
      </c>
      <c r="F84" s="147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33"/>
      <c r="Q84" s="147">
        <v>0</v>
      </c>
      <c r="R84" s="147">
        <v>0</v>
      </c>
      <c r="S84" s="147">
        <v>0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35"/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7">
        <v>0</v>
      </c>
      <c r="AL84" s="147">
        <v>0</v>
      </c>
      <c r="AM84" s="147">
        <v>0</v>
      </c>
    </row>
    <row r="85" spans="1:39">
      <c r="B85" s="3" t="s">
        <v>20</v>
      </c>
      <c r="C85" s="178" t="s">
        <v>303</v>
      </c>
      <c r="D85" s="147">
        <v>0</v>
      </c>
      <c r="E85" s="147">
        <v>0</v>
      </c>
      <c r="F85" s="147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33"/>
      <c r="Q85" s="147">
        <v>0</v>
      </c>
      <c r="R85" s="147">
        <v>0</v>
      </c>
      <c r="S85" s="147">
        <v>0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35"/>
      <c r="AC85" s="147">
        <v>0</v>
      </c>
      <c r="AD85" s="147">
        <v>0</v>
      </c>
      <c r="AE85" s="147">
        <v>0</v>
      </c>
      <c r="AF85" s="147">
        <v>0</v>
      </c>
      <c r="AG85" s="147">
        <v>0</v>
      </c>
      <c r="AH85" s="147">
        <v>0</v>
      </c>
      <c r="AI85" s="147">
        <v>0</v>
      </c>
      <c r="AJ85" s="147">
        <v>0</v>
      </c>
      <c r="AK85" s="147">
        <v>0</v>
      </c>
      <c r="AL85" s="147">
        <v>0</v>
      </c>
      <c r="AM85" s="147">
        <v>0</v>
      </c>
    </row>
    <row r="86" spans="1:39" s="43" customFormat="1">
      <c r="A86" s="36"/>
      <c r="B86" s="5" t="s">
        <v>21</v>
      </c>
      <c r="C86" s="177" t="s">
        <v>304</v>
      </c>
      <c r="D86" s="146">
        <v>23492.551647755241</v>
      </c>
      <c r="E86" s="146">
        <v>27338.399412901152</v>
      </c>
      <c r="F86" s="146">
        <v>33716.716701451347</v>
      </c>
      <c r="G86" s="146">
        <v>41364</v>
      </c>
      <c r="H86" s="146">
        <v>34427.000000000007</v>
      </c>
      <c r="I86" s="146">
        <v>26419</v>
      </c>
      <c r="J86" s="146">
        <v>34064</v>
      </c>
      <c r="K86" s="146">
        <v>69050</v>
      </c>
      <c r="L86" s="146">
        <v>78542</v>
      </c>
      <c r="M86" s="146">
        <v>112792.22</v>
      </c>
      <c r="N86" s="146">
        <v>43393.66</v>
      </c>
      <c r="O86" s="146">
        <v>100724.65</v>
      </c>
      <c r="P86" s="136"/>
      <c r="Q86" s="146">
        <v>3845.8477651459107</v>
      </c>
      <c r="R86" s="146">
        <v>6378.3172885501981</v>
      </c>
      <c r="S86" s="146">
        <v>7647.2832985486493</v>
      </c>
      <c r="T86" s="146">
        <v>-6936.9999999999945</v>
      </c>
      <c r="U86" s="146">
        <v>-8008.0000000000036</v>
      </c>
      <c r="V86" s="146">
        <v>7644.9999999999991</v>
      </c>
      <c r="W86" s="146">
        <v>34986</v>
      </c>
      <c r="X86" s="146">
        <v>9491.9999999999964</v>
      </c>
      <c r="Y86" s="146">
        <v>34250.22</v>
      </c>
      <c r="Z86" s="146">
        <v>-69398.559999999998</v>
      </c>
      <c r="AA86" s="146">
        <v>57330.99</v>
      </c>
      <c r="AB86" s="131"/>
      <c r="AC86" s="146">
        <v>0</v>
      </c>
      <c r="AD86" s="146">
        <v>0</v>
      </c>
      <c r="AE86" s="146">
        <v>0</v>
      </c>
      <c r="AF86" s="146">
        <v>0</v>
      </c>
      <c r="AG86" s="146">
        <v>0</v>
      </c>
      <c r="AH86" s="146">
        <v>0</v>
      </c>
      <c r="AI86" s="146">
        <v>0</v>
      </c>
      <c r="AJ86" s="146">
        <v>0</v>
      </c>
      <c r="AK86" s="146">
        <v>0</v>
      </c>
      <c r="AL86" s="146">
        <v>0</v>
      </c>
      <c r="AM86" s="146">
        <v>0</v>
      </c>
    </row>
    <row r="87" spans="1:39" s="43" customFormat="1">
      <c r="A87" s="36"/>
      <c r="B87" s="9" t="s">
        <v>93</v>
      </c>
      <c r="C87" s="177" t="s">
        <v>305</v>
      </c>
      <c r="D87" s="146">
        <v>0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6">
        <v>0</v>
      </c>
      <c r="L87" s="146">
        <v>0</v>
      </c>
      <c r="M87" s="146">
        <v>0</v>
      </c>
      <c r="N87" s="146">
        <v>0</v>
      </c>
      <c r="O87" s="146">
        <v>0</v>
      </c>
      <c r="P87" s="136"/>
      <c r="Q87" s="146">
        <v>0</v>
      </c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31"/>
      <c r="AC87" s="146">
        <v>0</v>
      </c>
      <c r="AD87" s="146">
        <v>0</v>
      </c>
      <c r="AE87" s="146">
        <v>0</v>
      </c>
      <c r="AF87" s="146">
        <v>0</v>
      </c>
      <c r="AG87" s="146">
        <v>0</v>
      </c>
      <c r="AH87" s="146">
        <v>0</v>
      </c>
      <c r="AI87" s="146">
        <v>0</v>
      </c>
      <c r="AJ87" s="146">
        <v>0</v>
      </c>
      <c r="AK87" s="146">
        <v>0</v>
      </c>
      <c r="AL87" s="146">
        <v>0</v>
      </c>
      <c r="AM87" s="146">
        <v>0</v>
      </c>
    </row>
    <row r="88" spans="1:39">
      <c r="B88" s="176" t="s">
        <v>40</v>
      </c>
      <c r="C88" s="179"/>
      <c r="D88" s="147">
        <v>0</v>
      </c>
      <c r="E88" s="147">
        <v>0</v>
      </c>
      <c r="F88" s="147">
        <v>0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7">
        <v>0</v>
      </c>
      <c r="P88" s="133"/>
      <c r="Q88" s="147">
        <v>0</v>
      </c>
      <c r="R88" s="147">
        <v>0</v>
      </c>
      <c r="S88" s="147">
        <v>0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35"/>
      <c r="AC88" s="147">
        <v>0</v>
      </c>
      <c r="AD88" s="147">
        <v>0</v>
      </c>
      <c r="AE88" s="147">
        <v>0</v>
      </c>
      <c r="AF88" s="147">
        <v>0</v>
      </c>
      <c r="AG88" s="147">
        <v>0</v>
      </c>
      <c r="AH88" s="147">
        <v>0</v>
      </c>
      <c r="AI88" s="147">
        <v>0</v>
      </c>
      <c r="AJ88" s="147">
        <v>0</v>
      </c>
      <c r="AK88" s="147">
        <v>0</v>
      </c>
      <c r="AL88" s="147">
        <v>0</v>
      </c>
      <c r="AM88" s="147">
        <v>0</v>
      </c>
    </row>
    <row r="89" spans="1:39">
      <c r="B89" s="6" t="s">
        <v>41</v>
      </c>
      <c r="C89" s="179"/>
      <c r="D89" s="147">
        <v>0</v>
      </c>
      <c r="E89" s="147">
        <v>0</v>
      </c>
      <c r="F89" s="147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33"/>
      <c r="Q89" s="147">
        <v>0</v>
      </c>
      <c r="R89" s="147">
        <v>0</v>
      </c>
      <c r="S89" s="147">
        <v>0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35"/>
      <c r="AC89" s="147">
        <v>0</v>
      </c>
      <c r="AD89" s="147">
        <v>0</v>
      </c>
      <c r="AE89" s="147">
        <v>0</v>
      </c>
      <c r="AF89" s="147">
        <v>0</v>
      </c>
      <c r="AG89" s="147">
        <v>0</v>
      </c>
      <c r="AH89" s="147">
        <v>0</v>
      </c>
      <c r="AI89" s="147">
        <v>0</v>
      </c>
      <c r="AJ89" s="147">
        <v>0</v>
      </c>
      <c r="AK89" s="147">
        <v>0</v>
      </c>
      <c r="AL89" s="147">
        <v>0</v>
      </c>
      <c r="AM89" s="147">
        <v>0</v>
      </c>
    </row>
    <row r="90" spans="1:39">
      <c r="B90" s="6" t="s">
        <v>42</v>
      </c>
      <c r="C90" s="179"/>
      <c r="D90" s="147">
        <v>0</v>
      </c>
      <c r="E90" s="147">
        <v>0</v>
      </c>
      <c r="F90" s="147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33"/>
      <c r="Q90" s="147">
        <v>0</v>
      </c>
      <c r="R90" s="147">
        <v>0</v>
      </c>
      <c r="S90" s="147">
        <v>0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35"/>
      <c r="AC90" s="147">
        <v>0</v>
      </c>
      <c r="AD90" s="147">
        <v>0</v>
      </c>
      <c r="AE90" s="147">
        <v>0</v>
      </c>
      <c r="AF90" s="147">
        <v>0</v>
      </c>
      <c r="AG90" s="147">
        <v>0</v>
      </c>
      <c r="AH90" s="147">
        <v>0</v>
      </c>
      <c r="AI90" s="147">
        <v>0</v>
      </c>
      <c r="AJ90" s="147">
        <v>0</v>
      </c>
      <c r="AK90" s="147">
        <v>0</v>
      </c>
      <c r="AL90" s="147">
        <v>0</v>
      </c>
      <c r="AM90" s="147">
        <v>0</v>
      </c>
    </row>
    <row r="91" spans="1:39">
      <c r="B91" s="6" t="s">
        <v>43</v>
      </c>
      <c r="C91" s="179"/>
      <c r="D91" s="147">
        <v>0</v>
      </c>
      <c r="E91" s="147">
        <v>0</v>
      </c>
      <c r="F91" s="147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33"/>
      <c r="Q91" s="147">
        <v>0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47">
        <v>0</v>
      </c>
      <c r="Y91" s="147">
        <v>0</v>
      </c>
      <c r="Z91" s="147">
        <v>0</v>
      </c>
      <c r="AA91" s="147">
        <v>0</v>
      </c>
      <c r="AB91" s="135"/>
      <c r="AC91" s="147">
        <v>0</v>
      </c>
      <c r="AD91" s="147">
        <v>0</v>
      </c>
      <c r="AE91" s="147">
        <v>0</v>
      </c>
      <c r="AF91" s="147">
        <v>0</v>
      </c>
      <c r="AG91" s="147">
        <v>0</v>
      </c>
      <c r="AH91" s="147">
        <v>0</v>
      </c>
      <c r="AI91" s="147">
        <v>0</v>
      </c>
      <c r="AJ91" s="147">
        <v>0</v>
      </c>
      <c r="AK91" s="147">
        <v>0</v>
      </c>
      <c r="AL91" s="147">
        <v>0</v>
      </c>
      <c r="AM91" s="147">
        <v>0</v>
      </c>
    </row>
    <row r="92" spans="1:39">
      <c r="B92" s="6" t="s">
        <v>44</v>
      </c>
      <c r="C92" s="179"/>
      <c r="D92" s="147">
        <v>0</v>
      </c>
      <c r="E92" s="147">
        <v>0</v>
      </c>
      <c r="F92" s="147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33"/>
      <c r="Q92" s="147">
        <v>0</v>
      </c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X92" s="147">
        <v>0</v>
      </c>
      <c r="Y92" s="147">
        <v>0</v>
      </c>
      <c r="Z92" s="147">
        <v>0</v>
      </c>
      <c r="AA92" s="147">
        <v>0</v>
      </c>
      <c r="AB92" s="135"/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7">
        <v>0</v>
      </c>
      <c r="AL92" s="147">
        <v>0</v>
      </c>
      <c r="AM92" s="147">
        <v>0</v>
      </c>
    </row>
    <row r="93" spans="1:39">
      <c r="B93" s="7" t="s">
        <v>45</v>
      </c>
      <c r="C93" s="179"/>
      <c r="D93" s="147">
        <v>0</v>
      </c>
      <c r="E93" s="147">
        <v>0</v>
      </c>
      <c r="F93" s="147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33"/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47">
        <v>0</v>
      </c>
      <c r="Y93" s="147">
        <v>0</v>
      </c>
      <c r="Z93" s="147">
        <v>0</v>
      </c>
      <c r="AA93" s="147">
        <v>0</v>
      </c>
      <c r="AB93" s="135"/>
      <c r="AC93" s="147">
        <v>0</v>
      </c>
      <c r="AD93" s="147">
        <v>0</v>
      </c>
      <c r="AE93" s="147">
        <v>0</v>
      </c>
      <c r="AF93" s="147">
        <v>0</v>
      </c>
      <c r="AG93" s="147">
        <v>0</v>
      </c>
      <c r="AH93" s="147">
        <v>0</v>
      </c>
      <c r="AI93" s="147">
        <v>0</v>
      </c>
      <c r="AJ93" s="147">
        <v>0</v>
      </c>
      <c r="AK93" s="147">
        <v>0</v>
      </c>
      <c r="AL93" s="147">
        <v>0</v>
      </c>
      <c r="AM93" s="147">
        <v>0</v>
      </c>
    </row>
    <row r="94" spans="1:39">
      <c r="B94" s="7" t="s">
        <v>46</v>
      </c>
      <c r="C94" s="179"/>
      <c r="D94" s="147">
        <v>0</v>
      </c>
      <c r="E94" s="147">
        <v>0</v>
      </c>
      <c r="F94" s="147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33"/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35"/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7">
        <v>0</v>
      </c>
      <c r="AL94" s="147">
        <v>0</v>
      </c>
      <c r="AM94" s="147">
        <v>0</v>
      </c>
    </row>
    <row r="95" spans="1:39">
      <c r="B95" s="6" t="s">
        <v>313</v>
      </c>
      <c r="C95" s="179"/>
      <c r="D95" s="147">
        <v>0</v>
      </c>
      <c r="E95" s="147">
        <v>0</v>
      </c>
      <c r="F95" s="147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33"/>
      <c r="Q95" s="147">
        <v>0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47">
        <v>0</v>
      </c>
      <c r="Y95" s="147">
        <v>0</v>
      </c>
      <c r="Z95" s="147">
        <v>0</v>
      </c>
      <c r="AA95" s="147">
        <v>0</v>
      </c>
      <c r="AB95" s="135"/>
      <c r="AC95" s="147">
        <v>0</v>
      </c>
      <c r="AD95" s="147">
        <v>0</v>
      </c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7">
        <v>0</v>
      </c>
      <c r="AL95" s="147">
        <v>0</v>
      </c>
      <c r="AM95" s="147">
        <v>0</v>
      </c>
    </row>
    <row r="96" spans="1:39">
      <c r="B96" s="6" t="s">
        <v>107</v>
      </c>
      <c r="C96" s="179"/>
      <c r="D96" s="147">
        <v>0</v>
      </c>
      <c r="E96" s="147">
        <v>0</v>
      </c>
      <c r="F96" s="147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33"/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35"/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7">
        <v>0</v>
      </c>
      <c r="AL96" s="147">
        <v>0</v>
      </c>
      <c r="AM96" s="147">
        <v>0</v>
      </c>
    </row>
    <row r="97" spans="1:39">
      <c r="B97" s="6" t="s">
        <v>48</v>
      </c>
      <c r="C97" s="179"/>
      <c r="D97" s="147">
        <v>0</v>
      </c>
      <c r="E97" s="147">
        <v>0</v>
      </c>
      <c r="F97" s="147">
        <v>0</v>
      </c>
      <c r="G97" s="147">
        <v>0</v>
      </c>
      <c r="H97" s="147">
        <v>0</v>
      </c>
      <c r="I97" s="147">
        <v>0</v>
      </c>
      <c r="J97" s="147">
        <v>0</v>
      </c>
      <c r="K97" s="147">
        <v>0</v>
      </c>
      <c r="L97" s="147">
        <v>0</v>
      </c>
      <c r="M97" s="147">
        <v>0</v>
      </c>
      <c r="N97" s="147">
        <v>0</v>
      </c>
      <c r="O97" s="147">
        <v>0</v>
      </c>
      <c r="P97" s="133"/>
      <c r="Q97" s="147">
        <v>0</v>
      </c>
      <c r="R97" s="147">
        <v>0</v>
      </c>
      <c r="S97" s="147">
        <v>0</v>
      </c>
      <c r="T97" s="147">
        <v>0</v>
      </c>
      <c r="U97" s="147">
        <v>0</v>
      </c>
      <c r="V97" s="147">
        <v>0</v>
      </c>
      <c r="W97" s="147">
        <v>0</v>
      </c>
      <c r="X97" s="147">
        <v>0</v>
      </c>
      <c r="Y97" s="147">
        <v>0</v>
      </c>
      <c r="Z97" s="147">
        <v>0</v>
      </c>
      <c r="AA97" s="147">
        <v>0</v>
      </c>
      <c r="AB97" s="135"/>
      <c r="AC97" s="147">
        <v>0</v>
      </c>
      <c r="AD97" s="147">
        <v>0</v>
      </c>
      <c r="AE97" s="147">
        <v>0</v>
      </c>
      <c r="AF97" s="147">
        <v>0</v>
      </c>
      <c r="AG97" s="147">
        <v>0</v>
      </c>
      <c r="AH97" s="147">
        <v>0</v>
      </c>
      <c r="AI97" s="147">
        <v>0</v>
      </c>
      <c r="AJ97" s="147">
        <v>0</v>
      </c>
      <c r="AK97" s="147">
        <v>0</v>
      </c>
      <c r="AL97" s="147">
        <v>0</v>
      </c>
      <c r="AM97" s="147">
        <v>0</v>
      </c>
    </row>
    <row r="98" spans="1:39">
      <c r="B98" s="6" t="s">
        <v>321</v>
      </c>
      <c r="C98" s="179"/>
      <c r="D98" s="147">
        <v>0</v>
      </c>
      <c r="E98" s="147">
        <v>0</v>
      </c>
      <c r="F98" s="147">
        <v>0</v>
      </c>
      <c r="G98" s="147">
        <v>0</v>
      </c>
      <c r="H98" s="147">
        <v>0</v>
      </c>
      <c r="I98" s="147">
        <v>0</v>
      </c>
      <c r="J98" s="147">
        <v>0</v>
      </c>
      <c r="K98" s="147">
        <v>0</v>
      </c>
      <c r="L98" s="147">
        <v>0</v>
      </c>
      <c r="M98" s="147">
        <v>0</v>
      </c>
      <c r="N98" s="147">
        <v>0</v>
      </c>
      <c r="O98" s="147">
        <v>0</v>
      </c>
      <c r="P98" s="133"/>
      <c r="Q98" s="147">
        <v>0</v>
      </c>
      <c r="R98" s="147">
        <v>0</v>
      </c>
      <c r="S98" s="147">
        <v>0</v>
      </c>
      <c r="T98" s="147">
        <v>0</v>
      </c>
      <c r="U98" s="147">
        <v>0</v>
      </c>
      <c r="V98" s="147">
        <v>0</v>
      </c>
      <c r="W98" s="147">
        <v>0</v>
      </c>
      <c r="X98" s="147">
        <v>0</v>
      </c>
      <c r="Y98" s="147">
        <v>0</v>
      </c>
      <c r="Z98" s="147">
        <v>0</v>
      </c>
      <c r="AA98" s="147">
        <v>0</v>
      </c>
      <c r="AB98" s="135"/>
      <c r="AC98" s="147">
        <v>0</v>
      </c>
      <c r="AD98" s="147">
        <v>0</v>
      </c>
      <c r="AE98" s="147">
        <v>0</v>
      </c>
      <c r="AF98" s="147">
        <v>0</v>
      </c>
      <c r="AG98" s="147">
        <v>0</v>
      </c>
      <c r="AH98" s="147">
        <v>0</v>
      </c>
      <c r="AI98" s="147">
        <v>0</v>
      </c>
      <c r="AJ98" s="147">
        <v>0</v>
      </c>
      <c r="AK98" s="147">
        <v>0</v>
      </c>
      <c r="AL98" s="147">
        <v>0</v>
      </c>
      <c r="AM98" s="147">
        <v>0</v>
      </c>
    </row>
    <row r="99" spans="1:39">
      <c r="B99" s="8" t="s">
        <v>100</v>
      </c>
      <c r="C99" s="179"/>
      <c r="D99" s="147">
        <v>0</v>
      </c>
      <c r="E99" s="147">
        <v>0</v>
      </c>
      <c r="F99" s="147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33"/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35"/>
      <c r="AC99" s="147">
        <v>0</v>
      </c>
      <c r="AD99" s="147">
        <v>0</v>
      </c>
      <c r="AE99" s="147">
        <v>0</v>
      </c>
      <c r="AF99" s="147">
        <v>0</v>
      </c>
      <c r="AG99" s="147">
        <v>0</v>
      </c>
      <c r="AH99" s="147">
        <v>0</v>
      </c>
      <c r="AI99" s="147">
        <v>0</v>
      </c>
      <c r="AJ99" s="147">
        <v>0</v>
      </c>
      <c r="AK99" s="147">
        <v>0</v>
      </c>
      <c r="AL99" s="147">
        <v>0</v>
      </c>
      <c r="AM99" s="147">
        <v>0</v>
      </c>
    </row>
    <row r="100" spans="1:39" s="43" customFormat="1">
      <c r="A100" s="36"/>
      <c r="B100" s="9" t="s">
        <v>94</v>
      </c>
      <c r="C100" s="177" t="s">
        <v>306</v>
      </c>
      <c r="D100" s="146">
        <v>23492.551647755241</v>
      </c>
      <c r="E100" s="146">
        <v>27338.399412901152</v>
      </c>
      <c r="F100" s="146">
        <v>33716.716701451347</v>
      </c>
      <c r="G100" s="146">
        <v>41364</v>
      </c>
      <c r="H100" s="146">
        <v>34427.000000000007</v>
      </c>
      <c r="I100" s="146">
        <v>26419</v>
      </c>
      <c r="J100" s="146">
        <v>34064</v>
      </c>
      <c r="K100" s="146">
        <v>69050</v>
      </c>
      <c r="L100" s="146">
        <v>78542</v>
      </c>
      <c r="M100" s="146">
        <v>112792.22</v>
      </c>
      <c r="N100" s="146">
        <v>43393.66</v>
      </c>
      <c r="O100" s="146">
        <v>100724.65</v>
      </c>
      <c r="P100" s="136"/>
      <c r="Q100" s="146">
        <v>3845.8477651459107</v>
      </c>
      <c r="R100" s="146">
        <v>6378.3172885501981</v>
      </c>
      <c r="S100" s="146">
        <v>7647.2832985486493</v>
      </c>
      <c r="T100" s="146">
        <v>-6936.9999999999945</v>
      </c>
      <c r="U100" s="146">
        <v>-8008.0000000000036</v>
      </c>
      <c r="V100" s="146">
        <v>7644.9999999999991</v>
      </c>
      <c r="W100" s="146">
        <v>34986</v>
      </c>
      <c r="X100" s="146">
        <v>9491.9999999999964</v>
      </c>
      <c r="Y100" s="146">
        <v>34250.22</v>
      </c>
      <c r="Z100" s="146">
        <v>-69398.559999999998</v>
      </c>
      <c r="AA100" s="146">
        <v>57330.99</v>
      </c>
      <c r="AB100" s="131"/>
      <c r="AC100" s="146">
        <v>0</v>
      </c>
      <c r="AD100" s="146">
        <v>0</v>
      </c>
      <c r="AE100" s="146">
        <v>0</v>
      </c>
      <c r="AF100" s="146">
        <v>0</v>
      </c>
      <c r="AG100" s="146">
        <v>0</v>
      </c>
      <c r="AH100" s="146">
        <v>0</v>
      </c>
      <c r="AI100" s="146">
        <v>0</v>
      </c>
      <c r="AJ100" s="146">
        <v>0</v>
      </c>
      <c r="AK100" s="146">
        <v>0</v>
      </c>
      <c r="AL100" s="146">
        <v>0</v>
      </c>
      <c r="AM100" s="146">
        <v>0</v>
      </c>
    </row>
    <row r="101" spans="1:39">
      <c r="B101" s="176" t="s">
        <v>40</v>
      </c>
      <c r="C101" s="179"/>
      <c r="D101" s="147">
        <v>23492.551647755241</v>
      </c>
      <c r="E101" s="147">
        <v>27338.399412901152</v>
      </c>
      <c r="F101" s="147">
        <v>33716.716701451347</v>
      </c>
      <c r="G101" s="147">
        <v>41364</v>
      </c>
      <c r="H101" s="147">
        <v>34427.000000000007</v>
      </c>
      <c r="I101" s="147">
        <v>26419</v>
      </c>
      <c r="J101" s="147">
        <v>34064</v>
      </c>
      <c r="K101" s="147">
        <v>69050</v>
      </c>
      <c r="L101" s="147">
        <v>78542</v>
      </c>
      <c r="M101" s="147">
        <v>112792.22</v>
      </c>
      <c r="N101" s="147">
        <v>43393.66</v>
      </c>
      <c r="O101" s="147">
        <v>100724.65</v>
      </c>
      <c r="P101" s="133"/>
      <c r="Q101" s="147">
        <v>3845.8477651459107</v>
      </c>
      <c r="R101" s="147">
        <v>6378.3172885501981</v>
      </c>
      <c r="S101" s="147">
        <v>7647.2832985486493</v>
      </c>
      <c r="T101" s="147">
        <v>-6936.9999999999945</v>
      </c>
      <c r="U101" s="147">
        <v>-8008.0000000000036</v>
      </c>
      <c r="V101" s="147">
        <v>7644.9999999999991</v>
      </c>
      <c r="W101" s="147">
        <v>34986</v>
      </c>
      <c r="X101" s="147">
        <v>9491.9999999999964</v>
      </c>
      <c r="Y101" s="147">
        <v>34250.22</v>
      </c>
      <c r="Z101" s="147">
        <v>-69398.559999999998</v>
      </c>
      <c r="AA101" s="147">
        <v>57330.99</v>
      </c>
      <c r="AB101" s="135"/>
      <c r="AC101" s="147">
        <v>0</v>
      </c>
      <c r="AD101" s="147">
        <v>0</v>
      </c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7">
        <v>0</v>
      </c>
      <c r="AL101" s="147">
        <v>0</v>
      </c>
      <c r="AM101" s="147">
        <v>0</v>
      </c>
    </row>
    <row r="102" spans="1:39">
      <c r="B102" s="6" t="s">
        <v>41</v>
      </c>
      <c r="C102" s="179"/>
      <c r="D102" s="147">
        <v>0</v>
      </c>
      <c r="E102" s="147">
        <v>0</v>
      </c>
      <c r="F102" s="147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33"/>
      <c r="Q102" s="147">
        <v>0</v>
      </c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35"/>
      <c r="AC102" s="147">
        <v>0</v>
      </c>
      <c r="AD102" s="147">
        <v>0</v>
      </c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7">
        <v>0</v>
      </c>
      <c r="AL102" s="147">
        <v>0</v>
      </c>
      <c r="AM102" s="147">
        <v>0</v>
      </c>
    </row>
    <row r="103" spans="1:39">
      <c r="B103" s="6" t="s">
        <v>42</v>
      </c>
      <c r="C103" s="179"/>
      <c r="D103" s="147">
        <v>10.049196268126021</v>
      </c>
      <c r="E103" s="147">
        <v>11.694299771090028</v>
      </c>
      <c r="F103" s="147">
        <v>14.422694849414652</v>
      </c>
      <c r="G103" s="147">
        <v>18</v>
      </c>
      <c r="H103" s="147">
        <v>17</v>
      </c>
      <c r="I103" s="147">
        <v>9</v>
      </c>
      <c r="J103" s="147">
        <v>15</v>
      </c>
      <c r="K103" s="147">
        <v>5</v>
      </c>
      <c r="L103" s="147">
        <v>4</v>
      </c>
      <c r="M103" s="147">
        <v>4.3600000000000003</v>
      </c>
      <c r="N103" s="147">
        <v>0.13999999999999999</v>
      </c>
      <c r="O103" s="147">
        <v>0.11</v>
      </c>
      <c r="P103" s="133"/>
      <c r="Q103" s="147">
        <v>1.6451035029640084</v>
      </c>
      <c r="R103" s="147">
        <v>2.7283950783246231</v>
      </c>
      <c r="S103" s="147">
        <v>3.5773051505853468</v>
      </c>
      <c r="T103" s="147">
        <v>-0.99999999999999811</v>
      </c>
      <c r="U103" s="147">
        <v>-8.0000000000000018</v>
      </c>
      <c r="V103" s="147">
        <v>6</v>
      </c>
      <c r="W103" s="147">
        <v>-10</v>
      </c>
      <c r="X103" s="147">
        <v>-1.0000000000000002</v>
      </c>
      <c r="Y103" s="147">
        <v>0.35999999999999988</v>
      </c>
      <c r="Z103" s="147">
        <v>-4.22</v>
      </c>
      <c r="AA103" s="147">
        <v>-2.9999999999999992E-2</v>
      </c>
      <c r="AB103" s="135"/>
      <c r="AC103" s="147">
        <v>0</v>
      </c>
      <c r="AD103" s="147">
        <v>0</v>
      </c>
      <c r="AE103" s="147">
        <v>0</v>
      </c>
      <c r="AF103" s="147">
        <v>0</v>
      </c>
      <c r="AG103" s="147">
        <v>0</v>
      </c>
      <c r="AH103" s="147">
        <v>0</v>
      </c>
      <c r="AI103" s="147">
        <v>0</v>
      </c>
      <c r="AJ103" s="147">
        <v>0</v>
      </c>
      <c r="AK103" s="147">
        <v>0</v>
      </c>
      <c r="AL103" s="147">
        <v>0</v>
      </c>
      <c r="AM103" s="147">
        <v>0</v>
      </c>
    </row>
    <row r="104" spans="1:39">
      <c r="B104" s="6" t="s">
        <v>43</v>
      </c>
      <c r="C104" s="179"/>
      <c r="D104" s="147">
        <v>0</v>
      </c>
      <c r="E104" s="147">
        <v>0</v>
      </c>
      <c r="F104" s="147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33"/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35"/>
      <c r="AC104" s="147">
        <v>0</v>
      </c>
      <c r="AD104" s="147">
        <v>0</v>
      </c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7">
        <v>0</v>
      </c>
      <c r="AL104" s="147">
        <v>0</v>
      </c>
      <c r="AM104" s="147">
        <v>0</v>
      </c>
    </row>
    <row r="105" spans="1:39">
      <c r="B105" s="6" t="s">
        <v>44</v>
      </c>
      <c r="C105" s="179"/>
      <c r="D105" s="147">
        <v>0</v>
      </c>
      <c r="E105" s="147">
        <v>0</v>
      </c>
      <c r="F105" s="147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99122</v>
      </c>
      <c r="N105" s="147">
        <v>30307.45</v>
      </c>
      <c r="O105" s="147">
        <v>87416.22</v>
      </c>
      <c r="P105" s="133"/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99122</v>
      </c>
      <c r="Z105" s="147">
        <v>-68814.55</v>
      </c>
      <c r="AA105" s="147">
        <v>57108.770000000004</v>
      </c>
      <c r="AB105" s="135"/>
      <c r="AC105" s="147">
        <v>0</v>
      </c>
      <c r="AD105" s="147">
        <v>0</v>
      </c>
      <c r="AE105" s="147">
        <v>0</v>
      </c>
      <c r="AF105" s="147">
        <v>0</v>
      </c>
      <c r="AG105" s="147">
        <v>0</v>
      </c>
      <c r="AH105" s="147">
        <v>0</v>
      </c>
      <c r="AI105" s="147">
        <v>0</v>
      </c>
      <c r="AJ105" s="147">
        <v>0</v>
      </c>
      <c r="AK105" s="147">
        <v>0</v>
      </c>
      <c r="AL105" s="147">
        <v>0</v>
      </c>
      <c r="AM105" s="147">
        <v>0</v>
      </c>
    </row>
    <row r="106" spans="1:39">
      <c r="B106" s="7" t="s">
        <v>45</v>
      </c>
      <c r="C106" s="179"/>
      <c r="D106" s="147">
        <v>0</v>
      </c>
      <c r="E106" s="147">
        <v>0</v>
      </c>
      <c r="F106" s="147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99122</v>
      </c>
      <c r="N106" s="147">
        <v>30307.45</v>
      </c>
      <c r="O106" s="147">
        <v>87416.22</v>
      </c>
      <c r="P106" s="133"/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99122</v>
      </c>
      <c r="Z106" s="147">
        <v>-68814.55</v>
      </c>
      <c r="AA106" s="147">
        <v>57108.770000000004</v>
      </c>
      <c r="AB106" s="135"/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7">
        <v>0</v>
      </c>
      <c r="AL106" s="147">
        <v>0</v>
      </c>
      <c r="AM106" s="147">
        <v>0</v>
      </c>
    </row>
    <row r="107" spans="1:39">
      <c r="B107" s="7" t="s">
        <v>46</v>
      </c>
      <c r="C107" s="179"/>
      <c r="D107" s="147">
        <v>0</v>
      </c>
      <c r="E107" s="147">
        <v>0</v>
      </c>
      <c r="F107" s="147">
        <v>0</v>
      </c>
      <c r="G107" s="147">
        <v>0</v>
      </c>
      <c r="H107" s="147">
        <v>0</v>
      </c>
      <c r="I107" s="147">
        <v>0</v>
      </c>
      <c r="J107" s="147">
        <v>0</v>
      </c>
      <c r="K107" s="147">
        <v>0</v>
      </c>
      <c r="L107" s="147">
        <v>0</v>
      </c>
      <c r="M107" s="147">
        <v>0</v>
      </c>
      <c r="N107" s="147">
        <v>0</v>
      </c>
      <c r="O107" s="147">
        <v>0</v>
      </c>
      <c r="P107" s="133"/>
      <c r="Q107" s="147">
        <v>0</v>
      </c>
      <c r="R107" s="147">
        <v>0</v>
      </c>
      <c r="S107" s="147">
        <v>0</v>
      </c>
      <c r="T107" s="147">
        <v>0</v>
      </c>
      <c r="U107" s="147">
        <v>0</v>
      </c>
      <c r="V107" s="147">
        <v>0</v>
      </c>
      <c r="W107" s="147">
        <v>0</v>
      </c>
      <c r="X107" s="147">
        <v>0</v>
      </c>
      <c r="Y107" s="147">
        <v>0</v>
      </c>
      <c r="Z107" s="147">
        <v>0</v>
      </c>
      <c r="AA107" s="147">
        <v>0</v>
      </c>
      <c r="AB107" s="135"/>
      <c r="AC107" s="147">
        <v>0</v>
      </c>
      <c r="AD107" s="147">
        <v>0</v>
      </c>
      <c r="AE107" s="147">
        <v>0</v>
      </c>
      <c r="AF107" s="147">
        <v>0</v>
      </c>
      <c r="AG107" s="147">
        <v>0</v>
      </c>
      <c r="AH107" s="147">
        <v>0</v>
      </c>
      <c r="AI107" s="147">
        <v>0</v>
      </c>
      <c r="AJ107" s="147">
        <v>0</v>
      </c>
      <c r="AK107" s="147">
        <v>0</v>
      </c>
      <c r="AL107" s="147">
        <v>0</v>
      </c>
      <c r="AM107" s="147">
        <v>0</v>
      </c>
    </row>
    <row r="108" spans="1:39">
      <c r="B108" s="6" t="s">
        <v>47</v>
      </c>
      <c r="C108" s="179"/>
      <c r="D108" s="147">
        <v>0</v>
      </c>
      <c r="E108" s="147">
        <v>0</v>
      </c>
      <c r="F108" s="147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33"/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35"/>
      <c r="AC108" s="147">
        <v>0</v>
      </c>
      <c r="AD108" s="147">
        <v>0</v>
      </c>
      <c r="AE108" s="147">
        <v>0</v>
      </c>
      <c r="AF108" s="147">
        <v>0</v>
      </c>
      <c r="AG108" s="147">
        <v>0</v>
      </c>
      <c r="AH108" s="147">
        <v>0</v>
      </c>
      <c r="AI108" s="147">
        <v>0</v>
      </c>
      <c r="AJ108" s="147">
        <v>0</v>
      </c>
      <c r="AK108" s="147">
        <v>0</v>
      </c>
      <c r="AL108" s="147">
        <v>0</v>
      </c>
      <c r="AM108" s="147">
        <v>0</v>
      </c>
    </row>
    <row r="109" spans="1:39">
      <c r="B109" s="6" t="s">
        <v>245</v>
      </c>
      <c r="C109" s="179"/>
      <c r="D109" s="147">
        <v>0</v>
      </c>
      <c r="E109" s="147">
        <v>0</v>
      </c>
      <c r="F109" s="147">
        <v>0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33"/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0</v>
      </c>
      <c r="Y109" s="147">
        <v>0</v>
      </c>
      <c r="Z109" s="147">
        <v>0</v>
      </c>
      <c r="AA109" s="147">
        <v>0</v>
      </c>
      <c r="AB109" s="135"/>
      <c r="AC109" s="147">
        <v>0</v>
      </c>
      <c r="AD109" s="147">
        <v>0</v>
      </c>
      <c r="AE109" s="147">
        <v>0</v>
      </c>
      <c r="AF109" s="147">
        <v>0</v>
      </c>
      <c r="AG109" s="147">
        <v>0</v>
      </c>
      <c r="AH109" s="147">
        <v>0</v>
      </c>
      <c r="AI109" s="147">
        <v>0</v>
      </c>
      <c r="AJ109" s="147">
        <v>0</v>
      </c>
      <c r="AK109" s="147">
        <v>0</v>
      </c>
      <c r="AL109" s="147">
        <v>0</v>
      </c>
      <c r="AM109" s="147">
        <v>0</v>
      </c>
    </row>
    <row r="110" spans="1:39">
      <c r="B110" s="6" t="s">
        <v>48</v>
      </c>
      <c r="C110" s="179"/>
      <c r="D110" s="147">
        <v>0</v>
      </c>
      <c r="E110" s="147">
        <v>0</v>
      </c>
      <c r="F110" s="147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33"/>
      <c r="Q110" s="147">
        <v>0</v>
      </c>
      <c r="R110" s="147">
        <v>0</v>
      </c>
      <c r="S110" s="147">
        <v>0</v>
      </c>
      <c r="T110" s="147">
        <v>0</v>
      </c>
      <c r="U110" s="147">
        <v>0</v>
      </c>
      <c r="V110" s="147">
        <v>0</v>
      </c>
      <c r="W110" s="147">
        <v>0</v>
      </c>
      <c r="X110" s="147">
        <v>0</v>
      </c>
      <c r="Y110" s="147">
        <v>0</v>
      </c>
      <c r="Z110" s="147">
        <v>0</v>
      </c>
      <c r="AA110" s="147">
        <v>0</v>
      </c>
      <c r="AB110" s="135"/>
      <c r="AC110" s="147">
        <v>0</v>
      </c>
      <c r="AD110" s="147">
        <v>0</v>
      </c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7">
        <v>0</v>
      </c>
      <c r="AL110" s="147">
        <v>0</v>
      </c>
      <c r="AM110" s="147">
        <v>0</v>
      </c>
    </row>
    <row r="111" spans="1:39">
      <c r="B111" s="6" t="s">
        <v>321</v>
      </c>
      <c r="C111" s="179"/>
      <c r="D111" s="147">
        <v>23482.502451487115</v>
      </c>
      <c r="E111" s="147">
        <v>27326.705113130061</v>
      </c>
      <c r="F111" s="147">
        <v>33702.294006601936</v>
      </c>
      <c r="G111" s="147">
        <v>41346</v>
      </c>
      <c r="H111" s="147">
        <v>34410</v>
      </c>
      <c r="I111" s="147">
        <v>26410.000000000004</v>
      </c>
      <c r="J111" s="147">
        <v>34049</v>
      </c>
      <c r="K111" s="147">
        <v>69045</v>
      </c>
      <c r="L111" s="147">
        <v>78538</v>
      </c>
      <c r="M111" s="147">
        <v>13665.86</v>
      </c>
      <c r="N111" s="147">
        <v>13086.070000000002</v>
      </c>
      <c r="O111" s="147">
        <v>13308.32</v>
      </c>
      <c r="P111" s="133"/>
      <c r="Q111" s="147">
        <v>3844.2026616429443</v>
      </c>
      <c r="R111" s="147">
        <v>6375.5888934718769</v>
      </c>
      <c r="S111" s="147">
        <v>7643.7059933980609</v>
      </c>
      <c r="T111" s="147">
        <v>-6935.9999999999955</v>
      </c>
      <c r="U111" s="147">
        <v>-8000</v>
      </c>
      <c r="V111" s="147">
        <v>7638.9999999999982</v>
      </c>
      <c r="W111" s="147">
        <v>34996</v>
      </c>
      <c r="X111" s="147">
        <v>9492.9999999999945</v>
      </c>
      <c r="Y111" s="147">
        <v>-64872.14</v>
      </c>
      <c r="Z111" s="147">
        <v>-579.78999999999985</v>
      </c>
      <c r="AA111" s="147">
        <v>222.24999999999966</v>
      </c>
      <c r="AB111" s="135"/>
      <c r="AC111" s="147">
        <v>0</v>
      </c>
      <c r="AD111" s="147">
        <v>0</v>
      </c>
      <c r="AE111" s="147">
        <v>0</v>
      </c>
      <c r="AF111" s="147">
        <v>0</v>
      </c>
      <c r="AG111" s="147">
        <v>0</v>
      </c>
      <c r="AH111" s="147">
        <v>0</v>
      </c>
      <c r="AI111" s="147">
        <v>0</v>
      </c>
      <c r="AJ111" s="147">
        <v>0</v>
      </c>
      <c r="AK111" s="147">
        <v>0</v>
      </c>
      <c r="AL111" s="147">
        <v>0</v>
      </c>
      <c r="AM111" s="147">
        <v>0</v>
      </c>
    </row>
    <row r="112" spans="1:39">
      <c r="B112" s="8" t="s">
        <v>100</v>
      </c>
      <c r="C112" s="179"/>
      <c r="D112" s="147">
        <v>0</v>
      </c>
      <c r="E112" s="147">
        <v>0</v>
      </c>
      <c r="F112" s="147">
        <v>0</v>
      </c>
      <c r="G112" s="147">
        <v>0</v>
      </c>
      <c r="H112" s="147">
        <v>0</v>
      </c>
      <c r="I112" s="147">
        <v>0</v>
      </c>
      <c r="J112" s="147">
        <v>0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33"/>
      <c r="Q112" s="147">
        <v>0</v>
      </c>
      <c r="R112" s="147">
        <v>0</v>
      </c>
      <c r="S112" s="147">
        <v>0</v>
      </c>
      <c r="T112" s="147">
        <v>0</v>
      </c>
      <c r="U112" s="147">
        <v>0</v>
      </c>
      <c r="V112" s="147">
        <v>0</v>
      </c>
      <c r="W112" s="147">
        <v>0</v>
      </c>
      <c r="X112" s="147">
        <v>0</v>
      </c>
      <c r="Y112" s="147">
        <v>0</v>
      </c>
      <c r="Z112" s="147">
        <v>0</v>
      </c>
      <c r="AA112" s="147">
        <v>0</v>
      </c>
      <c r="AB112" s="135"/>
      <c r="AC112" s="147">
        <v>0</v>
      </c>
      <c r="AD112" s="147">
        <v>0</v>
      </c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7">
        <v>0</v>
      </c>
      <c r="AL112" s="147">
        <v>0</v>
      </c>
      <c r="AM112" s="147">
        <v>0</v>
      </c>
    </row>
    <row r="113" spans="1:39" s="43" customFormat="1">
      <c r="A113" s="36"/>
      <c r="B113" s="5" t="s">
        <v>22</v>
      </c>
      <c r="C113" s="180"/>
      <c r="D113" s="146">
        <v>0</v>
      </c>
      <c r="E113" s="146">
        <v>0</v>
      </c>
      <c r="F113" s="146">
        <v>0</v>
      </c>
      <c r="G113" s="146">
        <v>0</v>
      </c>
      <c r="H113" s="146">
        <v>0</v>
      </c>
      <c r="I113" s="146">
        <v>0</v>
      </c>
      <c r="J113" s="146">
        <v>0</v>
      </c>
      <c r="K113" s="146">
        <v>0</v>
      </c>
      <c r="L113" s="146">
        <v>0</v>
      </c>
      <c r="M113" s="146">
        <v>0</v>
      </c>
      <c r="N113" s="146">
        <v>0</v>
      </c>
      <c r="O113" s="146">
        <v>0</v>
      </c>
      <c r="P113" s="136"/>
      <c r="Q113" s="146">
        <v>0</v>
      </c>
      <c r="R113" s="146">
        <v>0</v>
      </c>
      <c r="S113" s="146">
        <v>0</v>
      </c>
      <c r="T113" s="146">
        <v>0</v>
      </c>
      <c r="U113" s="146">
        <v>0</v>
      </c>
      <c r="V113" s="146">
        <v>0</v>
      </c>
      <c r="W113" s="146">
        <v>0</v>
      </c>
      <c r="X113" s="146">
        <v>0</v>
      </c>
      <c r="Y113" s="146">
        <v>0</v>
      </c>
      <c r="Z113" s="146">
        <v>0</v>
      </c>
      <c r="AA113" s="146">
        <v>0</v>
      </c>
      <c r="AB113" s="131"/>
      <c r="AC113" s="146">
        <v>0</v>
      </c>
      <c r="AD113" s="146">
        <v>0</v>
      </c>
      <c r="AE113" s="146">
        <v>0</v>
      </c>
      <c r="AF113" s="146">
        <v>0</v>
      </c>
      <c r="AG113" s="146">
        <v>0</v>
      </c>
      <c r="AH113" s="146">
        <v>0</v>
      </c>
      <c r="AI113" s="146">
        <v>0</v>
      </c>
      <c r="AJ113" s="146">
        <v>0</v>
      </c>
      <c r="AK113" s="146">
        <v>0</v>
      </c>
      <c r="AL113" s="146">
        <v>0</v>
      </c>
      <c r="AM113" s="146">
        <v>0</v>
      </c>
    </row>
    <row r="114" spans="1:39" s="43" customFormat="1">
      <c r="A114" s="36"/>
      <c r="B114" s="5" t="s">
        <v>95</v>
      </c>
      <c r="C114" s="181"/>
      <c r="D114" s="146">
        <v>0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36"/>
      <c r="Q114" s="146">
        <v>0</v>
      </c>
      <c r="R114" s="146">
        <v>0</v>
      </c>
      <c r="S114" s="146">
        <v>0</v>
      </c>
      <c r="T114" s="146">
        <v>0</v>
      </c>
      <c r="U114" s="146">
        <v>0</v>
      </c>
      <c r="V114" s="146">
        <v>0</v>
      </c>
      <c r="W114" s="146">
        <v>0</v>
      </c>
      <c r="X114" s="146">
        <v>0</v>
      </c>
      <c r="Y114" s="146">
        <v>0</v>
      </c>
      <c r="Z114" s="146">
        <v>0</v>
      </c>
      <c r="AA114" s="146">
        <v>0</v>
      </c>
      <c r="AB114" s="131"/>
      <c r="AC114" s="146">
        <v>0</v>
      </c>
      <c r="AD114" s="146">
        <v>0</v>
      </c>
      <c r="AE114" s="146">
        <v>0</v>
      </c>
      <c r="AF114" s="146">
        <v>0</v>
      </c>
      <c r="AG114" s="146">
        <v>0</v>
      </c>
      <c r="AH114" s="146">
        <v>0</v>
      </c>
      <c r="AI114" s="146">
        <v>0</v>
      </c>
      <c r="AJ114" s="146">
        <v>0</v>
      </c>
      <c r="AK114" s="146">
        <v>0</v>
      </c>
      <c r="AL114" s="146">
        <v>0</v>
      </c>
      <c r="AM114" s="146">
        <v>0</v>
      </c>
    </row>
    <row r="115" spans="1:39" s="43" customFormat="1">
      <c r="A115" s="36"/>
      <c r="B115" s="5" t="s">
        <v>54</v>
      </c>
      <c r="C115" s="181"/>
      <c r="D115" s="146">
        <v>1514452.5119805296</v>
      </c>
      <c r="E115" s="146">
        <v>1673467.2031826593</v>
      </c>
      <c r="F115" s="146">
        <v>1803131.0902737975</v>
      </c>
      <c r="G115" s="146">
        <v>2063245</v>
      </c>
      <c r="H115" s="146">
        <v>2347915</v>
      </c>
      <c r="I115" s="146">
        <v>2390781</v>
      </c>
      <c r="J115" s="146">
        <v>2840350</v>
      </c>
      <c r="K115" s="146">
        <v>3099340</v>
      </c>
      <c r="L115" s="146">
        <v>3662290.0000000009</v>
      </c>
      <c r="M115" s="146">
        <v>4459694.5900000008</v>
      </c>
      <c r="N115" s="146">
        <v>4911779.5699999994</v>
      </c>
      <c r="O115" s="146">
        <v>4834083.7799999993</v>
      </c>
      <c r="P115" s="136"/>
      <c r="Q115" s="146">
        <v>159014.6912021297</v>
      </c>
      <c r="R115" s="146">
        <v>129663.88709113817</v>
      </c>
      <c r="S115" s="146">
        <v>260113.90972620249</v>
      </c>
      <c r="T115" s="146">
        <v>284669.99999999971</v>
      </c>
      <c r="U115" s="146">
        <v>42866.000000000349</v>
      </c>
      <c r="V115" s="146">
        <v>449568.99999999988</v>
      </c>
      <c r="W115" s="146">
        <v>258990.00000000015</v>
      </c>
      <c r="X115" s="146">
        <v>562950.0000000007</v>
      </c>
      <c r="Y115" s="146">
        <v>797404.58999999973</v>
      </c>
      <c r="Z115" s="146">
        <v>452084.97999999893</v>
      </c>
      <c r="AA115" s="146">
        <v>-77695.790000000125</v>
      </c>
      <c r="AB115" s="131"/>
      <c r="AC115" s="146">
        <v>0</v>
      </c>
      <c r="AD115" s="146">
        <v>0</v>
      </c>
      <c r="AE115" s="146">
        <v>0</v>
      </c>
      <c r="AF115" s="146">
        <v>0</v>
      </c>
      <c r="AG115" s="146">
        <v>0</v>
      </c>
      <c r="AH115" s="146">
        <v>0</v>
      </c>
      <c r="AI115" s="146">
        <v>0</v>
      </c>
      <c r="AJ115" s="146">
        <v>0</v>
      </c>
      <c r="AK115" s="146">
        <v>0</v>
      </c>
      <c r="AL115" s="146">
        <v>0</v>
      </c>
      <c r="AM115" s="146">
        <v>0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C116" s="11"/>
    </row>
    <row r="117" spans="1:39" hidden="1">
      <c r="B117" s="49"/>
      <c r="C117" s="182"/>
      <c r="D117" s="10">
        <f t="shared" ref="D117:H117" si="0">D115-D6-D10-D23-D36-D49-D63-D76-D79-D87-D100-D113-D114</f>
        <v>-1.4188117347657681E-10</v>
      </c>
      <c r="E117" s="10">
        <f t="shared" si="0"/>
        <v>-4.1836756281554699E-10</v>
      </c>
      <c r="F117" s="10">
        <f t="shared" si="0"/>
        <v>6.5483618527650833E-11</v>
      </c>
      <c r="G117" s="10">
        <f t="shared" si="0"/>
        <v>-1.1641532182693481E-10</v>
      </c>
      <c r="H117" s="10">
        <f t="shared" si="0"/>
        <v>2.255546860396862E-10</v>
      </c>
      <c r="I117" s="10">
        <f t="shared" ref="I117:T117" si="1">I115-I6-I10-I23-I36-I49-I63-I76-I79-I87-I100-I113-I114</f>
        <v>-1.1641532182693481E-10</v>
      </c>
      <c r="J117" s="10">
        <f t="shared" si="1"/>
        <v>-2.3283064365386963E-10</v>
      </c>
      <c r="K117" s="10"/>
      <c r="L117" s="10"/>
      <c r="M117" s="10"/>
      <c r="N117" s="10"/>
      <c r="O117" s="10"/>
      <c r="P117" s="11"/>
      <c r="Q117" s="10" t="e">
        <f>#REF!-#REF!-#REF!-#REF!-#REF!-#REF!-#REF!-#REF!-#REF!-#REF!-#REF!-#REF!-#REF!</f>
        <v>#REF!</v>
      </c>
      <c r="R117" s="10">
        <f>Q115-Q6-Q10-Q23-Q36-Q49-Q63-Q76-Q79-Q87-Q100-Q113-Q114</f>
        <v>-3.6789060686714947E-10</v>
      </c>
      <c r="S117" s="10">
        <f t="shared" si="1"/>
        <v>-1.2005330063402653E-10</v>
      </c>
      <c r="T117" s="10">
        <f t="shared" si="1"/>
        <v>-5.184119800105691E-11</v>
      </c>
      <c r="U117" s="10">
        <f t="shared" ref="U117" si="2">U115-U6-U10-U23-U36-U49-U63-U76-U79-U87-U100-U113-U114</f>
        <v>3.637978807091713E-12</v>
      </c>
      <c r="V117" s="10"/>
      <c r="W117" s="10"/>
      <c r="X117" s="10"/>
      <c r="Y117" s="10"/>
      <c r="Z117" s="10"/>
      <c r="AA117" s="10"/>
      <c r="AB117" s="10"/>
      <c r="AC117" s="10">
        <f t="shared" ref="AC117:AF117" si="3">AC115-AC6-AC10-AC23-AC36-AC49-AC63-AC76-AC79-AC87-AC100-AC113-AC114</f>
        <v>0</v>
      </c>
      <c r="AD117" s="10">
        <f t="shared" si="3"/>
        <v>0</v>
      </c>
      <c r="AE117" s="10">
        <f t="shared" si="3"/>
        <v>0</v>
      </c>
      <c r="AF117" s="10">
        <f t="shared" si="3"/>
        <v>0</v>
      </c>
      <c r="AG117" s="10"/>
      <c r="AH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</row>
    <row r="119" spans="1:39" s="43" customFormat="1">
      <c r="A119" s="36"/>
      <c r="B119" s="154" t="s">
        <v>169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47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68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68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46">
        <v>138250.16899999999</v>
      </c>
      <c r="E123" s="146">
        <v>141383.0698</v>
      </c>
      <c r="F123" s="146">
        <v>135146</v>
      </c>
      <c r="G123" s="146">
        <v>132483</v>
      </c>
      <c r="H123" s="146">
        <v>142660</v>
      </c>
      <c r="I123" s="146">
        <v>138407</v>
      </c>
      <c r="J123" s="146">
        <v>150910</v>
      </c>
      <c r="K123" s="146">
        <v>169620.99999999997</v>
      </c>
      <c r="L123" s="146">
        <v>241428.00000000003</v>
      </c>
      <c r="M123" s="146">
        <v>258570.81</v>
      </c>
      <c r="N123" s="146">
        <v>333188.36</v>
      </c>
      <c r="O123" s="146">
        <v>383267.38</v>
      </c>
      <c r="P123" s="136"/>
      <c r="Q123" s="146">
        <v>-2325.5392214105896</v>
      </c>
      <c r="R123" s="146">
        <v>-13517.339872542459</v>
      </c>
      <c r="S123" s="146">
        <v>-1023.7427023270086</v>
      </c>
      <c r="T123" s="146">
        <v>3272.4715259150926</v>
      </c>
      <c r="U123" s="146">
        <v>2490.6068574461697</v>
      </c>
      <c r="V123" s="146">
        <v>7034.0406713159982</v>
      </c>
      <c r="W123" s="146">
        <v>13262.307704546385</v>
      </c>
      <c r="X123" s="146">
        <v>54942.93349175364</v>
      </c>
      <c r="Y123" s="146">
        <v>21960.248425664013</v>
      </c>
      <c r="Z123" s="146">
        <v>70513.611339094015</v>
      </c>
      <c r="AA123" s="146">
        <v>32070.559878298383</v>
      </c>
      <c r="AB123" s="131"/>
      <c r="AC123" s="146">
        <v>5458.4400214105826</v>
      </c>
      <c r="AD123" s="146">
        <v>7280.2700725424629</v>
      </c>
      <c r="AE123" s="146">
        <v>-1639.2572976730023</v>
      </c>
      <c r="AF123" s="146">
        <v>6904.5284740849056</v>
      </c>
      <c r="AG123" s="146">
        <v>-6743.6068574461669</v>
      </c>
      <c r="AH123" s="146">
        <v>5468.959328683999</v>
      </c>
      <c r="AI123" s="146">
        <v>5448.6922954536039</v>
      </c>
      <c r="AJ123" s="146">
        <v>16864.066508246407</v>
      </c>
      <c r="AK123" s="146">
        <v>-4817.4384256640478</v>
      </c>
      <c r="AL123" s="146">
        <v>4103.9386609060048</v>
      </c>
      <c r="AM123" s="146">
        <v>18008.46012170161</v>
      </c>
    </row>
    <row r="124" spans="1:39">
      <c r="B124" s="1" t="s">
        <v>35</v>
      </c>
      <c r="C124" s="178" t="s">
        <v>287</v>
      </c>
      <c r="D124" s="147">
        <v>138250.16899999999</v>
      </c>
      <c r="E124" s="147">
        <v>141383.0698</v>
      </c>
      <c r="F124" s="147">
        <v>130215.00000000001</v>
      </c>
      <c r="G124" s="147">
        <v>122575</v>
      </c>
      <c r="H124" s="147">
        <v>132602</v>
      </c>
      <c r="I124" s="147">
        <v>128827</v>
      </c>
      <c r="J124" s="147">
        <v>140717.99999999997</v>
      </c>
      <c r="K124" s="147">
        <v>159585</v>
      </c>
      <c r="L124" s="147">
        <v>230527</v>
      </c>
      <c r="M124" s="147">
        <v>247723</v>
      </c>
      <c r="N124" s="147">
        <v>322213.36</v>
      </c>
      <c r="O124" s="147">
        <v>371499.55</v>
      </c>
      <c r="P124" s="133"/>
      <c r="Q124" s="147">
        <v>-2325.5392214105896</v>
      </c>
      <c r="R124" s="147">
        <v>-18448.339872542452</v>
      </c>
      <c r="S124" s="147">
        <v>-6000.7427023270066</v>
      </c>
      <c r="T124" s="147">
        <v>3122.4715259150926</v>
      </c>
      <c r="U124" s="147">
        <v>2968.6068574461669</v>
      </c>
      <c r="V124" s="147">
        <v>7034.0406713159864</v>
      </c>
      <c r="W124" s="147">
        <v>13418.307704546402</v>
      </c>
      <c r="X124" s="147">
        <v>54942.933491753603</v>
      </c>
      <c r="Y124" s="147">
        <v>21960.248425664049</v>
      </c>
      <c r="Z124" s="147">
        <v>70513.611339094001</v>
      </c>
      <c r="AA124" s="147">
        <v>32070.559878298376</v>
      </c>
      <c r="AB124" s="135"/>
      <c r="AC124" s="147">
        <v>5458.4400214105826</v>
      </c>
      <c r="AD124" s="147">
        <v>7280.2700725424629</v>
      </c>
      <c r="AE124" s="147">
        <v>-1639.2572976730023</v>
      </c>
      <c r="AF124" s="147">
        <v>6904.5284740849056</v>
      </c>
      <c r="AG124" s="147">
        <v>-6743.6068574461669</v>
      </c>
      <c r="AH124" s="147">
        <v>4856.959328683999</v>
      </c>
      <c r="AI124" s="147">
        <v>5448.6922954536039</v>
      </c>
      <c r="AJ124" s="147">
        <v>15999.066508246406</v>
      </c>
      <c r="AK124" s="147">
        <v>-4764.2484256640473</v>
      </c>
      <c r="AL124" s="147">
        <v>3976.7486609060043</v>
      </c>
      <c r="AM124" s="147">
        <v>17215.630121701608</v>
      </c>
    </row>
    <row r="125" spans="1:39">
      <c r="B125" s="1" t="s">
        <v>36</v>
      </c>
      <c r="C125" s="178" t="s">
        <v>288</v>
      </c>
      <c r="D125" s="147">
        <v>0</v>
      </c>
      <c r="E125" s="147">
        <v>0</v>
      </c>
      <c r="F125" s="147">
        <v>4931</v>
      </c>
      <c r="G125" s="147">
        <v>9908</v>
      </c>
      <c r="H125" s="147">
        <v>10058</v>
      </c>
      <c r="I125" s="147">
        <v>9580</v>
      </c>
      <c r="J125" s="147">
        <v>10192</v>
      </c>
      <c r="K125" s="147">
        <v>10036</v>
      </c>
      <c r="L125" s="147">
        <v>10901</v>
      </c>
      <c r="M125" s="147">
        <v>10847.81</v>
      </c>
      <c r="N125" s="147">
        <v>10975</v>
      </c>
      <c r="O125" s="147">
        <v>11767.83</v>
      </c>
      <c r="P125" s="133"/>
      <c r="Q125" s="147">
        <v>0</v>
      </c>
      <c r="R125" s="147">
        <v>4931</v>
      </c>
      <c r="S125" s="147">
        <v>4977</v>
      </c>
      <c r="T125" s="147">
        <v>150</v>
      </c>
      <c r="U125" s="147">
        <v>-478.00000000000011</v>
      </c>
      <c r="V125" s="147">
        <v>0</v>
      </c>
      <c r="W125" s="147">
        <v>-156.00000000000023</v>
      </c>
      <c r="X125" s="147">
        <v>0</v>
      </c>
      <c r="Y125" s="147">
        <v>-2.2204460492503131E-13</v>
      </c>
      <c r="Z125" s="147">
        <v>-2.886579864025407E-13</v>
      </c>
      <c r="AA125" s="147">
        <v>0</v>
      </c>
      <c r="AB125" s="135"/>
      <c r="AC125" s="147">
        <v>0</v>
      </c>
      <c r="AD125" s="147">
        <v>0</v>
      </c>
      <c r="AE125" s="147">
        <v>0</v>
      </c>
      <c r="AF125" s="147">
        <v>0</v>
      </c>
      <c r="AG125" s="147">
        <v>0</v>
      </c>
      <c r="AH125" s="147">
        <v>612</v>
      </c>
      <c r="AI125" s="147">
        <v>0</v>
      </c>
      <c r="AJ125" s="147">
        <v>865</v>
      </c>
      <c r="AK125" s="147">
        <v>-53.190000000000516</v>
      </c>
      <c r="AL125" s="147">
        <v>127.19000000000051</v>
      </c>
      <c r="AM125" s="147">
        <v>792.82999999999993</v>
      </c>
    </row>
    <row r="126" spans="1:39" s="43" customFormat="1">
      <c r="A126" s="36"/>
      <c r="B126" s="5" t="s">
        <v>6</v>
      </c>
      <c r="C126" s="177" t="s">
        <v>289</v>
      </c>
      <c r="D126" s="146">
        <v>614705.48303989787</v>
      </c>
      <c r="E126" s="146">
        <v>585659.32853451313</v>
      </c>
      <c r="F126" s="146">
        <v>614336.78960699658</v>
      </c>
      <c r="G126" s="146">
        <v>708352.42157675303</v>
      </c>
      <c r="H126" s="146">
        <v>737385.19132173376</v>
      </c>
      <c r="I126" s="146">
        <v>870799.42218012875</v>
      </c>
      <c r="J126" s="146">
        <v>898342.1555419811</v>
      </c>
      <c r="K126" s="146">
        <v>1031722.2915997374</v>
      </c>
      <c r="L126" s="146">
        <v>1354760.2607702627</v>
      </c>
      <c r="M126" s="146">
        <v>1299152.4546326483</v>
      </c>
      <c r="N126" s="146">
        <v>1351161.0126419393</v>
      </c>
      <c r="O126" s="146">
        <v>808999.58817375638</v>
      </c>
      <c r="P126" s="136"/>
      <c r="Q126" s="146">
        <v>-51821.220194477879</v>
      </c>
      <c r="R126" s="146">
        <v>-6752.9279114832379</v>
      </c>
      <c r="S126" s="146">
        <v>103725.04601791827</v>
      </c>
      <c r="T126" s="146">
        <v>-8993.758337756879</v>
      </c>
      <c r="U126" s="146">
        <v>178688.4149609844</v>
      </c>
      <c r="V126" s="146">
        <v>-3520.3903896317343</v>
      </c>
      <c r="W126" s="146">
        <v>98358.51320103</v>
      </c>
      <c r="X126" s="146">
        <v>229505.37323435911</v>
      </c>
      <c r="Y126" s="146">
        <v>-30743.93195318072</v>
      </c>
      <c r="Z126" s="146">
        <v>35401.716497026537</v>
      </c>
      <c r="AA126" s="146">
        <v>-579501.5862155722</v>
      </c>
      <c r="AB126" s="131"/>
      <c r="AC126" s="146">
        <v>22775.065689093208</v>
      </c>
      <c r="AD126" s="146">
        <v>35430.388983966637</v>
      </c>
      <c r="AE126" s="146">
        <v>-9709.4140481617778</v>
      </c>
      <c r="AF126" s="146">
        <v>38026.528082737641</v>
      </c>
      <c r="AG126" s="146">
        <v>-45274.184102589417</v>
      </c>
      <c r="AH126" s="146">
        <v>31063.123751484069</v>
      </c>
      <c r="AI126" s="146">
        <v>35021.622856726317</v>
      </c>
      <c r="AJ126" s="146">
        <v>93532.595936166195</v>
      </c>
      <c r="AK126" s="146">
        <v>-24863.874184433629</v>
      </c>
      <c r="AL126" s="146">
        <v>16606.8415122644</v>
      </c>
      <c r="AM126" s="146">
        <v>37340.161747389306</v>
      </c>
    </row>
    <row r="127" spans="1:39" s="43" customFormat="1">
      <c r="A127" s="36"/>
      <c r="B127" s="29" t="s">
        <v>23</v>
      </c>
      <c r="C127" s="199" t="s">
        <v>290</v>
      </c>
      <c r="D127" s="146">
        <v>233.68480000000002</v>
      </c>
      <c r="E127" s="146">
        <v>244.928</v>
      </c>
      <c r="F127" s="146">
        <v>156.99999999999997</v>
      </c>
      <c r="G127" s="146">
        <v>250</v>
      </c>
      <c r="H127" s="146">
        <v>330</v>
      </c>
      <c r="I127" s="146">
        <v>462</v>
      </c>
      <c r="J127" s="146">
        <v>699</v>
      </c>
      <c r="K127" s="146">
        <v>748.99999999999989</v>
      </c>
      <c r="L127" s="146">
        <v>856</v>
      </c>
      <c r="M127" s="146">
        <v>755.42</v>
      </c>
      <c r="N127" s="146">
        <v>525.42000000000007</v>
      </c>
      <c r="O127" s="146">
        <v>286.79000000000002</v>
      </c>
      <c r="P127" s="136"/>
      <c r="Q127" s="146">
        <v>11.243199999999964</v>
      </c>
      <c r="R127" s="146">
        <v>-87.928000000000011</v>
      </c>
      <c r="S127" s="146">
        <v>93.000000000000014</v>
      </c>
      <c r="T127" s="146">
        <v>80.000000000000028</v>
      </c>
      <c r="U127" s="146">
        <v>131.99999999999997</v>
      </c>
      <c r="V127" s="146">
        <v>237</v>
      </c>
      <c r="W127" s="146">
        <v>49.999999999999915</v>
      </c>
      <c r="X127" s="146">
        <v>107.00000000000011</v>
      </c>
      <c r="Y127" s="146">
        <v>-100.58000000000007</v>
      </c>
      <c r="Z127" s="146">
        <v>-229.99999999999989</v>
      </c>
      <c r="AA127" s="146">
        <v>-238.63000000000008</v>
      </c>
      <c r="AB127" s="131"/>
      <c r="AC127" s="146">
        <v>0</v>
      </c>
      <c r="AD127" s="146">
        <v>0</v>
      </c>
      <c r="AE127" s="146">
        <v>0</v>
      </c>
      <c r="AF127" s="146">
        <v>0</v>
      </c>
      <c r="AG127" s="146">
        <v>0</v>
      </c>
      <c r="AH127" s="146">
        <v>0</v>
      </c>
      <c r="AI127" s="146">
        <v>0</v>
      </c>
      <c r="AJ127" s="146">
        <v>0</v>
      </c>
      <c r="AK127" s="146">
        <v>0</v>
      </c>
      <c r="AL127" s="146">
        <v>0</v>
      </c>
      <c r="AM127" s="146">
        <v>0</v>
      </c>
    </row>
    <row r="128" spans="1:39">
      <c r="B128" s="176" t="s">
        <v>40</v>
      </c>
      <c r="C128" s="179"/>
      <c r="D128" s="147">
        <v>233.68480000000002</v>
      </c>
      <c r="E128" s="147">
        <v>244.928</v>
      </c>
      <c r="F128" s="147">
        <v>156.99999999999997</v>
      </c>
      <c r="G128" s="147">
        <v>250</v>
      </c>
      <c r="H128" s="147">
        <v>330</v>
      </c>
      <c r="I128" s="147">
        <v>462</v>
      </c>
      <c r="J128" s="147">
        <v>699</v>
      </c>
      <c r="K128" s="147">
        <v>748.99999999999989</v>
      </c>
      <c r="L128" s="147">
        <v>856</v>
      </c>
      <c r="M128" s="147">
        <v>755.42</v>
      </c>
      <c r="N128" s="147">
        <v>525.42000000000007</v>
      </c>
      <c r="O128" s="147">
        <v>286.79000000000002</v>
      </c>
      <c r="P128" s="133"/>
      <c r="Q128" s="147">
        <v>11.243199999999964</v>
      </c>
      <c r="R128" s="147">
        <v>-87.928000000000011</v>
      </c>
      <c r="S128" s="147">
        <v>93.000000000000014</v>
      </c>
      <c r="T128" s="147">
        <v>80.000000000000028</v>
      </c>
      <c r="U128" s="147">
        <v>131.99999999999997</v>
      </c>
      <c r="V128" s="147">
        <v>237</v>
      </c>
      <c r="W128" s="147">
        <v>49.999999999999915</v>
      </c>
      <c r="X128" s="147">
        <v>107.00000000000011</v>
      </c>
      <c r="Y128" s="147">
        <v>-100.58000000000007</v>
      </c>
      <c r="Z128" s="147">
        <v>-229.99999999999989</v>
      </c>
      <c r="AA128" s="147">
        <v>-238.63000000000008</v>
      </c>
      <c r="AB128" s="135"/>
      <c r="AC128" s="147">
        <v>0</v>
      </c>
      <c r="AD128" s="147">
        <v>0</v>
      </c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7">
        <v>0</v>
      </c>
      <c r="AL128" s="147">
        <v>0</v>
      </c>
      <c r="AM128" s="147">
        <v>0</v>
      </c>
    </row>
    <row r="129" spans="1:39">
      <c r="B129" s="6" t="s">
        <v>41</v>
      </c>
      <c r="C129" s="179"/>
      <c r="D129" s="147">
        <v>233.68480000000002</v>
      </c>
      <c r="E129" s="147">
        <v>244.928</v>
      </c>
      <c r="F129" s="147">
        <v>156.99999999999997</v>
      </c>
      <c r="G129" s="147">
        <v>250</v>
      </c>
      <c r="H129" s="147">
        <v>330</v>
      </c>
      <c r="I129" s="147">
        <v>462</v>
      </c>
      <c r="J129" s="147">
        <v>699</v>
      </c>
      <c r="K129" s="147">
        <v>748.99999999999989</v>
      </c>
      <c r="L129" s="147">
        <v>856</v>
      </c>
      <c r="M129" s="147">
        <v>755.42</v>
      </c>
      <c r="N129" s="147">
        <v>525.42000000000007</v>
      </c>
      <c r="O129" s="147">
        <v>286.79000000000002</v>
      </c>
      <c r="P129" s="133"/>
      <c r="Q129" s="147">
        <v>11.243199999999964</v>
      </c>
      <c r="R129" s="147">
        <v>-87.928000000000011</v>
      </c>
      <c r="S129" s="147">
        <v>93.000000000000014</v>
      </c>
      <c r="T129" s="147">
        <v>80.000000000000028</v>
      </c>
      <c r="U129" s="147">
        <v>131.99999999999997</v>
      </c>
      <c r="V129" s="147">
        <v>237</v>
      </c>
      <c r="W129" s="147">
        <v>49.999999999999915</v>
      </c>
      <c r="X129" s="147">
        <v>107.00000000000011</v>
      </c>
      <c r="Y129" s="147">
        <v>-100.58000000000007</v>
      </c>
      <c r="Z129" s="147">
        <v>-229.99999999999989</v>
      </c>
      <c r="AA129" s="147">
        <v>-238.63000000000008</v>
      </c>
      <c r="AB129" s="135"/>
      <c r="AC129" s="147">
        <v>0</v>
      </c>
      <c r="AD129" s="147">
        <v>0</v>
      </c>
      <c r="AE129" s="147">
        <v>0</v>
      </c>
      <c r="AF129" s="147">
        <v>0</v>
      </c>
      <c r="AG129" s="147">
        <v>0</v>
      </c>
      <c r="AH129" s="147">
        <v>0</v>
      </c>
      <c r="AI129" s="147">
        <v>0</v>
      </c>
      <c r="AJ129" s="147">
        <v>0</v>
      </c>
      <c r="AK129" s="147">
        <v>0</v>
      </c>
      <c r="AL129" s="147">
        <v>0</v>
      </c>
      <c r="AM129" s="147">
        <v>0</v>
      </c>
    </row>
    <row r="130" spans="1:39">
      <c r="B130" s="6" t="s">
        <v>42</v>
      </c>
      <c r="C130" s="179"/>
      <c r="D130" s="147">
        <v>0</v>
      </c>
      <c r="E130" s="147">
        <v>0</v>
      </c>
      <c r="F130" s="147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33"/>
      <c r="Q130" s="147">
        <v>0</v>
      </c>
      <c r="R130" s="147">
        <v>0</v>
      </c>
      <c r="S130" s="147">
        <v>0</v>
      </c>
      <c r="T130" s="147">
        <v>0</v>
      </c>
      <c r="U130" s="147">
        <v>0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35"/>
      <c r="AC130" s="147">
        <v>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7">
        <v>0</v>
      </c>
      <c r="AL130" s="147">
        <v>0</v>
      </c>
      <c r="AM130" s="147">
        <v>0</v>
      </c>
    </row>
    <row r="131" spans="1:39">
      <c r="B131" s="6" t="s">
        <v>43</v>
      </c>
      <c r="C131" s="179"/>
      <c r="D131" s="147">
        <v>0</v>
      </c>
      <c r="E131" s="147">
        <v>0</v>
      </c>
      <c r="F131" s="147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33"/>
      <c r="Q131" s="147">
        <v>0</v>
      </c>
      <c r="R131" s="147">
        <v>0</v>
      </c>
      <c r="S131" s="147">
        <v>0</v>
      </c>
      <c r="T131" s="147">
        <v>0</v>
      </c>
      <c r="U131" s="147">
        <v>0</v>
      </c>
      <c r="V131" s="147">
        <v>0</v>
      </c>
      <c r="W131" s="147">
        <v>0</v>
      </c>
      <c r="X131" s="147">
        <v>0</v>
      </c>
      <c r="Y131" s="147">
        <v>0</v>
      </c>
      <c r="Z131" s="147">
        <v>0</v>
      </c>
      <c r="AA131" s="147">
        <v>0</v>
      </c>
      <c r="AB131" s="135"/>
      <c r="AC131" s="147">
        <v>0</v>
      </c>
      <c r="AD131" s="147">
        <v>0</v>
      </c>
      <c r="AE131" s="147">
        <v>0</v>
      </c>
      <c r="AF131" s="147">
        <v>0</v>
      </c>
      <c r="AG131" s="147">
        <v>0</v>
      </c>
      <c r="AH131" s="147">
        <v>0</v>
      </c>
      <c r="AI131" s="147">
        <v>0</v>
      </c>
      <c r="AJ131" s="147">
        <v>0</v>
      </c>
      <c r="AK131" s="147">
        <v>0</v>
      </c>
      <c r="AL131" s="147">
        <v>0</v>
      </c>
      <c r="AM131" s="147">
        <v>0</v>
      </c>
    </row>
    <row r="132" spans="1:39">
      <c r="B132" s="6" t="s">
        <v>44</v>
      </c>
      <c r="C132" s="179"/>
      <c r="D132" s="147">
        <v>0</v>
      </c>
      <c r="E132" s="147">
        <v>0</v>
      </c>
      <c r="F132" s="147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33"/>
      <c r="Q132" s="147">
        <v>0</v>
      </c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35"/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7">
        <v>0</v>
      </c>
      <c r="AL132" s="147">
        <v>0</v>
      </c>
      <c r="AM132" s="147">
        <v>0</v>
      </c>
    </row>
    <row r="133" spans="1:39">
      <c r="B133" s="7" t="s">
        <v>45</v>
      </c>
      <c r="C133" s="179"/>
      <c r="D133" s="147">
        <v>0</v>
      </c>
      <c r="E133" s="147">
        <v>0</v>
      </c>
      <c r="F133" s="147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33"/>
      <c r="Q133" s="147">
        <v>0</v>
      </c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35"/>
      <c r="AC133" s="147">
        <v>0</v>
      </c>
      <c r="AD133" s="147">
        <v>0</v>
      </c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7">
        <v>0</v>
      </c>
      <c r="AL133" s="147">
        <v>0</v>
      </c>
      <c r="AM133" s="147">
        <v>0</v>
      </c>
    </row>
    <row r="134" spans="1:39">
      <c r="B134" s="7" t="s">
        <v>46</v>
      </c>
      <c r="C134" s="179"/>
      <c r="D134" s="147">
        <v>0</v>
      </c>
      <c r="E134" s="147">
        <v>0</v>
      </c>
      <c r="F134" s="147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33"/>
      <c r="Q134" s="147">
        <v>0</v>
      </c>
      <c r="R134" s="147">
        <v>0</v>
      </c>
      <c r="S134" s="147">
        <v>0</v>
      </c>
      <c r="T134" s="147">
        <v>0</v>
      </c>
      <c r="U134" s="147">
        <v>0</v>
      </c>
      <c r="V134" s="147">
        <v>0</v>
      </c>
      <c r="W134" s="147">
        <v>0</v>
      </c>
      <c r="X134" s="147">
        <v>0</v>
      </c>
      <c r="Y134" s="147">
        <v>0</v>
      </c>
      <c r="Z134" s="147">
        <v>0</v>
      </c>
      <c r="AA134" s="147">
        <v>0</v>
      </c>
      <c r="AB134" s="135"/>
      <c r="AC134" s="147">
        <v>0</v>
      </c>
      <c r="AD134" s="147">
        <v>0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7">
        <v>0</v>
      </c>
      <c r="AL134" s="147">
        <v>0</v>
      </c>
      <c r="AM134" s="147">
        <v>0</v>
      </c>
    </row>
    <row r="135" spans="1:39">
      <c r="B135" s="6" t="s">
        <v>313</v>
      </c>
      <c r="C135" s="179"/>
      <c r="D135" s="147">
        <v>0</v>
      </c>
      <c r="E135" s="147">
        <v>0</v>
      </c>
      <c r="F135" s="147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33"/>
      <c r="Q135" s="147">
        <v>0</v>
      </c>
      <c r="R135" s="147">
        <v>0</v>
      </c>
      <c r="S135" s="147">
        <v>0</v>
      </c>
      <c r="T135" s="147">
        <v>0</v>
      </c>
      <c r="U135" s="147">
        <v>0</v>
      </c>
      <c r="V135" s="147">
        <v>0</v>
      </c>
      <c r="W135" s="147">
        <v>0</v>
      </c>
      <c r="X135" s="147">
        <v>0</v>
      </c>
      <c r="Y135" s="147">
        <v>0</v>
      </c>
      <c r="Z135" s="147">
        <v>0</v>
      </c>
      <c r="AA135" s="147">
        <v>0</v>
      </c>
      <c r="AB135" s="135"/>
      <c r="AC135" s="147">
        <v>0</v>
      </c>
      <c r="AD135" s="147">
        <v>0</v>
      </c>
      <c r="AE135" s="147">
        <v>0</v>
      </c>
      <c r="AF135" s="147">
        <v>0</v>
      </c>
      <c r="AG135" s="147">
        <v>0</v>
      </c>
      <c r="AH135" s="147">
        <v>0</v>
      </c>
      <c r="AI135" s="147">
        <v>0</v>
      </c>
      <c r="AJ135" s="147">
        <v>0</v>
      </c>
      <c r="AK135" s="147">
        <v>0</v>
      </c>
      <c r="AL135" s="147">
        <v>0</v>
      </c>
      <c r="AM135" s="147">
        <v>0</v>
      </c>
    </row>
    <row r="136" spans="1:39">
      <c r="B136" s="6" t="s">
        <v>107</v>
      </c>
      <c r="C136" s="178"/>
      <c r="D136" s="147">
        <v>0</v>
      </c>
      <c r="E136" s="147">
        <v>0</v>
      </c>
      <c r="F136" s="147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33"/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35"/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7">
        <v>0</v>
      </c>
      <c r="AL136" s="147">
        <v>0</v>
      </c>
      <c r="AM136" s="147">
        <v>0</v>
      </c>
    </row>
    <row r="137" spans="1:39">
      <c r="B137" s="6" t="s">
        <v>48</v>
      </c>
      <c r="C137" s="179"/>
      <c r="D137" s="147">
        <v>0</v>
      </c>
      <c r="E137" s="147">
        <v>0</v>
      </c>
      <c r="F137" s="147">
        <v>0</v>
      </c>
      <c r="G137" s="147">
        <v>0</v>
      </c>
      <c r="H137" s="147">
        <v>0</v>
      </c>
      <c r="I137" s="147">
        <v>0</v>
      </c>
      <c r="J137" s="147">
        <v>0</v>
      </c>
      <c r="K137" s="147">
        <v>0</v>
      </c>
      <c r="L137" s="147">
        <v>0</v>
      </c>
      <c r="M137" s="147">
        <v>0</v>
      </c>
      <c r="N137" s="147">
        <v>0</v>
      </c>
      <c r="O137" s="147">
        <v>0</v>
      </c>
      <c r="P137" s="133"/>
      <c r="Q137" s="147">
        <v>0</v>
      </c>
      <c r="R137" s="147">
        <v>0</v>
      </c>
      <c r="S137" s="147">
        <v>0</v>
      </c>
      <c r="T137" s="147">
        <v>0</v>
      </c>
      <c r="U137" s="147">
        <v>0</v>
      </c>
      <c r="V137" s="147">
        <v>0</v>
      </c>
      <c r="W137" s="147">
        <v>0</v>
      </c>
      <c r="X137" s="147">
        <v>0</v>
      </c>
      <c r="Y137" s="147">
        <v>0</v>
      </c>
      <c r="Z137" s="147">
        <v>0</v>
      </c>
      <c r="AA137" s="147">
        <v>0</v>
      </c>
      <c r="AB137" s="135"/>
      <c r="AC137" s="147">
        <v>0</v>
      </c>
      <c r="AD137" s="147">
        <v>0</v>
      </c>
      <c r="AE137" s="147">
        <v>0</v>
      </c>
      <c r="AF137" s="147">
        <v>0</v>
      </c>
      <c r="AG137" s="147">
        <v>0</v>
      </c>
      <c r="AH137" s="147">
        <v>0</v>
      </c>
      <c r="AI137" s="147">
        <v>0</v>
      </c>
      <c r="AJ137" s="147">
        <v>0</v>
      </c>
      <c r="AK137" s="147">
        <v>0</v>
      </c>
      <c r="AL137" s="147">
        <v>0</v>
      </c>
      <c r="AM137" s="147">
        <v>0</v>
      </c>
    </row>
    <row r="138" spans="1:39">
      <c r="B138" s="6" t="s">
        <v>321</v>
      </c>
      <c r="C138" s="179"/>
      <c r="D138" s="147">
        <v>0</v>
      </c>
      <c r="E138" s="147">
        <v>0</v>
      </c>
      <c r="F138" s="147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0</v>
      </c>
      <c r="L138" s="147">
        <v>0</v>
      </c>
      <c r="M138" s="147">
        <v>0</v>
      </c>
      <c r="N138" s="147">
        <v>0</v>
      </c>
      <c r="O138" s="147">
        <v>0</v>
      </c>
      <c r="P138" s="133"/>
      <c r="Q138" s="147">
        <v>0</v>
      </c>
      <c r="R138" s="147">
        <v>0</v>
      </c>
      <c r="S138" s="147">
        <v>0</v>
      </c>
      <c r="T138" s="147">
        <v>0</v>
      </c>
      <c r="U138" s="147">
        <v>0</v>
      </c>
      <c r="V138" s="147">
        <v>0</v>
      </c>
      <c r="W138" s="147">
        <v>0</v>
      </c>
      <c r="X138" s="147">
        <v>0</v>
      </c>
      <c r="Y138" s="147">
        <v>0</v>
      </c>
      <c r="Z138" s="147">
        <v>0</v>
      </c>
      <c r="AA138" s="147">
        <v>0</v>
      </c>
      <c r="AB138" s="135"/>
      <c r="AC138" s="147">
        <v>0</v>
      </c>
      <c r="AD138" s="147">
        <v>0</v>
      </c>
      <c r="AE138" s="147">
        <v>0</v>
      </c>
      <c r="AF138" s="147">
        <v>0</v>
      </c>
      <c r="AG138" s="147">
        <v>0</v>
      </c>
      <c r="AH138" s="147">
        <v>0</v>
      </c>
      <c r="AI138" s="147">
        <v>0</v>
      </c>
      <c r="AJ138" s="147">
        <v>0</v>
      </c>
      <c r="AK138" s="147">
        <v>0</v>
      </c>
      <c r="AL138" s="147">
        <v>0</v>
      </c>
      <c r="AM138" s="147">
        <v>0</v>
      </c>
    </row>
    <row r="139" spans="1:39">
      <c r="B139" s="8" t="s">
        <v>100</v>
      </c>
      <c r="C139" s="179"/>
      <c r="D139" s="147">
        <v>0</v>
      </c>
      <c r="E139" s="147">
        <v>0</v>
      </c>
      <c r="F139" s="147">
        <v>0</v>
      </c>
      <c r="G139" s="147">
        <v>0</v>
      </c>
      <c r="H139" s="147">
        <v>0</v>
      </c>
      <c r="I139" s="147">
        <v>0</v>
      </c>
      <c r="J139" s="147">
        <v>0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33"/>
      <c r="Q139" s="147">
        <v>0</v>
      </c>
      <c r="R139" s="147">
        <v>0</v>
      </c>
      <c r="S139" s="147">
        <v>0</v>
      </c>
      <c r="T139" s="147">
        <v>0</v>
      </c>
      <c r="U139" s="147">
        <v>0</v>
      </c>
      <c r="V139" s="147">
        <v>0</v>
      </c>
      <c r="W139" s="147">
        <v>0</v>
      </c>
      <c r="X139" s="147">
        <v>0</v>
      </c>
      <c r="Y139" s="147">
        <v>0</v>
      </c>
      <c r="Z139" s="147">
        <v>0</v>
      </c>
      <c r="AA139" s="147">
        <v>0</v>
      </c>
      <c r="AB139" s="135"/>
      <c r="AC139" s="147">
        <v>0</v>
      </c>
      <c r="AD139" s="147">
        <v>0</v>
      </c>
      <c r="AE139" s="147">
        <v>0</v>
      </c>
      <c r="AF139" s="147">
        <v>0</v>
      </c>
      <c r="AG139" s="147">
        <v>0</v>
      </c>
      <c r="AH139" s="147">
        <v>0</v>
      </c>
      <c r="AI139" s="147">
        <v>0</v>
      </c>
      <c r="AJ139" s="147">
        <v>0</v>
      </c>
      <c r="AK139" s="147">
        <v>0</v>
      </c>
      <c r="AL139" s="147">
        <v>0</v>
      </c>
      <c r="AM139" s="147">
        <v>0</v>
      </c>
    </row>
    <row r="140" spans="1:39" s="43" customFormat="1">
      <c r="A140" s="36"/>
      <c r="B140" s="29" t="s">
        <v>24</v>
      </c>
      <c r="C140" s="177" t="s">
        <v>291</v>
      </c>
      <c r="D140" s="146">
        <v>614471.79823989782</v>
      </c>
      <c r="E140" s="146">
        <v>585414.40053451317</v>
      </c>
      <c r="F140" s="146">
        <v>614179.78960699658</v>
      </c>
      <c r="G140" s="146">
        <v>708102.42157675303</v>
      </c>
      <c r="H140" s="146">
        <v>737055.19132173376</v>
      </c>
      <c r="I140" s="146">
        <v>870337.42218012863</v>
      </c>
      <c r="J140" s="146">
        <v>897643.1555419811</v>
      </c>
      <c r="K140" s="146">
        <v>1030973.2915997375</v>
      </c>
      <c r="L140" s="146">
        <v>1353904.2607702627</v>
      </c>
      <c r="M140" s="146">
        <v>1298397.0346326483</v>
      </c>
      <c r="N140" s="146">
        <v>1350635.5926419394</v>
      </c>
      <c r="O140" s="146">
        <v>808712.79817375634</v>
      </c>
      <c r="P140" s="136"/>
      <c r="Q140" s="146">
        <v>-51832.463394477876</v>
      </c>
      <c r="R140" s="146">
        <v>-6664.9999114832272</v>
      </c>
      <c r="S140" s="146">
        <v>103632.04601791824</v>
      </c>
      <c r="T140" s="146">
        <v>-9073.7583377568972</v>
      </c>
      <c r="U140" s="146">
        <v>178556.41496098432</v>
      </c>
      <c r="V140" s="146">
        <v>-3757.3903896316324</v>
      </c>
      <c r="W140" s="146">
        <v>98308.51320103</v>
      </c>
      <c r="X140" s="146">
        <v>229398.37323435914</v>
      </c>
      <c r="Y140" s="146">
        <v>-30643.35195318082</v>
      </c>
      <c r="Z140" s="146">
        <v>35631.716497026646</v>
      </c>
      <c r="AA140" s="146">
        <v>-579262.95621557231</v>
      </c>
      <c r="AB140" s="131"/>
      <c r="AC140" s="146">
        <v>22775.065689093208</v>
      </c>
      <c r="AD140" s="146">
        <v>35430.388983966637</v>
      </c>
      <c r="AE140" s="146">
        <v>-9709.4140481617778</v>
      </c>
      <c r="AF140" s="146">
        <v>38026.528082737641</v>
      </c>
      <c r="AG140" s="146">
        <v>-45274.184102589417</v>
      </c>
      <c r="AH140" s="146">
        <v>31063.123751484069</v>
      </c>
      <c r="AI140" s="146">
        <v>35021.622856726317</v>
      </c>
      <c r="AJ140" s="146">
        <v>93532.595936166195</v>
      </c>
      <c r="AK140" s="146">
        <v>-24863.874184433629</v>
      </c>
      <c r="AL140" s="146">
        <v>16606.8415122644</v>
      </c>
      <c r="AM140" s="146">
        <v>37340.161747389306</v>
      </c>
    </row>
    <row r="141" spans="1:39">
      <c r="B141" s="176" t="s">
        <v>40</v>
      </c>
      <c r="C141" s="179"/>
      <c r="D141" s="147">
        <v>0</v>
      </c>
      <c r="E141" s="147">
        <v>0</v>
      </c>
      <c r="F141" s="147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33"/>
      <c r="Q141" s="147">
        <v>0</v>
      </c>
      <c r="R141" s="147">
        <v>0</v>
      </c>
      <c r="S141" s="147">
        <v>0</v>
      </c>
      <c r="T141" s="147">
        <v>0</v>
      </c>
      <c r="U141" s="147">
        <v>0</v>
      </c>
      <c r="V141" s="147">
        <v>0</v>
      </c>
      <c r="W141" s="147">
        <v>0</v>
      </c>
      <c r="X141" s="147">
        <v>0</v>
      </c>
      <c r="Y141" s="147">
        <v>0</v>
      </c>
      <c r="Z141" s="147">
        <v>0</v>
      </c>
      <c r="AA141" s="147">
        <v>0</v>
      </c>
      <c r="AB141" s="135"/>
      <c r="AC141" s="147">
        <v>0</v>
      </c>
      <c r="AD141" s="147">
        <v>0</v>
      </c>
      <c r="AE141" s="147">
        <v>0</v>
      </c>
      <c r="AF141" s="147">
        <v>0</v>
      </c>
      <c r="AG141" s="147">
        <v>0</v>
      </c>
      <c r="AH141" s="147">
        <v>0</v>
      </c>
      <c r="AI141" s="147">
        <v>0</v>
      </c>
      <c r="AJ141" s="147">
        <v>0</v>
      </c>
      <c r="AK141" s="147">
        <v>0</v>
      </c>
      <c r="AL141" s="147">
        <v>0</v>
      </c>
      <c r="AM141" s="147">
        <v>0</v>
      </c>
    </row>
    <row r="142" spans="1:39">
      <c r="B142" s="6" t="s">
        <v>41</v>
      </c>
      <c r="C142" s="179"/>
      <c r="D142" s="147">
        <v>0</v>
      </c>
      <c r="E142" s="147">
        <v>0</v>
      </c>
      <c r="F142" s="147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0</v>
      </c>
      <c r="N142" s="147">
        <v>0</v>
      </c>
      <c r="O142" s="147">
        <v>0</v>
      </c>
      <c r="P142" s="133"/>
      <c r="Q142" s="147">
        <v>0</v>
      </c>
      <c r="R142" s="147">
        <v>0</v>
      </c>
      <c r="S142" s="147">
        <v>0</v>
      </c>
      <c r="T142" s="147">
        <v>0</v>
      </c>
      <c r="U142" s="147">
        <v>0</v>
      </c>
      <c r="V142" s="147">
        <v>0</v>
      </c>
      <c r="W142" s="147">
        <v>0</v>
      </c>
      <c r="X142" s="147">
        <v>0</v>
      </c>
      <c r="Y142" s="147">
        <v>0</v>
      </c>
      <c r="Z142" s="147">
        <v>0</v>
      </c>
      <c r="AA142" s="147">
        <v>0</v>
      </c>
      <c r="AB142" s="135"/>
      <c r="AC142" s="147">
        <v>0</v>
      </c>
      <c r="AD142" s="147">
        <v>0</v>
      </c>
      <c r="AE142" s="147">
        <v>0</v>
      </c>
      <c r="AF142" s="147">
        <v>0</v>
      </c>
      <c r="AG142" s="147">
        <v>0</v>
      </c>
      <c r="AH142" s="147">
        <v>0</v>
      </c>
      <c r="AI142" s="147">
        <v>0</v>
      </c>
      <c r="AJ142" s="147">
        <v>0</v>
      </c>
      <c r="AK142" s="147">
        <v>0</v>
      </c>
      <c r="AL142" s="147">
        <v>0</v>
      </c>
      <c r="AM142" s="147">
        <v>0</v>
      </c>
    </row>
    <row r="143" spans="1:39">
      <c r="B143" s="6" t="s">
        <v>42</v>
      </c>
      <c r="C143" s="179"/>
      <c r="D143" s="147">
        <v>0</v>
      </c>
      <c r="E143" s="147">
        <v>0</v>
      </c>
      <c r="F143" s="147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33"/>
      <c r="Q143" s="147">
        <v>0</v>
      </c>
      <c r="R143" s="147">
        <v>0</v>
      </c>
      <c r="S143" s="147">
        <v>0</v>
      </c>
      <c r="T143" s="147">
        <v>0</v>
      </c>
      <c r="U143" s="147">
        <v>0</v>
      </c>
      <c r="V143" s="147">
        <v>0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35"/>
      <c r="AC143" s="147">
        <v>0</v>
      </c>
      <c r="AD143" s="147">
        <v>0</v>
      </c>
      <c r="AE143" s="147">
        <v>0</v>
      </c>
      <c r="AF143" s="147">
        <v>0</v>
      </c>
      <c r="AG143" s="147">
        <v>0</v>
      </c>
      <c r="AH143" s="147">
        <v>0</v>
      </c>
      <c r="AI143" s="147">
        <v>0</v>
      </c>
      <c r="AJ143" s="147">
        <v>0</v>
      </c>
      <c r="AK143" s="147">
        <v>0</v>
      </c>
      <c r="AL143" s="147">
        <v>0</v>
      </c>
      <c r="AM143" s="147">
        <v>0</v>
      </c>
    </row>
    <row r="144" spans="1:39">
      <c r="B144" s="6" t="s">
        <v>43</v>
      </c>
      <c r="C144" s="179"/>
      <c r="D144" s="147">
        <v>0</v>
      </c>
      <c r="E144" s="147">
        <v>0</v>
      </c>
      <c r="F144" s="147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33"/>
      <c r="Q144" s="147">
        <v>0</v>
      </c>
      <c r="R144" s="147">
        <v>0</v>
      </c>
      <c r="S144" s="147">
        <v>0</v>
      </c>
      <c r="T144" s="147">
        <v>0</v>
      </c>
      <c r="U144" s="147">
        <v>0</v>
      </c>
      <c r="V144" s="147">
        <v>0</v>
      </c>
      <c r="W144" s="147">
        <v>0</v>
      </c>
      <c r="X144" s="147">
        <v>0</v>
      </c>
      <c r="Y144" s="147">
        <v>0</v>
      </c>
      <c r="Z144" s="147">
        <v>0</v>
      </c>
      <c r="AA144" s="147">
        <v>0</v>
      </c>
      <c r="AB144" s="135"/>
      <c r="AC144" s="147">
        <v>0</v>
      </c>
      <c r="AD144" s="147">
        <v>0</v>
      </c>
      <c r="AE144" s="147">
        <v>0</v>
      </c>
      <c r="AF144" s="147">
        <v>0</v>
      </c>
      <c r="AG144" s="147">
        <v>0</v>
      </c>
      <c r="AH144" s="147">
        <v>0</v>
      </c>
      <c r="AI144" s="147">
        <v>0</v>
      </c>
      <c r="AJ144" s="147">
        <v>0</v>
      </c>
      <c r="AK144" s="147">
        <v>0</v>
      </c>
      <c r="AL144" s="147">
        <v>0</v>
      </c>
      <c r="AM144" s="147">
        <v>0</v>
      </c>
    </row>
    <row r="145" spans="1:39">
      <c r="B145" s="6" t="s">
        <v>44</v>
      </c>
      <c r="C145" s="179"/>
      <c r="D145" s="147">
        <v>0</v>
      </c>
      <c r="E145" s="147">
        <v>0</v>
      </c>
      <c r="F145" s="147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33"/>
      <c r="Q145" s="147">
        <v>0</v>
      </c>
      <c r="R145" s="147">
        <v>0</v>
      </c>
      <c r="S145" s="147">
        <v>0</v>
      </c>
      <c r="T145" s="147">
        <v>0</v>
      </c>
      <c r="U145" s="147">
        <v>0</v>
      </c>
      <c r="V145" s="147">
        <v>0</v>
      </c>
      <c r="W145" s="147">
        <v>0</v>
      </c>
      <c r="X145" s="147">
        <v>0</v>
      </c>
      <c r="Y145" s="147">
        <v>0</v>
      </c>
      <c r="Z145" s="147">
        <v>0</v>
      </c>
      <c r="AA145" s="147">
        <v>0</v>
      </c>
      <c r="AB145" s="135"/>
      <c r="AC145" s="147">
        <v>0</v>
      </c>
      <c r="AD145" s="147">
        <v>0</v>
      </c>
      <c r="AE145" s="147">
        <v>0</v>
      </c>
      <c r="AF145" s="147">
        <v>0</v>
      </c>
      <c r="AG145" s="147">
        <v>0</v>
      </c>
      <c r="AH145" s="147">
        <v>0</v>
      </c>
      <c r="AI145" s="147">
        <v>0</v>
      </c>
      <c r="AJ145" s="147">
        <v>0</v>
      </c>
      <c r="AK145" s="147">
        <v>0</v>
      </c>
      <c r="AL145" s="147">
        <v>0</v>
      </c>
      <c r="AM145" s="147">
        <v>0</v>
      </c>
    </row>
    <row r="146" spans="1:39">
      <c r="B146" s="7" t="s">
        <v>45</v>
      </c>
      <c r="C146" s="179"/>
      <c r="D146" s="147">
        <v>0</v>
      </c>
      <c r="E146" s="147">
        <v>0</v>
      </c>
      <c r="F146" s="147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33"/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35"/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7">
        <v>0</v>
      </c>
      <c r="AL146" s="147">
        <v>0</v>
      </c>
      <c r="AM146" s="147">
        <v>0</v>
      </c>
    </row>
    <row r="147" spans="1:39">
      <c r="B147" s="7" t="s">
        <v>46</v>
      </c>
      <c r="C147" s="179"/>
      <c r="D147" s="147">
        <v>0</v>
      </c>
      <c r="E147" s="147">
        <v>0</v>
      </c>
      <c r="F147" s="147">
        <v>0</v>
      </c>
      <c r="G147" s="147">
        <v>0</v>
      </c>
      <c r="H147" s="147">
        <v>0</v>
      </c>
      <c r="I147" s="147">
        <v>0</v>
      </c>
      <c r="J147" s="147">
        <v>0</v>
      </c>
      <c r="K147" s="147">
        <v>0</v>
      </c>
      <c r="L147" s="147">
        <v>0</v>
      </c>
      <c r="M147" s="147">
        <v>0</v>
      </c>
      <c r="N147" s="147">
        <v>0</v>
      </c>
      <c r="O147" s="147">
        <v>0</v>
      </c>
      <c r="P147" s="133"/>
      <c r="Q147" s="147">
        <v>0</v>
      </c>
      <c r="R147" s="147">
        <v>0</v>
      </c>
      <c r="S147" s="147">
        <v>0</v>
      </c>
      <c r="T147" s="147">
        <v>0</v>
      </c>
      <c r="U147" s="147">
        <v>0</v>
      </c>
      <c r="V147" s="147">
        <v>0</v>
      </c>
      <c r="W147" s="147">
        <v>0</v>
      </c>
      <c r="X147" s="147">
        <v>0</v>
      </c>
      <c r="Y147" s="147">
        <v>0</v>
      </c>
      <c r="Z147" s="147">
        <v>0</v>
      </c>
      <c r="AA147" s="147">
        <v>0</v>
      </c>
      <c r="AB147" s="135"/>
      <c r="AC147" s="147">
        <v>0</v>
      </c>
      <c r="AD147" s="147">
        <v>0</v>
      </c>
      <c r="AE147" s="147">
        <v>0</v>
      </c>
      <c r="AF147" s="147">
        <v>0</v>
      </c>
      <c r="AG147" s="147">
        <v>0</v>
      </c>
      <c r="AH147" s="147">
        <v>0</v>
      </c>
      <c r="AI147" s="147">
        <v>0</v>
      </c>
      <c r="AJ147" s="147">
        <v>0</v>
      </c>
      <c r="AK147" s="147">
        <v>0</v>
      </c>
      <c r="AL147" s="147">
        <v>0</v>
      </c>
      <c r="AM147" s="147">
        <v>0</v>
      </c>
    </row>
    <row r="148" spans="1:39">
      <c r="B148" s="6" t="s">
        <v>313</v>
      </c>
      <c r="C148" s="179"/>
      <c r="D148" s="147">
        <v>0</v>
      </c>
      <c r="E148" s="147">
        <v>0</v>
      </c>
      <c r="F148" s="147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33"/>
      <c r="Q148" s="147">
        <v>0</v>
      </c>
      <c r="R148" s="147">
        <v>0</v>
      </c>
      <c r="S148" s="147">
        <v>0</v>
      </c>
      <c r="T148" s="147">
        <v>0</v>
      </c>
      <c r="U148" s="147">
        <v>0</v>
      </c>
      <c r="V148" s="147">
        <v>0</v>
      </c>
      <c r="W148" s="147">
        <v>0</v>
      </c>
      <c r="X148" s="147">
        <v>0</v>
      </c>
      <c r="Y148" s="147">
        <v>0</v>
      </c>
      <c r="Z148" s="147">
        <v>0</v>
      </c>
      <c r="AA148" s="147">
        <v>0</v>
      </c>
      <c r="AB148" s="135"/>
      <c r="AC148" s="147">
        <v>0</v>
      </c>
      <c r="AD148" s="147">
        <v>0</v>
      </c>
      <c r="AE148" s="147">
        <v>0</v>
      </c>
      <c r="AF148" s="147">
        <v>0</v>
      </c>
      <c r="AG148" s="147">
        <v>0</v>
      </c>
      <c r="AH148" s="147">
        <v>0</v>
      </c>
      <c r="AI148" s="147">
        <v>0</v>
      </c>
      <c r="AJ148" s="147">
        <v>0</v>
      </c>
      <c r="AK148" s="147">
        <v>0</v>
      </c>
      <c r="AL148" s="147">
        <v>0</v>
      </c>
      <c r="AM148" s="147">
        <v>0</v>
      </c>
    </row>
    <row r="149" spans="1:39">
      <c r="B149" s="6" t="s">
        <v>107</v>
      </c>
      <c r="C149" s="179"/>
      <c r="D149" s="147">
        <v>0</v>
      </c>
      <c r="E149" s="147">
        <v>0</v>
      </c>
      <c r="F149" s="147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33"/>
      <c r="Q149" s="147">
        <v>0</v>
      </c>
      <c r="R149" s="147">
        <v>0</v>
      </c>
      <c r="S149" s="147">
        <v>0</v>
      </c>
      <c r="T149" s="147">
        <v>0</v>
      </c>
      <c r="U149" s="147">
        <v>0</v>
      </c>
      <c r="V149" s="147">
        <v>0</v>
      </c>
      <c r="W149" s="147">
        <v>0</v>
      </c>
      <c r="X149" s="147">
        <v>0</v>
      </c>
      <c r="Y149" s="147">
        <v>0</v>
      </c>
      <c r="Z149" s="147">
        <v>0</v>
      </c>
      <c r="AA149" s="147">
        <v>0</v>
      </c>
      <c r="AB149" s="135"/>
      <c r="AC149" s="147">
        <v>0</v>
      </c>
      <c r="AD149" s="147">
        <v>0</v>
      </c>
      <c r="AE149" s="147">
        <v>0</v>
      </c>
      <c r="AF149" s="147">
        <v>0</v>
      </c>
      <c r="AG149" s="147">
        <v>0</v>
      </c>
      <c r="AH149" s="147">
        <v>0</v>
      </c>
      <c r="AI149" s="147">
        <v>0</v>
      </c>
      <c r="AJ149" s="147">
        <v>0</v>
      </c>
      <c r="AK149" s="147">
        <v>0</v>
      </c>
      <c r="AL149" s="147">
        <v>0</v>
      </c>
      <c r="AM149" s="147">
        <v>0</v>
      </c>
    </row>
    <row r="150" spans="1:39">
      <c r="B150" s="6" t="s">
        <v>48</v>
      </c>
      <c r="C150" s="179"/>
      <c r="D150" s="147">
        <v>0</v>
      </c>
      <c r="E150" s="147">
        <v>0</v>
      </c>
      <c r="F150" s="147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33"/>
      <c r="Q150" s="147">
        <v>0</v>
      </c>
      <c r="R150" s="147">
        <v>0</v>
      </c>
      <c r="S150" s="147">
        <v>0</v>
      </c>
      <c r="T150" s="147">
        <v>0</v>
      </c>
      <c r="U150" s="147">
        <v>0</v>
      </c>
      <c r="V150" s="147">
        <v>0</v>
      </c>
      <c r="W150" s="147">
        <v>0</v>
      </c>
      <c r="X150" s="147">
        <v>0</v>
      </c>
      <c r="Y150" s="147">
        <v>0</v>
      </c>
      <c r="Z150" s="147">
        <v>0</v>
      </c>
      <c r="AA150" s="147">
        <v>0</v>
      </c>
      <c r="AB150" s="135"/>
      <c r="AC150" s="147">
        <v>0</v>
      </c>
      <c r="AD150" s="147">
        <v>0</v>
      </c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7">
        <v>0</v>
      </c>
      <c r="AL150" s="147">
        <v>0</v>
      </c>
      <c r="AM150" s="147">
        <v>0</v>
      </c>
    </row>
    <row r="151" spans="1:39">
      <c r="B151" s="6" t="s">
        <v>321</v>
      </c>
      <c r="C151" s="179"/>
      <c r="D151" s="147">
        <v>0</v>
      </c>
      <c r="E151" s="147">
        <v>0</v>
      </c>
      <c r="F151" s="147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0</v>
      </c>
      <c r="L151" s="147">
        <v>0</v>
      </c>
      <c r="M151" s="147">
        <v>0</v>
      </c>
      <c r="N151" s="147">
        <v>0</v>
      </c>
      <c r="O151" s="147">
        <v>0</v>
      </c>
      <c r="P151" s="133"/>
      <c r="Q151" s="147">
        <v>0</v>
      </c>
      <c r="R151" s="147">
        <v>0</v>
      </c>
      <c r="S151" s="147">
        <v>0</v>
      </c>
      <c r="T151" s="147">
        <v>0</v>
      </c>
      <c r="U151" s="147">
        <v>0</v>
      </c>
      <c r="V151" s="147">
        <v>0</v>
      </c>
      <c r="W151" s="147">
        <v>0</v>
      </c>
      <c r="X151" s="147">
        <v>0</v>
      </c>
      <c r="Y151" s="147">
        <v>0</v>
      </c>
      <c r="Z151" s="147">
        <v>0</v>
      </c>
      <c r="AA151" s="147">
        <v>0</v>
      </c>
      <c r="AB151" s="135"/>
      <c r="AC151" s="147">
        <v>0</v>
      </c>
      <c r="AD151" s="147">
        <v>0</v>
      </c>
      <c r="AE151" s="147">
        <v>0</v>
      </c>
      <c r="AF151" s="147">
        <v>0</v>
      </c>
      <c r="AG151" s="147">
        <v>0</v>
      </c>
      <c r="AH151" s="147">
        <v>0</v>
      </c>
      <c r="AI151" s="147">
        <v>0</v>
      </c>
      <c r="AJ151" s="147">
        <v>0</v>
      </c>
      <c r="AK151" s="147">
        <v>0</v>
      </c>
      <c r="AL151" s="147">
        <v>0</v>
      </c>
      <c r="AM151" s="147">
        <v>0</v>
      </c>
    </row>
    <row r="152" spans="1:39">
      <c r="B152" s="8" t="s">
        <v>100</v>
      </c>
      <c r="C152" s="179"/>
      <c r="D152" s="147">
        <v>614471.79823989782</v>
      </c>
      <c r="E152" s="147">
        <v>585414.40053451317</v>
      </c>
      <c r="F152" s="147">
        <v>614179.78960699658</v>
      </c>
      <c r="G152" s="147">
        <v>708102.42157675303</v>
      </c>
      <c r="H152" s="147">
        <v>737055.19132173376</v>
      </c>
      <c r="I152" s="147">
        <v>870337.42218012863</v>
      </c>
      <c r="J152" s="147">
        <v>897643.1555419811</v>
      </c>
      <c r="K152" s="147">
        <v>1030973.2915997375</v>
      </c>
      <c r="L152" s="147">
        <v>1353904.2607702627</v>
      </c>
      <c r="M152" s="147">
        <v>1298397.0346326483</v>
      </c>
      <c r="N152" s="147">
        <v>1350635.5926419394</v>
      </c>
      <c r="O152" s="147">
        <v>808712.79817375634</v>
      </c>
      <c r="P152" s="133"/>
      <c r="Q152" s="147">
        <v>-51832.463394477876</v>
      </c>
      <c r="R152" s="147">
        <v>-6664.9999114832272</v>
      </c>
      <c r="S152" s="147">
        <v>103632.04601791824</v>
      </c>
      <c r="T152" s="147">
        <v>-9073.7583377568972</v>
      </c>
      <c r="U152" s="147">
        <v>178556.41496098432</v>
      </c>
      <c r="V152" s="147">
        <v>-3757.3903896316324</v>
      </c>
      <c r="W152" s="147">
        <v>98308.51320103</v>
      </c>
      <c r="X152" s="147">
        <v>229398.37323435914</v>
      </c>
      <c r="Y152" s="147">
        <v>-30643.35195318082</v>
      </c>
      <c r="Z152" s="147">
        <v>35631.716497026646</v>
      </c>
      <c r="AA152" s="147">
        <v>-579262.95621557231</v>
      </c>
      <c r="AB152" s="135"/>
      <c r="AC152" s="147">
        <v>22775.065689093208</v>
      </c>
      <c r="AD152" s="147">
        <v>35430.388983966637</v>
      </c>
      <c r="AE152" s="147">
        <v>-9709.4140481617778</v>
      </c>
      <c r="AF152" s="147">
        <v>38026.528082737641</v>
      </c>
      <c r="AG152" s="147">
        <v>-45274.184102589417</v>
      </c>
      <c r="AH152" s="147">
        <v>31063.123751484069</v>
      </c>
      <c r="AI152" s="147">
        <v>35021.622856726317</v>
      </c>
      <c r="AJ152" s="147">
        <v>93532.595936166195</v>
      </c>
      <c r="AK152" s="147">
        <v>-24863.874184433629</v>
      </c>
      <c r="AL152" s="147">
        <v>16606.8415122644</v>
      </c>
      <c r="AM152" s="147">
        <v>37340.161747389306</v>
      </c>
    </row>
    <row r="153" spans="1:39" s="43" customFormat="1">
      <c r="A153" s="36"/>
      <c r="B153" s="5" t="s">
        <v>9</v>
      </c>
      <c r="C153" s="177" t="s">
        <v>292</v>
      </c>
      <c r="D153" s="146">
        <v>1309445.2677601022</v>
      </c>
      <c r="E153" s="146">
        <v>1550908.8114654867</v>
      </c>
      <c r="F153" s="146">
        <v>1793650.2103930034</v>
      </c>
      <c r="G153" s="146">
        <v>1809616.5784232472</v>
      </c>
      <c r="H153" s="146">
        <v>2099645.8086782661</v>
      </c>
      <c r="I153" s="146">
        <v>2138157.5778198713</v>
      </c>
      <c r="J153" s="146">
        <v>2344935.8444580194</v>
      </c>
      <c r="K153" s="146">
        <v>2575632.7084002625</v>
      </c>
      <c r="L153" s="146">
        <v>3039750.7392297373</v>
      </c>
      <c r="M153" s="146">
        <v>3975848.6053673523</v>
      </c>
      <c r="N153" s="146">
        <v>4248196.4073580606</v>
      </c>
      <c r="O153" s="146">
        <v>4802137.3018262433</v>
      </c>
      <c r="P153" s="136"/>
      <c r="Q153" s="146">
        <v>205582.90977949751</v>
      </c>
      <c r="R153" s="146">
        <v>179119.11132153618</v>
      </c>
      <c r="S153" s="146">
        <v>57409.182017935826</v>
      </c>
      <c r="T153" s="146">
        <v>180133.28681184168</v>
      </c>
      <c r="U153" s="146">
        <v>102284.97818156931</v>
      </c>
      <c r="V153" s="146">
        <v>191675.34971831623</v>
      </c>
      <c r="W153" s="146">
        <v>142029.17909442325</v>
      </c>
      <c r="X153" s="146">
        <v>242029.69327388733</v>
      </c>
      <c r="Y153" s="146">
        <v>1042131.7535275172</v>
      </c>
      <c r="Z153" s="146">
        <v>285419.28216387908</v>
      </c>
      <c r="AA153" s="146">
        <v>415730.62633727357</v>
      </c>
      <c r="AB153" s="131"/>
      <c r="AC153" s="146">
        <v>35880.633925887159</v>
      </c>
      <c r="AD153" s="146">
        <v>63622.28760598044</v>
      </c>
      <c r="AE153" s="146">
        <v>-41442.813987692069</v>
      </c>
      <c r="AF153" s="146">
        <v>109895.94344317746</v>
      </c>
      <c r="AG153" s="146">
        <v>-63773.209039964357</v>
      </c>
      <c r="AH153" s="146">
        <v>15102.916919831903</v>
      </c>
      <c r="AI153" s="146">
        <v>88667.684847820099</v>
      </c>
      <c r="AJ153" s="146">
        <v>222088.3375555875</v>
      </c>
      <c r="AK153" s="146">
        <v>-106033.88738990248</v>
      </c>
      <c r="AL153" s="146">
        <v>-13071.48017317025</v>
      </c>
      <c r="AM153" s="146">
        <v>138210.26813090892</v>
      </c>
    </row>
    <row r="154" spans="1:39">
      <c r="B154" s="176" t="s">
        <v>40</v>
      </c>
      <c r="C154" s="179"/>
      <c r="D154" s="147">
        <v>589962.69199999992</v>
      </c>
      <c r="E154" s="147">
        <v>717984.38500000001</v>
      </c>
      <c r="F154" s="147">
        <v>790714</v>
      </c>
      <c r="G154" s="147">
        <v>525758</v>
      </c>
      <c r="H154" s="147">
        <v>611020</v>
      </c>
      <c r="I154" s="147">
        <v>749491</v>
      </c>
      <c r="J154" s="147">
        <v>633606</v>
      </c>
      <c r="K154" s="147">
        <v>927427</v>
      </c>
      <c r="L154" s="147">
        <v>1044468</v>
      </c>
      <c r="M154" s="147">
        <v>1333173.8999999999</v>
      </c>
      <c r="N154" s="147">
        <v>1488815.9600000002</v>
      </c>
      <c r="O154" s="147">
        <v>1406422.89</v>
      </c>
      <c r="P154" s="133"/>
      <c r="Q154" s="147">
        <v>124991.53558295175</v>
      </c>
      <c r="R154" s="147">
        <v>67704.115650975567</v>
      </c>
      <c r="S154" s="147">
        <v>-238390.47649765635</v>
      </c>
      <c r="T154" s="147">
        <v>54844.999999999985</v>
      </c>
      <c r="U154" s="147">
        <v>117208.00000000001</v>
      </c>
      <c r="V154" s="147">
        <v>-86844.999999999942</v>
      </c>
      <c r="W154" s="147">
        <v>280987</v>
      </c>
      <c r="X154" s="147">
        <v>83247.999999999985</v>
      </c>
      <c r="Y154" s="147">
        <v>301249.10999999993</v>
      </c>
      <c r="Z154" s="147">
        <v>193788.04000000012</v>
      </c>
      <c r="AA154" s="147">
        <v>-63815.260000000082</v>
      </c>
      <c r="AB154" s="135"/>
      <c r="AC154" s="147">
        <v>3030.1574170483123</v>
      </c>
      <c r="AD154" s="147">
        <v>5025.499349024446</v>
      </c>
      <c r="AE154" s="147">
        <v>-26565.523502343687</v>
      </c>
      <c r="AF154" s="147">
        <v>30417</v>
      </c>
      <c r="AG154" s="147">
        <v>21262.999999999993</v>
      </c>
      <c r="AH154" s="147">
        <v>-29039.999999999996</v>
      </c>
      <c r="AI154" s="147">
        <v>12834</v>
      </c>
      <c r="AJ154" s="147">
        <v>33792.999999999993</v>
      </c>
      <c r="AK154" s="147">
        <v>-12543.21</v>
      </c>
      <c r="AL154" s="147">
        <v>-38145.979999999996</v>
      </c>
      <c r="AM154" s="147">
        <v>-18577.809999999998</v>
      </c>
    </row>
    <row r="155" spans="1:39">
      <c r="B155" s="6" t="s">
        <v>41</v>
      </c>
      <c r="C155" s="179"/>
      <c r="D155" s="147">
        <v>0</v>
      </c>
      <c r="E155" s="147">
        <v>0</v>
      </c>
      <c r="F155" s="147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33"/>
      <c r="Q155" s="147">
        <v>0</v>
      </c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0</v>
      </c>
      <c r="X155" s="147">
        <v>0</v>
      </c>
      <c r="Y155" s="147">
        <v>0</v>
      </c>
      <c r="Z155" s="147">
        <v>0</v>
      </c>
      <c r="AA155" s="147">
        <v>0</v>
      </c>
      <c r="AB155" s="135"/>
      <c r="AC155" s="147">
        <v>0</v>
      </c>
      <c r="AD155" s="147">
        <v>0</v>
      </c>
      <c r="AE155" s="147">
        <v>0</v>
      </c>
      <c r="AF155" s="147">
        <v>0</v>
      </c>
      <c r="AG155" s="147">
        <v>0</v>
      </c>
      <c r="AH155" s="147">
        <v>0</v>
      </c>
      <c r="AI155" s="147">
        <v>0</v>
      </c>
      <c r="AJ155" s="147">
        <v>0</v>
      </c>
      <c r="AK155" s="147">
        <v>0</v>
      </c>
      <c r="AL155" s="147">
        <v>0</v>
      </c>
      <c r="AM155" s="147">
        <v>0</v>
      </c>
    </row>
    <row r="156" spans="1:39">
      <c r="B156" s="6" t="s">
        <v>42</v>
      </c>
      <c r="C156" s="179"/>
      <c r="D156" s="147">
        <v>0</v>
      </c>
      <c r="E156" s="147">
        <v>0</v>
      </c>
      <c r="F156" s="147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33"/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35"/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7">
        <v>0</v>
      </c>
      <c r="AL156" s="147">
        <v>0</v>
      </c>
      <c r="AM156" s="147">
        <v>0</v>
      </c>
    </row>
    <row r="157" spans="1:39">
      <c r="B157" s="6" t="s">
        <v>43</v>
      </c>
      <c r="C157" s="179"/>
      <c r="D157" s="147">
        <v>0</v>
      </c>
      <c r="E157" s="147">
        <v>0</v>
      </c>
      <c r="F157" s="147">
        <v>0</v>
      </c>
      <c r="G157" s="147">
        <v>0</v>
      </c>
      <c r="H157" s="147">
        <v>0</v>
      </c>
      <c r="I157" s="147">
        <v>0</v>
      </c>
      <c r="J157" s="147">
        <v>0</v>
      </c>
      <c r="K157" s="147">
        <v>0</v>
      </c>
      <c r="L157" s="147">
        <v>0</v>
      </c>
      <c r="M157" s="147">
        <v>0</v>
      </c>
      <c r="N157" s="147">
        <v>0</v>
      </c>
      <c r="O157" s="147">
        <v>0</v>
      </c>
      <c r="P157" s="133"/>
      <c r="Q157" s="147">
        <v>0</v>
      </c>
      <c r="R157" s="147">
        <v>0</v>
      </c>
      <c r="S157" s="147">
        <v>0</v>
      </c>
      <c r="T157" s="147">
        <v>0</v>
      </c>
      <c r="U157" s="147">
        <v>0</v>
      </c>
      <c r="V157" s="147">
        <v>0</v>
      </c>
      <c r="W157" s="147">
        <v>0</v>
      </c>
      <c r="X157" s="147">
        <v>0</v>
      </c>
      <c r="Y157" s="147">
        <v>0</v>
      </c>
      <c r="Z157" s="147">
        <v>0</v>
      </c>
      <c r="AA157" s="147">
        <v>0</v>
      </c>
      <c r="AB157" s="135"/>
      <c r="AC157" s="147">
        <v>0</v>
      </c>
      <c r="AD157" s="147">
        <v>0</v>
      </c>
      <c r="AE157" s="147">
        <v>0</v>
      </c>
      <c r="AF157" s="147">
        <v>0</v>
      </c>
      <c r="AG157" s="147">
        <v>0</v>
      </c>
      <c r="AH157" s="147">
        <v>0</v>
      </c>
      <c r="AI157" s="147">
        <v>0</v>
      </c>
      <c r="AJ157" s="147">
        <v>0</v>
      </c>
      <c r="AK157" s="147">
        <v>0</v>
      </c>
      <c r="AL157" s="147">
        <v>0</v>
      </c>
      <c r="AM157" s="147">
        <v>0</v>
      </c>
    </row>
    <row r="158" spans="1:39">
      <c r="B158" s="6" t="s">
        <v>44</v>
      </c>
      <c r="C158" s="179"/>
      <c r="D158" s="147">
        <v>589962.69199999992</v>
      </c>
      <c r="E158" s="147">
        <v>717984.38500000001</v>
      </c>
      <c r="F158" s="147">
        <v>790714</v>
      </c>
      <c r="G158" s="147">
        <v>525758</v>
      </c>
      <c r="H158" s="147">
        <v>611020</v>
      </c>
      <c r="I158" s="147">
        <v>749491</v>
      </c>
      <c r="J158" s="147">
        <v>633606</v>
      </c>
      <c r="K158" s="147">
        <v>927427</v>
      </c>
      <c r="L158" s="147">
        <v>1044468</v>
      </c>
      <c r="M158" s="147">
        <v>1333173.8999999999</v>
      </c>
      <c r="N158" s="147">
        <v>1488815.9600000002</v>
      </c>
      <c r="O158" s="147">
        <v>1406422.89</v>
      </c>
      <c r="P158" s="133"/>
      <c r="Q158" s="147">
        <v>124991.53558295175</v>
      </c>
      <c r="R158" s="147">
        <v>67704.115650975567</v>
      </c>
      <c r="S158" s="147">
        <v>-238390.47649765635</v>
      </c>
      <c r="T158" s="147">
        <v>54844.999999999985</v>
      </c>
      <c r="U158" s="147">
        <v>117208.00000000001</v>
      </c>
      <c r="V158" s="147">
        <v>-86844.999999999942</v>
      </c>
      <c r="W158" s="147">
        <v>280987</v>
      </c>
      <c r="X158" s="147">
        <v>83247.999999999985</v>
      </c>
      <c r="Y158" s="147">
        <v>301249.10999999993</v>
      </c>
      <c r="Z158" s="147">
        <v>193788.04000000012</v>
      </c>
      <c r="AA158" s="147">
        <v>-63815.260000000082</v>
      </c>
      <c r="AB158" s="135"/>
      <c r="AC158" s="147">
        <v>3030.1574170483123</v>
      </c>
      <c r="AD158" s="147">
        <v>5025.499349024446</v>
      </c>
      <c r="AE158" s="147">
        <v>-26565.523502343687</v>
      </c>
      <c r="AF158" s="147">
        <v>30417</v>
      </c>
      <c r="AG158" s="147">
        <v>21262.999999999993</v>
      </c>
      <c r="AH158" s="147">
        <v>-29039.999999999996</v>
      </c>
      <c r="AI158" s="147">
        <v>12834</v>
      </c>
      <c r="AJ158" s="147">
        <v>33792.999999999993</v>
      </c>
      <c r="AK158" s="147">
        <v>-12543.21</v>
      </c>
      <c r="AL158" s="147">
        <v>-38145.979999999996</v>
      </c>
      <c r="AM158" s="147">
        <v>-18577.809999999998</v>
      </c>
    </row>
    <row r="159" spans="1:39">
      <c r="B159" s="7" t="s">
        <v>45</v>
      </c>
      <c r="C159" s="179"/>
      <c r="D159" s="147">
        <v>589962.69199999992</v>
      </c>
      <c r="E159" s="147">
        <v>717984.38500000001</v>
      </c>
      <c r="F159" s="147">
        <v>790714</v>
      </c>
      <c r="G159" s="147">
        <v>525758</v>
      </c>
      <c r="H159" s="147">
        <v>611020</v>
      </c>
      <c r="I159" s="147">
        <v>749491</v>
      </c>
      <c r="J159" s="147">
        <v>633606</v>
      </c>
      <c r="K159" s="147">
        <v>927427</v>
      </c>
      <c r="L159" s="147">
        <v>1044468</v>
      </c>
      <c r="M159" s="147">
        <v>1333173.8999999999</v>
      </c>
      <c r="N159" s="147">
        <v>1488815.9600000002</v>
      </c>
      <c r="O159" s="147">
        <v>1406422.89</v>
      </c>
      <c r="P159" s="133"/>
      <c r="Q159" s="147">
        <v>124991.53558295175</v>
      </c>
      <c r="R159" s="147">
        <v>67704.115650975567</v>
      </c>
      <c r="S159" s="147">
        <v>-238390.47649765635</v>
      </c>
      <c r="T159" s="147">
        <v>54844.999999999985</v>
      </c>
      <c r="U159" s="147">
        <v>117208.00000000001</v>
      </c>
      <c r="V159" s="147">
        <v>-86844.999999999942</v>
      </c>
      <c r="W159" s="147">
        <v>280987</v>
      </c>
      <c r="X159" s="147">
        <v>83247.999999999985</v>
      </c>
      <c r="Y159" s="147">
        <v>301249.10999999993</v>
      </c>
      <c r="Z159" s="147">
        <v>193788.04000000012</v>
      </c>
      <c r="AA159" s="147">
        <v>-63815.260000000082</v>
      </c>
      <c r="AB159" s="135"/>
      <c r="AC159" s="147">
        <v>3030.1574170483123</v>
      </c>
      <c r="AD159" s="147">
        <v>5025.499349024446</v>
      </c>
      <c r="AE159" s="147">
        <v>-26565.523502343687</v>
      </c>
      <c r="AF159" s="147">
        <v>30417</v>
      </c>
      <c r="AG159" s="147">
        <v>21262.999999999993</v>
      </c>
      <c r="AH159" s="147">
        <v>-29039.999999999996</v>
      </c>
      <c r="AI159" s="147">
        <v>12834</v>
      </c>
      <c r="AJ159" s="147">
        <v>33792.999999999993</v>
      </c>
      <c r="AK159" s="147">
        <v>-12543.21</v>
      </c>
      <c r="AL159" s="147">
        <v>-38145.979999999996</v>
      </c>
      <c r="AM159" s="147">
        <v>-18577.809999999998</v>
      </c>
    </row>
    <row r="160" spans="1:39">
      <c r="B160" s="7" t="s">
        <v>46</v>
      </c>
      <c r="C160" s="179"/>
      <c r="D160" s="147">
        <v>0</v>
      </c>
      <c r="E160" s="147">
        <v>0</v>
      </c>
      <c r="F160" s="147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33"/>
      <c r="Q160" s="147">
        <v>0</v>
      </c>
      <c r="R160" s="147">
        <v>0</v>
      </c>
      <c r="S160" s="147">
        <v>0</v>
      </c>
      <c r="T160" s="147">
        <v>0</v>
      </c>
      <c r="U160" s="147">
        <v>0</v>
      </c>
      <c r="V160" s="147">
        <v>0</v>
      </c>
      <c r="W160" s="147">
        <v>0</v>
      </c>
      <c r="X160" s="147">
        <v>0</v>
      </c>
      <c r="Y160" s="147">
        <v>0</v>
      </c>
      <c r="Z160" s="147">
        <v>0</v>
      </c>
      <c r="AA160" s="147">
        <v>0</v>
      </c>
      <c r="AB160" s="135"/>
      <c r="AC160" s="147">
        <v>0</v>
      </c>
      <c r="AD160" s="147">
        <v>0</v>
      </c>
      <c r="AE160" s="147">
        <v>0</v>
      </c>
      <c r="AF160" s="147">
        <v>0</v>
      </c>
      <c r="AG160" s="147">
        <v>0</v>
      </c>
      <c r="AH160" s="147">
        <v>0</v>
      </c>
      <c r="AI160" s="147">
        <v>0</v>
      </c>
      <c r="AJ160" s="147">
        <v>0</v>
      </c>
      <c r="AK160" s="147">
        <v>0</v>
      </c>
      <c r="AL160" s="147">
        <v>0</v>
      </c>
      <c r="AM160" s="147">
        <v>0</v>
      </c>
    </row>
    <row r="161" spans="1:39">
      <c r="B161" s="6" t="s">
        <v>313</v>
      </c>
      <c r="C161" s="179"/>
      <c r="D161" s="147">
        <v>0</v>
      </c>
      <c r="E161" s="147">
        <v>0</v>
      </c>
      <c r="F161" s="147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33"/>
      <c r="Q161" s="147">
        <v>0</v>
      </c>
      <c r="R161" s="147">
        <v>0</v>
      </c>
      <c r="S161" s="147">
        <v>0</v>
      </c>
      <c r="T161" s="147">
        <v>0</v>
      </c>
      <c r="U161" s="147">
        <v>0</v>
      </c>
      <c r="V161" s="147">
        <v>0</v>
      </c>
      <c r="W161" s="147">
        <v>0</v>
      </c>
      <c r="X161" s="147">
        <v>0</v>
      </c>
      <c r="Y161" s="147">
        <v>0</v>
      </c>
      <c r="Z161" s="147">
        <v>0</v>
      </c>
      <c r="AA161" s="147">
        <v>0</v>
      </c>
      <c r="AB161" s="135"/>
      <c r="AC161" s="147">
        <v>0</v>
      </c>
      <c r="AD161" s="147">
        <v>0</v>
      </c>
      <c r="AE161" s="147">
        <v>0</v>
      </c>
      <c r="AF161" s="147">
        <v>0</v>
      </c>
      <c r="AG161" s="147">
        <v>0</v>
      </c>
      <c r="AH161" s="147">
        <v>0</v>
      </c>
      <c r="AI161" s="147">
        <v>0</v>
      </c>
      <c r="AJ161" s="147">
        <v>0</v>
      </c>
      <c r="AK161" s="147">
        <v>0</v>
      </c>
      <c r="AL161" s="147">
        <v>0</v>
      </c>
      <c r="AM161" s="147">
        <v>0</v>
      </c>
    </row>
    <row r="162" spans="1:39">
      <c r="B162" s="6" t="s">
        <v>107</v>
      </c>
      <c r="C162" s="179"/>
      <c r="D162" s="147">
        <v>0</v>
      </c>
      <c r="E162" s="147">
        <v>0</v>
      </c>
      <c r="F162" s="147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33"/>
      <c r="Q162" s="147">
        <v>0</v>
      </c>
      <c r="R162" s="147">
        <v>0</v>
      </c>
      <c r="S162" s="147">
        <v>0</v>
      </c>
      <c r="T162" s="147">
        <v>0</v>
      </c>
      <c r="U162" s="147">
        <v>0</v>
      </c>
      <c r="V162" s="147">
        <v>0</v>
      </c>
      <c r="W162" s="147">
        <v>0</v>
      </c>
      <c r="X162" s="147">
        <v>0</v>
      </c>
      <c r="Y162" s="147">
        <v>0</v>
      </c>
      <c r="Z162" s="147">
        <v>0</v>
      </c>
      <c r="AA162" s="147">
        <v>0</v>
      </c>
      <c r="AB162" s="135"/>
      <c r="AC162" s="147">
        <v>0</v>
      </c>
      <c r="AD162" s="147">
        <v>0</v>
      </c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7">
        <v>0</v>
      </c>
      <c r="AL162" s="147">
        <v>0</v>
      </c>
      <c r="AM162" s="147">
        <v>0</v>
      </c>
    </row>
    <row r="163" spans="1:39">
      <c r="B163" s="6" t="s">
        <v>48</v>
      </c>
      <c r="C163" s="179"/>
      <c r="D163" s="147">
        <v>0</v>
      </c>
      <c r="E163" s="147">
        <v>0</v>
      </c>
      <c r="F163" s="147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33"/>
      <c r="Q163" s="147">
        <v>0</v>
      </c>
      <c r="R163" s="147">
        <v>0</v>
      </c>
      <c r="S163" s="147">
        <v>0</v>
      </c>
      <c r="T163" s="147">
        <v>0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35"/>
      <c r="AC163" s="147">
        <v>0</v>
      </c>
      <c r="AD163" s="147">
        <v>0</v>
      </c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7">
        <v>0</v>
      </c>
      <c r="AL163" s="147">
        <v>0</v>
      </c>
      <c r="AM163" s="147">
        <v>0</v>
      </c>
    </row>
    <row r="164" spans="1:39">
      <c r="B164" s="6" t="s">
        <v>321</v>
      </c>
      <c r="C164" s="179"/>
      <c r="D164" s="147">
        <v>0</v>
      </c>
      <c r="E164" s="147">
        <v>0</v>
      </c>
      <c r="F164" s="147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0</v>
      </c>
      <c r="O164" s="147">
        <v>0</v>
      </c>
      <c r="P164" s="133"/>
      <c r="Q164" s="147">
        <v>0</v>
      </c>
      <c r="R164" s="147">
        <v>0</v>
      </c>
      <c r="S164" s="147">
        <v>0</v>
      </c>
      <c r="T164" s="147">
        <v>0</v>
      </c>
      <c r="U164" s="147">
        <v>0</v>
      </c>
      <c r="V164" s="147">
        <v>0</v>
      </c>
      <c r="W164" s="147">
        <v>0</v>
      </c>
      <c r="X164" s="147">
        <v>0</v>
      </c>
      <c r="Y164" s="147">
        <v>0</v>
      </c>
      <c r="Z164" s="147">
        <v>0</v>
      </c>
      <c r="AA164" s="147">
        <v>0</v>
      </c>
      <c r="AB164" s="135"/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7">
        <v>0</v>
      </c>
      <c r="AL164" s="147">
        <v>0</v>
      </c>
      <c r="AM164" s="147">
        <v>0</v>
      </c>
    </row>
    <row r="165" spans="1:39">
      <c r="B165" s="8" t="s">
        <v>100</v>
      </c>
      <c r="C165" s="179"/>
      <c r="D165" s="147">
        <v>719482.57576010202</v>
      </c>
      <c r="E165" s="147">
        <v>832924.42646548664</v>
      </c>
      <c r="F165" s="147">
        <v>1002936.2103930032</v>
      </c>
      <c r="G165" s="147">
        <v>1283858.578423247</v>
      </c>
      <c r="H165" s="147">
        <v>1488625.8086782661</v>
      </c>
      <c r="I165" s="147">
        <v>1388666.5778198713</v>
      </c>
      <c r="J165" s="147">
        <v>1711329.8444580191</v>
      </c>
      <c r="K165" s="147">
        <v>1648205.7084002628</v>
      </c>
      <c r="L165" s="147">
        <v>1995282.7392297375</v>
      </c>
      <c r="M165" s="147">
        <v>2642674.7053673519</v>
      </c>
      <c r="N165" s="147">
        <v>2759380.4473580611</v>
      </c>
      <c r="O165" s="147">
        <v>3395714.4118262432</v>
      </c>
      <c r="P165" s="133"/>
      <c r="Q165" s="147">
        <v>80591.374196545759</v>
      </c>
      <c r="R165" s="147">
        <v>111414.99567056062</v>
      </c>
      <c r="S165" s="147">
        <v>295799.65851559211</v>
      </c>
      <c r="T165" s="147">
        <v>125288.28681184177</v>
      </c>
      <c r="U165" s="147">
        <v>-14923.021818430596</v>
      </c>
      <c r="V165" s="147">
        <v>278520.34971831611</v>
      </c>
      <c r="W165" s="147">
        <v>-138957.82090557663</v>
      </c>
      <c r="X165" s="147">
        <v>158781.69327388736</v>
      </c>
      <c r="Y165" s="147">
        <v>740882.64352751698</v>
      </c>
      <c r="Z165" s="147">
        <v>91631.242163879331</v>
      </c>
      <c r="AA165" s="147">
        <v>479545.88633727335</v>
      </c>
      <c r="AB165" s="135"/>
      <c r="AC165" s="147">
        <v>32850.476508838852</v>
      </c>
      <c r="AD165" s="147">
        <v>58596.788256955995</v>
      </c>
      <c r="AE165" s="147">
        <v>-14877.29048534838</v>
      </c>
      <c r="AF165" s="147">
        <v>79478.943443177457</v>
      </c>
      <c r="AG165" s="147">
        <v>-85036.209039964349</v>
      </c>
      <c r="AH165" s="147">
        <v>44142.9169198319</v>
      </c>
      <c r="AI165" s="147">
        <v>75833.684847820099</v>
      </c>
      <c r="AJ165" s="147">
        <v>188295.33755558747</v>
      </c>
      <c r="AK165" s="147">
        <v>-93490.67738990247</v>
      </c>
      <c r="AL165" s="147">
        <v>25074.49982682975</v>
      </c>
      <c r="AM165" s="147">
        <v>156788.07813090892</v>
      </c>
    </row>
    <row r="166" spans="1:39" s="43" customFormat="1">
      <c r="A166" s="36"/>
      <c r="B166" s="5" t="s">
        <v>25</v>
      </c>
      <c r="C166" s="177" t="s">
        <v>293</v>
      </c>
      <c r="D166" s="146">
        <v>9246.0150000000012</v>
      </c>
      <c r="E166" s="146">
        <v>44136.405699999996</v>
      </c>
      <c r="F166" s="146">
        <v>64588.192339112524</v>
      </c>
      <c r="G166" s="146">
        <v>165482</v>
      </c>
      <c r="H166" s="146">
        <v>270030</v>
      </c>
      <c r="I166" s="146">
        <v>37542</v>
      </c>
      <c r="J166" s="146">
        <v>303884</v>
      </c>
      <c r="K166" s="146">
        <v>326606</v>
      </c>
      <c r="L166" s="146">
        <v>309387</v>
      </c>
      <c r="M166" s="146">
        <v>136565.31999999998</v>
      </c>
      <c r="N166" s="146">
        <v>210463.92</v>
      </c>
      <c r="O166" s="146">
        <v>290734.03999999998</v>
      </c>
      <c r="P166" s="136"/>
      <c r="Q166" s="146">
        <v>34890.390699999996</v>
      </c>
      <c r="R166" s="146">
        <v>20451.786639112532</v>
      </c>
      <c r="S166" s="146">
        <v>100893.80766088747</v>
      </c>
      <c r="T166" s="146">
        <v>104548.00000000003</v>
      </c>
      <c r="U166" s="146">
        <v>-232488</v>
      </c>
      <c r="V166" s="146">
        <v>266342</v>
      </c>
      <c r="W166" s="146">
        <v>22721.999999999978</v>
      </c>
      <c r="X166" s="146">
        <v>-17219.000000000007</v>
      </c>
      <c r="Y166" s="146">
        <v>-172821.68000000002</v>
      </c>
      <c r="Z166" s="146">
        <v>73898.600000000035</v>
      </c>
      <c r="AA166" s="146">
        <v>80270.119999999952</v>
      </c>
      <c r="AB166" s="131"/>
      <c r="AC166" s="146">
        <v>0</v>
      </c>
      <c r="AD166" s="146">
        <v>0</v>
      </c>
      <c r="AE166" s="146">
        <v>0</v>
      </c>
      <c r="AF166" s="146">
        <v>0</v>
      </c>
      <c r="AG166" s="146">
        <v>0</v>
      </c>
      <c r="AH166" s="146">
        <v>0</v>
      </c>
      <c r="AI166" s="146">
        <v>0</v>
      </c>
      <c r="AJ166" s="146">
        <v>0</v>
      </c>
      <c r="AK166" s="146">
        <v>0</v>
      </c>
      <c r="AL166" s="146">
        <v>0</v>
      </c>
      <c r="AM166" s="146">
        <v>0</v>
      </c>
    </row>
    <row r="167" spans="1:39">
      <c r="B167" s="176" t="s">
        <v>40</v>
      </c>
      <c r="C167" s="179"/>
      <c r="D167" s="147">
        <v>9246.0150000000012</v>
      </c>
      <c r="E167" s="147">
        <v>44136.405699999996</v>
      </c>
      <c r="F167" s="147">
        <v>64588.192339112524</v>
      </c>
      <c r="G167" s="147">
        <v>165482</v>
      </c>
      <c r="H167" s="147">
        <v>270030</v>
      </c>
      <c r="I167" s="147">
        <v>37542</v>
      </c>
      <c r="J167" s="147">
        <v>303884</v>
      </c>
      <c r="K167" s="147">
        <v>325906</v>
      </c>
      <c r="L167" s="147">
        <v>309366</v>
      </c>
      <c r="M167" s="147">
        <v>127412.31999999998</v>
      </c>
      <c r="N167" s="147">
        <v>135220.42000000001</v>
      </c>
      <c r="O167" s="147">
        <v>188605.92999999996</v>
      </c>
      <c r="P167" s="133"/>
      <c r="Q167" s="147">
        <v>34890.390699999996</v>
      </c>
      <c r="R167" s="147">
        <v>20451.786639112532</v>
      </c>
      <c r="S167" s="147">
        <v>100893.80766088747</v>
      </c>
      <c r="T167" s="147">
        <v>104548.00000000003</v>
      </c>
      <c r="U167" s="147">
        <v>-232488</v>
      </c>
      <c r="V167" s="147">
        <v>266342</v>
      </c>
      <c r="W167" s="147">
        <v>22021.999999999978</v>
      </c>
      <c r="X167" s="147">
        <v>-16540.000000000007</v>
      </c>
      <c r="Y167" s="147">
        <v>-181953.68000000002</v>
      </c>
      <c r="Z167" s="147">
        <v>7808.1000000000358</v>
      </c>
      <c r="AA167" s="147">
        <v>53385.509999999951</v>
      </c>
      <c r="AB167" s="135"/>
      <c r="AC167" s="147">
        <v>0</v>
      </c>
      <c r="AD167" s="147">
        <v>0</v>
      </c>
      <c r="AE167" s="147">
        <v>0</v>
      </c>
      <c r="AF167" s="147">
        <v>0</v>
      </c>
      <c r="AG167" s="147">
        <v>0</v>
      </c>
      <c r="AH167" s="147">
        <v>0</v>
      </c>
      <c r="AI167" s="147">
        <v>0</v>
      </c>
      <c r="AJ167" s="147">
        <v>0</v>
      </c>
      <c r="AK167" s="147">
        <v>0</v>
      </c>
      <c r="AL167" s="147">
        <v>0</v>
      </c>
      <c r="AM167" s="147">
        <v>0</v>
      </c>
    </row>
    <row r="168" spans="1:39">
      <c r="B168" s="6" t="s">
        <v>41</v>
      </c>
      <c r="C168" s="179"/>
      <c r="D168" s="147">
        <v>0</v>
      </c>
      <c r="E168" s="147">
        <v>0</v>
      </c>
      <c r="F168" s="147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33"/>
      <c r="Q168" s="147">
        <v>0</v>
      </c>
      <c r="R168" s="147">
        <v>0</v>
      </c>
      <c r="S168" s="147">
        <v>0</v>
      </c>
      <c r="T168" s="147">
        <v>0</v>
      </c>
      <c r="U168" s="147">
        <v>0</v>
      </c>
      <c r="V168" s="147">
        <v>0</v>
      </c>
      <c r="W168" s="147">
        <v>0</v>
      </c>
      <c r="X168" s="147">
        <v>0</v>
      </c>
      <c r="Y168" s="147">
        <v>0</v>
      </c>
      <c r="Z168" s="147">
        <v>0</v>
      </c>
      <c r="AA168" s="147">
        <v>0</v>
      </c>
      <c r="AB168" s="135"/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7">
        <v>0</v>
      </c>
      <c r="AL168" s="147">
        <v>0</v>
      </c>
      <c r="AM168" s="147">
        <v>0</v>
      </c>
    </row>
    <row r="169" spans="1:39">
      <c r="B169" s="6" t="s">
        <v>42</v>
      </c>
      <c r="C169" s="179"/>
      <c r="D169" s="147">
        <v>6325.28</v>
      </c>
      <c r="E169" s="147">
        <v>41865.589999999997</v>
      </c>
      <c r="F169" s="147">
        <v>42354</v>
      </c>
      <c r="G169" s="147">
        <v>140438</v>
      </c>
      <c r="H169" s="147">
        <v>246569</v>
      </c>
      <c r="I169" s="147">
        <v>21810</v>
      </c>
      <c r="J169" s="147">
        <v>274013</v>
      </c>
      <c r="K169" s="147">
        <v>273113</v>
      </c>
      <c r="L169" s="147">
        <v>286443</v>
      </c>
      <c r="M169" s="147">
        <v>90252</v>
      </c>
      <c r="N169" s="147">
        <v>94365.75</v>
      </c>
      <c r="O169" s="147">
        <v>112731.34</v>
      </c>
      <c r="P169" s="133"/>
      <c r="Q169" s="147">
        <v>35540.31</v>
      </c>
      <c r="R169" s="147">
        <v>488.40999999999894</v>
      </c>
      <c r="S169" s="147">
        <v>98084.000000000015</v>
      </c>
      <c r="T169" s="147">
        <v>106131</v>
      </c>
      <c r="U169" s="147">
        <v>-224759</v>
      </c>
      <c r="V169" s="147">
        <v>252203.00000000003</v>
      </c>
      <c r="W169" s="147">
        <v>-900</v>
      </c>
      <c r="X169" s="147">
        <v>13329.999999999973</v>
      </c>
      <c r="Y169" s="147">
        <v>-196191</v>
      </c>
      <c r="Z169" s="147">
        <v>4113.7500000000045</v>
      </c>
      <c r="AA169" s="147">
        <v>18365.589999999997</v>
      </c>
      <c r="AB169" s="135"/>
      <c r="AC169" s="147">
        <v>0</v>
      </c>
      <c r="AD169" s="147">
        <v>0</v>
      </c>
      <c r="AE169" s="147">
        <v>0</v>
      </c>
      <c r="AF169" s="147">
        <v>0</v>
      </c>
      <c r="AG169" s="147">
        <v>0</v>
      </c>
      <c r="AH169" s="147">
        <v>0</v>
      </c>
      <c r="AI169" s="147">
        <v>0</v>
      </c>
      <c r="AJ169" s="147">
        <v>0</v>
      </c>
      <c r="AK169" s="147">
        <v>0</v>
      </c>
      <c r="AL169" s="147">
        <v>0</v>
      </c>
      <c r="AM169" s="147">
        <v>0</v>
      </c>
    </row>
    <row r="170" spans="1:39">
      <c r="B170" s="6" t="s">
        <v>43</v>
      </c>
      <c r="C170" s="179"/>
      <c r="D170" s="147">
        <v>2692.855</v>
      </c>
      <c r="E170" s="147">
        <v>1900.3298</v>
      </c>
      <c r="F170" s="147">
        <v>7539</v>
      </c>
      <c r="G170" s="147">
        <v>10728</v>
      </c>
      <c r="H170" s="147">
        <v>14593</v>
      </c>
      <c r="I170" s="147">
        <v>3990.9999999999995</v>
      </c>
      <c r="J170" s="147">
        <v>10675</v>
      </c>
      <c r="K170" s="147">
        <v>13463.999999999998</v>
      </c>
      <c r="L170" s="147">
        <v>11202</v>
      </c>
      <c r="M170" s="147">
        <v>32330.559999999998</v>
      </c>
      <c r="N170" s="147">
        <v>37517.039999999994</v>
      </c>
      <c r="O170" s="147">
        <v>24485.360000000001</v>
      </c>
      <c r="P170" s="133"/>
      <c r="Q170" s="147">
        <v>-792.52520000000004</v>
      </c>
      <c r="R170" s="147">
        <v>5638.6701999999996</v>
      </c>
      <c r="S170" s="147">
        <v>3189</v>
      </c>
      <c r="T170" s="147">
        <v>3865.0000000000005</v>
      </c>
      <c r="U170" s="147">
        <v>-10602.000000000002</v>
      </c>
      <c r="V170" s="147">
        <v>6684</v>
      </c>
      <c r="W170" s="147">
        <v>2788.9999999999986</v>
      </c>
      <c r="X170" s="147">
        <v>-2261.9999999999991</v>
      </c>
      <c r="Y170" s="147">
        <v>21128.559999999998</v>
      </c>
      <c r="Z170" s="147">
        <v>5186.4800000000005</v>
      </c>
      <c r="AA170" s="147">
        <v>-13031.679999999997</v>
      </c>
      <c r="AB170" s="135"/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7">
        <v>0</v>
      </c>
      <c r="AL170" s="147">
        <v>0</v>
      </c>
      <c r="AM170" s="147">
        <v>0</v>
      </c>
    </row>
    <row r="171" spans="1:39">
      <c r="B171" s="6" t="s">
        <v>44</v>
      </c>
      <c r="C171" s="179"/>
      <c r="D171" s="147">
        <v>227.88</v>
      </c>
      <c r="E171" s="147">
        <v>370.48590000000002</v>
      </c>
      <c r="F171" s="147">
        <v>1488</v>
      </c>
      <c r="G171" s="147">
        <v>5760</v>
      </c>
      <c r="H171" s="147">
        <v>1192</v>
      </c>
      <c r="I171" s="147">
        <v>1262</v>
      </c>
      <c r="J171" s="147">
        <v>739</v>
      </c>
      <c r="K171" s="147">
        <v>1520</v>
      </c>
      <c r="L171" s="147">
        <v>2494</v>
      </c>
      <c r="M171" s="147">
        <v>3382</v>
      </c>
      <c r="N171" s="147">
        <v>1666.5600000000002</v>
      </c>
      <c r="O171" s="147">
        <v>49468.719999999994</v>
      </c>
      <c r="P171" s="133"/>
      <c r="Q171" s="147">
        <v>142.60589999999999</v>
      </c>
      <c r="R171" s="147">
        <v>1117.5141000000001</v>
      </c>
      <c r="S171" s="147">
        <v>4272</v>
      </c>
      <c r="T171" s="147">
        <v>-4568</v>
      </c>
      <c r="U171" s="147">
        <v>69.999999999999929</v>
      </c>
      <c r="V171" s="147">
        <v>-523</v>
      </c>
      <c r="W171" s="147">
        <v>781</v>
      </c>
      <c r="X171" s="147">
        <v>974.00000000000023</v>
      </c>
      <c r="Y171" s="147">
        <v>887.99999999999989</v>
      </c>
      <c r="Z171" s="147">
        <v>-1715.4399999999998</v>
      </c>
      <c r="AA171" s="147">
        <v>47802.159999999996</v>
      </c>
      <c r="AB171" s="135"/>
      <c r="AC171" s="147">
        <v>0</v>
      </c>
      <c r="AD171" s="147">
        <v>0</v>
      </c>
      <c r="AE171" s="147">
        <v>0</v>
      </c>
      <c r="AF171" s="147">
        <v>0</v>
      </c>
      <c r="AG171" s="147">
        <v>0</v>
      </c>
      <c r="AH171" s="147">
        <v>0</v>
      </c>
      <c r="AI171" s="147">
        <v>0</v>
      </c>
      <c r="AJ171" s="147">
        <v>0</v>
      </c>
      <c r="AK171" s="147">
        <v>0</v>
      </c>
      <c r="AL171" s="147">
        <v>0</v>
      </c>
      <c r="AM171" s="147">
        <v>0</v>
      </c>
    </row>
    <row r="172" spans="1:39">
      <c r="B172" s="7" t="s">
        <v>45</v>
      </c>
      <c r="C172" s="179"/>
      <c r="D172" s="147">
        <v>0</v>
      </c>
      <c r="E172" s="147">
        <v>0</v>
      </c>
      <c r="F172" s="147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48677</v>
      </c>
      <c r="P172" s="133"/>
      <c r="Q172" s="147">
        <v>0</v>
      </c>
      <c r="R172" s="147">
        <v>0</v>
      </c>
      <c r="S172" s="147">
        <v>0</v>
      </c>
      <c r="T172" s="147">
        <v>0</v>
      </c>
      <c r="U172" s="147">
        <v>0</v>
      </c>
      <c r="V172" s="147">
        <v>0</v>
      </c>
      <c r="W172" s="147">
        <v>0</v>
      </c>
      <c r="X172" s="147">
        <v>0</v>
      </c>
      <c r="Y172" s="147">
        <v>0</v>
      </c>
      <c r="Z172" s="147">
        <v>0</v>
      </c>
      <c r="AA172" s="147">
        <v>48677</v>
      </c>
      <c r="AB172" s="135"/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  <c r="AJ172" s="147">
        <v>0</v>
      </c>
      <c r="AK172" s="147">
        <v>0</v>
      </c>
      <c r="AL172" s="147">
        <v>0</v>
      </c>
      <c r="AM172" s="147">
        <v>0</v>
      </c>
    </row>
    <row r="173" spans="1:39">
      <c r="B173" s="7" t="s">
        <v>46</v>
      </c>
      <c r="C173" s="179"/>
      <c r="D173" s="147">
        <v>227.88</v>
      </c>
      <c r="E173" s="147">
        <v>370.48590000000002</v>
      </c>
      <c r="F173" s="147">
        <v>1488</v>
      </c>
      <c r="G173" s="147">
        <v>5760</v>
      </c>
      <c r="H173" s="147">
        <v>1192</v>
      </c>
      <c r="I173" s="147">
        <v>1262</v>
      </c>
      <c r="J173" s="147">
        <v>739</v>
      </c>
      <c r="K173" s="147">
        <v>1520</v>
      </c>
      <c r="L173" s="147">
        <v>2494</v>
      </c>
      <c r="M173" s="147">
        <v>3382</v>
      </c>
      <c r="N173" s="147">
        <v>1666.5600000000002</v>
      </c>
      <c r="O173" s="147">
        <v>791.72</v>
      </c>
      <c r="P173" s="133"/>
      <c r="Q173" s="147">
        <v>142.60589999999999</v>
      </c>
      <c r="R173" s="147">
        <v>1117.5141000000001</v>
      </c>
      <c r="S173" s="147">
        <v>4272</v>
      </c>
      <c r="T173" s="147">
        <v>-4568</v>
      </c>
      <c r="U173" s="147">
        <v>69.999999999999929</v>
      </c>
      <c r="V173" s="147">
        <v>-523</v>
      </c>
      <c r="W173" s="147">
        <v>781</v>
      </c>
      <c r="X173" s="147">
        <v>974.00000000000023</v>
      </c>
      <c r="Y173" s="147">
        <v>887.99999999999989</v>
      </c>
      <c r="Z173" s="147">
        <v>-1715.4399999999998</v>
      </c>
      <c r="AA173" s="147">
        <v>-874.84</v>
      </c>
      <c r="AB173" s="135"/>
      <c r="AC173" s="147">
        <v>0</v>
      </c>
      <c r="AD173" s="147">
        <v>0</v>
      </c>
      <c r="AE173" s="147">
        <v>0</v>
      </c>
      <c r="AF173" s="147">
        <v>0</v>
      </c>
      <c r="AG173" s="147">
        <v>0</v>
      </c>
      <c r="AH173" s="147">
        <v>0</v>
      </c>
      <c r="AI173" s="147">
        <v>0</v>
      </c>
      <c r="AJ173" s="147">
        <v>0</v>
      </c>
      <c r="AK173" s="147">
        <v>0</v>
      </c>
      <c r="AL173" s="147">
        <v>0</v>
      </c>
      <c r="AM173" s="147">
        <v>0</v>
      </c>
    </row>
    <row r="174" spans="1:39">
      <c r="B174" s="6" t="s">
        <v>313</v>
      </c>
      <c r="C174" s="179"/>
      <c r="D174" s="147">
        <v>0</v>
      </c>
      <c r="E174" s="147">
        <v>0</v>
      </c>
      <c r="F174" s="147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33"/>
      <c r="Q174" s="147">
        <v>0</v>
      </c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35"/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7">
        <v>0</v>
      </c>
      <c r="AL174" s="147">
        <v>0</v>
      </c>
      <c r="AM174" s="147">
        <v>0</v>
      </c>
    </row>
    <row r="175" spans="1:39">
      <c r="B175" s="6" t="s">
        <v>107</v>
      </c>
      <c r="C175" s="179"/>
      <c r="D175" s="147">
        <v>0</v>
      </c>
      <c r="E175" s="147">
        <v>0</v>
      </c>
      <c r="F175" s="147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33"/>
      <c r="Q175" s="147">
        <v>0</v>
      </c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35"/>
      <c r="AC175" s="147">
        <v>0</v>
      </c>
      <c r="AD175" s="147">
        <v>0</v>
      </c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7">
        <v>0</v>
      </c>
      <c r="AL175" s="147">
        <v>0</v>
      </c>
      <c r="AM175" s="147">
        <v>0</v>
      </c>
    </row>
    <row r="176" spans="1:39">
      <c r="B176" s="6" t="s">
        <v>48</v>
      </c>
      <c r="C176" s="179"/>
      <c r="D176" s="147">
        <v>0</v>
      </c>
      <c r="E176" s="147">
        <v>0</v>
      </c>
      <c r="F176" s="147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33"/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35"/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7">
        <v>0</v>
      </c>
      <c r="AL176" s="147">
        <v>0</v>
      </c>
      <c r="AM176" s="147">
        <v>0</v>
      </c>
    </row>
    <row r="177" spans="1:39">
      <c r="B177" s="6" t="s">
        <v>321</v>
      </c>
      <c r="C177" s="179"/>
      <c r="D177" s="147">
        <v>0</v>
      </c>
      <c r="E177" s="147">
        <v>0</v>
      </c>
      <c r="F177" s="147">
        <v>13207.192339112533</v>
      </c>
      <c r="G177" s="147">
        <v>8556</v>
      </c>
      <c r="H177" s="147">
        <v>7676.0000000000009</v>
      </c>
      <c r="I177" s="147">
        <v>10479</v>
      </c>
      <c r="J177" s="147">
        <v>18457</v>
      </c>
      <c r="K177" s="147">
        <v>37809</v>
      </c>
      <c r="L177" s="147">
        <v>9227</v>
      </c>
      <c r="M177" s="147">
        <v>1447.76</v>
      </c>
      <c r="N177" s="147">
        <v>1671.07</v>
      </c>
      <c r="O177" s="147">
        <v>1920.5100000000002</v>
      </c>
      <c r="P177" s="133"/>
      <c r="Q177" s="147">
        <v>0</v>
      </c>
      <c r="R177" s="147">
        <v>13207.192339112533</v>
      </c>
      <c r="S177" s="147">
        <v>-4651.192339112532</v>
      </c>
      <c r="T177" s="147">
        <v>-879.99999999999977</v>
      </c>
      <c r="U177" s="147">
        <v>2803</v>
      </c>
      <c r="V177" s="147">
        <v>7977.9999999999991</v>
      </c>
      <c r="W177" s="147">
        <v>19352</v>
      </c>
      <c r="X177" s="147">
        <v>-28582</v>
      </c>
      <c r="Y177" s="147">
        <v>-7779.24</v>
      </c>
      <c r="Z177" s="147">
        <v>223.30999999999986</v>
      </c>
      <c r="AA177" s="147">
        <v>249.44000000000023</v>
      </c>
      <c r="AB177" s="135"/>
      <c r="AC177" s="147">
        <v>0</v>
      </c>
      <c r="AD177" s="147">
        <v>0</v>
      </c>
      <c r="AE177" s="147">
        <v>0</v>
      </c>
      <c r="AF177" s="147">
        <v>0</v>
      </c>
      <c r="AG177" s="147">
        <v>0</v>
      </c>
      <c r="AH177" s="147">
        <v>0</v>
      </c>
      <c r="AI177" s="147">
        <v>0</v>
      </c>
      <c r="AJ177" s="147">
        <v>0</v>
      </c>
      <c r="AK177" s="147">
        <v>0</v>
      </c>
      <c r="AL177" s="147">
        <v>0</v>
      </c>
      <c r="AM177" s="147">
        <v>0</v>
      </c>
    </row>
    <row r="178" spans="1:39">
      <c r="B178" s="8" t="s">
        <v>100</v>
      </c>
      <c r="C178" s="179"/>
      <c r="D178" s="147">
        <v>0</v>
      </c>
      <c r="E178" s="147">
        <v>0</v>
      </c>
      <c r="F178" s="147">
        <v>0</v>
      </c>
      <c r="G178" s="147">
        <v>0</v>
      </c>
      <c r="H178" s="147">
        <v>0</v>
      </c>
      <c r="I178" s="147">
        <v>0</v>
      </c>
      <c r="J178" s="147">
        <v>0</v>
      </c>
      <c r="K178" s="147">
        <v>700</v>
      </c>
      <c r="L178" s="147">
        <v>21</v>
      </c>
      <c r="M178" s="147">
        <v>9153</v>
      </c>
      <c r="N178" s="147">
        <v>75243.5</v>
      </c>
      <c r="O178" s="147">
        <v>102128.11</v>
      </c>
      <c r="P178" s="133"/>
      <c r="Q178" s="147">
        <v>0</v>
      </c>
      <c r="R178" s="147">
        <v>0</v>
      </c>
      <c r="S178" s="147">
        <v>0</v>
      </c>
      <c r="T178" s="147">
        <v>0</v>
      </c>
      <c r="U178" s="147">
        <v>0</v>
      </c>
      <c r="V178" s="147">
        <v>0</v>
      </c>
      <c r="W178" s="147">
        <v>700</v>
      </c>
      <c r="X178" s="147">
        <v>-679</v>
      </c>
      <c r="Y178" s="147">
        <v>9132</v>
      </c>
      <c r="Z178" s="147">
        <v>66090.5</v>
      </c>
      <c r="AA178" s="147">
        <v>26884.610000000008</v>
      </c>
      <c r="AB178" s="135"/>
      <c r="AC178" s="147">
        <v>0</v>
      </c>
      <c r="AD178" s="147">
        <v>0</v>
      </c>
      <c r="AE178" s="147">
        <v>0</v>
      </c>
      <c r="AF178" s="147">
        <v>0</v>
      </c>
      <c r="AG178" s="147">
        <v>0</v>
      </c>
      <c r="AH178" s="147">
        <v>0</v>
      </c>
      <c r="AI178" s="147">
        <v>0</v>
      </c>
      <c r="AJ178" s="147">
        <v>0</v>
      </c>
      <c r="AK178" s="147">
        <v>0</v>
      </c>
      <c r="AL178" s="147">
        <v>0</v>
      </c>
      <c r="AM178" s="147">
        <v>0</v>
      </c>
    </row>
    <row r="179" spans="1:39" s="43" customFormat="1">
      <c r="A179" s="36"/>
      <c r="B179" s="5" t="s">
        <v>10</v>
      </c>
      <c r="C179" s="177" t="s">
        <v>294</v>
      </c>
      <c r="D179" s="146">
        <v>1320</v>
      </c>
      <c r="E179" s="146">
        <v>1320</v>
      </c>
      <c r="F179" s="146">
        <v>1320</v>
      </c>
      <c r="G179" s="146">
        <v>1320</v>
      </c>
      <c r="H179" s="146">
        <v>2320</v>
      </c>
      <c r="I179" s="146">
        <v>3320.0000000000005</v>
      </c>
      <c r="J179" s="146">
        <v>3370.0000000000005</v>
      </c>
      <c r="K179" s="146">
        <v>1963.6</v>
      </c>
      <c r="L179" s="146">
        <v>1963.6</v>
      </c>
      <c r="M179" s="146">
        <v>1963.6</v>
      </c>
      <c r="N179" s="146">
        <v>1963.6</v>
      </c>
      <c r="O179" s="146">
        <v>1963.6</v>
      </c>
      <c r="P179" s="136"/>
      <c r="Q179" s="146">
        <v>0</v>
      </c>
      <c r="R179" s="146">
        <v>0</v>
      </c>
      <c r="S179" s="146">
        <v>0</v>
      </c>
      <c r="T179" s="146">
        <v>1000</v>
      </c>
      <c r="U179" s="146">
        <v>1000.0000000000003</v>
      </c>
      <c r="V179" s="146">
        <v>50</v>
      </c>
      <c r="W179" s="146">
        <v>-1406.4000000000003</v>
      </c>
      <c r="X179" s="146">
        <v>0</v>
      </c>
      <c r="Y179" s="146">
        <v>0</v>
      </c>
      <c r="Z179" s="146">
        <v>0</v>
      </c>
      <c r="AA179" s="146">
        <v>0</v>
      </c>
      <c r="AB179" s="131"/>
      <c r="AC179" s="146">
        <v>0</v>
      </c>
      <c r="AD179" s="146">
        <v>0</v>
      </c>
      <c r="AE179" s="146">
        <v>0</v>
      </c>
      <c r="AF179" s="146">
        <v>0</v>
      </c>
      <c r="AG179" s="146">
        <v>0</v>
      </c>
      <c r="AH179" s="146">
        <v>0</v>
      </c>
      <c r="AI179" s="146">
        <v>0</v>
      </c>
      <c r="AJ179" s="146">
        <v>0</v>
      </c>
      <c r="AK179" s="146">
        <v>0</v>
      </c>
      <c r="AL179" s="146">
        <v>0</v>
      </c>
      <c r="AM179" s="146">
        <v>0</v>
      </c>
    </row>
    <row r="180" spans="1:39" s="43" customFormat="1">
      <c r="A180" s="36"/>
      <c r="B180" s="29" t="s">
        <v>26</v>
      </c>
      <c r="C180" s="177" t="s">
        <v>295</v>
      </c>
      <c r="D180" s="146">
        <v>1320</v>
      </c>
      <c r="E180" s="146">
        <v>1320</v>
      </c>
      <c r="F180" s="146">
        <v>1320</v>
      </c>
      <c r="G180" s="146">
        <v>1320</v>
      </c>
      <c r="H180" s="146">
        <v>2320</v>
      </c>
      <c r="I180" s="146">
        <v>3320.0000000000005</v>
      </c>
      <c r="J180" s="146">
        <v>3370.0000000000005</v>
      </c>
      <c r="K180" s="146">
        <v>1963.6</v>
      </c>
      <c r="L180" s="146">
        <v>1963.6</v>
      </c>
      <c r="M180" s="146">
        <v>1963.6</v>
      </c>
      <c r="N180" s="146">
        <v>1963.6</v>
      </c>
      <c r="O180" s="146">
        <v>1963.6</v>
      </c>
      <c r="P180" s="136"/>
      <c r="Q180" s="146">
        <v>0</v>
      </c>
      <c r="R180" s="146">
        <v>0</v>
      </c>
      <c r="S180" s="146">
        <v>0</v>
      </c>
      <c r="T180" s="146">
        <v>1000</v>
      </c>
      <c r="U180" s="146">
        <v>1000.0000000000003</v>
      </c>
      <c r="V180" s="146">
        <v>50</v>
      </c>
      <c r="W180" s="146">
        <v>-1406.4000000000003</v>
      </c>
      <c r="X180" s="146">
        <v>0</v>
      </c>
      <c r="Y180" s="146">
        <v>0</v>
      </c>
      <c r="Z180" s="146">
        <v>0</v>
      </c>
      <c r="AA180" s="146">
        <v>0</v>
      </c>
      <c r="AB180" s="131"/>
      <c r="AC180" s="146">
        <v>0</v>
      </c>
      <c r="AD180" s="146">
        <v>0</v>
      </c>
      <c r="AE180" s="146">
        <v>0</v>
      </c>
      <c r="AF180" s="146">
        <v>0</v>
      </c>
      <c r="AG180" s="146">
        <v>0</v>
      </c>
      <c r="AH180" s="146">
        <v>0</v>
      </c>
      <c r="AI180" s="146">
        <v>0</v>
      </c>
      <c r="AJ180" s="146">
        <v>0</v>
      </c>
      <c r="AK180" s="146">
        <v>0</v>
      </c>
      <c r="AL180" s="146">
        <v>0</v>
      </c>
      <c r="AM180" s="146">
        <v>0</v>
      </c>
    </row>
    <row r="181" spans="1:39">
      <c r="B181" s="176" t="s">
        <v>40</v>
      </c>
      <c r="C181" s="179"/>
      <c r="D181" s="147">
        <v>1320</v>
      </c>
      <c r="E181" s="147">
        <v>1320</v>
      </c>
      <c r="F181" s="147">
        <v>1320</v>
      </c>
      <c r="G181" s="147">
        <v>1320</v>
      </c>
      <c r="H181" s="147">
        <v>2320</v>
      </c>
      <c r="I181" s="147">
        <v>3320.0000000000005</v>
      </c>
      <c r="J181" s="147">
        <v>3370.0000000000005</v>
      </c>
      <c r="K181" s="147">
        <v>1963.6</v>
      </c>
      <c r="L181" s="147">
        <v>1963.6</v>
      </c>
      <c r="M181" s="147">
        <v>1963.6</v>
      </c>
      <c r="N181" s="147">
        <v>1963.6</v>
      </c>
      <c r="O181" s="147">
        <v>1963.6</v>
      </c>
      <c r="P181" s="133"/>
      <c r="Q181" s="147">
        <v>0</v>
      </c>
      <c r="R181" s="147">
        <v>0</v>
      </c>
      <c r="S181" s="147">
        <v>0</v>
      </c>
      <c r="T181" s="147">
        <v>1000</v>
      </c>
      <c r="U181" s="147">
        <v>1000.0000000000003</v>
      </c>
      <c r="V181" s="147">
        <v>50</v>
      </c>
      <c r="W181" s="147">
        <v>-1406.4000000000003</v>
      </c>
      <c r="X181" s="147">
        <v>0</v>
      </c>
      <c r="Y181" s="147">
        <v>0</v>
      </c>
      <c r="Z181" s="147">
        <v>0</v>
      </c>
      <c r="AA181" s="147">
        <v>0</v>
      </c>
      <c r="AB181" s="135"/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7">
        <v>0</v>
      </c>
      <c r="AL181" s="147">
        <v>0</v>
      </c>
      <c r="AM181" s="147">
        <v>0</v>
      </c>
    </row>
    <row r="182" spans="1:39">
      <c r="B182" s="6" t="s">
        <v>41</v>
      </c>
      <c r="C182" s="179"/>
      <c r="D182" s="147">
        <v>0</v>
      </c>
      <c r="E182" s="147">
        <v>0</v>
      </c>
      <c r="F182" s="147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33"/>
      <c r="Q182" s="147">
        <v>0</v>
      </c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35"/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7">
        <v>0</v>
      </c>
      <c r="AL182" s="147">
        <v>0</v>
      </c>
      <c r="AM182" s="147">
        <v>0</v>
      </c>
    </row>
    <row r="183" spans="1:39">
      <c r="B183" s="6" t="s">
        <v>42</v>
      </c>
      <c r="C183" s="179"/>
      <c r="D183" s="147">
        <v>0</v>
      </c>
      <c r="E183" s="147">
        <v>0</v>
      </c>
      <c r="F183" s="147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33"/>
      <c r="Q183" s="147">
        <v>0</v>
      </c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35"/>
      <c r="AC183" s="147">
        <v>0</v>
      </c>
      <c r="AD183" s="147">
        <v>0</v>
      </c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7">
        <v>0</v>
      </c>
      <c r="AL183" s="147">
        <v>0</v>
      </c>
      <c r="AM183" s="147">
        <v>0</v>
      </c>
    </row>
    <row r="184" spans="1:39">
      <c r="B184" s="6" t="s">
        <v>43</v>
      </c>
      <c r="C184" s="179"/>
      <c r="D184" s="147">
        <v>520</v>
      </c>
      <c r="E184" s="147">
        <v>520</v>
      </c>
      <c r="F184" s="147">
        <v>520</v>
      </c>
      <c r="G184" s="147">
        <v>520</v>
      </c>
      <c r="H184" s="147">
        <v>1520</v>
      </c>
      <c r="I184" s="147">
        <v>1520</v>
      </c>
      <c r="J184" s="147">
        <v>1520</v>
      </c>
      <c r="K184" s="147">
        <v>50</v>
      </c>
      <c r="L184" s="147">
        <v>50</v>
      </c>
      <c r="M184" s="147">
        <v>50</v>
      </c>
      <c r="N184" s="147">
        <v>50</v>
      </c>
      <c r="O184" s="147">
        <v>50</v>
      </c>
      <c r="P184" s="133"/>
      <c r="Q184" s="147">
        <v>0</v>
      </c>
      <c r="R184" s="147">
        <v>0</v>
      </c>
      <c r="S184" s="147">
        <v>0</v>
      </c>
      <c r="T184" s="147">
        <v>1000</v>
      </c>
      <c r="U184" s="147">
        <v>0</v>
      </c>
      <c r="V184" s="147">
        <v>0</v>
      </c>
      <c r="W184" s="147">
        <v>-1470</v>
      </c>
      <c r="X184" s="147">
        <v>0</v>
      </c>
      <c r="Y184" s="147">
        <v>0</v>
      </c>
      <c r="Z184" s="147">
        <v>0</v>
      </c>
      <c r="AA184" s="147">
        <v>0</v>
      </c>
      <c r="AB184" s="135"/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7">
        <v>0</v>
      </c>
      <c r="AL184" s="147">
        <v>0</v>
      </c>
      <c r="AM184" s="147">
        <v>0</v>
      </c>
    </row>
    <row r="185" spans="1:39">
      <c r="B185" s="6" t="s">
        <v>44</v>
      </c>
      <c r="C185" s="179"/>
      <c r="D185" s="147">
        <v>0</v>
      </c>
      <c r="E185" s="147">
        <v>0</v>
      </c>
      <c r="F185" s="147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33"/>
      <c r="Q185" s="147">
        <v>0</v>
      </c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35"/>
      <c r="AC185" s="147">
        <v>0</v>
      </c>
      <c r="AD185" s="147">
        <v>0</v>
      </c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7">
        <v>0</v>
      </c>
      <c r="AL185" s="147">
        <v>0</v>
      </c>
      <c r="AM185" s="147">
        <v>0</v>
      </c>
    </row>
    <row r="186" spans="1:39">
      <c r="B186" s="7" t="s">
        <v>45</v>
      </c>
      <c r="C186" s="179"/>
      <c r="D186" s="147">
        <v>0</v>
      </c>
      <c r="E186" s="147">
        <v>0</v>
      </c>
      <c r="F186" s="147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33"/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35"/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7">
        <v>0</v>
      </c>
      <c r="AL186" s="147">
        <v>0</v>
      </c>
      <c r="AM186" s="147">
        <v>0</v>
      </c>
    </row>
    <row r="187" spans="1:39">
      <c r="B187" s="7" t="s">
        <v>46</v>
      </c>
      <c r="C187" s="179"/>
      <c r="D187" s="147">
        <v>0</v>
      </c>
      <c r="E187" s="147">
        <v>0</v>
      </c>
      <c r="F187" s="147">
        <v>0</v>
      </c>
      <c r="G187" s="147">
        <v>0</v>
      </c>
      <c r="H187" s="147">
        <v>0</v>
      </c>
      <c r="I187" s="147">
        <v>0</v>
      </c>
      <c r="J187" s="147">
        <v>0</v>
      </c>
      <c r="K187" s="147">
        <v>0</v>
      </c>
      <c r="L187" s="147">
        <v>0</v>
      </c>
      <c r="M187" s="147">
        <v>0</v>
      </c>
      <c r="N187" s="147">
        <v>0</v>
      </c>
      <c r="O187" s="147">
        <v>0</v>
      </c>
      <c r="P187" s="133"/>
      <c r="Q187" s="147">
        <v>0</v>
      </c>
      <c r="R187" s="147">
        <v>0</v>
      </c>
      <c r="S187" s="147">
        <v>0</v>
      </c>
      <c r="T187" s="147">
        <v>0</v>
      </c>
      <c r="U187" s="147">
        <v>0</v>
      </c>
      <c r="V187" s="147">
        <v>0</v>
      </c>
      <c r="W187" s="147">
        <v>0</v>
      </c>
      <c r="X187" s="147">
        <v>0</v>
      </c>
      <c r="Y187" s="147">
        <v>0</v>
      </c>
      <c r="Z187" s="147">
        <v>0</v>
      </c>
      <c r="AA187" s="147">
        <v>0</v>
      </c>
      <c r="AB187" s="135"/>
      <c r="AC187" s="147">
        <v>0</v>
      </c>
      <c r="AD187" s="147">
        <v>0</v>
      </c>
      <c r="AE187" s="147">
        <v>0</v>
      </c>
      <c r="AF187" s="147">
        <v>0</v>
      </c>
      <c r="AG187" s="147">
        <v>0</v>
      </c>
      <c r="AH187" s="147">
        <v>0</v>
      </c>
      <c r="AI187" s="147">
        <v>0</v>
      </c>
      <c r="AJ187" s="147">
        <v>0</v>
      </c>
      <c r="AK187" s="147">
        <v>0</v>
      </c>
      <c r="AL187" s="147">
        <v>0</v>
      </c>
      <c r="AM187" s="147">
        <v>0</v>
      </c>
    </row>
    <row r="188" spans="1:39">
      <c r="B188" s="6" t="s">
        <v>313</v>
      </c>
      <c r="C188" s="179"/>
      <c r="D188" s="147">
        <v>0</v>
      </c>
      <c r="E188" s="147">
        <v>0</v>
      </c>
      <c r="F188" s="147">
        <v>0</v>
      </c>
      <c r="G188" s="147">
        <v>0</v>
      </c>
      <c r="H188" s="147">
        <v>0</v>
      </c>
      <c r="I188" s="147">
        <v>0</v>
      </c>
      <c r="J188" s="147">
        <v>0</v>
      </c>
      <c r="K188" s="147">
        <v>0</v>
      </c>
      <c r="L188" s="147">
        <v>0</v>
      </c>
      <c r="M188" s="147">
        <v>0</v>
      </c>
      <c r="N188" s="147">
        <v>0</v>
      </c>
      <c r="O188" s="147">
        <v>0</v>
      </c>
      <c r="P188" s="133"/>
      <c r="Q188" s="147">
        <v>0</v>
      </c>
      <c r="R188" s="147">
        <v>0</v>
      </c>
      <c r="S188" s="147">
        <v>0</v>
      </c>
      <c r="T188" s="147">
        <v>0</v>
      </c>
      <c r="U188" s="147">
        <v>0</v>
      </c>
      <c r="V188" s="147">
        <v>0</v>
      </c>
      <c r="W188" s="147">
        <v>0</v>
      </c>
      <c r="X188" s="147">
        <v>0</v>
      </c>
      <c r="Y188" s="147">
        <v>0</v>
      </c>
      <c r="Z188" s="147">
        <v>0</v>
      </c>
      <c r="AA188" s="147">
        <v>0</v>
      </c>
      <c r="AB188" s="135"/>
      <c r="AC188" s="147">
        <v>0</v>
      </c>
      <c r="AD188" s="147">
        <v>0</v>
      </c>
      <c r="AE188" s="147">
        <v>0</v>
      </c>
      <c r="AF188" s="147">
        <v>0</v>
      </c>
      <c r="AG188" s="147">
        <v>0</v>
      </c>
      <c r="AH188" s="147">
        <v>0</v>
      </c>
      <c r="AI188" s="147">
        <v>0</v>
      </c>
      <c r="AJ188" s="147">
        <v>0</v>
      </c>
      <c r="AK188" s="147">
        <v>0</v>
      </c>
      <c r="AL188" s="147">
        <v>0</v>
      </c>
      <c r="AM188" s="147">
        <v>0</v>
      </c>
    </row>
    <row r="189" spans="1:39">
      <c r="B189" s="6" t="s">
        <v>107</v>
      </c>
      <c r="C189" s="179"/>
      <c r="D189" s="147">
        <v>800</v>
      </c>
      <c r="E189" s="147">
        <v>800</v>
      </c>
      <c r="F189" s="147">
        <v>800</v>
      </c>
      <c r="G189" s="147">
        <v>800</v>
      </c>
      <c r="H189" s="147">
        <v>800</v>
      </c>
      <c r="I189" s="147">
        <v>1800</v>
      </c>
      <c r="J189" s="147">
        <v>1850</v>
      </c>
      <c r="K189" s="147">
        <v>1913.6</v>
      </c>
      <c r="L189" s="147">
        <v>1913.6</v>
      </c>
      <c r="M189" s="147">
        <v>1913.6</v>
      </c>
      <c r="N189" s="147">
        <v>1913.6</v>
      </c>
      <c r="O189" s="147">
        <v>1913.6</v>
      </c>
      <c r="P189" s="133"/>
      <c r="Q189" s="147">
        <v>0</v>
      </c>
      <c r="R189" s="147">
        <v>0</v>
      </c>
      <c r="S189" s="147">
        <v>0</v>
      </c>
      <c r="T189" s="147">
        <v>0</v>
      </c>
      <c r="U189" s="147">
        <v>1000</v>
      </c>
      <c r="V189" s="147">
        <v>50</v>
      </c>
      <c r="W189" s="147">
        <v>63.599999999999923</v>
      </c>
      <c r="X189" s="147">
        <v>0</v>
      </c>
      <c r="Y189" s="147">
        <v>0</v>
      </c>
      <c r="Z189" s="147">
        <v>0</v>
      </c>
      <c r="AA189" s="147">
        <v>0</v>
      </c>
      <c r="AB189" s="135"/>
      <c r="AC189" s="147">
        <v>0</v>
      </c>
      <c r="AD189" s="147">
        <v>0</v>
      </c>
      <c r="AE189" s="147">
        <v>0</v>
      </c>
      <c r="AF189" s="147">
        <v>0</v>
      </c>
      <c r="AG189" s="147">
        <v>0</v>
      </c>
      <c r="AH189" s="147">
        <v>0</v>
      </c>
      <c r="AI189" s="147">
        <v>0</v>
      </c>
      <c r="AJ189" s="147">
        <v>0</v>
      </c>
      <c r="AK189" s="147">
        <v>0</v>
      </c>
      <c r="AL189" s="147">
        <v>0</v>
      </c>
      <c r="AM189" s="147">
        <v>0</v>
      </c>
    </row>
    <row r="190" spans="1:39">
      <c r="B190" s="6" t="s">
        <v>48</v>
      </c>
      <c r="C190" s="179"/>
      <c r="D190" s="147">
        <v>0</v>
      </c>
      <c r="E190" s="147">
        <v>0</v>
      </c>
      <c r="F190" s="147">
        <v>0</v>
      </c>
      <c r="G190" s="147">
        <v>0</v>
      </c>
      <c r="H190" s="147">
        <v>0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33"/>
      <c r="Q190" s="147">
        <v>0</v>
      </c>
      <c r="R190" s="147">
        <v>0</v>
      </c>
      <c r="S190" s="147">
        <v>0</v>
      </c>
      <c r="T190" s="147">
        <v>0</v>
      </c>
      <c r="U190" s="147">
        <v>0</v>
      </c>
      <c r="V190" s="147">
        <v>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35"/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0</v>
      </c>
      <c r="AK190" s="147">
        <v>0</v>
      </c>
      <c r="AL190" s="147">
        <v>0</v>
      </c>
      <c r="AM190" s="147">
        <v>0</v>
      </c>
    </row>
    <row r="191" spans="1:39">
      <c r="B191" s="6" t="s">
        <v>321</v>
      </c>
      <c r="C191" s="179"/>
      <c r="D191" s="147">
        <v>0</v>
      </c>
      <c r="E191" s="147">
        <v>0</v>
      </c>
      <c r="F191" s="147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33"/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35"/>
      <c r="AC191" s="147">
        <v>0</v>
      </c>
      <c r="AD191" s="147">
        <v>0</v>
      </c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47">
        <v>0</v>
      </c>
      <c r="AK191" s="147">
        <v>0</v>
      </c>
      <c r="AL191" s="147">
        <v>0</v>
      </c>
      <c r="AM191" s="147">
        <v>0</v>
      </c>
    </row>
    <row r="192" spans="1:39">
      <c r="B192" s="8" t="s">
        <v>100</v>
      </c>
      <c r="C192" s="179"/>
      <c r="D192" s="147">
        <v>0</v>
      </c>
      <c r="E192" s="147">
        <v>0</v>
      </c>
      <c r="F192" s="147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33"/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35"/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7">
        <v>0</v>
      </c>
      <c r="AL192" s="147">
        <v>0</v>
      </c>
      <c r="AM192" s="147">
        <v>0</v>
      </c>
    </row>
    <row r="193" spans="1:39" s="43" customFormat="1">
      <c r="A193" s="36"/>
      <c r="B193" s="29" t="s">
        <v>27</v>
      </c>
      <c r="C193" s="177" t="s">
        <v>296</v>
      </c>
      <c r="D193" s="146">
        <v>0</v>
      </c>
      <c r="E193" s="146">
        <v>0</v>
      </c>
      <c r="F193" s="146">
        <v>0</v>
      </c>
      <c r="G193" s="146">
        <v>0</v>
      </c>
      <c r="H193" s="146">
        <v>0</v>
      </c>
      <c r="I193" s="146">
        <v>0</v>
      </c>
      <c r="J193" s="146">
        <v>0</v>
      </c>
      <c r="K193" s="146">
        <v>0</v>
      </c>
      <c r="L193" s="146">
        <v>0</v>
      </c>
      <c r="M193" s="146">
        <v>0</v>
      </c>
      <c r="N193" s="146">
        <v>0</v>
      </c>
      <c r="O193" s="146">
        <v>0</v>
      </c>
      <c r="P193" s="136"/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v>0</v>
      </c>
      <c r="X193" s="146">
        <v>0</v>
      </c>
      <c r="Y193" s="146">
        <v>0</v>
      </c>
      <c r="Z193" s="146">
        <v>0</v>
      </c>
      <c r="AA193" s="146">
        <v>0</v>
      </c>
      <c r="AB193" s="131"/>
      <c r="AC193" s="146">
        <v>0</v>
      </c>
      <c r="AD193" s="146">
        <v>0</v>
      </c>
      <c r="AE193" s="146">
        <v>0</v>
      </c>
      <c r="AF193" s="146">
        <v>0</v>
      </c>
      <c r="AG193" s="146">
        <v>0</v>
      </c>
      <c r="AH193" s="146">
        <v>0</v>
      </c>
      <c r="AI193" s="146">
        <v>0</v>
      </c>
      <c r="AJ193" s="146">
        <v>0</v>
      </c>
      <c r="AK193" s="146">
        <v>0</v>
      </c>
      <c r="AL193" s="146">
        <v>0</v>
      </c>
      <c r="AM193" s="146">
        <v>0</v>
      </c>
    </row>
    <row r="194" spans="1:39">
      <c r="B194" s="3" t="s">
        <v>12</v>
      </c>
      <c r="C194" s="178" t="s">
        <v>297</v>
      </c>
      <c r="D194" s="147">
        <v>0</v>
      </c>
      <c r="E194" s="147">
        <v>0</v>
      </c>
      <c r="F194" s="147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33"/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35"/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7">
        <v>0</v>
      </c>
      <c r="AL194" s="147">
        <v>0</v>
      </c>
      <c r="AM194" s="147">
        <v>0</v>
      </c>
    </row>
    <row r="195" spans="1:39">
      <c r="B195" s="3" t="s">
        <v>13</v>
      </c>
      <c r="C195" s="178" t="s">
        <v>298</v>
      </c>
      <c r="D195" s="147">
        <v>0</v>
      </c>
      <c r="E195" s="147">
        <v>0</v>
      </c>
      <c r="F195" s="147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33"/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35"/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7">
        <v>0</v>
      </c>
      <c r="AL195" s="147">
        <v>0</v>
      </c>
      <c r="AM195" s="147">
        <v>0</v>
      </c>
    </row>
    <row r="196" spans="1:39" s="43" customFormat="1">
      <c r="A196" s="36"/>
      <c r="B196" s="5" t="s">
        <v>28</v>
      </c>
      <c r="C196" s="177" t="s">
        <v>307</v>
      </c>
      <c r="D196" s="146">
        <v>0</v>
      </c>
      <c r="E196" s="146">
        <v>0</v>
      </c>
      <c r="F196" s="146">
        <v>0</v>
      </c>
      <c r="G196" s="146">
        <v>0</v>
      </c>
      <c r="H196" s="146">
        <v>0</v>
      </c>
      <c r="I196" s="146">
        <v>0</v>
      </c>
      <c r="J196" s="146">
        <v>0</v>
      </c>
      <c r="K196" s="146">
        <v>0</v>
      </c>
      <c r="L196" s="146">
        <v>0</v>
      </c>
      <c r="M196" s="146">
        <v>0</v>
      </c>
      <c r="N196" s="146">
        <v>0</v>
      </c>
      <c r="O196" s="146">
        <v>0</v>
      </c>
      <c r="P196" s="136"/>
      <c r="Q196" s="146">
        <v>0</v>
      </c>
      <c r="R196" s="146">
        <v>0</v>
      </c>
      <c r="S196" s="146">
        <v>0</v>
      </c>
      <c r="T196" s="146">
        <v>0</v>
      </c>
      <c r="U196" s="146">
        <v>0</v>
      </c>
      <c r="V196" s="146">
        <v>0</v>
      </c>
      <c r="W196" s="146">
        <v>0</v>
      </c>
      <c r="X196" s="146">
        <v>0</v>
      </c>
      <c r="Y196" s="146">
        <v>0</v>
      </c>
      <c r="Z196" s="146">
        <v>0</v>
      </c>
      <c r="AA196" s="146">
        <v>0</v>
      </c>
      <c r="AB196" s="131"/>
      <c r="AC196" s="146">
        <v>0</v>
      </c>
      <c r="AD196" s="146">
        <v>0</v>
      </c>
      <c r="AE196" s="146">
        <v>0</v>
      </c>
      <c r="AF196" s="146">
        <v>0</v>
      </c>
      <c r="AG196" s="146">
        <v>0</v>
      </c>
      <c r="AH196" s="146">
        <v>0</v>
      </c>
      <c r="AI196" s="146">
        <v>0</v>
      </c>
      <c r="AJ196" s="146">
        <v>0</v>
      </c>
      <c r="AK196" s="146">
        <v>0</v>
      </c>
      <c r="AL196" s="146">
        <v>0</v>
      </c>
      <c r="AM196" s="146">
        <v>0</v>
      </c>
    </row>
    <row r="197" spans="1:39">
      <c r="B197" s="3" t="s">
        <v>15</v>
      </c>
      <c r="C197" s="178" t="s">
        <v>299</v>
      </c>
      <c r="D197" s="147">
        <v>0</v>
      </c>
      <c r="E197" s="147">
        <v>0</v>
      </c>
      <c r="F197" s="147">
        <v>0</v>
      </c>
      <c r="G197" s="147">
        <v>0</v>
      </c>
      <c r="H197" s="147">
        <v>0</v>
      </c>
      <c r="I197" s="147">
        <v>0</v>
      </c>
      <c r="J197" s="147">
        <v>0</v>
      </c>
      <c r="K197" s="147">
        <v>0</v>
      </c>
      <c r="L197" s="147">
        <v>0</v>
      </c>
      <c r="M197" s="147">
        <v>0</v>
      </c>
      <c r="N197" s="147">
        <v>0</v>
      </c>
      <c r="O197" s="147">
        <v>0</v>
      </c>
      <c r="P197" s="133"/>
      <c r="Q197" s="147">
        <v>0</v>
      </c>
      <c r="R197" s="147">
        <v>0</v>
      </c>
      <c r="S197" s="147">
        <v>0</v>
      </c>
      <c r="T197" s="147">
        <v>0</v>
      </c>
      <c r="U197" s="147">
        <v>0</v>
      </c>
      <c r="V197" s="147">
        <v>0</v>
      </c>
      <c r="W197" s="147">
        <v>0</v>
      </c>
      <c r="X197" s="147">
        <v>0</v>
      </c>
      <c r="Y197" s="147">
        <v>0</v>
      </c>
      <c r="Z197" s="147">
        <v>0</v>
      </c>
      <c r="AA197" s="147">
        <v>0</v>
      </c>
      <c r="AB197" s="135"/>
      <c r="AC197" s="147">
        <v>0</v>
      </c>
      <c r="AD197" s="147">
        <v>0</v>
      </c>
      <c r="AE197" s="147">
        <v>0</v>
      </c>
      <c r="AF197" s="147">
        <v>0</v>
      </c>
      <c r="AG197" s="147">
        <v>0</v>
      </c>
      <c r="AH197" s="147">
        <v>0</v>
      </c>
      <c r="AI197" s="147">
        <v>0</v>
      </c>
      <c r="AJ197" s="147">
        <v>0</v>
      </c>
      <c r="AK197" s="147">
        <v>0</v>
      </c>
      <c r="AL197" s="147">
        <v>0</v>
      </c>
      <c r="AM197" s="147">
        <v>0</v>
      </c>
    </row>
    <row r="198" spans="1:39">
      <c r="B198" s="3" t="s">
        <v>16</v>
      </c>
      <c r="C198" s="178" t="s">
        <v>300</v>
      </c>
      <c r="D198" s="147">
        <v>0</v>
      </c>
      <c r="E198" s="147">
        <v>0</v>
      </c>
      <c r="F198" s="147">
        <v>0</v>
      </c>
      <c r="G198" s="147">
        <v>0</v>
      </c>
      <c r="H198" s="147">
        <v>0</v>
      </c>
      <c r="I198" s="147">
        <v>0</v>
      </c>
      <c r="J198" s="147">
        <v>0</v>
      </c>
      <c r="K198" s="147">
        <v>0</v>
      </c>
      <c r="L198" s="147">
        <v>0</v>
      </c>
      <c r="M198" s="147">
        <v>0</v>
      </c>
      <c r="N198" s="147">
        <v>0</v>
      </c>
      <c r="O198" s="147">
        <v>0</v>
      </c>
      <c r="P198" s="133"/>
      <c r="Q198" s="147">
        <v>0</v>
      </c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35"/>
      <c r="AC198" s="147">
        <v>0</v>
      </c>
      <c r="AD198" s="147">
        <v>0</v>
      </c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7">
        <v>0</v>
      </c>
      <c r="AL198" s="147">
        <v>0</v>
      </c>
      <c r="AM198" s="147">
        <v>0</v>
      </c>
    </row>
    <row r="199" spans="1:39">
      <c r="B199" s="3" t="s">
        <v>17</v>
      </c>
      <c r="C199" s="178" t="s">
        <v>301</v>
      </c>
      <c r="D199" s="147">
        <v>0</v>
      </c>
      <c r="E199" s="147">
        <v>0</v>
      </c>
      <c r="F199" s="147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33"/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35"/>
      <c r="AC199" s="147">
        <v>0</v>
      </c>
      <c r="AD199" s="147">
        <v>0</v>
      </c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7">
        <v>0</v>
      </c>
      <c r="AL199" s="147">
        <v>0</v>
      </c>
      <c r="AM199" s="147">
        <v>0</v>
      </c>
    </row>
    <row r="200" spans="1:39">
      <c r="B200" s="4" t="s">
        <v>34</v>
      </c>
      <c r="C200" s="172"/>
      <c r="D200" s="147">
        <v>0</v>
      </c>
      <c r="E200" s="147">
        <v>0</v>
      </c>
      <c r="F200" s="147">
        <v>0</v>
      </c>
      <c r="G200" s="147">
        <v>0</v>
      </c>
      <c r="H200" s="147">
        <v>0</v>
      </c>
      <c r="I200" s="147">
        <v>0</v>
      </c>
      <c r="J200" s="147">
        <v>0</v>
      </c>
      <c r="K200" s="147">
        <v>0</v>
      </c>
      <c r="L200" s="147">
        <v>0</v>
      </c>
      <c r="M200" s="147">
        <v>0</v>
      </c>
      <c r="N200" s="147">
        <v>0</v>
      </c>
      <c r="O200" s="147">
        <v>0</v>
      </c>
      <c r="P200" s="133"/>
      <c r="Q200" s="147">
        <v>0</v>
      </c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35"/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7">
        <v>0</v>
      </c>
      <c r="AL200" s="147">
        <v>0</v>
      </c>
      <c r="AM200" s="147">
        <v>0</v>
      </c>
    </row>
    <row r="201" spans="1:39">
      <c r="B201" s="3" t="s">
        <v>19</v>
      </c>
      <c r="C201" s="178" t="s">
        <v>302</v>
      </c>
      <c r="D201" s="147">
        <v>0</v>
      </c>
      <c r="E201" s="147">
        <v>0</v>
      </c>
      <c r="F201" s="147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33"/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35"/>
      <c r="AC201" s="147">
        <v>0</v>
      </c>
      <c r="AD201" s="147">
        <v>0</v>
      </c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7">
        <v>0</v>
      </c>
      <c r="AL201" s="147">
        <v>0</v>
      </c>
      <c r="AM201" s="147">
        <v>0</v>
      </c>
    </row>
    <row r="202" spans="1:39">
      <c r="B202" s="3" t="s">
        <v>20</v>
      </c>
      <c r="C202" s="178" t="s">
        <v>303</v>
      </c>
      <c r="D202" s="147">
        <v>0</v>
      </c>
      <c r="E202" s="147">
        <v>0</v>
      </c>
      <c r="F202" s="147">
        <v>0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33"/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35"/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7">
        <v>0</v>
      </c>
      <c r="AL202" s="147">
        <v>0</v>
      </c>
      <c r="AM202" s="147">
        <v>0</v>
      </c>
    </row>
    <row r="203" spans="1:39" s="43" customFormat="1">
      <c r="A203" s="36"/>
      <c r="B203" s="5" t="s">
        <v>21</v>
      </c>
      <c r="C203" s="177" t="s">
        <v>304</v>
      </c>
      <c r="D203" s="146">
        <v>0</v>
      </c>
      <c r="E203" s="146">
        <v>0</v>
      </c>
      <c r="F203" s="146">
        <v>0</v>
      </c>
      <c r="G203" s="146">
        <v>281</v>
      </c>
      <c r="H203" s="146">
        <v>289</v>
      </c>
      <c r="I203" s="146">
        <v>278</v>
      </c>
      <c r="J203" s="146">
        <v>272</v>
      </c>
      <c r="K203" s="146">
        <v>276</v>
      </c>
      <c r="L203" s="146">
        <v>302</v>
      </c>
      <c r="M203" s="146">
        <v>34643.53</v>
      </c>
      <c r="N203" s="146">
        <v>41769.61</v>
      </c>
      <c r="O203" s="146">
        <v>55217.8</v>
      </c>
      <c r="P203" s="136"/>
      <c r="Q203" s="146">
        <v>0</v>
      </c>
      <c r="R203" s="146">
        <v>0</v>
      </c>
      <c r="S203" s="146">
        <v>281</v>
      </c>
      <c r="T203" s="146">
        <v>8.0000000000000071</v>
      </c>
      <c r="U203" s="146">
        <v>-11.000000000000032</v>
      </c>
      <c r="V203" s="146">
        <v>-5.9999999999999609</v>
      </c>
      <c r="W203" s="146">
        <v>3.9999999999999591</v>
      </c>
      <c r="X203" s="146">
        <v>26.000000000000021</v>
      </c>
      <c r="Y203" s="146">
        <v>34341.53</v>
      </c>
      <c r="Z203" s="146">
        <v>7126.0800000000017</v>
      </c>
      <c r="AA203" s="146">
        <v>13448.189999999999</v>
      </c>
      <c r="AB203" s="131"/>
      <c r="AC203" s="146">
        <v>0</v>
      </c>
      <c r="AD203" s="146">
        <v>0</v>
      </c>
      <c r="AE203" s="146">
        <v>0</v>
      </c>
      <c r="AF203" s="146">
        <v>0</v>
      </c>
      <c r="AG203" s="146">
        <v>0</v>
      </c>
      <c r="AH203" s="146">
        <v>0</v>
      </c>
      <c r="AI203" s="146">
        <v>0</v>
      </c>
      <c r="AJ203" s="146">
        <v>0</v>
      </c>
      <c r="AK203" s="146">
        <v>0</v>
      </c>
      <c r="AL203" s="146">
        <v>0</v>
      </c>
      <c r="AM203" s="146">
        <v>0</v>
      </c>
    </row>
    <row r="204" spans="1:39" s="43" customFormat="1">
      <c r="A204" s="36"/>
      <c r="B204" s="9" t="s">
        <v>93</v>
      </c>
      <c r="C204" s="177" t="s">
        <v>305</v>
      </c>
      <c r="D204" s="146">
        <v>0</v>
      </c>
      <c r="E204" s="146">
        <v>0</v>
      </c>
      <c r="F204" s="146">
        <v>0</v>
      </c>
      <c r="G204" s="146">
        <v>0</v>
      </c>
      <c r="H204" s="146">
        <v>0</v>
      </c>
      <c r="I204" s="146">
        <v>0</v>
      </c>
      <c r="J204" s="146">
        <v>0</v>
      </c>
      <c r="K204" s="146">
        <v>0</v>
      </c>
      <c r="L204" s="146">
        <v>0</v>
      </c>
      <c r="M204" s="146">
        <v>0</v>
      </c>
      <c r="N204" s="146">
        <v>0</v>
      </c>
      <c r="O204" s="146">
        <v>0</v>
      </c>
      <c r="P204" s="136"/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v>0</v>
      </c>
      <c r="X204" s="146">
        <v>0</v>
      </c>
      <c r="Y204" s="146">
        <v>0</v>
      </c>
      <c r="Z204" s="146">
        <v>0</v>
      </c>
      <c r="AA204" s="146">
        <v>0</v>
      </c>
      <c r="AB204" s="131"/>
      <c r="AC204" s="146">
        <v>0</v>
      </c>
      <c r="AD204" s="146">
        <v>0</v>
      </c>
      <c r="AE204" s="146">
        <v>0</v>
      </c>
      <c r="AF204" s="146">
        <v>0</v>
      </c>
      <c r="AG204" s="146">
        <v>0</v>
      </c>
      <c r="AH204" s="146">
        <v>0</v>
      </c>
      <c r="AI204" s="146">
        <v>0</v>
      </c>
      <c r="AJ204" s="146">
        <v>0</v>
      </c>
      <c r="AK204" s="146">
        <v>0</v>
      </c>
      <c r="AL204" s="146">
        <v>0</v>
      </c>
      <c r="AM204" s="146">
        <v>0</v>
      </c>
    </row>
    <row r="205" spans="1:39">
      <c r="B205" s="176" t="s">
        <v>40</v>
      </c>
      <c r="C205" s="179"/>
      <c r="D205" s="147">
        <v>0</v>
      </c>
      <c r="E205" s="147">
        <v>0</v>
      </c>
      <c r="F205" s="147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0</v>
      </c>
      <c r="L205" s="147">
        <v>0</v>
      </c>
      <c r="M205" s="147">
        <v>0</v>
      </c>
      <c r="N205" s="147">
        <v>0</v>
      </c>
      <c r="O205" s="147">
        <v>0</v>
      </c>
      <c r="P205" s="133"/>
      <c r="Q205" s="147">
        <v>0</v>
      </c>
      <c r="R205" s="147">
        <v>0</v>
      </c>
      <c r="S205" s="147">
        <v>0</v>
      </c>
      <c r="T205" s="147">
        <v>0</v>
      </c>
      <c r="U205" s="147">
        <v>0</v>
      </c>
      <c r="V205" s="147">
        <v>0</v>
      </c>
      <c r="W205" s="147">
        <v>0</v>
      </c>
      <c r="X205" s="147">
        <v>0</v>
      </c>
      <c r="Y205" s="147">
        <v>0</v>
      </c>
      <c r="Z205" s="147">
        <v>0</v>
      </c>
      <c r="AA205" s="147">
        <v>0</v>
      </c>
      <c r="AB205" s="135"/>
      <c r="AC205" s="147">
        <v>0</v>
      </c>
      <c r="AD205" s="147">
        <v>0</v>
      </c>
      <c r="AE205" s="147">
        <v>0</v>
      </c>
      <c r="AF205" s="147">
        <v>0</v>
      </c>
      <c r="AG205" s="147">
        <v>0</v>
      </c>
      <c r="AH205" s="147">
        <v>0</v>
      </c>
      <c r="AI205" s="147">
        <v>0</v>
      </c>
      <c r="AJ205" s="147">
        <v>0</v>
      </c>
      <c r="AK205" s="147">
        <v>0</v>
      </c>
      <c r="AL205" s="147">
        <v>0</v>
      </c>
      <c r="AM205" s="147">
        <v>0</v>
      </c>
    </row>
    <row r="206" spans="1:39">
      <c r="B206" s="6" t="s">
        <v>41</v>
      </c>
      <c r="C206" s="179"/>
      <c r="D206" s="147">
        <v>0</v>
      </c>
      <c r="E206" s="147">
        <v>0</v>
      </c>
      <c r="F206" s="147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33"/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35"/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7">
        <v>0</v>
      </c>
      <c r="AL206" s="147">
        <v>0</v>
      </c>
      <c r="AM206" s="147">
        <v>0</v>
      </c>
    </row>
    <row r="207" spans="1:39">
      <c r="B207" s="6" t="s">
        <v>42</v>
      </c>
      <c r="C207" s="179"/>
      <c r="D207" s="147">
        <v>0</v>
      </c>
      <c r="E207" s="147">
        <v>0</v>
      </c>
      <c r="F207" s="147">
        <v>0</v>
      </c>
      <c r="G207" s="147">
        <v>0</v>
      </c>
      <c r="H207" s="147">
        <v>0</v>
      </c>
      <c r="I207" s="147">
        <v>0</v>
      </c>
      <c r="J207" s="147">
        <v>0</v>
      </c>
      <c r="K207" s="147">
        <v>0</v>
      </c>
      <c r="L207" s="147">
        <v>0</v>
      </c>
      <c r="M207" s="147">
        <v>0</v>
      </c>
      <c r="N207" s="147">
        <v>0</v>
      </c>
      <c r="O207" s="147">
        <v>0</v>
      </c>
      <c r="P207" s="133"/>
      <c r="Q207" s="147">
        <v>0</v>
      </c>
      <c r="R207" s="147">
        <v>0</v>
      </c>
      <c r="S207" s="147">
        <v>0</v>
      </c>
      <c r="T207" s="147">
        <v>0</v>
      </c>
      <c r="U207" s="147">
        <v>0</v>
      </c>
      <c r="V207" s="147">
        <v>0</v>
      </c>
      <c r="W207" s="147">
        <v>0</v>
      </c>
      <c r="X207" s="147">
        <v>0</v>
      </c>
      <c r="Y207" s="147">
        <v>0</v>
      </c>
      <c r="Z207" s="147">
        <v>0</v>
      </c>
      <c r="AA207" s="147">
        <v>0</v>
      </c>
      <c r="AB207" s="135"/>
      <c r="AC207" s="147">
        <v>0</v>
      </c>
      <c r="AD207" s="147">
        <v>0</v>
      </c>
      <c r="AE207" s="147">
        <v>0</v>
      </c>
      <c r="AF207" s="147">
        <v>0</v>
      </c>
      <c r="AG207" s="147">
        <v>0</v>
      </c>
      <c r="AH207" s="147">
        <v>0</v>
      </c>
      <c r="AI207" s="147">
        <v>0</v>
      </c>
      <c r="AJ207" s="147">
        <v>0</v>
      </c>
      <c r="AK207" s="147">
        <v>0</v>
      </c>
      <c r="AL207" s="147">
        <v>0</v>
      </c>
      <c r="AM207" s="147">
        <v>0</v>
      </c>
    </row>
    <row r="208" spans="1:39">
      <c r="B208" s="6" t="s">
        <v>43</v>
      </c>
      <c r="C208" s="179"/>
      <c r="D208" s="147">
        <v>0</v>
      </c>
      <c r="E208" s="147">
        <v>0</v>
      </c>
      <c r="F208" s="147">
        <v>0</v>
      </c>
      <c r="G208" s="147">
        <v>0</v>
      </c>
      <c r="H208" s="147">
        <v>0</v>
      </c>
      <c r="I208" s="147">
        <v>0</v>
      </c>
      <c r="J208" s="147">
        <v>0</v>
      </c>
      <c r="K208" s="147">
        <v>0</v>
      </c>
      <c r="L208" s="147">
        <v>0</v>
      </c>
      <c r="M208" s="147">
        <v>0</v>
      </c>
      <c r="N208" s="147">
        <v>0</v>
      </c>
      <c r="O208" s="147">
        <v>0</v>
      </c>
      <c r="P208" s="133"/>
      <c r="Q208" s="147">
        <v>0</v>
      </c>
      <c r="R208" s="147">
        <v>0</v>
      </c>
      <c r="S208" s="147">
        <v>0</v>
      </c>
      <c r="T208" s="147">
        <v>0</v>
      </c>
      <c r="U208" s="147">
        <v>0</v>
      </c>
      <c r="V208" s="147">
        <v>0</v>
      </c>
      <c r="W208" s="147">
        <v>0</v>
      </c>
      <c r="X208" s="147">
        <v>0</v>
      </c>
      <c r="Y208" s="147">
        <v>0</v>
      </c>
      <c r="Z208" s="147">
        <v>0</v>
      </c>
      <c r="AA208" s="147">
        <v>0</v>
      </c>
      <c r="AB208" s="135"/>
      <c r="AC208" s="147">
        <v>0</v>
      </c>
      <c r="AD208" s="147">
        <v>0</v>
      </c>
      <c r="AE208" s="147">
        <v>0</v>
      </c>
      <c r="AF208" s="147">
        <v>0</v>
      </c>
      <c r="AG208" s="147">
        <v>0</v>
      </c>
      <c r="AH208" s="147">
        <v>0</v>
      </c>
      <c r="AI208" s="147">
        <v>0</v>
      </c>
      <c r="AJ208" s="147">
        <v>0</v>
      </c>
      <c r="AK208" s="147">
        <v>0</v>
      </c>
      <c r="AL208" s="147">
        <v>0</v>
      </c>
      <c r="AM208" s="147">
        <v>0</v>
      </c>
    </row>
    <row r="209" spans="1:39">
      <c r="B209" s="6" t="s">
        <v>44</v>
      </c>
      <c r="C209" s="179"/>
      <c r="D209" s="147">
        <v>0</v>
      </c>
      <c r="E209" s="147">
        <v>0</v>
      </c>
      <c r="F209" s="147">
        <v>0</v>
      </c>
      <c r="G209" s="147">
        <v>0</v>
      </c>
      <c r="H209" s="147">
        <v>0</v>
      </c>
      <c r="I209" s="147">
        <v>0</v>
      </c>
      <c r="J209" s="147">
        <v>0</v>
      </c>
      <c r="K209" s="147">
        <v>0</v>
      </c>
      <c r="L209" s="147">
        <v>0</v>
      </c>
      <c r="M209" s="147">
        <v>0</v>
      </c>
      <c r="N209" s="147">
        <v>0</v>
      </c>
      <c r="O209" s="147">
        <v>0</v>
      </c>
      <c r="P209" s="133"/>
      <c r="Q209" s="147">
        <v>0</v>
      </c>
      <c r="R209" s="147">
        <v>0</v>
      </c>
      <c r="S209" s="147">
        <v>0</v>
      </c>
      <c r="T209" s="147">
        <v>0</v>
      </c>
      <c r="U209" s="147">
        <v>0</v>
      </c>
      <c r="V209" s="147">
        <v>0</v>
      </c>
      <c r="W209" s="147">
        <v>0</v>
      </c>
      <c r="X209" s="147">
        <v>0</v>
      </c>
      <c r="Y209" s="147">
        <v>0</v>
      </c>
      <c r="Z209" s="147">
        <v>0</v>
      </c>
      <c r="AA209" s="147">
        <v>0</v>
      </c>
      <c r="AB209" s="135"/>
      <c r="AC209" s="147">
        <v>0</v>
      </c>
      <c r="AD209" s="147">
        <v>0</v>
      </c>
      <c r="AE209" s="147">
        <v>0</v>
      </c>
      <c r="AF209" s="147">
        <v>0</v>
      </c>
      <c r="AG209" s="147">
        <v>0</v>
      </c>
      <c r="AH209" s="147">
        <v>0</v>
      </c>
      <c r="AI209" s="147">
        <v>0</v>
      </c>
      <c r="AJ209" s="147">
        <v>0</v>
      </c>
      <c r="AK209" s="147">
        <v>0</v>
      </c>
      <c r="AL209" s="147">
        <v>0</v>
      </c>
      <c r="AM209" s="147">
        <v>0</v>
      </c>
    </row>
    <row r="210" spans="1:39">
      <c r="B210" s="7" t="s">
        <v>45</v>
      </c>
      <c r="C210" s="179"/>
      <c r="D210" s="147">
        <v>0</v>
      </c>
      <c r="E210" s="147">
        <v>0</v>
      </c>
      <c r="F210" s="147">
        <v>0</v>
      </c>
      <c r="G210" s="147">
        <v>0</v>
      </c>
      <c r="H210" s="147">
        <v>0</v>
      </c>
      <c r="I210" s="147">
        <v>0</v>
      </c>
      <c r="J210" s="147">
        <v>0</v>
      </c>
      <c r="K210" s="147">
        <v>0</v>
      </c>
      <c r="L210" s="147">
        <v>0</v>
      </c>
      <c r="M210" s="147">
        <v>0</v>
      </c>
      <c r="N210" s="147">
        <v>0</v>
      </c>
      <c r="O210" s="147">
        <v>0</v>
      </c>
      <c r="P210" s="133"/>
      <c r="Q210" s="147">
        <v>0</v>
      </c>
      <c r="R210" s="147">
        <v>0</v>
      </c>
      <c r="S210" s="147">
        <v>0</v>
      </c>
      <c r="T210" s="147">
        <v>0</v>
      </c>
      <c r="U210" s="147">
        <v>0</v>
      </c>
      <c r="V210" s="147">
        <v>0</v>
      </c>
      <c r="W210" s="147">
        <v>0</v>
      </c>
      <c r="X210" s="147">
        <v>0</v>
      </c>
      <c r="Y210" s="147">
        <v>0</v>
      </c>
      <c r="Z210" s="147">
        <v>0</v>
      </c>
      <c r="AA210" s="147">
        <v>0</v>
      </c>
      <c r="AB210" s="135"/>
      <c r="AC210" s="147">
        <v>0</v>
      </c>
      <c r="AD210" s="147">
        <v>0</v>
      </c>
      <c r="AE210" s="147">
        <v>0</v>
      </c>
      <c r="AF210" s="147">
        <v>0</v>
      </c>
      <c r="AG210" s="147">
        <v>0</v>
      </c>
      <c r="AH210" s="147">
        <v>0</v>
      </c>
      <c r="AI210" s="147">
        <v>0</v>
      </c>
      <c r="AJ210" s="147">
        <v>0</v>
      </c>
      <c r="AK210" s="147">
        <v>0</v>
      </c>
      <c r="AL210" s="147">
        <v>0</v>
      </c>
      <c r="AM210" s="147">
        <v>0</v>
      </c>
    </row>
    <row r="211" spans="1:39">
      <c r="B211" s="7" t="s">
        <v>46</v>
      </c>
      <c r="C211" s="179"/>
      <c r="D211" s="147">
        <v>0</v>
      </c>
      <c r="E211" s="147">
        <v>0</v>
      </c>
      <c r="F211" s="147">
        <v>0</v>
      </c>
      <c r="G211" s="147">
        <v>0</v>
      </c>
      <c r="H211" s="147">
        <v>0</v>
      </c>
      <c r="I211" s="147">
        <v>0</v>
      </c>
      <c r="J211" s="147">
        <v>0</v>
      </c>
      <c r="K211" s="147">
        <v>0</v>
      </c>
      <c r="L211" s="147">
        <v>0</v>
      </c>
      <c r="M211" s="147">
        <v>0</v>
      </c>
      <c r="N211" s="147">
        <v>0</v>
      </c>
      <c r="O211" s="147">
        <v>0</v>
      </c>
      <c r="P211" s="133"/>
      <c r="Q211" s="147">
        <v>0</v>
      </c>
      <c r="R211" s="147">
        <v>0</v>
      </c>
      <c r="S211" s="147">
        <v>0</v>
      </c>
      <c r="T211" s="147">
        <v>0</v>
      </c>
      <c r="U211" s="147">
        <v>0</v>
      </c>
      <c r="V211" s="147">
        <v>0</v>
      </c>
      <c r="W211" s="147">
        <v>0</v>
      </c>
      <c r="X211" s="147">
        <v>0</v>
      </c>
      <c r="Y211" s="147">
        <v>0</v>
      </c>
      <c r="Z211" s="147">
        <v>0</v>
      </c>
      <c r="AA211" s="147">
        <v>0</v>
      </c>
      <c r="AB211" s="135"/>
      <c r="AC211" s="147">
        <v>0</v>
      </c>
      <c r="AD211" s="147">
        <v>0</v>
      </c>
      <c r="AE211" s="147">
        <v>0</v>
      </c>
      <c r="AF211" s="147">
        <v>0</v>
      </c>
      <c r="AG211" s="147">
        <v>0</v>
      </c>
      <c r="AH211" s="147">
        <v>0</v>
      </c>
      <c r="AI211" s="147">
        <v>0</v>
      </c>
      <c r="AJ211" s="147">
        <v>0</v>
      </c>
      <c r="AK211" s="147">
        <v>0</v>
      </c>
      <c r="AL211" s="147">
        <v>0</v>
      </c>
      <c r="AM211" s="147">
        <v>0</v>
      </c>
    </row>
    <row r="212" spans="1:39">
      <c r="B212" s="6" t="s">
        <v>313</v>
      </c>
      <c r="C212" s="179"/>
      <c r="D212" s="147">
        <v>0</v>
      </c>
      <c r="E212" s="147">
        <v>0</v>
      </c>
      <c r="F212" s="147">
        <v>0</v>
      </c>
      <c r="G212" s="147">
        <v>0</v>
      </c>
      <c r="H212" s="147">
        <v>0</v>
      </c>
      <c r="I212" s="147">
        <v>0</v>
      </c>
      <c r="J212" s="147">
        <v>0</v>
      </c>
      <c r="K212" s="147">
        <v>0</v>
      </c>
      <c r="L212" s="147">
        <v>0</v>
      </c>
      <c r="M212" s="147">
        <v>0</v>
      </c>
      <c r="N212" s="147">
        <v>0</v>
      </c>
      <c r="O212" s="147">
        <v>0</v>
      </c>
      <c r="P212" s="133"/>
      <c r="Q212" s="147">
        <v>0</v>
      </c>
      <c r="R212" s="147">
        <v>0</v>
      </c>
      <c r="S212" s="147">
        <v>0</v>
      </c>
      <c r="T212" s="147">
        <v>0</v>
      </c>
      <c r="U212" s="147">
        <v>0</v>
      </c>
      <c r="V212" s="147">
        <v>0</v>
      </c>
      <c r="W212" s="147">
        <v>0</v>
      </c>
      <c r="X212" s="147">
        <v>0</v>
      </c>
      <c r="Y212" s="147">
        <v>0</v>
      </c>
      <c r="Z212" s="147">
        <v>0</v>
      </c>
      <c r="AA212" s="147">
        <v>0</v>
      </c>
      <c r="AB212" s="135"/>
      <c r="AC212" s="147">
        <v>0</v>
      </c>
      <c r="AD212" s="147">
        <v>0</v>
      </c>
      <c r="AE212" s="147">
        <v>0</v>
      </c>
      <c r="AF212" s="147">
        <v>0</v>
      </c>
      <c r="AG212" s="147">
        <v>0</v>
      </c>
      <c r="AH212" s="147">
        <v>0</v>
      </c>
      <c r="AI212" s="147">
        <v>0</v>
      </c>
      <c r="AJ212" s="147">
        <v>0</v>
      </c>
      <c r="AK212" s="147">
        <v>0</v>
      </c>
      <c r="AL212" s="147">
        <v>0</v>
      </c>
      <c r="AM212" s="147">
        <v>0</v>
      </c>
    </row>
    <row r="213" spans="1:39">
      <c r="B213" s="6" t="s">
        <v>107</v>
      </c>
      <c r="C213" s="179"/>
      <c r="D213" s="147">
        <v>0</v>
      </c>
      <c r="E213" s="147">
        <v>0</v>
      </c>
      <c r="F213" s="147">
        <v>0</v>
      </c>
      <c r="G213" s="147">
        <v>0</v>
      </c>
      <c r="H213" s="147">
        <v>0</v>
      </c>
      <c r="I213" s="147">
        <v>0</v>
      </c>
      <c r="J213" s="147">
        <v>0</v>
      </c>
      <c r="K213" s="147">
        <v>0</v>
      </c>
      <c r="L213" s="147">
        <v>0</v>
      </c>
      <c r="M213" s="147">
        <v>0</v>
      </c>
      <c r="N213" s="147">
        <v>0</v>
      </c>
      <c r="O213" s="147">
        <v>0</v>
      </c>
      <c r="P213" s="133"/>
      <c r="Q213" s="147">
        <v>0</v>
      </c>
      <c r="R213" s="147">
        <v>0</v>
      </c>
      <c r="S213" s="147">
        <v>0</v>
      </c>
      <c r="T213" s="147">
        <v>0</v>
      </c>
      <c r="U213" s="147">
        <v>0</v>
      </c>
      <c r="V213" s="147">
        <v>0</v>
      </c>
      <c r="W213" s="147">
        <v>0</v>
      </c>
      <c r="X213" s="147">
        <v>0</v>
      </c>
      <c r="Y213" s="147">
        <v>0</v>
      </c>
      <c r="Z213" s="147">
        <v>0</v>
      </c>
      <c r="AA213" s="147">
        <v>0</v>
      </c>
      <c r="AB213" s="135"/>
      <c r="AC213" s="147">
        <v>0</v>
      </c>
      <c r="AD213" s="147">
        <v>0</v>
      </c>
      <c r="AE213" s="147">
        <v>0</v>
      </c>
      <c r="AF213" s="147">
        <v>0</v>
      </c>
      <c r="AG213" s="147">
        <v>0</v>
      </c>
      <c r="AH213" s="147">
        <v>0</v>
      </c>
      <c r="AI213" s="147">
        <v>0</v>
      </c>
      <c r="AJ213" s="147">
        <v>0</v>
      </c>
      <c r="AK213" s="147">
        <v>0</v>
      </c>
      <c r="AL213" s="147">
        <v>0</v>
      </c>
      <c r="AM213" s="147">
        <v>0</v>
      </c>
    </row>
    <row r="214" spans="1:39">
      <c r="B214" s="6" t="s">
        <v>48</v>
      </c>
      <c r="C214" s="179"/>
      <c r="D214" s="147">
        <v>0</v>
      </c>
      <c r="E214" s="147">
        <v>0</v>
      </c>
      <c r="F214" s="147">
        <v>0</v>
      </c>
      <c r="G214" s="147">
        <v>0</v>
      </c>
      <c r="H214" s="147">
        <v>0</v>
      </c>
      <c r="I214" s="147">
        <v>0</v>
      </c>
      <c r="J214" s="147">
        <v>0</v>
      </c>
      <c r="K214" s="147">
        <v>0</v>
      </c>
      <c r="L214" s="147">
        <v>0</v>
      </c>
      <c r="M214" s="147">
        <v>0</v>
      </c>
      <c r="N214" s="147">
        <v>0</v>
      </c>
      <c r="O214" s="147">
        <v>0</v>
      </c>
      <c r="P214" s="133"/>
      <c r="Q214" s="147">
        <v>0</v>
      </c>
      <c r="R214" s="147">
        <v>0</v>
      </c>
      <c r="S214" s="147">
        <v>0</v>
      </c>
      <c r="T214" s="147">
        <v>0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0</v>
      </c>
      <c r="AB214" s="135"/>
      <c r="AC214" s="147">
        <v>0</v>
      </c>
      <c r="AD214" s="147">
        <v>0</v>
      </c>
      <c r="AE214" s="147">
        <v>0</v>
      </c>
      <c r="AF214" s="147">
        <v>0</v>
      </c>
      <c r="AG214" s="147">
        <v>0</v>
      </c>
      <c r="AH214" s="147">
        <v>0</v>
      </c>
      <c r="AI214" s="147">
        <v>0</v>
      </c>
      <c r="AJ214" s="147">
        <v>0</v>
      </c>
      <c r="AK214" s="147">
        <v>0</v>
      </c>
      <c r="AL214" s="147">
        <v>0</v>
      </c>
      <c r="AM214" s="147">
        <v>0</v>
      </c>
    </row>
    <row r="215" spans="1:39">
      <c r="B215" s="6" t="s">
        <v>321</v>
      </c>
      <c r="C215" s="179"/>
      <c r="D215" s="147">
        <v>0</v>
      </c>
      <c r="E215" s="147">
        <v>0</v>
      </c>
      <c r="F215" s="147">
        <v>0</v>
      </c>
      <c r="G215" s="147">
        <v>0</v>
      </c>
      <c r="H215" s="147">
        <v>0</v>
      </c>
      <c r="I215" s="147">
        <v>0</v>
      </c>
      <c r="J215" s="147">
        <v>0</v>
      </c>
      <c r="K215" s="147">
        <v>0</v>
      </c>
      <c r="L215" s="147">
        <v>0</v>
      </c>
      <c r="M215" s="147">
        <v>0</v>
      </c>
      <c r="N215" s="147">
        <v>0</v>
      </c>
      <c r="O215" s="147">
        <v>0</v>
      </c>
      <c r="P215" s="133"/>
      <c r="Q215" s="147">
        <v>0</v>
      </c>
      <c r="R215" s="147">
        <v>0</v>
      </c>
      <c r="S215" s="147">
        <v>0</v>
      </c>
      <c r="T215" s="147">
        <v>0</v>
      </c>
      <c r="U215" s="147">
        <v>0</v>
      </c>
      <c r="V215" s="147">
        <v>0</v>
      </c>
      <c r="W215" s="147">
        <v>0</v>
      </c>
      <c r="X215" s="147">
        <v>0</v>
      </c>
      <c r="Y215" s="147">
        <v>0</v>
      </c>
      <c r="Z215" s="147">
        <v>0</v>
      </c>
      <c r="AA215" s="147">
        <v>0</v>
      </c>
      <c r="AB215" s="135"/>
      <c r="AC215" s="147">
        <v>0</v>
      </c>
      <c r="AD215" s="147">
        <v>0</v>
      </c>
      <c r="AE215" s="147">
        <v>0</v>
      </c>
      <c r="AF215" s="147">
        <v>0</v>
      </c>
      <c r="AG215" s="147">
        <v>0</v>
      </c>
      <c r="AH215" s="147">
        <v>0</v>
      </c>
      <c r="AI215" s="147">
        <v>0</v>
      </c>
      <c r="AJ215" s="147">
        <v>0</v>
      </c>
      <c r="AK215" s="147">
        <v>0</v>
      </c>
      <c r="AL215" s="147">
        <v>0</v>
      </c>
      <c r="AM215" s="147">
        <v>0</v>
      </c>
    </row>
    <row r="216" spans="1:39">
      <c r="B216" s="8" t="s">
        <v>100</v>
      </c>
      <c r="C216" s="179"/>
      <c r="D216" s="147">
        <v>0</v>
      </c>
      <c r="E216" s="147">
        <v>0</v>
      </c>
      <c r="F216" s="147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33"/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35"/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7">
        <v>0</v>
      </c>
      <c r="AL216" s="147">
        <v>0</v>
      </c>
      <c r="AM216" s="147">
        <v>0</v>
      </c>
    </row>
    <row r="217" spans="1:39" s="43" customFormat="1">
      <c r="A217" s="36"/>
      <c r="B217" s="9" t="s">
        <v>94</v>
      </c>
      <c r="C217" s="177" t="s">
        <v>306</v>
      </c>
      <c r="D217" s="146">
        <v>0</v>
      </c>
      <c r="E217" s="146">
        <v>0</v>
      </c>
      <c r="F217" s="146">
        <v>0</v>
      </c>
      <c r="G217" s="146">
        <v>281</v>
      </c>
      <c r="H217" s="146">
        <v>289</v>
      </c>
      <c r="I217" s="146">
        <v>278</v>
      </c>
      <c r="J217" s="146">
        <v>272</v>
      </c>
      <c r="K217" s="146">
        <v>276</v>
      </c>
      <c r="L217" s="146">
        <v>302</v>
      </c>
      <c r="M217" s="146">
        <v>34643.53</v>
      </c>
      <c r="N217" s="146">
        <v>41769.61</v>
      </c>
      <c r="O217" s="146">
        <v>55217.8</v>
      </c>
      <c r="P217" s="136"/>
      <c r="Q217" s="146">
        <v>0</v>
      </c>
      <c r="R217" s="146">
        <v>0</v>
      </c>
      <c r="S217" s="146">
        <v>281</v>
      </c>
      <c r="T217" s="146">
        <v>8.0000000000000071</v>
      </c>
      <c r="U217" s="146">
        <v>-11.000000000000032</v>
      </c>
      <c r="V217" s="146">
        <v>-5.9999999999999609</v>
      </c>
      <c r="W217" s="146">
        <v>3.9999999999999591</v>
      </c>
      <c r="X217" s="146">
        <v>26.000000000000021</v>
      </c>
      <c r="Y217" s="146">
        <v>34341.53</v>
      </c>
      <c r="Z217" s="146">
        <v>7126.0800000000017</v>
      </c>
      <c r="AA217" s="146">
        <v>13448.189999999999</v>
      </c>
      <c r="AB217" s="131"/>
      <c r="AC217" s="146">
        <v>0</v>
      </c>
      <c r="AD217" s="146">
        <v>0</v>
      </c>
      <c r="AE217" s="146">
        <v>0</v>
      </c>
      <c r="AF217" s="146">
        <v>0</v>
      </c>
      <c r="AG217" s="146">
        <v>0</v>
      </c>
      <c r="AH217" s="146">
        <v>0</v>
      </c>
      <c r="AI217" s="146">
        <v>0</v>
      </c>
      <c r="AJ217" s="146">
        <v>0</v>
      </c>
      <c r="AK217" s="146">
        <v>0</v>
      </c>
      <c r="AL217" s="146">
        <v>0</v>
      </c>
      <c r="AM217" s="146">
        <v>0</v>
      </c>
    </row>
    <row r="218" spans="1:39">
      <c r="B218" s="176" t="s">
        <v>40</v>
      </c>
      <c r="C218" s="17"/>
      <c r="D218" s="147">
        <v>0</v>
      </c>
      <c r="E218" s="147">
        <v>0</v>
      </c>
      <c r="F218" s="147">
        <v>0</v>
      </c>
      <c r="G218" s="147">
        <v>281</v>
      </c>
      <c r="H218" s="147">
        <v>289</v>
      </c>
      <c r="I218" s="147">
        <v>278</v>
      </c>
      <c r="J218" s="147">
        <v>272</v>
      </c>
      <c r="K218" s="147">
        <v>276</v>
      </c>
      <c r="L218" s="147">
        <v>302</v>
      </c>
      <c r="M218" s="147">
        <v>34643.53</v>
      </c>
      <c r="N218" s="147">
        <v>41769.61</v>
      </c>
      <c r="O218" s="147">
        <v>55217.8</v>
      </c>
      <c r="P218" s="133"/>
      <c r="Q218" s="147">
        <v>0</v>
      </c>
      <c r="R218" s="147">
        <v>0</v>
      </c>
      <c r="S218" s="147">
        <v>281</v>
      </c>
      <c r="T218" s="147">
        <v>8.0000000000000071</v>
      </c>
      <c r="U218" s="147">
        <v>-11.000000000000032</v>
      </c>
      <c r="V218" s="147">
        <v>-5.9999999999999609</v>
      </c>
      <c r="W218" s="147">
        <v>3.9999999999999591</v>
      </c>
      <c r="X218" s="147">
        <v>26.000000000000021</v>
      </c>
      <c r="Y218" s="147">
        <v>34341.53</v>
      </c>
      <c r="Z218" s="147">
        <v>7126.0800000000017</v>
      </c>
      <c r="AA218" s="147">
        <v>13448.189999999999</v>
      </c>
      <c r="AB218" s="135"/>
      <c r="AC218" s="147">
        <v>0</v>
      </c>
      <c r="AD218" s="147">
        <v>0</v>
      </c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7">
        <v>0</v>
      </c>
      <c r="AL218" s="147">
        <v>0</v>
      </c>
      <c r="AM218" s="147">
        <v>0</v>
      </c>
    </row>
    <row r="219" spans="1:39">
      <c r="B219" s="6" t="s">
        <v>41</v>
      </c>
      <c r="C219" s="17"/>
      <c r="D219" s="147">
        <v>0</v>
      </c>
      <c r="E219" s="147">
        <v>0</v>
      </c>
      <c r="F219" s="147">
        <v>0</v>
      </c>
      <c r="G219" s="147">
        <v>0</v>
      </c>
      <c r="H219" s="147">
        <v>0</v>
      </c>
      <c r="I219" s="147">
        <v>0</v>
      </c>
      <c r="J219" s="147">
        <v>0</v>
      </c>
      <c r="K219" s="147">
        <v>0</v>
      </c>
      <c r="L219" s="147">
        <v>0</v>
      </c>
      <c r="M219" s="147">
        <v>0</v>
      </c>
      <c r="N219" s="147">
        <v>0</v>
      </c>
      <c r="O219" s="147">
        <v>0</v>
      </c>
      <c r="P219" s="133"/>
      <c r="Q219" s="147">
        <v>0</v>
      </c>
      <c r="R219" s="147">
        <v>0</v>
      </c>
      <c r="S219" s="147">
        <v>0</v>
      </c>
      <c r="T219" s="147">
        <v>0</v>
      </c>
      <c r="U219" s="147">
        <v>0</v>
      </c>
      <c r="V219" s="147">
        <v>0</v>
      </c>
      <c r="W219" s="147">
        <v>0</v>
      </c>
      <c r="X219" s="147">
        <v>0</v>
      </c>
      <c r="Y219" s="147">
        <v>0</v>
      </c>
      <c r="Z219" s="147">
        <v>0</v>
      </c>
      <c r="AA219" s="147">
        <v>0</v>
      </c>
      <c r="AB219" s="135"/>
      <c r="AC219" s="147">
        <v>0</v>
      </c>
      <c r="AD219" s="147">
        <v>0</v>
      </c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7">
        <v>0</v>
      </c>
      <c r="AL219" s="147">
        <v>0</v>
      </c>
      <c r="AM219" s="147">
        <v>0</v>
      </c>
    </row>
    <row r="220" spans="1:39">
      <c r="B220" s="6" t="s">
        <v>42</v>
      </c>
      <c r="C220" s="17"/>
      <c r="D220" s="147">
        <v>0</v>
      </c>
      <c r="E220" s="147">
        <v>0</v>
      </c>
      <c r="F220" s="147">
        <v>0</v>
      </c>
      <c r="G220" s="147">
        <v>0</v>
      </c>
      <c r="H220" s="147">
        <v>0</v>
      </c>
      <c r="I220" s="147">
        <v>0</v>
      </c>
      <c r="J220" s="147">
        <v>0</v>
      </c>
      <c r="K220" s="147">
        <v>0</v>
      </c>
      <c r="L220" s="147">
        <v>0</v>
      </c>
      <c r="M220" s="147">
        <v>0</v>
      </c>
      <c r="N220" s="147">
        <v>0</v>
      </c>
      <c r="O220" s="147">
        <v>0</v>
      </c>
      <c r="P220" s="133"/>
      <c r="Q220" s="147">
        <v>0</v>
      </c>
      <c r="R220" s="147">
        <v>0</v>
      </c>
      <c r="S220" s="147">
        <v>0</v>
      </c>
      <c r="T220" s="147">
        <v>0</v>
      </c>
      <c r="U220" s="147">
        <v>0</v>
      </c>
      <c r="V220" s="147">
        <v>0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35"/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7">
        <v>0</v>
      </c>
      <c r="AL220" s="147">
        <v>0</v>
      </c>
      <c r="AM220" s="147">
        <v>0</v>
      </c>
    </row>
    <row r="221" spans="1:39">
      <c r="B221" s="6" t="s">
        <v>43</v>
      </c>
      <c r="C221" s="17"/>
      <c r="D221" s="147">
        <v>0</v>
      </c>
      <c r="E221" s="147">
        <v>0</v>
      </c>
      <c r="F221" s="147">
        <v>0</v>
      </c>
      <c r="G221" s="147">
        <v>0</v>
      </c>
      <c r="H221" s="147">
        <v>0</v>
      </c>
      <c r="I221" s="147">
        <v>0</v>
      </c>
      <c r="J221" s="147">
        <v>0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33"/>
      <c r="Q221" s="147">
        <v>0</v>
      </c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35"/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7">
        <v>0</v>
      </c>
      <c r="AL221" s="147">
        <v>0</v>
      </c>
      <c r="AM221" s="147">
        <v>0</v>
      </c>
    </row>
    <row r="222" spans="1:39">
      <c r="B222" s="6" t="s">
        <v>44</v>
      </c>
      <c r="C222" s="17"/>
      <c r="D222" s="147">
        <v>0</v>
      </c>
      <c r="E222" s="147">
        <v>0</v>
      </c>
      <c r="F222" s="147">
        <v>0</v>
      </c>
      <c r="G222" s="147">
        <v>0</v>
      </c>
      <c r="H222" s="147">
        <v>0</v>
      </c>
      <c r="I222" s="147">
        <v>0</v>
      </c>
      <c r="J222" s="147">
        <v>0</v>
      </c>
      <c r="K222" s="147">
        <v>0</v>
      </c>
      <c r="L222" s="147">
        <v>0</v>
      </c>
      <c r="M222" s="147">
        <v>0</v>
      </c>
      <c r="N222" s="147">
        <v>0</v>
      </c>
      <c r="O222" s="147">
        <v>0</v>
      </c>
      <c r="P222" s="133"/>
      <c r="Q222" s="147">
        <v>0</v>
      </c>
      <c r="R222" s="147">
        <v>0</v>
      </c>
      <c r="S222" s="147">
        <v>0</v>
      </c>
      <c r="T222" s="147">
        <v>0</v>
      </c>
      <c r="U222" s="147">
        <v>0</v>
      </c>
      <c r="V222" s="147">
        <v>0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35"/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7">
        <v>0</v>
      </c>
      <c r="AL222" s="147">
        <v>0</v>
      </c>
      <c r="AM222" s="147">
        <v>0</v>
      </c>
    </row>
    <row r="223" spans="1:39">
      <c r="B223" s="7" t="s">
        <v>45</v>
      </c>
      <c r="C223" s="17"/>
      <c r="D223" s="147">
        <v>0</v>
      </c>
      <c r="E223" s="147">
        <v>0</v>
      </c>
      <c r="F223" s="147">
        <v>0</v>
      </c>
      <c r="G223" s="147">
        <v>0</v>
      </c>
      <c r="H223" s="147">
        <v>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33"/>
      <c r="Q223" s="147">
        <v>0</v>
      </c>
      <c r="R223" s="147">
        <v>0</v>
      </c>
      <c r="S223" s="147">
        <v>0</v>
      </c>
      <c r="T223" s="147">
        <v>0</v>
      </c>
      <c r="U223" s="147">
        <v>0</v>
      </c>
      <c r="V223" s="147">
        <v>0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35"/>
      <c r="AC223" s="147">
        <v>0</v>
      </c>
      <c r="AD223" s="147">
        <v>0</v>
      </c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7">
        <v>0</v>
      </c>
      <c r="AL223" s="147">
        <v>0</v>
      </c>
      <c r="AM223" s="147">
        <v>0</v>
      </c>
    </row>
    <row r="224" spans="1:39">
      <c r="B224" s="7" t="s">
        <v>46</v>
      </c>
      <c r="C224" s="17"/>
      <c r="D224" s="147">
        <v>0</v>
      </c>
      <c r="E224" s="147">
        <v>0</v>
      </c>
      <c r="F224" s="147">
        <v>0</v>
      </c>
      <c r="G224" s="147">
        <v>0</v>
      </c>
      <c r="H224" s="147">
        <v>0</v>
      </c>
      <c r="I224" s="147">
        <v>0</v>
      </c>
      <c r="J224" s="147">
        <v>0</v>
      </c>
      <c r="K224" s="147">
        <v>0</v>
      </c>
      <c r="L224" s="147">
        <v>0</v>
      </c>
      <c r="M224" s="147">
        <v>0</v>
      </c>
      <c r="N224" s="147">
        <v>0</v>
      </c>
      <c r="O224" s="147">
        <v>0</v>
      </c>
      <c r="P224" s="133"/>
      <c r="Q224" s="147">
        <v>0</v>
      </c>
      <c r="R224" s="147">
        <v>0</v>
      </c>
      <c r="S224" s="147">
        <v>0</v>
      </c>
      <c r="T224" s="147">
        <v>0</v>
      </c>
      <c r="U224" s="147">
        <v>0</v>
      </c>
      <c r="V224" s="147">
        <v>0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35"/>
      <c r="AC224" s="147">
        <v>0</v>
      </c>
      <c r="AD224" s="147">
        <v>0</v>
      </c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7">
        <v>0</v>
      </c>
      <c r="AL224" s="147">
        <v>0</v>
      </c>
      <c r="AM224" s="147">
        <v>0</v>
      </c>
    </row>
    <row r="225" spans="1:39">
      <c r="B225" s="6" t="s">
        <v>313</v>
      </c>
      <c r="C225" s="17"/>
      <c r="D225" s="147">
        <v>0</v>
      </c>
      <c r="E225" s="147">
        <v>0</v>
      </c>
      <c r="F225" s="147">
        <v>0</v>
      </c>
      <c r="G225" s="147">
        <v>0</v>
      </c>
      <c r="H225" s="147">
        <v>0</v>
      </c>
      <c r="I225" s="147">
        <v>0</v>
      </c>
      <c r="J225" s="147">
        <v>0</v>
      </c>
      <c r="K225" s="147">
        <v>0</v>
      </c>
      <c r="L225" s="147">
        <v>0</v>
      </c>
      <c r="M225" s="147">
        <v>0</v>
      </c>
      <c r="N225" s="147">
        <v>0</v>
      </c>
      <c r="O225" s="147">
        <v>0</v>
      </c>
      <c r="P225" s="133"/>
      <c r="Q225" s="147">
        <v>0</v>
      </c>
      <c r="R225" s="147">
        <v>0</v>
      </c>
      <c r="S225" s="147">
        <v>0</v>
      </c>
      <c r="T225" s="147">
        <v>0</v>
      </c>
      <c r="U225" s="147">
        <v>0</v>
      </c>
      <c r="V225" s="147">
        <v>0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35"/>
      <c r="AC225" s="147">
        <v>0</v>
      </c>
      <c r="AD225" s="147">
        <v>0</v>
      </c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7">
        <v>0</v>
      </c>
      <c r="AL225" s="147">
        <v>0</v>
      </c>
      <c r="AM225" s="147">
        <v>0</v>
      </c>
    </row>
    <row r="226" spans="1:39">
      <c r="B226" s="6" t="s">
        <v>107</v>
      </c>
      <c r="C226" s="17"/>
      <c r="D226" s="147">
        <v>0</v>
      </c>
      <c r="E226" s="147">
        <v>0</v>
      </c>
      <c r="F226" s="147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33"/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35"/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7">
        <v>0</v>
      </c>
      <c r="AL226" s="147">
        <v>0</v>
      </c>
      <c r="AM226" s="147">
        <v>0</v>
      </c>
    </row>
    <row r="227" spans="1:39">
      <c r="B227" s="6" t="s">
        <v>48</v>
      </c>
      <c r="C227" s="17"/>
      <c r="D227" s="147">
        <v>0</v>
      </c>
      <c r="E227" s="147">
        <v>0</v>
      </c>
      <c r="F227" s="147">
        <v>0</v>
      </c>
      <c r="G227" s="147">
        <v>0</v>
      </c>
      <c r="H227" s="147">
        <v>0</v>
      </c>
      <c r="I227" s="147">
        <v>0</v>
      </c>
      <c r="J227" s="147">
        <v>0</v>
      </c>
      <c r="K227" s="147">
        <v>0</v>
      </c>
      <c r="L227" s="147">
        <v>0</v>
      </c>
      <c r="M227" s="147">
        <v>0</v>
      </c>
      <c r="N227" s="147">
        <v>0</v>
      </c>
      <c r="O227" s="147">
        <v>0</v>
      </c>
      <c r="P227" s="133"/>
      <c r="Q227" s="147">
        <v>0</v>
      </c>
      <c r="R227" s="147">
        <v>0</v>
      </c>
      <c r="S227" s="147">
        <v>0</v>
      </c>
      <c r="T227" s="147">
        <v>0</v>
      </c>
      <c r="U227" s="147">
        <v>0</v>
      </c>
      <c r="V227" s="147">
        <v>0</v>
      </c>
      <c r="W227" s="147">
        <v>0</v>
      </c>
      <c r="X227" s="147">
        <v>0</v>
      </c>
      <c r="Y227" s="147">
        <v>0</v>
      </c>
      <c r="Z227" s="147">
        <v>0</v>
      </c>
      <c r="AA227" s="147">
        <v>0</v>
      </c>
      <c r="AB227" s="135"/>
      <c r="AC227" s="147">
        <v>0</v>
      </c>
      <c r="AD227" s="147">
        <v>0</v>
      </c>
      <c r="AE227" s="147">
        <v>0</v>
      </c>
      <c r="AF227" s="147">
        <v>0</v>
      </c>
      <c r="AG227" s="147">
        <v>0</v>
      </c>
      <c r="AH227" s="147">
        <v>0</v>
      </c>
      <c r="AI227" s="147">
        <v>0</v>
      </c>
      <c r="AJ227" s="147">
        <v>0</v>
      </c>
      <c r="AK227" s="147">
        <v>0</v>
      </c>
      <c r="AL227" s="147">
        <v>0</v>
      </c>
      <c r="AM227" s="147">
        <v>0</v>
      </c>
    </row>
    <row r="228" spans="1:39">
      <c r="B228" s="6" t="s">
        <v>321</v>
      </c>
      <c r="C228" s="17"/>
      <c r="D228" s="147">
        <v>0</v>
      </c>
      <c r="E228" s="147">
        <v>0</v>
      </c>
      <c r="F228" s="147">
        <v>0</v>
      </c>
      <c r="G228" s="147">
        <v>281</v>
      </c>
      <c r="H228" s="147">
        <v>289</v>
      </c>
      <c r="I228" s="147">
        <v>278</v>
      </c>
      <c r="J228" s="147">
        <v>272</v>
      </c>
      <c r="K228" s="147">
        <v>276</v>
      </c>
      <c r="L228" s="147">
        <v>302</v>
      </c>
      <c r="M228" s="147">
        <v>34643.53</v>
      </c>
      <c r="N228" s="147">
        <v>41769.61</v>
      </c>
      <c r="O228" s="147">
        <v>55217.8</v>
      </c>
      <c r="P228" s="133"/>
      <c r="Q228" s="147">
        <v>0</v>
      </c>
      <c r="R228" s="147">
        <v>0</v>
      </c>
      <c r="S228" s="147">
        <v>281</v>
      </c>
      <c r="T228" s="147">
        <v>8.0000000000000071</v>
      </c>
      <c r="U228" s="147">
        <v>-11.000000000000032</v>
      </c>
      <c r="V228" s="147">
        <v>-5.9999999999999609</v>
      </c>
      <c r="W228" s="147">
        <v>3.9999999999999591</v>
      </c>
      <c r="X228" s="147">
        <v>26.000000000000021</v>
      </c>
      <c r="Y228" s="147">
        <v>34341.53</v>
      </c>
      <c r="Z228" s="147">
        <v>7126.0800000000017</v>
      </c>
      <c r="AA228" s="147">
        <v>13448.189999999999</v>
      </c>
      <c r="AB228" s="135"/>
      <c r="AC228" s="147">
        <v>0</v>
      </c>
      <c r="AD228" s="147">
        <v>0</v>
      </c>
      <c r="AE228" s="147">
        <v>0</v>
      </c>
      <c r="AF228" s="147">
        <v>0</v>
      </c>
      <c r="AG228" s="147">
        <v>0</v>
      </c>
      <c r="AH228" s="147">
        <v>0</v>
      </c>
      <c r="AI228" s="147">
        <v>0</v>
      </c>
      <c r="AJ228" s="147">
        <v>0</v>
      </c>
      <c r="AK228" s="147">
        <v>0</v>
      </c>
      <c r="AL228" s="147">
        <v>0</v>
      </c>
      <c r="AM228" s="147">
        <v>0</v>
      </c>
    </row>
    <row r="229" spans="1:39">
      <c r="B229" s="8" t="s">
        <v>100</v>
      </c>
      <c r="C229" s="17"/>
      <c r="D229" s="147">
        <v>0</v>
      </c>
      <c r="E229" s="147">
        <v>0</v>
      </c>
      <c r="F229" s="147">
        <v>0</v>
      </c>
      <c r="G229" s="147">
        <v>0</v>
      </c>
      <c r="H229" s="147">
        <v>0</v>
      </c>
      <c r="I229" s="147">
        <v>0</v>
      </c>
      <c r="J229" s="147">
        <v>0</v>
      </c>
      <c r="K229" s="147">
        <v>0</v>
      </c>
      <c r="L229" s="147">
        <v>0</v>
      </c>
      <c r="M229" s="147">
        <v>0</v>
      </c>
      <c r="N229" s="147">
        <v>0</v>
      </c>
      <c r="O229" s="147">
        <v>0</v>
      </c>
      <c r="P229" s="133"/>
      <c r="Q229" s="147">
        <v>0</v>
      </c>
      <c r="R229" s="147">
        <v>0</v>
      </c>
      <c r="S229" s="147">
        <v>0</v>
      </c>
      <c r="T229" s="147">
        <v>0</v>
      </c>
      <c r="U229" s="147">
        <v>0</v>
      </c>
      <c r="V229" s="147">
        <v>0</v>
      </c>
      <c r="W229" s="147">
        <v>0</v>
      </c>
      <c r="X229" s="147">
        <v>0</v>
      </c>
      <c r="Y229" s="147">
        <v>0</v>
      </c>
      <c r="Z229" s="147">
        <v>0</v>
      </c>
      <c r="AA229" s="147">
        <v>0</v>
      </c>
      <c r="AB229" s="135"/>
      <c r="AC229" s="147">
        <v>0</v>
      </c>
      <c r="AD229" s="147">
        <v>0</v>
      </c>
      <c r="AE229" s="147">
        <v>0</v>
      </c>
      <c r="AF229" s="147">
        <v>0</v>
      </c>
      <c r="AG229" s="147">
        <v>0</v>
      </c>
      <c r="AH229" s="147">
        <v>0</v>
      </c>
      <c r="AI229" s="147">
        <v>0</v>
      </c>
      <c r="AJ229" s="147">
        <v>0</v>
      </c>
      <c r="AK229" s="147">
        <v>0</v>
      </c>
      <c r="AL229" s="147">
        <v>0</v>
      </c>
      <c r="AM229" s="147">
        <v>0</v>
      </c>
    </row>
    <row r="230" spans="1:39" s="43" customFormat="1">
      <c r="A230" s="36"/>
      <c r="B230" s="5" t="s">
        <v>29</v>
      </c>
      <c r="C230" s="2"/>
      <c r="D230" s="146">
        <v>0</v>
      </c>
      <c r="E230" s="146">
        <v>0</v>
      </c>
      <c r="F230" s="146">
        <v>0</v>
      </c>
      <c r="G230" s="146">
        <v>0</v>
      </c>
      <c r="H230" s="146">
        <v>0</v>
      </c>
      <c r="I230" s="146">
        <v>0</v>
      </c>
      <c r="J230" s="146">
        <v>0</v>
      </c>
      <c r="K230" s="146">
        <v>0</v>
      </c>
      <c r="L230" s="146">
        <v>0</v>
      </c>
      <c r="M230" s="146">
        <v>0</v>
      </c>
      <c r="N230" s="146">
        <v>0</v>
      </c>
      <c r="O230" s="146">
        <v>0</v>
      </c>
      <c r="P230" s="136"/>
      <c r="Q230" s="146">
        <v>0</v>
      </c>
      <c r="R230" s="146">
        <v>0</v>
      </c>
      <c r="S230" s="146">
        <v>0</v>
      </c>
      <c r="T230" s="146">
        <v>0</v>
      </c>
      <c r="U230" s="146">
        <v>0</v>
      </c>
      <c r="V230" s="146">
        <v>0</v>
      </c>
      <c r="W230" s="146">
        <v>0</v>
      </c>
      <c r="X230" s="146">
        <v>0</v>
      </c>
      <c r="Y230" s="146">
        <v>0</v>
      </c>
      <c r="Z230" s="146">
        <v>0</v>
      </c>
      <c r="AA230" s="146">
        <v>0</v>
      </c>
      <c r="AB230" s="131"/>
      <c r="AC230" s="146">
        <v>0</v>
      </c>
      <c r="AD230" s="146">
        <v>0</v>
      </c>
      <c r="AE230" s="146">
        <v>0</v>
      </c>
      <c r="AF230" s="146">
        <v>0</v>
      </c>
      <c r="AG230" s="146">
        <v>0</v>
      </c>
      <c r="AH230" s="146">
        <v>0</v>
      </c>
      <c r="AI230" s="146">
        <v>0</v>
      </c>
      <c r="AJ230" s="146">
        <v>0</v>
      </c>
      <c r="AK230" s="146">
        <v>0</v>
      </c>
      <c r="AL230" s="146">
        <v>0</v>
      </c>
      <c r="AM230" s="146">
        <v>0</v>
      </c>
    </row>
    <row r="231" spans="1:39" s="43" customFormat="1">
      <c r="A231" s="36"/>
      <c r="B231" s="5" t="s">
        <v>95</v>
      </c>
      <c r="C231" s="2"/>
      <c r="D231" s="146">
        <v>0</v>
      </c>
      <c r="E231" s="146">
        <v>0</v>
      </c>
      <c r="F231" s="146">
        <v>0</v>
      </c>
      <c r="G231" s="146">
        <v>0</v>
      </c>
      <c r="H231" s="146">
        <v>0</v>
      </c>
      <c r="I231" s="146">
        <v>0</v>
      </c>
      <c r="J231" s="146">
        <v>0</v>
      </c>
      <c r="K231" s="146">
        <v>0</v>
      </c>
      <c r="L231" s="146">
        <v>0</v>
      </c>
      <c r="M231" s="146">
        <v>0</v>
      </c>
      <c r="N231" s="146">
        <v>0</v>
      </c>
      <c r="O231" s="146">
        <v>0</v>
      </c>
      <c r="P231" s="136"/>
      <c r="Q231" s="146">
        <v>0</v>
      </c>
      <c r="R231" s="146">
        <v>0</v>
      </c>
      <c r="S231" s="146">
        <v>0</v>
      </c>
      <c r="T231" s="146">
        <v>0</v>
      </c>
      <c r="U231" s="146">
        <v>0</v>
      </c>
      <c r="V231" s="146">
        <v>0</v>
      </c>
      <c r="W231" s="146">
        <v>0</v>
      </c>
      <c r="X231" s="146">
        <v>0</v>
      </c>
      <c r="Y231" s="146">
        <v>0</v>
      </c>
      <c r="Z231" s="146">
        <v>0</v>
      </c>
      <c r="AA231" s="146">
        <v>0</v>
      </c>
      <c r="AB231" s="131"/>
      <c r="AC231" s="146">
        <v>0</v>
      </c>
      <c r="AD231" s="146">
        <v>0</v>
      </c>
      <c r="AE231" s="146">
        <v>0</v>
      </c>
      <c r="AF231" s="146">
        <v>0</v>
      </c>
      <c r="AG231" s="146">
        <v>0</v>
      </c>
      <c r="AH231" s="146">
        <v>0</v>
      </c>
      <c r="AI231" s="146">
        <v>0</v>
      </c>
      <c r="AJ231" s="146">
        <v>0</v>
      </c>
      <c r="AK231" s="146">
        <v>0</v>
      </c>
      <c r="AL231" s="146">
        <v>0</v>
      </c>
      <c r="AM231" s="146">
        <v>0</v>
      </c>
    </row>
    <row r="232" spans="1:39" s="43" customFormat="1">
      <c r="A232" s="36"/>
      <c r="B232" s="5" t="s">
        <v>99</v>
      </c>
      <c r="C232" s="2"/>
      <c r="D232" s="146">
        <v>2072966.9347999999</v>
      </c>
      <c r="E232" s="146">
        <v>2323407.6154999998</v>
      </c>
      <c r="F232" s="146">
        <v>2609041.1923391121</v>
      </c>
      <c r="G232" s="146">
        <v>2817535</v>
      </c>
      <c r="H232" s="146">
        <v>3252330</v>
      </c>
      <c r="I232" s="146">
        <v>3188503.9999999995</v>
      </c>
      <c r="J232" s="146">
        <v>3701714</v>
      </c>
      <c r="K232" s="146">
        <v>4105821.6</v>
      </c>
      <c r="L232" s="146">
        <v>4947591.5999999996</v>
      </c>
      <c r="M232" s="146">
        <v>5706744.3200000003</v>
      </c>
      <c r="N232" s="146">
        <v>6186742.9100000001</v>
      </c>
      <c r="O232" s="146">
        <v>6342319.71</v>
      </c>
      <c r="P232" s="136"/>
      <c r="Q232" s="146">
        <v>186326.54106360898</v>
      </c>
      <c r="R232" s="146">
        <v>179300.6301766228</v>
      </c>
      <c r="S232" s="146">
        <v>261285.29299441483</v>
      </c>
      <c r="T232" s="146">
        <v>279967.99999999971</v>
      </c>
      <c r="U232" s="146">
        <v>51964.999999999738</v>
      </c>
      <c r="V232" s="146">
        <v>461575.00000000029</v>
      </c>
      <c r="W232" s="146">
        <v>274969.60000000009</v>
      </c>
      <c r="X232" s="146">
        <v>509284.99999999965</v>
      </c>
      <c r="Y232" s="146">
        <v>894867.92000000062</v>
      </c>
      <c r="Z232" s="146">
        <v>472359.2899999998</v>
      </c>
      <c r="AA232" s="146">
        <v>-37982.0900000002</v>
      </c>
      <c r="AB232" s="131"/>
      <c r="AC232" s="146">
        <v>64114.139636390952</v>
      </c>
      <c r="AD232" s="146">
        <v>106332.94666248956</v>
      </c>
      <c r="AE232" s="146">
        <v>-52791.485333526849</v>
      </c>
      <c r="AF232" s="146">
        <v>154827</v>
      </c>
      <c r="AG232" s="146">
        <v>-115790.99999999994</v>
      </c>
      <c r="AH232" s="146">
        <v>51634.999999999971</v>
      </c>
      <c r="AI232" s="146">
        <v>129138.00000000001</v>
      </c>
      <c r="AJ232" s="146">
        <v>332485.00000000006</v>
      </c>
      <c r="AK232" s="146">
        <v>-135715.20000000013</v>
      </c>
      <c r="AL232" s="146">
        <v>7639.3000000001566</v>
      </c>
      <c r="AM232" s="146">
        <v>193558.88999999984</v>
      </c>
    </row>
  </sheetData>
  <mergeCells count="12">
    <mergeCell ref="D120:O120"/>
    <mergeCell ref="D121:O121"/>
    <mergeCell ref="AC3:AM3"/>
    <mergeCell ref="AC4:AM4"/>
    <mergeCell ref="AC120:AM120"/>
    <mergeCell ref="AC121:AM121"/>
    <mergeCell ref="Q120:AA120"/>
    <mergeCell ref="Q121:AA121"/>
    <mergeCell ref="D3:O3"/>
    <mergeCell ref="D4:O4"/>
    <mergeCell ref="Q3:AA3"/>
    <mergeCell ref="Q4:AA4"/>
  </mergeCells>
  <phoneticPr fontId="89" type="noConversion"/>
  <hyperlinks>
    <hyperlink ref="A1" location="Index!A1" display="Index" xr:uid="{00000000-0004-0000-0300-000000000000}"/>
  </hyperlinks>
  <pageMargins left="0.7" right="0.7" top="0.75" bottom="0.75" header="0.3" footer="0.3"/>
  <pageSetup scale="17" fitToHeight="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U34"/>
  <sheetViews>
    <sheetView zoomScaleNormal="100" workbookViewId="0">
      <selection activeCell="D5" sqref="D5"/>
    </sheetView>
  </sheetViews>
  <sheetFormatPr defaultColWidth="9.140625" defaultRowHeight="15"/>
  <cols>
    <col min="1" max="1" width="5.85546875" style="12" customWidth="1"/>
    <col min="2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267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1.1'!$K$12+'St 1.1'!$K$25+'St 1.1'!$K$38+'St 1.1'!$K$51+'St 1.1'!$K$65+'St 1.1'!$K$89+'St 1.1'!$K$102</f>
        <v>10</v>
      </c>
      <c r="E6" s="132">
        <f>+'St 1.1'!$K$129+'St 1.1'!$K$142+'St 1.1'!$K$155+'St 1.1'!$K$168+'St 1.1'!$K$182+'St 1.1'!$K$206+'St 1.1'!$K$219</f>
        <v>748.99999999999989</v>
      </c>
      <c r="F6" s="132">
        <f>+'St 1.2'!$K$12+'St 1.2'!$K$25+'St 1.2'!$K$38+'St 1.2'!$K$51+'St 1.2'!$K$65+'St 1.2'!$K$89+'St 1.2'!$K$102</f>
        <v>278847.28957079473</v>
      </c>
      <c r="G6" s="132">
        <f>+'St 1.2'!$K$129+'St 1.2'!$K$142+'St 1.2'!$K$155+'St 1.2'!$K$168+'St 1.2'!$K$182+'St 1.2'!$K$206+'St 1.2'!$K$219</f>
        <v>748390.76616524032</v>
      </c>
      <c r="H6" s="132">
        <f>+'St 1.3'!$K$12+'St 1.3'!$K$25+'St 1.3'!$K$38+'St 1.3'!$K$51+'St 1.3'!$K$65+'St 1.3'!$K$89+'St 1.3'!$K$102</f>
        <v>4015.7786085342423</v>
      </c>
      <c r="I6" s="132">
        <f>+'St 1.3'!$K$129+'St 1.3'!$K$142+'St 1.3'!$K$155+'St 1.3'!$K$168+'St 1.3'!$K$182+'St 1.3'!$K$206+'St 1.3'!$K$219</f>
        <v>21399.913899344698</v>
      </c>
      <c r="J6" s="132">
        <f>+'St 3'!$K$12+'St 3'!$K$25+'St 3'!$K$38+'St 3'!$K$51+'St 3'!$K$65+'St 3'!$K$89+'St 3'!$K$102</f>
        <v>845327.30796244578</v>
      </c>
      <c r="K6" s="132">
        <f>+'St 3'!$K$129+'St 3'!$K$142+'St 3'!$K$155+'St 3'!$K$168+'St 3'!$K$182+'St 3'!$K$206+'St 3'!$K$219</f>
        <v>5048.9310999999998</v>
      </c>
      <c r="L6" s="132">
        <f>+'St 2.1'!$K$12+'St 2.1'!$K$25+'St 2.1'!$K$38+'St 2.1'!$K$51+'St 2.1'!$K$65+'St 2.1'!$K$89+'St 2.1'!$K$102</f>
        <v>0</v>
      </c>
      <c r="M6" s="132">
        <f>+'St 2.1'!$K$129+'St 2.1'!$K$142+'St 2.1'!$K$155+'St 2.1'!$K$168+'St 2.1'!$K$182+'St 2.1'!$K$206+'St 2.1'!$K$219</f>
        <v>2.4596212629999998</v>
      </c>
      <c r="N6" s="132">
        <f>+'St 2.2'!$K$12+'St 2.2'!$K$25+'St 2.2'!$K$38+'St 2.2'!$K$51+'St 2.2'!$K$65+'St 2.2'!$K$89+'St 2.2'!$K$102</f>
        <v>1913.6</v>
      </c>
      <c r="O6" s="132">
        <f>+'St 2.2'!$K$129+'St 2.2'!$K$142+'St 2.2'!$K$155+'St 2.2'!$K$168+'St 2.2'!$K$182+'St 2.2'!$K$206+'St 2.2'!$K$219</f>
        <v>20156.576009322736</v>
      </c>
      <c r="P6" s="132">
        <f>+'St 4'!$K$12+'St 4'!$K$25+'St 4'!$K$38+'St 4'!$K$51+'St 4'!$K$65+'St 4'!$K$89+'St 4'!$K$102</f>
        <v>276</v>
      </c>
      <c r="Q6" s="132">
        <f>+'St 4'!$K$129+'St 4'!$K$142+'St 4'!$K$155+'St 4'!$K$168+'St 4'!$K$182+'St 4'!$K$206+'St 4'!$K$219</f>
        <v>2045863.9217099999</v>
      </c>
      <c r="R6" s="132">
        <f>+'St 5'!$K$12+'St 5'!$K$25+'St 5'!$K$38+'St 5'!$K$51+'St 5'!$K$65+'St 5'!$K$89+'St 5'!$K$102</f>
        <v>2665562.1199999996</v>
      </c>
      <c r="S6" s="132">
        <f>+'St 5'!$K$129+'St 5'!$K$142+'St 5'!$K$155+'St 5'!$K$168+'St 5'!$K$182+'St 5'!$K$206+'St 5'!$K$219</f>
        <v>1528.7414193717484</v>
      </c>
      <c r="T6" s="132">
        <f>+D6+F6+H6+J6+L6+N6+P6+R6</f>
        <v>3795952.0961417742</v>
      </c>
      <c r="U6" s="132">
        <f>+E6+G6+I6+K6+M6+O6+Q6+S6</f>
        <v>2843140.3099245424</v>
      </c>
    </row>
    <row r="7" spans="1:21">
      <c r="B7" s="26" t="s">
        <v>59</v>
      </c>
      <c r="C7" s="26" t="s">
        <v>42</v>
      </c>
      <c r="D7" s="132">
        <f>+'St 1.1'!$K$13+'St 1.1'!$K$26+'St 1.1'!$K$39+'St 1.1'!$K$52+'St 1.1'!$K$66+'St 1.1'!$K$90+'St 1.1'!$K$103</f>
        <v>953733.68326924043</v>
      </c>
      <c r="E7" s="132">
        <f>+'St 1.1'!$K$130+'St 1.1'!$K$143+'St 1.1'!$K$156+'St 1.1'!$K$169+'St 1.1'!$K$183+'St 1.1'!$K$207+'St 1.1'!$K$220</f>
        <v>273113</v>
      </c>
      <c r="F7" s="132">
        <f>+'St 1.2'!$K$13+'St 1.2'!$K$26+'St 1.2'!$K$39+'St 1.2'!$K$52+'St 1.2'!$K$66+'St 1.2'!$K$90+'St 1.2'!$K$103</f>
        <v>1449492.452921283</v>
      </c>
      <c r="G7" s="132">
        <f>+'St 1.2'!$K$130+'St 1.2'!$K$143+'St 1.2'!$K$156+'St 1.2'!$K$169+'St 1.2'!$K$183+'St 1.2'!$K$207+'St 1.2'!$K$220</f>
        <v>864567.15460503683</v>
      </c>
      <c r="H7" s="132">
        <f>+'St 1.3'!$K$13+'St 1.3'!$K$26+'St 1.3'!$K$39+'St 1.3'!$K$52+'St 1.3'!$K$66+'St 1.3'!$K$90+'St 1.3'!$K$103</f>
        <v>1253383.6925841081</v>
      </c>
      <c r="I7" s="132">
        <f>+'St 1.3'!$K$130+'St 1.3'!$K$143+'St 1.3'!$K$156+'St 1.3'!$K$169+'St 1.3'!$K$183+'St 1.3'!$K$207+'St 1.3'!$K$220</f>
        <v>2230178.3556096395</v>
      </c>
      <c r="J7" s="132">
        <f>+'St 3'!$K$13+'St 3'!$K$26+'St 3'!$K$39+'St 3'!$K$52+'St 3'!$K$66+'St 3'!$K$90+'St 3'!$K$103</f>
        <v>4036511.7955448381</v>
      </c>
      <c r="K7" s="132">
        <f>+'St 3'!$K$130+'St 3'!$K$143+'St 3'!$K$156+'St 3'!$K$169+'St 3'!$K$183+'St 3'!$K$207+'St 3'!$K$220</f>
        <v>1592735.5937084781</v>
      </c>
      <c r="L7" s="132">
        <f>+'St 2.1'!$K$13+'St 2.1'!$K$26+'St 2.1'!$K$39+'St 2.1'!$K$52+'St 2.1'!$K$66+'St 2.1'!$K$90+'St 2.1'!$K$103</f>
        <v>449841.87548713211</v>
      </c>
      <c r="M7" s="132">
        <f>+'St 2.1'!$K$130+'St 2.1'!$K$143+'St 2.1'!$K$156+'St 2.1'!$K$169+'St 2.1'!$K$183+'St 2.1'!$K$207+'St 2.1'!$K$220</f>
        <v>164246.61140600007</v>
      </c>
      <c r="N7" s="132">
        <f>+'St 2.2'!$K$13+'St 2.2'!$K$26+'St 2.2'!$K$39+'St 2.2'!$K$52+'St 2.2'!$K$66+'St 2.2'!$K$90+'St 2.2'!$K$103</f>
        <v>3456937.0744414073</v>
      </c>
      <c r="O7" s="132">
        <f>+'St 2.2'!$K$130+'St 2.2'!$K$143+'St 2.2'!$K$156+'St 2.2'!$K$169+'St 2.2'!$K$183+'St 2.2'!$K$207+'St 2.2'!$K$220</f>
        <v>1580927.2084384162</v>
      </c>
      <c r="P7" s="132">
        <f>+'St 4'!$K$13+'St 4'!$K$26+'St 4'!$K$39+'St 4'!$K$52+'St 4'!$K$66+'St 4'!$K$90+'St 4'!$K$103</f>
        <v>5517955.7428878257</v>
      </c>
      <c r="Q7" s="132">
        <f>+'St 4'!$K$130+'St 4'!$K$143+'St 4'!$K$156+'St 4'!$K$169+'St 4'!$K$183+'St 4'!$K$207+'St 4'!$K$220</f>
        <v>8852758.9675620887</v>
      </c>
      <c r="R7" s="132">
        <f>+'St 5'!$K$13+'St 5'!$K$26+'St 5'!$K$39+'St 5'!$K$52+'St 5'!$K$66+'St 5'!$K$90+'St 5'!$K$103</f>
        <v>310336.9319573039</v>
      </c>
      <c r="S7" s="132">
        <f>+'St 5'!$K$130+'St 5'!$K$143+'St 5'!$K$156+'St 5'!$K$169+'St 5'!$K$183+'St 5'!$K$207+'St 5'!$K$220</f>
        <v>1158181.5586451734</v>
      </c>
      <c r="T7" s="132">
        <f t="shared" ref="T7:U14" si="0">+D7+F7+H7+J7+L7+N7+P7+R7</f>
        <v>17428193.249093138</v>
      </c>
      <c r="U7" s="132">
        <f t="shared" si="0"/>
        <v>16716708.449974833</v>
      </c>
    </row>
    <row r="8" spans="1:21">
      <c r="B8" s="26" t="s">
        <v>60</v>
      </c>
      <c r="C8" s="26" t="s">
        <v>43</v>
      </c>
      <c r="D8" s="132">
        <f>+'St 1.1'!$K$14+'St 1.1'!$K$27+'St 1.1'!$K$40+'St 1.1'!$K$53+'St 1.1'!$K$67+'St 1.1'!$K$91+'St 1.1'!$K$104+'St 1.1'!$K$76+'St 1.1'!$K$79</f>
        <v>64960.207064095273</v>
      </c>
      <c r="E8" s="132">
        <f>+'St 1.1'!$K$131+'St 1.1'!$K$144+'St 1.1'!$K$157+'St 1.1'!$K$170+'St 1.1'!$K$184+'St 1.1'!$K$208+'St 1.1'!$K$221+'St 1.1'!$K$193+'St 1.1'!$K$196</f>
        <v>13513.999999999998</v>
      </c>
      <c r="F8" s="132">
        <f>+'St 1.2'!$K$14+'St 1.2'!$K$27+'St 1.2'!$K$40+'St 1.2'!$K$53+'St 1.2'!$K$67+'St 1.2'!$K$91+'St 1.2'!$K$104+'St 1.2'!$K$76+'St 1.2'!$K$79</f>
        <v>1834080.428561294</v>
      </c>
      <c r="G8" s="132">
        <f>+'St 1.2'!$K$131+'St 1.2'!$K$144+'St 1.2'!$K$157+'St 1.2'!$K$170+'St 1.2'!$K$184+'St 1.2'!$K$208+'St 1.2'!$K$221+'St 1.2'!$K$193+'St 1.2'!$K$196</f>
        <v>1289223.9440932155</v>
      </c>
      <c r="H8" s="132">
        <f>+'St 1.3'!$K$14+'St 1.3'!$K$27+'St 1.3'!$K$40+'St 1.3'!$K$53+'St 1.3'!$K$67+'St 1.3'!$K$91+'St 1.3'!$K$104+'St 1.3'!$K$76+'St 1.3'!$K$79</f>
        <v>9313940.0091556683</v>
      </c>
      <c r="I8" s="132">
        <f>+'St 1.3'!$K$131+'St 1.3'!$K$144+'St 1.3'!$K$157+'St 1.3'!$K$170+'St 1.3'!$K$184+'St 1.3'!$K$208+'St 1.3'!$K$221+'St 1.3'!$K$193+'St 1.3'!$K$196</f>
        <v>3936404.6351737371</v>
      </c>
      <c r="J8" s="132">
        <f>+'St 3'!$K$14+'St 3'!$K$27+'St 3'!$K$40+'St 3'!$K$53+'St 3'!$K$67+'St 3'!$K$91+'St 3'!$K$104+'St 3'!$K$76+'St 3'!$K$79</f>
        <v>4501240.3408462573</v>
      </c>
      <c r="K8" s="132">
        <f>+'St 3'!$K$131+'St 3'!$K$144+'St 3'!$K$157+'St 3'!$K$170+'St 3'!$K$184+'St 3'!$K$208+'St 3'!$K$221+'St 3'!$K$193+'St 3'!$K$196</f>
        <v>163759.11762261638</v>
      </c>
      <c r="L8" s="132">
        <f>+'St 2.1'!$K$14+'St 2.1'!$K$27+'St 2.1'!$K$40+'St 2.1'!$K$53+'St 2.1'!$K$67+'St 2.1'!$K$91+'St 2.1'!$K$104+'St 2.1'!$K$76+'St 2.1'!$K$79</f>
        <v>55944.184401910636</v>
      </c>
      <c r="M8" s="132">
        <f>+'St 2.1'!$K$131+'St 2.1'!$K$144+'St 2.1'!$K$157+'St 2.1'!$K$170+'St 2.1'!$K$184+'St 2.1'!$K$208+'St 2.1'!$K$221+'St 2.1'!$K$193+'St 2.1'!$K$196</f>
        <v>1737.9909763965529</v>
      </c>
      <c r="N8" s="132">
        <f>+'St 2.2'!$K$14+'St 2.2'!$K$27+'St 2.2'!$K$40+'St 2.2'!$K$53+'St 2.2'!$K$67+'St 2.2'!$K$91+'St 2.2'!$K$104+'St 2.2'!$K$76+'St 2.2'!$K$79</f>
        <v>2192773.4891778305</v>
      </c>
      <c r="O8" s="132">
        <f>+'St 2.2'!$K$131+'St 2.2'!$K$144+'St 2.2'!$K$157+'St 2.2'!$K$170+'St 2.2'!$K$184+'St 2.2'!$K$208+'St 2.2'!$K$221+'St 2.2'!$K$193+'St 2.2'!$K$196</f>
        <v>1303223.9449628075</v>
      </c>
      <c r="P8" s="132">
        <f>+'St 4'!$K$14+'St 4'!$K$27+'St 4'!$K$40+'St 4'!$K$53+'St 4'!$K$67+'St 4'!$K$91+'St 4'!$K$104+'St 4'!$K$76+'St 4'!$K$79</f>
        <v>978057.86577227572</v>
      </c>
      <c r="Q8" s="132">
        <f>+'St 4'!$K$131+'St 4'!$K$144+'St 4'!$K$157+'St 4'!$K$170+'St 4'!$K$184+'St 4'!$K$208+'St 4'!$K$221+'St 4'!$K$193+'St 4'!$K$196</f>
        <v>8209685.4159232154</v>
      </c>
      <c r="R8" s="132">
        <f>+'St 5'!$K$14+'St 5'!$K$27+'St 5'!$K$40+'St 5'!$K$53+'St 5'!$K$67+'St 5'!$K$91+'St 5'!$K$104+'St 5'!$K$76+'St 5'!$K$79</f>
        <v>1622.9863791101916</v>
      </c>
      <c r="S8" s="132">
        <f>+'St 5'!$K$131+'St 5'!$K$144+'St 5'!$K$157+'St 5'!$K$170+'St 5'!$K$184+'St 5'!$K$208+'St 5'!$K$221+'St 5'!$K$193+'St 5'!$K$196</f>
        <v>216040.50875076637</v>
      </c>
      <c r="T8" s="132">
        <f t="shared" si="0"/>
        <v>18942619.51135844</v>
      </c>
      <c r="U8" s="132">
        <f t="shared" si="0"/>
        <v>15133589.557502756</v>
      </c>
    </row>
    <row r="9" spans="1:21">
      <c r="B9" s="26" t="s">
        <v>61</v>
      </c>
      <c r="C9" s="26" t="s">
        <v>44</v>
      </c>
      <c r="D9" s="132">
        <f>+'St 1.1'!$K$15+'St 1.1'!$K$28+'St 1.1'!$K$41+'St 1.1'!$K$54+'St 1.1'!$K$68+'St 1.1'!$K$92+'St 1.1'!$K$105</f>
        <v>5048</v>
      </c>
      <c r="E9" s="132">
        <f>+'St 1.1'!$K$132+'St 1.1'!$K$145+'St 1.1'!$K$158+'St 1.1'!$K$171+'St 1.1'!$K$185+'St 1.1'!$K$209+'St 1.1'!$K$222</f>
        <v>928947</v>
      </c>
      <c r="F9" s="132">
        <f>+'St 1.2'!$K$15+'St 1.2'!$K$28+'St 1.2'!$K$41+'St 1.2'!$K$54+'St 1.2'!$K$68+'St 1.2'!$K$92+'St 1.2'!$K$105</f>
        <v>1287570.5426509818</v>
      </c>
      <c r="G9" s="132">
        <f>+'St 1.2'!$K$132+'St 1.2'!$K$145+'St 1.2'!$K$158+'St 1.2'!$K$171+'St 1.2'!$K$185+'St 1.2'!$K$209+'St 1.2'!$K$222</f>
        <v>4307129.4738032008</v>
      </c>
      <c r="H9" s="132">
        <f>+'St 1.3'!$K$15+'St 1.3'!$K$28+'St 1.3'!$K$41+'St 1.3'!$K$54+'St 1.3'!$K$68+'St 1.3'!$K$92+'St 1.3'!$K$105</f>
        <v>206503.62263012002</v>
      </c>
      <c r="I9" s="132">
        <f>+'St 1.3'!$K$132+'St 1.3'!$K$145+'St 1.3'!$K$158+'St 1.3'!$K$171+'St 1.3'!$K$185+'St 1.3'!$K$209+'St 1.3'!$K$222</f>
        <v>3781340.2368616685</v>
      </c>
      <c r="J9" s="132">
        <f>+'St 3'!$K$15+'St 3'!$K$28+'St 3'!$K$41+'St 3'!$K$54+'St 3'!$K$68+'St 3'!$K$92+'St 3'!$K$105</f>
        <v>1239079.3276262842</v>
      </c>
      <c r="K9" s="132">
        <f>+'St 3'!$K$132+'St 3'!$K$145+'St 3'!$K$158+'St 3'!$K$171+'St 3'!$K$185+'St 3'!$K$209+'St 3'!$K$222</f>
        <v>1603366.1660262842</v>
      </c>
      <c r="L9" s="132">
        <f>+'St 2.1'!$K$15+'St 2.1'!$K$28+'St 2.1'!$K$41+'St 2.1'!$K$54+'St 2.1'!$K$68+'St 2.1'!$K$92+'St 2.1'!$K$105</f>
        <v>355838.26682081242</v>
      </c>
      <c r="M9" s="132">
        <f>+'St 2.1'!$K$132+'St 2.1'!$K$145+'St 2.1'!$K$158+'St 2.1'!$K$171+'St 2.1'!$K$185+'St 2.1'!$K$209+'St 2.1'!$K$222</f>
        <v>8103.1516384464794</v>
      </c>
      <c r="N9" s="132">
        <f>+'St 2.2'!$K$15+'St 2.2'!$K$28+'St 2.2'!$K$41+'St 2.2'!$K$54+'St 2.2'!$K$68+'St 2.2'!$K$92+'St 2.2'!$K$105</f>
        <v>1304.7402</v>
      </c>
      <c r="O9" s="132">
        <f>+'St 2.2'!$K$132+'St 2.2'!$K$145+'St 2.2'!$K$158+'St 2.2'!$K$171+'St 2.2'!$K$185+'St 2.2'!$K$209+'St 2.2'!$K$222</f>
        <v>40840.85765489842</v>
      </c>
      <c r="P9" s="132">
        <f>+'St 4'!$K$15+'St 4'!$K$28+'St 4'!$K$41+'St 4'!$K$54+'St 4'!$K$68+'St 4'!$K$92+'St 4'!$K$105</f>
        <v>675.5245000000001</v>
      </c>
      <c r="Q9" s="132">
        <f>+'St 4'!$K$132+'St 4'!$K$145+'St 4'!$K$158+'St 4'!$K$171+'St 4'!$K$185+'St 4'!$K$209+'St 4'!$K$222</f>
        <v>2183341.5620464878</v>
      </c>
      <c r="R9" s="132">
        <f>+'St 5'!$K$15+'St 5'!$K$28+'St 5'!$K$41+'St 5'!$K$54+'St 5'!$K$68+'St 5'!$K$92+'St 5'!$K$105</f>
        <v>24440.192872425039</v>
      </c>
      <c r="S9" s="132">
        <f>+'St 5'!$K$132+'St 5'!$K$145+'St 5'!$K$158+'St 5'!$K$171+'St 5'!$K$185+'St 5'!$K$209+'St 5'!$K$222</f>
        <v>679340.14912511397</v>
      </c>
      <c r="T9" s="132">
        <f t="shared" si="0"/>
        <v>3120460.2173006237</v>
      </c>
      <c r="U9" s="132">
        <f t="shared" si="0"/>
        <v>13532408.5971561</v>
      </c>
    </row>
    <row r="10" spans="1:21">
      <c r="B10" s="26" t="s">
        <v>62</v>
      </c>
      <c r="C10" s="26" t="s">
        <v>313</v>
      </c>
      <c r="D10" s="132">
        <f>+'St 1.1'!$K$18+'St 1.1'!$K$31+'St 1.1'!$K$44+'St 1.1'!$K$57+'St 1.1'!$K$71+'St 1.1'!$K$95+'St 1.1'!$K$108</f>
        <v>2.4596212629999998</v>
      </c>
      <c r="E10" s="132">
        <f>+'St 1.1'!$K$135+'St 1.1'!$K$148+'St 1.1'!$K$161+'St 1.1'!$K$174+'St 1.1'!$K$188+'St 1.1'!$K$212+'St 1.1'!$K$225</f>
        <v>0</v>
      </c>
      <c r="F10" s="132">
        <f>+'St 1.2'!$K$18+'St 1.2'!$K$31+'St 1.2'!$K$44+'St 1.2'!$K$57+'St 1.2'!$K$71+'St 1.2'!$K$95+'St 1.2'!$K$108</f>
        <v>530804.702270168</v>
      </c>
      <c r="G10" s="132">
        <f>+'St 1.2'!$K$135+'St 1.2'!$K$148+'St 1.2'!$K$161+'St 1.2'!$K$174+'St 1.2'!$K$188+'St 1.2'!$K$212+'St 1.2'!$K$225</f>
        <v>1176309.8477326501</v>
      </c>
      <c r="H10" s="132">
        <f>+'St 1.3'!$K$18+'St 1.3'!$K$31+'St 1.3'!$K$44+'St 1.3'!$K$57+'St 1.3'!$K$71+'St 1.3'!$K$95+'St 1.3'!$K$108</f>
        <v>23596.123176168679</v>
      </c>
      <c r="I10" s="132">
        <f>+'St 1.3'!$K$135+'St 1.3'!$K$148+'St 1.3'!$K$161+'St 1.3'!$K$174+'St 1.3'!$K$188+'St 1.3'!$K$212+'St 1.3'!$K$225</f>
        <v>1123858.3749363606</v>
      </c>
      <c r="J10" s="132">
        <f>+'St 3'!$K$18+'St 3'!$K$31+'St 3'!$K$44+'St 3'!$K$57+'St 3'!$K$71+'St 3'!$K$95+'St 3'!$K$108</f>
        <v>455894.36477551714</v>
      </c>
      <c r="K10" s="132">
        <f>+'St 3'!$K$135+'St 3'!$K$148+'St 3'!$K$161+'St 3'!$K$174+'St 3'!$K$188+'St 3'!$K$212+'St 3'!$K$225</f>
        <v>770740.4193446727</v>
      </c>
      <c r="L10" s="132">
        <f>+'St 2.1'!$K$18+'St 2.1'!$K$31+'St 2.1'!$K$44+'St 2.1'!$K$57+'St 2.1'!$K$71+'St 2.1'!$K$95+'St 2.1'!$K$108</f>
        <v>502457.45859163214</v>
      </c>
      <c r="M10" s="132">
        <f>+'St 2.1'!$K$135+'St 2.1'!$K$148+'St 2.1'!$K$161+'St 2.1'!$K$174+'St 2.1'!$K$188+'St 2.1'!$K$212+'St 2.1'!$K$225</f>
        <v>504934.84383399074</v>
      </c>
      <c r="N10" s="132">
        <f>+'St 2.2'!$K$18+'St 2.2'!$K$31+'St 2.2'!$K$44+'St 2.2'!$K$57+'St 2.2'!$K$71+'St 2.2'!$K$95+'St 2.2'!$K$108</f>
        <v>506854.90402708005</v>
      </c>
      <c r="O10" s="132">
        <f>+'St 2.2'!$K$135+'St 2.2'!$K$148+'St 2.2'!$K$161+'St 2.2'!$K$174+'St 2.2'!$K$188+'St 2.2'!$K$212+'St 2.2'!$K$225</f>
        <v>313010.32515821187</v>
      </c>
      <c r="P10" s="132">
        <f>+'St 4'!$K$18+'St 4'!$K$31+'St 4'!$K$44+'St 4'!$K$57+'St 4'!$K$71+'St 4'!$K$95+'St 4'!$K$108</f>
        <v>6.3314885999999992</v>
      </c>
      <c r="Q10" s="132">
        <f>+'St 4'!$K$135+'St 4'!$K$148+'St 4'!$K$161+'St 4'!$K$174+'St 4'!$K$188+'St 4'!$K$212+'St 4'!$K$225</f>
        <v>1151.2305332127175</v>
      </c>
      <c r="R10" s="132">
        <f>+'St 5'!$K$18+'St 5'!$K$31+'St 5'!$K$44+'St 5'!$K$57+'St 5'!$K$71+'St 5'!$K$95+'St 5'!$K$108</f>
        <v>0</v>
      </c>
      <c r="S10" s="132">
        <f>+'St 5'!$K$135+'St 5'!$K$148+'St 5'!$K$161+'St 5'!$K$174+'St 5'!$K$188+'St 5'!$K$212+'St 5'!$K$225</f>
        <v>0</v>
      </c>
      <c r="T10" s="132">
        <f t="shared" si="0"/>
        <v>2019616.343950429</v>
      </c>
      <c r="U10" s="132">
        <f t="shared" si="0"/>
        <v>3890005.0415390995</v>
      </c>
    </row>
    <row r="11" spans="1:21">
      <c r="B11" s="26" t="s">
        <v>75</v>
      </c>
      <c r="C11" s="26" t="s">
        <v>107</v>
      </c>
      <c r="D11" s="132">
        <f>+'St 1.1'!$K$19+'St 1.1'!$K$32+'St 1.1'!$K$45+'St 1.1'!$K$58+'St 1.1'!$K$72+'St 1.1'!$K$96+'St 1.1'!$K$109</f>
        <v>16656.576009322736</v>
      </c>
      <c r="E11" s="132">
        <f>+'St 1.1'!$K$136+'St 1.1'!$K$149+'St 1.1'!$K$162+'St 1.1'!$K$175+'St 1.1'!$K$189+'St 1.1'!$K$213+'St 1.1'!$K$226</f>
        <v>1913.6</v>
      </c>
      <c r="F11" s="132">
        <f>+'St 1.2'!$K$19+'St 1.2'!$K$32+'St 1.2'!$K$45+'St 1.2'!$K$58+'St 1.2'!$K$72+'St 1.2'!$K$96+'St 1.2'!$K$109</f>
        <v>1580927.2084384162</v>
      </c>
      <c r="G11" s="132">
        <f>+'St 1.2'!$K$136+'St 1.2'!$K$149+'St 1.2'!$K$162+'St 1.2'!$K$175+'St 1.2'!$K$189+'St 1.2'!$K$213+'St 1.2'!$K$226</f>
        <v>3456940.280968287</v>
      </c>
      <c r="H11" s="132">
        <f>+'St 1.3'!$K$19+'St 1.3'!$K$32+'St 1.3'!$K$45+'St 1.3'!$K$58+'St 1.3'!$K$72+'St 1.3'!$K$96+'St 1.3'!$K$109</f>
        <v>138020.8382844642</v>
      </c>
      <c r="I11" s="132">
        <f>+'St 1.3'!$K$136+'St 1.3'!$K$149+'St 1.3'!$K$162+'St 1.3'!$K$175+'St 1.3'!$K$189+'St 1.3'!$K$213+'St 1.3'!$K$226</f>
        <v>2192795.04249326</v>
      </c>
      <c r="J11" s="132">
        <f>+'St 3'!$K$19+'St 3'!$K$32+'St 3'!$K$45+'St 3'!$K$58+'St 3'!$K$72+'St 3'!$K$96+'St 3'!$K$109</f>
        <v>40840.857654898427</v>
      </c>
      <c r="K11" s="132">
        <f>+'St 3'!$K$136+'St 3'!$K$149+'St 3'!$K$162+'St 3'!$K$175+'St 3'!$K$189+'St 3'!$K$213+'St 3'!$K$226</f>
        <v>1304.7402</v>
      </c>
      <c r="L11" s="132">
        <f>+'St 2.1'!$K$19+'St 2.1'!$K$32+'St 2.1'!$K$45+'St 2.1'!$K$58+'St 2.1'!$K$72+'St 2.1'!$K$96+'St 2.1'!$K$109</f>
        <v>313010.32515821187</v>
      </c>
      <c r="M11" s="132">
        <f>+'St 2.1'!$K$136+'St 2.1'!$K$149+'St 2.1'!$K$162+'St 2.1'!$K$175+'St 2.1'!$K$189+'St 2.1'!$K$213+'St 2.1'!$K$226</f>
        <v>506854.90402707999</v>
      </c>
      <c r="N11" s="132">
        <f>+'St 2.2'!$K$19+'St 2.2'!$K$32+'St 2.2'!$K$45+'St 2.2'!$K$58+'St 2.2'!$K$72+'St 2.2'!$K$96+'St 2.2'!$K$109</f>
        <v>10902936.508978514</v>
      </c>
      <c r="O11" s="132">
        <f>+'St 2.2'!$K$136+'St 2.2'!$K$149+'St 2.2'!$K$162+'St 2.2'!$K$175+'St 2.2'!$K$189+'St 2.2'!$K$213+'St 2.2'!$K$226</f>
        <v>8648306.9029050805</v>
      </c>
      <c r="P11" s="132">
        <f>+'St 4'!$K$19+'St 4'!$K$32+'St 4'!$K$45+'St 4'!$K$58+'St 4'!$K$72+'St 4'!$K$96+'St 4'!$K$109</f>
        <v>0</v>
      </c>
      <c r="Q11" s="132">
        <f>+'St 4'!$K$136+'St 4'!$K$149+'St 4'!$K$162+'St 4'!$K$175+'St 4'!$K$189+'St 4'!$K$213+'St 4'!$K$226</f>
        <v>722146.31914656796</v>
      </c>
      <c r="R11" s="132">
        <f>+'St 5'!$K$19+'St 5'!$K$32+'St 5'!$K$45+'St 5'!$K$58+'St 5'!$K$72+'St 5'!$K$96+'St 5'!$K$109</f>
        <v>1246239.1415149537</v>
      </c>
      <c r="S11" s="132">
        <f>+'St 5'!$K$136+'St 5'!$K$149+'St 5'!$K$162+'St 5'!$K$175+'St 5'!$K$189+'St 5'!$K$213+'St 5'!$K$226</f>
        <v>5389079.3392916359</v>
      </c>
      <c r="T11" s="132">
        <f t="shared" si="0"/>
        <v>14238631.456038781</v>
      </c>
      <c r="U11" s="132">
        <f t="shared" si="0"/>
        <v>20919341.129031911</v>
      </c>
    </row>
    <row r="12" spans="1:21">
      <c r="B12" s="26" t="s">
        <v>76</v>
      </c>
      <c r="C12" s="26" t="s">
        <v>48</v>
      </c>
      <c r="D12" s="132">
        <f>+'St 1.1'!$K$20+'St 1.1'!$K$33+'St 1.1'!$K$46+'St 1.1'!$K$59+'St 1.1'!$K$73+'St 1.1'!$K$97+'St 1.1'!$K$110+'St 1.1'!$K$113+'St 1.1'!$K$114+'St 1.1'!$K$6</f>
        <v>362.88408638030432</v>
      </c>
      <c r="E12" s="132">
        <f>+'St 1.1'!$K$137+'St 1.1'!$K$150+'St 1.1'!$K$163+'St 1.1'!$K$176+'St 1.1'!$K$190+'St 1.1'!$K$214+'St 1.1'!$K$227+'St 1.1'!$K$230+'St 1.1'!$K$231+'St 1.1'!$K$123</f>
        <v>169620.99999999997</v>
      </c>
      <c r="F12" s="132">
        <f>+'St 1.2'!$K$20+'St 1.2'!$K$33+'St 1.2'!$K$46+'St 1.2'!$K$59+'St 1.2'!$K$73+'St 1.2'!$K$97+'St 1.2'!$K$110+'St 1.2'!$K$6+'St 1.2'!$K$113+'St 1.2'!$K$114</f>
        <v>279723.40477587859</v>
      </c>
      <c r="G12" s="132">
        <f>+'St 1.2'!$K$137+'St 1.2'!$K$150+'St 1.2'!$K$163+'St 1.2'!$K$176+'St 1.2'!$K$190+'St 1.2'!$K$214+'St 1.2'!$K$227+'St 1.2'!$K$123+'St 1.2'!$K$230+'St 1.2'!$K$231</f>
        <v>947722.539561913</v>
      </c>
      <c r="H12" s="132">
        <f>+'St 1.3'!$K$20+'St 1.3'!$K$33+'St 1.3'!$K$46+'St 1.3'!$K$59+'St 1.3'!$K$73+'St 1.3'!$K$97+'St 1.3'!$K$110+'St 1.3'!$K$6+'St 1.3'!$K$113+'St 1.3'!$K$114</f>
        <v>50653.619190876605</v>
      </c>
      <c r="I12" s="132">
        <f>+'St 1.3'!$K$137+'St 1.3'!$K$150+'St 1.3'!$K$163+'St 1.3'!$K$176+'St 1.3'!$K$190+'St 1.3'!$K$214+'St 1.3'!$K$227+'St 1.3'!$K$123+'St 1.3'!$K$230+'St 1.3'!$K$231</f>
        <v>168436.05251951833</v>
      </c>
      <c r="J12" s="132">
        <f>+'St 3'!$K$20+'St 3'!$K$33+'St 3'!$K$46+'St 3'!$K$59+'St 3'!$K$73+'St 3'!$K$97+'St 3'!$K$110+'St 3'!$K$6+'St 3'!$K$113+'St 3'!$K$114</f>
        <v>39233.945500000002</v>
      </c>
      <c r="K12" s="132">
        <f>+'St 3'!$K$137+'St 3'!$K$150+'St 3'!$K$163+'St 3'!$K$176+'St 3'!$K$190+'St 3'!$K$214+'St 3'!$K$227+'St 3'!$K$123+'St 3'!$K$230+'St 3'!$K$231</f>
        <v>21572.313100000003</v>
      </c>
      <c r="L12" s="132">
        <f>+'St 2.1'!$K$20+'St 2.1'!$K$33+'St 2.1'!$K$46+'St 2.1'!$K$59+'St 2.1'!$K$73+'St 2.1'!$K$97+'St 2.1'!$K$110+'St 2.1'!$K$6+'St 2.1'!$K$113+'St 2.1'!$K$114</f>
        <v>2834.2054664750003</v>
      </c>
      <c r="M12" s="132">
        <f>+'St 2.1'!$K$137+'St 2.1'!$K$150+'St 2.1'!$K$163+'St 2.1'!$K$176+'St 2.1'!$K$190+'St 2.1'!$K$214+'St 2.1'!$K$227+'St 2.1'!$K$230+'St 2.1'!$K$231+'St 2.1'!$K$123</f>
        <v>330.06977089999998</v>
      </c>
      <c r="N12" s="132">
        <f>+'St 2.2'!$K$20+'St 2.2'!$K$33+'St 2.2'!$K$46+'St 2.2'!$K$59+'St 2.2'!$K$73+'St 2.2'!$K$97+'St 2.2'!$K$110+'St 2.2'!$K$6+'St 2.2'!$K$113+'St 2.2'!$K$114</f>
        <v>4350627.4038628498</v>
      </c>
      <c r="O12" s="132">
        <f>+'St 2.2'!$K$137+'St 2.2'!$K$150+'St 2.2'!$K$163+'St 2.2'!$K$176+'St 2.2'!$K$190+'St 2.2'!$K$214+'St 2.2'!$K$227+'St 2.2'!$K$230+'St 2.2'!$K$231+'St 2.2'!$K$123</f>
        <v>2299124.7780685499</v>
      </c>
      <c r="P12" s="132">
        <f>+'St 4'!$K$20+'St 4'!$K$33+'St 4'!$K$46+'St 4'!$K$59+'St 4'!$K$73+'St 4'!$K$97+'St 4'!$K$110+'St 4'!$K$113+'St 4'!$K$114+'St 4'!$K$6</f>
        <v>0</v>
      </c>
      <c r="Q12" s="132">
        <f>+'St 4'!$K$137+'St 4'!$K$163+'St 4'!$K$176+'St 4'!$K$190+'St 4'!$K$214+'St 4'!$K$227+'St 4'!$K$123+'St 4'!$K$230+'St 4'!$K$231</f>
        <v>0</v>
      </c>
      <c r="R12" s="132">
        <f>+'St 5'!$K$20+'St 5'!$K$33+'St 5'!$K$46+'St 5'!$K$59+'St 5'!$K$73+'St 5'!$K$97+'St 5'!$K$110+'St 5'!$K$113+'St 5'!$K$114+'St 5'!$K$6</f>
        <v>30733.479999999996</v>
      </c>
      <c r="S12" s="132">
        <f>+'St 5'!$K$137+'St 5'!$K$150+'St 5'!$K$163+'St 5'!$K$176+'St 5'!$K$190+'St 5'!$K$214+'St 5'!$K$227+'St 5'!$K$230+'St 5'!$K$231+'St 5'!$K$123+'St 5'!$K$193+'St 5'!$K$196</f>
        <v>38202.140680460012</v>
      </c>
      <c r="T12" s="132">
        <f t="shared" si="0"/>
        <v>4754168.9428824605</v>
      </c>
      <c r="U12" s="132">
        <f t="shared" si="0"/>
        <v>3645008.893701341</v>
      </c>
    </row>
    <row r="13" spans="1:21" ht="15.6" customHeight="1">
      <c r="B13" s="26" t="s">
        <v>77</v>
      </c>
      <c r="C13" s="26" t="s">
        <v>321</v>
      </c>
      <c r="D13" s="132">
        <f>+'St 1.1'!$K$21+'St 1.1'!$K$34+'St 1.1'!$K$47+'St 1.1'!$K$60+'St 1.1'!$K$74+'St 1.1'!$K$98+'St 1.1'!$K$111</f>
        <v>2055799.1899496985</v>
      </c>
      <c r="E13" s="132">
        <f>+'St 1.1'!$K$138+'St 1.1'!$K$151+'St 1.1'!$K$164+'St 1.1'!$K$177+'St 1.1'!$K$191+'St 1.1'!$K$215+'St 1.1'!$K$228</f>
        <v>38085</v>
      </c>
      <c r="F13" s="132">
        <f>+'St 1.2'!$K$21+'St 1.2'!$K$34+'St 1.2'!$K$47+'St 1.2'!$K$60+'St 1.2'!$K$74+'St 1.2'!$K$98+'St 1.2'!$K$111</f>
        <v>9068689.8115358744</v>
      </c>
      <c r="G13" s="132">
        <f>+'St 1.2'!$K$138+'St 1.2'!$K$151+'St 1.2'!$K$164+'St 1.2'!$K$177+'St 1.2'!$K$191+'St 1.2'!$K$215+'St 1.2'!$K$228</f>
        <v>5803013.6930712974</v>
      </c>
      <c r="H13" s="132">
        <f>+'St 1.3'!$K$21+'St 1.3'!$K$34+'St 1.3'!$K$47+'St 1.3'!$K$60+'St 1.3'!$K$74+'St 1.3'!$K$98+'St 1.3'!$K$111</f>
        <v>209941.64159872115</v>
      </c>
      <c r="I13" s="132">
        <f>+'St 1.3'!$K$138+'St 1.3'!$K$151+'St 1.3'!$K$164+'St 1.3'!$K$177+'St 1.3'!$K$191+'St 1.3'!$K$215+'St 1.3'!$K$228</f>
        <v>670545.5510926632</v>
      </c>
      <c r="J13" s="132">
        <f>+'St 3'!$K$21+'St 3'!$K$34+'St 3'!$K$47+'St 3'!$K$60+'St 3'!$K$74+'St 3'!$K$98+'St 3'!$K$111</f>
        <v>2006977.5556784885</v>
      </c>
      <c r="K13" s="132">
        <f>+'St 3'!$K$138+'St 3'!$K$151+'St 3'!$K$164+'St 3'!$K$177+'St 3'!$K$191+'St 3'!$K$215+'St 3'!$K$228</f>
        <v>535.11399999999992</v>
      </c>
      <c r="L13" s="132">
        <f>+'St 2.1'!$K$21+'St 2.1'!$K$34+'St 2.1'!$K$47+'St 2.1'!$K$60+'St 2.1'!$K$74+'St 2.1'!$K$98+'St 2.1'!$K$111</f>
        <v>1151.2305332127175</v>
      </c>
      <c r="M13" s="132">
        <f>+'St 2.1'!$K$138+'St 2.1'!$K$151+'St 2.1'!$K$164+'St 2.1'!$K$177+'St 2.1'!$K$191+'St 2.1'!$K$215+'St 2.1'!$K$228</f>
        <v>263.85763960000003</v>
      </c>
      <c r="N13" s="132">
        <f>+'St 2.2'!$K$21+'St 2.2'!$K$34+'St 2.2'!$K$47+'St 2.2'!$K$60+'St 2.2'!$K$74+'St 2.2'!$K$98+'St 2.2'!$K$111</f>
        <v>559833.138109172</v>
      </c>
      <c r="O13" s="132">
        <f>+'St 2.2'!$K$138+'St 2.2'!$K$151+'St 2.2'!$K$164+'St 2.2'!$K$177+'St 2.2'!$K$191+'St 2.2'!$K$215+'St 2.2'!$K$228</f>
        <v>0</v>
      </c>
      <c r="P13" s="132">
        <f>+'St 4'!$K$21+'St 4'!$K$34+'St 4'!$K$47+'St 4'!$K$60+'St 4'!$K$74+'St 4'!$K$98+'St 4'!$K$111</f>
        <v>0</v>
      </c>
      <c r="Q13" s="132">
        <f>+'St 4'!$K$138+'St 4'!$K$164+'St 4'!$K$177+'St 4'!$K$191+'St 4'!$K$215+'St 4'!$K$228</f>
        <v>0</v>
      </c>
      <c r="R13" s="132">
        <f>+'St 5'!$K$21+'St 5'!$K$34+'St 5'!$K$47+'St 5'!$K$60+'St 5'!$K$74+'St 5'!$K$98+'St 5'!$K$111</f>
        <v>0</v>
      </c>
      <c r="S13" s="132">
        <f>+'St 5'!$K$138+'St 5'!$K$151+'St 5'!$K$164+'St 5'!$K$177+'St 5'!$K$191+'St 5'!$K$215+'St 5'!$K$228</f>
        <v>194.09892363340379</v>
      </c>
      <c r="T13" s="132">
        <f t="shared" si="0"/>
        <v>13902392.567405168</v>
      </c>
      <c r="U13" s="132">
        <f t="shared" si="0"/>
        <v>6512637.3147271937</v>
      </c>
    </row>
    <row r="14" spans="1:21">
      <c r="B14" s="26" t="s">
        <v>81</v>
      </c>
      <c r="C14" s="26" t="s">
        <v>100</v>
      </c>
      <c r="D14" s="132">
        <f>+'St 1.1'!$K$22+'St 1.1'!$K$35+'St 1.1'!$K$48+'St 1.1'!$K$61+'St 1.1'!$K$75+'St 1.1'!$K$99+'St 1.1'!$K$112</f>
        <v>2767</v>
      </c>
      <c r="E14" s="132">
        <f>+'St 1.1'!$K$139+'St 1.1'!$K$152+'St 1.1'!$K$165+'St 1.1'!$K$178+'St 1.1'!$K$192+'St 1.1'!$K$216+'St 1.1'!$K$229</f>
        <v>2679879</v>
      </c>
      <c r="F14" s="132">
        <f>+'St 1.2'!$K$22+'St 1.2'!$K$35+'St 1.2'!$K$48+'St 1.2'!$K$61+'St 1.2'!$K$75+'St 1.2'!$K$99+'St 1.2'!$K$112</f>
        <v>2231171.9627255145</v>
      </c>
      <c r="G14" s="132">
        <f>+'St 1.2'!$K$139+'St 1.2'!$K$152+'St 1.2'!$K$165+'St 1.2'!$K$178+'St 1.2'!$K$192+'St 1.2'!$K$216+'St 1.2'!$K$229</f>
        <v>1627772.5177014454</v>
      </c>
      <c r="H14" s="132">
        <f>+'St 1.3'!$K$22+'St 1.3'!$K$35+'St 1.3'!$K$48+'St 1.3'!$K$61+'St 1.3'!$K$75+'St 1.3'!$K$99+'St 1.3'!$K$112</f>
        <v>417370.16978176223</v>
      </c>
      <c r="I14" s="132">
        <f>+'St 1.3'!$K$139+'St 1.3'!$K$152+'St 1.3'!$K$165+'St 1.3'!$K$178+'St 1.3'!$K$192+'St 1.3'!$K$216+'St 1.3'!$K$229</f>
        <v>282654.68033840874</v>
      </c>
      <c r="J14" s="132">
        <f>+'St 3'!$K$22+'St 3'!$K$35+'St 3'!$K$48+'St 3'!$K$61+'St 3'!$K$75+'St 3'!$K$99+'St 3'!$K$112</f>
        <v>789525.75325382559</v>
      </c>
      <c r="K14" s="132">
        <f>+'St 3'!$K$139+'St 3'!$K$152+'St 3'!$K$165+'St 3'!$K$178+'St 3'!$K$192+'St 3'!$K$216+'St 3'!$K$229</f>
        <v>176378.36059999999</v>
      </c>
      <c r="L14" s="132">
        <f>+'St 2.1'!$K$22+'St 2.1'!$K$35+'St 2.1'!$K$48+'St 2.1'!$K$61+'St 2.1'!$K$75+'St 2.1'!$K$99+'St 2.1'!$K$112</f>
        <v>151913.72778890099</v>
      </c>
      <c r="M14" s="132">
        <f>+'St 2.1'!$K$139+'St 2.1'!$K$152+'St 2.1'!$K$165+'St 2.1'!$K$178+'St 2.1'!$K$192+'St 2.1'!$K$216+'St 2.1'!$K$229</f>
        <v>0</v>
      </c>
      <c r="N14" s="132">
        <f>+'St 2.2'!$K$22+'St 2.2'!$K$35+'St 2.2'!$K$48+'St 2.2'!$K$61+'St 2.2'!$K$75+'St 2.2'!$K$99+'St 2.2'!$K$112</f>
        <v>2398124.5360844051</v>
      </c>
      <c r="O14" s="132">
        <f>+'St 2.2'!$K$139+'St 2.2'!$K$152+'St 2.2'!$K$165+'St 2.2'!$K$178+'St 2.2'!$K$192+'St 2.2'!$K$216+'St 2.2'!$K$229</f>
        <v>1246239.1415149537</v>
      </c>
      <c r="P14" s="132">
        <f>+'St 4'!$K$22+'St 4'!$K$35+'St 4'!$K$48+'St 4'!$K$61+'St 4'!$K$75+'St 4'!$K$99+'St 4'!$K$112</f>
        <v>193.09892362577187</v>
      </c>
      <c r="Q14" s="132">
        <f>+'St 4'!$K$139+'St 4'!$K$165+'St 4'!$K$178+'St 4'!$K$192+'St 4'!$K$216+'St 4'!$K$229</f>
        <v>0</v>
      </c>
      <c r="R14" s="132">
        <f>+'St 5'!$K$22+'St 5'!$K$35+'St 5'!$K$48+'St 5'!$K$61+'St 5'!$K$75+'St 5'!$K$99+'St 5'!$K$112</f>
        <v>0</v>
      </c>
      <c r="S14" s="132">
        <f>+'St 5'!$K$139+'St 5'!$K$152+'St 5'!$K$165+'St 5'!$K$178+'St 5'!$K$192+'St 5'!$K$216+'St 5'!$K$229</f>
        <v>0</v>
      </c>
      <c r="T14" s="132">
        <f t="shared" si="0"/>
        <v>5991066.2485580333</v>
      </c>
      <c r="U14" s="132">
        <f t="shared" si="0"/>
        <v>6012923.7001548074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3099340</v>
      </c>
      <c r="E15" s="137">
        <f t="shared" si="1"/>
        <v>4105821.6</v>
      </c>
      <c r="F15" s="137">
        <f t="shared" si="1"/>
        <v>18541307.803450204</v>
      </c>
      <c r="G15" s="137">
        <f t="shared" si="1"/>
        <v>20221070.217702288</v>
      </c>
      <c r="H15" s="137">
        <f t="shared" si="1"/>
        <v>11617425.495010426</v>
      </c>
      <c r="I15" s="137">
        <f t="shared" si="1"/>
        <v>14407612.842924602</v>
      </c>
      <c r="J15" s="137">
        <f t="shared" si="1"/>
        <v>13954631.248842556</v>
      </c>
      <c r="K15" s="137">
        <f t="shared" si="1"/>
        <v>4335440.7557020513</v>
      </c>
      <c r="L15" s="137">
        <f t="shared" si="1"/>
        <v>1832991.2742482878</v>
      </c>
      <c r="M15" s="137">
        <f t="shared" si="1"/>
        <v>1186473.8889136768</v>
      </c>
      <c r="N15" s="137">
        <f t="shared" si="1"/>
        <v>24371305.39488126</v>
      </c>
      <c r="O15" s="137">
        <f t="shared" si="1"/>
        <v>15451829.734712239</v>
      </c>
      <c r="P15" s="137">
        <f t="shared" si="1"/>
        <v>6497164.5635723276</v>
      </c>
      <c r="Q15" s="137">
        <f t="shared" si="1"/>
        <v>22014947.416921571</v>
      </c>
      <c r="R15" s="137">
        <f t="shared" si="1"/>
        <v>4278934.8527237931</v>
      </c>
      <c r="S15" s="137">
        <f t="shared" si="1"/>
        <v>7482566.5368361557</v>
      </c>
      <c r="T15" s="137">
        <f>+SUM(T6:T14)</f>
        <v>84193100.632728845</v>
      </c>
      <c r="U15" s="137">
        <f>+SUM(U6:U14)</f>
        <v>89205762.993712589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268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1.1'!$W$12+'St 1.1'!$W$25+'St 1.1'!$W$38+'St 1.1'!$W$51+'St 1.1'!$W$65+'St 1.1'!$W$89+'St 1.1'!$W$102</f>
        <v>-4.9999999999999991</v>
      </c>
      <c r="E22" s="132">
        <f>+'St 1.1'!$W$129+'St 1.1'!$W$142+'St 1.1'!$W$155+'St 1.1'!$W$168+'St 1.1'!$W$182+'St 1.1'!$W$206+'St 1.1'!$W$219</f>
        <v>49.999999999999915</v>
      </c>
      <c r="F22" s="132">
        <f>+'St 1.2'!$W$12+'St 1.2'!$W$25+'St 1.2'!$W$38+'St 1.2'!$W$51+'St 1.2'!$W$65+'St 1.2'!$W$89+'St 1.2'!$W$102</f>
        <v>-56487.178888296155</v>
      </c>
      <c r="G22" s="132">
        <f>+'St 1.2'!$W$129+'St 1.2'!$W$142+'St 1.2'!$W$155+'St 1.2'!$W$168+'St 1.2'!$W$182+'St 1.2'!$W$206+'St 1.2'!$W$219</f>
        <v>-25777.207046735024</v>
      </c>
      <c r="H22" s="132">
        <f>+'St 1.3'!$W$12+'St 1.3'!$W$25+'St 1.3'!$W$38+'St 1.3'!$W$51+'St 1.3'!$W$65+'St 1.3'!$W$89+'St 1.3'!$W$102</f>
        <v>-631.79439263156826</v>
      </c>
      <c r="I22" s="132">
        <f>+'St 1.3'!$W$129+'St 1.3'!$W$142+'St 1.3'!$W$155+'St 1.3'!$W$168+'St 1.3'!$W$182+'St 1.3'!$W$206+'St 1.3'!$W$219</f>
        <v>7656.719482169251</v>
      </c>
      <c r="J22" s="132">
        <f>+'St 3'!$W$12+'St 3'!$W$25+'St 3'!$W$38+'St 3'!$W$51+'St 3'!$W$65+'St 3'!$W$89+'St 3'!$W$102</f>
        <v>250024.00346514719</v>
      </c>
      <c r="K22" s="132">
        <f>+'St 3'!$W$129+'St 3'!$W$142+'St 3'!$W$155+'St 3'!$W$168+'St 3'!$W$182+'St 3'!$W$206+'St 3'!$W$219</f>
        <v>-2416.0970000000002</v>
      </c>
      <c r="L22" s="132">
        <f>+'St 2.1'!$W$12+'St 2.1'!$W$25+'St 2.1'!$W$38+'St 2.1'!$W$51+'St 2.1'!$W$65+'St 2.1'!$W$89+'St 2.1'!$W$102</f>
        <v>0</v>
      </c>
      <c r="M22" s="132">
        <f>+'St 2.1'!$W$129+'St 2.1'!$W$142+'St 2.1'!$W$155+'St 2.1'!$W$168+'St 2.1'!$W$182+'St 2.1'!$W$206+'St 2.1'!$W$219</f>
        <v>0.13338027000000044</v>
      </c>
      <c r="N22" s="132">
        <f>+'St 2.2'!$W$12+'St 2.2'!$W$25+'St 2.2'!$W$38+'St 2.2'!$W$51+'St 2.2'!$W$65+'St 2.2'!$W$89+'St 2.2'!$W$102</f>
        <v>63.599999999999923</v>
      </c>
      <c r="O22" s="132">
        <f>+'St 2.2'!$W$129+'St 2.2'!$W$142+'St 2.2'!$W$155+'St 2.2'!$W$168+'St 2.2'!$W$182+'St 2.2'!$W$206+'St 2.2'!$W$219</f>
        <v>-8172.783515591067</v>
      </c>
      <c r="P22" s="132">
        <f>+'St 4'!$W$12+'St 4'!$W$25+'St 4'!$W$38+'St 4'!$W$51+'St 4'!$W$65+'St 4'!$W$89+'St 4'!$W$102</f>
        <v>0</v>
      </c>
      <c r="Q22" s="132">
        <f>+'St 4'!$W$129+'St 4'!$W$142+'St 4'!$W$155+'St 4'!$W$168+'St 4'!$W$182+'St 4'!$W$206+'St 4'!$W$219</f>
        <v>312868.11330000003</v>
      </c>
      <c r="R22" s="132">
        <f>+'St 5'!$W$12+'St 5'!$W$25+'St 5'!$W$38+'St 5'!$W$51+'St 5'!$W$65+'St 5'!$W$89+'St 5'!$W$102</f>
        <v>-20204.205433845586</v>
      </c>
      <c r="S22" s="132">
        <f>+'St 5'!$W$129+'St 5'!$W$142+'St 5'!$W$155+'St 5'!$W$168+'St 5'!$W$182+'St 5'!$W$206+'St 5'!$W$219</f>
        <v>2303.8553657419989</v>
      </c>
      <c r="T22" s="132">
        <f>+D22+F22+H22+J22+L22+N22+P22+R22</f>
        <v>172759.4247503739</v>
      </c>
      <c r="U22" s="132">
        <f>+E22+G22+I22+K22+M22+O22+Q22+S22</f>
        <v>286512.73396585521</v>
      </c>
    </row>
    <row r="23" spans="2:21">
      <c r="B23" s="26" t="s">
        <v>59</v>
      </c>
      <c r="C23" s="26" t="s">
        <v>42</v>
      </c>
      <c r="D23" s="132">
        <f>+'St 1.1'!$W$13+'St 1.1'!$W$26+'St 1.1'!$W$39+'St 1.1'!$W$52+'St 1.1'!$W$66+'St 1.1'!$W$90+'St 1.1'!$W$103</f>
        <v>-81569.138695734859</v>
      </c>
      <c r="E23" s="132">
        <f>+'St 1.1'!$W$130+'St 1.1'!$W$143+'St 1.1'!$W$156+'St 1.1'!$W$169+'St 1.1'!$W$183+'St 1.1'!$W$207+'St 1.1'!$W$220</f>
        <v>-900</v>
      </c>
      <c r="F23" s="132">
        <f>+'St 1.2'!$W$13+'St 1.2'!$W$26+'St 1.2'!$W$39+'St 1.2'!$W$52+'St 1.2'!$W$66+'St 1.2'!$W$90+'St 1.2'!$W$103</f>
        <v>295904.01926519966</v>
      </c>
      <c r="G23" s="132">
        <f>+'St 1.2'!$W$130+'St 1.2'!$W$143+'St 1.2'!$W$156+'St 1.2'!$W$169+'St 1.2'!$W$183+'St 1.2'!$W$207+'St 1.2'!$W$220</f>
        <v>91725.014465542437</v>
      </c>
      <c r="H23" s="132">
        <f>+'St 1.3'!$W$13+'St 1.3'!$W$26+'St 1.3'!$W$39+'St 1.3'!$W$52+'St 1.3'!$W$66+'St 1.3'!$W$90+'St 1.3'!$W$103</f>
        <v>302507.60885826231</v>
      </c>
      <c r="I23" s="132">
        <f>+'St 1.3'!$W$130+'St 1.3'!$W$143+'St 1.3'!$W$156+'St 1.3'!$W$169+'St 1.3'!$W$183+'St 1.3'!$W$207+'St 1.3'!$W$220</f>
        <v>348348.84325150779</v>
      </c>
      <c r="J23" s="132">
        <f>+'St 3'!$W$13+'St 3'!$W$26+'St 3'!$W$39+'St 3'!$W$52+'St 3'!$W$66+'St 3'!$W$90+'St 3'!$W$103</f>
        <v>210190.67215597711</v>
      </c>
      <c r="K23" s="132">
        <f>+'St 3'!$W$130+'St 3'!$W$143+'St 3'!$W$156+'St 3'!$W$169+'St 3'!$W$183+'St 3'!$W$207+'St 3'!$W$220</f>
        <v>107118.41531987468</v>
      </c>
      <c r="L23" s="132">
        <f>+'St 2.1'!$W$13+'St 2.1'!$W$26+'St 2.1'!$W$39+'St 2.1'!$W$52+'St 2.1'!$W$66+'St 2.1'!$W$90+'St 2.1'!$W$103</f>
        <v>-58526.90408563651</v>
      </c>
      <c r="M23" s="132">
        <f>+'St 2.1'!$W$130+'St 2.1'!$W$143+'St 2.1'!$W$156+'St 2.1'!$W$169+'St 2.1'!$W$183+'St 2.1'!$W$207+'St 2.1'!$W$220</f>
        <v>-14611.212700376698</v>
      </c>
      <c r="N23" s="132">
        <f>+'St 2.2'!$W$13+'St 2.2'!$W$26+'St 2.2'!$W$39+'St 2.2'!$W$52+'St 2.2'!$W$66+'St 2.2'!$W$90+'St 2.2'!$W$103</f>
        <v>248755.07778126511</v>
      </c>
      <c r="O23" s="132">
        <f>+'St 2.2'!$W$130+'St 2.2'!$W$143+'St 2.2'!$W$156+'St 2.2'!$W$169+'St 2.2'!$W$183+'St 2.2'!$W$207+'St 2.2'!$W$220</f>
        <v>167219.42679180123</v>
      </c>
      <c r="P23" s="132">
        <f>+'St 4'!$W$13+'St 4'!$W$26+'St 4'!$W$39+'St 4'!$W$52+'St 4'!$W$66+'St 4'!$W$90+'St 4'!$W$103</f>
        <v>598352.716955974</v>
      </c>
      <c r="Q23" s="132">
        <f>+'St 4'!$W$130+'St 4'!$W$143+'St 4'!$W$156+'St 4'!$W$169+'St 4'!$W$183+'St 4'!$W$207+'St 4'!$W$220</f>
        <v>778750.85348496016</v>
      </c>
      <c r="R23" s="132">
        <f>+'St 5'!$W$13+'St 5'!$W$26+'St 5'!$W$39+'St 5'!$W$52+'St 5'!$W$66+'St 5'!$W$90+'St 5'!$W$103</f>
        <v>48428.506531745959</v>
      </c>
      <c r="S23" s="132">
        <f>+'St 5'!$W$130+'St 5'!$W$143+'St 5'!$W$156+'St 5'!$W$169+'St 5'!$W$183+'St 5'!$W$207+'St 5'!$W$220</f>
        <v>95766.856756447902</v>
      </c>
      <c r="T23" s="132">
        <f t="shared" ref="T23:U30" si="2">+D23+F23+H23+J23+L23+N23+P23+R23</f>
        <v>1564042.5587670526</v>
      </c>
      <c r="U23" s="132">
        <f t="shared" si="2"/>
        <v>1573418.1973697573</v>
      </c>
    </row>
    <row r="24" spans="2:21">
      <c r="B24" s="26" t="s">
        <v>60</v>
      </c>
      <c r="C24" s="26" t="s">
        <v>43</v>
      </c>
      <c r="D24" s="132">
        <f>+'St 1.1'!$W$14+'St 1.1'!$W$27+'St 1.1'!$W$40+'St 1.1'!$W$53+'St 1.1'!$W$67+'St 1.1'!$W$91+'St 1.1'!$W$104+'St 1.1'!$W$76+'St 1.1'!$W$79</f>
        <v>12131.55395257182</v>
      </c>
      <c r="E24" s="132">
        <f>+'St 1.1'!$W$131+'St 1.1'!$W$144+'St 1.1'!$W$157+'St 1.1'!$W$170+'St 1.1'!$W$184+'St 1.1'!$W$208+'St 1.1'!$W$221+'St 1.1'!$W$193+'St 1.1'!$W$196</f>
        <v>1318.9999999999986</v>
      </c>
      <c r="F24" s="132">
        <f>+'St 1.2'!$W$14+'St 1.2'!$W$27+'St 1.2'!$W$40+'St 1.2'!$W$53+'St 1.2'!$W$67+'St 1.2'!$W$91+'St 1.2'!$W$104+'St 1.2'!$W$76+'St 1.2'!$W$79</f>
        <v>159688.00245259958</v>
      </c>
      <c r="G24" s="132">
        <f>+'St 1.2'!$W$131+'St 1.2'!$W$144+'St 1.2'!$W$157+'St 1.2'!$W$170+'St 1.2'!$W$184+'St 1.2'!$W$208+'St 1.2'!$W$221+'St 1.2'!$W$193+'St 1.2'!$W$196</f>
        <v>236446.4580104349</v>
      </c>
      <c r="H24" s="132">
        <f>+'St 1.3'!$W$14+'St 1.3'!$W$27+'St 1.3'!$W$40+'St 1.3'!$W$53+'St 1.3'!$W$67+'St 1.3'!$W$91+'St 1.3'!$W$104+'St 1.3'!$W$76+'St 1.3'!$W$79</f>
        <v>794567.57401100011</v>
      </c>
      <c r="I24" s="132">
        <f>+'St 1.3'!$W$131+'St 1.3'!$W$144+'St 1.3'!$W$157+'St 1.3'!$W$170+'St 1.3'!$W$184+'St 1.3'!$W$208+'St 1.3'!$W$221+'St 1.3'!$W$193+'St 1.3'!$W$196</f>
        <v>120213.9349905594</v>
      </c>
      <c r="J24" s="132">
        <f>+'St 3'!$W$14+'St 3'!$W$27+'St 3'!$W$40+'St 3'!$W$53+'St 3'!$W$67+'St 3'!$W$91+'St 3'!$W$104+'St 3'!$W$76+'St 3'!$W$79</f>
        <v>460357.35163710878</v>
      </c>
      <c r="K24" s="132">
        <f>+'St 3'!$W$131+'St 3'!$W$144+'St 3'!$W$157+'St 3'!$W$170+'St 3'!$W$184+'St 3'!$W$208+'St 3'!$W$221+'St 3'!$W$193+'St 3'!$W$196</f>
        <v>56295.649475914455</v>
      </c>
      <c r="L24" s="132">
        <f>+'St 2.1'!$W$14+'St 2.1'!$W$27+'St 2.1'!$W$40+'St 2.1'!$W$53+'St 2.1'!$W$67+'St 2.1'!$W$91+'St 2.1'!$W$104+'St 2.1'!$W$76+'St 2.1'!$W$79</f>
        <v>4365.0048865615991</v>
      </c>
      <c r="M24" s="132">
        <f>+'St 2.1'!$W$131+'St 2.1'!$W$144+'St 2.1'!$W$157+'St 2.1'!$W$170+'St 2.1'!$W$184+'St 2.1'!$W$208+'St 2.1'!$W$221+'St 2.1'!$W$193+'St 2.1'!$W$196</f>
        <v>951.4437370209755</v>
      </c>
      <c r="N24" s="132">
        <f>+'St 2.2'!$W$14+'St 2.2'!$W$27+'St 2.2'!$W$40+'St 2.2'!$W$53+'St 2.2'!$W$67+'St 2.2'!$W$91+'St 2.2'!$W$104+'St 2.2'!$W$76+'St 2.2'!$W$79</f>
        <v>146969.87731549414</v>
      </c>
      <c r="O24" s="132">
        <f>+'St 2.2'!$W$131+'St 2.2'!$W$144+'St 2.2'!$W$157+'St 2.2'!$W$170+'St 2.2'!$W$184+'St 2.2'!$W$208+'St 2.2'!$W$221+'St 2.2'!$W$193+'St 2.2'!$W$196</f>
        <v>-652197.09620361391</v>
      </c>
      <c r="P24" s="132">
        <f>+'St 4'!$W$14+'St 4'!$W$27+'St 4'!$W$40+'St 4'!$W$53+'St 4'!$W$67+'St 4'!$W$91+'St 4'!$W$104+'St 4'!$W$76+'St 4'!$W$79</f>
        <v>163131.73226930777</v>
      </c>
      <c r="Q24" s="132">
        <f>+'St 4'!$W$131+'St 4'!$W$144+'St 4'!$W$157+'St 4'!$W$170+'St 4'!$W$184+'St 4'!$W$208+'St 4'!$W$221+'St 4'!$W$193+'St 4'!$W$196</f>
        <v>871890.86184355326</v>
      </c>
      <c r="R24" s="132">
        <f>+'St 5'!$W$14+'St 5'!$W$27+'St 5'!$W$40+'St 5'!$W$53+'St 5'!$W$67+'St 5'!$W$91+'St 5'!$W$104+'St 5'!$W$76+'St 5'!$W$79</f>
        <v>0</v>
      </c>
      <c r="S24" s="132">
        <f>+'St 5'!$W$131+'St 5'!$W$144+'St 5'!$W$157+'St 5'!$W$170+'St 5'!$W$184+'St 5'!$W$208+'St 5'!$W$221+'St 5'!$W$193+'St 5'!$W$196</f>
        <v>0</v>
      </c>
      <c r="T24" s="132">
        <f t="shared" si="2"/>
        <v>1741211.0965246439</v>
      </c>
      <c r="U24" s="132">
        <f t="shared" si="2"/>
        <v>634920.25185386906</v>
      </c>
    </row>
    <row r="25" spans="2:21">
      <c r="B25" s="26" t="s">
        <v>61</v>
      </c>
      <c r="C25" s="26" t="s">
        <v>44</v>
      </c>
      <c r="D25" s="132">
        <f>+'St 1.1'!$W$15+'St 1.1'!$W$28+'St 1.1'!$W$41+'St 1.1'!$W$54+'St 1.1'!$W$68+'St 1.1'!$W$92+'St 1.1'!$W$105</f>
        <v>-2416.0000000000005</v>
      </c>
      <c r="E25" s="132">
        <f>+'St 1.1'!$W$132+'St 1.1'!$W$145+'St 1.1'!$W$158+'St 1.1'!$W$171+'St 1.1'!$W$185+'St 1.1'!$W$209+'St 1.1'!$W$222</f>
        <v>281768</v>
      </c>
      <c r="F25" s="132">
        <f>+'St 1.2'!$W$15+'St 1.2'!$W$28+'St 1.2'!$W$41+'St 1.2'!$W$54+'St 1.2'!$W$68+'St 1.2'!$W$92+'St 1.2'!$W$105</f>
        <v>14085.726465034899</v>
      </c>
      <c r="G25" s="132">
        <f>+'St 1.2'!$W$132+'St 1.2'!$W$145+'St 1.2'!$W$158+'St 1.2'!$W$171+'St 1.2'!$W$185+'St 1.2'!$W$209+'St 1.2'!$W$222</f>
        <v>225320.53237621111</v>
      </c>
      <c r="H25" s="132">
        <f>+'St 1.3'!$W$15+'St 1.3'!$W$28+'St 1.3'!$W$41+'St 1.3'!$W$54+'St 1.3'!$W$68+'St 1.3'!$W$92+'St 1.3'!$W$105</f>
        <v>53235.058527509078</v>
      </c>
      <c r="I25" s="132">
        <f>+'St 1.3'!$W$132+'St 1.3'!$W$145+'St 1.3'!$W$158+'St 1.3'!$W$171+'St 1.3'!$W$185+'St 1.3'!$W$209+'St 1.3'!$W$222</f>
        <v>448394.48314363358</v>
      </c>
      <c r="J25" s="132">
        <f>+'St 3'!$W$15+'St 3'!$W$28+'St 3'!$W$41+'St 3'!$W$54+'St 3'!$W$68+'St 3'!$W$92+'St 3'!$W$105</f>
        <v>43202.655083142665</v>
      </c>
      <c r="K25" s="132">
        <f>+'St 3'!$W$132+'St 3'!$W$145+'St 3'!$W$158+'St 3'!$W$171+'St 3'!$W$185+'St 3'!$W$209+'St 3'!$W$222</f>
        <v>163679.02028314257</v>
      </c>
      <c r="L25" s="132">
        <f>+'St 2.1'!$W$15+'St 2.1'!$W$28+'St 2.1'!$W$41+'St 2.1'!$W$54+'St 2.1'!$W$68+'St 2.1'!$W$92+'St 2.1'!$W$105</f>
        <v>117798.88619876605</v>
      </c>
      <c r="M25" s="132">
        <f>+'St 2.1'!$W$132+'St 2.1'!$W$145+'St 2.1'!$W$158+'St 2.1'!$W$171+'St 2.1'!$W$185+'St 2.1'!$W$209+'St 2.1'!$W$222</f>
        <v>524.04078795719408</v>
      </c>
      <c r="N25" s="132">
        <f>+'St 2.2'!$W$15+'St 2.2'!$W$28+'St 2.2'!$W$41+'St 2.2'!$W$54+'St 2.2'!$W$68+'St 2.2'!$W$92+'St 2.2'!$W$105</f>
        <v>-97.897349999999989</v>
      </c>
      <c r="O25" s="132">
        <f>+'St 2.2'!$W$132+'St 2.2'!$W$145+'St 2.2'!$W$158+'St 2.2'!$W$171+'St 2.2'!$W$185+'St 2.2'!$W$209+'St 2.2'!$W$222</f>
        <v>7556.2598041258643</v>
      </c>
      <c r="P25" s="132">
        <f>+'St 4'!$W$15+'St 4'!$W$28+'St 4'!$W$41+'St 4'!$W$54+'St 4'!$W$68+'St 4'!$W$92+'St 4'!$W$105</f>
        <v>546.34979999999996</v>
      </c>
      <c r="Q25" s="132">
        <f>+'St 4'!$W$132+'St 4'!$W$145+'St 4'!$W$158+'St 4'!$W$171+'St 4'!$W$185+'St 4'!$W$209+'St 4'!$W$222</f>
        <v>316654.73656795121</v>
      </c>
      <c r="R25" s="132">
        <f>+'St 5'!$W$15+'St 5'!$W$28+'St 5'!$W$41+'St 5'!$W$54+'St 5'!$W$68+'St 5'!$W$92+'St 5'!$W$105</f>
        <v>511.34335145462205</v>
      </c>
      <c r="S25" s="132">
        <f>+'St 5'!$W$132+'St 5'!$W$145+'St 5'!$W$158+'St 5'!$W$171+'St 5'!$W$185+'St 5'!$W$209+'St 5'!$W$222</f>
        <v>24440.976113706147</v>
      </c>
      <c r="T25" s="132">
        <f t="shared" si="2"/>
        <v>226866.12207590727</v>
      </c>
      <c r="U25" s="132">
        <f t="shared" si="2"/>
        <v>1468338.0490767278</v>
      </c>
    </row>
    <row r="26" spans="2:21">
      <c r="B26" s="26" t="s">
        <v>62</v>
      </c>
      <c r="C26" s="26" t="s">
        <v>313</v>
      </c>
      <c r="D26" s="132">
        <f>+'St 1.1'!$W$18+'St 1.1'!$W$31+'St 1.1'!$W$44+'St 1.1'!$W$57+'St 1.1'!$W$71+'St 1.1'!$W$95+'St 1.1'!$W$108</f>
        <v>0.13338027000000044</v>
      </c>
      <c r="E26" s="132">
        <f>+'St 1.1'!$W$135+'St 1.1'!$W$148+'St 1.1'!$W$161+'St 1.1'!$W$174+'St 1.1'!$W$188+'St 1.1'!$W$212+'St 1.1'!$W$225</f>
        <v>0</v>
      </c>
      <c r="F26" s="132">
        <f>+'St 1.2'!$W$18+'St 1.2'!$W$31+'St 1.2'!$W$44+'St 1.2'!$W$57+'St 1.2'!$W$71+'St 1.2'!$W$95+'St 1.2'!$W$108</f>
        <v>132843.9085859363</v>
      </c>
      <c r="G26" s="132">
        <f>+'St 1.2'!$W$135+'St 1.2'!$W$148+'St 1.2'!$W$161+'St 1.2'!$W$174+'St 1.2'!$W$188+'St 1.2'!$W$212+'St 1.2'!$W$225</f>
        <v>1063.7267147444798</v>
      </c>
      <c r="H26" s="132">
        <f>+'St 1.3'!$W$18+'St 1.3'!$W$31+'St 1.3'!$W$44+'St 1.3'!$W$57+'St 1.3'!$W$71+'St 1.3'!$W$95+'St 1.3'!$W$108</f>
        <v>1375.2183638168494</v>
      </c>
      <c r="I26" s="132">
        <f>+'St 1.3'!$W$135+'St 1.3'!$W$148+'St 1.3'!$W$161+'St 1.3'!$W$174+'St 1.3'!$W$188+'St 1.3'!$W$212+'St 1.3'!$W$225</f>
        <v>90864.642540539804</v>
      </c>
      <c r="J26" s="132">
        <f>+'St 3'!$W$18+'St 3'!$W$31+'St 3'!$W$44+'St 3'!$W$57+'St 3'!$W$71+'St 3'!$W$95+'St 3'!$W$108</f>
        <v>70904.354394870708</v>
      </c>
      <c r="K26" s="132">
        <f>+'St 3'!$W$135+'St 3'!$W$148+'St 3'!$W$161+'St 3'!$W$174+'St 3'!$W$188+'St 3'!$W$212+'St 3'!$W$225</f>
        <v>104209.11689187377</v>
      </c>
      <c r="L26" s="132">
        <f>+'St 2.1'!$W$18+'St 2.1'!$W$31+'St 2.1'!$W$44+'St 2.1'!$W$57+'St 2.1'!$W$71+'St 2.1'!$W$95+'St 2.1'!$W$108</f>
        <v>70435.246410077176</v>
      </c>
      <c r="M26" s="132">
        <f>+'St 2.1'!$W$135+'St 2.1'!$W$148+'St 2.1'!$W$161+'St 2.1'!$W$174+'St 2.1'!$W$188+'St 2.1'!$W$212+'St 2.1'!$W$225</f>
        <v>63749.978361983856</v>
      </c>
      <c r="N26" s="132">
        <f>+'St 2.2'!$W$18+'St 2.2'!$W$31+'St 2.2'!$W$44+'St 2.2'!$W$57+'St 2.2'!$W$71+'St 2.2'!$W$95+'St 2.2'!$W$108</f>
        <v>61914.041928321953</v>
      </c>
      <c r="O26" s="132">
        <f>+'St 2.2'!$W$135+'St 2.2'!$W$148+'St 2.2'!$W$161+'St 2.2'!$W$174+'St 2.2'!$W$188+'St 2.2'!$W$212+'St 2.2'!$W$225</f>
        <v>51584.157260745458</v>
      </c>
      <c r="P26" s="132">
        <f>+'St 4'!$W$18+'St 4'!$W$31+'St 4'!$W$44+'St 4'!$W$57+'St 4'!$W$71+'St 4'!$W$95+'St 4'!$W$108</f>
        <v>0.26152339999999941</v>
      </c>
      <c r="Q26" s="132">
        <f>+'St 4'!$W$135+'St 4'!$W$148+'St 4'!$W$161+'St 4'!$W$174+'St 4'!$W$188+'St 4'!$W$212+'St 4'!$W$225</f>
        <v>0</v>
      </c>
      <c r="R26" s="132">
        <f>+'St 5'!$W$18+'St 5'!$W$31+'St 5'!$W$44+'St 5'!$W$57+'St 5'!$W$71+'St 5'!$W$95+'St 5'!$W$108</f>
        <v>0</v>
      </c>
      <c r="S26" s="132">
        <f>+'St 5'!$W$135+'St 5'!$W$148+'St 5'!$W$161+'St 5'!$W$174+'St 5'!$W$188+'St 5'!$W$212+'St 5'!$W$225</f>
        <v>0</v>
      </c>
      <c r="T26" s="132">
        <f t="shared" si="2"/>
        <v>337473.16458669299</v>
      </c>
      <c r="U26" s="132">
        <f t="shared" si="2"/>
        <v>311471.6217698874</v>
      </c>
    </row>
    <row r="27" spans="2:21">
      <c r="B27" s="26" t="s">
        <v>75</v>
      </c>
      <c r="C27" s="26" t="s">
        <v>107</v>
      </c>
      <c r="D27" s="132">
        <f>+'St 1.1'!$W$19+'St 1.1'!$W$32+'St 1.1'!$W$45+'St 1.1'!$W$58+'St 1.1'!$W$72+'St 1.1'!$W$96+'St 1.1'!$W$109</f>
        <v>-4672.783515591067</v>
      </c>
      <c r="E27" s="132">
        <f>+'St 1.1'!$W$136+'St 1.1'!$W$149+'St 1.1'!$W$162+'St 1.1'!$W$175+'St 1.1'!$W$189+'St 1.1'!$W$213+'St 1.1'!$W$226</f>
        <v>63.599999999999923</v>
      </c>
      <c r="F27" s="132">
        <f>+'St 1.2'!$W$19+'St 1.2'!$W$32+'St 1.2'!$W$45+'St 1.2'!$W$58+'St 1.2'!$W$72+'St 1.2'!$W$96+'St 1.2'!$W$109</f>
        <v>167219.42679180135</v>
      </c>
      <c r="G27" s="132">
        <f>+'St 1.2'!$W$136+'St 1.2'!$W$149+'St 1.2'!$W$162+'St 1.2'!$W$175+'St 1.2'!$W$189+'St 1.2'!$W$213+'St 1.2'!$W$226</f>
        <v>248754.36603904146</v>
      </c>
      <c r="H27" s="132">
        <f>+'St 1.3'!$W$19+'St 1.3'!$W$32+'St 1.3'!$W$45+'St 1.3'!$W$58+'St 1.3'!$W$72+'St 1.3'!$W$96+'St 1.3'!$W$109</f>
        <v>31257.976014107026</v>
      </c>
      <c r="I27" s="132">
        <f>+'St 1.3'!$W$136+'St 1.3'!$W$149+'St 1.3'!$W$162+'St 1.3'!$W$175+'St 1.3'!$W$189+'St 1.3'!$W$213+'St 1.3'!$W$226</f>
        <v>116639.14017988305</v>
      </c>
      <c r="J27" s="132">
        <f>+'St 3'!$W$19+'St 3'!$W$32+'St 3'!$W$45+'St 3'!$W$58+'St 3'!$W$72+'St 3'!$W$96+'St 3'!$W$109</f>
        <v>7556.259804125868</v>
      </c>
      <c r="K27" s="132">
        <f>+'St 3'!$W$136+'St 3'!$W$149+'St 3'!$W$162+'St 3'!$W$175+'St 3'!$W$189+'St 3'!$W$213+'St 3'!$W$226</f>
        <v>-97.897349999999989</v>
      </c>
      <c r="L27" s="132">
        <f>+'St 2.1'!$W$19+'St 2.1'!$W$32+'St 2.1'!$W$45+'St 2.1'!$W$58+'St 2.1'!$W$72+'St 2.1'!$W$96+'St 2.1'!$W$109</f>
        <v>51584.157260745407</v>
      </c>
      <c r="M27" s="132">
        <f>+'St 2.1'!$W$136+'St 2.1'!$W$149+'St 2.1'!$W$162+'St 2.1'!$W$175+'St 2.1'!$W$189+'St 2.1'!$W$213+'St 2.1'!$W$226</f>
        <v>61914.041928321967</v>
      </c>
      <c r="N27" s="132">
        <f>+'St 2.2'!$W$19+'St 2.2'!$W$32+'St 2.2'!$W$45+'St 2.2'!$W$58+'St 2.2'!$W$72+'St 2.2'!$W$96+'St 2.2'!$W$109</f>
        <v>-2497644.1245941874</v>
      </c>
      <c r="O27" s="132">
        <f>+'St 2.2'!$W$136+'St 2.2'!$W$149+'St 2.2'!$W$162+'St 2.2'!$W$175+'St 2.2'!$W$189+'St 2.2'!$W$213+'St 2.2'!$W$226</f>
        <v>-3258912.7402603589</v>
      </c>
      <c r="P27" s="132">
        <f>+'St 4'!$W$19+'St 4'!$W$32+'St 4'!$W$45+'St 4'!$W$58+'St 4'!$W$72+'St 4'!$W$96+'St 4'!$W$109</f>
        <v>0</v>
      </c>
      <c r="Q27" s="132">
        <f>+'St 4'!$W$136+'St 4'!$W$149+'St 4'!$W$162+'St 4'!$W$175+'St 4'!$W$189+'St 4'!$W$213+'St 4'!$W$226</f>
        <v>58513.188900000001</v>
      </c>
      <c r="R27" s="132">
        <f>+'St 5'!$W$19+'St 5'!$W$32+'St 5'!$W$45+'St 5'!$W$58+'St 5'!$W$72+'St 5'!$W$96+'St 5'!$W$109</f>
        <v>76908.739049775322</v>
      </c>
      <c r="S27" s="132">
        <f>+'St 5'!$W$136+'St 5'!$W$149+'St 5'!$W$162+'St 5'!$W$175+'St 5'!$W$189+'St 5'!$W$213+'St 5'!$W$226</f>
        <v>386740.21413825883</v>
      </c>
      <c r="T27" s="132">
        <f t="shared" si="2"/>
        <v>-2167790.3491892233</v>
      </c>
      <c r="U27" s="132">
        <f t="shared" si="2"/>
        <v>-2386386.0864248537</v>
      </c>
    </row>
    <row r="28" spans="2:21">
      <c r="B28" s="26" t="s">
        <v>76</v>
      </c>
      <c r="C28" s="26" t="s">
        <v>48</v>
      </c>
      <c r="D28" s="132">
        <f>+'St 1.1'!$W$20+'St 1.1'!$W$33+'St 1.1'!$W$46+'St 1.1'!$W$59+'St 1.1'!$W$73+'St 1.1'!$W$97+'St 1.1'!$W$110+'St 1.1'!$W$113+'St 1.1'!$W$114+'St 1.1'!$W$6</f>
        <v>1711.5387482315373</v>
      </c>
      <c r="E28" s="132">
        <f>+'St 1.1'!$W$137+'St 1.1'!$W$150+'St 1.1'!$W$163+'St 1.1'!$W$176+'St 1.1'!$W$190+'St 1.1'!$W$214+'St 1.1'!$W$227+'St 1.1'!$W$230+'St 1.1'!$W$231+'St 1.1'!$W$123</f>
        <v>13262.307704546385</v>
      </c>
      <c r="F28" s="132">
        <f>+'St 1.2'!$W$20+'St 1.2'!$W$33+'St 1.2'!$W$46+'St 1.2'!$W$59+'St 1.2'!$W$73+'St 1.2'!$W$97+'St 1.2'!$W$110+'St 1.2'!$W$113+'St 1.2'!$W$114+'St 1.2'!$W$6</f>
        <v>111133.62796003188</v>
      </c>
      <c r="G28" s="132">
        <f>+'St 1.2'!$W$137+'St 1.2'!$W$150+'St 1.2'!$W$163+'St 1.2'!$W$176+'St 1.2'!$W$190+'St 1.2'!$W$214+'St 1.2'!$W$227+'St 1.2'!$W$230+'St 1.2'!$W$231+'St 1.2'!$W$123</f>
        <v>160474.71137139184</v>
      </c>
      <c r="H28" s="132">
        <f>+'St 1.3'!$W$20+'St 1.3'!$W$33+'St 1.3'!$W$46+'St 1.3'!$W$59+'St 1.3'!$W$73+'St 1.3'!$W$97+'St 1.3'!$W$110+'St 1.3'!$W$113+'St 1.3'!$W$114+'St 1.3'!$W$6</f>
        <v>625.83403811467474</v>
      </c>
      <c r="I28" s="132">
        <f>+'St 1.3'!$W$137+'St 1.3'!$W$150+'St 1.3'!$W$163+'St 1.3'!$W$176+'St 1.3'!$W$190+'St 1.3'!$W$214+'St 1.3'!$W$227+'St 1.3'!$W$230+'St 1.3'!$W$231+'St 1.3'!$W$123</f>
        <v>22239.751216703273</v>
      </c>
      <c r="J28" s="132">
        <f>+'St 3'!$W$20+'St 3'!$W$33+'St 3'!$W$46+'St 3'!$W$59+'St 3'!$W$73+'St 3'!$W$97+'St 3'!$W$110+'St 3'!$W$113+'St 3'!$W$114+'St 3'!$W$6</f>
        <v>466.87559999999559</v>
      </c>
      <c r="K28" s="132">
        <f>+'St 3'!$W$137+'St 3'!$W$150+'St 3'!$W$163+'St 3'!$W$176+'St 3'!$W$190+'St 3'!$W$214+'St 3'!$W$227+'St 3'!$W$230+'St 3'!$W$231+'St 3'!$W$123</f>
        <v>7114.4296000000031</v>
      </c>
      <c r="L28" s="132">
        <f>+'St 2.1'!$W$20+'St 2.1'!$W$33+'St 2.1'!$W$46+'St 2.1'!$W$59+'St 2.1'!$W$73+'St 2.1'!$W$97+'St 2.1'!$W$110+'St 2.1'!$W$113+'St 2.1'!$W$114+'St 2.1'!$W$6</f>
        <v>341.50691543100038</v>
      </c>
      <c r="M28" s="132">
        <f>+'St 2.1'!$W$137+'St 2.1'!$W$150+'St 2.1'!$W$163+'St 2.1'!$W$176+'St 2.1'!$W$190+'St 2.1'!$W$214+'St 2.1'!$W$227+'St 2.1'!$W$230+'St 2.1'!$W$231+'St 2.1'!$W$123</f>
        <v>218.91355049999996</v>
      </c>
      <c r="N28" s="132">
        <f>+'St 2.2'!$W$20+'St 2.2'!$W$33+'St 2.2'!$W$46+'St 2.2'!$W$59+'St 2.2'!$W$73+'St 2.2'!$W$97+'St 2.2'!$W$110+'St 2.2'!$W$113+'St 2.2'!$W$114+'St 2.2'!$W$6</f>
        <v>-198510.35263445956</v>
      </c>
      <c r="O28" s="132">
        <f>+'St 2.2'!$W$137+'St 2.2'!$W$150+'St 2.2'!$W$163+'St 2.2'!$W$176+'St 2.2'!$W$190+'St 2.2'!$W$214+'St 2.2'!$W$227+'St 2.2'!$W$230+'St 2.2'!$W$231+'St 2.2'!$W$123</f>
        <v>125510.54513750969</v>
      </c>
      <c r="P28" s="132">
        <f>+'St 4'!$W$20+'St 4'!$W$33+'St 4'!$W$46+'St 4'!$W$59+'St 4'!$W$73+'St 4'!$W$97+'St 4'!$W$110+'St 4'!$W$113+'St 4'!$W$114+'St 4'!$W$6</f>
        <v>0</v>
      </c>
      <c r="Q28" s="132">
        <f>+'St 4'!$W$137+'St 4'!$W$150+'St 4'!$W$163+'St 4'!$W$176+'St 4'!$W$190+'St 4'!$W$214+'St 4'!$W$227+'St 4'!$W$230+'St 4'!$W$231+'St 4'!$W$123</f>
        <v>0</v>
      </c>
      <c r="R28" s="132">
        <f>+'St 5'!$W$20+'St 5'!$W$33+'St 5'!$W$46+'St 5'!$W$59+'St 5'!$W$73+'St 5'!$W$97+'St 5'!$W$110+'St 5'!$W$113+'St 5'!$W$114+'St 5'!$W$6</f>
        <v>0</v>
      </c>
      <c r="S28" s="132">
        <f>+'St 5'!$W$137+'St 5'!$W$150+'St 5'!$W$163+'St 5'!$W$176+'St 5'!$W$190+'St 5'!$W$214+'St 5'!$W$227+'St 5'!$W$230+'St 5'!$W$231+'St 5'!$W$123</f>
        <v>0</v>
      </c>
      <c r="T28" s="132">
        <f t="shared" si="2"/>
        <v>-84230.969372650463</v>
      </c>
      <c r="U28" s="132">
        <f t="shared" si="2"/>
        <v>328820.65858065116</v>
      </c>
    </row>
    <row r="29" spans="2:21">
      <c r="B29" s="26" t="s">
        <v>77</v>
      </c>
      <c r="C29" s="26" t="s">
        <v>321</v>
      </c>
      <c r="D29" s="132">
        <f>+'St 1.1'!$W$21+'St 1.1'!$W$34+'St 1.1'!$W$47+'St 1.1'!$W$60+'St 1.1'!$W$74+'St 1.1'!$W$98+'St 1.1'!$W$111</f>
        <v>332996.69613025262</v>
      </c>
      <c r="E29" s="132">
        <f>+'St 1.1'!$W$138+'St 1.1'!$W$151+'St 1.1'!$W$164+'St 1.1'!$W$177+'St 1.1'!$W$191+'St 1.1'!$W$215+'St 1.1'!$W$228</f>
        <v>19356</v>
      </c>
      <c r="F29" s="132">
        <f>+'St 1.2'!$W$21+'St 1.2'!$W$34+'St 1.2'!$W$47+'St 1.2'!$W$60+'St 1.2'!$W$74+'St 1.2'!$W$98+'St 1.2'!$W$111</f>
        <v>813384.62029411586</v>
      </c>
      <c r="G29" s="132">
        <f>+'St 1.2'!$W$138+'St 1.2'!$W$151+'St 1.2'!$W$164+'St 1.2'!$W$177+'St 1.2'!$W$191+'St 1.2'!$W$215+'St 1.2'!$W$228</f>
        <v>850044.62383936031</v>
      </c>
      <c r="H29" s="132">
        <f>+'St 1.3'!$W$21+'St 1.3'!$W$34+'St 1.3'!$W$47+'St 1.3'!$W$60+'St 1.3'!$W$74+'St 1.3'!$W$98+'St 1.3'!$W$111</f>
        <v>10431.194619424401</v>
      </c>
      <c r="I29" s="132">
        <f>+'St 1.3'!$W$138+'St 1.3'!$W$151+'St 1.3'!$W$164+'St 1.3'!$W$177+'St 1.3'!$W$191+'St 1.3'!$W$215+'St 1.3'!$W$228</f>
        <v>214762.02819068928</v>
      </c>
      <c r="J29" s="132">
        <f>+'St 3'!$W$21+'St 3'!$W$34+'St 3'!$W$47+'St 3'!$W$60+'St 3'!$W$74+'St 3'!$W$98+'St 3'!$W$111</f>
        <v>302158.59378200973</v>
      </c>
      <c r="K29" s="132">
        <f>+'St 3'!$W$138+'St 3'!$W$151+'St 3'!$W$164+'St 3'!$W$177+'St 3'!$W$191+'St 3'!$W$215+'St 3'!$W$228</f>
        <v>133.07239999999996</v>
      </c>
      <c r="L29" s="132">
        <f>+'St 2.1'!$W$21+'St 2.1'!$W$34+'St 2.1'!$W$47+'St 2.1'!$W$60+'St 2.1'!$W$74+'St 2.1'!$W$98+'St 2.1'!$W$111</f>
        <v>266.39602637778728</v>
      </c>
      <c r="M29" s="132">
        <f>+'St 2.1'!$W$138+'St 2.1'!$W$151+'St 2.1'!$W$164+'St 2.1'!$W$177+'St 2.1'!$W$191+'St 2.1'!$W$215+'St 2.1'!$W$228</f>
        <v>257.30641439999999</v>
      </c>
      <c r="N29" s="132">
        <f>+'St 2.2'!$W$21+'St 2.2'!$W$34+'St 2.2'!$W$47+'St 2.2'!$W$60+'St 2.2'!$W$74+'St 2.2'!$W$98+'St 2.2'!$W$111</f>
        <v>8085.5031382791676</v>
      </c>
      <c r="O29" s="132">
        <f>+'St 2.2'!$W$138+'St 2.2'!$W$151+'St 2.2'!$W$164+'St 2.2'!$W$177+'St 2.2'!$W$191+'St 2.2'!$W$215+'St 2.2'!$W$228</f>
        <v>0</v>
      </c>
      <c r="P29" s="132">
        <f>+'St 4'!$W$21+'St 4'!$W$34+'St 4'!$W$47+'St 4'!$W$60+'St 4'!$W$74+'St 4'!$W$98+'St 4'!$W$111</f>
        <v>0</v>
      </c>
      <c r="Q29" s="132">
        <f>+'St 4'!$W$138+'St 4'!$W$151+'St 4'!$W$164+'St 4'!$W$177+'St 4'!$W$191+'St 4'!$W$215+'St 4'!$W$228</f>
        <v>0</v>
      </c>
      <c r="R29" s="132">
        <f>+'St 5'!$W$21+'St 5'!$W$34+'St 5'!$W$47+'St 5'!$W$60+'St 5'!$W$74+'St 5'!$W$98+'St 5'!$W$111</f>
        <v>0</v>
      </c>
      <c r="S29" s="132">
        <f>+'St 5'!$W$138+'St 5'!$W$151+'St 5'!$W$164+'St 5'!$W$177+'St 5'!$W$191+'St 5'!$W$215+'St 5'!$W$228</f>
        <v>0</v>
      </c>
      <c r="T29" s="132">
        <f t="shared" si="2"/>
        <v>1467323.0039904595</v>
      </c>
      <c r="U29" s="132">
        <f t="shared" si="2"/>
        <v>1084553.0308444495</v>
      </c>
    </row>
    <row r="30" spans="2:21">
      <c r="B30" s="26" t="s">
        <v>81</v>
      </c>
      <c r="C30" s="26" t="s">
        <v>100</v>
      </c>
      <c r="D30" s="132">
        <f>+'St 1.1'!$W$22+'St 1.1'!$W$35+'St 1.1'!$W$48+'St 1.1'!$W$61+'St 1.1'!$W$75+'St 1.1'!$W$99+'St 1.1'!$W$112</f>
        <v>813.00000000000023</v>
      </c>
      <c r="E30" s="132">
        <f>+'St 1.1'!$W$139+'St 1.1'!$W$152+'St 1.1'!$W$165+'St 1.1'!$W$178+'St 1.1'!$W$192+'St 1.1'!$W$216+'St 1.1'!$W$229</f>
        <v>-39949.307704546634</v>
      </c>
      <c r="F30" s="132">
        <f>+'St 1.2'!$W$22+'St 1.2'!$W$35+'St 1.2'!$W$48+'St 1.2'!$W$61+'St 1.2'!$W$75+'St 1.2'!$W$99+'St 1.2'!$W$112</f>
        <v>27414.766564160982</v>
      </c>
      <c r="G30" s="132">
        <f>+'St 1.2'!$W$139+'St 1.2'!$W$152+'St 1.2'!$W$165+'St 1.2'!$W$178+'St 1.2'!$W$192+'St 1.2'!$W$216+'St 1.2'!$W$229</f>
        <v>6703.0563892244536</v>
      </c>
      <c r="H30" s="132">
        <f>+'St 1.3'!$W$22+'St 1.3'!$W$35+'St 1.3'!$W$48+'St 1.3'!$W$61+'St 1.3'!$W$75+'St 1.3'!$W$99+'St 1.3'!$W$112</f>
        <v>64760.637694790836</v>
      </c>
      <c r="I30" s="132">
        <f>+'St 1.3'!$W$139+'St 1.3'!$W$152+'St 1.3'!$W$165+'St 1.3'!$W$178+'St 1.3'!$W$192+'St 1.3'!$W$216+'St 1.3'!$W$229</f>
        <v>58576.598761464418</v>
      </c>
      <c r="J30" s="132">
        <f>+'St 3'!$W$22+'St 3'!$W$35+'St 3'!$W$48+'St 3'!$W$61+'St 3'!$W$75+'St 3'!$W$99+'St 3'!$W$112</f>
        <v>-5271.9546505691069</v>
      </c>
      <c r="K30" s="132">
        <f>+'St 3'!$W$139+'St 3'!$W$152+'St 3'!$W$165+'St 3'!$W$178+'St 3'!$W$192+'St 3'!$W$216+'St 3'!$W$229</f>
        <v>15813.783099999964</v>
      </c>
      <c r="L30" s="132">
        <f>+'St 2.1'!$W$22+'St 2.1'!$W$35+'St 2.1'!$W$48+'St 2.1'!$W$61+'St 2.1'!$W$75+'St 2.1'!$W$99+'St 2.1'!$W$112</f>
        <v>-18703.365109007627</v>
      </c>
      <c r="M30" s="132">
        <f>+'St 2.1'!$W$139+'St 2.1'!$W$152+'St 2.1'!$W$165+'St 2.1'!$W$178+'St 2.1'!$W$192+'St 2.1'!$W$216+'St 2.1'!$W$229</f>
        <v>0</v>
      </c>
      <c r="N30" s="132">
        <f>+'St 2.2'!$W$22+'St 2.2'!$W$35+'St 2.2'!$W$48+'St 2.2'!$W$61+'St 2.2'!$W$75+'St 2.2'!$W$99+'St 2.2'!$W$112</f>
        <v>37812.393750279509</v>
      </c>
      <c r="O30" s="132">
        <f>+'St 2.2'!$W$139+'St 2.2'!$W$152+'St 2.2'!$W$165+'St 2.2'!$W$178+'St 2.2'!$W$192+'St 2.2'!$W$216+'St 2.2'!$W$229</f>
        <v>140397.77882879323</v>
      </c>
      <c r="P30" s="132">
        <f>+'St 4'!$W$22+'St 4'!$W$35+'St 4'!$W$48+'St 4'!$W$61+'St 4'!$W$75+'St 4'!$W$99+'St 4'!$W$112</f>
        <v>0</v>
      </c>
      <c r="Q30" s="132">
        <f>+'St 4'!$W$139+'St 4'!$W$152+'St 4'!$W$165+'St 4'!$W$178+'St 4'!$W$192+'St 4'!$W$216+'St 4'!$W$229</f>
        <v>0</v>
      </c>
      <c r="R30" s="132">
        <f>+'St 5'!$W$22+'St 5'!$W$35+'St 5'!$W$48+'St 5'!$W$61+'St 5'!$W$75+'St 5'!$W$99+'St 5'!$W$112</f>
        <v>0</v>
      </c>
      <c r="S30" s="132">
        <f>+'St 5'!$W$139+'St 5'!$W$152+'St 5'!$W$165+'St 5'!$W$178+'St 5'!$W$192+'St 5'!$W$216+'St 5'!$W$229</f>
        <v>0</v>
      </c>
      <c r="T30" s="132">
        <f t="shared" si="2"/>
        <v>106825.47824965458</v>
      </c>
      <c r="U30" s="132">
        <f t="shared" si="2"/>
        <v>181541.90937493544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258990.00000000006</v>
      </c>
      <c r="E31" s="137">
        <f t="shared" si="3"/>
        <v>274969.59999999974</v>
      </c>
      <c r="F31" s="137">
        <f t="shared" si="3"/>
        <v>1665186.9194905844</v>
      </c>
      <c r="G31" s="137">
        <f t="shared" si="3"/>
        <v>1794755.282159216</v>
      </c>
      <c r="H31" s="137">
        <f t="shared" si="3"/>
        <v>1258129.3077343935</v>
      </c>
      <c r="I31" s="137">
        <f t="shared" si="3"/>
        <v>1427696.1417571502</v>
      </c>
      <c r="J31" s="137">
        <f t="shared" si="3"/>
        <v>1339588.8112718132</v>
      </c>
      <c r="K31" s="137">
        <f t="shared" si="3"/>
        <v>451849.49272080546</v>
      </c>
      <c r="L31" s="137">
        <f t="shared" si="3"/>
        <v>167560.92850331491</v>
      </c>
      <c r="M31" s="137">
        <f t="shared" si="3"/>
        <v>113004.6454600773</v>
      </c>
      <c r="N31" s="137">
        <f t="shared" si="3"/>
        <v>-2192651.880665007</v>
      </c>
      <c r="O31" s="137">
        <f t="shared" si="3"/>
        <v>-3427014.4521565884</v>
      </c>
      <c r="P31" s="137">
        <f t="shared" si="3"/>
        <v>762031.06054868177</v>
      </c>
      <c r="Q31" s="137">
        <f t="shared" si="3"/>
        <v>2338677.7540964647</v>
      </c>
      <c r="R31" s="137">
        <f t="shared" si="3"/>
        <v>105644.38349913032</v>
      </c>
      <c r="S31" s="137">
        <f t="shared" si="3"/>
        <v>509251.90237415489</v>
      </c>
      <c r="T31" s="137">
        <f>+SUM(T22:T30)</f>
        <v>3364479.5303829117</v>
      </c>
      <c r="U31" s="137">
        <f>+SUM(U22:U30)</f>
        <v>3483190.366411279</v>
      </c>
    </row>
    <row r="34" spans="3:3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700-000000000000}"/>
  </hyperlink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34"/>
  <sheetViews>
    <sheetView zoomScaleNormal="100" workbookViewId="0">
      <selection activeCell="D5" sqref="D5"/>
    </sheetView>
  </sheetViews>
  <sheetFormatPr defaultColWidth="9.140625" defaultRowHeight="15"/>
  <cols>
    <col min="1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285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1.1'!$L$12+'St 1.1'!$L$25+'St 1.1'!$L$38+'St 1.1'!$L$51+'St 1.1'!$L$65+'St 1.1'!$L$89+'St 1.1'!$L$102</f>
        <v>10</v>
      </c>
      <c r="E6" s="132">
        <f>+'St 1.1'!$L$129+'St 1.1'!$L$142+'St 1.1'!$L$155+'St 1.1'!$L$168+'St 1.1'!$L$182+'St 1.1'!$L$206+'St 1.1'!$L$219</f>
        <v>856</v>
      </c>
      <c r="F6" s="132">
        <f>+'St 1.2'!$L$12+'St 1.2'!$L$25+'St 1.2'!$L$38+'St 1.2'!$L$51+'St 1.2'!$L$65+'St 1.2'!$L$89+'St 1.2'!$L$102</f>
        <v>275861.56193235278</v>
      </c>
      <c r="G6" s="132">
        <f>+'St 1.2'!$L$129+'St 1.2'!$L$142+'St 1.2'!$L$155+'St 1.2'!$L$168+'St 1.2'!$L$182+'St 1.2'!$L$206+'St 1.2'!$L$219</f>
        <v>813649.74997981731</v>
      </c>
      <c r="H6" s="132">
        <f>+'St 1.3'!$L$12+'St 1.3'!$L$25+'St 1.3'!$L$38+'St 1.3'!$L$51+'St 1.3'!$L$65+'St 1.3'!$L$89+'St 1.3'!$L$102</f>
        <v>15560.864381556483</v>
      </c>
      <c r="I6" s="132">
        <f>+'St 1.3'!$L$129+'St 1.3'!$L$142+'St 1.3'!$L$155+'St 1.3'!$L$168+'St 1.3'!$L$182+'St 1.3'!$L$206+'St 1.3'!$L$219</f>
        <v>15852.255468200303</v>
      </c>
      <c r="J6" s="132">
        <f>+'St 3'!$L$12+'St 3'!$L$25+'St 3'!$L$38+'St 3'!$L$51+'St 3'!$L$65+'St 3'!$L$89+'St 3'!$L$102</f>
        <v>909900.57045649679</v>
      </c>
      <c r="K6" s="132">
        <f>+'St 3'!$L$129+'St 3'!$L$142+'St 3'!$L$155+'St 3'!$L$168+'St 3'!$L$182+'St 3'!$L$206+'St 3'!$L$219</f>
        <v>5049.0424000000003</v>
      </c>
      <c r="L6" s="132">
        <f>+'St 2.1'!$L$12+'St 2.1'!$L$25+'St 2.1'!$L$38+'St 2.1'!$L$51+'St 2.1'!$L$65+'St 2.1'!$L$89+'St 2.1'!$L$102</f>
        <v>0</v>
      </c>
      <c r="M6" s="132">
        <f>+'St 2.1'!$L$129+'St 2.1'!$L$142+'St 2.1'!$L$155+'St 2.1'!$L$168+'St 2.1'!$L$182+'St 2.1'!$L$206+'St 2.1'!$L$219</f>
        <v>2.7893813729999999</v>
      </c>
      <c r="N6" s="132">
        <f>+'St 2.2'!$L$12+'St 2.2'!$L$25+'St 2.2'!$L$38+'St 2.2'!$L$51+'St 2.2'!$L$65+'St 2.2'!$L$89+'St 2.2'!$L$102</f>
        <v>1913.6</v>
      </c>
      <c r="O6" s="132">
        <f>+'St 2.2'!$L$129+'St 2.2'!$L$142+'St 2.2'!$L$155+'St 2.2'!$L$168+'St 2.2'!$L$182+'St 2.2'!$L$206+'St 2.2'!$L$219</f>
        <v>18051.889676276933</v>
      </c>
      <c r="P6" s="132">
        <f>+'St 4'!$L$12+'St 4'!$L$25+'St 4'!$L$38+'St 4'!$L$51+'St 4'!$L$65+'St 4'!$L$89+'St 4'!$L$102</f>
        <v>302</v>
      </c>
      <c r="Q6" s="132">
        <f>+'St 4'!$L$129+'St 4'!$L$142+'St 4'!$L$155+'St 4'!$L$168+'St 4'!$L$182+'St 4'!$L$206+'St 4'!$L$219</f>
        <v>2338019.0642400002</v>
      </c>
      <c r="R6" s="132">
        <f>+'St 5'!$L$12+'St 5'!$L$25+'St 5'!$L$38+'St 5'!$L$51+'St 5'!$L$65+'St 5'!$L$89+'St 5'!$L$102</f>
        <v>3333814.0399999996</v>
      </c>
      <c r="S6" s="132">
        <f>+'St 5'!$L$129+'St 5'!$L$142+'St 5'!$L$155+'St 5'!$L$168+'St 5'!$L$182+'St 5'!$L$206+'St 5'!$L$219</f>
        <v>1357.1177563424524</v>
      </c>
      <c r="T6" s="132">
        <f>+D6+F6+H6+J6+L6+N6+P6+R6</f>
        <v>4537362.6367704058</v>
      </c>
      <c r="U6" s="132">
        <f>+E6+G6+I6+K6+M6+P6+Q6+S6</f>
        <v>3175088.0192257334</v>
      </c>
    </row>
    <row r="7" spans="1:21">
      <c r="B7" s="26" t="s">
        <v>59</v>
      </c>
      <c r="C7" s="26" t="s">
        <v>42</v>
      </c>
      <c r="D7" s="132">
        <f>+'St 1.1'!$L$13+'St 1.1'!$L$26+'St 1.1'!$L$39+'St 1.1'!$L$52+'St 1.1'!$L$66+'St 1.1'!$L$90+'St 1.1'!$L$103</f>
        <v>1209962.9541418175</v>
      </c>
      <c r="E7" s="132">
        <f>+'St 1.1'!$L$130+'St 1.1'!$L$143+'St 1.1'!$L$156+'St 1.1'!$L$169+'St 1.1'!$L$183+'St 1.1'!$L$207+'St 1.1'!$L$220</f>
        <v>286443</v>
      </c>
      <c r="F7" s="132">
        <f>+'St 1.2'!$L$13+'St 1.2'!$L$26+'St 1.2'!$L$39+'St 1.2'!$L$52+'St 1.2'!$L$66+'St 1.2'!$L$90+'St 1.2'!$L$103</f>
        <v>1542248.1758040567</v>
      </c>
      <c r="G7" s="132">
        <f>+'St 1.2'!$L$130+'St 1.2'!$L$143+'St 1.2'!$L$156+'St 1.2'!$L$169+'St 1.2'!$L$183+'St 1.2'!$L$207+'St 1.2'!$L$220</f>
        <v>1071827.9307859275</v>
      </c>
      <c r="H7" s="132">
        <f>+'St 1.3'!$L$13+'St 1.3'!$L$26+'St 1.3'!$L$39+'St 1.3'!$L$52+'St 1.3'!$L$66+'St 1.3'!$L$90+'St 1.3'!$L$103</f>
        <v>1384250.7489627418</v>
      </c>
      <c r="I7" s="132">
        <f>+'St 1.3'!$L$130+'St 1.3'!$L$143+'St 1.3'!$L$156+'St 1.3'!$L$169+'St 1.3'!$L$183+'St 1.3'!$L$207+'St 1.3'!$L$220</f>
        <v>2283595.5591566544</v>
      </c>
      <c r="J7" s="132">
        <f>+'St 3'!$L$13+'St 3'!$L$26+'St 3'!$L$39+'St 3'!$L$52+'St 3'!$L$66+'St 3'!$L$90+'St 3'!$L$103</f>
        <v>4585140.9057361539</v>
      </c>
      <c r="K7" s="132">
        <f>+'St 3'!$L$130+'St 3'!$L$143+'St 3'!$L$156+'St 3'!$L$169+'St 3'!$L$183+'St 3'!$L$207+'St 3'!$L$220</f>
        <v>1714855.92651803</v>
      </c>
      <c r="L7" s="132">
        <f>+'St 2.1'!$L$13+'St 2.1'!$L$26+'St 2.1'!$L$39+'St 2.1'!$L$52+'St 2.1'!$L$66+'St 2.1'!$L$90+'St 2.1'!$L$103</f>
        <v>692503.86502471718</v>
      </c>
      <c r="M7" s="132">
        <f>+'St 2.1'!$L$130+'St 2.1'!$L$143+'St 2.1'!$L$156+'St 2.1'!$L$169+'St 2.1'!$L$183+'St 2.1'!$L$207+'St 2.1'!$L$220</f>
        <v>159874.81147279459</v>
      </c>
      <c r="N7" s="132">
        <f>+'St 2.2'!$L$13+'St 2.2'!$L$26+'St 2.2'!$L$39+'St 2.2'!$L$52+'St 2.2'!$L$66+'St 2.2'!$L$90+'St 2.2'!$L$103</f>
        <v>3380507.1956746085</v>
      </c>
      <c r="O7" s="132">
        <f>+'St 2.2'!$L$130+'St 2.2'!$L$143+'St 2.2'!$L$156+'St 2.2'!$L$169+'St 2.2'!$L$183+'St 2.2'!$L$207+'St 2.2'!$L$220</f>
        <v>1828597.2033352403</v>
      </c>
      <c r="P7" s="132">
        <f>+'St 4'!$L$13+'St 4'!$L$26+'St 4'!$L$39+'St 4'!$L$52+'St 4'!$L$66+'St 4'!$L$90+'St 4'!$L$103</f>
        <v>6031764.9460515929</v>
      </c>
      <c r="Q7" s="132">
        <f>+'St 4'!$L$130+'St 4'!$L$143+'St 4'!$L$156+'St 4'!$L$169+'St 4'!$L$183+'St 4'!$L$207+'St 4'!$L$220</f>
        <v>9684465.6134332512</v>
      </c>
      <c r="R7" s="132">
        <f>+'St 5'!$L$13+'St 5'!$L$26+'St 5'!$L$39+'St 5'!$L$52+'St 5'!$L$66+'St 5'!$L$90+'St 5'!$L$103</f>
        <v>315134.46619736427</v>
      </c>
      <c r="S7" s="132">
        <f>+'St 5'!$L$130+'St 5'!$L$143+'St 5'!$L$156+'St 5'!$L$169+'St 5'!$L$183+'St 5'!$L$207+'St 5'!$L$220</f>
        <v>1185010.7086570216</v>
      </c>
      <c r="T7" s="132">
        <f t="shared" ref="T7:T14" si="0">+D7+F7+H7+J7+L7+N7+P7+R7</f>
        <v>19141513.257593054</v>
      </c>
      <c r="U7" s="132">
        <f t="shared" ref="U7:U14" si="1">+E7+G7+I7+K7+M7+O7+Q7+S7</f>
        <v>18214670.753358919</v>
      </c>
    </row>
    <row r="8" spans="1:21">
      <c r="B8" s="26" t="s">
        <v>60</v>
      </c>
      <c r="C8" s="26" t="s">
        <v>43</v>
      </c>
      <c r="D8" s="132">
        <f>+'St 1.1'!$L$14+'St 1.1'!$L$27+'St 1.1'!$L$40+'St 1.1'!$L$53+'St 1.1'!$L$67+'St 1.1'!$L$91+'St 1.1'!$L$104+'St 1.1'!$L$76+'St 1.1'!$L$79</f>
        <v>67174.333544914349</v>
      </c>
      <c r="E8" s="132">
        <f>+'St 1.1'!$L$131+'St 1.1'!$L$144+'St 1.1'!$L$157+'St 1.1'!$L$170+'St 1.1'!$L$184+'St 1.1'!$L$208+'St 1.1'!$L$221+'St 1.1'!$L$193+'St 1.1'!$L$196</f>
        <v>11252</v>
      </c>
      <c r="F8" s="132">
        <f>+'St 1.2'!$L$14+'St 1.2'!$L$27+'St 1.2'!$L$40+'St 1.2'!$L$53+'St 1.2'!$L$67+'St 1.2'!$L$91+'St 1.2'!$L$104+'St 1.2'!$L$76+'St 1.2'!$L$79</f>
        <v>1827545.6645518097</v>
      </c>
      <c r="G8" s="132">
        <f>+'St 1.2'!$L$131+'St 1.2'!$L$144+'St 1.2'!$L$157+'St 1.2'!$L$170+'St 1.2'!$L$184+'St 1.2'!$L$208+'St 1.2'!$L$221+'St 1.2'!$L$193+'St 1.2'!$L$196</f>
        <v>1324795.4684336588</v>
      </c>
      <c r="H8" s="132">
        <f>+'St 1.3'!$L$14+'St 1.3'!$L$27+'St 1.3'!$L$40+'St 1.3'!$L$53+'St 1.3'!$L$67+'St 1.3'!$L$91+'St 1.3'!$L$104+'St 1.3'!$L$76+'St 1.3'!$L$79</f>
        <v>9789597.6129239649</v>
      </c>
      <c r="I8" s="132">
        <f>+'St 1.3'!$L$131+'St 1.3'!$L$144+'St 1.3'!$L$157+'St 1.3'!$L$170+'St 1.3'!$L$184+'St 1.3'!$L$208+'St 1.3'!$L$221+'St 1.3'!$L$193+'St 1.3'!$L$196</f>
        <v>4156813.7498389026</v>
      </c>
      <c r="J8" s="132">
        <f>+'St 3'!$L$14+'St 3'!$L$27+'St 3'!$L$40+'St 3'!$L$53+'St 3'!$L$67+'St 3'!$L$91+'St 3'!$L$104+'St 3'!$L$76+'St 3'!$L$79</f>
        <v>5165402.2304592133</v>
      </c>
      <c r="K8" s="132">
        <f>+'St 3'!$L$131+'St 3'!$L$144+'St 3'!$L$157+'St 3'!$L$170+'St 3'!$L$184+'St 3'!$L$208+'St 3'!$L$221+'St 3'!$L$193+'St 3'!$L$196</f>
        <v>272259.75718964875</v>
      </c>
      <c r="L8" s="132">
        <f>+'St 2.1'!$L$14+'St 2.1'!$L$27+'St 2.1'!$L$40+'St 2.1'!$L$53+'St 2.1'!$L$67+'St 2.1'!$L$91+'St 2.1'!$L$104+'St 2.1'!$L$76+'St 2.1'!$L$79</f>
        <v>84071.83817507702</v>
      </c>
      <c r="M8" s="132">
        <f>+'St 2.1'!$L$131+'St 2.1'!$L$144+'St 2.1'!$L$157+'St 2.1'!$L$170+'St 2.1'!$L$184+'St 2.1'!$L$208+'St 2.1'!$L$221+'St 2.1'!$L$193+'St 2.1'!$L$196</f>
        <v>2843.7928145954443</v>
      </c>
      <c r="N8" s="132">
        <f>+'St 2.2'!$L$14+'St 2.2'!$L$27+'St 2.2'!$L$40+'St 2.2'!$L$53+'St 2.2'!$L$67+'St 2.2'!$L$91+'St 2.2'!$L$104+'St 2.2'!$L$76+'St 2.2'!$L$79</f>
        <v>2273666.1860956182</v>
      </c>
      <c r="O8" s="132">
        <f>+'St 2.2'!$L$131+'St 2.2'!$L$144+'St 2.2'!$L$157+'St 2.2'!$L$170+'St 2.2'!$L$184+'St 2.2'!$L$208+'St 2.2'!$L$221+'St 2.2'!$L$193+'St 2.2'!$L$196</f>
        <v>1087191.7123847422</v>
      </c>
      <c r="P8" s="132">
        <f>+'St 4'!$L$14+'St 4'!$L$27+'St 4'!$L$40+'St 4'!$L$53+'St 4'!$L$67+'St 4'!$L$91+'St 4'!$L$104+'St 4'!$L$76+'St 4'!$L$79</f>
        <v>1251903.4541995465</v>
      </c>
      <c r="Q8" s="132">
        <f>+'St 4'!$L$131+'St 4'!$L$144+'St 4'!$L$157+'St 4'!$L$170+'St 4'!$L$184+'St 4'!$L$208+'St 4'!$L$221+'St 4'!$L$193+'St 4'!$L$196</f>
        <v>8581347.8189779278</v>
      </c>
      <c r="R8" s="132">
        <f>+'St 5'!$L$14+'St 5'!$L$27+'St 5'!$L$40+'St 5'!$L$53+'St 5'!$L$67+'St 5'!$L$91+'St 5'!$L$104+'St 5'!$L$76+'St 5'!$L$79</f>
        <v>465.90802451301204</v>
      </c>
      <c r="S8" s="132">
        <f>+'St 5'!$L$131+'St 5'!$L$144+'St 5'!$L$157+'St 5'!$L$170+'St 5'!$L$184+'St 5'!$L$208+'St 5'!$L$221+'St 5'!$L$193+'St 5'!$L$196</f>
        <v>306375.45397580939</v>
      </c>
      <c r="T8" s="132">
        <f t="shared" si="0"/>
        <v>20459827.227974653</v>
      </c>
      <c r="U8" s="132">
        <f t="shared" si="1"/>
        <v>15742879.753615286</v>
      </c>
    </row>
    <row r="9" spans="1:21">
      <c r="B9" s="26" t="s">
        <v>61</v>
      </c>
      <c r="C9" s="26" t="s">
        <v>44</v>
      </c>
      <c r="D9" s="132">
        <f>+'St 1.1'!$L$15+'St 1.1'!$L$28+'St 1.1'!$L$41+'St 1.1'!$L$54+'St 1.1'!$L$68+'St 1.1'!$L$92+'St 1.1'!$L$105</f>
        <v>5048</v>
      </c>
      <c r="E9" s="132">
        <f>+'St 1.1'!$L$132+'St 1.1'!$L$145+'St 1.1'!$L$158+'St 1.1'!$L$171+'St 1.1'!$L$185+'St 1.1'!$L$209+'St 1.1'!$L$222</f>
        <v>1046962</v>
      </c>
      <c r="F9" s="132">
        <f>+'St 1.2'!$L$15+'St 1.2'!$L$28+'St 1.2'!$L$41+'St 1.2'!$L$54+'St 1.2'!$L$68+'St 1.2'!$L$92+'St 1.2'!$L$105</f>
        <v>1352834.2859172437</v>
      </c>
      <c r="G9" s="132">
        <f>+'St 1.2'!$L$132+'St 1.2'!$L$145+'St 1.2'!$L$158+'St 1.2'!$L$171+'St 1.2'!$L$185+'St 1.2'!$L$209+'St 1.2'!$L$222</f>
        <v>4833168.6484951191</v>
      </c>
      <c r="H9" s="132">
        <f>+'St 1.3'!$L$15+'St 1.3'!$L$28+'St 1.3'!$L$41+'St 1.3'!$L$54+'St 1.3'!$L$68+'St 1.3'!$L$92+'St 1.3'!$L$105</f>
        <v>244213.71199059518</v>
      </c>
      <c r="I9" s="132">
        <f>+'St 1.3'!$L$132+'St 1.3'!$L$145+'St 1.3'!$L$158+'St 1.3'!$L$171+'St 1.3'!$L$185+'St 1.3'!$L$209+'St 1.3'!$L$222</f>
        <v>4357210.0991880298</v>
      </c>
      <c r="J9" s="132">
        <f>+'St 3'!$L$15+'St 3'!$L$28+'St 3'!$L$41+'St 3'!$L$54+'St 3'!$L$68+'St 3'!$L$92+'St 3'!$L$105</f>
        <v>1196817.6070953396</v>
      </c>
      <c r="K9" s="132">
        <f>+'St 3'!$L$132+'St 3'!$L$145+'St 3'!$L$158+'St 3'!$L$171+'St 3'!$L$185+'St 3'!$L$209+'St 3'!$L$222</f>
        <v>1693822.8537953398</v>
      </c>
      <c r="L9" s="132">
        <f>+'St 2.1'!$L$15+'St 2.1'!$L$28+'St 2.1'!$L$41+'St 2.1'!$L$54+'St 2.1'!$L$68+'St 2.1'!$L$92+'St 2.1'!$L$105</f>
        <v>286867.4713479121</v>
      </c>
      <c r="M9" s="132">
        <f>+'St 2.1'!$L$132+'St 2.1'!$L$145+'St 2.1'!$L$158+'St 2.1'!$L$171+'St 2.1'!$L$185+'St 2.1'!$L$209+'St 2.1'!$L$222</f>
        <v>8973.4307014159676</v>
      </c>
      <c r="N9" s="132">
        <f>+'St 2.2'!$L$15+'St 2.2'!$L$28+'St 2.2'!$L$41+'St 2.2'!$L$54+'St 2.2'!$L$68+'St 2.2'!$L$92+'St 2.2'!$L$105</f>
        <v>720.23235</v>
      </c>
      <c r="O9" s="132">
        <f>+'St 2.2'!$L$132+'St 2.2'!$L$145+'St 2.2'!$L$158+'St 2.2'!$L$171+'St 2.2'!$L$185+'St 2.2'!$L$209+'St 2.2'!$L$222</f>
        <v>40676.662776051875</v>
      </c>
      <c r="P9" s="132">
        <f>+'St 4'!$L$15+'St 4'!$L$28+'St 4'!$L$41+'St 4'!$L$54+'St 4'!$L$68+'St 4'!$L$92+'St 4'!$L$105</f>
        <v>818.21810000000016</v>
      </c>
      <c r="Q9" s="132">
        <f>+'St 4'!$L$132+'St 4'!$L$145+'St 4'!$L$158+'St 4'!$L$171+'St 4'!$L$185+'St 4'!$L$209+'St 4'!$L$222</f>
        <v>2621598.4355743635</v>
      </c>
      <c r="R9" s="132">
        <f>+'St 5'!$L$15+'St 5'!$L$28+'St 5'!$L$41+'St 5'!$L$54+'St 5'!$L$68+'St 5'!$L$92+'St 5'!$L$105</f>
        <v>26360.481599999999</v>
      </c>
      <c r="S9" s="132">
        <f>+'St 5'!$L$132+'St 5'!$L$145+'St 5'!$L$158+'St 5'!$L$171+'St 5'!$L$185+'St 5'!$L$209+'St 5'!$L$222</f>
        <v>715804.45632837014</v>
      </c>
      <c r="T9" s="132">
        <f t="shared" si="0"/>
        <v>3113680.0084010907</v>
      </c>
      <c r="U9" s="132">
        <f t="shared" si="1"/>
        <v>15318216.58685869</v>
      </c>
    </row>
    <row r="10" spans="1:21">
      <c r="B10" s="26" t="s">
        <v>62</v>
      </c>
      <c r="C10" s="26" t="s">
        <v>313</v>
      </c>
      <c r="D10" s="132">
        <f>+'St 1.1'!$L$18+'St 1.1'!$L$31+'St 1.1'!$L$44+'St 1.1'!$L$57+'St 1.1'!$L$71+'St 1.1'!$L$95+'St 1.1'!$L$108</f>
        <v>2.7893813729999999</v>
      </c>
      <c r="E10" s="132">
        <f>+'St 1.1'!$L$135+'St 1.1'!$L$148+'St 1.1'!$L$161+'St 1.1'!$L$174+'St 1.1'!$L$188+'St 1.1'!$L$212+'St 1.1'!$L$225</f>
        <v>0</v>
      </c>
      <c r="F10" s="132">
        <f>+'St 1.2'!$L$18+'St 1.2'!$L$31+'St 1.2'!$L$44+'St 1.2'!$L$57+'St 1.2'!$L$71+'St 1.2'!$L$95+'St 1.2'!$L$108</f>
        <v>608436.26349575922</v>
      </c>
      <c r="G10" s="132">
        <f>+'St 1.2'!$L$135+'St 1.2'!$L$148+'St 1.2'!$L$161+'St 1.2'!$L$174+'St 1.2'!$L$188+'St 1.2'!$L$212+'St 1.2'!$L$225</f>
        <v>1215537.975932902</v>
      </c>
      <c r="H10" s="132">
        <f>+'St 1.3'!$L$18+'St 1.3'!$L$31+'St 1.3'!$L$44+'St 1.3'!$L$57+'St 1.3'!$L$71+'St 1.3'!$L$95+'St 1.3'!$L$108</f>
        <v>22391.324454939604</v>
      </c>
      <c r="I10" s="132">
        <f>+'St 1.3'!$L$135+'St 1.3'!$L$148+'St 1.3'!$L$161+'St 1.3'!$L$174+'St 1.3'!$L$188+'St 1.3'!$L$212+'St 1.3'!$L$225</f>
        <v>1163411.9147564825</v>
      </c>
      <c r="J10" s="132">
        <f>+'St 3'!$L$18+'St 3'!$L$31+'St 3'!$L$44+'St 3'!$L$57+'St 3'!$L$71+'St 3'!$L$95+'St 3'!$L$108</f>
        <v>445450.53282310814</v>
      </c>
      <c r="K10" s="132">
        <f>+'St 3'!$L$135+'St 3'!$L$148+'St 3'!$L$161+'St 3'!$L$174+'St 3'!$L$188+'St 3'!$L$212+'St 3'!$L$225</f>
        <v>864142.16715777689</v>
      </c>
      <c r="L10" s="132">
        <f>+'St 2.1'!$L$18+'St 2.1'!$L$31+'St 2.1'!$L$44+'St 2.1'!$L$57+'St 2.1'!$L$71+'St 2.1'!$L$95+'St 2.1'!$L$108</f>
        <v>477119.45437700686</v>
      </c>
      <c r="M10" s="132">
        <f>+'St 2.1'!$L$135+'St 2.1'!$L$148+'St 2.1'!$L$161+'St 2.1'!$L$174+'St 2.1'!$L$188+'St 2.1'!$L$212+'St 2.1'!$L$225</f>
        <v>558087.28602219571</v>
      </c>
      <c r="N10" s="132">
        <f>+'St 2.2'!$L$18+'St 2.2'!$L$31+'St 2.2'!$L$44+'St 2.2'!$L$57+'St 2.2'!$L$71+'St 2.2'!$L$95+'St 2.2'!$L$108</f>
        <v>558099.39937086101</v>
      </c>
      <c r="O10" s="132">
        <f>+'St 2.2'!$L$135+'St 2.2'!$L$148+'St 2.2'!$L$161+'St 2.2'!$L$174+'St 2.2'!$L$188+'St 2.2'!$L$212+'St 2.2'!$L$225</f>
        <v>310774.52916265849</v>
      </c>
      <c r="P10" s="132">
        <f>+'St 4'!$L$18+'St 4'!$L$31+'St 4'!$L$44+'St 4'!$L$57+'St 4'!$L$71+'St 4'!$L$95+'St 4'!$L$108</f>
        <v>7.5909082000000003</v>
      </c>
      <c r="Q10" s="132">
        <f>+'St 4'!$L$135+'St 4'!$L$148+'St 4'!$L$161+'St 4'!$L$174+'St 4'!$L$188+'St 4'!$L$212+'St 4'!$L$225</f>
        <v>891.62255953643864</v>
      </c>
      <c r="R10" s="132">
        <f>+'St 5'!$L$18+'St 5'!$L$31+'St 5'!$L$44+'St 5'!$L$57+'St 5'!$L$71+'St 5'!$L$95+'St 5'!$L$108</f>
        <v>0</v>
      </c>
      <c r="S10" s="132">
        <f>+'St 5'!$L$135+'St 5'!$L$148+'St 5'!$L$161+'St 5'!$L$174+'St 5'!$L$188+'St 5'!$L$212+'St 5'!$L$225</f>
        <v>0</v>
      </c>
      <c r="T10" s="132">
        <f t="shared" si="0"/>
        <v>2111507.3548112479</v>
      </c>
      <c r="U10" s="132">
        <f t="shared" si="1"/>
        <v>4112845.4955915511</v>
      </c>
    </row>
    <row r="11" spans="1:21">
      <c r="B11" s="26" t="s">
        <v>75</v>
      </c>
      <c r="C11" s="26" t="s">
        <v>107</v>
      </c>
      <c r="D11" s="132">
        <f>+'St 1.1'!$L$19+'St 1.1'!$L$32+'St 1.1'!$L$45+'St 1.1'!$L$58+'St 1.1'!$L$72+'St 1.1'!$L$96+'St 1.1'!$L$109</f>
        <v>14551.889676276931</v>
      </c>
      <c r="E11" s="132">
        <f>+'St 1.1'!$L$136+'St 1.1'!$L$149+'St 1.1'!$L$162+'St 1.1'!$L$175+'St 1.1'!$L$189+'St 1.1'!$L$213+'St 1.1'!$L$226</f>
        <v>1913.6</v>
      </c>
      <c r="F11" s="132">
        <f>+'St 1.2'!$L$19+'St 1.2'!$L$32+'St 1.2'!$L$45+'St 1.2'!$L$58+'St 1.2'!$L$72+'St 1.2'!$L$96+'St 1.2'!$L$109</f>
        <v>1828597.2033352405</v>
      </c>
      <c r="G11" s="132">
        <f>+'St 1.2'!$L$136+'St 1.2'!$L$149+'St 1.2'!$L$162+'St 1.2'!$L$175+'St 1.2'!$L$189+'St 1.2'!$L$213+'St 1.2'!$L$226</f>
        <v>3380511.6171142124</v>
      </c>
      <c r="H11" s="132">
        <f>+'St 1.3'!$L$19+'St 1.3'!$L$32+'St 1.3'!$L$45+'St 1.3'!$L$58+'St 1.3'!$L$72+'St 1.3'!$L$96+'St 1.3'!$L$109</f>
        <v>139398.81945378639</v>
      </c>
      <c r="I11" s="132">
        <f>+'St 1.3'!$L$136+'St 1.3'!$L$149+'St 1.3'!$L$162+'St 1.3'!$L$175+'St 1.3'!$L$189+'St 1.3'!$L$213+'St 1.3'!$L$226</f>
        <v>2273678.0128505402</v>
      </c>
      <c r="J11" s="132">
        <f>+'St 3'!$L$19+'St 3'!$L$32+'St 3'!$L$45+'St 3'!$L$58+'St 3'!$L$72+'St 3'!$L$96+'St 3'!$L$109</f>
        <v>40676.662776051875</v>
      </c>
      <c r="K11" s="132">
        <f>+'St 3'!$L$136+'St 3'!$L$149+'St 3'!$L$162+'St 3'!$L$175+'St 3'!$L$189+'St 3'!$L$213+'St 3'!$L$226</f>
        <v>720.23235</v>
      </c>
      <c r="L11" s="132">
        <f>+'St 2.1'!$L$19+'St 2.1'!$L$32+'St 2.1'!$L$45+'St 2.1'!$L$58+'St 2.1'!$L$72+'St 2.1'!$L$96+'St 2.1'!$L$109</f>
        <v>310774.52916265849</v>
      </c>
      <c r="M11" s="132">
        <f>+'St 2.1'!$L$136+'St 2.1'!$L$149+'St 2.1'!$L$162+'St 2.1'!$L$175+'St 2.1'!$L$189+'St 2.1'!$L$213+'St 2.1'!$L$226</f>
        <v>558099.39937086101</v>
      </c>
      <c r="N11" s="132">
        <f>+'St 2.2'!$L$19+'St 2.2'!$L$32+'St 2.2'!$L$45+'St 2.2'!$L$58+'St 2.2'!$L$72+'St 2.2'!$L$96+'St 2.2'!$L$109</f>
        <v>10517590.417333642</v>
      </c>
      <c r="O11" s="132">
        <f>+'St 2.2'!$L$136+'St 2.2'!$L$149+'St 2.2'!$L$162+'St 2.2'!$L$175+'St 2.2'!$L$189+'St 2.2'!$L$213+'St 2.2'!$L$226</f>
        <v>8840127.2925918419</v>
      </c>
      <c r="P11" s="132">
        <f>+'St 4'!$L$19+'St 4'!$L$32+'St 4'!$L$45+'St 4'!$L$58+'St 4'!$L$72+'St 4'!$L$96+'St 4'!$L$109</f>
        <v>0</v>
      </c>
      <c r="Q11" s="132">
        <f>+'St 4'!$L$136+'St 4'!$L$149+'St 4'!$L$162+'St 4'!$L$175+'St 4'!$L$189+'St 4'!$L$213+'St 4'!$L$226</f>
        <v>811555.2777065679</v>
      </c>
      <c r="R11" s="132">
        <f>+'St 5'!$L$19+'St 5'!$L$32+'St 5'!$L$45+'St 5'!$L$58+'St 5'!$L$72+'St 5'!$L$96+'St 5'!$L$109</f>
        <v>1457295.1515681264</v>
      </c>
      <c r="S11" s="132">
        <f>+'St 5'!$L$136+'St 5'!$L$149+'St 5'!$L$162+'St 5'!$L$175+'St 5'!$L$189+'St 5'!$L$213+'St 5'!$L$226</f>
        <v>5973090.0801573517</v>
      </c>
      <c r="T11" s="132">
        <f t="shared" si="0"/>
        <v>14308884.673305782</v>
      </c>
      <c r="U11" s="132">
        <f t="shared" si="1"/>
        <v>21839695.512141373</v>
      </c>
    </row>
    <row r="12" spans="1:21">
      <c r="B12" s="26" t="s">
        <v>76</v>
      </c>
      <c r="C12" s="26" t="s">
        <v>48</v>
      </c>
      <c r="D12" s="132">
        <f>+'St 1.1'!$L$20+'St 1.1'!$L$33+'St 1.1'!$L$46+'St 1.1'!$L$59+'St 1.1'!$L$73+'St 1.1'!$L$97+'St 1.1'!$L$110+'St 1.1'!$L$113+'St 1.1'!$L$114+'St 1.1'!$L$6</f>
        <v>5032.8425134664849</v>
      </c>
      <c r="E12" s="132">
        <f>+'St 1.1'!$L$137+'St 1.1'!$L$150+'St 1.1'!$L$163+'St 1.1'!$L$176+'St 1.1'!$L$190+'St 1.1'!$L$214+'St 1.1'!$L$227+'St 1.1'!$L$230+'St 1.1'!$L$231+'St 1.1'!$L$123</f>
        <v>241428.00000000003</v>
      </c>
      <c r="F12" s="132">
        <f>+'St 1.2'!$L$20+'St 1.2'!$L$33+'St 1.2'!$L$46+'St 1.2'!$L$59+'St 1.2'!$L$73+'St 1.2'!$L$97+'St 1.2'!$L$110+'St 1.2'!$L$6+'St 1.2'!$L$113+'St 1.2'!$L$114</f>
        <v>470621.24386662029</v>
      </c>
      <c r="G12" s="132">
        <f>+'St 1.2'!$L$137+'St 1.2'!$L$150+'St 1.2'!$L$163+'St 1.2'!$L$176+'St 1.2'!$L$190+'St 1.2'!$L$214+'St 1.2'!$L$227+'St 1.2'!$L$123+'St 1.2'!$L$230+'St 1.2'!$L$231</f>
        <v>1152649.7822654129</v>
      </c>
      <c r="H12" s="132">
        <f>+'St 1.3'!$L$20+'St 1.3'!$L$33+'St 1.3'!$L$46+'St 1.3'!$L$59+'St 1.3'!$L$73+'St 1.3'!$L$97+'St 1.3'!$L$110+'St 1.3'!$L$6+'St 1.3'!$L$113+'St 1.3'!$L$114</f>
        <v>50612.303689382243</v>
      </c>
      <c r="I12" s="132">
        <f>+'St 1.3'!$L$137+'St 1.3'!$L$150+'St 1.3'!$L$163+'St 1.3'!$L$176+'St 1.3'!$L$190+'St 1.3'!$L$214+'St 1.3'!$L$227+'St 1.3'!$L$123+'St 1.3'!$L$230+'St 1.3'!$L$231</f>
        <v>187123.14359242277</v>
      </c>
      <c r="J12" s="132">
        <f>+'St 3'!$L$20+'St 3'!$L$33+'St 3'!$L$46+'St 3'!$L$59+'St 3'!$L$73+'St 3'!$L$97+'St 3'!$L$110+'St 3'!$L$6+'St 3'!$L$113+'St 3'!$L$114</f>
        <v>41978.151299999998</v>
      </c>
      <c r="K12" s="132">
        <f>+'St 3'!$L$137+'St 3'!$L$150+'St 3'!$L$163+'St 3'!$L$176+'St 3'!$L$190+'St 3'!$L$214+'St 3'!$L$227+'St 3'!$L$123+'St 3'!$L$230+'St 3'!$L$231</f>
        <v>27792.968699999998</v>
      </c>
      <c r="L12" s="132">
        <f>+'St 2.1'!$L$20+'St 2.1'!$L$33+'St 2.1'!$L$46+'St 2.1'!$L$59+'St 2.1'!$L$73+'St 2.1'!$L$97+'St 2.1'!$L$110+'St 2.1'!$L$6+'St 2.1'!$L$113+'St 2.1'!$L$114</f>
        <v>1691.7363844369997</v>
      </c>
      <c r="M12" s="132">
        <f>+'St 2.1'!$L$137+'St 2.1'!$L$150+'St 2.1'!$L$163+'St 2.1'!$L$176+'St 2.1'!$L$190+'St 2.1'!$L$214+'St 2.1'!$L$227+'St 2.1'!$L$230+'St 2.1'!$L$231+'St 2.1'!$L$123</f>
        <v>311.546359</v>
      </c>
      <c r="N12" s="132">
        <f>+'St 2.2'!$L$20+'St 2.2'!$L$33+'St 2.2'!$L$46+'St 2.2'!$L$59+'St 2.2'!$L$73+'St 2.2'!$L$97+'St 2.2'!$L$110+'St 2.2'!$L$6+'St 2.2'!$L$113+'St 2.2'!$L$114</f>
        <v>5250627.4038628498</v>
      </c>
      <c r="O12" s="132">
        <f>+'St 2.2'!$L$137+'St 2.2'!$L$150+'St 2.2'!$L$163+'St 2.2'!$L$176+'St 2.2'!$L$190+'St 2.2'!$L$214+'St 2.2'!$L$227+'St 2.2'!$L$230+'St 2.2'!$L$231+'St 2.2'!$L$123</f>
        <v>2086068.6066826202</v>
      </c>
      <c r="P12" s="132">
        <f>+'St 4'!$L$20+'St 4'!$L$33+'St 4'!$L$46+'St 4'!$L$59+'St 4'!$L$73+'St 4'!$L$97+'St 4'!$L$110+'St 4'!$L$113+'St 4'!$L$114+'St 4'!$L$6</f>
        <v>0</v>
      </c>
      <c r="Q12" s="132">
        <f>+'St 4'!$L$137+'St 4'!$L$163+'St 4'!$L$176+'St 4'!$L$190+'St 4'!$L$214+'St 4'!$L$227+'St 4'!$L$123+'St 4'!$L$230+'St 4'!$L$231</f>
        <v>0</v>
      </c>
      <c r="R12" s="132">
        <f>+'St 5'!$L$20+'St 5'!$L$33+'St 5'!$L$46+'St 5'!$L$59+'St 5'!$L$73+'St 5'!$L$97+'St 5'!$L$110+'St 5'!$L$113+'St 5'!$L$114+'St 5'!$L$6</f>
        <v>37814.550000000003</v>
      </c>
      <c r="S12" s="132">
        <f>+'St 5'!$L$137+'St 5'!$L$150+'St 5'!$L$163+'St 5'!$L$176+'St 5'!$L$190+'St 5'!$L$214+'St 5'!$L$227+'St 5'!$L$230+'St 5'!$L$231+'St 5'!$L$123+'St 5'!$L$193+'St 5'!$L$196</f>
        <v>40931.106551891899</v>
      </c>
      <c r="T12" s="132">
        <f t="shared" si="0"/>
        <v>5858378.2316167559</v>
      </c>
      <c r="U12" s="132">
        <f t="shared" si="1"/>
        <v>3736305.1541513484</v>
      </c>
    </row>
    <row r="13" spans="1:21" ht="15.6" customHeight="1">
      <c r="B13" s="26" t="s">
        <v>77</v>
      </c>
      <c r="C13" s="26" t="s">
        <v>321</v>
      </c>
      <c r="D13" s="132">
        <f>+'St 1.1'!$L$21+'St 1.1'!$L$34+'St 1.1'!$L$47+'St 1.1'!$L$60+'St 1.1'!$L$74+'St 1.1'!$L$98+'St 1.1'!$L$111</f>
        <v>2358552.1907421518</v>
      </c>
      <c r="E13" s="132">
        <f>+'St 1.1'!$L$138+'St 1.1'!$L$151+'St 1.1'!$L$164+'St 1.1'!$L$177+'St 1.1'!$L$191+'St 1.1'!$L$215+'St 1.1'!$L$228</f>
        <v>9529</v>
      </c>
      <c r="F13" s="132">
        <f>+'St 1.2'!$L$21+'St 1.2'!$L$34+'St 1.2'!$L$47+'St 1.2'!$L$60+'St 1.2'!$L$74+'St 1.2'!$L$98+'St 1.2'!$L$111</f>
        <v>9897339.0319833755</v>
      </c>
      <c r="G13" s="132">
        <f>+'St 1.2'!$L$138+'St 1.2'!$L$151+'St 1.2'!$L$164+'St 1.2'!$L$177+'St 1.2'!$L$191+'St 1.2'!$L$215+'St 1.2'!$L$228</f>
        <v>6352735.1634984352</v>
      </c>
      <c r="H13" s="132">
        <f>+'St 1.3'!$L$21+'St 1.3'!$L$34+'St 1.3'!$L$47+'St 1.3'!$L$60+'St 1.3'!$L$74+'St 1.3'!$L$98+'St 1.3'!$L$111</f>
        <v>213540.75522701995</v>
      </c>
      <c r="I13" s="132">
        <f>+'St 1.3'!$L$138+'St 1.3'!$L$151+'St 1.3'!$L$164+'St 1.3'!$L$177+'St 1.3'!$L$191+'St 1.3'!$L$215+'St 1.3'!$L$228</f>
        <v>765810.96686830057</v>
      </c>
      <c r="J13" s="132">
        <f>+'St 3'!$L$21+'St 3'!$L$34+'St 3'!$L$47+'St 3'!$L$60+'St 3'!$L$74+'St 3'!$L$98+'St 3'!$L$111</f>
        <v>2386311.3664363632</v>
      </c>
      <c r="K13" s="132">
        <f>+'St 3'!$L$138+'St 3'!$L$151+'St 3'!$L$164+'St 3'!$L$177+'St 3'!$L$191+'St 3'!$L$215+'St 3'!$L$228</f>
        <v>482.63249999999999</v>
      </c>
      <c r="L13" s="132">
        <f>+'St 2.1'!$L$21+'St 2.1'!$L$34+'St 2.1'!$L$47+'St 2.1'!$L$60+'St 2.1'!$L$74+'St 2.1'!$L$98+'St 2.1'!$L$111</f>
        <v>891.62255953643864</v>
      </c>
      <c r="M13" s="132">
        <f>+'St 2.1'!$L$138+'St 2.1'!$L$151+'St 2.1'!$L$164+'St 2.1'!$L$177+'St 2.1'!$L$191+'St 2.1'!$L$215+'St 2.1'!$L$228</f>
        <v>265.11705920000003</v>
      </c>
      <c r="N13" s="132">
        <f>+'St 2.2'!$L$21+'St 2.2'!$L$34+'St 2.2'!$L$47+'St 2.2'!$L$60+'St 2.2'!$L$74+'St 2.2'!$L$98+'St 2.2'!$L$111</f>
        <v>580149.29688268807</v>
      </c>
      <c r="O13" s="132">
        <f>+'St 2.2'!$L$138+'St 2.2'!$L$151+'St 2.2'!$L$164+'St 2.2'!$L$177+'St 2.2'!$L$191+'St 2.2'!$L$215+'St 2.2'!$L$228</f>
        <v>0</v>
      </c>
      <c r="P13" s="132">
        <f>+'St 4'!$L$21+'St 4'!$L$34+'St 4'!$L$47+'St 4'!$L$60+'St 4'!$L$74+'St 4'!$L$98+'St 4'!$L$111</f>
        <v>0</v>
      </c>
      <c r="Q13" s="132">
        <f>+'St 4'!$L$138+'St 4'!$L$164+'St 4'!$L$177+'St 4'!$L$191+'St 4'!$L$215+'St 4'!$L$228</f>
        <v>0</v>
      </c>
      <c r="R13" s="132">
        <f>+'St 5'!$L$21+'St 5'!$L$34+'St 5'!$L$47+'St 5'!$L$60+'St 5'!$L$74+'St 5'!$L$98+'St 5'!$L$111</f>
        <v>0</v>
      </c>
      <c r="S13" s="132">
        <f>+'St 5'!$L$138+'St 5'!$L$151+'St 5'!$L$164+'St 5'!$L$177+'St 5'!$L$191+'St 5'!$L$215+'St 5'!$L$228</f>
        <v>229.4897050652726</v>
      </c>
      <c r="T13" s="132">
        <f t="shared" si="0"/>
        <v>15436784.263831135</v>
      </c>
      <c r="U13" s="132">
        <f t="shared" si="1"/>
        <v>7129052.3696310017</v>
      </c>
    </row>
    <row r="14" spans="1:21">
      <c r="B14" s="26" t="s">
        <v>81</v>
      </c>
      <c r="C14" s="26" t="s">
        <v>100</v>
      </c>
      <c r="D14" s="132">
        <f>+'St 1.1'!$L$22+'St 1.1'!$L$35+'St 1.1'!$L$48+'St 1.1'!$L$61+'St 1.1'!$L$75+'St 1.1'!$L$99+'St 1.1'!$L$112</f>
        <v>1955</v>
      </c>
      <c r="E14" s="132">
        <f>+'St 1.1'!$L$139+'St 1.1'!$L$152+'St 1.1'!$L$165+'St 1.1'!$L$178+'St 1.1'!$L$192+'St 1.1'!$L$216+'St 1.1'!$L$229</f>
        <v>3349208</v>
      </c>
      <c r="F14" s="132">
        <f>+'St 1.2'!$L$22+'St 1.2'!$L$35+'St 1.2'!$L$48+'St 1.2'!$L$61+'St 1.2'!$L$75+'St 1.2'!$L$99+'St 1.2'!$L$112</f>
        <v>2278617.911752848</v>
      </c>
      <c r="G14" s="132">
        <f>+'St 1.2'!$L$139+'St 1.2'!$L$152+'St 1.2'!$L$165+'St 1.2'!$L$178+'St 1.2'!$L$192+'St 1.2'!$L$216+'St 1.2'!$L$229</f>
        <v>1723543.9219363525</v>
      </c>
      <c r="H14" s="132">
        <f>+'St 1.3'!$L$22+'St 1.3'!$L$35+'St 1.3'!$L$48+'St 1.3'!$L$61+'St 1.3'!$L$75+'St 1.3'!$L$99+'St 1.3'!$L$112</f>
        <v>522365.38837383973</v>
      </c>
      <c r="I14" s="132">
        <f>+'St 1.3'!$L$139+'St 1.3'!$L$152+'St 1.3'!$L$165+'St 1.3'!$L$178+'St 1.3'!$L$192+'St 1.3'!$L$216+'St 1.3'!$L$229</f>
        <v>308830.67411175842</v>
      </c>
      <c r="J14" s="132">
        <f>+'St 3'!$L$22+'St 3'!$L$35+'St 3'!$L$48+'St 3'!$L$61+'St 3'!$L$75+'St 3'!$L$99+'St 3'!$L$112</f>
        <v>891102.28424584772</v>
      </c>
      <c r="K14" s="132">
        <f>+'St 3'!$L$139+'St 3'!$L$152+'St 3'!$L$165+'St 3'!$L$178+'St 3'!$L$192+'St 3'!$L$216+'St 3'!$L$229</f>
        <v>183310.24049999999</v>
      </c>
      <c r="L14" s="132">
        <f>+'St 2.1'!$L$22+'St 2.1'!$L$35+'St 2.1'!$L$48+'St 2.1'!$L$61+'St 2.1'!$L$75+'St 2.1'!$L$99+'St 2.1'!$L$112</f>
        <v>210494.44232909306</v>
      </c>
      <c r="M14" s="132">
        <f>+'St 2.1'!$L$139+'St 2.1'!$L$152+'St 2.1'!$L$165+'St 2.1'!$L$178+'St 2.1'!$L$192+'St 2.1'!$L$216+'St 2.1'!$L$229</f>
        <v>0</v>
      </c>
      <c r="N14" s="132">
        <f>+'St 2.2'!$L$22+'St 2.2'!$L$35+'St 2.2'!$L$48+'St 2.2'!$L$61+'St 2.2'!$L$75+'St 2.2'!$L$99+'St 2.2'!$L$112</f>
        <v>2590746.1307528731</v>
      </c>
      <c r="O14" s="132">
        <f>+'St 2.2'!$L$139+'St 2.2'!$L$152+'St 2.2'!$L$165+'St 2.2'!$L$178+'St 2.2'!$L$192+'St 2.2'!$L$216+'St 2.2'!$L$229</f>
        <v>1457295.1515681264</v>
      </c>
      <c r="P14" s="132">
        <f>+'St 4'!$L$22+'St 4'!$L$35+'St 4'!$L$48+'St 4'!$L$61+'St 4'!$L$75+'St 4'!$L$99+'St 4'!$L$112</f>
        <v>222.4897050292827</v>
      </c>
      <c r="Q14" s="132">
        <f>+'St 4'!$L$139+'St 4'!$L$165+'St 4'!$L$178+'St 4'!$L$192+'St 4'!$L$216+'St 4'!$L$229</f>
        <v>0</v>
      </c>
      <c r="R14" s="132">
        <f>+'St 5'!$L$22+'St 5'!$L$35+'St 5'!$L$48+'St 5'!$L$61+'St 5'!$L$75+'St 5'!$L$99+'St 5'!$L$112</f>
        <v>0</v>
      </c>
      <c r="S14" s="132">
        <f>+'St 5'!$L$139+'St 5'!$L$152+'St 5'!$L$165+'St 5'!$L$178+'St 5'!$L$192+'St 5'!$L$216+'St 5'!$L$229</f>
        <v>0</v>
      </c>
      <c r="T14" s="132">
        <f t="shared" si="0"/>
        <v>6495503.6471595308</v>
      </c>
      <c r="U14" s="132">
        <f t="shared" si="1"/>
        <v>7022187.9881162383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3662290</v>
      </c>
      <c r="E15" s="137">
        <f t="shared" si="2"/>
        <v>4947591.5999999996</v>
      </c>
      <c r="F15" s="137">
        <f t="shared" si="2"/>
        <v>20082101.342639305</v>
      </c>
      <c r="G15" s="137">
        <f t="shared" si="2"/>
        <v>21868420.258441839</v>
      </c>
      <c r="H15" s="137">
        <f t="shared" si="2"/>
        <v>12381931.529457828</v>
      </c>
      <c r="I15" s="137">
        <f t="shared" si="2"/>
        <v>15512326.375831291</v>
      </c>
      <c r="J15" s="137">
        <f t="shared" si="2"/>
        <v>15662780.311328575</v>
      </c>
      <c r="K15" s="137">
        <f t="shared" si="2"/>
        <v>4762435.8211107962</v>
      </c>
      <c r="L15" s="137">
        <f t="shared" si="2"/>
        <v>2064414.9593604379</v>
      </c>
      <c r="M15" s="137">
        <f t="shared" si="2"/>
        <v>1288458.1731814358</v>
      </c>
      <c r="N15" s="137">
        <f t="shared" si="2"/>
        <v>25154019.862323143</v>
      </c>
      <c r="O15" s="137">
        <f>+O6+O7+O8+O9+O10+O11+O12+O13+O14</f>
        <v>15668783.048177559</v>
      </c>
      <c r="P15" s="137">
        <f t="shared" si="2"/>
        <v>7285018.6989643676</v>
      </c>
      <c r="Q15" s="137">
        <f t="shared" si="2"/>
        <v>24037877.832491647</v>
      </c>
      <c r="R15" s="137">
        <f t="shared" si="2"/>
        <v>5170884.5973900035</v>
      </c>
      <c r="S15" s="137">
        <f t="shared" si="2"/>
        <v>8222798.4131318526</v>
      </c>
      <c r="T15" s="137">
        <f>+SUM(T6:T14)</f>
        <v>91463441.301463664</v>
      </c>
      <c r="U15" s="137">
        <f>+SUM(U6:U14)</f>
        <v>96290941.632690147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322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1.1'!$X$12+'St 1.1'!$X$25+'St 1.1'!$X$38+'St 1.1'!$X$51+'St 1.1'!$X$65+'St 1.1'!$X$89+'St 1.1'!$X$102</f>
        <v>0</v>
      </c>
      <c r="E22" s="132">
        <f>+'St 1.1'!$X$129+'St 1.1'!$X$142+'St 1.1'!$X$155+'St 1.1'!$X$168+'St 1.1'!$X$182+'St 1.1'!$X$206+'St 1.1'!$X$219</f>
        <v>107.00000000000011</v>
      </c>
      <c r="F22" s="132">
        <f>+'St 1.2'!$X$12+'St 1.2'!$X$25+'St 1.2'!$X$38+'St 1.2'!$X$51+'St 1.2'!$X$65+'St 1.2'!$X$89+'St 1.2'!$X$102</f>
        <v>-2985.7276384418647</v>
      </c>
      <c r="G22" s="132">
        <f>+'St 1.2'!$X$129+'St 1.2'!$X$142+'St 1.2'!$X$155+'St 1.2'!$X$168+'St 1.2'!$X$182+'St 1.2'!$X$206+'St 1.2'!$X$219</f>
        <v>65258.983814577048</v>
      </c>
      <c r="H22" s="132">
        <f>+'St 1.3'!$X$12+'St 1.3'!$X$25+'St 1.3'!$X$38+'St 1.3'!$X$51+'St 1.3'!$X$65+'St 1.3'!$X$89+'St 1.3'!$X$102</f>
        <v>11545.085773022238</v>
      </c>
      <c r="I22" s="132">
        <f>+'St 1.3'!$X$129+'St 1.3'!$X$142+'St 1.3'!$X$155+'St 1.3'!$X$168+'St 1.3'!$X$182+'St 1.3'!$X$206+'St 1.3'!$X$219</f>
        <v>-5547.6584311443949</v>
      </c>
      <c r="J22" s="132">
        <f>+'St 3'!$X$12+'St 3'!$X$25+'St 3'!$X$38+'St 3'!$X$51+'St 3'!$X$65+'St 3'!$X$89+'St 3'!$X$102</f>
        <v>64573.262494051065</v>
      </c>
      <c r="K22" s="132">
        <f>+'St 3'!$X$129+'St 3'!$X$142+'St 3'!$X$155+'St 3'!$X$168+'St 3'!$X$182+'St 3'!$X$206+'St 3'!$X$219</f>
        <v>0.11130000000019986</v>
      </c>
      <c r="L22" s="132">
        <f>+'St 2.1'!$X$12+'St 2.1'!$X$25+'St 2.1'!$X$38+'St 2.1'!$X$51+'St 2.1'!$X$65+'St 2.1'!$X$89+'St 2.1'!$X$102</f>
        <v>0</v>
      </c>
      <c r="M22" s="132">
        <f>+'St 2.1'!$X$129+'St 2.1'!$X$142+'St 2.1'!$X$155+'St 2.1'!$X$168+'St 2.1'!$X$182+'St 2.1'!$X$206+'St 2.1'!$X$219</f>
        <v>0.32976010999999983</v>
      </c>
      <c r="N22" s="132">
        <f>+'St 2.2'!$X$12+'St 2.2'!$X$25+'St 2.2'!$X$38+'St 2.2'!$X$51+'St 2.2'!$X$65+'St 2.2'!$X$89+'St 2.2'!$X$102</f>
        <v>0</v>
      </c>
      <c r="O22" s="132">
        <f>+'St 2.2'!$X$129+'St 2.2'!$X$142+'St 2.2'!$X$155+'St 2.2'!$X$168+'St 2.2'!$X$182+'St 2.2'!$X$206+'St 2.2'!$X$219</f>
        <v>-2104.6863330458054</v>
      </c>
      <c r="P22" s="132">
        <f>+'St 4'!$X$12+'St 4'!$X$25+'St 4'!$X$38+'St 4'!$X$51+'St 4'!$X$65+'St 4'!$X$89+'St 4'!$X$102</f>
        <v>0</v>
      </c>
      <c r="Q22" s="132">
        <f>+'St 4'!$X$129+'St 4'!$X$142+'St 4'!$X$155+'St 4'!$X$168+'St 4'!$X$182+'St 4'!$X$206+'St 4'!$X$219</f>
        <v>292155.14253000001</v>
      </c>
      <c r="R22" s="132">
        <f>+'St 5'!$X$12+'St 5'!$X$25+'St 5'!$X$38+'St 5'!$X$51+'St 5'!$X$65+'St 5'!$X$89+'St 5'!$X$102</f>
        <v>423205.57437260589</v>
      </c>
      <c r="S22" s="132">
        <f>+'St 5'!$X$129+'St 5'!$X$142+'St 5'!$X$155+'St 5'!$X$168+'St 5'!$X$182+'St 5'!$X$206+'St 5'!$X$219</f>
        <v>-4616.1063587589952</v>
      </c>
      <c r="T22" s="132">
        <f>+D22+F22+H22+J22+L22+N22+P22+R22</f>
        <v>496338.19500123733</v>
      </c>
      <c r="U22" s="132">
        <f>+E22+G22+I22+K22+M22+O22+Q22+S22</f>
        <v>345253.11628173786</v>
      </c>
    </row>
    <row r="23" spans="2:21">
      <c r="B23" s="26" t="s">
        <v>59</v>
      </c>
      <c r="C23" s="26" t="s">
        <v>42</v>
      </c>
      <c r="D23" s="132">
        <f>+'St 1.1'!$X$13+'St 1.1'!$X$26+'St 1.1'!$X$39+'St 1.1'!$X$52+'St 1.1'!$X$66+'St 1.1'!$X$90+'St 1.1'!$X$103</f>
        <v>256229.27087257712</v>
      </c>
      <c r="E23" s="132">
        <f>+'St 1.1'!$X$130+'St 1.1'!$X$143+'St 1.1'!$X$156+'St 1.1'!$X$169+'St 1.1'!$X$183+'St 1.1'!$X$207+'St 1.1'!$X$220</f>
        <v>13329.999999999973</v>
      </c>
      <c r="F23" s="132">
        <f>+'St 1.2'!$X$13+'St 1.2'!$X$26+'St 1.2'!$X$39+'St 1.2'!$X$52+'St 1.2'!$X$66+'St 1.2'!$X$90+'St 1.2'!$X$103</f>
        <v>92755.72288277364</v>
      </c>
      <c r="G23" s="132">
        <f>+'St 1.2'!$X$130+'St 1.2'!$X$143+'St 1.2'!$X$156+'St 1.2'!$X$169+'St 1.2'!$X$183+'St 1.2'!$X$207+'St 1.2'!$X$220</f>
        <v>207260.77618089062</v>
      </c>
      <c r="H23" s="132">
        <f>+'St 1.3'!$X$13+'St 1.3'!$X$26+'St 1.3'!$X$39+'St 1.3'!$X$52+'St 1.3'!$X$66+'St 1.3'!$X$90+'St 1.3'!$X$103</f>
        <v>130867.0563786337</v>
      </c>
      <c r="I23" s="132">
        <f>+'St 1.3'!$X$130+'St 1.3'!$X$143+'St 1.3'!$X$156+'St 1.3'!$X$169+'St 1.3'!$X$183+'St 1.3'!$X$207+'St 1.3'!$X$220</f>
        <v>127612.53632918518</v>
      </c>
      <c r="J23" s="132">
        <f>+'St 3'!$X$13+'St 3'!$X$26+'St 3'!$X$39+'St 3'!$X$52+'St 3'!$X$66+'St 3'!$X$90+'St 3'!$X$103</f>
        <v>548629.11019131611</v>
      </c>
      <c r="K23" s="132">
        <f>+'St 3'!$X$130+'St 3'!$X$143+'St 3'!$X$156+'St 3'!$X$169+'St 3'!$X$183+'St 3'!$X$207+'St 3'!$X$220</f>
        <v>122120.33280955197</v>
      </c>
      <c r="L23" s="132">
        <f>+'St 2.1'!$X$13+'St 2.1'!$X$26+'St 2.1'!$X$39+'St 2.1'!$X$52+'St 2.1'!$X$66+'St 2.1'!$X$90+'St 2.1'!$X$103</f>
        <v>242661.98953758506</v>
      </c>
      <c r="M23" s="132">
        <f>+'St 2.1'!$X$130+'St 2.1'!$X$143+'St 2.1'!$X$156+'St 2.1'!$X$169+'St 2.1'!$X$183+'St 2.1'!$X$207+'St 2.1'!$X$220</f>
        <v>-4371.7999332054806</v>
      </c>
      <c r="N23" s="132">
        <f>+'St 2.2'!$X$13+'St 2.2'!$X$26+'St 2.2'!$X$39+'St 2.2'!$X$52+'St 2.2'!$X$66+'St 2.2'!$X$90+'St 2.2'!$X$103</f>
        <v>-76429.878766798749</v>
      </c>
      <c r="O23" s="132">
        <f>+'St 2.2'!$X$130+'St 2.2'!$X$143+'St 2.2'!$X$156+'St 2.2'!$X$169+'St 2.2'!$X$183+'St 2.2'!$X$207+'St 2.2'!$X$220</f>
        <v>247669.99489682363</v>
      </c>
      <c r="P23" s="132">
        <f>+'St 4'!$X$13+'St 4'!$X$26+'St 4'!$X$39+'St 4'!$X$52+'St 4'!$X$66+'St 4'!$X$90+'St 4'!$X$103</f>
        <v>510162.94856540329</v>
      </c>
      <c r="Q23" s="132">
        <f>+'St 4'!$X$130+'St 4'!$X$143+'St 4'!$X$156+'St 4'!$X$169+'St 4'!$X$183+'St 4'!$X$207+'St 4'!$X$220</f>
        <v>829894.51244242012</v>
      </c>
      <c r="R23" s="132">
        <f>+'St 5'!$X$13+'St 5'!$X$26+'St 5'!$X$39+'St 5'!$X$52+'St 5'!$X$66+'St 5'!$X$90+'St 5'!$X$103</f>
        <v>32453.10320641438</v>
      </c>
      <c r="S23" s="132">
        <f>+'St 5'!$X$130+'St 5'!$X$143+'St 5'!$X$156+'St 5'!$X$169+'St 5'!$X$183+'St 5'!$X$207+'St 5'!$X$220</f>
        <v>-1755.8063866882549</v>
      </c>
      <c r="T23" s="132">
        <f t="shared" ref="T23:U30" si="3">+D23+F23+H23+J23+L23+N23+P23+R23</f>
        <v>1737329.3228679048</v>
      </c>
      <c r="U23" s="132">
        <f t="shared" si="3"/>
        <v>1541760.5463389778</v>
      </c>
    </row>
    <row r="24" spans="2:21">
      <c r="B24" s="26" t="s">
        <v>60</v>
      </c>
      <c r="C24" s="26" t="s">
        <v>43</v>
      </c>
      <c r="D24" s="132">
        <f>+'St 1.1'!$X$14+'St 1.1'!$X$27+'St 1.1'!$X$40+'St 1.1'!$X$53+'St 1.1'!$X$67+'St 1.1'!$X$91+'St 1.1'!$X$104+'St 1.1'!$X$76+'St 1.1'!$X$79</f>
        <v>2214.1264808190726</v>
      </c>
      <c r="E24" s="132">
        <f>+'St 1.1'!$X$131+'St 1.1'!$X$144+'St 1.1'!$X$157+'St 1.1'!$X$170+'St 1.1'!$X$184+'St 1.1'!$X$208+'St 1.1'!$X$221+'St 1.1'!$X$193+'St 1.1'!$X$196</f>
        <v>-2261.9999999999991</v>
      </c>
      <c r="F24" s="132">
        <f>+'St 1.2'!$X$14+'St 1.2'!$X$27+'St 1.2'!$X$40+'St 1.2'!$X$53+'St 1.2'!$X$67+'St 1.2'!$X$91+'St 1.2'!$X$104+'St 1.2'!$X$76+'St 1.2'!$X$79</f>
        <v>-6534.7640094849057</v>
      </c>
      <c r="G24" s="132">
        <f>+'St 1.2'!$X$131+'St 1.2'!$X$144+'St 1.2'!$X$157+'St 1.2'!$X$170+'St 1.2'!$X$184+'St 1.2'!$X$208+'St 1.2'!$X$221+'St 1.2'!$X$193+'St 1.2'!$X$196</f>
        <v>35571.524340443932</v>
      </c>
      <c r="H24" s="132">
        <f>+'St 1.3'!$X$14+'St 1.3'!$X$27+'St 1.3'!$X$40+'St 1.3'!$X$53+'St 1.3'!$X$67+'St 1.3'!$X$91+'St 1.3'!$X$104+'St 1.3'!$X$76+'St 1.3'!$X$79</f>
        <v>697709.95617257303</v>
      </c>
      <c r="I24" s="132">
        <f>+'St 1.3'!$X$131+'St 1.3'!$X$144+'St 1.3'!$X$157+'St 1.3'!$X$170+'St 1.3'!$X$184+'St 1.3'!$X$208+'St 1.3'!$X$221+'St 1.3'!$X$193+'St 1.3'!$X$196</f>
        <v>272098.8396068135</v>
      </c>
      <c r="J24" s="132">
        <f>+'St 3'!$X$14+'St 3'!$X$27+'St 3'!$X$40+'St 3'!$X$53+'St 3'!$X$67+'St 3'!$X$91+'St 3'!$X$104+'St 3'!$X$76+'St 3'!$X$79</f>
        <v>664161.88961295737</v>
      </c>
      <c r="K24" s="132">
        <f>+'St 3'!$X$131+'St 3'!$X$144+'St 3'!$X$157+'St 3'!$X$170+'St 3'!$X$184+'St 3'!$X$208+'St 3'!$X$221+'St 3'!$X$193+'St 3'!$X$196</f>
        <v>108500.63956703238</v>
      </c>
      <c r="L24" s="132">
        <f>+'St 2.1'!$X$14+'St 2.1'!$X$27+'St 2.1'!$X$40+'St 2.1'!$X$53+'St 2.1'!$X$67+'St 2.1'!$X$91+'St 2.1'!$X$104+'St 2.1'!$X$76+'St 2.1'!$X$79</f>
        <v>28127.653773166388</v>
      </c>
      <c r="M24" s="132">
        <f>+'St 2.1'!$X$131+'St 2.1'!$X$144+'St 2.1'!$X$157+'St 2.1'!$X$170+'St 2.1'!$X$184+'St 2.1'!$X$208+'St 2.1'!$X$221+'St 2.1'!$X$193+'St 2.1'!$X$196</f>
        <v>1105.8018381988909</v>
      </c>
      <c r="N24" s="132">
        <f>+'St 2.2'!$X$14+'St 2.2'!$X$27+'St 2.2'!$X$40+'St 2.2'!$X$53+'St 2.2'!$X$67+'St 2.2'!$X$91+'St 2.2'!$X$104+'St 2.2'!$X$76+'St 2.2'!$X$79</f>
        <v>80892.696917787602</v>
      </c>
      <c r="O24" s="132">
        <f>+'St 2.2'!$X$131+'St 2.2'!$X$144+'St 2.2'!$X$157+'St 2.2'!$X$170+'St 2.2'!$X$184+'St 2.2'!$X$208+'St 2.2'!$X$221+'St 2.2'!$X$193+'St 2.2'!$X$196</f>
        <v>-216032.23257806557</v>
      </c>
      <c r="P24" s="132">
        <f>+'St 4'!$X$14+'St 4'!$X$27+'St 4'!$X$40+'St 4'!$X$53+'St 4'!$X$67+'St 4'!$X$91+'St 4'!$X$104+'St 4'!$X$76+'St 4'!$X$79</f>
        <v>273935.93845866201</v>
      </c>
      <c r="Q24" s="132">
        <f>+'St 4'!$X$131+'St 4'!$X$144+'St 4'!$X$157+'St 4'!$X$170+'St 4'!$X$184+'St 4'!$X$208+'St 4'!$X$221+'St 4'!$X$193+'St 4'!$X$196</f>
        <v>769479.02967307053</v>
      </c>
      <c r="R24" s="132">
        <f>+'St 5'!$X$14+'St 5'!$X$27+'St 5'!$X$40+'St 5'!$X$53+'St 5'!$X$67+'St 5'!$X$91+'St 5'!$X$104+'St 5'!$X$76+'St 5'!$X$79</f>
        <v>0</v>
      </c>
      <c r="S24" s="132">
        <f>+'St 5'!$X$131+'St 5'!$X$144+'St 5'!$X$157+'St 5'!$X$170+'St 5'!$X$184+'St 5'!$X$208+'St 5'!$X$221+'St 5'!$X$193+'St 5'!$X$196</f>
        <v>0</v>
      </c>
      <c r="T24" s="132">
        <f t="shared" si="3"/>
        <v>1740507.4974064806</v>
      </c>
      <c r="U24" s="132">
        <f t="shared" si="3"/>
        <v>968461.6024474937</v>
      </c>
    </row>
    <row r="25" spans="2:21">
      <c r="B25" s="26" t="s">
        <v>61</v>
      </c>
      <c r="C25" s="26" t="s">
        <v>44</v>
      </c>
      <c r="D25" s="132">
        <f>+'St 1.1'!$X$15+'St 1.1'!$X$28+'St 1.1'!$X$41+'St 1.1'!$X$54+'St 1.1'!$X$68+'St 1.1'!$X$92+'St 1.1'!$X$105</f>
        <v>0</v>
      </c>
      <c r="E25" s="132">
        <f>+'St 1.1'!$X$132+'St 1.1'!$X$145+'St 1.1'!$X$158+'St 1.1'!$X$171+'St 1.1'!$X$185+'St 1.1'!$X$209+'St 1.1'!$X$222</f>
        <v>84221.999999999985</v>
      </c>
      <c r="F25" s="132">
        <f>+'St 1.2'!$X$15+'St 1.2'!$X$28+'St 1.2'!$X$41+'St 1.2'!$X$54+'St 1.2'!$X$68+'St 1.2'!$X$92+'St 1.2'!$X$105</f>
        <v>65263.743266262005</v>
      </c>
      <c r="G25" s="132">
        <f>+'St 1.2'!$X$132+'St 1.2'!$X$145+'St 1.2'!$X$158+'St 1.2'!$X$171+'St 1.2'!$X$185+'St 1.2'!$X$209+'St 1.2'!$X$222</f>
        <v>526039.17469191842</v>
      </c>
      <c r="H25" s="132">
        <f>+'St 1.3'!$X$15+'St 1.3'!$X$28+'St 1.3'!$X$41+'St 1.3'!$X$54+'St 1.3'!$X$68+'St 1.3'!$X$92+'St 1.3'!$X$105</f>
        <v>37710.089360475155</v>
      </c>
      <c r="I25" s="132">
        <f>+'St 1.3'!$X$132+'St 1.3'!$X$145+'St 1.3'!$X$158+'St 1.3'!$X$171+'St 1.3'!$X$185+'St 1.3'!$X$209+'St 1.3'!$X$222</f>
        <v>591202.00098045217</v>
      </c>
      <c r="J25" s="132">
        <f>+'St 3'!$X$15+'St 3'!$X$28+'St 3'!$X$41+'St 3'!$X$54+'St 3'!$X$68+'St 3'!$X$92+'St 3'!$X$105</f>
        <v>-42261.720530944556</v>
      </c>
      <c r="K25" s="132">
        <f>+'St 3'!$X$132+'St 3'!$X$145+'St 3'!$X$158+'St 3'!$X$171+'St 3'!$X$185+'St 3'!$X$209+'St 3'!$X$222</f>
        <v>90456.687769055483</v>
      </c>
      <c r="L25" s="132">
        <f>+'St 2.1'!$X$15+'St 2.1'!$X$28+'St 2.1'!$X$41+'St 2.1'!$X$54+'St 2.1'!$X$68+'St 2.1'!$X$92+'St 2.1'!$X$105</f>
        <v>-68970.795472900354</v>
      </c>
      <c r="M25" s="132">
        <f>+'St 2.1'!$X$132+'St 2.1'!$X$145+'St 2.1'!$X$158+'St 2.1'!$X$171+'St 2.1'!$X$185+'St 2.1'!$X$209+'St 2.1'!$X$222</f>
        <v>870.27906296948959</v>
      </c>
      <c r="N25" s="132">
        <f>+'St 2.2'!$X$15+'St 2.2'!$X$28+'St 2.2'!$X$41+'St 2.2'!$X$54+'St 2.2'!$X$68+'St 2.2'!$X$92+'St 2.2'!$X$105</f>
        <v>-584.50785000000008</v>
      </c>
      <c r="O25" s="132">
        <f>+'St 2.2'!$X$132+'St 2.2'!$X$145+'St 2.2'!$X$158+'St 2.2'!$X$171+'St 2.2'!$X$185+'St 2.2'!$X$209+'St 2.2'!$X$222</f>
        <v>-164.194878846547</v>
      </c>
      <c r="P25" s="132">
        <f>+'St 4'!$X$15+'St 4'!$X$28+'St 4'!$X$41+'St 4'!$X$54+'St 4'!$X$68+'St 4'!$X$92+'St 4'!$X$105</f>
        <v>0.46999999999999265</v>
      </c>
      <c r="Q25" s="132">
        <f>+'St 4'!$X$132+'St 4'!$X$145+'St 4'!$X$158+'St 4'!$X$171+'St 4'!$X$185+'St 4'!$X$209+'St 4'!$X$222</f>
        <v>395382.64904591703</v>
      </c>
      <c r="R25" s="132">
        <f>+'St 5'!$X$15+'St 5'!$X$28+'St 5'!$X$41+'St 5'!$X$54+'St 5'!$X$68+'St 5'!$X$92+'St 5'!$X$105</f>
        <v>746.80046517021867</v>
      </c>
      <c r="S25" s="132">
        <f>+'St 5'!$X$132+'St 5'!$X$145+'St 5'!$X$158+'St 5'!$X$171+'St 5'!$X$185+'St 5'!$X$209+'St 5'!$X$222</f>
        <v>26767.450138018368</v>
      </c>
      <c r="T25" s="132">
        <f t="shared" si="3"/>
        <v>-8095.9207619375329</v>
      </c>
      <c r="U25" s="132">
        <f t="shared" si="3"/>
        <v>1714776.046809484</v>
      </c>
    </row>
    <row r="26" spans="2:21">
      <c r="B26" s="26" t="s">
        <v>62</v>
      </c>
      <c r="C26" s="26" t="s">
        <v>313</v>
      </c>
      <c r="D26" s="132">
        <f>+'St 1.1'!$X$18+'St 1.1'!$X$31+'St 1.1'!$X$44+'St 1.1'!$X$57+'St 1.1'!$X$71+'St 1.1'!$X$95+'St 1.1'!$X$108</f>
        <v>0.32976010999999983</v>
      </c>
      <c r="E26" s="132">
        <f>+'St 1.1'!$X$135+'St 1.1'!$X$148+'St 1.1'!$X$161+'St 1.1'!$X$174+'St 1.1'!$X$188+'St 1.1'!$X$212+'St 1.1'!$X$225</f>
        <v>0</v>
      </c>
      <c r="F26" s="132">
        <f>+'St 1.2'!$X$18+'St 1.2'!$X$31+'St 1.2'!$X$44+'St 1.2'!$X$57+'St 1.2'!$X$71+'St 1.2'!$X$95+'St 1.2'!$X$108</f>
        <v>77631.561225591213</v>
      </c>
      <c r="G26" s="132">
        <f>+'St 1.2'!$X$135+'St 1.2'!$X$148+'St 1.2'!$X$161+'St 1.2'!$X$174+'St 1.2'!$X$188+'St 1.2'!$X$212+'St 1.2'!$X$225</f>
        <v>39228.128200251907</v>
      </c>
      <c r="H26" s="132">
        <f>+'St 1.3'!$X$18+'St 1.3'!$X$31+'St 1.3'!$X$44+'St 1.3'!$X$57+'St 1.3'!$X$71+'St 1.3'!$X$95+'St 1.3'!$X$108</f>
        <v>-1204.7987212290743</v>
      </c>
      <c r="I26" s="132">
        <f>+'St 1.3'!$X$135+'St 1.3'!$X$148+'St 1.3'!$X$161+'St 1.3'!$X$174+'St 1.3'!$X$188+'St 1.3'!$X$212+'St 1.3'!$X$225</f>
        <v>62849.870694063356</v>
      </c>
      <c r="J26" s="132">
        <f>+'St 3'!$X$18+'St 3'!$X$31+'St 3'!$X$44+'St 3'!$X$57+'St 3'!$X$71+'St 3'!$X$95+'St 3'!$X$108</f>
        <v>-10443.831952408937</v>
      </c>
      <c r="K26" s="132">
        <f>+'St 3'!$X$135+'St 3'!$X$148+'St 3'!$X$161+'St 3'!$X$174+'St 3'!$X$188+'St 3'!$X$212+'St 3'!$X$225</f>
        <v>93401.747813104244</v>
      </c>
      <c r="L26" s="132">
        <f>+'St 2.1'!$X$18+'St 2.1'!$X$31+'St 2.1'!$X$44+'St 2.1'!$X$57+'St 2.1'!$X$71+'St 2.1'!$X$95+'St 2.1'!$X$108</f>
        <v>-25338.004214625376</v>
      </c>
      <c r="M26" s="132">
        <f>+'St 2.1'!$X$135+'St 2.1'!$X$148+'St 2.1'!$X$161+'St 2.1'!$X$174+'St 2.1'!$X$188+'St 2.1'!$X$212+'St 2.1'!$X$225</f>
        <v>53152.442188204826</v>
      </c>
      <c r="N26" s="132">
        <f>+'St 2.2'!$X$18+'St 2.2'!$X$31+'St 2.2'!$X$44+'St 2.2'!$X$57+'St 2.2'!$X$71+'St 2.2'!$X$95+'St 2.2'!$X$108</f>
        <v>51244.495343780931</v>
      </c>
      <c r="O26" s="132">
        <f>+'St 2.2'!$X$135+'St 2.2'!$X$148+'St 2.2'!$X$161+'St 2.2'!$X$174+'St 2.2'!$X$188+'St 2.2'!$X$212+'St 2.2'!$X$225</f>
        <v>-2235.7959955534411</v>
      </c>
      <c r="P26" s="132">
        <f>+'St 4'!$X$18+'St 4'!$X$31+'St 4'!$X$44+'St 4'!$X$57+'St 4'!$X$71+'St 4'!$X$95+'St 4'!$X$108</f>
        <v>1.2486235000000012</v>
      </c>
      <c r="Q26" s="132">
        <f>+'St 4'!$X$135+'St 4'!$X$148+'St 4'!$X$161+'St 4'!$X$174+'St 4'!$X$188+'St 4'!$X$212+'St 4'!$X$225</f>
        <v>0</v>
      </c>
      <c r="R26" s="132">
        <f>+'St 5'!$X$18+'St 5'!$X$31+'St 5'!$X$44+'St 5'!$X$57+'St 5'!$X$71+'St 5'!$X$95+'St 5'!$X$108</f>
        <v>0</v>
      </c>
      <c r="S26" s="132">
        <f>+'St 5'!$X$135+'St 5'!$X$148+'St 5'!$X$161+'St 5'!$X$174+'St 5'!$X$188+'St 5'!$X$212+'St 5'!$X$225</f>
        <v>0</v>
      </c>
      <c r="T26" s="132">
        <f t="shared" si="3"/>
        <v>91891.00006471877</v>
      </c>
      <c r="U26" s="132">
        <f t="shared" si="3"/>
        <v>246396.3929000709</v>
      </c>
    </row>
    <row r="27" spans="2:21">
      <c r="B27" s="26" t="s">
        <v>75</v>
      </c>
      <c r="C27" s="26" t="s">
        <v>107</v>
      </c>
      <c r="D27" s="132">
        <f>+'St 1.1'!$X$19+'St 1.1'!$X$32+'St 1.1'!$X$45+'St 1.1'!$X$58+'St 1.1'!$X$72+'St 1.1'!$X$96+'St 1.1'!$X$109</f>
        <v>-2104.6863330458054</v>
      </c>
      <c r="E27" s="132">
        <f>+'St 1.1'!$X$136+'St 1.1'!$X$149+'St 1.1'!$X$162+'St 1.1'!$X$175+'St 1.1'!$X$189+'St 1.1'!$X$213+'St 1.1'!$X$226</f>
        <v>0</v>
      </c>
      <c r="F27" s="132">
        <f>+'St 1.2'!$X$19+'St 1.2'!$X$32+'St 1.2'!$X$45+'St 1.2'!$X$58+'St 1.2'!$X$72+'St 1.2'!$X$96+'St 1.2'!$X$109</f>
        <v>247669.99489682363</v>
      </c>
      <c r="G27" s="132">
        <f>+'St 1.2'!$X$136+'St 1.2'!$X$149+'St 1.2'!$X$162+'St 1.2'!$X$175+'St 1.2'!$X$189+'St 1.2'!$X$213+'St 1.2'!$X$226</f>
        <v>-76428.663854073951</v>
      </c>
      <c r="H27" s="132">
        <f>+'St 1.3'!$X$19+'St 1.3'!$X$32+'St 1.3'!$X$45+'St 1.3'!$X$58+'St 1.3'!$X$72+'St 1.3'!$X$96+'St 1.3'!$X$109</f>
        <v>1377.9811693221936</v>
      </c>
      <c r="I27" s="132">
        <f>+'St 1.3'!$X$136+'St 1.3'!$X$149+'St 1.3'!$X$162+'St 1.3'!$X$175+'St 1.3'!$X$189+'St 1.3'!$X$213+'St 1.3'!$X$226</f>
        <v>130462.02410030553</v>
      </c>
      <c r="J27" s="132">
        <f>+'St 3'!$X$19+'St 3'!$X$32+'St 3'!$X$45+'St 3'!$X$58+'St 3'!$X$72+'St 3'!$X$96+'St 3'!$X$109</f>
        <v>-164.19487884654836</v>
      </c>
      <c r="K27" s="132">
        <f>+'St 3'!$X$136+'St 3'!$X$149+'St 3'!$X$162+'St 3'!$X$175+'St 3'!$X$189+'St 3'!$X$213+'St 3'!$X$226</f>
        <v>-584.50785000000008</v>
      </c>
      <c r="L27" s="132">
        <f>+'St 2.1'!$X$19+'St 2.1'!$X$32+'St 2.1'!$X$45+'St 2.1'!$X$58+'St 2.1'!$X$72+'St 2.1'!$X$96+'St 2.1'!$X$109</f>
        <v>-2235.7959955534197</v>
      </c>
      <c r="M27" s="132">
        <f>+'St 2.1'!$X$136+'St 2.1'!$X$149+'St 2.1'!$X$162+'St 2.1'!$X$175+'St 2.1'!$X$189+'St 2.1'!$X$213+'St 2.1'!$X$226</f>
        <v>51244.495343780945</v>
      </c>
      <c r="N27" s="132">
        <f>+'St 2.2'!$X$19+'St 2.2'!$X$32+'St 2.2'!$X$45+'St 2.2'!$X$58+'St 2.2'!$X$72+'St 2.2'!$X$96+'St 2.2'!$X$109</f>
        <v>-385346.09164487221</v>
      </c>
      <c r="O27" s="132">
        <f>+'St 2.2'!$X$136+'St 2.2'!$X$149+'St 2.2'!$X$162+'St 2.2'!$X$175+'St 2.2'!$X$189+'St 2.2'!$X$213+'St 2.2'!$X$226</f>
        <v>191820.38968676041</v>
      </c>
      <c r="P27" s="132">
        <f>+'St 4'!$X$19+'St 4'!$X$32+'St 4'!$X$45+'St 4'!$X$58+'St 4'!$X$72+'St 4'!$X$96+'St 4'!$X$109</f>
        <v>0</v>
      </c>
      <c r="Q27" s="132">
        <f>+'St 4'!$X$136+'St 4'!$X$149+'St 4'!$X$162+'St 4'!$X$175+'St 4'!$X$189+'St 4'!$X$213+'St 4'!$X$226</f>
        <v>93665.590320000003</v>
      </c>
      <c r="R27" s="132">
        <f>+'St 5'!$X$19+'St 5'!$X$32+'St 5'!$X$45+'St 5'!$X$58+'St 5'!$X$72+'St 5'!$X$96+'St 5'!$X$109</f>
        <v>-56672.547982886026</v>
      </c>
      <c r="S27" s="132">
        <f>+'St 5'!$X$136+'St 5'!$X$149+'St 5'!$X$162+'St 5'!$X$175+'St 5'!$X$189+'St 5'!$X$213+'St 5'!$X$226</f>
        <v>544715.36700932251</v>
      </c>
      <c r="T27" s="132">
        <f t="shared" si="3"/>
        <v>-197475.34076905821</v>
      </c>
      <c r="U27" s="132">
        <f t="shared" si="3"/>
        <v>934894.69475609553</v>
      </c>
    </row>
    <row r="28" spans="2:21">
      <c r="B28" s="26" t="s">
        <v>76</v>
      </c>
      <c r="C28" s="26" t="s">
        <v>48</v>
      </c>
      <c r="D28" s="132">
        <f>+'St 1.1'!$X$20+'St 1.1'!$X$33+'St 1.1'!$X$46+'St 1.1'!$X$59+'St 1.1'!$X$73+'St 1.1'!$X$97+'St 1.1'!$X$110+'St 1.1'!$X$113+'St 1.1'!$X$114+'St 1.1'!$X$6</f>
        <v>4669.9584270861806</v>
      </c>
      <c r="E28" s="132">
        <f>+'St 1.1'!$X$137+'St 1.1'!$X$150+'St 1.1'!$X$163+'St 1.1'!$X$176+'St 1.1'!$X$190+'St 1.1'!$X$214+'St 1.1'!$X$227+'St 1.1'!$X$230+'St 1.1'!$X$231+'St 1.1'!$X$123</f>
        <v>54942.93349175364</v>
      </c>
      <c r="F28" s="132">
        <f>+'St 1.2'!$X$20+'St 1.2'!$X$33+'St 1.2'!$X$46+'St 1.2'!$X$59+'St 1.2'!$X$73+'St 1.2'!$X$97+'St 1.2'!$X$110+'St 1.2'!$X$113+'St 1.2'!$X$114+'St 1.2'!$X$6</f>
        <v>190897.83909074171</v>
      </c>
      <c r="G28" s="132">
        <f>+'St 1.2'!$X$137+'St 1.2'!$X$150+'St 1.2'!$X$163+'St 1.2'!$X$176+'St 1.2'!$X$190+'St 1.2'!$X$214+'St 1.2'!$X$227+'St 1.2'!$X$230+'St 1.2'!$X$231+'St 1.2'!$X$123</f>
        <v>204927.24270349974</v>
      </c>
      <c r="H28" s="132">
        <f>+'St 1.3'!$X$20+'St 1.3'!$X$33+'St 1.3'!$X$46+'St 1.3'!$X$59+'St 1.3'!$X$73+'St 1.3'!$X$97+'St 1.3'!$X$110+'St 1.3'!$X$113+'St 1.3'!$X$114+'St 1.3'!$X$6</f>
        <v>-41.315501494367219</v>
      </c>
      <c r="I28" s="132">
        <f>+'St 1.3'!$X$137+'St 1.3'!$X$150+'St 1.3'!$X$163+'St 1.3'!$X$176+'St 1.3'!$X$190+'St 1.3'!$X$214+'St 1.3'!$X$227+'St 1.3'!$X$230+'St 1.3'!$X$231+'St 1.3'!$X$123</f>
        <v>18687.091072904434</v>
      </c>
      <c r="J28" s="132">
        <f>+'St 3'!$X$20+'St 3'!$X$33+'St 3'!$X$46+'St 3'!$X$59+'St 3'!$X$73+'St 3'!$X$97+'St 3'!$X$110+'St 3'!$X$113+'St 3'!$X$114+'St 3'!$X$6</f>
        <v>2744.205800000002</v>
      </c>
      <c r="K28" s="132">
        <f>+'St 3'!$X$137+'St 3'!$X$150+'St 3'!$X$163+'St 3'!$X$176+'St 3'!$X$190+'St 3'!$X$214+'St 3'!$X$227+'St 3'!$X$230+'St 3'!$X$231+'St 3'!$X$123</f>
        <v>6220.6555999999955</v>
      </c>
      <c r="L28" s="132">
        <f>+'St 2.1'!$X$20+'St 2.1'!$X$33+'St 2.1'!$X$46+'St 2.1'!$X$59+'St 2.1'!$X$73+'St 2.1'!$X$97+'St 2.1'!$X$110+'St 2.1'!$X$113+'St 2.1'!$X$114+'St 2.1'!$X$6</f>
        <v>-1142.4690820380001</v>
      </c>
      <c r="M28" s="132">
        <f>+'St 2.1'!$X$137+'St 2.1'!$X$150+'St 2.1'!$X$163+'St 2.1'!$X$176+'St 2.1'!$X$190+'St 2.1'!$X$214+'St 2.1'!$X$227+'St 2.1'!$X$230+'St 2.1'!$X$231+'St 2.1'!$X$123</f>
        <v>-18.523411900000003</v>
      </c>
      <c r="N28" s="132">
        <f>+'St 2.2'!$X$20+'St 2.2'!$X$33+'St 2.2'!$X$46+'St 2.2'!$X$59+'St 2.2'!$X$73+'St 2.2'!$X$97+'St 2.2'!$X$110+'St 2.2'!$X$113+'St 2.2'!$X$114+'St 2.2'!$X$6</f>
        <v>900000</v>
      </c>
      <c r="O28" s="132">
        <f>+'St 2.2'!$X$137+'St 2.2'!$X$150+'St 2.2'!$X$163+'St 2.2'!$X$176+'St 2.2'!$X$190+'St 2.2'!$X$214+'St 2.2'!$X$227+'St 2.2'!$X$230+'St 2.2'!$X$231+'St 2.2'!$X$123</f>
        <v>-213056.17138592969</v>
      </c>
      <c r="P28" s="132">
        <f>+'St 4'!$X$20+'St 4'!$X$33+'St 4'!$X$46+'St 4'!$X$59+'St 4'!$X$73+'St 4'!$X$97+'St 4'!$X$110+'St 4'!$X$113+'St 4'!$X$114+'St 4'!$X$6</f>
        <v>0</v>
      </c>
      <c r="Q28" s="132">
        <f>+'St 4'!$X$137+'St 4'!$X$150+'St 4'!$X$163+'St 4'!$X$176+'St 4'!$X$190+'St 4'!$X$214+'St 4'!$X$227+'St 4'!$X$230+'St 4'!$X$231+'St 4'!$X$123</f>
        <v>0</v>
      </c>
      <c r="R28" s="132">
        <f>+'St 5'!$X$20+'St 5'!$X$33+'St 5'!$X$46+'St 5'!$X$59+'St 5'!$X$73+'St 5'!$X$97+'St 5'!$X$110+'St 5'!$X$113+'St 5'!$X$114+'St 5'!$X$6</f>
        <v>0</v>
      </c>
      <c r="S28" s="132">
        <f>+'St 5'!$X$137+'St 5'!$X$150+'St 5'!$X$163+'St 5'!$X$176+'St 5'!$X$190+'St 5'!$X$214+'St 5'!$X$227+'St 5'!$X$230+'St 5'!$X$231+'St 5'!$X$123</f>
        <v>0</v>
      </c>
      <c r="T28" s="132">
        <f t="shared" si="3"/>
        <v>1097128.2187342956</v>
      </c>
      <c r="U28" s="132">
        <f t="shared" si="3"/>
        <v>71703.228070328129</v>
      </c>
    </row>
    <row r="29" spans="2:21">
      <c r="B29" s="26" t="s">
        <v>77</v>
      </c>
      <c r="C29" s="26" t="s">
        <v>321</v>
      </c>
      <c r="D29" s="132">
        <f>+'St 1.1'!$X$21+'St 1.1'!$X$34+'St 1.1'!$X$47+'St 1.1'!$X$60+'St 1.1'!$X$74+'St 1.1'!$X$98+'St 1.1'!$X$111</f>
        <v>302753.00079245353</v>
      </c>
      <c r="E29" s="132">
        <f>+'St 1.1'!$X$138+'St 1.1'!$X$151+'St 1.1'!$X$164+'St 1.1'!$X$177+'St 1.1'!$X$191+'St 1.1'!$X$215+'St 1.1'!$X$228</f>
        <v>-28556</v>
      </c>
      <c r="F29" s="132">
        <f>+'St 1.2'!$X$21+'St 1.2'!$X$34+'St 1.2'!$X$47+'St 1.2'!$X$60+'St 1.2'!$X$74+'St 1.2'!$X$98+'St 1.2'!$X$111</f>
        <v>828649.22044750338</v>
      </c>
      <c r="G29" s="132">
        <f>+'St 1.2'!$X$138+'St 1.2'!$X$151+'St 1.2'!$X$164+'St 1.2'!$X$177+'St 1.2'!$X$191+'St 1.2'!$X$215+'St 1.2'!$X$228</f>
        <v>549721.47042713687</v>
      </c>
      <c r="H29" s="132">
        <f>+'St 1.3'!$X$21+'St 1.3'!$X$34+'St 1.3'!$X$47+'St 1.3'!$X$60+'St 1.3'!$X$74+'St 1.3'!$X$98+'St 1.3'!$X$111</f>
        <v>3599.1136282987286</v>
      </c>
      <c r="I29" s="132">
        <f>+'St 1.3'!$X$138+'St 1.3'!$X$151+'St 1.3'!$X$164+'St 1.3'!$X$177+'St 1.3'!$X$191+'St 1.3'!$X$215+'St 1.3'!$X$228</f>
        <v>95265.415775637652</v>
      </c>
      <c r="J29" s="132">
        <f>+'St 3'!$X$21+'St 3'!$X$34+'St 3'!$X$47+'St 3'!$X$60+'St 3'!$X$74+'St 3'!$X$98+'St 3'!$X$111</f>
        <v>379333.81075787469</v>
      </c>
      <c r="K29" s="132">
        <f>+'St 3'!$X$138+'St 3'!$X$151+'St 3'!$X$164+'St 3'!$X$177+'St 3'!$X$191+'St 3'!$X$215+'St 3'!$X$228</f>
        <v>-52.481499999999954</v>
      </c>
      <c r="L29" s="132">
        <f>+'St 2.1'!$X$21+'St 2.1'!$X$34+'St 2.1'!$X$47+'St 2.1'!$X$60+'St 2.1'!$X$74+'St 2.1'!$X$98+'St 2.1'!$X$111</f>
        <v>-259.6079736762789</v>
      </c>
      <c r="M29" s="132">
        <f>+'St 2.1'!$X$138+'St 2.1'!$X$151+'St 2.1'!$X$164+'St 2.1'!$X$177+'St 2.1'!$X$191+'St 2.1'!$X$215+'St 2.1'!$X$228</f>
        <v>1.2594196000000013</v>
      </c>
      <c r="N29" s="132">
        <f>+'St 2.2'!$X$21+'St 2.2'!$X$34+'St 2.2'!$X$47+'St 2.2'!$X$60+'St 2.2'!$X$74+'St 2.2'!$X$98+'St 2.2'!$X$111</f>
        <v>20316.15872351608</v>
      </c>
      <c r="O29" s="132">
        <f>+'St 2.2'!$X$138+'St 2.2'!$X$151+'St 2.2'!$X$164+'St 2.2'!$X$177+'St 2.2'!$X$191+'St 2.2'!$X$215+'St 2.2'!$X$228</f>
        <v>0</v>
      </c>
      <c r="P29" s="132">
        <f>+'St 4'!$X$21+'St 4'!$X$34+'St 4'!$X$47+'St 4'!$X$60+'St 4'!$X$74+'St 4'!$X$98+'St 4'!$X$111</f>
        <v>0</v>
      </c>
      <c r="Q29" s="132">
        <f>+'St 4'!$X$138+'St 4'!$X$151+'St 4'!$X$164+'St 4'!$X$177+'St 4'!$X$191+'St 4'!$X$215+'St 4'!$X$228</f>
        <v>0</v>
      </c>
      <c r="R29" s="132">
        <f>+'St 5'!$X$21+'St 5'!$X$34+'St 5'!$X$47+'St 5'!$X$60+'St 5'!$X$74+'St 5'!$X$98+'St 5'!$X$111</f>
        <v>0</v>
      </c>
      <c r="S29" s="132">
        <f>+'St 5'!$X$138+'St 5'!$X$151+'St 5'!$X$164+'St 5'!$X$177+'St 5'!$X$191+'St 5'!$X$215+'St 5'!$X$228</f>
        <v>0</v>
      </c>
      <c r="T29" s="132">
        <f t="shared" si="3"/>
        <v>1534391.6963759705</v>
      </c>
      <c r="U29" s="132">
        <f t="shared" si="3"/>
        <v>616379.6641223745</v>
      </c>
    </row>
    <row r="30" spans="2:21">
      <c r="B30" s="26" t="s">
        <v>81</v>
      </c>
      <c r="C30" s="26" t="s">
        <v>100</v>
      </c>
      <c r="D30" s="132">
        <f>+'St 1.1'!$X$22+'St 1.1'!$X$35+'St 1.1'!$X$48+'St 1.1'!$X$61+'St 1.1'!$X$75+'St 1.1'!$X$99+'St 1.1'!$X$112</f>
        <v>-812.00000000000011</v>
      </c>
      <c r="E30" s="132">
        <f>+'St 1.1'!$X$139+'St 1.1'!$X$152+'St 1.1'!$X$165+'St 1.1'!$X$178+'St 1.1'!$X$192+'St 1.1'!$X$216+'St 1.1'!$X$229</f>
        <v>387501.06650824647</v>
      </c>
      <c r="F30" s="132">
        <f>+'St 1.2'!$X$22+'St 1.2'!$X$35+'St 1.2'!$X$48+'St 1.2'!$X$61+'St 1.2'!$X$75+'St 1.2'!$X$99+'St 1.2'!$X$112</f>
        <v>47445.949027333118</v>
      </c>
      <c r="G30" s="132">
        <f>+'St 1.2'!$X$139+'St 1.2'!$X$152+'St 1.2'!$X$165+'St 1.2'!$X$178+'St 1.2'!$X$192+'St 1.2'!$X$216+'St 1.2'!$X$229</f>
        <v>95771.404234907299</v>
      </c>
      <c r="H30" s="132">
        <f>+'St 1.3'!$X$22+'St 1.3'!$X$35+'St 1.3'!$X$48+'St 1.3'!$X$61+'St 1.3'!$X$75+'St 1.3'!$X$99+'St 1.3'!$X$112</f>
        <v>104995.21859207748</v>
      </c>
      <c r="I30" s="132">
        <f>+'St 1.3'!$X$139+'St 1.3'!$X$152+'St 1.3'!$X$165+'St 1.3'!$X$178+'St 1.3'!$X$192+'St 1.3'!$X$216+'St 1.3'!$X$229</f>
        <v>35445.542578171357</v>
      </c>
      <c r="J30" s="132">
        <f>+'St 3'!$X$22+'St 3'!$X$35+'St 3'!$X$48+'St 3'!$X$61+'St 3'!$X$75+'St 3'!$X$99+'St 3'!$X$112</f>
        <v>101576.53099202208</v>
      </c>
      <c r="K30" s="132">
        <f>+'St 3'!$X$139+'St 3'!$X$152+'St 3'!$X$165+'St 3'!$X$178+'St 3'!$X$192+'St 3'!$X$216+'St 3'!$X$229</f>
        <v>6931.8799000000045</v>
      </c>
      <c r="L30" s="132">
        <f>+'St 2.1'!$X$22+'St 2.1'!$X$35+'St 2.1'!$X$48+'St 2.1'!$X$61+'St 2.1'!$X$75+'St 2.1'!$X$99+'St 2.1'!$X$112</f>
        <v>58580.714540192101</v>
      </c>
      <c r="M30" s="132">
        <f>+'St 2.1'!$X$139+'St 2.1'!$X$152+'St 2.1'!$X$165+'St 2.1'!$X$178+'St 2.1'!$X$192+'St 2.1'!$X$216+'St 2.1'!$X$229</f>
        <v>0</v>
      </c>
      <c r="N30" s="132">
        <f>+'St 2.2'!$X$22+'St 2.2'!$X$35+'St 2.2'!$X$48+'St 2.2'!$X$61+'St 2.2'!$X$75+'St 2.2'!$X$99+'St 2.2'!$X$112</f>
        <v>192621.59466846834</v>
      </c>
      <c r="O30" s="132">
        <f>+'St 2.2'!$X$139+'St 2.2'!$X$152+'St 2.2'!$X$165+'St 2.2'!$X$178+'St 2.2'!$X$192+'St 2.2'!$X$216+'St 2.2'!$X$229</f>
        <v>211056.0100531725</v>
      </c>
      <c r="P30" s="132">
        <f>+'St 4'!$X$22+'St 4'!$X$35+'St 4'!$X$48+'St 4'!$X$61+'St 4'!$X$75+'St 4'!$X$99+'St 4'!$X$112</f>
        <v>0</v>
      </c>
      <c r="Q30" s="132">
        <f>+'St 4'!$X$139+'St 4'!$X$152+'St 4'!$X$165+'St 4'!$X$178+'St 4'!$X$192+'St 4'!$X$216+'St 4'!$X$229</f>
        <v>0</v>
      </c>
      <c r="R30" s="132">
        <f>+'St 5'!$X$22+'St 5'!$X$35+'St 5'!$X$48+'St 5'!$X$61+'St 5'!$X$75+'St 5'!$X$99+'St 5'!$X$112</f>
        <v>0</v>
      </c>
      <c r="S30" s="132">
        <f>+'St 5'!$X$139+'St 5'!$X$152+'St 5'!$X$165+'St 5'!$X$178+'St 5'!$X$192+'St 5'!$X$216+'St 5'!$X$229</f>
        <v>0</v>
      </c>
      <c r="T30" s="132">
        <f t="shared" si="3"/>
        <v>504408.00782009313</v>
      </c>
      <c r="U30" s="132">
        <f t="shared" si="3"/>
        <v>736705.9032744976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562950.00000000012</v>
      </c>
      <c r="E31" s="137">
        <f t="shared" si="4"/>
        <v>509285.00000000006</v>
      </c>
      <c r="F31" s="137">
        <f t="shared" si="4"/>
        <v>1540793.5391891019</v>
      </c>
      <c r="G31" s="137">
        <f t="shared" si="4"/>
        <v>1647350.0407395519</v>
      </c>
      <c r="H31" s="137">
        <f t="shared" si="4"/>
        <v>986558.38685167918</v>
      </c>
      <c r="I31" s="137">
        <f t="shared" si="4"/>
        <v>1328075.6627063886</v>
      </c>
      <c r="J31" s="137">
        <f t="shared" si="4"/>
        <v>1708149.0624860213</v>
      </c>
      <c r="K31" s="137">
        <f t="shared" si="4"/>
        <v>426995.06540874409</v>
      </c>
      <c r="L31" s="137">
        <f t="shared" si="4"/>
        <v>231423.68511215012</v>
      </c>
      <c r="M31" s="137">
        <f t="shared" si="4"/>
        <v>101984.28426775867</v>
      </c>
      <c r="N31" s="137">
        <f t="shared" si="4"/>
        <v>782714.46739188198</v>
      </c>
      <c r="O31" s="137">
        <f t="shared" si="4"/>
        <v>216953.3134653155</v>
      </c>
      <c r="P31" s="137">
        <f t="shared" si="4"/>
        <v>784100.60564756521</v>
      </c>
      <c r="Q31" s="137">
        <f t="shared" si="4"/>
        <v>2380576.9240114079</v>
      </c>
      <c r="R31" s="137">
        <f t="shared" si="4"/>
        <v>399732.93006130448</v>
      </c>
      <c r="S31" s="137">
        <f t="shared" si="4"/>
        <v>565110.90440189361</v>
      </c>
      <c r="T31" s="137">
        <f>+SUM(T22:T30)</f>
        <v>6996422.6767397057</v>
      </c>
      <c r="U31" s="137">
        <f>+SUM(U22:U30)</f>
        <v>7176331.1950010601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800-000000000000}"/>
  </hyperlinks>
  <pageMargins left="0.7" right="0.7" top="0.75" bottom="0.75" header="0.3" footer="0.3"/>
  <pageSetup paperSize="9" scale="35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34"/>
  <sheetViews>
    <sheetView zoomScaleNormal="100" workbookViewId="0"/>
  </sheetViews>
  <sheetFormatPr defaultColWidth="9.140625" defaultRowHeight="15"/>
  <cols>
    <col min="1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364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1.1'!$M$12+'St 1.1'!$M$25+'St 1.1'!$M$38+'St 1.1'!$M$51+'St 1.1'!$M$65+'St 1.1'!$M$89+'St 1.1'!$M$102</f>
        <v>11.98</v>
      </c>
      <c r="E6" s="132">
        <f>+'St 1.1'!$M$129+'St 1.1'!$M$142+'St 1.1'!$M$155+'St 1.1'!$M$168+'St 1.1'!$M$182+'St 1.1'!$M$206+'St 1.1'!$M$219</f>
        <v>755.42</v>
      </c>
      <c r="F6" s="132">
        <f>+'St 1.2'!$M$12+'St 1.2'!$M$25+'St 1.2'!$M$38+'St 1.2'!$M$51+'St 1.2'!$M$65+'St 1.2'!$M$89+'St 1.2'!$M$102</f>
        <v>99201.13003057531</v>
      </c>
      <c r="G6" s="132">
        <f>+'St 1.2'!$M$129+'St 1.2'!$M$142+'St 1.2'!$M$155+'St 1.2'!$M$168+'St 1.2'!$M$182+'St 1.2'!$M$206+'St 1.2'!$M$219</f>
        <v>1003509.2712044793</v>
      </c>
      <c r="H6" s="132">
        <f>+'St 1.3'!$M$12+'St 1.3'!$M$25+'St 1.3'!$M$38+'St 1.3'!$M$51+'St 1.3'!$M$65+'St 1.3'!$M$89+'St 1.3'!$M$102</f>
        <v>38553.410593838584</v>
      </c>
      <c r="I6" s="132">
        <f>+'St 1.3'!$M$129+'St 1.3'!$M$142+'St 1.3'!$M$155+'St 1.3'!$M$168+'St 1.3'!$M$182+'St 1.3'!$M$206+'St 1.3'!$M$219</f>
        <v>18862.008233666656</v>
      </c>
      <c r="J6" s="132">
        <f>+'St 3'!$M$12+'St 3'!$M$25+'St 3'!$M$38+'St 3'!$M$51+'St 3'!$M$65+'St 3'!$M$89+'St 3'!$M$102</f>
        <v>1194672.9036415955</v>
      </c>
      <c r="K6" s="132">
        <f>+'St 3'!$M$129+'St 3'!$M$142+'St 3'!$M$155+'St 3'!$M$168+'St 3'!$M$182+'St 3'!$M$206+'St 3'!$M$219</f>
        <v>104170.49830000001</v>
      </c>
      <c r="L6" s="132">
        <f>+'St 2.1'!$M$12+'St 2.1'!$M$25+'St 2.1'!$M$38+'St 2.1'!$M$51+'St 2.1'!$M$65+'St 2.1'!$M$89+'St 2.1'!$M$102</f>
        <v>0</v>
      </c>
      <c r="M6" s="132">
        <f>+'St 2.1'!$M$129+'St 2.1'!$M$142+'St 2.1'!$M$155+'St 2.1'!$M$168+'St 2.1'!$M$182+'St 2.1'!$M$206+'St 2.1'!$M$219</f>
        <v>2.9136184730000001</v>
      </c>
      <c r="N6" s="132">
        <f>+'St 2.2'!$M$12+'St 2.2'!$M$25+'St 2.2'!$M$38+'St 2.2'!$M$51+'St 2.2'!$M$65+'St 2.2'!$M$89+'St 2.2'!$M$102</f>
        <v>1913.6</v>
      </c>
      <c r="O6" s="132">
        <f>+'St 2.2'!$M$129+'St 2.2'!$M$142+'St 2.2'!$M$155+'St 2.2'!$M$168+'St 2.2'!$M$182+'St 2.2'!$M$206+'St 2.2'!$M$219</f>
        <v>22707.049716612713</v>
      </c>
      <c r="P6" s="132">
        <f>+'St 4'!$M$12+'St 4'!$M$25+'St 4'!$M$38+'St 4'!$M$51+'St 4'!$M$65+'St 4'!$M$89+'St 4'!$M$102</f>
        <v>34643.53</v>
      </c>
      <c r="Q6" s="132">
        <f>+'St 4'!$M$129+'St 4'!$M$142+'St 4'!$M$155+'St 4'!$M$168+'St 4'!$M$182+'St 4'!$M$206+'St 4'!$M$219</f>
        <v>2655122.9997699996</v>
      </c>
      <c r="R6" s="132">
        <f>+'St 5'!$M$12+'St 5'!$M$25+'St 5'!$M$38+'St 5'!$M$51+'St 5'!$M$65+'St 5'!$M$89+'St 5'!$M$102</f>
        <v>3924345.2148661902</v>
      </c>
      <c r="S6" s="132">
        <f>+'St 5'!$M$129+'St 5'!$M$142+'St 5'!$M$155+'St 5'!$M$168+'St 5'!$M$182+'St 5'!$M$206+'St 5'!$M$219</f>
        <v>1281.6783501767154</v>
      </c>
      <c r="T6" s="132">
        <f>+D6+F6+H6+J6+L6+N6+P6+R6</f>
        <v>5293341.7691321997</v>
      </c>
      <c r="U6" s="132">
        <f>+E6+G6+I6+K6+M6+O6+Q6+S6</f>
        <v>3806411.8391934084</v>
      </c>
    </row>
    <row r="7" spans="1:21">
      <c r="B7" s="26" t="s">
        <v>59</v>
      </c>
      <c r="C7" s="26" t="s">
        <v>42</v>
      </c>
      <c r="D7" s="132">
        <f>+'St 1.1'!$M$13+'St 1.1'!$M$26+'St 1.1'!$M$39+'St 1.1'!$M$52+'St 1.1'!$M$66+'St 1.1'!$M$90+'St 1.1'!$M$103</f>
        <v>1548079.0891774797</v>
      </c>
      <c r="E7" s="132">
        <f>+'St 1.1'!$M$130+'St 1.1'!$M$143+'St 1.1'!$M$156+'St 1.1'!$M$169+'St 1.1'!$M$183+'St 1.1'!$M$207+'St 1.1'!$M$220</f>
        <v>90252</v>
      </c>
      <c r="F7" s="132">
        <f>+'St 1.2'!$M$13+'St 1.2'!$M$26+'St 1.2'!$M$39+'St 1.2'!$M$52+'St 1.2'!$M$66+'St 1.2'!$M$90+'St 1.2'!$M$103</f>
        <v>1505732.6909138332</v>
      </c>
      <c r="G7" s="132">
        <f>+'St 1.2'!$M$130+'St 1.2'!$M$143+'St 1.2'!$M$156+'St 1.2'!$M$169+'St 1.2'!$M$183+'St 1.2'!$M$207+'St 1.2'!$M$220</f>
        <v>1082753.7591540709</v>
      </c>
      <c r="H7" s="132">
        <f>+'St 1.3'!$M$13+'St 1.3'!$M$26+'St 1.3'!$M$39+'St 1.3'!$M$52+'St 1.3'!$M$66+'St 1.3'!$M$90+'St 1.3'!$M$103</f>
        <v>1497428.2267111421</v>
      </c>
      <c r="I7" s="132">
        <f>+'St 1.3'!$M$130+'St 1.3'!$M$143+'St 1.3'!$M$156+'St 1.3'!$M$169+'St 1.3'!$M$183+'St 1.3'!$M$207+'St 1.3'!$M$220</f>
        <v>2630293.6011817274</v>
      </c>
      <c r="J7" s="132">
        <f>+'St 3'!$M$13+'St 3'!$M$26+'St 3'!$M$39+'St 3'!$M$52+'St 3'!$M$66+'St 3'!$M$90+'St 3'!$M$103</f>
        <v>5211909.8154964689</v>
      </c>
      <c r="K7" s="132">
        <f>+'St 3'!$M$130+'St 3'!$M$143+'St 3'!$M$156+'St 3'!$M$169+'St 3'!$M$183+'St 3'!$M$207+'St 3'!$M$220</f>
        <v>1908163.151903372</v>
      </c>
      <c r="L7" s="132">
        <f>+'St 2.1'!$M$13+'St 2.1'!$M$26+'St 2.1'!$M$39+'St 2.1'!$M$52+'St 2.1'!$M$66+'St 2.1'!$M$90+'St 2.1'!$M$103</f>
        <v>613523.99268192542</v>
      </c>
      <c r="M7" s="132">
        <f>+'St 2.1'!$M$130+'St 2.1'!$M$143+'St 2.1'!$M$156+'St 2.1'!$M$169+'St 2.1'!$M$183+'St 2.1'!$M$207+'St 2.1'!$M$220</f>
        <v>184296.07199851167</v>
      </c>
      <c r="N7" s="132">
        <f>+'St 2.2'!$M$13+'St 2.2'!$M$26+'St 2.2'!$M$39+'St 2.2'!$M$52+'St 2.2'!$M$66+'St 2.2'!$M$90+'St 2.2'!$M$103</f>
        <v>3446071.4079023134</v>
      </c>
      <c r="O7" s="132">
        <f>+'St 2.2'!$M$130+'St 2.2'!$M$143+'St 2.2'!$M$156+'St 2.2'!$M$169+'St 2.2'!$M$183+'St 2.2'!$M$207+'St 2.2'!$M$220</f>
        <v>2253008.5330086453</v>
      </c>
      <c r="P7" s="132">
        <f>+'St 4'!$M$13+'St 4'!$M$26+'St 4'!$M$39+'St 4'!$M$52+'St 4'!$M$66+'St 4'!$M$90+'St 4'!$M$103</f>
        <v>6676548.0506626563</v>
      </c>
      <c r="Q7" s="132">
        <f>+'St 4'!$M$130+'St 4'!$M$143+'St 4'!$M$156+'St 4'!$M$169+'St 4'!$M$183+'St 4'!$M$207+'St 4'!$M$220</f>
        <v>10884748.594417375</v>
      </c>
      <c r="R7" s="132">
        <f>+'St 5'!$M$13+'St 5'!$M$26+'St 5'!$M$39+'St 5'!$M$52+'St 5'!$M$66+'St 5'!$M$90+'St 5'!$M$103</f>
        <v>487902.96271273302</v>
      </c>
      <c r="S7" s="132">
        <f>+'St 5'!$M$130+'St 5'!$M$143+'St 5'!$M$156+'St 5'!$M$169+'St 5'!$M$183+'St 5'!$M$207+'St 5'!$M$220</f>
        <v>1165202.8446068331</v>
      </c>
      <c r="T7" s="132">
        <f t="shared" ref="T7:T14" si="0">+D7+F7+H7+J7+L7+N7+P7+R7</f>
        <v>20987196.236258551</v>
      </c>
      <c r="U7" s="132">
        <f t="shared" ref="U7:U14" si="1">+E7+G7+I7+K7+M7+O7+Q7+S7</f>
        <v>20198718.556270532</v>
      </c>
    </row>
    <row r="8" spans="1:21">
      <c r="B8" s="26" t="s">
        <v>60</v>
      </c>
      <c r="C8" s="26" t="s">
        <v>43</v>
      </c>
      <c r="D8" s="132">
        <f>+'St 1.1'!$M$14+'St 1.1'!$M$27+'St 1.1'!$M$40+'St 1.1'!$M$53+'St 1.1'!$M$67+'St 1.1'!$M$91+'St 1.1'!$M$104+'St 1.1'!$M$76+'St 1.1'!$M$79</f>
        <v>86950.704542535866</v>
      </c>
      <c r="E8" s="132">
        <f>+'St 1.1'!$M$131+'St 1.1'!$M$144+'St 1.1'!$M$157+'St 1.1'!$M$170+'St 1.1'!$M$184+'St 1.1'!$M$208+'St 1.1'!$M$221+'St 1.1'!$M$193+'St 1.1'!$M$196</f>
        <v>32380.559999999998</v>
      </c>
      <c r="F8" s="132">
        <f>+'St 1.2'!$M$14+'St 1.2'!$M$27+'St 1.2'!$M$40+'St 1.2'!$M$53+'St 1.2'!$M$67+'St 1.2'!$M$91+'St 1.2'!$M$104+'St 1.2'!$M$76+'St 1.2'!$M$79</f>
        <v>2008475.1138694489</v>
      </c>
      <c r="G8" s="132">
        <f>+'St 1.2'!$M$131+'St 1.2'!$M$144+'St 1.2'!$M$157+'St 1.2'!$M$170+'St 1.2'!$M$184+'St 1.2'!$M$208+'St 1.2'!$M$221+'St 1.2'!$M$193+'St 1.2'!$M$196</f>
        <v>1318061.9265418607</v>
      </c>
      <c r="H8" s="132">
        <f>+'St 1.3'!$M$14+'St 1.3'!$M$27+'St 1.3'!$M$40+'St 1.3'!$M$53+'St 1.3'!$M$67+'St 1.3'!$M$91+'St 1.3'!$M$104+'St 1.3'!$M$76+'St 1.3'!$M$79</f>
        <v>12144920.067601819</v>
      </c>
      <c r="I8" s="132">
        <f>+'St 1.3'!$M$131+'St 1.3'!$M$144+'St 1.3'!$M$157+'St 1.3'!$M$170+'St 1.3'!$M$184+'St 1.3'!$M$208+'St 1.3'!$M$221+'St 1.3'!$M$193+'St 1.3'!$M$196</f>
        <v>5362979.1234455304</v>
      </c>
      <c r="J8" s="132">
        <f>+'St 3'!$M$14+'St 3'!$M$27+'St 3'!$M$40+'St 3'!$M$53+'St 3'!$M$67+'St 3'!$M$91+'St 3'!$M$104+'St 3'!$M$76+'St 3'!$M$79</f>
        <v>6240108.5931395385</v>
      </c>
      <c r="K8" s="132">
        <f>+'St 3'!$M$131+'St 3'!$M$144+'St 3'!$M$157+'St 3'!$M$170+'St 3'!$M$184+'St 3'!$M$208+'St 3'!$M$221+'St 3'!$M$193+'St 3'!$M$196</f>
        <v>316949.7037072138</v>
      </c>
      <c r="L8" s="132">
        <f>+'St 2.1'!$M$14+'St 2.1'!$M$27+'St 2.1'!$M$40+'St 2.1'!$M$53+'St 2.1'!$M$67+'St 2.1'!$M$91+'St 2.1'!$M$104+'St 2.1'!$M$76+'St 2.1'!$M$79</f>
        <v>84012.404548754886</v>
      </c>
      <c r="M8" s="132">
        <f>+'St 2.1'!$M$131+'St 2.1'!$M$144+'St 2.1'!$M$157+'St 2.1'!$M$170+'St 2.1'!$M$184+'St 2.1'!$M$208+'St 2.1'!$M$221+'St 2.1'!$M$193+'St 2.1'!$M$196</f>
        <v>4589.908507762736</v>
      </c>
      <c r="N8" s="132">
        <f>+'St 2.2'!$M$14+'St 2.2'!$M$27+'St 2.2'!$M$40+'St 2.2'!$M$53+'St 2.2'!$M$67+'St 2.2'!$M$91+'St 2.2'!$M$104+'St 2.2'!$M$76+'St 2.2'!$M$79</f>
        <v>2813378.1256455909</v>
      </c>
      <c r="O8" s="132">
        <f>+'St 2.2'!$M$131+'St 2.2'!$M$144+'St 2.2'!$M$157+'St 2.2'!$M$170+'St 2.2'!$M$184+'St 2.2'!$M$208+'St 2.2'!$M$221+'St 2.2'!$M$193+'St 2.2'!$M$196</f>
        <v>1239278.8631109186</v>
      </c>
      <c r="P8" s="132">
        <f>+'St 4'!$M$14+'St 4'!$M$27+'St 4'!$M$40+'St 4'!$M$53+'St 4'!$M$67+'St 4'!$M$91+'St 4'!$M$104+'St 4'!$M$76+'St 4'!$M$79</f>
        <v>1355822.8265132962</v>
      </c>
      <c r="Q8" s="132">
        <f>+'St 4'!$M$131+'St 4'!$M$144+'St 4'!$M$157+'St 4'!$M$170+'St 4'!$M$184+'St 4'!$M$208+'St 4'!$M$221+'St 4'!$M$193+'St 4'!$M$196</f>
        <v>10535508.378357733</v>
      </c>
      <c r="R8" s="132">
        <f>+'St 5'!$M$14+'St 5'!$M$27+'St 5'!$M$40+'St 5'!$M$53+'St 5'!$M$67+'St 5'!$M$91+'St 5'!$M$104+'St 5'!$M$76+'St 5'!$M$79</f>
        <v>847.17107728650581</v>
      </c>
      <c r="S8" s="132">
        <f>+'St 5'!$M$131+'St 5'!$M$144+'St 5'!$M$157+'St 5'!$M$170+'St 5'!$M$184+'St 5'!$M$208+'St 5'!$M$221+'St 5'!$M$193+'St 5'!$M$196</f>
        <v>406083.04795640224</v>
      </c>
      <c r="T8" s="132">
        <f t="shared" si="0"/>
        <v>24734515.006938267</v>
      </c>
      <c r="U8" s="132">
        <f t="shared" si="1"/>
        <v>19215831.511627421</v>
      </c>
    </row>
    <row r="9" spans="1:21">
      <c r="B9" s="26" t="s">
        <v>61</v>
      </c>
      <c r="C9" s="26" t="s">
        <v>44</v>
      </c>
      <c r="D9" s="132">
        <f>+'St 1.1'!$M$15+'St 1.1'!$M$28+'St 1.1'!$M$41+'St 1.1'!$M$54+'St 1.1'!$M$68+'St 1.1'!$M$92+'St 1.1'!$M$105</f>
        <v>104169.63</v>
      </c>
      <c r="E9" s="132">
        <f>+'St 1.1'!$M$132+'St 1.1'!$M$145+'St 1.1'!$M$158+'St 1.1'!$M$171+'St 1.1'!$M$185+'St 1.1'!$M$209+'St 1.1'!$M$222</f>
        <v>1336555.8999999999</v>
      </c>
      <c r="F9" s="132">
        <f>+'St 1.2'!$M$15+'St 1.2'!$M$28+'St 1.2'!$M$41+'St 1.2'!$M$54+'St 1.2'!$M$68+'St 1.2'!$M$92+'St 1.2'!$M$105</f>
        <v>1512403.9275061076</v>
      </c>
      <c r="G9" s="132">
        <f>+'St 1.2'!$M$132+'St 1.2'!$M$145+'St 1.2'!$M$158+'St 1.2'!$M$171+'St 1.2'!$M$185+'St 1.2'!$M$209+'St 1.2'!$M$222</f>
        <v>5582448.0485690311</v>
      </c>
      <c r="H9" s="132">
        <f>+'St 1.3'!$M$15+'St 1.3'!$M$28+'St 1.3'!$M$41+'St 1.3'!$M$54+'St 1.3'!$M$68+'St 1.3'!$M$92+'St 1.3'!$M$105</f>
        <v>291125.83235544461</v>
      </c>
      <c r="I9" s="132">
        <f>+'St 1.3'!$M$132+'St 1.3'!$M$145+'St 1.3'!$M$158+'St 1.3'!$M$171+'St 1.3'!$M$185+'St 1.3'!$M$209+'St 1.3'!$M$222</f>
        <v>5084937.3404082563</v>
      </c>
      <c r="J9" s="132">
        <f>+'St 3'!$M$15+'St 3'!$M$28+'St 3'!$M$41+'St 3'!$M$54+'St 3'!$M$68+'St 3'!$M$92+'St 3'!$M$105</f>
        <v>1281701.5482815837</v>
      </c>
      <c r="K9" s="132">
        <f>+'St 3'!$M$132+'St 3'!$M$145+'St 3'!$M$158+'St 3'!$M$171+'St 3'!$M$185+'St 3'!$M$209+'St 3'!$M$222</f>
        <v>1267025.1150815841</v>
      </c>
      <c r="L9" s="132">
        <f>+'St 2.1'!$M$15+'St 2.1'!$M$28+'St 2.1'!$M$41+'St 2.1'!$M$54+'St 2.1'!$M$68+'St 2.1'!$M$92+'St 2.1'!$M$105</f>
        <v>182322.73838574739</v>
      </c>
      <c r="M9" s="132">
        <f>+'St 2.1'!$M$132+'St 2.1'!$M$145+'St 2.1'!$M$158+'St 2.1'!$M$171+'St 2.1'!$M$185+'St 2.1'!$M$209+'St 2.1'!$M$222</f>
        <v>9210.8842161628654</v>
      </c>
      <c r="N9" s="132">
        <f>+'St 2.2'!$M$15+'St 2.2'!$M$28+'St 2.2'!$M$41+'St 2.2'!$M$54+'St 2.2'!$M$68+'St 2.2'!$M$92+'St 2.2'!$M$105</f>
        <v>789.43385000000001</v>
      </c>
      <c r="O9" s="132">
        <f>+'St 2.2'!$M$132+'St 2.2'!$M$145+'St 2.2'!$M$158+'St 2.2'!$M$171+'St 2.2'!$M$185+'St 2.2'!$M$209+'St 2.2'!$M$222</f>
        <v>71501.335806182004</v>
      </c>
      <c r="P9" s="132">
        <f>+'St 4'!$M$15+'St 4'!$M$28+'St 4'!$M$41+'St 4'!$M$54+'St 4'!$M$68+'St 4'!$M$92+'St 4'!$M$105</f>
        <v>920.53530000000001</v>
      </c>
      <c r="Q9" s="132">
        <f>+'St 4'!$M$132+'St 4'!$M$145+'St 4'!$M$158+'St 4'!$M$171+'St 4'!$M$185+'St 4'!$M$209+'St 4'!$M$222</f>
        <v>3051700.3615473006</v>
      </c>
      <c r="R9" s="132">
        <f>+'St 5'!$M$15+'St 5'!$M$28+'St 5'!$M$41+'St 5'!$M$54+'St 5'!$M$68+'St 5'!$M$92+'St 5'!$M$105</f>
        <v>31698.847118196878</v>
      </c>
      <c r="S9" s="132">
        <f>+'St 5'!$M$132+'St 5'!$M$145+'St 5'!$M$158+'St 5'!$M$171+'St 5'!$M$185+'St 5'!$M$209+'St 5'!$M$222</f>
        <v>772203.0984346699</v>
      </c>
      <c r="T9" s="132">
        <f t="shared" si="0"/>
        <v>3405132.4927970804</v>
      </c>
      <c r="U9" s="132">
        <f t="shared" si="1"/>
        <v>17175582.084063187</v>
      </c>
    </row>
    <row r="10" spans="1:21">
      <c r="B10" s="26" t="s">
        <v>62</v>
      </c>
      <c r="C10" s="26" t="s">
        <v>313</v>
      </c>
      <c r="D10" s="132">
        <f>+'St 1.1'!$M$18+'St 1.1'!$M$31+'St 1.1'!$M$44+'St 1.1'!$M$57+'St 1.1'!$M$71+'St 1.1'!$M$95+'St 1.1'!$M$108</f>
        <v>2.9136184730000001</v>
      </c>
      <c r="E10" s="132">
        <f>+'St 1.1'!$M$135+'St 1.1'!$M$148+'St 1.1'!$M$161+'St 1.1'!$M$174+'St 1.1'!$M$188+'St 1.1'!$M$212+'St 1.1'!$M$225</f>
        <v>0</v>
      </c>
      <c r="F10" s="132">
        <f>+'St 1.2'!$M$18+'St 1.2'!$M$31+'St 1.2'!$M$44+'St 1.2'!$M$57+'St 1.2'!$M$71+'St 1.2'!$M$95+'St 1.2'!$M$108</f>
        <v>594758.57383973652</v>
      </c>
      <c r="G10" s="132">
        <f>+'St 1.2'!$M$135+'St 1.2'!$M$148+'St 1.2'!$M$161+'St 1.2'!$M$174+'St 1.2'!$M$188+'St 1.2'!$M$212+'St 1.2'!$M$225</f>
        <v>1232314.1245039077</v>
      </c>
      <c r="H10" s="132">
        <f>+'St 1.3'!$M$18+'St 1.3'!$M$31+'St 1.3'!$M$44+'St 1.3'!$M$57+'St 1.3'!$M$71+'St 1.3'!$M$95+'St 1.3'!$M$108</f>
        <v>22978.168354159647</v>
      </c>
      <c r="I10" s="132">
        <f>+'St 1.3'!$M$135+'St 1.3'!$M$148+'St 1.3'!$M$161+'St 1.3'!$M$174+'St 1.3'!$M$188+'St 1.3'!$M$212+'St 1.3'!$M$225</f>
        <v>1396005.9484246559</v>
      </c>
      <c r="J10" s="132">
        <f>+'St 3'!$M$18+'St 3'!$M$31+'St 3'!$M$44+'St 3'!$M$57+'St 3'!$M$71+'St 3'!$M$95+'St 3'!$M$108</f>
        <v>491733.43324884435</v>
      </c>
      <c r="K10" s="132">
        <f>+'St 3'!$M$135+'St 3'!$M$148+'St 3'!$M$161+'St 3'!$M$174+'St 3'!$M$188+'St 3'!$M$212+'St 3'!$M$225</f>
        <v>1015218.0139164313</v>
      </c>
      <c r="L10" s="132">
        <f>+'St 2.1'!$M$18+'St 2.1'!$M$31+'St 2.1'!$M$44+'St 2.1'!$M$57+'St 2.1'!$M$71+'St 2.1'!$M$95+'St 2.1'!$M$108</f>
        <v>538495.94373425317</v>
      </c>
      <c r="M10" s="132">
        <f>+'St 2.1'!$M$135+'St 2.1'!$M$148+'St 2.1'!$M$161+'St 2.1'!$M$174+'St 2.1'!$M$188+'St 2.1'!$M$212+'St 2.1'!$M$225</f>
        <v>494317.62596594845</v>
      </c>
      <c r="N10" s="132">
        <f>+'St 2.2'!$M$18+'St 2.2'!$M$31+'St 2.2'!$M$44+'St 2.2'!$M$57+'St 2.2'!$M$71+'St 2.2'!$M$95+'St 2.2'!$M$108</f>
        <v>494400.12438559619</v>
      </c>
      <c r="O10" s="132">
        <f>+'St 2.2'!$M$135+'St 2.2'!$M$148+'St 2.2'!$M$161+'St 2.2'!$M$174+'St 2.2'!$M$188+'St 2.2'!$M$212+'St 2.2'!$M$225</f>
        <v>365615.7405220847</v>
      </c>
      <c r="P10" s="132">
        <f>+'St 4'!$M$18+'St 4'!$M$31+'St 4'!$M$44+'St 4'!$M$57+'St 4'!$M$71+'St 4'!$M$95+'St 4'!$M$108</f>
        <v>5.8243527999999998</v>
      </c>
      <c r="Q10" s="132">
        <f>+'St 4'!$M$135+'St 4'!$M$148+'St 4'!$M$161+'St 4'!$M$174+'St 4'!$M$188+'St 4'!$M$212+'St 4'!$M$225</f>
        <v>833.13511911722208</v>
      </c>
      <c r="R10" s="132">
        <f>+'St 5'!$M$18+'St 5'!$M$31+'St 5'!$M$44+'St 5'!$M$57+'St 5'!$M$71+'St 5'!$M$95+'St 5'!$M$108</f>
        <v>0</v>
      </c>
      <c r="S10" s="132">
        <f>+'St 5'!$M$135+'St 5'!$M$148+'St 5'!$M$161+'St 5'!$M$174+'St 5'!$M$188+'St 5'!$M$212+'St 5'!$M$225</f>
        <v>0</v>
      </c>
      <c r="T10" s="132">
        <f t="shared" si="0"/>
        <v>2142374.9815338631</v>
      </c>
      <c r="U10" s="132">
        <f t="shared" si="1"/>
        <v>4504304.5884521455</v>
      </c>
    </row>
    <row r="11" spans="1:21">
      <c r="B11" s="26" t="s">
        <v>75</v>
      </c>
      <c r="C11" s="26" t="s">
        <v>107</v>
      </c>
      <c r="D11" s="132">
        <f>+'St 1.1'!$M$19+'St 1.1'!$M$32+'St 1.1'!$M$45+'St 1.1'!$M$58+'St 1.1'!$M$72+'St 1.1'!$M$96+'St 1.1'!$M$109</f>
        <v>22707.049716612713</v>
      </c>
      <c r="E11" s="132">
        <f>+'St 1.1'!$M$136+'St 1.1'!$M$149+'St 1.1'!$M$162+'St 1.1'!$M$175+'St 1.1'!$M$189+'St 1.1'!$M$213+'St 1.1'!$M$226</f>
        <v>1913.6</v>
      </c>
      <c r="F11" s="132">
        <f>+'St 1.2'!$M$19+'St 1.2'!$M$32+'St 1.2'!$M$45+'St 1.2'!$M$58+'St 1.2'!$M$72+'St 1.2'!$M$96+'St 1.2'!$M$109</f>
        <v>2253008.5330086458</v>
      </c>
      <c r="G11" s="132">
        <f>+'St 1.2'!$M$136+'St 1.2'!$M$149+'St 1.2'!$M$162+'St 1.2'!$M$175+'St 1.2'!$M$189+'St 1.2'!$M$213+'St 1.2'!$M$226</f>
        <v>3446075.4065803792</v>
      </c>
      <c r="H11" s="132">
        <f>+'St 1.3'!$M$19+'St 1.3'!$M$32+'St 1.3'!$M$45+'St 1.3'!$M$58+'St 1.3'!$M$72+'St 1.3'!$M$96+'St 1.3'!$M$109</f>
        <v>142351.48491897542</v>
      </c>
      <c r="I11" s="132">
        <f>+'St 1.3'!$M$136+'St 1.3'!$M$149+'St 1.3'!$M$162+'St 1.3'!$M$175+'St 1.3'!$M$189+'St 1.3'!$M$213+'St 1.3'!$M$226</f>
        <v>2813386.4268779662</v>
      </c>
      <c r="J11" s="132">
        <f>+'St 3'!$M$19+'St 3'!$M$32+'St 3'!$M$45+'St 3'!$M$58+'St 3'!$M$72+'St 3'!$M$96+'St 3'!$M$109</f>
        <v>71501.335806182004</v>
      </c>
      <c r="K11" s="132">
        <f>+'St 3'!$M$136+'St 3'!$M$149+'St 3'!$M$162+'St 3'!$M$175+'St 3'!$M$189+'St 3'!$M$213+'St 3'!$M$226</f>
        <v>789.43385000000001</v>
      </c>
      <c r="L11" s="132">
        <f>+'St 2.1'!$M$19+'St 2.1'!$M$32+'St 2.1'!$M$45+'St 2.1'!$M$58+'St 2.1'!$M$72+'St 2.1'!$M$96+'St 2.1'!$M$109</f>
        <v>365615.7405220847</v>
      </c>
      <c r="M11" s="132">
        <f>+'St 2.1'!$M$136+'St 2.1'!$M$149+'St 2.1'!$M$162+'St 2.1'!$M$175+'St 2.1'!$M$189+'St 2.1'!$M$213+'St 2.1'!$M$226</f>
        <v>494400.12438559619</v>
      </c>
      <c r="N11" s="132">
        <f>+'St 2.2'!$M$19+'St 2.2'!$M$32+'St 2.2'!$M$45+'St 2.2'!$M$58+'St 2.2'!$M$72+'St 2.2'!$M$96+'St 2.2'!$M$109</f>
        <v>11786326.889329175</v>
      </c>
      <c r="O11" s="132">
        <f>+'St 2.2'!$M$136+'St 2.2'!$M$149+'St 2.2'!$M$162+'St 2.2'!$M$175+'St 2.2'!$M$189+'St 2.2'!$M$213+'St 2.2'!$M$226</f>
        <v>9228417.3533467799</v>
      </c>
      <c r="P11" s="132">
        <f>+'St 4'!$M$19+'St 4'!$M$32+'St 4'!$M$45+'St 4'!$M$58+'St 4'!$M$72+'St 4'!$M$96+'St 4'!$M$109</f>
        <v>0</v>
      </c>
      <c r="Q11" s="132">
        <f>+'St 4'!$M$136+'St 4'!$M$149+'St 4'!$M$162+'St 4'!$M$175+'St 4'!$M$189+'St 4'!$M$213+'St 4'!$M$226</f>
        <v>895045.83756656782</v>
      </c>
      <c r="R11" s="132">
        <f>+'St 5'!$M$19+'St 5'!$M$32+'St 5'!$M$45+'St 5'!$M$58+'St 5'!$M$72+'St 5'!$M$96+'St 5'!$M$109</f>
        <v>1552669.2590671375</v>
      </c>
      <c r="S11" s="132">
        <f>+'St 5'!$M$136+'St 5'!$M$149+'St 5'!$M$162+'St 5'!$M$175+'St 5'!$M$189+'St 5'!$M$213+'St 5'!$M$226</f>
        <v>6515519.7137915371</v>
      </c>
      <c r="T11" s="132">
        <f t="shared" si="0"/>
        <v>16194180.292368812</v>
      </c>
      <c r="U11" s="132">
        <f t="shared" si="1"/>
        <v>23395547.896398827</v>
      </c>
    </row>
    <row r="12" spans="1:21">
      <c r="B12" s="26" t="s">
        <v>76</v>
      </c>
      <c r="C12" s="26" t="s">
        <v>48</v>
      </c>
      <c r="D12" s="132">
        <f>+'St 1.1'!$M$20+'St 1.1'!$M$33+'St 1.1'!$M$46+'St 1.1'!$M$59+'St 1.1'!$M$73+'St 1.1'!$M$97+'St 1.1'!$M$110+'St 1.1'!$M$113+'St 1.1'!$M$114+'St 1.1'!$M$6</f>
        <v>6062.7162455282305</v>
      </c>
      <c r="E12" s="132">
        <f>+'St 1.1'!$M$137+'St 1.1'!$M$150+'St 1.1'!$M$163+'St 1.1'!$M$176+'St 1.1'!$M$190+'St 1.1'!$M$214+'St 1.1'!$M$227+'St 1.1'!$M$230+'St 1.1'!$M$231+'St 1.1'!$M$123</f>
        <v>258570.81</v>
      </c>
      <c r="F12" s="132">
        <f>+'St 1.2'!$M$20+'St 1.2'!$M$33+'St 1.2'!$M$46+'St 1.2'!$M$59+'St 1.2'!$M$73+'St 1.2'!$M$97+'St 1.2'!$M$110+'St 1.2'!$M$6+'St 1.2'!$M$113+'St 1.2'!$M$114</f>
        <v>512332.07149246312</v>
      </c>
      <c r="G12" s="132">
        <f>+'St 1.2'!$M$137+'St 1.2'!$M$150+'St 1.2'!$M$163+'St 1.2'!$M$176+'St 1.2'!$M$190+'St 1.2'!$M$214+'St 1.2'!$M$227+'St 1.2'!$M$123+'St 1.2'!$M$230+'St 1.2'!$M$231</f>
        <v>1110440.7147214727</v>
      </c>
      <c r="H12" s="132">
        <f>+'St 1.3'!$M$20+'St 1.3'!$M$33+'St 1.3'!$M$46+'St 1.3'!$M$59+'St 1.3'!$M$73+'St 1.3'!$M$97+'St 1.3'!$M$110+'St 1.3'!$M$6+'St 1.3'!$M$113+'St 1.3'!$M$114</f>
        <v>65685.957015403663</v>
      </c>
      <c r="I12" s="132">
        <f>+'St 1.3'!$M$137+'St 1.3'!$M$150+'St 1.3'!$M$163+'St 1.3'!$M$176+'St 1.3'!$M$190+'St 1.3'!$M$214+'St 1.3'!$M$227+'St 1.3'!$M$123+'St 1.3'!$M$230+'St 1.3'!$M$231</f>
        <v>191474.34595103099</v>
      </c>
      <c r="J12" s="132">
        <f>+'St 3'!$M$20+'St 3'!$M$33+'St 3'!$M$46+'St 3'!$M$59+'St 3'!$M$73+'St 3'!$M$97+'St 3'!$M$110+'St 3'!$M$6+'St 3'!$M$113+'St 3'!$M$114</f>
        <v>42523.804100000001</v>
      </c>
      <c r="K12" s="132">
        <f>+'St 3'!$M$137+'St 3'!$M$150+'St 3'!$M$163+'St 3'!$M$176+'St 3'!$M$190+'St 3'!$M$214+'St 3'!$M$227+'St 3'!$M$123+'St 3'!$M$230+'St 3'!$M$231</f>
        <v>36910.998298364924</v>
      </c>
      <c r="L12" s="132">
        <f>+'St 2.1'!$M$20+'St 2.1'!$M$33+'St 2.1'!$M$46+'St 2.1'!$M$59+'St 2.1'!$M$73+'St 2.1'!$M$97+'St 2.1'!$M$110+'St 2.1'!$M$6+'St 2.1'!$M$113+'St 2.1'!$M$114</f>
        <v>1781.745834586</v>
      </c>
      <c r="M12" s="132">
        <f>+'St 2.1'!$M$137+'St 2.1'!$M$150+'St 2.1'!$M$163+'St 2.1'!$M$176+'St 2.1'!$M$190+'St 2.1'!$M$214+'St 2.1'!$M$227+'St 2.1'!$M$230+'St 2.1'!$M$231+'St 2.1'!$M$123</f>
        <v>281.6819797</v>
      </c>
      <c r="N12" s="132">
        <f>+'St 2.2'!$M$20+'St 2.2'!$M$33+'St 2.2'!$M$46+'St 2.2'!$M$59+'St 2.2'!$M$73+'St 2.2'!$M$97+'St 2.2'!$M$110+'St 2.2'!$M$6+'St 2.2'!$M$113+'St 2.2'!$M$114</f>
        <v>4350627.4038628498</v>
      </c>
      <c r="O12" s="132">
        <f>+'St 2.2'!$M$137+'St 2.2'!$M$150+'St 2.2'!$M$163+'St 2.2'!$M$176+'St 2.2'!$M$190+'St 2.2'!$M$214+'St 2.2'!$M$227+'St 2.2'!$M$230+'St 2.2'!$M$231+'St 2.2'!$M$123</f>
        <v>1950086.6039384201</v>
      </c>
      <c r="P12" s="132">
        <f>+'St 4'!$M$20+'St 4'!$M$33+'St 4'!$M$46+'St 4'!$M$59+'St 4'!$M$73+'St 4'!$M$97+'St 4'!$M$110+'St 4'!$M$113+'St 4'!$M$114+'St 4'!$M$6</f>
        <v>0</v>
      </c>
      <c r="Q12" s="132">
        <f>+'St 4'!$M$137+'St 4'!$M$163+'St 4'!$M$176+'St 4'!$M$190+'St 4'!$M$214+'St 4'!$M$227+'St 4'!$M$123+'St 4'!$M$230+'St 4'!$M$231</f>
        <v>0</v>
      </c>
      <c r="R12" s="132">
        <f>+'St 5'!$M$20+'St 5'!$M$33+'St 5'!$M$46+'St 5'!$M$59+'St 5'!$M$73+'St 5'!$M$97+'St 5'!$M$110+'St 5'!$M$113+'St 5'!$M$114+'St 5'!$M$6</f>
        <v>46873.140798364919</v>
      </c>
      <c r="S12" s="132">
        <f>+'St 5'!$M$137+'St 5'!$M$150+'St 5'!$M$163+'St 5'!$M$176+'St 5'!$M$190+'St 5'!$M$214+'St 5'!$M$227+'St 5'!$M$230+'St 5'!$M$231+'St 5'!$M$123+'St 5'!$M$193+'St 5'!$M$196</f>
        <v>41441.91492236271</v>
      </c>
      <c r="T12" s="132">
        <f t="shared" si="0"/>
        <v>5025886.8393491954</v>
      </c>
      <c r="U12" s="132">
        <f t="shared" si="1"/>
        <v>3589207.0698113511</v>
      </c>
    </row>
    <row r="13" spans="1:21" ht="15.6" customHeight="1">
      <c r="B13" s="26" t="s">
        <v>77</v>
      </c>
      <c r="C13" s="26" t="s">
        <v>321</v>
      </c>
      <c r="D13" s="132">
        <f>+'St 1.1'!$M$21+'St 1.1'!$M$34+'St 1.1'!$M$47+'St 1.1'!$M$60+'St 1.1'!$M$74+'St 1.1'!$M$98+'St 1.1'!$M$111</f>
        <v>2680802.3866993706</v>
      </c>
      <c r="E13" s="132">
        <f>+'St 1.1'!$M$138+'St 1.1'!$M$151+'St 1.1'!$M$164+'St 1.1'!$M$177+'St 1.1'!$M$191+'St 1.1'!$M$215+'St 1.1'!$M$228</f>
        <v>36091.29</v>
      </c>
      <c r="F13" s="132">
        <f>+'St 1.2'!$M$21+'St 1.2'!$M$34+'St 1.2'!$M$47+'St 1.2'!$M$60+'St 1.2'!$M$74+'St 1.2'!$M$98+'St 1.2'!$M$111</f>
        <v>11114125.714791445</v>
      </c>
      <c r="G13" s="132">
        <f>+'St 1.2'!$M$138+'St 1.2'!$M$151+'St 1.2'!$M$164+'St 1.2'!$M$177+'St 1.2'!$M$191+'St 1.2'!$M$215+'St 1.2'!$M$228</f>
        <v>7041725.207189667</v>
      </c>
      <c r="H13" s="132">
        <f>+'St 1.3'!$M$21+'St 1.3'!$M$34+'St 1.3'!$M$47+'St 1.3'!$M$60+'St 1.3'!$M$74+'St 1.3'!$M$98+'St 1.3'!$M$111</f>
        <v>234794.08355244529</v>
      </c>
      <c r="I13" s="132">
        <f>+'St 1.3'!$M$138+'St 1.3'!$M$151+'St 1.3'!$M$164+'St 1.3'!$M$177+'St 1.3'!$M$191+'St 1.3'!$M$215+'St 1.3'!$M$228</f>
        <v>806809.77684032544</v>
      </c>
      <c r="J13" s="132">
        <f>+'St 3'!$M$21+'St 3'!$M$34+'St 3'!$M$47+'St 3'!$M$60+'St 3'!$M$74+'St 3'!$M$98+'St 3'!$M$111</f>
        <v>2803642.0893333014</v>
      </c>
      <c r="K13" s="132">
        <f>+'St 3'!$M$138+'St 3'!$M$151+'St 3'!$M$164+'St 3'!$M$177+'St 3'!$M$191+'St 3'!$M$215+'St 3'!$M$228</f>
        <v>744.03229999999996</v>
      </c>
      <c r="L13" s="132">
        <f>+'St 2.1'!$M$21+'St 2.1'!$M$34+'St 2.1'!$M$47+'St 2.1'!$M$60+'St 2.1'!$M$74+'St 2.1'!$M$98+'St 2.1'!$M$111</f>
        <v>833.13511911722208</v>
      </c>
      <c r="M13" s="132">
        <f>+'St 2.1'!$M$138+'St 2.1'!$M$151+'St 2.1'!$M$164+'St 2.1'!$M$177+'St 2.1'!$M$191+'St 2.1'!$M$215+'St 2.1'!$M$228</f>
        <v>263.70974759999996</v>
      </c>
      <c r="N13" s="132">
        <f>+'St 2.2'!$M$21+'St 2.2'!$M$34+'St 2.2'!$M$47+'St 2.2'!$M$60+'St 2.2'!$M$74+'St 2.2'!$M$98+'St 2.2'!$M$111</f>
        <v>627758.17202882003</v>
      </c>
      <c r="O13" s="132">
        <f>+'St 2.2'!$M$138+'St 2.2'!$M$151+'St 2.2'!$M$164+'St 2.2'!$M$177+'St 2.2'!$M$191+'St 2.2'!$M$215+'St 2.2'!$M$228</f>
        <v>0</v>
      </c>
      <c r="P13" s="132">
        <f>+'St 4'!$M$21+'St 4'!$M$34+'St 4'!$M$47+'St 4'!$M$60+'St 4'!$M$74+'St 4'!$M$98+'St 4'!$M$111</f>
        <v>0</v>
      </c>
      <c r="Q13" s="132">
        <f>+'St 4'!$M$138+'St 4'!$M$164+'St 4'!$M$177+'St 4'!$M$191+'St 4'!$M$215+'St 4'!$M$228</f>
        <v>0</v>
      </c>
      <c r="R13" s="132">
        <f>+'St 5'!$M$21+'St 5'!$M$34+'St 5'!$M$47+'St 5'!$M$60+'St 5'!$M$74+'St 5'!$M$98+'St 5'!$M$111</f>
        <v>0</v>
      </c>
      <c r="S13" s="132">
        <f>+'St 5'!$M$138+'St 5'!$M$151+'St 5'!$M$164+'St 5'!$M$177+'St 5'!$M$191+'St 5'!$M$215+'St 5'!$M$228</f>
        <v>197.09993017583631</v>
      </c>
      <c r="T13" s="132">
        <f t="shared" si="0"/>
        <v>17461955.581524502</v>
      </c>
      <c r="U13" s="132">
        <f t="shared" si="1"/>
        <v>7885831.1160077685</v>
      </c>
    </row>
    <row r="14" spans="1:21">
      <c r="B14" s="26" t="s">
        <v>81</v>
      </c>
      <c r="C14" s="26" t="s">
        <v>100</v>
      </c>
      <c r="D14" s="132">
        <f>+'St 1.1'!$M$22+'St 1.1'!$M$35+'St 1.1'!$M$48+'St 1.1'!$M$61+'St 1.1'!$M$75+'St 1.1'!$M$99+'St 1.1'!$M$112</f>
        <v>10908.12</v>
      </c>
      <c r="E14" s="132">
        <f>+'St 1.1'!$M$139+'St 1.1'!$M$152+'St 1.1'!$M$165+'St 1.1'!$M$178+'St 1.1'!$M$192+'St 1.1'!$M$216+'St 1.1'!$M$229</f>
        <v>3950224.74</v>
      </c>
      <c r="F14" s="132">
        <f>+'St 1.2'!$M$22+'St 1.2'!$M$35+'St 1.2'!$M$48+'St 1.2'!$M$61+'St 1.2'!$M$75+'St 1.2'!$M$99+'St 1.2'!$M$112</f>
        <v>2102327.0686423583</v>
      </c>
      <c r="G14" s="132">
        <f>+'St 1.2'!$M$139+'St 1.2'!$M$152+'St 1.2'!$M$165+'St 1.2'!$M$178+'St 1.2'!$M$192+'St 1.2'!$M$216+'St 1.2'!$M$229</f>
        <v>1912777.6425590659</v>
      </c>
      <c r="H14" s="132">
        <f>+'St 1.3'!$M$22+'St 1.3'!$M$35+'St 1.3'!$M$48+'St 1.3'!$M$61+'St 1.3'!$M$75+'St 1.3'!$M$99+'St 1.3'!$M$112</f>
        <v>508646.10247939004</v>
      </c>
      <c r="I14" s="132">
        <f>+'St 1.3'!$M$139+'St 1.3'!$M$152+'St 1.3'!$M$165+'St 1.3'!$M$178+'St 1.3'!$M$192+'St 1.3'!$M$216+'St 1.3'!$M$229</f>
        <v>343377.23164237081</v>
      </c>
      <c r="J14" s="132">
        <f>+'St 3'!$M$22+'St 3'!$M$35+'St 3'!$M$48+'St 3'!$M$61+'St 3'!$M$75+'St 3'!$M$99+'St 3'!$M$112</f>
        <v>1023083.1050247923</v>
      </c>
      <c r="K14" s="132">
        <f>+'St 3'!$M$139+'St 3'!$M$152+'St 3'!$M$165+'St 3'!$M$178+'St 3'!$M$192+'St 3'!$M$216+'St 3'!$M$229</f>
        <v>199033.84542570001</v>
      </c>
      <c r="L14" s="132">
        <f>+'St 2.1'!$M$22+'St 2.1'!$M$35+'St 2.1'!$M$48+'St 2.1'!$M$61+'St 2.1'!$M$75+'St 2.1'!$M$99+'St 2.1'!$M$112</f>
        <v>203166.39746454719</v>
      </c>
      <c r="M14" s="132">
        <f>+'St 2.1'!$M$139+'St 2.1'!$M$152+'St 2.1'!$M$165+'St 2.1'!$M$178+'St 2.1'!$M$192+'St 2.1'!$M$216+'St 2.1'!$M$229</f>
        <v>0</v>
      </c>
      <c r="N14" s="132">
        <f>+'St 2.2'!$M$22+'St 2.2'!$M$35+'St 2.2'!$M$48+'St 2.2'!$M$61+'St 2.2'!$M$75+'St 2.2'!$M$99+'St 2.2'!$M$112</f>
        <v>3000421.416832956</v>
      </c>
      <c r="O14" s="132">
        <f>+'St 2.2'!$M$139+'St 2.2'!$M$152+'St 2.2'!$M$165+'St 2.2'!$M$178+'St 2.2'!$M$192+'St 2.2'!$M$216+'St 2.2'!$M$229</f>
        <v>1552669.2590671375</v>
      </c>
      <c r="P14" s="132">
        <f>+'St 4'!$M$22+'St 4'!$M$35+'St 4'!$M$48+'St 4'!$M$61+'St 4'!$M$75+'St 4'!$M$99+'St 4'!$M$112</f>
        <v>190.36580002927855</v>
      </c>
      <c r="Q14" s="132">
        <f>+'St 4'!$M$139+'St 4'!$M$165+'St 4'!$M$178+'St 4'!$M$192+'St 4'!$M$216+'St 4'!$M$229</f>
        <v>0</v>
      </c>
      <c r="R14" s="132">
        <f>+'St 5'!$M$22+'St 5'!$M$35+'St 5'!$M$48+'St 5'!$M$61+'St 5'!$M$75+'St 5'!$M$99+'St 5'!$M$112</f>
        <v>0</v>
      </c>
      <c r="S14" s="132">
        <f>+'St 5'!$M$139+'St 5'!$M$152+'St 5'!$M$165+'St 5'!$M$178+'St 5'!$M$192+'St 5'!$M$216+'St 5'!$M$229</f>
        <v>0</v>
      </c>
      <c r="T14" s="132">
        <f t="shared" si="0"/>
        <v>6848742.5762440739</v>
      </c>
      <c r="U14" s="132">
        <f t="shared" si="1"/>
        <v>7958082.7186942752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4459694.5900000008</v>
      </c>
      <c r="E15" s="137">
        <f t="shared" si="2"/>
        <v>5706744.3200000003</v>
      </c>
      <c r="F15" s="137">
        <f t="shared" si="2"/>
        <v>21702364.824094612</v>
      </c>
      <c r="G15" s="137">
        <f t="shared" si="2"/>
        <v>23730106.101023935</v>
      </c>
      <c r="H15" s="137">
        <f t="shared" si="2"/>
        <v>14946483.333582621</v>
      </c>
      <c r="I15" s="137">
        <f t="shared" si="2"/>
        <v>18648125.803005528</v>
      </c>
      <c r="J15" s="137">
        <f t="shared" si="2"/>
        <v>18360876.628072307</v>
      </c>
      <c r="K15" s="137">
        <f t="shared" si="2"/>
        <v>4849004.7927826652</v>
      </c>
      <c r="L15" s="137">
        <f t="shared" si="2"/>
        <v>1989752.0982910162</v>
      </c>
      <c r="M15" s="137">
        <f t="shared" si="2"/>
        <v>1187362.9204197549</v>
      </c>
      <c r="N15" s="137">
        <f t="shared" si="2"/>
        <v>26521686.573837303</v>
      </c>
      <c r="O15" s="137">
        <f t="shared" si="2"/>
        <v>16683284.73851678</v>
      </c>
      <c r="P15" s="137">
        <f t="shared" si="2"/>
        <v>8068131.1326287817</v>
      </c>
      <c r="Q15" s="137">
        <f t="shared" si="2"/>
        <v>28022959.306778096</v>
      </c>
      <c r="R15" s="137">
        <f t="shared" si="2"/>
        <v>6044336.5956399096</v>
      </c>
      <c r="S15" s="137">
        <f t="shared" si="2"/>
        <v>8901929.3979921564</v>
      </c>
      <c r="T15" s="137">
        <f>+SUM(T6:T14)</f>
        <v>102093325.77614655</v>
      </c>
      <c r="U15" s="137">
        <f>+SUM(U6:U14)</f>
        <v>107729517.38051891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365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1.1'!$Y$12+'St 1.1'!$Y$25+'St 1.1'!$Y$38+'St 1.1'!$Y$51+'St 1.1'!$Y$65+'St 1.1'!$Y$89+'St 1.1'!$Y$102</f>
        <v>1.9799999999999998</v>
      </c>
      <c r="E22" s="132">
        <f>+'St 1.1'!$Y$129+'St 1.1'!$Y$142+'St 1.1'!$Y$155+'St 1.1'!$Y$168+'St 1.1'!$Y$182+'St 1.1'!$Y$206+'St 1.1'!$Y$219</f>
        <v>-100.58000000000007</v>
      </c>
      <c r="F22" s="132">
        <f>+'St 1.2'!$Y$12+'St 1.2'!$Y$25+'St 1.2'!$Y$38+'St 1.2'!$Y$51+'St 1.2'!$Y$65+'St 1.2'!$Y$89+'St 1.2'!$Y$102</f>
        <v>-176660.43190177748</v>
      </c>
      <c r="G22" s="132">
        <f>+'St 1.2'!$Y$129+'St 1.2'!$Y$142+'St 1.2'!$Y$155+'St 1.2'!$Y$168+'St 1.2'!$Y$182+'St 1.2'!$Y$206+'St 1.2'!$Y$219</f>
        <v>189859.52122466188</v>
      </c>
      <c r="H22" s="132">
        <f>+'St 1.3'!$Y$12+'St 1.3'!$Y$25+'St 1.3'!$Y$38+'St 1.3'!$Y$51+'St 1.3'!$Y$65+'St 1.3'!$Y$89+'St 1.3'!$Y$102</f>
        <v>22992.546212282105</v>
      </c>
      <c r="I22" s="132">
        <f>+'St 1.3'!$Y$129+'St 1.3'!$Y$142+'St 1.3'!$Y$155+'St 1.3'!$Y$168+'St 1.3'!$Y$182+'St 1.3'!$Y$206+'St 1.3'!$Y$219</f>
        <v>3009.7527654663536</v>
      </c>
      <c r="J22" s="132">
        <f>+'St 3'!$Y$12+'St 3'!$Y$25+'St 3'!$Y$38+'St 3'!$Y$51+'St 3'!$Y$65+'St 3'!$Y$89+'St 3'!$Y$102</f>
        <v>284772.33318509866</v>
      </c>
      <c r="K22" s="132">
        <f>+'St 3'!$Y$129+'St 3'!$Y$142+'St 3'!$Y$155+'St 3'!$Y$168+'St 3'!$Y$182+'St 3'!$Y$206+'St 3'!$Y$219</f>
        <v>99121.455900000001</v>
      </c>
      <c r="L22" s="132">
        <f>+'St 2.1'!$Y$12+'St 2.1'!$Y$25+'St 2.1'!$Y$38+'St 2.1'!$Y$51+'St 2.1'!$Y$65+'St 2.1'!$Y$89+'St 2.1'!$Y$102</f>
        <v>0</v>
      </c>
      <c r="M22" s="132">
        <f>+'St 2.1'!$Y$129+'St 2.1'!$Y$142+'St 2.1'!$Y$155+'St 2.1'!$Y$168+'St 2.1'!$Y$182+'St 2.1'!$Y$206+'St 2.1'!$Y$219</f>
        <v>0.12423710000000025</v>
      </c>
      <c r="N22" s="132">
        <f>+'St 2.2'!$Y$12+'St 2.2'!$Y$25+'St 2.2'!$Y$38+'St 2.2'!$Y$51+'St 2.2'!$Y$65+'St 2.2'!$Y$89+'St 2.2'!$Y$102</f>
        <v>0</v>
      </c>
      <c r="O22" s="132">
        <f>+'St 2.2'!$Y$129+'St 2.2'!$Y$142+'St 2.2'!$Y$155+'St 2.2'!$Y$168+'St 2.2'!$Y$182+'St 2.2'!$Y$206+'St 2.2'!$Y$219</f>
        <v>4655.1600403357806</v>
      </c>
      <c r="P22" s="132">
        <f>+'St 4'!$Y$12+'St 4'!$Y$25+'St 4'!$Y$38+'St 4'!$Y$51+'St 4'!$Y$65+'St 4'!$Y$89+'St 4'!$Y$102</f>
        <v>0</v>
      </c>
      <c r="Q22" s="132">
        <f>+'St 4'!$Y$129+'St 4'!$Y$142+'St 4'!$Y$155+'St 4'!$Y$168+'St 4'!$Y$182+'St 4'!$Y$206+'St 4'!$Y$219</f>
        <v>317103.93552999996</v>
      </c>
      <c r="R22" s="132">
        <f>+'St 5'!$Y$12+'St 5'!$Y$25+'St 5'!$Y$38+'St 5'!$Y$51+'St 5'!$Y$65+'St 5'!$Y$89+'St 5'!$Y$102</f>
        <v>649680.54424585868</v>
      </c>
      <c r="S22" s="132">
        <f>+'St 5'!$Y$129+'St 5'!$Y$142+'St 5'!$Y$155+'St 5'!$Y$168+'St 5'!$Y$182+'St 5'!$Y$206+'St 5'!$Y$219</f>
        <v>-1258.692876322003</v>
      </c>
      <c r="T22" s="132">
        <f t="shared" ref="T22:T30" si="3">+D22+F22+H22+J22+L22+N22+P22+R22</f>
        <v>780786.97174146189</v>
      </c>
      <c r="U22" s="132">
        <f t="shared" ref="U22:U30" si="4">+E22+G22+I22+K22+M22+O22+Q22+S22</f>
        <v>612390.67682124209</v>
      </c>
    </row>
    <row r="23" spans="2:21">
      <c r="B23" s="26" t="s">
        <v>59</v>
      </c>
      <c r="C23" s="26" t="s">
        <v>42</v>
      </c>
      <c r="D23" s="132">
        <f>+'St 1.1'!$Y$13+'St 1.1'!$Y$26+'St 1.1'!$Y$39+'St 1.1'!$Y$52+'St 1.1'!$Y$66+'St 1.1'!$Y$90+'St 1.1'!$Y$103</f>
        <v>338116.13503566192</v>
      </c>
      <c r="E23" s="132">
        <f>+'St 1.1'!$Y$130+'St 1.1'!$Y$143+'St 1.1'!$Y$156+'St 1.1'!$Y$169+'St 1.1'!$Y$183+'St 1.1'!$Y$207+'St 1.1'!$Y$220</f>
        <v>-196191</v>
      </c>
      <c r="F23" s="132">
        <f>+'St 1.2'!$Y$13+'St 1.2'!$Y$26+'St 1.2'!$Y$39+'St 1.2'!$Y$52+'St 1.2'!$Y$66+'St 1.2'!$Y$90+'St 1.2'!$Y$103</f>
        <v>-36515.484890223444</v>
      </c>
      <c r="G23" s="132">
        <f>+'St 1.2'!$Y$130+'St 1.2'!$Y$143+'St 1.2'!$Y$156+'St 1.2'!$Y$169+'St 1.2'!$Y$183+'St 1.2'!$Y$207+'St 1.2'!$Y$220</f>
        <v>10925.828368143324</v>
      </c>
      <c r="H23" s="132">
        <f>+'St 1.3'!$Y$13+'St 1.3'!$Y$26+'St 1.3'!$Y$39+'St 1.3'!$Y$52+'St 1.3'!$Y$66+'St 1.3'!$Y$90+'St 1.3'!$Y$103</f>
        <v>113177.47774840037</v>
      </c>
      <c r="I23" s="132">
        <f>+'St 1.3'!$Y$130+'St 1.3'!$Y$143+'St 1.3'!$Y$156+'St 1.3'!$Y$169+'St 1.3'!$Y$183+'St 1.3'!$Y$207+'St 1.3'!$Y$220</f>
        <v>105564.78545319168</v>
      </c>
      <c r="J23" s="132">
        <f>+'St 3'!$Y$13+'St 3'!$Y$26+'St 3'!$Y$39+'St 3'!$Y$52+'St 3'!$Y$66+'St 3'!$Y$90+'St 3'!$Y$103</f>
        <v>626768.90976031462</v>
      </c>
      <c r="K23" s="132">
        <f>+'St 3'!$Y$130+'St 3'!$Y$143+'St 3'!$Y$156+'St 3'!$Y$169+'St 3'!$Y$183+'St 3'!$Y$207+'St 3'!$Y$220</f>
        <v>193307.22538534223</v>
      </c>
      <c r="L23" s="132">
        <f>+'St 2.1'!$Y$13+'St 2.1'!$Y$26+'St 2.1'!$Y$39+'St 2.1'!$Y$52+'St 2.1'!$Y$66+'St 2.1'!$Y$90+'St 2.1'!$Y$103</f>
        <v>-78979.87234279167</v>
      </c>
      <c r="M23" s="132">
        <f>+'St 2.1'!$Y$130+'St 2.1'!$Y$143+'St 2.1'!$Y$156+'St 2.1'!$Y$169+'St 2.1'!$Y$183+'St 2.1'!$Y$207+'St 2.1'!$Y$220</f>
        <v>24421.260525717124</v>
      </c>
      <c r="N23" s="132">
        <f>+'St 2.2'!$Y$13+'St 2.2'!$Y$26+'St 2.2'!$Y$39+'St 2.2'!$Y$52+'St 2.2'!$Y$66+'St 2.2'!$Y$90+'St 2.2'!$Y$103</f>
        <v>65564.212227704804</v>
      </c>
      <c r="O23" s="132">
        <f>+'St 2.2'!$Y$130+'St 2.2'!$Y$143+'St 2.2'!$Y$156+'St 2.2'!$Y$169+'St 2.2'!$Y$183+'St 2.2'!$Y$207+'St 2.2'!$Y$220</f>
        <v>424411.32967340539</v>
      </c>
      <c r="P23" s="132">
        <f>+'St 4'!$Y$13+'St 4'!$Y$26+'St 4'!$Y$39+'St 4'!$Y$52+'St 4'!$Y$66+'St 4'!$Y$90+'St 4'!$Y$103</f>
        <v>640836.59476395126</v>
      </c>
      <c r="Q23" s="132">
        <f>+'St 4'!$Y$130+'St 4'!$Y$143+'St 4'!$Y$156+'St 4'!$Y$169+'St 4'!$Y$183+'St 4'!$Y$207+'St 4'!$Y$220</f>
        <v>1198881.8120203672</v>
      </c>
      <c r="R23" s="132">
        <f>+'St 5'!$Y$13+'St 5'!$Y$26+'St 5'!$Y$39+'St 5'!$Y$52+'St 5'!$Y$66+'St 5'!$Y$90+'St 5'!$Y$103</f>
        <v>157368.77234436758</v>
      </c>
      <c r="S23" s="132">
        <f>+'St 5'!$Y$130+'St 5'!$Y$143+'St 5'!$Y$156+'St 5'!$Y$169+'St 5'!$Y$183+'St 5'!$Y$207+'St 5'!$Y$220</f>
        <v>3396.1024037148945</v>
      </c>
      <c r="T23" s="132">
        <f t="shared" si="3"/>
        <v>1826336.7446473856</v>
      </c>
      <c r="U23" s="132">
        <f t="shared" si="4"/>
        <v>1764717.3438298819</v>
      </c>
    </row>
    <row r="24" spans="2:21">
      <c r="B24" s="26" t="s">
        <v>60</v>
      </c>
      <c r="C24" s="26" t="s">
        <v>43</v>
      </c>
      <c r="D24" s="132">
        <f>+'St 1.1'!$Y$14+'St 1.1'!$Y$27+'St 1.1'!$Y$40+'St 1.1'!$Y$53+'St 1.1'!$Y$67+'St 1.1'!$Y$91+'St 1.1'!$Y$104+'St 1.1'!$Y$76+'St 1.1'!$Y$79</f>
        <v>19776.370997621514</v>
      </c>
      <c r="E24" s="132">
        <f>+'St 1.1'!$Y$131+'St 1.1'!$Y$144+'St 1.1'!$Y$157+'St 1.1'!$Y$170+'St 1.1'!$Y$184+'St 1.1'!$Y$208+'St 1.1'!$Y$221+'St 1.1'!$Y$193+'St 1.1'!$Y$196</f>
        <v>21128.559999999998</v>
      </c>
      <c r="F24" s="132">
        <f>+'St 1.2'!$Y$14+'St 1.2'!$Y$27+'St 1.2'!$Y$40+'St 1.2'!$Y$53+'St 1.2'!$Y$67+'St 1.2'!$Y$91+'St 1.2'!$Y$104+'St 1.2'!$Y$76+'St 1.2'!$Y$79</f>
        <v>180929.44931763943</v>
      </c>
      <c r="G24" s="132">
        <f>+'St 1.2'!$Y$131+'St 1.2'!$Y$144+'St 1.2'!$Y$157+'St 1.2'!$Y$170+'St 1.2'!$Y$184+'St 1.2'!$Y$208+'St 1.2'!$Y$221+'St 1.2'!$Y$193+'St 1.2'!$Y$196</f>
        <v>-6733.5418917985253</v>
      </c>
      <c r="H24" s="132">
        <f>+'St 1.3'!$Y$14+'St 1.3'!$Y$27+'St 1.3'!$Y$40+'St 1.3'!$Y$53+'St 1.3'!$Y$67+'St 1.3'!$Y$91+'St 1.3'!$Y$104+'St 1.3'!$Y$76+'St 1.3'!$Y$79</f>
        <v>1590519.1456398549</v>
      </c>
      <c r="I24" s="132">
        <f>+'St 1.3'!$Y$131+'St 1.3'!$Y$144+'St 1.3'!$Y$157+'St 1.3'!$Y$170+'St 1.3'!$Y$184+'St 1.3'!$Y$208+'St 1.3'!$Y$221+'St 1.3'!$Y$193+'St 1.3'!$Y$196</f>
        <v>1025987.5234349765</v>
      </c>
      <c r="J24" s="132">
        <f>+'St 3'!$Y$14+'St 3'!$Y$27+'St 3'!$Y$40+'St 3'!$Y$53+'St 3'!$Y$67+'St 3'!$Y$91+'St 3'!$Y$104+'St 3'!$Y$76+'St 3'!$Y$79</f>
        <v>1074706.3626803241</v>
      </c>
      <c r="K24" s="132">
        <f>+'St 3'!$Y$131+'St 3'!$Y$144+'St 3'!$Y$157+'St 3'!$Y$170+'St 3'!$Y$184+'St 3'!$Y$208+'St 3'!$Y$221+'St 3'!$Y$193+'St 3'!$Y$196</f>
        <v>44689.94651756504</v>
      </c>
      <c r="L24" s="132">
        <f>+'St 2.1'!$Y$14+'St 2.1'!$Y$27+'St 2.1'!$Y$40+'St 2.1'!$Y$53+'St 2.1'!$Y$67+'St 2.1'!$Y$91+'St 2.1'!$Y$104+'St 2.1'!$Y$76+'St 2.1'!$Y$79</f>
        <v>-59.433626322126365</v>
      </c>
      <c r="M24" s="132">
        <f>+'St 2.1'!$Y$131+'St 2.1'!$Y$144+'St 2.1'!$Y$157+'St 2.1'!$Y$170+'St 2.1'!$Y$184+'St 2.1'!$Y$208+'St 2.1'!$Y$221+'St 2.1'!$Y$193+'St 2.1'!$Y$196</f>
        <v>1746.1156931672922</v>
      </c>
      <c r="N24" s="132">
        <f>+'St 2.2'!$Y$14+'St 2.2'!$Y$27+'St 2.2'!$Y$40+'St 2.2'!$Y$53+'St 2.2'!$Y$67+'St 2.2'!$Y$91+'St 2.2'!$Y$104+'St 2.2'!$Y$76+'St 2.2'!$Y$79</f>
        <v>539711.93954997242</v>
      </c>
      <c r="O24" s="132">
        <f>+'St 2.2'!$Y$131+'St 2.2'!$Y$144+'St 2.2'!$Y$157+'St 2.2'!$Y$170+'St 2.2'!$Y$184+'St 2.2'!$Y$208+'St 2.2'!$Y$221+'St 2.2'!$Y$193+'St 2.2'!$Y$196</f>
        <v>152087.15072617665</v>
      </c>
      <c r="P24" s="132">
        <f>+'St 4'!$Y$14+'St 4'!$Y$27+'St 4'!$Y$40+'St 4'!$Y$53+'St 4'!$Y$67+'St 4'!$Y$91+'St 4'!$Y$104+'St 4'!$Y$76+'St 4'!$Y$79</f>
        <v>103890.79639415925</v>
      </c>
      <c r="Q24" s="132">
        <f>+'St 4'!$Y$131+'St 4'!$Y$144+'St 4'!$Y$157+'St 4'!$Y$170+'St 4'!$Y$184+'St 4'!$Y$208+'St 4'!$Y$221+'St 4'!$Y$193+'St 4'!$Y$196</f>
        <v>1039691.2211209856</v>
      </c>
      <c r="R24" s="132">
        <f>+'St 5'!$Y$14+'St 5'!$Y$27+'St 5'!$Y$40+'St 5'!$Y$53+'St 5'!$Y$67+'St 5'!$Y$91+'St 5'!$Y$104+'St 5'!$Y$76+'St 5'!$Y$79</f>
        <v>0</v>
      </c>
      <c r="S24" s="132">
        <f>+'St 5'!$Y$131+'St 5'!$Y$144+'St 5'!$Y$157+'St 5'!$Y$170+'St 5'!$Y$184+'St 5'!$Y$208+'St 5'!$Y$221+'St 5'!$Y$193+'St 5'!$Y$196</f>
        <v>0</v>
      </c>
      <c r="T24" s="132">
        <f t="shared" si="3"/>
        <v>3509474.6309532495</v>
      </c>
      <c r="U24" s="132">
        <f t="shared" si="4"/>
        <v>2278596.9756010724</v>
      </c>
    </row>
    <row r="25" spans="2:21">
      <c r="B25" s="26" t="s">
        <v>61</v>
      </c>
      <c r="C25" s="26" t="s">
        <v>44</v>
      </c>
      <c r="D25" s="132">
        <f>+'St 1.1'!$Y$15+'St 1.1'!$Y$28+'St 1.1'!$Y$41+'St 1.1'!$Y$54+'St 1.1'!$Y$68+'St 1.1'!$Y$92+'St 1.1'!$Y$105</f>
        <v>99121.63</v>
      </c>
      <c r="E25" s="132">
        <f>+'St 1.1'!$Y$132+'St 1.1'!$Y$145+'St 1.1'!$Y$158+'St 1.1'!$Y$171+'St 1.1'!$Y$185+'St 1.1'!$Y$209+'St 1.1'!$Y$222</f>
        <v>302137.10999999993</v>
      </c>
      <c r="F25" s="132">
        <f>+'St 1.2'!$Y$15+'St 1.2'!$Y$28+'St 1.2'!$Y$41+'St 1.2'!$Y$54+'St 1.2'!$Y$68+'St 1.2'!$Y$92+'St 1.2'!$Y$105</f>
        <v>159569.64158886389</v>
      </c>
      <c r="G25" s="132">
        <f>+'St 1.2'!$Y$132+'St 1.2'!$Y$145+'St 1.2'!$Y$158+'St 1.2'!$Y$171+'St 1.2'!$Y$185+'St 1.2'!$Y$209+'St 1.2'!$Y$222</f>
        <v>749279.40007391188</v>
      </c>
      <c r="H25" s="132">
        <f>+'St 1.3'!$Y$15+'St 1.3'!$Y$28+'St 1.3'!$Y$41+'St 1.3'!$Y$54+'St 1.3'!$Y$68+'St 1.3'!$Y$92+'St 1.3'!$Y$105</f>
        <v>46912.120364849434</v>
      </c>
      <c r="I25" s="132">
        <f>+'St 1.3'!$Y$132+'St 1.3'!$Y$145+'St 1.3'!$Y$158+'St 1.3'!$Y$171+'St 1.3'!$Y$185+'St 1.3'!$Y$209+'St 1.3'!$Y$222</f>
        <v>616621.33193825244</v>
      </c>
      <c r="J25" s="132">
        <f>+'St 3'!$Y$15+'St 3'!$Y$28+'St 3'!$Y$41+'St 3'!$Y$54+'St 3'!$Y$68+'St 3'!$Y$92+'St 3'!$Y$105</f>
        <v>84883.94118624425</v>
      </c>
      <c r="K25" s="132">
        <f>+'St 3'!$Y$132+'St 3'!$Y$145+'St 3'!$Y$158+'St 3'!$Y$171+'St 3'!$Y$185+'St 3'!$Y$209+'St 3'!$Y$222</f>
        <v>-426797.7387137558</v>
      </c>
      <c r="L25" s="132">
        <f>+'St 2.1'!$Y$15+'St 2.1'!$Y$28+'St 2.1'!$Y$41+'St 2.1'!$Y$54+'St 2.1'!$Y$68+'St 2.1'!$Y$92+'St 2.1'!$Y$105</f>
        <v>-104544.73296216465</v>
      </c>
      <c r="M25" s="132">
        <f>+'St 2.1'!$Y$132+'St 2.1'!$Y$145+'St 2.1'!$Y$158+'St 2.1'!$Y$171+'St 2.1'!$Y$185+'St 2.1'!$Y$209+'St 2.1'!$Y$222</f>
        <v>237.45351474689613</v>
      </c>
      <c r="N25" s="132">
        <f>+'St 2.2'!$Y$15+'St 2.2'!$Y$28+'St 2.2'!$Y$41+'St 2.2'!$Y$54+'St 2.2'!$Y$68+'St 2.2'!$Y$92+'St 2.2'!$Y$105</f>
        <v>69.201499999999967</v>
      </c>
      <c r="O25" s="132">
        <f>+'St 2.2'!$Y$132+'St 2.2'!$Y$145+'St 2.2'!$Y$158+'St 2.2'!$Y$171+'St 2.2'!$Y$185+'St 2.2'!$Y$209+'St 2.2'!$Y$222</f>
        <v>30824.673030130121</v>
      </c>
      <c r="P25" s="132">
        <f>+'St 4'!$Y$15+'St 4'!$Y$28+'St 4'!$Y$41+'St 4'!$Y$54+'St 4'!$Y$68+'St 4'!$Y$92+'St 4'!$Y$105</f>
        <v>-601.68669999999997</v>
      </c>
      <c r="Q25" s="132">
        <f>+'St 4'!$Y$132+'St 4'!$Y$145+'St 4'!$Y$158+'St 4'!$Y$171+'St 4'!$Y$185+'St 4'!$Y$209+'St 4'!$Y$222</f>
        <v>385078.60210574395</v>
      </c>
      <c r="R25" s="132">
        <f>+'St 5'!$Y$15+'St 5'!$Y$28+'St 5'!$Y$41+'St 5'!$Y$54+'St 5'!$Y$68+'St 5'!$Y$92+'St 5'!$Y$105</f>
        <v>327.20925963262704</v>
      </c>
      <c r="S25" s="132">
        <f>+'St 5'!$Y$132+'St 5'!$Y$145+'St 5'!$Y$158+'St 5'!$Y$171+'St 5'!$Y$185+'St 5'!$Y$209+'St 5'!$Y$222</f>
        <v>82848.418239625695</v>
      </c>
      <c r="T25" s="132">
        <f t="shared" si="3"/>
        <v>285737.32423742558</v>
      </c>
      <c r="U25" s="132">
        <f t="shared" si="4"/>
        <v>1740229.250188655</v>
      </c>
    </row>
    <row r="26" spans="2:21">
      <c r="B26" s="26" t="s">
        <v>62</v>
      </c>
      <c r="C26" s="26" t="s">
        <v>313</v>
      </c>
      <c r="D26" s="132">
        <f>+'St 1.1'!$Y$18+'St 1.1'!$Y$31+'St 1.1'!$Y$44+'St 1.1'!$Y$57+'St 1.1'!$Y$71+'St 1.1'!$Y$95+'St 1.1'!$Y$108</f>
        <v>0.12423710000000025</v>
      </c>
      <c r="E26" s="132">
        <f>+'St 1.1'!$Y$135+'St 1.1'!$Y$148+'St 1.1'!$Y$161+'St 1.1'!$Y$174+'St 1.1'!$Y$188+'St 1.1'!$Y$212+'St 1.1'!$Y$225</f>
        <v>0</v>
      </c>
      <c r="F26" s="132">
        <f>+'St 1.2'!$Y$18+'St 1.2'!$Y$31+'St 1.2'!$Y$44+'St 1.2'!$Y$57+'St 1.2'!$Y$71+'St 1.2'!$Y$95+'St 1.2'!$Y$108</f>
        <v>-13677.689656022674</v>
      </c>
      <c r="G26" s="132">
        <f>+'St 1.2'!$Y$135+'St 1.2'!$Y$148+'St 1.2'!$Y$161+'St 1.2'!$Y$174+'St 1.2'!$Y$188+'St 1.2'!$Y$212+'St 1.2'!$Y$225</f>
        <v>16776.14857100587</v>
      </c>
      <c r="H26" s="132">
        <f>+'St 1.3'!$Y$18+'St 1.3'!$Y$31+'St 1.3'!$Y$44+'St 1.3'!$Y$57+'St 1.3'!$Y$71+'St 1.3'!$Y$95+'St 1.3'!$Y$108</f>
        <v>586.84389922004391</v>
      </c>
      <c r="I26" s="132">
        <f>+'St 1.3'!$Y$135+'St 1.3'!$Y$148+'St 1.3'!$Y$161+'St 1.3'!$Y$174+'St 1.3'!$Y$188+'St 1.3'!$Y$212+'St 1.3'!$Y$225</f>
        <v>157796.95911863053</v>
      </c>
      <c r="J26" s="132">
        <f>+'St 3'!$Y$18+'St 3'!$Y$31+'St 3'!$Y$44+'St 3'!$Y$57+'St 3'!$Y$71+'St 3'!$Y$95+'St 3'!$Y$108</f>
        <v>46282.90042573621</v>
      </c>
      <c r="K26" s="132">
        <f>+'St 3'!$Y$135+'St 3'!$Y$148+'St 3'!$Y$161+'St 3'!$Y$174+'St 3'!$Y$188+'St 3'!$Y$212+'St 3'!$Y$225</f>
        <v>151075.84675865443</v>
      </c>
      <c r="L26" s="132">
        <f>+'St 2.1'!$Y$18+'St 2.1'!$Y$31+'St 2.1'!$Y$44+'St 2.1'!$Y$57+'St 2.1'!$Y$71+'St 2.1'!$Y$95+'St 2.1'!$Y$108</f>
        <v>61376.489357246333</v>
      </c>
      <c r="M26" s="132">
        <f>+'St 2.1'!$Y$135+'St 2.1'!$Y$148+'St 2.1'!$Y$161+'St 2.1'!$Y$174+'St 2.1'!$Y$188+'St 2.1'!$Y$212+'St 2.1'!$Y$225</f>
        <v>-63769.660056247209</v>
      </c>
      <c r="N26" s="132">
        <f>+'St 2.2'!$Y$18+'St 2.2'!$Y$31+'St 2.2'!$Y$44+'St 2.2'!$Y$57+'St 2.2'!$Y$71+'St 2.2'!$Y$95+'St 2.2'!$Y$108</f>
        <v>-63699.274985264703</v>
      </c>
      <c r="O26" s="132">
        <f>+'St 2.2'!$Y$135+'St 2.2'!$Y$148+'St 2.2'!$Y$161+'St 2.2'!$Y$174+'St 2.2'!$Y$188+'St 2.2'!$Y$212+'St 2.2'!$Y$225</f>
        <v>54841.211359426248</v>
      </c>
      <c r="P26" s="132">
        <f>+'St 4'!$Y$18+'St 4'!$Y$31+'St 4'!$Y$44+'St 4'!$Y$57+'St 4'!$Y$71+'St 4'!$Y$95+'St 4'!$Y$108</f>
        <v>-1.7595817000000014</v>
      </c>
      <c r="Q26" s="132">
        <f>+'St 4'!$Y$135+'St 4'!$Y$148+'St 4'!$Y$161+'St 4'!$Y$174+'St 4'!$Y$188+'St 4'!$Y$212+'St 4'!$Y$225</f>
        <v>0</v>
      </c>
      <c r="R26" s="132">
        <f>+'St 5'!$Y$18+'St 5'!$Y$31+'St 5'!$Y$44+'St 5'!$Y$57+'St 5'!$Y$71+'St 5'!$Y$95+'St 5'!$Y$108</f>
        <v>0</v>
      </c>
      <c r="S26" s="132">
        <f>+'St 5'!$Y$135+'St 5'!$Y$148+'St 5'!$Y$161+'St 5'!$Y$174+'St 5'!$Y$188+'St 5'!$Y$212+'St 5'!$Y$225</f>
        <v>0</v>
      </c>
      <c r="T26" s="132">
        <f t="shared" si="3"/>
        <v>30867.633696315217</v>
      </c>
      <c r="U26" s="132">
        <f t="shared" si="4"/>
        <v>316720.50575146993</v>
      </c>
    </row>
    <row r="27" spans="2:21">
      <c r="B27" s="26" t="s">
        <v>75</v>
      </c>
      <c r="C27" s="26" t="s">
        <v>107</v>
      </c>
      <c r="D27" s="132">
        <f>+'St 1.1'!$Y$19+'St 1.1'!$Y$32+'St 1.1'!$Y$45+'St 1.1'!$Y$58+'St 1.1'!$Y$72+'St 1.1'!$Y$96+'St 1.1'!$Y$109</f>
        <v>8155.1600403357806</v>
      </c>
      <c r="E27" s="132">
        <f>+'St 1.1'!$Y$136+'St 1.1'!$Y$149+'St 1.1'!$Y$162+'St 1.1'!$Y$175+'St 1.1'!$Y$189+'St 1.1'!$Y$213+'St 1.1'!$Y$226</f>
        <v>0</v>
      </c>
      <c r="F27" s="132">
        <f>+'St 1.2'!$Y$19+'St 1.2'!$Y$32+'St 1.2'!$Y$45+'St 1.2'!$Y$58+'St 1.2'!$Y$72+'St 1.2'!$Y$96+'St 1.2'!$Y$109</f>
        <v>424411.32967340545</v>
      </c>
      <c r="G27" s="132">
        <f>+'St 1.2'!$Y$136+'St 1.2'!$Y$149+'St 1.2'!$Y$162+'St 1.2'!$Y$175+'St 1.2'!$Y$189+'St 1.2'!$Y$213+'St 1.2'!$Y$226</f>
        <v>65563.789466167233</v>
      </c>
      <c r="H27" s="132">
        <f>+'St 1.3'!$Y$19+'St 1.3'!$Y$32+'St 1.3'!$Y$45+'St 1.3'!$Y$58+'St 1.3'!$Y$72+'St 1.3'!$Y$96+'St 1.3'!$Y$109</f>
        <v>2952.6654651890026</v>
      </c>
      <c r="I27" s="132">
        <f>+'St 1.3'!$Y$136+'St 1.3'!$Y$149+'St 1.3'!$Y$162+'St 1.3'!$Y$175+'St 1.3'!$Y$189+'St 1.3'!$Y$213+'St 1.3'!$Y$226</f>
        <v>396377.30707492522</v>
      </c>
      <c r="J27" s="132">
        <f>+'St 3'!$Y$19+'St 3'!$Y$32+'St 3'!$Y$45+'St 3'!$Y$58+'St 3'!$Y$72+'St 3'!$Y$96+'St 3'!$Y$109</f>
        <v>30824.673030130125</v>
      </c>
      <c r="K27" s="132">
        <f>+'St 3'!$Y$136+'St 3'!$Y$149+'St 3'!$Y$162+'St 3'!$Y$175+'St 3'!$Y$189+'St 3'!$Y$213+'St 3'!$Y$226</f>
        <v>69.201499999999967</v>
      </c>
      <c r="L27" s="132">
        <f>+'St 2.1'!$Y$19+'St 2.1'!$Y$32+'St 2.1'!$Y$45+'St 2.1'!$Y$58+'St 2.1'!$Y$72+'St 2.1'!$Y$96+'St 2.1'!$Y$109</f>
        <v>54841.211359426226</v>
      </c>
      <c r="M27" s="132">
        <f>+'St 2.1'!$Y$136+'St 2.1'!$Y$149+'St 2.1'!$Y$162+'St 2.1'!$Y$175+'St 2.1'!$Y$189+'St 2.1'!$Y$213+'St 2.1'!$Y$226</f>
        <v>-63699.274985264688</v>
      </c>
      <c r="N27" s="132">
        <f>+'St 2.2'!$Y$19+'St 2.2'!$Y$32+'St 2.2'!$Y$45+'St 2.2'!$Y$58+'St 2.2'!$Y$72+'St 2.2'!$Y$96+'St 2.2'!$Y$109</f>
        <v>1268736.4719955344</v>
      </c>
      <c r="O27" s="132">
        <f>+'St 2.2'!$Y$136+'St 2.2'!$Y$149+'St 2.2'!$Y$162+'St 2.2'!$Y$175+'St 2.2'!$Y$189+'St 2.2'!$Y$213+'St 2.2'!$Y$226</f>
        <v>388290.0607549384</v>
      </c>
      <c r="P27" s="132">
        <f>+'St 4'!$Y$19+'St 4'!$Y$32+'St 4'!$Y$45+'St 4'!$Y$58+'St 4'!$Y$72+'St 4'!$Y$96+'St 4'!$Y$109</f>
        <v>0</v>
      </c>
      <c r="Q27" s="132">
        <f>+'St 4'!$Y$136+'St 4'!$Y$149+'St 4'!$Y$162+'St 4'!$Y$175+'St 4'!$Y$189+'St 4'!$Y$213+'St 4'!$Y$226</f>
        <v>87712.682410000009</v>
      </c>
      <c r="R27" s="132">
        <f>+'St 5'!$Y$19+'St 5'!$Y$32+'St 5'!$Y$45+'St 5'!$Y$58+'St 5'!$Y$72+'St 5'!$Y$96+'St 5'!$Y$109</f>
        <v>119942.43801911759</v>
      </c>
      <c r="S27" s="132">
        <f>+'St 5'!$Y$136+'St 5'!$Y$149+'St 5'!$Y$162+'St 5'!$Y$175+'St 5'!$Y$189+'St 5'!$Y$213+'St 5'!$Y$226</f>
        <v>662858.84498777916</v>
      </c>
      <c r="T27" s="132">
        <f t="shared" si="3"/>
        <v>1909863.9495831386</v>
      </c>
      <c r="U27" s="132">
        <f t="shared" si="4"/>
        <v>1537172.6112085455</v>
      </c>
    </row>
    <row r="28" spans="2:21">
      <c r="B28" s="26" t="s">
        <v>76</v>
      </c>
      <c r="C28" s="26" t="s">
        <v>48</v>
      </c>
      <c r="D28" s="132">
        <f>+'St 1.1'!$Y$20+'St 1.1'!$Y$33+'St 1.1'!$Y$46+'St 1.1'!$Y$59+'St 1.1'!$Y$73+'St 1.1'!$Y$97+'St 1.1'!$Y$110+'St 1.1'!$Y$113+'St 1.1'!$Y$114+'St 1.1'!$Y$6</f>
        <v>1029.8737320617456</v>
      </c>
      <c r="E28" s="132">
        <f>+'St 1.1'!$Y$137+'St 1.1'!$Y$150+'St 1.1'!$Y$163+'St 1.1'!$Y$176+'St 1.1'!$Y$190+'St 1.1'!$Y$214+'St 1.1'!$Y$227+'St 1.1'!$Y$230+'St 1.1'!$Y$231+'St 1.1'!$Y$123</f>
        <v>21960.248425664013</v>
      </c>
      <c r="F28" s="132">
        <f>+'St 1.2'!$Y$20+'St 1.2'!$Y$33+'St 1.2'!$Y$46+'St 1.2'!$Y$59+'St 1.2'!$Y$73+'St 1.2'!$Y$97+'St 1.2'!$Y$110+'St 1.2'!$Y$113+'St 1.2'!$Y$114+'St 1.2'!$Y$6</f>
        <v>41710.827625842743</v>
      </c>
      <c r="G28" s="132">
        <f>+'St 1.2'!$Y$137+'St 1.2'!$Y$150+'St 1.2'!$Y$163+'St 1.2'!$Y$176+'St 1.2'!$Y$190+'St 1.2'!$Y$214+'St 1.2'!$Y$227+'St 1.2'!$Y$230+'St 1.2'!$Y$231+'St 1.2'!$Y$123</f>
        <v>-42209.067543940269</v>
      </c>
      <c r="H28" s="132">
        <f>+'St 1.3'!$Y$20+'St 1.3'!$Y$33+'St 1.3'!$Y$46+'St 1.3'!$Y$59+'St 1.3'!$Y$73+'St 1.3'!$Y$97+'St 1.3'!$Y$110+'St 1.3'!$Y$113+'St 1.3'!$Y$114+'St 1.3'!$Y$6</f>
        <v>15073.653326021407</v>
      </c>
      <c r="I28" s="132">
        <f>+'St 1.3'!$Y$137+'St 1.3'!$Y$150+'St 1.3'!$Y$163+'St 1.3'!$Y$176+'St 1.3'!$Y$190+'St 1.3'!$Y$214+'St 1.3'!$Y$227+'St 1.3'!$Y$230+'St 1.3'!$Y$231+'St 1.3'!$Y$123</f>
        <v>4351.2023586082423</v>
      </c>
      <c r="J28" s="132">
        <f>+'St 3'!$Y$20+'St 3'!$Y$33+'St 3'!$Y$46+'St 3'!$Y$59+'St 3'!$Y$73+'St 3'!$Y$97+'St 3'!$Y$110+'St 3'!$Y$113+'St 3'!$Y$114+'St 3'!$Y$6</f>
        <v>545.65280000000143</v>
      </c>
      <c r="K28" s="132">
        <f>+'St 3'!$Y$137+'St 3'!$Y$150+'St 3'!$Y$163+'St 3'!$Y$176+'St 3'!$Y$190+'St 3'!$Y$214+'St 3'!$Y$227+'St 3'!$Y$230+'St 3'!$Y$231+'St 3'!$Y$123</f>
        <v>9118.029598364923</v>
      </c>
      <c r="L28" s="132">
        <f>+'St 2.1'!$Y$20+'St 2.1'!$Y$33+'St 2.1'!$Y$46+'St 2.1'!$Y$59+'St 2.1'!$Y$73+'St 2.1'!$Y$97+'St 2.1'!$Y$110+'St 2.1'!$Y$113+'St 2.1'!$Y$114+'St 2.1'!$Y$6</f>
        <v>90.009450149000216</v>
      </c>
      <c r="M28" s="132">
        <f>+'St 2.1'!$Y$137+'St 2.1'!$Y$150+'St 2.1'!$Y$163+'St 2.1'!$Y$176+'St 2.1'!$Y$190+'St 2.1'!$Y$214+'St 2.1'!$Y$227+'St 2.1'!$Y$230+'St 2.1'!$Y$231+'St 2.1'!$Y$123</f>
        <v>-29.864379299999982</v>
      </c>
      <c r="N28" s="132">
        <f>+'St 2.2'!$Y$20+'St 2.2'!$Y$33+'St 2.2'!$Y$46+'St 2.2'!$Y$59+'St 2.2'!$Y$73+'St 2.2'!$Y$97+'St 2.2'!$Y$110+'St 2.2'!$Y$113+'St 2.2'!$Y$114+'St 2.2'!$Y$6</f>
        <v>-900000</v>
      </c>
      <c r="O28" s="132">
        <f>+'St 2.2'!$Y$137+'St 2.2'!$Y$150+'St 2.2'!$Y$163+'St 2.2'!$Y$176+'St 2.2'!$Y$190+'St 2.2'!$Y$214+'St 2.2'!$Y$227+'St 2.2'!$Y$230+'St 2.2'!$Y$231+'St 2.2'!$Y$123</f>
        <v>-135982.00274420014</v>
      </c>
      <c r="P28" s="132">
        <f>+'St 4'!$Y$20+'St 4'!$Y$33+'St 4'!$Y$46+'St 4'!$Y$59+'St 4'!$Y$73+'St 4'!$Y$97+'St 4'!$Y$110+'St 4'!$Y$113+'St 4'!$Y$114+'St 4'!$Y$6</f>
        <v>0</v>
      </c>
      <c r="Q28" s="132">
        <f>+'St 4'!$Y$137+'St 4'!$Y$150+'St 4'!$Y$163+'St 4'!$Y$176+'St 4'!$Y$190+'St 4'!$Y$214+'St 4'!$Y$227+'St 4'!$Y$230+'St 4'!$Y$231+'St 4'!$Y$123</f>
        <v>0</v>
      </c>
      <c r="R28" s="132">
        <f>+'St 5'!$Y$20+'St 5'!$Y$33+'St 5'!$Y$46+'St 5'!$Y$59+'St 5'!$Y$73+'St 5'!$Y$97+'St 5'!$Y$110+'St 5'!$Y$113+'St 5'!$Y$114+'St 5'!$Y$6</f>
        <v>0</v>
      </c>
      <c r="S28" s="132">
        <f>+'St 5'!$Y$137+'St 5'!$Y$150+'St 5'!$Y$163+'St 5'!$Y$176+'St 5'!$Y$190+'St 5'!$Y$214+'St 5'!$Y$227+'St 5'!$Y$230+'St 5'!$Y$231+'St 5'!$Y$123</f>
        <v>0</v>
      </c>
      <c r="T28" s="132">
        <f t="shared" si="3"/>
        <v>-841549.98306592507</v>
      </c>
      <c r="U28" s="132">
        <f t="shared" si="4"/>
        <v>-142791.45428480324</v>
      </c>
    </row>
    <row r="29" spans="2:21">
      <c r="B29" s="26" t="s">
        <v>77</v>
      </c>
      <c r="C29" s="26" t="s">
        <v>321</v>
      </c>
      <c r="D29" s="132">
        <f>+'St 1.1'!$Y$21+'St 1.1'!$Y$34+'St 1.1'!$Y$47+'St 1.1'!$Y$60+'St 1.1'!$Y$74+'St 1.1'!$Y$98+'St 1.1'!$Y$111</f>
        <v>322250.19595721882</v>
      </c>
      <c r="E29" s="132">
        <f>+'St 1.1'!$Y$138+'St 1.1'!$Y$151+'St 1.1'!$Y$164+'St 1.1'!$Y$177+'St 1.1'!$Y$191+'St 1.1'!$Y$215+'St 1.1'!$Y$228</f>
        <v>26562.29</v>
      </c>
      <c r="F29" s="132">
        <f>+'St 1.2'!$Y$21+'St 1.2'!$Y$34+'St 1.2'!$Y$47+'St 1.2'!$Y$60+'St 1.2'!$Y$74+'St 1.2'!$Y$98+'St 1.2'!$Y$111</f>
        <v>1216786.6828080721</v>
      </c>
      <c r="G29" s="132">
        <f>+'St 1.2'!$Y$138+'St 1.2'!$Y$151+'St 1.2'!$Y$164+'St 1.2'!$Y$177+'St 1.2'!$Y$191+'St 1.2'!$Y$215+'St 1.2'!$Y$228</f>
        <v>688990.04369123152</v>
      </c>
      <c r="H29" s="132">
        <f>+'St 1.3'!$Y$21+'St 1.3'!$Y$34+'St 1.3'!$Y$47+'St 1.3'!$Y$60+'St 1.3'!$Y$74+'St 1.3'!$Y$98+'St 1.3'!$Y$111</f>
        <v>21253.328325425373</v>
      </c>
      <c r="I29" s="132">
        <f>+'St 1.3'!$Y$138+'St 1.3'!$Y$151+'St 1.3'!$Y$164+'St 1.3'!$Y$177+'St 1.3'!$Y$191+'St 1.3'!$Y$215+'St 1.3'!$Y$228</f>
        <v>40998.809972024945</v>
      </c>
      <c r="J29" s="132">
        <f>+'St 3'!$Y$21+'St 3'!$Y$34+'St 3'!$Y$47+'St 3'!$Y$60+'St 3'!$Y$74+'St 3'!$Y$98+'St 3'!$Y$111</f>
        <v>417330.72289693769</v>
      </c>
      <c r="K29" s="132">
        <f>+'St 3'!$Y$138+'St 3'!$Y$151+'St 3'!$Y$164+'St 3'!$Y$177+'St 3'!$Y$191+'St 3'!$Y$215+'St 3'!$Y$228</f>
        <v>261.39979999999991</v>
      </c>
      <c r="L29" s="132">
        <f>+'St 2.1'!$Y$21+'St 2.1'!$Y$34+'St 2.1'!$Y$47+'St 2.1'!$Y$60+'St 2.1'!$Y$74+'St 2.1'!$Y$98+'St 2.1'!$Y$111</f>
        <v>-58.487440419216533</v>
      </c>
      <c r="M29" s="132">
        <f>+'St 2.1'!$Y$138+'St 2.1'!$Y$151+'St 2.1'!$Y$164+'St 2.1'!$Y$177+'St 2.1'!$Y$191+'St 2.1'!$Y$215+'St 2.1'!$Y$228</f>
        <v>-1.4073116000000372</v>
      </c>
      <c r="N29" s="132">
        <f>+'St 2.2'!$Y$21+'St 2.2'!$Y$34+'St 2.2'!$Y$47+'St 2.2'!$Y$60+'St 2.2'!$Y$74+'St 2.2'!$Y$98+'St 2.2'!$Y$111</f>
        <v>47608.875146131992</v>
      </c>
      <c r="O29" s="132">
        <f>+'St 2.2'!$Y$138+'St 2.2'!$Y$151+'St 2.2'!$Y$164+'St 2.2'!$Y$177+'St 2.2'!$Y$191+'St 2.2'!$Y$215+'St 2.2'!$Y$228</f>
        <v>0</v>
      </c>
      <c r="P29" s="132">
        <f>+'St 4'!$Y$21+'St 4'!$Y$34+'St 4'!$Y$47+'St 4'!$Y$60+'St 4'!$Y$74+'St 4'!$Y$98+'St 4'!$Y$111</f>
        <v>0</v>
      </c>
      <c r="Q29" s="132">
        <f>+'St 4'!$Y$138+'St 4'!$Y$151+'St 4'!$Y$164+'St 4'!$Y$177+'St 4'!$Y$191+'St 4'!$Y$215+'St 4'!$Y$228</f>
        <v>0</v>
      </c>
      <c r="R29" s="132">
        <f>+'St 5'!$Y$21+'St 5'!$Y$34+'St 5'!$Y$47+'St 5'!$Y$60+'St 5'!$Y$74+'St 5'!$Y$98+'St 5'!$Y$111</f>
        <v>0</v>
      </c>
      <c r="S29" s="132">
        <f>+'St 5'!$Y$138+'St 5'!$Y$151+'St 5'!$Y$164+'St 5'!$Y$177+'St 5'!$Y$191+'St 5'!$Y$215+'St 5'!$Y$228</f>
        <v>0</v>
      </c>
      <c r="T29" s="132">
        <f t="shared" si="3"/>
        <v>2025171.3176933667</v>
      </c>
      <c r="U29" s="132">
        <f t="shared" si="4"/>
        <v>756811.13615165651</v>
      </c>
    </row>
    <row r="30" spans="2:21">
      <c r="B30" s="26" t="s">
        <v>81</v>
      </c>
      <c r="C30" s="26" t="s">
        <v>100</v>
      </c>
      <c r="D30" s="132">
        <f>+'St 1.1'!$Y$22+'St 1.1'!$Y$35+'St 1.1'!$Y$48+'St 1.1'!$Y$61+'St 1.1'!$Y$75+'St 1.1'!$Y$99+'St 1.1'!$Y$112</f>
        <v>8953.1200000000008</v>
      </c>
      <c r="E30" s="132">
        <f>+'St 1.1'!$Y$139+'St 1.1'!$Y$152+'St 1.1'!$Y$165+'St 1.1'!$Y$178+'St 1.1'!$Y$192+'St 1.1'!$Y$216+'St 1.1'!$Y$229</f>
        <v>719371.29157433612</v>
      </c>
      <c r="F30" s="132">
        <f>+'St 1.2'!$Y$22+'St 1.2'!$Y$35+'St 1.2'!$Y$48+'St 1.2'!$Y$61+'St 1.2'!$Y$75+'St 1.2'!$Y$99+'St 1.2'!$Y$112</f>
        <v>-176290.84311048946</v>
      </c>
      <c r="G30" s="132">
        <f>+'St 1.2'!$Y$139+'St 1.2'!$Y$152+'St 1.2'!$Y$165+'St 1.2'!$Y$178+'St 1.2'!$Y$192+'St 1.2'!$Y$216+'St 1.2'!$Y$229</f>
        <v>189233.72062271342</v>
      </c>
      <c r="H30" s="132">
        <f>+'St 1.3'!$Y$22+'St 1.3'!$Y$35+'St 1.3'!$Y$48+'St 1.3'!$Y$61+'St 1.3'!$Y$75+'St 1.3'!$Y$99+'St 1.3'!$Y$112</f>
        <v>-13719.285894449749</v>
      </c>
      <c r="I30" s="132">
        <f>+'St 1.3'!$Y$139+'St 1.3'!$Y$152+'St 1.3'!$Y$165+'St 1.3'!$Y$178+'St 1.3'!$Y$192+'St 1.3'!$Y$216+'St 1.3'!$Y$229</f>
        <v>15267.880126336462</v>
      </c>
      <c r="J30" s="132">
        <f>+'St 3'!$Y$22+'St 3'!$Y$35+'St 3'!$Y$48+'St 3'!$Y$61+'St 3'!$Y$75+'St 3'!$Y$99+'St 3'!$Y$112</f>
        <v>131980.8207789447</v>
      </c>
      <c r="K30" s="132">
        <f>+'St 3'!$Y$139+'St 3'!$Y$152+'St 3'!$Y$165+'St 3'!$Y$178+'St 3'!$Y$192+'St 3'!$Y$216+'St 3'!$Y$229</f>
        <v>15723.604925700005</v>
      </c>
      <c r="L30" s="132">
        <f>+'St 2.1'!$Y$22+'St 2.1'!$Y$35+'St 2.1'!$Y$48+'St 2.1'!$Y$61+'St 2.1'!$Y$75+'St 2.1'!$Y$99+'St 2.1'!$Y$112</f>
        <v>-7328.04486454587</v>
      </c>
      <c r="M30" s="132">
        <f>+'St 2.1'!$Y$139+'St 2.1'!$Y$152+'St 2.1'!$Y$165+'St 2.1'!$Y$178+'St 2.1'!$Y$192+'St 2.1'!$Y$216+'St 2.1'!$Y$229</f>
        <v>0</v>
      </c>
      <c r="N30" s="132">
        <f>+'St 2.2'!$Y$22+'St 2.2'!$Y$35+'St 2.2'!$Y$48+'St 2.2'!$Y$61+'St 2.2'!$Y$75+'St 2.2'!$Y$99+'St 2.2'!$Y$112</f>
        <v>409675.28608008241</v>
      </c>
      <c r="O30" s="132">
        <f>+'St 2.2'!$Y$139+'St 2.2'!$Y$152+'St 2.2'!$Y$165+'St 2.2'!$Y$178+'St 2.2'!$Y$192+'St 2.2'!$Y$216+'St 2.2'!$Y$229</f>
        <v>95374.107499011268</v>
      </c>
      <c r="P30" s="132">
        <f>+'St 4'!$Y$22+'St 4'!$Y$35+'St 4'!$Y$48+'St 4'!$Y$61+'St 4'!$Y$75+'St 4'!$Y$99+'St 4'!$Y$112</f>
        <v>0</v>
      </c>
      <c r="Q30" s="132">
        <f>+'St 4'!$Y$139+'St 4'!$Y$152+'St 4'!$Y$165+'St 4'!$Y$178+'St 4'!$Y$192+'St 4'!$Y$216+'St 4'!$Y$229</f>
        <v>0</v>
      </c>
      <c r="R30" s="132">
        <f>+'St 5'!$Y$22+'St 5'!$Y$35+'St 5'!$Y$48+'St 5'!$Y$61+'St 5'!$Y$75+'St 5'!$Y$99+'St 5'!$Y$112</f>
        <v>0</v>
      </c>
      <c r="S30" s="132">
        <f>+'St 5'!$Y$139+'St 5'!$Y$152+'St 5'!$Y$165+'St 5'!$Y$178+'St 5'!$Y$192+'St 5'!$Y$216+'St 5'!$Y$229</f>
        <v>0</v>
      </c>
      <c r="T30" s="132">
        <f t="shared" si="3"/>
        <v>353271.05298954202</v>
      </c>
      <c r="U30" s="132">
        <f t="shared" si="4"/>
        <v>1034970.6047480972</v>
      </c>
    </row>
    <row r="31" spans="2:21">
      <c r="B31" s="26" t="s">
        <v>82</v>
      </c>
      <c r="C31" s="26" t="s">
        <v>78</v>
      </c>
      <c r="D31" s="137">
        <f t="shared" ref="D31:S31" si="5">+D22+D23+D24+D25+D26+D27+D28+D29+D30</f>
        <v>797404.58999999973</v>
      </c>
      <c r="E31" s="137">
        <f t="shared" si="5"/>
        <v>894867.92</v>
      </c>
      <c r="F31" s="137">
        <f t="shared" si="5"/>
        <v>1620263.4814553105</v>
      </c>
      <c r="G31" s="137">
        <f t="shared" si="5"/>
        <v>1861685.8425820963</v>
      </c>
      <c r="H31" s="137">
        <f t="shared" si="5"/>
        <v>1799748.4950867929</v>
      </c>
      <c r="I31" s="137">
        <f t="shared" si="5"/>
        <v>2365975.5522424122</v>
      </c>
      <c r="J31" s="137">
        <f t="shared" si="5"/>
        <v>2698096.3167437301</v>
      </c>
      <c r="K31" s="137">
        <f t="shared" si="5"/>
        <v>86568.971671870822</v>
      </c>
      <c r="L31" s="137">
        <f t="shared" si="5"/>
        <v>-74662.861069421997</v>
      </c>
      <c r="M31" s="137">
        <f t="shared" si="5"/>
        <v>-101095.25276168057</v>
      </c>
      <c r="N31" s="137">
        <f t="shared" si="5"/>
        <v>1367666.7115141612</v>
      </c>
      <c r="O31" s="137">
        <f t="shared" si="5"/>
        <v>1014501.6903392237</v>
      </c>
      <c r="P31" s="137">
        <f t="shared" si="5"/>
        <v>744123.94487641053</v>
      </c>
      <c r="Q31" s="137">
        <f t="shared" si="5"/>
        <v>3028468.2531870967</v>
      </c>
      <c r="R31" s="137">
        <f t="shared" si="5"/>
        <v>927318.96386897645</v>
      </c>
      <c r="S31" s="137">
        <f t="shared" si="5"/>
        <v>747844.67275479774</v>
      </c>
      <c r="T31" s="137">
        <f>+SUM(T22:T30)</f>
        <v>9879959.6424759589</v>
      </c>
      <c r="U31" s="137">
        <f>+SUM(U22:U30)</f>
        <v>9898817.6500158161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900-000000000000}"/>
  </hyperlinks>
  <pageMargins left="0.7" right="0.7" top="0.75" bottom="0.75" header="0.3" footer="0.3"/>
  <pageSetup paperSize="9" scale="35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34"/>
  <sheetViews>
    <sheetView zoomScaleNormal="100" workbookViewId="0">
      <selection activeCell="D5" sqref="D5"/>
    </sheetView>
  </sheetViews>
  <sheetFormatPr defaultColWidth="9.140625" defaultRowHeight="15"/>
  <cols>
    <col min="1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403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1.1'!$N$12+'St 1.1'!$N$25+'St 1.1'!$N$38+'St 1.1'!$N$51+'St 1.1'!$N$65+'St 1.1'!$N$89+'St 1.1'!$N$102</f>
        <v>17.07</v>
      </c>
      <c r="E6" s="132">
        <f>+'St 1.1'!$N$129+'St 1.1'!$N$142+'St 1.1'!$N$155+'St 1.1'!$N$168+'St 1.1'!$N$182+'St 1.1'!$N$206+'St 1.1'!$N$219</f>
        <v>525.42000000000007</v>
      </c>
      <c r="F6" s="132">
        <f>+'St 1.2'!$N$12+'St 1.2'!$N$25+'St 1.2'!$N$38+'St 1.2'!$N$51+'St 1.2'!$N$65+'St 1.2'!$N$89+'St 1.2'!$N$102</f>
        <v>99499.291926536083</v>
      </c>
      <c r="G6" s="132">
        <f>+'St 1.2'!$N$129+'St 1.2'!$N$142+'St 1.2'!$N$155+'St 1.2'!$N$168+'St 1.2'!$N$182+'St 1.2'!$N$206+'St 1.2'!$N$219</f>
        <v>1571497.4737902458</v>
      </c>
      <c r="H6" s="132">
        <f>+'St 1.3'!$N$12+'St 1.3'!$N$25+'St 1.3'!$N$38+'St 1.3'!$N$51+'St 1.3'!$N$65+'St 1.3'!$N$89+'St 1.3'!$N$102</f>
        <v>43045.190111732401</v>
      </c>
      <c r="I6" s="132">
        <f>+'St 1.3'!$N$129+'St 1.3'!$N$142+'St 1.3'!$N$155+'St 1.3'!$N$168+'St 1.3'!$N$182+'St 1.3'!$N$206+'St 1.3'!$N$219</f>
        <v>21839.474781169123</v>
      </c>
      <c r="J6" s="132">
        <f>+'St 3'!$N$12+'St 3'!$N$25+'St 3'!$N$38+'St 3'!$N$51+'St 3'!$N$65+'St 3'!$N$89+'St 3'!$N$102</f>
        <v>1373042.3635009374</v>
      </c>
      <c r="K6" s="132">
        <f>+'St 3'!$N$129+'St 3'!$N$142+'St 3'!$N$155+'St 3'!$N$168+'St 3'!$N$182+'St 3'!$N$206+'St 3'!$N$219</f>
        <v>35356.0406</v>
      </c>
      <c r="L6" s="132">
        <f>+'St 2.1'!$N$12+'St 2.1'!$N$25+'St 2.1'!$N$38+'St 2.1'!$N$51+'St 2.1'!$N$65+'St 2.1'!$N$89+'St 2.1'!$N$102</f>
        <v>0</v>
      </c>
      <c r="M6" s="132">
        <f>+'St 2.1'!$N$129+'St 2.1'!$N$142+'St 2.1'!$N$155+'St 2.1'!$N$168+'St 2.1'!$N$182+'St 2.1'!$N$206+'St 2.1'!$N$219</f>
        <v>2.4625744730000001</v>
      </c>
      <c r="N6" s="132">
        <f>+'St 2.2'!$N$12+'St 2.2'!$N$25+'St 2.2'!$N$38+'St 2.2'!$N$51+'St 2.2'!$N$65+'St 2.2'!$N$89+'St 2.2'!$N$102</f>
        <v>1913.6</v>
      </c>
      <c r="O6" s="132">
        <f>+'St 2.2'!$N$129+'St 2.2'!$N$142+'St 2.2'!$N$155+'St 2.2'!$N$168+'St 2.2'!$N$182+'St 2.2'!$N$206+'St 2.2'!$N$219</f>
        <v>23966.914142417369</v>
      </c>
      <c r="P6" s="132">
        <f>+'St 4'!$N$12+'St 4'!$N$25+'St 4'!$N$38+'St 4'!$N$51+'St 4'!$N$65+'St 4'!$N$89+'St 4'!$N$102</f>
        <v>41769.61</v>
      </c>
      <c r="Q6" s="132">
        <f>+'St 4'!$N$129+'St 4'!$N$142+'St 4'!$N$155+'St 4'!$N$168+'St 4'!$N$182+'St 4'!$N$206+'St 4'!$N$219</f>
        <v>2924210.5604312066</v>
      </c>
      <c r="R6" s="132">
        <f>+'St 5'!$N$12+'St 5'!$N$25+'St 5'!$N$38+'St 5'!$N$51+'St 5'!$N$65+'St 5'!$N$89+'St 5'!$N$102</f>
        <v>4094603.1537832143</v>
      </c>
      <c r="S6" s="132">
        <f>+'St 5'!$N$129+'St 5'!$N$142+'St 5'!$N$155+'St 5'!$N$168+'St 5'!$N$182+'St 5'!$N$206+'St 5'!$N$219</f>
        <v>574.18980395774952</v>
      </c>
      <c r="T6" s="132">
        <f>+D6+F6+H6+J6+L6+N6+P6+R6</f>
        <v>5653890.2793224202</v>
      </c>
      <c r="U6" s="132">
        <f>+E6+G6+I6+K6+M6+O6+Q6+S6</f>
        <v>4577972.5361234695</v>
      </c>
    </row>
    <row r="7" spans="1:21">
      <c r="B7" s="26" t="s">
        <v>59</v>
      </c>
      <c r="C7" s="26" t="s">
        <v>42</v>
      </c>
      <c r="D7" s="132">
        <f>+'St 1.1'!$N$13+'St 1.1'!$N$26+'St 1.1'!$N$39+'St 1.1'!$N$52+'St 1.1'!$N$66+'St 1.1'!$N$90+'St 1.1'!$N$103</f>
        <v>1714956.2136922458</v>
      </c>
      <c r="E7" s="132">
        <f>+'St 1.1'!$N$130+'St 1.1'!$N$143+'St 1.1'!$N$156+'St 1.1'!$N$169+'St 1.1'!$N$183+'St 1.1'!$N$207+'St 1.1'!$N$220</f>
        <v>94365.75</v>
      </c>
      <c r="F7" s="132">
        <f>+'St 1.2'!$N$13+'St 1.2'!$N$26+'St 1.2'!$N$39+'St 1.2'!$N$52+'St 1.2'!$N$66+'St 1.2'!$N$90+'St 1.2'!$N$103</f>
        <v>1641316.9736133933</v>
      </c>
      <c r="G7" s="132">
        <f>+'St 1.2'!$N$130+'St 1.2'!$N$143+'St 1.2'!$N$156+'St 1.2'!$N$169+'St 1.2'!$N$183+'St 1.2'!$N$207+'St 1.2'!$N$220</f>
        <v>880764.83524814039</v>
      </c>
      <c r="H7" s="132">
        <f>+'St 1.3'!$N$13+'St 1.3'!$N$26+'St 1.3'!$N$39+'St 1.3'!$N$52+'St 1.3'!$N$66+'St 1.3'!$N$90+'St 1.3'!$N$103</f>
        <v>1753365.6895170207</v>
      </c>
      <c r="I7" s="132">
        <f>+'St 1.3'!$N$130+'St 1.3'!$N$143+'St 1.3'!$N$156+'St 1.3'!$N$169+'St 1.3'!$N$183+'St 1.3'!$N$207+'St 1.3'!$N$220</f>
        <v>3004044.6952860276</v>
      </c>
      <c r="J7" s="132">
        <f>+'St 3'!$N$13+'St 3'!$N$26+'St 3'!$N$39+'St 3'!$N$52+'St 3'!$N$66+'St 3'!$N$90+'St 3'!$N$103</f>
        <v>5594818.9165886752</v>
      </c>
      <c r="K7" s="132">
        <f>+'St 3'!$N$130+'St 3'!$N$143+'St 3'!$N$156+'St 3'!$N$169+'St 3'!$N$183+'St 3'!$N$207+'St 3'!$N$220</f>
        <v>2160248.3529395387</v>
      </c>
      <c r="L7" s="132">
        <f>+'St 2.1'!$N$13+'St 2.1'!$N$26+'St 2.1'!$N$39+'St 2.1'!$N$52+'St 2.1'!$N$66+'St 2.1'!$N$90+'St 2.1'!$N$103</f>
        <v>578877.29340229149</v>
      </c>
      <c r="M7" s="132">
        <f>+'St 2.1'!$N$130+'St 2.1'!$N$143+'St 2.1'!$N$156+'St 2.1'!$N$169+'St 2.1'!$N$183+'St 2.1'!$N$207+'St 2.1'!$N$220</f>
        <v>227976.90736194651</v>
      </c>
      <c r="N7" s="132">
        <f>+'St 2.2'!$N$13+'St 2.2'!$N$26+'St 2.2'!$N$39+'St 2.2'!$N$52+'St 2.2'!$N$66+'St 2.2'!$N$90+'St 2.2'!$N$103</f>
        <v>3667832.0739932782</v>
      </c>
      <c r="O7" s="132">
        <f>+'St 2.2'!$N$130+'St 2.2'!$N$143+'St 2.2'!$N$156+'St 2.2'!$N$169+'St 2.2'!$N$183+'St 2.2'!$N$207+'St 2.2'!$N$220</f>
        <v>2565746.3817137373</v>
      </c>
      <c r="P7" s="132">
        <f>+'St 4'!$N$13+'St 4'!$N$26+'St 4'!$N$39+'St 4'!$N$52+'St 4'!$N$66+'St 4'!$N$90+'St 4'!$N$103</f>
        <v>7383712.7855522269</v>
      </c>
      <c r="Q7" s="132">
        <f>+'St 4'!$N$130+'St 4'!$N$143+'St 4'!$N$156+'St 4'!$N$169+'St 4'!$N$183+'St 4'!$N$207+'St 4'!$N$220</f>
        <v>11669876.168080715</v>
      </c>
      <c r="R7" s="132">
        <f>+'St 5'!$N$13+'St 5'!$N$26+'St 5'!$N$39+'St 5'!$N$52+'St 5'!$N$66+'St 5'!$N$90+'St 5'!$N$103</f>
        <v>514638.27540500043</v>
      </c>
      <c r="S7" s="132">
        <f>+'St 5'!$N$130+'St 5'!$N$143+'St 5'!$N$156+'St 5'!$N$169+'St 5'!$N$183+'St 5'!$N$207+'St 5'!$N$220</f>
        <v>1221670.3641038863</v>
      </c>
      <c r="T7" s="132">
        <f t="shared" ref="T7:T14" si="0">+D7+F7+H7+J7+L7+N7+P7+R7</f>
        <v>22849518.221764132</v>
      </c>
      <c r="U7" s="132">
        <f t="shared" ref="U7:U14" si="1">+E7+G7+I7+K7+M7+O7+Q7+S7</f>
        <v>21824693.454733994</v>
      </c>
    </row>
    <row r="8" spans="1:21">
      <c r="B8" s="26" t="s">
        <v>60</v>
      </c>
      <c r="C8" s="26" t="s">
        <v>43</v>
      </c>
      <c r="D8" s="132">
        <f>+'St 1.1'!$N$14+'St 1.1'!$N$27+'St 1.1'!$N$40+'St 1.1'!$N$53+'St 1.1'!$N$67+'St 1.1'!$N$91+'St 1.1'!$N$104+'St 1.1'!$N$76+'St 1.1'!$N$79</f>
        <v>99255.582545209298</v>
      </c>
      <c r="E8" s="132">
        <f>+'St 1.1'!$N$131+'St 1.1'!$N$144+'St 1.1'!$N$157+'St 1.1'!$N$170+'St 1.1'!$N$184+'St 1.1'!$N$208+'St 1.1'!$N$221+'St 1.1'!$N$193+'St 1.1'!$N$196</f>
        <v>37567.039999999994</v>
      </c>
      <c r="F8" s="132">
        <f>+'St 1.2'!$N$14+'St 1.2'!$N$27+'St 1.2'!$N$40+'St 1.2'!$N$53+'St 1.2'!$N$67+'St 1.2'!$N$91+'St 1.2'!$N$104+'St 1.2'!$N$76+'St 1.2'!$N$79</f>
        <v>2336784.5216708682</v>
      </c>
      <c r="G8" s="132">
        <f>+'St 1.2'!$N$131+'St 1.2'!$N$144+'St 1.2'!$N$157+'St 1.2'!$N$170+'St 1.2'!$N$184+'St 1.2'!$N$208+'St 1.2'!$N$221+'St 1.2'!$N$193+'St 1.2'!$N$196</f>
        <v>1432498.2693772044</v>
      </c>
      <c r="H8" s="132">
        <f>+'St 1.3'!$N$14+'St 1.3'!$N$27+'St 1.3'!$N$40+'St 1.3'!$N$53+'St 1.3'!$N$67+'St 1.3'!$N$91+'St 1.3'!$N$104+'St 1.3'!$N$76+'St 1.3'!$N$79</f>
        <v>13957912.753942579</v>
      </c>
      <c r="I8" s="132">
        <f>+'St 1.3'!$N$131+'St 1.3'!$N$144+'St 1.3'!$N$157+'St 1.3'!$N$170+'St 1.3'!$N$184+'St 1.3'!$N$208+'St 1.3'!$N$221+'St 1.3'!$N$193+'St 1.3'!$N$196</f>
        <v>6231282.7681721225</v>
      </c>
      <c r="J8" s="132">
        <f>+'St 3'!$N$14+'St 3'!$N$27+'St 3'!$N$40+'St 3'!$N$53+'St 3'!$N$67+'St 3'!$N$91+'St 3'!$N$104+'St 3'!$N$76+'St 3'!$N$79</f>
        <v>7275106.6582847843</v>
      </c>
      <c r="K8" s="132">
        <f>+'St 3'!$N$131+'St 3'!$N$144+'St 3'!$N$157+'St 3'!$N$170+'St 3'!$N$184+'St 3'!$N$208+'St 3'!$N$221+'St 3'!$N$193+'St 3'!$N$196</f>
        <v>331324.05878154328</v>
      </c>
      <c r="L8" s="132">
        <f>+'St 2.1'!$N$14+'St 2.1'!$N$27+'St 2.1'!$N$40+'St 2.1'!$N$53+'St 2.1'!$N$67+'St 2.1'!$N$91+'St 2.1'!$N$104+'St 2.1'!$N$76+'St 2.1'!$N$79</f>
        <v>59035.310163395749</v>
      </c>
      <c r="M8" s="132">
        <f>+'St 2.1'!$N$131+'St 2.1'!$N$144+'St 2.1'!$N$157+'St 2.1'!$N$170+'St 2.1'!$N$184+'St 2.1'!$N$208+'St 2.1'!$N$221+'St 2.1'!$N$193+'St 2.1'!$N$196</f>
        <v>4123.3696057968273</v>
      </c>
      <c r="N8" s="132">
        <f>+'St 2.2'!$N$14+'St 2.2'!$N$27+'St 2.2'!$N$40+'St 2.2'!$N$53+'St 2.2'!$N$67+'St 2.2'!$N$91+'St 2.2'!$N$104+'St 2.2'!$N$76+'St 2.2'!$N$79</f>
        <v>3052366.2697734274</v>
      </c>
      <c r="O8" s="132">
        <f>+'St 2.2'!$N$131+'St 2.2'!$N$144+'St 2.2'!$N$157+'St 2.2'!$N$170+'St 2.2'!$N$184+'St 2.2'!$N$208+'St 2.2'!$N$221+'St 2.2'!$N$193+'St 2.2'!$N$196</f>
        <v>1218483.7824956886</v>
      </c>
      <c r="P8" s="132">
        <f>+'St 4'!$N$14+'St 4'!$N$27+'St 4'!$N$40+'St 4'!$N$53+'St 4'!$N$67+'St 4'!$N$91+'St 4'!$N$104+'St 4'!$N$76+'St 4'!$N$79</f>
        <v>1558225.6011401021</v>
      </c>
      <c r="Q8" s="132">
        <f>+'St 4'!$N$131+'St 4'!$N$144+'St 4'!$N$157+'St 4'!$N$170+'St 4'!$N$184+'St 4'!$N$208+'St 4'!$N$221+'St 4'!$N$193+'St 4'!$N$196</f>
        <v>12097501.953820135</v>
      </c>
      <c r="R8" s="132">
        <f>+'St 5'!$N$14+'St 5'!$N$27+'St 5'!$N$40+'St 5'!$N$53+'St 5'!$N$67+'St 5'!$N$91+'St 5'!$N$104+'St 5'!$N$76+'St 5'!$N$79</f>
        <v>53425.387393496676</v>
      </c>
      <c r="S8" s="132">
        <f>+'St 5'!$N$131+'St 5'!$N$144+'St 5'!$N$157+'St 5'!$N$170+'St 5'!$N$184+'St 5'!$N$208+'St 5'!$N$221+'St 5'!$N$193+'St 5'!$N$196</f>
        <v>392148.76422483346</v>
      </c>
      <c r="T8" s="132">
        <f t="shared" si="0"/>
        <v>28392112.084913861</v>
      </c>
      <c r="U8" s="132">
        <f t="shared" si="1"/>
        <v>21744930.006477326</v>
      </c>
    </row>
    <row r="9" spans="1:21">
      <c r="B9" s="26" t="s">
        <v>61</v>
      </c>
      <c r="C9" s="26" t="s">
        <v>44</v>
      </c>
      <c r="D9" s="132">
        <f>+'St 1.1'!$N$15+'St 1.1'!$N$28+'St 1.1'!$N$41+'St 1.1'!$N$54+'St 1.1'!$N$68+'St 1.1'!$N$92+'St 1.1'!$N$105</f>
        <v>35354.94</v>
      </c>
      <c r="E9" s="132">
        <f>+'St 1.1'!$N$132+'St 1.1'!$N$145+'St 1.1'!$N$158+'St 1.1'!$N$171+'St 1.1'!$N$185+'St 1.1'!$N$209+'St 1.1'!$N$222</f>
        <v>1490482.5200000003</v>
      </c>
      <c r="F9" s="132">
        <f>+'St 1.2'!$N$15+'St 1.2'!$N$28+'St 1.2'!$N$41+'St 1.2'!$N$54+'St 1.2'!$N$68+'St 1.2'!$N$92+'St 1.2'!$N$105</f>
        <v>1748011.2001786015</v>
      </c>
      <c r="G9" s="132">
        <f>+'St 1.2'!$N$132+'St 1.2'!$N$145+'St 1.2'!$N$158+'St 1.2'!$N$171+'St 1.2'!$N$185+'St 1.2'!$N$209+'St 1.2'!$N$222</f>
        <v>6054876.395816694</v>
      </c>
      <c r="H9" s="132">
        <f>+'St 1.3'!$N$15+'St 1.3'!$N$28+'St 1.3'!$N$41+'St 1.3'!$N$54+'St 1.3'!$N$68+'St 1.3'!$N$92+'St 1.3'!$N$105</f>
        <v>321780.91728794336</v>
      </c>
      <c r="I9" s="132">
        <f>+'St 1.3'!$N$132+'St 1.3'!$N$145+'St 1.3'!$N$158+'St 1.3'!$N$171+'St 1.3'!$N$185+'St 1.3'!$N$209+'St 1.3'!$N$222</f>
        <v>5705806.9538969919</v>
      </c>
      <c r="J9" s="132">
        <f>+'St 3'!$N$15+'St 3'!$N$28+'St 3'!$N$41+'St 3'!$N$54+'St 3'!$N$68+'St 3'!$N$92+'St 3'!$N$105</f>
        <v>1591366.4996068596</v>
      </c>
      <c r="K9" s="132">
        <f>+'St 3'!$N$132+'St 3'!$N$145+'St 3'!$N$158+'St 3'!$N$171+'St 3'!$N$185+'St 3'!$N$209+'St 3'!$N$222</f>
        <v>1575166.7857068595</v>
      </c>
      <c r="L9" s="132">
        <f>+'St 2.1'!$N$15+'St 2.1'!$N$28+'St 2.1'!$N$41+'St 2.1'!$N$54+'St 2.1'!$N$68+'St 2.1'!$N$92+'St 2.1'!$N$105</f>
        <v>222198.45416195845</v>
      </c>
      <c r="M9" s="132">
        <f>+'St 2.1'!$N$132+'St 2.1'!$N$145+'St 2.1'!$N$158+'St 2.1'!$N$171+'St 2.1'!$N$185+'St 2.1'!$N$209+'St 2.1'!$N$222</f>
        <v>10105.23921836861</v>
      </c>
      <c r="N9" s="132">
        <f>+'St 2.2'!$N$15+'St 2.2'!$N$28+'St 2.2'!$N$41+'St 2.2'!$N$54+'St 2.2'!$N$68+'St 2.2'!$N$92+'St 2.2'!$N$105</f>
        <v>815.42685000000006</v>
      </c>
      <c r="O9" s="132">
        <f>+'St 2.2'!$N$132+'St 2.2'!$N$145+'St 2.2'!$N$158+'St 2.2'!$N$171+'St 2.2'!$N$185+'St 2.2'!$N$209+'St 2.2'!$N$222</f>
        <v>156167.15168671648</v>
      </c>
      <c r="P9" s="132">
        <f>+'St 4'!$N$15+'St 4'!$N$28+'St 4'!$N$41+'St 4'!$N$54+'St 4'!$N$68+'St 4'!$N$92+'St 4'!$N$105</f>
        <v>1013.6391</v>
      </c>
      <c r="Q9" s="132">
        <f>+'St 4'!$N$132+'St 4'!$N$145+'St 4'!$N$158+'St 4'!$N$171+'St 4'!$N$185+'St 4'!$N$209+'St 4'!$N$222</f>
        <v>3268384.8693065215</v>
      </c>
      <c r="R9" s="132">
        <f>+'St 5'!$N$15+'St 5'!$N$28+'St 5'!$N$41+'St 5'!$N$54+'St 5'!$N$68+'St 5'!$N$92+'St 5'!$N$105</f>
        <v>34461.342418763677</v>
      </c>
      <c r="S9" s="132">
        <f>+'St 5'!$N$132+'St 5'!$N$145+'St 5'!$N$158+'St 5'!$N$171+'St 5'!$N$185+'St 5'!$N$209+'St 5'!$N$222</f>
        <v>819659.20192576991</v>
      </c>
      <c r="T9" s="132">
        <f t="shared" si="0"/>
        <v>3955002.4196041259</v>
      </c>
      <c r="U9" s="132">
        <f t="shared" si="1"/>
        <v>19080649.117557921</v>
      </c>
    </row>
    <row r="10" spans="1:21">
      <c r="B10" s="26" t="s">
        <v>62</v>
      </c>
      <c r="C10" s="26" t="s">
        <v>313</v>
      </c>
      <c r="D10" s="132">
        <f>+'St 1.1'!$N$18+'St 1.1'!$N$31+'St 1.1'!$N$44+'St 1.1'!$N$57+'St 1.1'!$N$71+'St 1.1'!$N$95+'St 1.1'!$N$108</f>
        <v>2.4625744730000001</v>
      </c>
      <c r="E10" s="132">
        <f>+'St 1.1'!$N$135+'St 1.1'!$N$148+'St 1.1'!$N$161+'St 1.1'!$N$174+'St 1.1'!$N$188+'St 1.1'!$N$212+'St 1.1'!$N$225</f>
        <v>0</v>
      </c>
      <c r="F10" s="132">
        <f>+'St 1.2'!$N$18+'St 1.2'!$N$31+'St 1.2'!$N$44+'St 1.2'!$N$57+'St 1.2'!$N$71+'St 1.2'!$N$95+'St 1.2'!$N$108</f>
        <v>688967.38504589023</v>
      </c>
      <c r="G10" s="132">
        <f>+'St 1.2'!$N$135+'St 1.2'!$N$148+'St 1.2'!$N$161+'St 1.2'!$N$174+'St 1.2'!$N$188+'St 1.2'!$N$212+'St 1.2'!$N$225</f>
        <v>1280669.4108260854</v>
      </c>
      <c r="H10" s="132">
        <f>+'St 1.3'!$N$18+'St 1.3'!$N$31+'St 1.3'!$N$44+'St 1.3'!$N$57+'St 1.3'!$N$71+'St 1.3'!$N$95+'St 1.3'!$N$108</f>
        <v>25455.326549316011</v>
      </c>
      <c r="I10" s="132">
        <f>+'St 1.3'!$N$135+'St 1.3'!$N$148+'St 1.3'!$N$161+'St 1.3'!$N$174+'St 1.3'!$N$188+'St 1.3'!$N$212+'St 1.3'!$N$225</f>
        <v>1529173.9227193373</v>
      </c>
      <c r="J10" s="132">
        <f>+'St 3'!$N$18+'St 3'!$N$31+'St 3'!$N$44+'St 3'!$N$57+'St 3'!$N$71+'St 3'!$N$95+'St 3'!$N$108</f>
        <v>520547.92321855098</v>
      </c>
      <c r="K10" s="132">
        <f>+'St 3'!$N$135+'St 3'!$N$148+'St 3'!$N$161+'St 3'!$N$174+'St 3'!$N$188+'St 3'!$N$212+'St 3'!$N$225</f>
        <v>1091726.6988543791</v>
      </c>
      <c r="L10" s="132">
        <f>+'St 2.1'!$N$18+'St 2.1'!$N$31+'St 2.1'!$N$44+'St 2.1'!$N$57+'St 2.1'!$N$71+'St 2.1'!$N$95+'St 2.1'!$N$108</f>
        <v>611032.70536978822</v>
      </c>
      <c r="M10" s="132">
        <f>+'St 2.1'!$N$135+'St 2.1'!$N$148+'St 2.1'!$N$161+'St 2.1'!$N$174+'St 2.1'!$N$188+'St 2.1'!$N$212+'St 2.1'!$N$225</f>
        <v>516209.3176797445</v>
      </c>
      <c r="N10" s="132">
        <f>+'St 2.2'!$N$18+'St 2.2'!$N$31+'St 2.2'!$N$44+'St 2.2'!$N$57+'St 2.2'!$N$71+'St 2.2'!$N$95+'St 2.2'!$N$108</f>
        <v>515934.13758766605</v>
      </c>
      <c r="O10" s="132">
        <f>+'St 2.2'!$N$135+'St 2.2'!$N$148+'St 2.2'!$N$161+'St 2.2'!$N$174+'St 2.2'!$N$188+'St 2.2'!$N$212+'St 2.2'!$N$225</f>
        <v>343722.53839432908</v>
      </c>
      <c r="P10" s="132">
        <f>+'St 4'!$N$18+'St 4'!$N$31+'St 4'!$N$44+'St 4'!$N$57+'St 4'!$N$71+'St 4'!$N$95+'St 4'!$N$108</f>
        <v>6.6420130000000004</v>
      </c>
      <c r="Q10" s="132">
        <f>+'St 4'!$N$135+'St 4'!$N$148+'St 4'!$N$161+'St 4'!$N$174+'St 4'!$N$188+'St 4'!$N$212+'St 4'!$N$225</f>
        <v>725.02003981872895</v>
      </c>
      <c r="R10" s="132">
        <f>+'St 5'!$N$18+'St 5'!$N$31+'St 5'!$N$44+'St 5'!$N$57+'St 5'!$N$71+'St 5'!$N$95+'St 5'!$N$108</f>
        <v>0</v>
      </c>
      <c r="S10" s="132">
        <f>+'St 5'!$N$135+'St 5'!$N$148+'St 5'!$N$161+'St 5'!$N$174+'St 5'!$N$188+'St 5'!$N$212+'St 5'!$N$225</f>
        <v>0</v>
      </c>
      <c r="T10" s="132">
        <f t="shared" si="0"/>
        <v>2361946.5823586844</v>
      </c>
      <c r="U10" s="132">
        <f t="shared" si="1"/>
        <v>4762226.9085136941</v>
      </c>
    </row>
    <row r="11" spans="1:21">
      <c r="B11" s="26" t="s">
        <v>75</v>
      </c>
      <c r="C11" s="26" t="s">
        <v>107</v>
      </c>
      <c r="D11" s="132">
        <f>+'St 1.1'!$N$19+'St 1.1'!$N$32+'St 1.1'!$N$45+'St 1.1'!$N$58+'St 1.1'!$N$72+'St 1.1'!$N$96+'St 1.1'!$N$109</f>
        <v>23966.914142417369</v>
      </c>
      <c r="E11" s="132">
        <f>+'St 1.1'!$N$136+'St 1.1'!$N$149+'St 1.1'!$N$162+'St 1.1'!$N$175+'St 1.1'!$N$189+'St 1.1'!$N$213+'St 1.1'!$N$226</f>
        <v>1913.6</v>
      </c>
      <c r="F11" s="132">
        <f>+'St 1.2'!$N$19+'St 1.2'!$N$32+'St 1.2'!$N$45+'St 1.2'!$N$58+'St 1.2'!$N$72+'St 1.2'!$N$96+'St 1.2'!$N$109</f>
        <v>2565746.3817137373</v>
      </c>
      <c r="G11" s="132">
        <f>+'St 1.2'!$N$136+'St 1.2'!$N$149+'St 1.2'!$N$162+'St 1.2'!$N$175+'St 1.2'!$N$189+'St 1.2'!$N$213+'St 1.2'!$N$226</f>
        <v>3667836.3637588155</v>
      </c>
      <c r="H11" s="132">
        <f>+'St 1.3'!$N$19+'St 1.3'!$N$32+'St 1.3'!$N$45+'St 1.3'!$N$58+'St 1.3'!$N$72+'St 1.3'!$N$96+'St 1.3'!$N$109</f>
        <v>148248.97279188439</v>
      </c>
      <c r="I11" s="132">
        <f>+'St 1.3'!$N$136+'St 1.3'!$N$149+'St 1.3'!$N$162+'St 1.3'!$N$175+'St 1.3'!$N$189+'St 1.3'!$N$213+'St 1.3'!$N$226</f>
        <v>3052376.4589780243</v>
      </c>
      <c r="J11" s="132">
        <f>+'St 3'!$N$19+'St 3'!$N$32+'St 3'!$N$45+'St 3'!$N$58+'St 3'!$N$72+'St 3'!$N$96+'St 3'!$N$109</f>
        <v>156167.15168671648</v>
      </c>
      <c r="K11" s="132">
        <f>+'St 3'!$N$136+'St 3'!$N$149+'St 3'!$N$162+'St 3'!$N$175+'St 3'!$N$189+'St 3'!$N$213+'St 3'!$N$226</f>
        <v>815.42685000000006</v>
      </c>
      <c r="L11" s="132">
        <f>+'St 2.1'!$N$19+'St 2.1'!$N$32+'St 2.1'!$N$45+'St 2.1'!$N$58+'St 2.1'!$N$72+'St 2.1'!$N$96+'St 2.1'!$N$109</f>
        <v>343722.53839432908</v>
      </c>
      <c r="M11" s="132">
        <f>+'St 2.1'!$N$136+'St 2.1'!$N$149+'St 2.1'!$N$162+'St 2.1'!$N$175+'St 2.1'!$N$189+'St 2.1'!$N$213+'St 2.1'!$N$226</f>
        <v>515934.13758766605</v>
      </c>
      <c r="N11" s="132">
        <f>+'St 2.2'!$N$19+'St 2.2'!$N$32+'St 2.2'!$N$45+'St 2.2'!$N$58+'St 2.2'!$N$72+'St 2.2'!$N$96+'St 2.2'!$N$109</f>
        <v>12712666.732802745</v>
      </c>
      <c r="O11" s="132">
        <f>+'St 2.2'!$N$136+'St 2.2'!$N$149+'St 2.2'!$N$162+'St 2.2'!$N$175+'St 2.2'!$N$189+'St 2.2'!$N$213+'St 2.2'!$N$226</f>
        <v>9105000</v>
      </c>
      <c r="P11" s="132">
        <f>+'St 4'!$N$19+'St 4'!$N$32+'St 4'!$N$45+'St 4'!$N$58+'St 4'!$N$72+'St 4'!$N$96+'St 4'!$N$109</f>
        <v>0</v>
      </c>
      <c r="Q11" s="132">
        <f>+'St 4'!$N$136+'St 4'!$N$149+'St 4'!$N$162+'St 4'!$N$175+'St 4'!$N$189+'St 4'!$N$213+'St 4'!$N$226</f>
        <v>996062.69918551017</v>
      </c>
      <c r="R11" s="132">
        <f>+'St 5'!$N$19+'St 5'!$N$32+'St 5'!$N$45+'St 5'!$N$58+'St 5'!$N$72+'St 5'!$N$96+'St 5'!$N$109</f>
        <v>1869450.8961663595</v>
      </c>
      <c r="S11" s="132">
        <f>+'St 5'!$N$136+'St 5'!$N$149+'St 5'!$N$162+'St 5'!$N$175+'St 5'!$N$189+'St 5'!$N$213+'St 5'!$N$226</f>
        <v>7194538.839943992</v>
      </c>
      <c r="T11" s="132">
        <f t="shared" si="0"/>
        <v>17819969.587698188</v>
      </c>
      <c r="U11" s="132">
        <f t="shared" si="1"/>
        <v>24534477.526304007</v>
      </c>
    </row>
    <row r="12" spans="1:21">
      <c r="B12" s="26" t="s">
        <v>76</v>
      </c>
      <c r="C12" s="26" t="s">
        <v>48</v>
      </c>
      <c r="D12" s="132">
        <f>+'St 1.1'!$N$20+'St 1.1'!$N$33+'St 1.1'!$N$46+'St 1.1'!$N$59+'St 1.1'!$N$73+'St 1.1'!$N$97+'St 1.1'!$N$110+'St 1.1'!$N$113+'St 1.1'!$N$114+'St 1.1'!$N$6</f>
        <v>37253.926614447264</v>
      </c>
      <c r="E12" s="132">
        <f>+'St 1.1'!$N$137+'St 1.1'!$N$150+'St 1.1'!$N$163+'St 1.1'!$N$176+'St 1.1'!$N$190+'St 1.1'!$N$214+'St 1.1'!$N$227+'St 1.1'!$N$230+'St 1.1'!$N$231+'St 1.1'!$N$123</f>
        <v>333188.36</v>
      </c>
      <c r="F12" s="132">
        <f>+'St 1.2'!$N$20+'St 1.2'!$N$33+'St 1.2'!$N$46+'St 1.2'!$N$59+'St 1.2'!$N$73+'St 1.2'!$N$97+'St 1.2'!$N$110+'St 1.2'!$N$6+'St 1.2'!$N$113+'St 1.2'!$N$114</f>
        <v>618541.42229663895</v>
      </c>
      <c r="G12" s="132">
        <f>+'St 1.2'!$N$137+'St 1.2'!$N$150+'St 1.2'!$N$163+'St 1.2'!$N$176+'St 1.2'!$N$190+'St 1.2'!$N$214+'St 1.2'!$N$227+'St 1.2'!$N$123+'St 1.2'!$N$230+'St 1.2'!$N$231</f>
        <v>1098636.2006409555</v>
      </c>
      <c r="H12" s="132">
        <f>+'St 1.3'!$N$20+'St 1.3'!$N$33+'St 1.3'!$N$46+'St 1.3'!$N$59+'St 1.3'!$N$73+'St 1.3'!$N$97+'St 1.3'!$N$110+'St 1.3'!$N$6+'St 1.3'!$N$113+'St 1.3'!$N$114</f>
        <v>73588.549535162296</v>
      </c>
      <c r="I12" s="132">
        <f>+'St 1.3'!$N$137+'St 1.3'!$N$150+'St 1.3'!$N$163+'St 1.3'!$N$176+'St 1.3'!$N$190+'St 1.3'!$N$214+'St 1.3'!$N$227+'St 1.3'!$N$123+'St 1.3'!$N$230+'St 1.3'!$N$231</f>
        <v>217260.31578224542</v>
      </c>
      <c r="J12" s="132">
        <f>+'St 3'!$N$20+'St 3'!$N$33+'St 3'!$N$46+'St 3'!$N$59+'St 3'!$N$73+'St 3'!$N$97+'St 3'!$N$110+'St 3'!$N$6+'St 3'!$N$113+'St 3'!$N$114</f>
        <v>174680.7691</v>
      </c>
      <c r="K12" s="132">
        <f>+'St 3'!$N$137+'St 3'!$N$150+'St 3'!$N$163+'St 3'!$N$176+'St 3'!$N$190+'St 3'!$N$214+'St 3'!$N$227+'St 3'!$N$123+'St 3'!$N$230+'St 3'!$N$231</f>
        <v>172039.6612</v>
      </c>
      <c r="L12" s="132">
        <f>+'St 2.1'!$N$20+'St 2.1'!$N$33+'St 2.1'!$N$46+'St 2.1'!$N$59+'St 2.1'!$N$73+'St 2.1'!$N$97+'St 2.1'!$N$110+'St 2.1'!$N$6+'St 2.1'!$N$113+'St 2.1'!$N$114</f>
        <v>48645.126926434998</v>
      </c>
      <c r="M12" s="132">
        <f>+'St 2.1'!$N$137+'St 2.1'!$N$150+'St 2.1'!$N$163+'St 2.1'!$N$176+'St 2.1'!$N$190+'St 2.1'!$N$214+'St 2.1'!$N$227+'St 2.1'!$N$230+'St 2.1'!$N$231+'St 2.1'!$N$123</f>
        <v>284.10605379999998</v>
      </c>
      <c r="N12" s="132">
        <f>+'St 2.2'!$N$20+'St 2.2'!$N$33+'St 2.2'!$N$46+'St 2.2'!$N$59+'St 2.2'!$N$73+'St 2.2'!$N$97+'St 2.2'!$N$110+'St 2.2'!$N$6+'St 2.2'!$N$113+'St 2.2'!$N$114</f>
        <v>4550627.4038628498</v>
      </c>
      <c r="O12" s="132">
        <f>+'St 2.2'!$N$137+'St 2.2'!$N$150+'St 2.2'!$N$163+'St 2.2'!$N$176+'St 2.2'!$N$190+'St 2.2'!$N$214+'St 2.2'!$N$227+'St 2.2'!$N$230+'St 2.2'!$N$231+'St 2.2'!$N$123</f>
        <v>2250000</v>
      </c>
      <c r="P12" s="132">
        <f>+'St 4'!$N$20+'St 4'!$N$33+'St 4'!$N$46+'St 4'!$N$59+'St 4'!$N$73+'St 4'!$N$97+'St 4'!$N$110+'St 4'!$N$113+'St 4'!$N$114+'St 4'!$N$6</f>
        <v>0</v>
      </c>
      <c r="Q12" s="132">
        <f>+'St 4'!$N$137+'St 4'!$N$163+'St 4'!$N$176+'St 4'!$N$190+'St 4'!$N$214+'St 4'!$N$227+'St 4'!$N$123+'St 4'!$N$230+'St 4'!$N$231</f>
        <v>0</v>
      </c>
      <c r="R12" s="132">
        <f>+'St 5'!$N$20+'St 5'!$N$33+'St 5'!$N$46+'St 5'!$N$59+'St 5'!$N$73+'St 5'!$N$97+'St 5'!$N$110+'St 5'!$N$113+'St 5'!$N$114+'St 5'!$N$6</f>
        <v>181999.00831996382</v>
      </c>
      <c r="S12" s="132">
        <f>+'St 5'!$N$137+'St 5'!$N$150+'St 5'!$N$163+'St 5'!$N$176+'St 5'!$N$190+'St 5'!$N$214+'St 5'!$N$227+'St 5'!$N$230+'St 5'!$N$231+'St 5'!$N$123+'St 5'!$N$193+'St 5'!$N$196</f>
        <v>173414.54413419118</v>
      </c>
      <c r="T12" s="132">
        <f t="shared" si="0"/>
        <v>5685336.2066554967</v>
      </c>
      <c r="U12" s="132">
        <f t="shared" si="1"/>
        <v>4244823.1878111921</v>
      </c>
    </row>
    <row r="13" spans="1:21" ht="15.6" customHeight="1">
      <c r="B13" s="26" t="s">
        <v>77</v>
      </c>
      <c r="C13" s="26" t="s">
        <v>321</v>
      </c>
      <c r="D13" s="132">
        <f>+'St 1.1'!$N$21+'St 1.1'!$N$34+'St 1.1'!$N$47+'St 1.1'!$N$60+'St 1.1'!$N$74+'St 1.1'!$N$98+'St 1.1'!$N$111</f>
        <v>2924210.5604312066</v>
      </c>
      <c r="E13" s="132">
        <f>+'St 1.1'!$N$138+'St 1.1'!$N$151+'St 1.1'!$N$164+'St 1.1'!$N$177+'St 1.1'!$N$191+'St 1.1'!$N$215+'St 1.1'!$N$228</f>
        <v>43440.68</v>
      </c>
      <c r="F13" s="132">
        <f>+'St 1.2'!$N$21+'St 1.2'!$N$34+'St 1.2'!$N$47+'St 1.2'!$N$60+'St 1.2'!$N$74+'St 1.2'!$N$98+'St 1.2'!$N$111</f>
        <v>11916117.396952799</v>
      </c>
      <c r="G13" s="132">
        <f>+'St 1.2'!$N$138+'St 1.2'!$N$151+'St 1.2'!$N$164+'St 1.2'!$N$177+'St 1.2'!$N$191+'St 1.2'!$N$215+'St 1.2'!$N$228</f>
        <v>7964250.2578120474</v>
      </c>
      <c r="H13" s="132">
        <f>+'St 1.3'!$N$21+'St 1.3'!$N$34+'St 1.3'!$N$47+'St 1.3'!$N$60+'St 1.3'!$N$74+'St 1.3'!$N$98+'St 1.3'!$N$111</f>
        <v>237657.03506087509</v>
      </c>
      <c r="I13" s="132">
        <f>+'St 1.3'!$N$138+'St 1.3'!$N$151+'St 1.3'!$N$164+'St 1.3'!$N$177+'St 1.3'!$N$191+'St 1.3'!$N$215+'St 1.3'!$N$228</f>
        <v>883074.40710259485</v>
      </c>
      <c r="J13" s="132">
        <f>+'St 3'!$N$21+'St 3'!$N$34+'St 3'!$N$47+'St 3'!$N$60+'St 3'!$N$74+'St 3'!$N$98+'St 3'!$N$111</f>
        <v>3033907.9401125219</v>
      </c>
      <c r="K13" s="132">
        <f>+'St 3'!$N$138+'St 3'!$N$151+'St 3'!$N$164+'St 3'!$N$177+'St 3'!$N$191+'St 3'!$N$215+'St 3'!$N$228</f>
        <v>502.84530000000001</v>
      </c>
      <c r="L13" s="132">
        <f>+'St 2.1'!$N$21+'St 2.1'!$N$34+'St 2.1'!$N$47+'St 2.1'!$N$60+'St 2.1'!$N$74+'St 2.1'!$N$98+'St 2.1'!$N$111</f>
        <v>725.02003981872895</v>
      </c>
      <c r="M13" s="132">
        <f>+'St 2.1'!$N$138+'St 2.1'!$N$151+'St 2.1'!$N$164+'St 2.1'!$N$177+'St 2.1'!$N$191+'St 2.1'!$N$215+'St 2.1'!$N$228</f>
        <v>264.52740779999993</v>
      </c>
      <c r="N13" s="132">
        <f>+'St 2.2'!$N$21+'St 2.2'!$N$34+'St 2.2'!$N$47+'St 2.2'!$N$60+'St 2.2'!$N$74+'St 2.2'!$N$98+'St 2.2'!$N$111</f>
        <v>696824.77396662859</v>
      </c>
      <c r="O13" s="132">
        <f>+'St 2.2'!$N$138+'St 2.2'!$N$151+'St 2.2'!$N$164+'St 2.2'!$N$177+'St 2.2'!$N$191+'St 2.2'!$N$215+'St 2.2'!$N$228</f>
        <v>0</v>
      </c>
      <c r="P13" s="132">
        <f>+'St 4'!$N$21+'St 4'!$N$34+'St 4'!$N$47+'St 4'!$N$60+'St 4'!$N$74+'St 4'!$N$98+'St 4'!$N$111</f>
        <v>0</v>
      </c>
      <c r="Q13" s="132">
        <f>+'St 4'!$N$138+'St 4'!$N$164+'St 4'!$N$177+'St 4'!$N$191+'St 4'!$N$215+'St 4'!$N$228</f>
        <v>0</v>
      </c>
      <c r="R13" s="132">
        <f>+'St 5'!$N$21+'St 5'!$N$34+'St 5'!$N$47+'St 5'!$N$60+'St 5'!$N$74+'St 5'!$N$98+'St 5'!$N$111</f>
        <v>0</v>
      </c>
      <c r="S13" s="132">
        <f>+'St 5'!$N$138+'St 5'!$N$151+'St 5'!$N$164+'St 5'!$N$177+'St 5'!$N$191+'St 5'!$N$215+'St 5'!$N$228</f>
        <v>199.32330173394996</v>
      </c>
      <c r="T13" s="132">
        <f t="shared" si="0"/>
        <v>18809442.726563852</v>
      </c>
      <c r="U13" s="132">
        <f t="shared" si="1"/>
        <v>8891732.0409241766</v>
      </c>
    </row>
    <row r="14" spans="1:21">
      <c r="B14" s="26" t="s">
        <v>81</v>
      </c>
      <c r="C14" s="26" t="s">
        <v>100</v>
      </c>
      <c r="D14" s="132">
        <f>+'St 1.1'!$N$22+'St 1.1'!$N$35+'St 1.1'!$N$48+'St 1.1'!$N$61+'St 1.1'!$N$75+'St 1.1'!$N$99+'St 1.1'!$N$112</f>
        <v>76761.899999999994</v>
      </c>
      <c r="E14" s="132">
        <f>+'St 1.1'!$N$139+'St 1.1'!$N$152+'St 1.1'!$N$165+'St 1.1'!$N$178+'St 1.1'!$N$192+'St 1.1'!$N$216+'St 1.1'!$N$229</f>
        <v>4185259.5400000005</v>
      </c>
      <c r="F14" s="132">
        <f>+'St 1.2'!$N$22+'St 1.2'!$N$35+'St 1.2'!$N$48+'St 1.2'!$N$61+'St 1.2'!$N$75+'St 1.2'!$N$99+'St 1.2'!$N$112</f>
        <v>2255645.6796839288</v>
      </c>
      <c r="G14" s="132">
        <f>+'St 1.2'!$N$139+'St 1.2'!$N$152+'St 1.2'!$N$165+'St 1.2'!$N$178+'St 1.2'!$N$192+'St 1.2'!$N$216+'St 1.2'!$N$229</f>
        <v>2116133.0752107915</v>
      </c>
      <c r="H14" s="132">
        <f>+'St 1.3'!$N$22+'St 1.3'!$N$35+'St 1.3'!$N$48+'St 1.3'!$N$61+'St 1.3'!$N$75+'St 1.3'!$N$99+'St 1.3'!$N$112</f>
        <v>514911.69162300299</v>
      </c>
      <c r="I14" s="132">
        <f>+'St 1.3'!$N$139+'St 1.3'!$N$152+'St 1.3'!$N$165+'St 1.3'!$N$178+'St 1.3'!$N$192+'St 1.3'!$N$216+'St 1.3'!$N$229</f>
        <v>371033.51113540679</v>
      </c>
      <c r="J14" s="132">
        <f>+'St 3'!$N$22+'St 3'!$N$35+'St 3'!$N$48+'St 3'!$N$61+'St 3'!$N$75+'St 3'!$N$99+'St 3'!$N$112</f>
        <v>755583.07837231923</v>
      </c>
      <c r="K14" s="132">
        <f>+'St 3'!$N$139+'St 3'!$N$152+'St 3'!$N$165+'St 3'!$N$178+'St 3'!$N$192+'St 3'!$N$216+'St 3'!$N$229</f>
        <v>208668.61319294001</v>
      </c>
      <c r="L14" s="132">
        <f>+'St 2.1'!$N$22+'St 2.1'!$N$35+'St 2.1'!$N$48+'St 2.1'!$N$61+'St 2.1'!$N$75+'St 2.1'!$N$99+'St 2.1'!$N$112</f>
        <v>234531.3019018386</v>
      </c>
      <c r="M14" s="132">
        <f>+'St 2.1'!$N$139+'St 2.1'!$N$152+'St 2.1'!$N$165+'St 2.1'!$N$178+'St 2.1'!$N$192+'St 2.1'!$N$216+'St 2.1'!$N$229</f>
        <v>0</v>
      </c>
      <c r="N14" s="132">
        <f>+'St 2.2'!$N$22+'St 2.2'!$N$35+'St 2.2'!$N$48+'St 2.2'!$N$61+'St 2.2'!$N$75+'St 2.2'!$N$99+'St 2.2'!$N$112</f>
        <v>3221791.6460768543</v>
      </c>
      <c r="O14" s="132">
        <f>+'St 2.2'!$N$139+'St 2.2'!$N$152+'St 2.2'!$N$165+'St 2.2'!$N$178+'St 2.2'!$N$192+'St 2.2'!$N$216+'St 2.2'!$N$229</f>
        <v>1869450.8961663595</v>
      </c>
      <c r="P14" s="132">
        <f>+'St 4'!$N$22+'St 4'!$N$35+'St 4'!$N$48+'St 4'!$N$61+'St 4'!$N$75+'St 4'!$N$99+'St 4'!$N$112</f>
        <v>190.90845559881868</v>
      </c>
      <c r="Q14" s="132">
        <f>+'St 4'!$N$139+'St 4'!$N$165+'St 4'!$N$178+'St 4'!$N$192+'St 4'!$N$216+'St 4'!$N$229</f>
        <v>0</v>
      </c>
      <c r="R14" s="132">
        <f>+'St 5'!$N$22+'St 5'!$N$35+'St 5'!$N$48+'St 5'!$N$61+'St 5'!$N$75+'St 5'!$N$99+'St 5'!$N$112</f>
        <v>0</v>
      </c>
      <c r="S14" s="132">
        <f>+'St 5'!$N$139+'St 5'!$N$152+'St 5'!$N$165+'St 5'!$N$178+'St 5'!$N$192+'St 5'!$N$216+'St 5'!$N$229</f>
        <v>0</v>
      </c>
      <c r="T14" s="132">
        <f t="shared" si="0"/>
        <v>7059416.2061135434</v>
      </c>
      <c r="U14" s="132">
        <f t="shared" si="1"/>
        <v>8750545.635705499</v>
      </c>
    </row>
    <row r="15" spans="1:21">
      <c r="B15" s="26" t="s">
        <v>82</v>
      </c>
      <c r="C15" s="26" t="s">
        <v>78</v>
      </c>
      <c r="D15" s="137">
        <f t="shared" ref="D15:S15" si="2">+D6+D7+D8+D9+D10+D11+D12+D13+D14</f>
        <v>4911779.5699999994</v>
      </c>
      <c r="E15" s="137">
        <f t="shared" si="2"/>
        <v>6186742.9100000011</v>
      </c>
      <c r="F15" s="137">
        <f t="shared" si="2"/>
        <v>23870630.253082391</v>
      </c>
      <c r="G15" s="137">
        <f t="shared" si="2"/>
        <v>26067162.282480981</v>
      </c>
      <c r="H15" s="137">
        <f t="shared" si="2"/>
        <v>17075966.126419518</v>
      </c>
      <c r="I15" s="137">
        <f t="shared" si="2"/>
        <v>21015892.507853922</v>
      </c>
      <c r="J15" s="137">
        <f t="shared" si="2"/>
        <v>20475221.300471362</v>
      </c>
      <c r="K15" s="137">
        <f t="shared" si="2"/>
        <v>5575848.4834252615</v>
      </c>
      <c r="L15" s="137">
        <f t="shared" si="2"/>
        <v>2098767.7503598551</v>
      </c>
      <c r="M15" s="137">
        <f t="shared" si="2"/>
        <v>1274900.0674895956</v>
      </c>
      <c r="N15" s="137">
        <f t="shared" si="2"/>
        <v>28420772.064913452</v>
      </c>
      <c r="O15" s="137">
        <f t="shared" si="2"/>
        <v>17532537.664599247</v>
      </c>
      <c r="P15" s="137">
        <f t="shared" si="2"/>
        <v>8984919.1862609293</v>
      </c>
      <c r="Q15" s="137">
        <f t="shared" si="2"/>
        <v>30956761.270863909</v>
      </c>
      <c r="R15" s="137">
        <f t="shared" si="2"/>
        <v>6748578.0634867987</v>
      </c>
      <c r="S15" s="137">
        <f t="shared" si="2"/>
        <v>9802205.2274383642</v>
      </c>
      <c r="T15" s="137">
        <f>+SUM(T6:T14)</f>
        <v>112586634.31499432</v>
      </c>
      <c r="U15" s="137">
        <f>+SUM(U6:U14)</f>
        <v>118412050.4141513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404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1.1'!$Z$12+'St 1.1'!$Z$25+'St 1.1'!$Z$38+'St 1.1'!$Z$51+'St 1.1'!$Z$65+'St 1.1'!$Z$89+'St 1.1'!$Z$102</f>
        <v>5.089999999999999</v>
      </c>
      <c r="E22" s="132">
        <f>+'St 1.1'!$Z$129+'St 1.1'!$Z$142+'St 1.1'!$Z$155+'St 1.1'!$Z$168+'St 1.1'!$Z$182+'St 1.1'!$Z$206+'St 1.1'!$Z$219</f>
        <v>-229.99999999999989</v>
      </c>
      <c r="F22" s="132">
        <f>+'St 1.2'!$Z$12+'St 1.2'!$Z$25+'St 1.2'!$Z$38+'St 1.2'!$Z$51+'St 1.2'!$Z$65+'St 1.2'!$Z$89+'St 1.2'!$Z$102</f>
        <v>298.16189596074355</v>
      </c>
      <c r="G22" s="132">
        <f>+'St 1.2'!$Z$129+'St 1.2'!$Z$142+'St 1.2'!$Z$155+'St 1.2'!$Z$168+'St 1.2'!$Z$182+'St 1.2'!$Z$206+'St 1.2'!$Z$219</f>
        <v>567988.20258576656</v>
      </c>
      <c r="H22" s="132">
        <f>+'St 1.3'!$Z$12+'St 1.3'!$Z$25+'St 1.3'!$Z$38+'St 1.3'!$Z$51+'St 1.3'!$Z$65+'St 1.3'!$Z$89+'St 1.3'!$Z$102</f>
        <v>4491.779517893804</v>
      </c>
      <c r="I22" s="132">
        <f>+'St 1.3'!$Z$129+'St 1.3'!$Z$142+'St 1.3'!$Z$155+'St 1.3'!$Z$168+'St 1.3'!$Z$182+'St 1.3'!$Z$206+'St 1.3'!$Z$219</f>
        <v>2977.4665475024685</v>
      </c>
      <c r="J22" s="132">
        <f>+'St 3'!$Z$12+'St 3'!$Z$25+'St 3'!$Z$38+'St 3'!$Z$51+'St 3'!$Z$65+'St 3'!$Z$89+'St 3'!$Z$102</f>
        <v>178369.45985934194</v>
      </c>
      <c r="K22" s="132">
        <f>+'St 3'!$Z$129+'St 3'!$Z$142+'St 3'!$Z$155+'St 3'!$Z$168+'St 3'!$Z$182+'St 3'!$Z$206+'St 3'!$Z$219</f>
        <v>-68814.457699999999</v>
      </c>
      <c r="L22" s="132">
        <f>+'St 2.1'!$Z$12+'St 2.1'!$Z$25+'St 2.1'!$Z$38+'St 2.1'!$Z$51+'St 2.1'!$Z$65+'St 2.1'!$Z$89+'St 2.1'!$Z$102</f>
        <v>0</v>
      </c>
      <c r="M22" s="132">
        <f>+'St 2.1'!$Z$129+'St 2.1'!$Z$142+'St 2.1'!$Z$155+'St 2.1'!$Z$168+'St 2.1'!$Z$182+'St 2.1'!$Z$206+'St 2.1'!$Z$219</f>
        <v>-0.45104400000000011</v>
      </c>
      <c r="N22" s="132">
        <f>+'St 2.2'!$Z$12+'St 2.2'!$Z$25+'St 2.2'!$Z$38+'St 2.2'!$Z$51+'St 2.2'!$Z$65+'St 2.2'!$Z$89+'St 2.2'!$Z$102</f>
        <v>0</v>
      </c>
      <c r="O22" s="132">
        <f>+'St 2.2'!$Z$129+'St 2.2'!$Z$142+'St 2.2'!$Z$155+'St 2.2'!$Z$168+'St 2.2'!$Z$182+'St 2.2'!$Z$206+'St 2.2'!$Z$219</f>
        <v>1259.8644258046561</v>
      </c>
      <c r="P22" s="132">
        <f>+'St 4'!$Z$12+'St 4'!$Z$25+'St 4'!$Z$38+'St 4'!$Z$51+'St 4'!$Z$65+'St 4'!$Z$89+'St 4'!$Z$102</f>
        <v>0</v>
      </c>
      <c r="Q22" s="132">
        <f>+'St 4'!$Z$129+'St 4'!$Z$142+'St 4'!$Z$155+'St 4'!$Z$168+'St 4'!$Z$182+'St 4'!$Z$206+'St 4'!$Z$219</f>
        <v>269087.56066120701</v>
      </c>
      <c r="R22" s="132">
        <f>+'St 5'!$Z$12+'St 5'!$Z$25+'St 5'!$Z$38+'St 5'!$Z$51+'St 5'!$Z$65+'St 5'!$Z$89+'St 5'!$Z$102</f>
        <v>349118.59406154725</v>
      </c>
      <c r="S22" s="132">
        <f>+'St 5'!$Z$129+'St 5'!$Z$142+'St 5'!$Z$155+'St 5'!$Z$168+'St 5'!$Z$182+'St 5'!$Z$206+'St 5'!$Z$219</f>
        <v>-3350.3663831212189</v>
      </c>
      <c r="T22" s="132">
        <f t="shared" ref="T22:U30" si="3">+D22+F22+H22+J22+L22+N22+P22+R22</f>
        <v>532283.08533474372</v>
      </c>
      <c r="U22" s="132">
        <f t="shared" si="3"/>
        <v>768917.8190931594</v>
      </c>
    </row>
    <row r="23" spans="2:21">
      <c r="B23" s="26" t="s">
        <v>59</v>
      </c>
      <c r="C23" s="26" t="s">
        <v>42</v>
      </c>
      <c r="D23" s="132">
        <f>+'St 1.1'!$Z$13+'St 1.1'!$Z$26+'St 1.1'!$Z$39+'St 1.1'!$Z$52+'St 1.1'!$Z$66+'St 1.1'!$Z$90+'St 1.1'!$Z$103</f>
        <v>166877.12451476644</v>
      </c>
      <c r="E23" s="132">
        <f>+'St 1.1'!$Z$130+'St 1.1'!$Z$143+'St 1.1'!$Z$156+'St 1.1'!$Z$169+'St 1.1'!$Z$183+'St 1.1'!$Z$207+'St 1.1'!$Z$220</f>
        <v>4113.7500000000045</v>
      </c>
      <c r="F23" s="132">
        <f>+'St 1.2'!$Z$13+'St 1.2'!$Z$26+'St 1.2'!$Z$39+'St 1.2'!$Z$52+'St 1.2'!$Z$66+'St 1.2'!$Z$90+'St 1.2'!$Z$103</f>
        <v>135584.28269956025</v>
      </c>
      <c r="G23" s="132">
        <f>+'St 1.2'!$Z$130+'St 1.2'!$Z$143+'St 1.2'!$Z$156+'St 1.2'!$Z$169+'St 1.2'!$Z$183+'St 1.2'!$Z$207+'St 1.2'!$Z$220</f>
        <v>-201988.92390593031</v>
      </c>
      <c r="H23" s="132">
        <f>+'St 1.3'!$Z$13+'St 1.3'!$Z$26+'St 1.3'!$Z$39+'St 1.3'!$Z$52+'St 1.3'!$Z$66+'St 1.3'!$Z$90+'St 1.3'!$Z$103</f>
        <v>255937.46280587852</v>
      </c>
      <c r="I23" s="132">
        <f>+'St 1.3'!$Z$130+'St 1.3'!$Z$143+'St 1.3'!$Z$156+'St 1.3'!$Z$169+'St 1.3'!$Z$183+'St 1.3'!$Z$207+'St 1.3'!$Z$220</f>
        <v>232912.57129576983</v>
      </c>
      <c r="J23" s="132">
        <f>+'St 3'!$Z$13+'St 3'!$Z$26+'St 3'!$Z$39+'St 3'!$Z$52+'St 3'!$Z$66+'St 3'!$Z$90+'St 3'!$Z$103</f>
        <v>382909.10109220777</v>
      </c>
      <c r="K23" s="132">
        <f>+'St 3'!$Z$130+'St 3'!$Z$143+'St 3'!$Z$156+'St 3'!$Z$169+'St 3'!$Z$183+'St 3'!$Z$207+'St 3'!$Z$220</f>
        <v>252085.20103616634</v>
      </c>
      <c r="L23" s="132">
        <f>+'St 2.1'!$Z$13+'St 2.1'!$Z$26+'St 2.1'!$Z$39+'St 2.1'!$Z$52+'St 2.1'!$Z$66+'St 2.1'!$Z$90+'St 2.1'!$Z$103</f>
        <v>-34646.699279634042</v>
      </c>
      <c r="M23" s="132">
        <f>+'St 2.1'!$Z$130+'St 2.1'!$Z$143+'St 2.1'!$Z$156+'St 2.1'!$Z$169+'St 2.1'!$Z$183+'St 2.1'!$Z$207+'St 2.1'!$Z$220</f>
        <v>43680.835363434846</v>
      </c>
      <c r="N23" s="132">
        <f>+'St 2.2'!$Z$13+'St 2.2'!$Z$26+'St 2.2'!$Z$39+'St 2.2'!$Z$52+'St 2.2'!$Z$66+'St 2.2'!$Z$90+'St 2.2'!$Z$103</f>
        <v>221760.66609096518</v>
      </c>
      <c r="O23" s="132">
        <f>+'St 2.2'!$Z$130+'St 2.2'!$Z$143+'St 2.2'!$Z$156+'St 2.2'!$Z$169+'St 2.2'!$Z$183+'St 2.2'!$Z$207+'St 2.2'!$Z$220</f>
        <v>312737.8487050918</v>
      </c>
      <c r="P23" s="132">
        <f>+'St 4'!$Z$13+'St 4'!$Z$26+'St 4'!$Z$39+'St 4'!$Z$52+'St 4'!$Z$66+'St 4'!$Z$90+'St 4'!$Z$103</f>
        <v>702588.04518449411</v>
      </c>
      <c r="Q23" s="132">
        <f>+'St 4'!$Z$130+'St 4'!$Z$143+'St 4'!$Z$156+'St 4'!$Z$169+'St 4'!$Z$183+'St 4'!$Z$207+'St 4'!$Z$220</f>
        <v>784489.57411456725</v>
      </c>
      <c r="R23" s="132">
        <f>+'St 5'!$Z$13+'St 5'!$Z$26+'St 5'!$Z$39+'St 5'!$Z$52+'St 5'!$Z$66+'St 5'!$Z$90+'St 5'!$Z$103</f>
        <v>-15028.1800909514</v>
      </c>
      <c r="S23" s="132">
        <f>+'St 5'!$Z$130+'St 5'!$Z$143+'St 5'!$Z$156+'St 5'!$Z$169+'St 5'!$Z$183+'St 5'!$Z$207+'St 5'!$Z$220</f>
        <v>37611.241402911583</v>
      </c>
      <c r="T23" s="132">
        <f t="shared" si="3"/>
        <v>1815981.8030172868</v>
      </c>
      <c r="U23" s="132">
        <f t="shared" si="3"/>
        <v>1465642.0980120113</v>
      </c>
    </row>
    <row r="24" spans="2:21">
      <c r="B24" s="26" t="s">
        <v>60</v>
      </c>
      <c r="C24" s="26" t="s">
        <v>43</v>
      </c>
      <c r="D24" s="132">
        <f>+'St 1.1'!$Z$14+'St 1.1'!$Z$27+'St 1.1'!$Z$40+'St 1.1'!$Z$53+'St 1.1'!$Z$67+'St 1.1'!$Z$91+'St 1.1'!$Z$104+'St 1.1'!$Z$76+'St 1.1'!$Z$79</f>
        <v>12304.87800267344</v>
      </c>
      <c r="E24" s="132">
        <f>+'St 1.1'!$Z$131+'St 1.1'!$Z$144+'St 1.1'!$Z$157+'St 1.1'!$Z$170+'St 1.1'!$Z$184+'St 1.1'!$Z$208+'St 1.1'!$Z$221+'St 1.1'!$Z$193+'St 1.1'!$Z$196</f>
        <v>5186.4800000000005</v>
      </c>
      <c r="F24" s="132">
        <f>+'St 1.2'!$Z$14+'St 1.2'!$Z$27+'St 1.2'!$Z$40+'St 1.2'!$Z$53+'St 1.2'!$Z$67+'St 1.2'!$Z$91+'St 1.2'!$Z$104+'St 1.2'!$Z$76+'St 1.2'!$Z$79</f>
        <v>328309.40780141903</v>
      </c>
      <c r="G24" s="132">
        <f>+'St 1.2'!$Z$131+'St 1.2'!$Z$144+'St 1.2'!$Z$157+'St 1.2'!$Z$170+'St 1.2'!$Z$184+'St 1.2'!$Z$208+'St 1.2'!$Z$221+'St 1.2'!$Z$193+'St 1.2'!$Z$196</f>
        <v>114436.34283534391</v>
      </c>
      <c r="H24" s="132">
        <f>+'St 1.3'!$Z$14+'St 1.3'!$Z$27+'St 1.3'!$Z$40+'St 1.3'!$Z$53+'St 1.3'!$Z$67+'St 1.3'!$Z$91+'St 1.3'!$Z$104+'St 1.3'!$Z$76+'St 1.3'!$Z$79</f>
        <v>1413387.8911526697</v>
      </c>
      <c r="I24" s="132">
        <f>+'St 1.3'!$Z$131+'St 1.3'!$Z$144+'St 1.3'!$Z$157+'St 1.3'!$Z$170+'St 1.3'!$Z$184+'St 1.3'!$Z$208+'St 1.3'!$Z$221+'St 1.3'!$Z$193+'St 1.3'!$Z$196</f>
        <v>764284.95694815496</v>
      </c>
      <c r="J24" s="132">
        <f>+'St 3'!$Z$14+'St 3'!$Z$27+'St 3'!$Z$40+'St 3'!$Z$53+'St 3'!$Z$67+'St 3'!$Z$91+'St 3'!$Z$104+'St 3'!$Z$76+'St 3'!$Z$79</f>
        <v>1034998.065145247</v>
      </c>
      <c r="K24" s="132">
        <f>+'St 3'!$Z$131+'St 3'!$Z$144+'St 3'!$Z$157+'St 3'!$Z$170+'St 3'!$Z$184+'St 3'!$Z$208+'St 3'!$Z$221+'St 3'!$Z$193+'St 3'!$Z$196</f>
        <v>14374.355074329449</v>
      </c>
      <c r="L24" s="132">
        <f>+'St 2.1'!$Z$14+'St 2.1'!$Z$27+'St 2.1'!$Z$40+'St 2.1'!$Z$53+'St 2.1'!$Z$67+'St 2.1'!$Z$91+'St 2.1'!$Z$104+'St 2.1'!$Z$76+'St 2.1'!$Z$79</f>
        <v>-24977.094385359156</v>
      </c>
      <c r="M24" s="132">
        <f>+'St 2.1'!$Z$131+'St 2.1'!$Z$144+'St 2.1'!$Z$157+'St 2.1'!$Z$170+'St 2.1'!$Z$184+'St 2.1'!$Z$208+'St 2.1'!$Z$221+'St 2.1'!$Z$193+'St 2.1'!$Z$196</f>
        <v>-466.53890196590891</v>
      </c>
      <c r="N24" s="132">
        <f>+'St 2.2'!$Z$14+'St 2.2'!$Z$27+'St 2.2'!$Z$40+'St 2.2'!$Z$53+'St 2.2'!$Z$67+'St 2.2'!$Z$91+'St 2.2'!$Z$104+'St 2.2'!$Z$76+'St 2.2'!$Z$79</f>
        <v>238988.1441278366</v>
      </c>
      <c r="O24" s="132">
        <f>+'St 2.2'!$Z$131+'St 2.2'!$Z$144+'St 2.2'!$Z$157+'St 2.2'!$Z$170+'St 2.2'!$Z$184+'St 2.2'!$Z$208+'St 2.2'!$Z$221+'St 2.2'!$Z$193+'St 2.2'!$Z$196</f>
        <v>-20795.080615229934</v>
      </c>
      <c r="P24" s="132">
        <f>+'St 4'!$Z$14+'St 4'!$Z$27+'St 4'!$Z$40+'St 4'!$Z$53+'St 4'!$Z$67+'St 4'!$Z$91+'St 4'!$Z$104+'St 4'!$Z$76+'St 4'!$Z$79</f>
        <v>202382.87067379372</v>
      </c>
      <c r="Q24" s="132">
        <f>+'St 4'!$Z$131+'St 4'!$Z$144+'St 4'!$Z$157+'St 4'!$Z$170+'St 4'!$Z$184+'St 4'!$Z$208+'St 4'!$Z$221+'St 4'!$Z$193+'St 4'!$Z$196</f>
        <v>1109050.9801545546</v>
      </c>
      <c r="R24" s="132">
        <f>+'St 5'!$Z$14+'St 5'!$Z$27+'St 5'!$Z$40+'St 5'!$Z$53+'St 5'!$Z$67+'St 5'!$Z$91+'St 5'!$Z$104+'St 5'!$Z$76+'St 5'!$Z$79</f>
        <v>0</v>
      </c>
      <c r="S24" s="132">
        <f>+'St 5'!$Z$131+'St 5'!$Z$144+'St 5'!$Z$157+'St 5'!$Z$170+'St 5'!$Z$184+'St 5'!$Z$208+'St 5'!$Z$221+'St 5'!$Z$193+'St 5'!$Z$196</f>
        <v>0</v>
      </c>
      <c r="T24" s="132">
        <f t="shared" si="3"/>
        <v>3205394.1625182806</v>
      </c>
      <c r="U24" s="132">
        <f t="shared" si="3"/>
        <v>1986071.4954951871</v>
      </c>
    </row>
    <row r="25" spans="2:21">
      <c r="B25" s="26" t="s">
        <v>61</v>
      </c>
      <c r="C25" s="26" t="s">
        <v>44</v>
      </c>
      <c r="D25" s="132">
        <f>+'St 1.1'!$Z$15+'St 1.1'!$Z$28+'St 1.1'!$Z$41+'St 1.1'!$Z$54+'St 1.1'!$Z$68+'St 1.1'!$Z$92+'St 1.1'!$Z$105</f>
        <v>-68814.69</v>
      </c>
      <c r="E25" s="132">
        <f>+'St 1.1'!$Z$132+'St 1.1'!$Z$145+'St 1.1'!$Z$158+'St 1.1'!$Z$171+'St 1.1'!$Z$185+'St 1.1'!$Z$209+'St 1.1'!$Z$222</f>
        <v>192072.60000000012</v>
      </c>
      <c r="F25" s="132">
        <f>+'St 1.2'!$Z$15+'St 1.2'!$Z$28+'St 1.2'!$Z$41+'St 1.2'!$Z$54+'St 1.2'!$Z$68+'St 1.2'!$Z$92+'St 1.2'!$Z$105</f>
        <v>235607.27267249394</v>
      </c>
      <c r="G25" s="132">
        <f>+'St 1.2'!$Z$132+'St 1.2'!$Z$145+'St 1.2'!$Z$158+'St 1.2'!$Z$171+'St 1.2'!$Z$185+'St 1.2'!$Z$209+'St 1.2'!$Z$222</f>
        <v>472428.34724766412</v>
      </c>
      <c r="H25" s="132">
        <f>+'St 1.3'!$Z$15+'St 1.3'!$Z$28+'St 1.3'!$Z$41+'St 1.3'!$Z$54+'St 1.3'!$Z$68+'St 1.3'!$Z$92+'St 1.3'!$Z$105</f>
        <v>30655.084932498721</v>
      </c>
      <c r="I25" s="132">
        <f>+'St 1.3'!$Z$132+'St 1.3'!$Z$145+'St 1.3'!$Z$158+'St 1.3'!$Z$171+'St 1.3'!$Z$185+'St 1.3'!$Z$209+'St 1.3'!$Z$222</f>
        <v>561640.94357135415</v>
      </c>
      <c r="J25" s="132">
        <f>+'St 3'!$Z$15+'St 3'!$Z$28+'St 3'!$Z$41+'St 3'!$Z$54+'St 3'!$Z$68+'St 3'!$Z$92+'St 3'!$Z$105</f>
        <v>309664.95132527582</v>
      </c>
      <c r="K25" s="132">
        <f>+'St 3'!$Z$132+'St 3'!$Z$145+'St 3'!$Z$158+'St 3'!$Z$171+'St 3'!$Z$185+'St 3'!$Z$209+'St 3'!$Z$222</f>
        <v>308141.67062527576</v>
      </c>
      <c r="L25" s="132">
        <f>+'St 2.1'!$Z$15+'St 2.1'!$Z$28+'St 2.1'!$Z$41+'St 2.1'!$Z$54+'St 2.1'!$Z$68+'St 2.1'!$Z$92+'St 2.1'!$Z$105</f>
        <v>39875.715776211044</v>
      </c>
      <c r="M25" s="132">
        <f>+'St 2.1'!$Z$132+'St 2.1'!$Z$145+'St 2.1'!$Z$158+'St 2.1'!$Z$171+'St 2.1'!$Z$185+'St 2.1'!$Z$209+'St 2.1'!$Z$222</f>
        <v>894.35500220574511</v>
      </c>
      <c r="N25" s="132">
        <f>+'St 2.2'!$Z$15+'St 2.2'!$Z$28+'St 2.2'!$Z$41+'St 2.2'!$Z$54+'St 2.2'!$Z$68+'St 2.2'!$Z$92+'St 2.2'!$Z$105</f>
        <v>25.992999999999977</v>
      </c>
      <c r="O25" s="132">
        <f>+'St 2.2'!$Z$132+'St 2.2'!$Z$145+'St 2.2'!$Z$158+'St 2.2'!$Z$171+'St 2.2'!$Z$185+'St 2.2'!$Z$209+'St 2.2'!$Z$222</f>
        <v>84665.815880534486</v>
      </c>
      <c r="P25" s="132">
        <f>+'St 4'!$Z$15+'St 4'!$Z$28+'St 4'!$Z$41+'St 4'!$Z$54+'St 4'!$Z$68+'St 4'!$Z$92+'St 4'!$Z$105</f>
        <v>279.41359999999997</v>
      </c>
      <c r="Q25" s="132">
        <f>+'St 4'!$Z$132+'St 4'!$Z$145+'St 4'!$Z$158+'St 4'!$Z$171+'St 4'!$Z$185+'St 4'!$Z$209+'St 4'!$Z$222</f>
        <v>222917.7036125673</v>
      </c>
      <c r="R25" s="132">
        <f>+'St 5'!$Z$15+'St 5'!$Z$28+'St 5'!$Z$41+'St 5'!$Z$54+'St 5'!$Z$68+'St 5'!$Z$92+'St 5'!$Z$105</f>
        <v>102.04509917717903</v>
      </c>
      <c r="S25" s="132">
        <f>+'St 5'!$Z$132+'St 5'!$Z$145+'St 5'!$Z$158+'St 5'!$Z$171+'St 5'!$Z$185+'St 5'!$Z$209+'St 5'!$Z$222</f>
        <v>39732.302452519958</v>
      </c>
      <c r="T25" s="132">
        <f t="shared" si="3"/>
        <v>547395.7864056566</v>
      </c>
      <c r="U25" s="132">
        <f t="shared" si="3"/>
        <v>1882493.7383921216</v>
      </c>
    </row>
    <row r="26" spans="2:21">
      <c r="B26" s="26" t="s">
        <v>62</v>
      </c>
      <c r="C26" s="26" t="s">
        <v>313</v>
      </c>
      <c r="D26" s="132">
        <f>+'St 1.1'!$Z$18+'St 1.1'!$Z$31+'St 1.1'!$Z$44+'St 1.1'!$Z$57+'St 1.1'!$Z$71+'St 1.1'!$Z$95+'St 1.1'!$Z$108</f>
        <v>-0.45104400000000011</v>
      </c>
      <c r="E26" s="132">
        <f>+'St 1.1'!$Z$135+'St 1.1'!$Z$148+'St 1.1'!$Z$161+'St 1.1'!$Z$174+'St 1.1'!$Z$188+'St 1.1'!$Z$212+'St 1.1'!$Z$225</f>
        <v>0</v>
      </c>
      <c r="F26" s="132">
        <f>+'St 1.2'!$Z$18+'St 1.2'!$Z$31+'St 1.2'!$Z$44+'St 1.2'!$Z$57+'St 1.2'!$Z$71+'St 1.2'!$Z$95+'St 1.2'!$Z$108</f>
        <v>94208.811206153579</v>
      </c>
      <c r="G26" s="132">
        <f>+'St 1.2'!$Z$135+'St 1.2'!$Z$148+'St 1.2'!$Z$161+'St 1.2'!$Z$174+'St 1.2'!$Z$188+'St 1.2'!$Z$212+'St 1.2'!$Z$225</f>
        <v>48355.286322177424</v>
      </c>
      <c r="H26" s="132">
        <f>+'St 1.3'!$Z$18+'St 1.3'!$Z$31+'St 1.3'!$Z$44+'St 1.3'!$Z$57+'St 1.3'!$Z$71+'St 1.3'!$Z$95+'St 1.3'!$Z$108</f>
        <v>2477.1581951563626</v>
      </c>
      <c r="I26" s="132">
        <f>+'St 1.3'!$Z$135+'St 1.3'!$Z$148+'St 1.3'!$Z$161+'St 1.3'!$Z$174+'St 1.3'!$Z$188+'St 1.3'!$Z$212+'St 1.3'!$Z$225</f>
        <v>99667.743822902485</v>
      </c>
      <c r="J26" s="132">
        <f>+'St 3'!$Z$18+'St 3'!$Z$31+'St 3'!$Z$44+'St 3'!$Z$57+'St 3'!$Z$71+'St 3'!$Z$95+'St 3'!$Z$108</f>
        <v>28814.489969706552</v>
      </c>
      <c r="K26" s="132">
        <f>+'St 3'!$Z$135+'St 3'!$Z$148+'St 3'!$Z$161+'St 3'!$Z$174+'St 3'!$Z$188+'St 3'!$Z$212+'St 3'!$Z$225</f>
        <v>76508.684937947808</v>
      </c>
      <c r="L26" s="132">
        <f>+'St 2.1'!$Z$18+'St 2.1'!$Z$31+'St 2.1'!$Z$44+'St 2.1'!$Z$57+'St 2.1'!$Z$71+'St 2.1'!$Z$95+'St 2.1'!$Z$108</f>
        <v>72536.761635535018</v>
      </c>
      <c r="M26" s="132">
        <f>+'St 2.1'!$Z$135+'St 2.1'!$Z$148+'St 2.1'!$Z$161+'St 2.1'!$Z$174+'St 2.1'!$Z$188+'St 2.1'!$Z$212+'St 2.1'!$Z$225</f>
        <v>21891.691713796092</v>
      </c>
      <c r="N26" s="132">
        <f>+'St 2.2'!$Z$18+'St 2.2'!$Z$31+'St 2.2'!$Z$44+'St 2.2'!$Z$57+'St 2.2'!$Z$71+'St 2.2'!$Z$95+'St 2.2'!$Z$108</f>
        <v>21534.013202069811</v>
      </c>
      <c r="O26" s="132">
        <f>+'St 2.2'!$Z$135+'St 2.2'!$Z$148+'St 2.2'!$Z$161+'St 2.2'!$Z$174+'St 2.2'!$Z$188+'St 2.2'!$Z$212+'St 2.2'!$Z$225</f>
        <v>-21893.202127755649</v>
      </c>
      <c r="P26" s="132">
        <f>+'St 4'!$Z$18+'St 4'!$Z$31+'St 4'!$Z$44+'St 4'!$Z$57+'St 4'!$Z$71+'St 4'!$Z$95+'St 4'!$Z$108</f>
        <v>0.82135750000000152</v>
      </c>
      <c r="Q26" s="132">
        <f>+'St 4'!$Z$135+'St 4'!$Z$148+'St 4'!$Z$161+'St 4'!$Z$174+'St 4'!$Z$188+'St 4'!$Z$212+'St 4'!$Z$225</f>
        <v>0</v>
      </c>
      <c r="R26" s="132">
        <f>+'St 5'!$Z$18+'St 5'!$Z$31+'St 5'!$Z$44+'St 5'!$Z$57+'St 5'!$Z$71+'St 5'!$Z$95+'St 5'!$Z$108</f>
        <v>0</v>
      </c>
      <c r="S26" s="132">
        <f>+'St 5'!$Z$135+'St 5'!$Z$148+'St 5'!$Z$161+'St 5'!$Z$174+'St 5'!$Z$188+'St 5'!$Z$212+'St 5'!$Z$225</f>
        <v>0</v>
      </c>
      <c r="T26" s="132">
        <f t="shared" si="3"/>
        <v>219571.60452212134</v>
      </c>
      <c r="U26" s="132">
        <f t="shared" si="3"/>
        <v>224530.20466906816</v>
      </c>
    </row>
    <row r="27" spans="2:21">
      <c r="B27" s="26" t="s">
        <v>75</v>
      </c>
      <c r="C27" s="26" t="s">
        <v>107</v>
      </c>
      <c r="D27" s="132">
        <f>+'St 1.1'!$Z$19+'St 1.1'!$Z$32+'St 1.1'!$Z$45+'St 1.1'!$Z$58+'St 1.1'!$Z$72+'St 1.1'!$Z$96+'St 1.1'!$Z$109</f>
        <v>1259.8644258046561</v>
      </c>
      <c r="E27" s="132">
        <f>+'St 1.1'!$Z$136+'St 1.1'!$Z$149+'St 1.1'!$Z$162+'St 1.1'!$Z$175+'St 1.1'!$Z$189+'St 1.1'!$Z$213+'St 1.1'!$Z$226</f>
        <v>0</v>
      </c>
      <c r="F27" s="132">
        <f>+'St 1.2'!$Z$19+'St 1.2'!$Z$32+'St 1.2'!$Z$45+'St 1.2'!$Z$58+'St 1.2'!$Z$72+'St 1.2'!$Z$96+'St 1.2'!$Z$109</f>
        <v>312737.84870509169</v>
      </c>
      <c r="G27" s="132">
        <f>+'St 1.2'!$Z$136+'St 1.2'!$Z$149+'St 1.2'!$Z$162+'St 1.2'!$Z$175+'St 1.2'!$Z$189+'St 1.2'!$Z$213+'St 1.2'!$Z$226</f>
        <v>221760.95717843546</v>
      </c>
      <c r="H27" s="132">
        <f>+'St 1.3'!$Z$19+'St 1.3'!$Z$32+'St 1.3'!$Z$45+'St 1.3'!$Z$58+'St 1.3'!$Z$72+'St 1.3'!$Z$96+'St 1.3'!$Z$109</f>
        <v>5897.4878729089933</v>
      </c>
      <c r="I27" s="132">
        <f>+'St 1.3'!$Z$136+'St 1.3'!$Z$149+'St 1.3'!$Z$162+'St 1.3'!$Z$175+'St 1.3'!$Z$189+'St 1.3'!$Z$213+'St 1.3'!$Z$226</f>
        <v>181996.48137275022</v>
      </c>
      <c r="J27" s="132">
        <f>+'St 3'!$Z$19+'St 3'!$Z$32+'St 3'!$Z$45+'St 3'!$Z$58+'St 3'!$Z$72+'St 3'!$Z$96+'St 3'!$Z$109</f>
        <v>84665.815880534501</v>
      </c>
      <c r="K27" s="132">
        <f>+'St 3'!$Z$136+'St 3'!$Z$149+'St 3'!$Z$162+'St 3'!$Z$175+'St 3'!$Z$189+'St 3'!$Z$213+'St 3'!$Z$226</f>
        <v>25.992999999999977</v>
      </c>
      <c r="L27" s="132">
        <f>+'St 2.1'!$Z$19+'St 2.1'!$Z$32+'St 2.1'!$Z$45+'St 2.1'!$Z$58+'St 2.1'!$Z$72+'St 2.1'!$Z$96+'St 2.1'!$Z$109</f>
        <v>-21893.202127755649</v>
      </c>
      <c r="M27" s="132">
        <f>+'St 2.1'!$Z$136+'St 2.1'!$Z$149+'St 2.1'!$Z$162+'St 2.1'!$Z$175+'St 2.1'!$Z$189+'St 2.1'!$Z$213+'St 2.1'!$Z$226</f>
        <v>21534.013202069833</v>
      </c>
      <c r="N27" s="132">
        <f>+'St 2.2'!$Z$19+'St 2.2'!$Z$32+'St 2.2'!$Z$45+'St 2.2'!$Z$58+'St 2.2'!$Z$72+'St 2.2'!$Z$96+'St 2.2'!$Z$109</f>
        <v>926339.84347357124</v>
      </c>
      <c r="O27" s="132">
        <f>+'St 2.2'!$Z$136+'St 2.2'!$Z$149+'St 2.2'!$Z$162+'St 2.2'!$Z$175+'St 2.2'!$Z$189+'St 2.2'!$Z$213+'St 2.2'!$Z$226</f>
        <v>-123417.35334677945</v>
      </c>
      <c r="P27" s="132">
        <f>+'St 4'!$Z$19+'St 4'!$Z$32+'St 4'!$Z$45+'St 4'!$Z$58+'St 4'!$Z$72+'St 4'!$Z$96+'St 4'!$Z$109</f>
        <v>0</v>
      </c>
      <c r="Q27" s="132">
        <f>+'St 4'!$Z$136+'St 4'!$Z$149+'St 4'!$Z$162+'St 4'!$Z$175+'St 4'!$Z$189+'St 4'!$Z$213+'St 4'!$Z$226</f>
        <v>105246.08389622158</v>
      </c>
      <c r="R27" s="132">
        <f>+'St 5'!$Z$19+'St 5'!$Z$32+'St 5'!$Z$45+'St 5'!$Z$58+'St 5'!$Z$72+'St 5'!$Z$96+'St 5'!$Z$109</f>
        <v>-29580.723372039793</v>
      </c>
      <c r="S27" s="132">
        <f>+'St 5'!$Z$136+'St 5'!$Z$149+'St 5'!$Z$162+'St 5'!$Z$175+'St 5'!$Z$189+'St 5'!$Z$213+'St 5'!$Z$226</f>
        <v>518120.08545562346</v>
      </c>
      <c r="T27" s="132">
        <f t="shared" si="3"/>
        <v>1279426.9348581156</v>
      </c>
      <c r="U27" s="132">
        <f t="shared" si="3"/>
        <v>925266.26075832115</v>
      </c>
    </row>
    <row r="28" spans="2:21">
      <c r="B28" s="26" t="s">
        <v>76</v>
      </c>
      <c r="C28" s="26" t="s">
        <v>48</v>
      </c>
      <c r="D28" s="132">
        <f>+'St 1.1'!$Z$20+'St 1.1'!$Z$33+'St 1.1'!$Z$46+'St 1.1'!$Z$59+'St 1.1'!$Z$73+'St 1.1'!$Z$97+'St 1.1'!$Z$110+'St 1.1'!$Z$113+'St 1.1'!$Z$114+'St 1.1'!$Z$6</f>
        <v>31191.210368919037</v>
      </c>
      <c r="E28" s="132">
        <f>+'St 1.1'!$Z$137+'St 1.1'!$Z$150+'St 1.1'!$Z$163+'St 1.1'!$Z$176+'St 1.1'!$Z$190+'St 1.1'!$Z$214+'St 1.1'!$Z$227+'St 1.1'!$Z$230+'St 1.1'!$Z$231+'St 1.1'!$Z$123</f>
        <v>70513.611339094015</v>
      </c>
      <c r="F28" s="132">
        <f>+'St 1.2'!$Z$20+'St 1.2'!$Z$33+'St 1.2'!$Z$46+'St 1.2'!$Z$59+'St 1.2'!$Z$73+'St 1.2'!$Z$97+'St 1.2'!$Z$110+'St 1.2'!$Z$113+'St 1.2'!$Z$114+'St 1.2'!$Z$6</f>
        <v>106209.35080417595</v>
      </c>
      <c r="G28" s="132">
        <f>+'St 1.2'!$Z$137+'St 1.2'!$Z$150+'St 1.2'!$Z$163+'St 1.2'!$Z$176+'St 1.2'!$Z$190+'St 1.2'!$Z$214+'St 1.2'!$Z$227+'St 1.2'!$Z$230+'St 1.2'!$Z$231+'St 1.2'!$Z$123</f>
        <v>-11804.51408051699</v>
      </c>
      <c r="H28" s="132">
        <f>+'St 1.3'!$Z$20+'St 1.3'!$Z$33+'St 1.3'!$Z$46+'St 1.3'!$Z$59+'St 1.3'!$Z$73+'St 1.3'!$Z$97+'St 1.3'!$Z$110+'St 1.3'!$Z$113+'St 1.3'!$Z$114+'St 1.3'!$Z$6</f>
        <v>7902.5925197586348</v>
      </c>
      <c r="I28" s="132">
        <f>+'St 1.3'!$Z$137+'St 1.3'!$Z$150+'St 1.3'!$Z$163+'St 1.3'!$Z$176+'St 1.3'!$Z$190+'St 1.3'!$Z$214+'St 1.3'!$Z$227+'St 1.3'!$Z$230+'St 1.3'!$Z$231+'St 1.3'!$Z$123</f>
        <v>25785.969831214432</v>
      </c>
      <c r="J28" s="132">
        <f>+'St 3'!$Z$20+'St 3'!$Z$33+'St 3'!$Z$46+'St 3'!$Z$59+'St 3'!$Z$73+'St 3'!$Z$97+'St 3'!$Z$110+'St 3'!$Z$113+'St 3'!$Z$114+'St 3'!$Z$6</f>
        <v>132156.965</v>
      </c>
      <c r="K28" s="132">
        <f>+'St 3'!$Z$137+'St 3'!$Z$150+'St 3'!$Z$163+'St 3'!$Z$176+'St 3'!$Z$190+'St 3'!$Z$214+'St 3'!$Z$227+'St 3'!$Z$230+'St 3'!$Z$231+'St 3'!$Z$123</f>
        <v>135128.66290163511</v>
      </c>
      <c r="L28" s="132">
        <f>+'St 2.1'!$Z$20+'St 2.1'!$Z$33+'St 2.1'!$Z$46+'St 2.1'!$Z$59+'St 2.1'!$Z$73+'St 2.1'!$Z$97+'St 2.1'!$Z$110+'St 2.1'!$Z$113+'St 2.1'!$Z$114+'St 2.1'!$Z$6</f>
        <v>46863.381091849005</v>
      </c>
      <c r="M28" s="132">
        <f>+'St 2.1'!$Z$137+'St 2.1'!$Z$150+'St 2.1'!$Z$163+'St 2.1'!$Z$176+'St 2.1'!$Z$190+'St 2.1'!$Z$214+'St 2.1'!$Z$227+'St 2.1'!$Z$230+'St 2.1'!$Z$231+'St 2.1'!$Z$123</f>
        <v>2.4240740999999981</v>
      </c>
      <c r="N28" s="132">
        <f>+'St 2.2'!$Z$20+'St 2.2'!$Z$33+'St 2.2'!$Z$46+'St 2.2'!$Z$59+'St 2.2'!$Z$73+'St 2.2'!$Z$97+'St 2.2'!$Z$110+'St 2.2'!$Z$113+'St 2.2'!$Z$114+'St 2.2'!$Z$6</f>
        <v>200000</v>
      </c>
      <c r="O28" s="132">
        <f>+'St 2.2'!$Z$137+'St 2.2'!$Z$150+'St 2.2'!$Z$163+'St 2.2'!$Z$176+'St 2.2'!$Z$190+'St 2.2'!$Z$214+'St 2.2'!$Z$227+'St 2.2'!$Z$230+'St 2.2'!$Z$231+'St 2.2'!$Z$123</f>
        <v>299913.39606157999</v>
      </c>
      <c r="P28" s="132">
        <f>+'St 4'!$Z$20+'St 4'!$Z$33+'St 4'!$Z$46+'St 4'!$Z$59+'St 4'!$Z$73+'St 4'!$Z$97+'St 4'!$Z$110+'St 4'!$Z$113+'St 4'!$Z$114+'St 4'!$Z$6</f>
        <v>0</v>
      </c>
      <c r="Q28" s="132">
        <f>+'St 4'!$Z$137+'St 4'!$Z$150+'St 4'!$Z$163+'St 4'!$Z$176+'St 4'!$Z$190+'St 4'!$Z$214+'St 4'!$Z$227+'St 4'!$Z$230+'St 4'!$Z$231+'St 4'!$Z$123</f>
        <v>0</v>
      </c>
      <c r="R28" s="132">
        <f>+'St 5'!$Z$20+'St 5'!$Z$33+'St 5'!$Z$46+'St 5'!$Z$59+'St 5'!$Z$73+'St 5'!$Z$97+'St 5'!$Z$110+'St 5'!$Z$113+'St 5'!$Z$114+'St 5'!$Z$6</f>
        <v>0</v>
      </c>
      <c r="S28" s="132">
        <f>+'St 5'!$Z$137+'St 5'!$Z$150+'St 5'!$Z$163+'St 5'!$Z$176+'St 5'!$Z$190+'St 5'!$Z$214+'St 5'!$Z$227+'St 5'!$Z$230+'St 5'!$Z$231+'St 5'!$Z$123</f>
        <v>0</v>
      </c>
      <c r="T28" s="132">
        <f t="shared" si="3"/>
        <v>524323.49978470267</v>
      </c>
      <c r="U28" s="132">
        <f t="shared" si="3"/>
        <v>519539.5501271066</v>
      </c>
    </row>
    <row r="29" spans="2:21">
      <c r="B29" s="26" t="s">
        <v>77</v>
      </c>
      <c r="C29" s="26" t="s">
        <v>321</v>
      </c>
      <c r="D29" s="132">
        <f>+'St 1.1'!$Z$21+'St 1.1'!$Z$34+'St 1.1'!$Z$47+'St 1.1'!$Z$60+'St 1.1'!$Z$74+'St 1.1'!$Z$98+'St 1.1'!$Z$111</f>
        <v>243408.17373183611</v>
      </c>
      <c r="E29" s="132">
        <f>+'St 1.1'!$Z$138+'St 1.1'!$Z$151+'St 1.1'!$Z$164+'St 1.1'!$Z$177+'St 1.1'!$Z$191+'St 1.1'!$Z$215+'St 1.1'!$Z$228</f>
        <v>7349.3900000000012</v>
      </c>
      <c r="F29" s="132">
        <f>+'St 1.2'!$Z$21+'St 1.2'!$Z$34+'St 1.2'!$Z$47+'St 1.2'!$Z$60+'St 1.2'!$Z$74+'St 1.2'!$Z$98+'St 1.2'!$Z$111</f>
        <v>801991.68216134806</v>
      </c>
      <c r="G29" s="132">
        <f>+'St 1.2'!$Z$138+'St 1.2'!$Z$151+'St 1.2'!$Z$164+'St 1.2'!$Z$177+'St 1.2'!$Z$191+'St 1.2'!$Z$215+'St 1.2'!$Z$228</f>
        <v>922525.05062238139</v>
      </c>
      <c r="H29" s="132">
        <f>+'St 1.3'!$Z$21+'St 1.3'!$Z$34+'St 1.3'!$Z$47+'St 1.3'!$Z$60+'St 1.3'!$Z$74+'St 1.3'!$Z$98+'St 1.3'!$Z$111</f>
        <v>2862.9515084298118</v>
      </c>
      <c r="I29" s="132">
        <f>+'St 1.3'!$Z$138+'St 1.3'!$Z$151+'St 1.3'!$Z$164+'St 1.3'!$Z$177+'St 1.3'!$Z$191+'St 1.3'!$Z$215+'St 1.3'!$Z$228</f>
        <v>76264.630262269333</v>
      </c>
      <c r="J29" s="132">
        <f>+'St 3'!$Z$21+'St 3'!$Z$34+'St 3'!$Z$47+'St 3'!$Z$60+'St 3'!$Z$74+'St 3'!$Z$98+'St 3'!$Z$111</f>
        <v>230265.85077922075</v>
      </c>
      <c r="K29" s="132">
        <f>+'St 3'!$Z$138+'St 3'!$Z$151+'St 3'!$Z$164+'St 3'!$Z$177+'St 3'!$Z$191+'St 3'!$Z$215+'St 3'!$Z$228</f>
        <v>-241.1869999999999</v>
      </c>
      <c r="L29" s="132">
        <f>+'St 2.1'!$Z$21+'St 2.1'!$Z$34+'St 2.1'!$Z$47+'St 2.1'!$Z$60+'St 2.1'!$Z$74+'St 2.1'!$Z$98+'St 2.1'!$Z$111</f>
        <v>-108.11507929849314</v>
      </c>
      <c r="M29" s="132">
        <f>+'St 2.1'!$Z$138+'St 2.1'!$Z$151+'St 2.1'!$Z$164+'St 2.1'!$Z$177+'St 2.1'!$Z$191+'St 2.1'!$Z$215+'St 2.1'!$Z$228</f>
        <v>0.8176602000000015</v>
      </c>
      <c r="N29" s="132">
        <f>+'St 2.2'!$Z$21+'St 2.2'!$Z$34+'St 2.2'!$Z$47+'St 2.2'!$Z$60+'St 2.2'!$Z$74+'St 2.2'!$Z$98+'St 2.2'!$Z$111</f>
        <v>69066.601936160732</v>
      </c>
      <c r="O29" s="132">
        <f>+'St 2.2'!$Z$138+'St 2.2'!$Z$151+'St 2.2'!$Z$164+'St 2.2'!$Z$177+'St 2.2'!$Z$191+'St 2.2'!$Z$215+'St 2.2'!$Z$228</f>
        <v>0</v>
      </c>
      <c r="P29" s="132">
        <f>+'St 4'!$Z$21+'St 4'!$Z$34+'St 4'!$Z$47+'St 4'!$Z$60+'St 4'!$Z$74+'St 4'!$Z$98+'St 4'!$Z$111</f>
        <v>0</v>
      </c>
      <c r="Q29" s="132">
        <f>+'St 4'!$Z$138+'St 4'!$Z$151+'St 4'!$Z$164+'St 4'!$Z$177+'St 4'!$Z$191+'St 4'!$Z$215+'St 4'!$Z$228</f>
        <v>0</v>
      </c>
      <c r="R29" s="132">
        <f>+'St 5'!$Z$21+'St 5'!$Z$34+'St 5'!$Z$47+'St 5'!$Z$60+'St 5'!$Z$74+'St 5'!$Z$98+'St 5'!$Z$111</f>
        <v>0</v>
      </c>
      <c r="S29" s="132">
        <f>+'St 5'!$Z$138+'St 5'!$Z$151+'St 5'!$Z$164+'St 5'!$Z$177+'St 5'!$Z$191+'St 5'!$Z$215+'St 5'!$Z$228</f>
        <v>0</v>
      </c>
      <c r="T29" s="132">
        <f t="shared" si="3"/>
        <v>1347487.1450376972</v>
      </c>
      <c r="U29" s="132">
        <f t="shared" si="3"/>
        <v>1005898.7015448506</v>
      </c>
    </row>
    <row r="30" spans="2:21">
      <c r="B30" s="26" t="s">
        <v>81</v>
      </c>
      <c r="C30" s="26" t="s">
        <v>100</v>
      </c>
      <c r="D30" s="132">
        <f>+'St 1.1'!$Z$22+'St 1.1'!$Z$35+'St 1.1'!$Z$48+'St 1.1'!$Z$61+'St 1.1'!$Z$75+'St 1.1'!$Z$99+'St 1.1'!$Z$112</f>
        <v>65853.78</v>
      </c>
      <c r="E30" s="132">
        <f>+'St 1.1'!$Z$139+'St 1.1'!$Z$152+'St 1.1'!$Z$165+'St 1.1'!$Z$178+'St 1.1'!$Z$192+'St 1.1'!$Z$216+'St 1.1'!$Z$229</f>
        <v>193353.45866090598</v>
      </c>
      <c r="F30" s="132">
        <f>+'St 1.2'!$Z$22+'St 1.2'!$Z$35+'St 1.2'!$Z$48+'St 1.2'!$Z$61+'St 1.2'!$Z$75+'St 1.2'!$Z$99+'St 1.2'!$Z$112</f>
        <v>153318.61104157081</v>
      </c>
      <c r="G30" s="132">
        <f>+'St 1.2'!$Z$139+'St 1.2'!$Z$152+'St 1.2'!$Z$165+'St 1.2'!$Z$178+'St 1.2'!$Z$192+'St 1.2'!$Z$216+'St 1.2'!$Z$229</f>
        <v>203355.43265172554</v>
      </c>
      <c r="H30" s="132">
        <f>+'St 1.3'!$Z$22+'St 1.3'!$Z$35+'St 1.3'!$Z$48+'St 1.3'!$Z$61+'St 1.3'!$Z$75+'St 1.3'!$Z$99+'St 1.3'!$Z$112</f>
        <v>6265.589143613036</v>
      </c>
      <c r="I30" s="132">
        <f>+'St 1.3'!$Z$139+'St 1.3'!$Z$152+'St 1.3'!$Z$165+'St 1.3'!$Z$178+'St 1.3'!$Z$192+'St 1.3'!$Z$216+'St 1.3'!$Z$229</f>
        <v>20750.561045610604</v>
      </c>
      <c r="J30" s="132">
        <f>+'St 3'!$Z$22+'St 3'!$Z$35+'St 3'!$Z$48+'St 3'!$Z$61+'St 3'!$Z$75+'St 3'!$Z$99+'St 3'!$Z$112</f>
        <v>-267500.02665247314</v>
      </c>
      <c r="K30" s="132">
        <f>+'St 3'!$Z$139+'St 3'!$Z$152+'St 3'!$Z$165+'St 3'!$Z$178+'St 3'!$Z$192+'St 3'!$Z$216+'St 3'!$Z$229</f>
        <v>9634.767767240015</v>
      </c>
      <c r="L30" s="132">
        <f>+'St 2.1'!$Z$22+'St 2.1'!$Z$35+'St 2.1'!$Z$48+'St 2.1'!$Z$61+'St 2.1'!$Z$75+'St 2.1'!$Z$99+'St 2.1'!$Z$112</f>
        <v>31364.904437291403</v>
      </c>
      <c r="M30" s="132">
        <f>+'St 2.1'!$Z$139+'St 2.1'!$Z$152+'St 2.1'!$Z$165+'St 2.1'!$Z$178+'St 2.1'!$Z$192+'St 2.1'!$Z$216+'St 2.1'!$Z$229</f>
        <v>0</v>
      </c>
      <c r="N30" s="132">
        <f>+'St 2.2'!$Z$22+'St 2.2'!$Z$35+'St 2.2'!$Z$48+'St 2.2'!$Z$61+'St 2.2'!$Z$75+'St 2.2'!$Z$99+'St 2.2'!$Z$112</f>
        <v>221370.22924389836</v>
      </c>
      <c r="O30" s="132">
        <f>+'St 2.2'!$Z$139+'St 2.2'!$Z$152+'St 2.2'!$Z$165+'St 2.2'!$Z$178+'St 2.2'!$Z$192+'St 2.2'!$Z$216+'St 2.2'!$Z$229</f>
        <v>316781.63709922205</v>
      </c>
      <c r="P30" s="132">
        <f>+'St 4'!$Z$22+'St 4'!$Z$35+'St 4'!$Z$48+'St 4'!$Z$61+'St 4'!$Z$75+'St 4'!$Z$99+'St 4'!$Z$112</f>
        <v>0</v>
      </c>
      <c r="Q30" s="132">
        <f>+'St 4'!$Z$139+'St 4'!$Z$152+'St 4'!$Z$165+'St 4'!$Z$178+'St 4'!$Z$192+'St 4'!$Z$216+'St 4'!$Z$229</f>
        <v>0</v>
      </c>
      <c r="R30" s="132">
        <f>+'St 5'!$Z$22+'St 5'!$Z$35+'St 5'!$Z$48+'St 5'!$Z$61+'St 5'!$Z$75+'St 5'!$Z$99+'St 5'!$Z$112</f>
        <v>0</v>
      </c>
      <c r="S30" s="132">
        <f>+'St 5'!$Z$139+'St 5'!$Z$152+'St 5'!$Z$165+'St 5'!$Z$178+'St 5'!$Z$192+'St 5'!$Z$216+'St 5'!$Z$229</f>
        <v>0</v>
      </c>
      <c r="T30" s="132">
        <f t="shared" si="3"/>
        <v>210673.08721390046</v>
      </c>
      <c r="U30" s="132">
        <f t="shared" si="3"/>
        <v>743875.85722470423</v>
      </c>
    </row>
    <row r="31" spans="2:21">
      <c r="B31" s="26" t="s">
        <v>82</v>
      </c>
      <c r="C31" s="26" t="s">
        <v>78</v>
      </c>
      <c r="D31" s="137">
        <f t="shared" ref="D31:S31" si="4">+D22+D23+D24+D25+D26+D27+D28+D29+D30</f>
        <v>452084.97999999975</v>
      </c>
      <c r="E31" s="137">
        <f t="shared" si="4"/>
        <v>472359.29000000015</v>
      </c>
      <c r="F31" s="137">
        <f t="shared" si="4"/>
        <v>2168265.4289877741</v>
      </c>
      <c r="G31" s="137">
        <f t="shared" si="4"/>
        <v>2337056.1814570474</v>
      </c>
      <c r="H31" s="137">
        <f t="shared" si="4"/>
        <v>1729877.9976488077</v>
      </c>
      <c r="I31" s="137">
        <f t="shared" si="4"/>
        <v>1966281.3246975285</v>
      </c>
      <c r="J31" s="137">
        <f t="shared" si="4"/>
        <v>2114344.6723990617</v>
      </c>
      <c r="K31" s="137">
        <f t="shared" si="4"/>
        <v>726843.69064259448</v>
      </c>
      <c r="L31" s="137">
        <f t="shared" si="4"/>
        <v>109015.65206883913</v>
      </c>
      <c r="M31" s="137">
        <f t="shared" si="4"/>
        <v>87537.147069840605</v>
      </c>
      <c r="N31" s="137">
        <f t="shared" si="4"/>
        <v>1899085.491074502</v>
      </c>
      <c r="O31" s="137">
        <f t="shared" si="4"/>
        <v>849252.92608246801</v>
      </c>
      <c r="P31" s="137">
        <f t="shared" si="4"/>
        <v>905251.15081578784</v>
      </c>
      <c r="Q31" s="137">
        <f t="shared" si="4"/>
        <v>2490791.9024391179</v>
      </c>
      <c r="R31" s="137">
        <f t="shared" si="4"/>
        <v>304611.73569773324</v>
      </c>
      <c r="S31" s="137">
        <f t="shared" si="4"/>
        <v>592113.26292793383</v>
      </c>
      <c r="T31" s="137">
        <f>+SUM(T22:T30)</f>
        <v>9682537.1086925026</v>
      </c>
      <c r="U31" s="137">
        <f>+SUM(U22:U30)</f>
        <v>9522235.7253165301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A00-000000000000}"/>
  </hyperlinks>
  <pageMargins left="0.7" right="0.7" top="0.75" bottom="0.75" header="0.3" footer="0.3"/>
  <pageSetup paperSize="9" scale="35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34"/>
  <sheetViews>
    <sheetView zoomScaleNormal="100" workbookViewId="0"/>
  </sheetViews>
  <sheetFormatPr defaultColWidth="9.140625" defaultRowHeight="15"/>
  <cols>
    <col min="1" max="2" width="6.140625" style="12" customWidth="1"/>
    <col min="3" max="3" width="37.140625" style="12" bestFit="1" customWidth="1"/>
    <col min="4" max="5" width="16.5703125" style="12" bestFit="1" customWidth="1"/>
    <col min="6" max="10" width="18.5703125" style="12" bestFit="1" customWidth="1"/>
    <col min="11" max="13" width="16.5703125" style="12" bestFit="1" customWidth="1"/>
    <col min="14" max="15" width="18.5703125" style="12" bestFit="1" customWidth="1"/>
    <col min="16" max="16" width="16.5703125" style="12" bestFit="1" customWidth="1"/>
    <col min="17" max="17" width="18.5703125" style="12" bestFit="1" customWidth="1"/>
    <col min="18" max="19" width="16.5703125" style="12" bestFit="1" customWidth="1"/>
    <col min="20" max="21" width="18.570312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416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 ht="16.5"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18" t="s">
        <v>314</v>
      </c>
    </row>
    <row r="4" spans="1:21" ht="48.75" customHeight="1">
      <c r="B4" s="167"/>
      <c r="C4" s="216" t="s">
        <v>74</v>
      </c>
      <c r="D4" s="297" t="s">
        <v>41</v>
      </c>
      <c r="E4" s="297"/>
      <c r="F4" s="297" t="s">
        <v>42</v>
      </c>
      <c r="G4" s="297"/>
      <c r="H4" s="297" t="s">
        <v>43</v>
      </c>
      <c r="I4" s="297"/>
      <c r="J4" s="297" t="s">
        <v>44</v>
      </c>
      <c r="K4" s="297"/>
      <c r="L4" s="297" t="s">
        <v>313</v>
      </c>
      <c r="M4" s="297"/>
      <c r="N4" s="297" t="s">
        <v>107</v>
      </c>
      <c r="O4" s="297"/>
      <c r="P4" s="297" t="s">
        <v>321</v>
      </c>
      <c r="Q4" s="297"/>
      <c r="R4" s="297" t="s">
        <v>100</v>
      </c>
      <c r="S4" s="297"/>
      <c r="T4" s="297" t="s">
        <v>78</v>
      </c>
      <c r="U4" s="297"/>
    </row>
    <row r="5" spans="1:21">
      <c r="B5" s="167"/>
      <c r="C5" s="216"/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26" t="s">
        <v>56</v>
      </c>
      <c r="C6" s="26" t="s">
        <v>41</v>
      </c>
      <c r="D6" s="132">
        <f>+'St 1.1'!$O$12+'St 1.1'!$O$25+'St 1.1'!$O$38+'St 1.1'!$O$51+'St 1.1'!$O$65+'St 1.1'!$O$89+'St 1.1'!$O$102</f>
        <v>9.43</v>
      </c>
      <c r="E6" s="132">
        <f>+'St 1.1'!$O$129+'St 1.1'!$O$142+'St 1.1'!$O$155+'St 1.1'!$O$168+'St 1.1'!$O$182+'St 1.1'!$O$206+'St 1.1'!$O$219</f>
        <v>286.79000000000002</v>
      </c>
      <c r="F6" s="132">
        <f>+'St 1.2'!$O$12+'St 1.2'!$O$25+'St 1.2'!$O$38+'St 1.2'!$O$51+'St 1.2'!$O$65+'St 1.2'!$O$89+'St 1.2'!$O$102</f>
        <v>109309.70671817011</v>
      </c>
      <c r="G6" s="132">
        <f>+'St 1.2'!$O$129+'St 1.2'!$O$142+'St 1.2'!$O$155+'St 1.2'!$O$168+'St 1.2'!$O$182+'St 1.2'!$O$206+'St 1.2'!$O$219</f>
        <v>1238588.0032538506</v>
      </c>
      <c r="H6" s="132">
        <f>+'St 1.3'!$O$12+'St 1.3'!$O$25+'St 1.3'!$O$38+'St 1.3'!$O$51+'St 1.3'!$O$65+'St 1.3'!$O$89+'St 1.3'!$O$102</f>
        <v>22586.803398162621</v>
      </c>
      <c r="I6" s="132">
        <f>+'St 1.3'!$O$129+'St 1.3'!$O$142+'St 1.3'!$O$155+'St 1.3'!$O$168+'St 1.3'!$O$182+'St 1.3'!$O$206+'St 1.3'!$O$219</f>
        <v>28483.442849388794</v>
      </c>
      <c r="J6" s="132">
        <f>+'St 3'!$O$12+'St 3'!$O$25+'St 3'!$O$38+'St 3'!$O$51+'St 3'!$O$65+'St 3'!$O$89+'St 3'!$O$102</f>
        <v>1340035.7274429237</v>
      </c>
      <c r="K6" s="132">
        <f>+'St 3'!$O$129+'St 3'!$O$142+'St 3'!$O$155+'St 3'!$O$168+'St 3'!$O$182+'St 3'!$O$206+'St 3'!$O$219</f>
        <v>92465.715599999996</v>
      </c>
      <c r="L6" s="132">
        <f>+'St 2.1'!$O$12+'St 2.1'!$O$25+'St 2.1'!$O$38+'St 2.1'!$O$51+'St 2.1'!$O$65+'St 2.1'!$O$89+'St 2.1'!$O$102</f>
        <v>0</v>
      </c>
      <c r="M6" s="132">
        <f>+'St 2.1'!$O$129+'St 2.1'!$O$142+'St 2.1'!$O$155+'St 2.1'!$O$168+'St 2.1'!$O$182+'St 2.1'!$O$206+'St 2.1'!$O$219</f>
        <v>0.86804897300000006</v>
      </c>
      <c r="N6" s="132">
        <f>+'St 2.2'!$O$12+'St 2.2'!$O$25+'St 2.2'!$O$38+'St 2.2'!$O$51+'St 2.2'!$O$65+'St 2.2'!$O$89+'St 2.2'!$O$102</f>
        <v>1913.6</v>
      </c>
      <c r="O6" s="132">
        <f>+'St 2.2'!$O$129+'St 2.2'!$O$142+'St 2.2'!$O$155+'St 2.2'!$O$168+'St 2.2'!$O$182+'St 2.2'!$O$206+'St 2.2'!$O$219</f>
        <v>26752.232702061367</v>
      </c>
      <c r="P6" s="132">
        <f>+'St 4'!$O$12+'St 4'!$O$25+'St 4'!$O$38+'St 4'!$O$51+'St 4'!$O$65+'St 4'!$O$89+'St 4'!$O$102</f>
        <v>55217.8</v>
      </c>
      <c r="Q6" s="132">
        <f>+'St 4'!$O$129+'St 4'!$O$142+'St 4'!$O$155+'St 4'!$O$168+'St 4'!$O$182+'St 4'!$O$206+'St 4'!$O$219</f>
        <v>3162042.5312850005</v>
      </c>
      <c r="R6" s="132">
        <f>+'St 5'!$O$12+'St 5'!$O$25+'St 5'!$O$38+'St 5'!$O$51+'St 5'!$O$65+'St 5'!$O$89+'St 5'!$O$102</f>
        <v>4189132.39</v>
      </c>
      <c r="S6" s="132">
        <f>+'St 5'!$O$129+'St 5'!$O$142+'St 5'!$O$155+'St 5'!$O$168+'St 5'!$O$182+'St 5'!$O$206+'St 5'!$O$219</f>
        <v>1102.174710029587</v>
      </c>
      <c r="T6" s="132">
        <f>+D6+F6+H6+J6+L6+N6+P6+R6</f>
        <v>5718205.4575592568</v>
      </c>
      <c r="U6" s="132">
        <f>+E6+G6+I6+K6+M6+O6+Q6+S6</f>
        <v>4549721.7584493039</v>
      </c>
    </row>
    <row r="7" spans="1:21">
      <c r="B7" s="26" t="s">
        <v>59</v>
      </c>
      <c r="C7" s="26" t="s">
        <v>42</v>
      </c>
      <c r="D7" s="132">
        <f>+'St 1.1'!$O$13+'St 1.1'!$O$26+'St 1.1'!$O$39+'St 1.1'!$O$52+'St 1.1'!$O$66+'St 1.1'!$O$90+'St 1.1'!$O$103</f>
        <v>1287774.1175288509</v>
      </c>
      <c r="E7" s="132">
        <f>+'St 1.1'!$O$130+'St 1.1'!$O$143+'St 1.1'!$O$156+'St 1.1'!$O$169+'St 1.1'!$O$183+'St 1.1'!$O$207+'St 1.1'!$O$220</f>
        <v>112731.34</v>
      </c>
      <c r="F7" s="132">
        <f>+'St 1.2'!$O$13+'St 1.2'!$O$26+'St 1.2'!$O$39+'St 1.2'!$O$52+'St 1.2'!$O$66+'St 1.2'!$O$90+'St 1.2'!$O$103</f>
        <v>1775313.5355942324</v>
      </c>
      <c r="G7" s="132">
        <f>+'St 1.2'!$O$130+'St 1.2'!$O$143+'St 1.2'!$O$156+'St 1.2'!$O$169+'St 1.2'!$O$183+'St 1.2'!$O$207+'St 1.2'!$O$220</f>
        <v>1026043.5401207976</v>
      </c>
      <c r="H7" s="132">
        <f>+'St 1.3'!$O$13+'St 1.3'!$O$26+'St 1.3'!$O$39+'St 1.3'!$O$52+'St 1.3'!$O$66+'St 1.3'!$O$90+'St 1.3'!$O$103</f>
        <v>2124177.8819203414</v>
      </c>
      <c r="I7" s="132">
        <f>+'St 1.3'!$O$130+'St 1.3'!$O$143+'St 1.3'!$O$156+'St 1.3'!$O$169+'St 1.3'!$O$183+'St 1.3'!$O$207+'St 1.3'!$O$220</f>
        <v>3401496.2511998327</v>
      </c>
      <c r="J7" s="132">
        <f>+'St 3'!$O$13+'St 3'!$O$26+'St 3'!$O$39+'St 3'!$O$52+'St 3'!$O$66+'St 3'!$O$90+'St 3'!$O$103</f>
        <v>6279080.3984979456</v>
      </c>
      <c r="K7" s="132">
        <f>+'St 3'!$O$130+'St 3'!$O$143+'St 3'!$O$156+'St 3'!$O$169+'St 3'!$O$183+'St 3'!$O$207+'St 3'!$O$220</f>
        <v>2365364.0535201067</v>
      </c>
      <c r="L7" s="132">
        <f>+'St 2.1'!$O$13+'St 2.1'!$O$26+'St 2.1'!$O$39+'St 2.1'!$O$52+'St 2.1'!$O$66+'St 2.1'!$O$90+'St 2.1'!$O$103</f>
        <v>706262.82575851702</v>
      </c>
      <c r="M7" s="132">
        <f>+'St 2.1'!$O$130+'St 2.1'!$O$143+'St 2.1'!$O$156+'St 2.1'!$O$169+'St 2.1'!$O$183+'St 2.1'!$O$207+'St 2.1'!$O$220</f>
        <v>282416.84285075718</v>
      </c>
      <c r="N7" s="132">
        <f>+'St 2.2'!$O$13+'St 2.2'!$O$26+'St 2.2'!$O$39+'St 2.2'!$O$52+'St 2.2'!$O$66+'St 2.2'!$O$90+'St 2.2'!$O$103</f>
        <v>4010056.5869581611</v>
      </c>
      <c r="O7" s="132">
        <f>+'St 2.2'!$O$130+'St 2.2'!$O$143+'St 2.2'!$O$156+'St 2.2'!$O$169+'St 2.2'!$O$183+'St 2.2'!$O$207+'St 2.2'!$O$220</f>
        <v>2915669.307276533</v>
      </c>
      <c r="P7" s="132">
        <f>+'St 4'!$O$13+'St 4'!$O$26+'St 4'!$O$39+'St 4'!$O$52+'St 4'!$O$66+'St 4'!$O$90+'St 4'!$O$103</f>
        <v>8649362.4514267594</v>
      </c>
      <c r="Q7" s="132">
        <f>+'St 4'!$O$130+'St 4'!$O$143+'St 4'!$O$156+'St 4'!$O$169+'St 4'!$O$183+'St 4'!$O$207+'St 4'!$O$220</f>
        <v>12715276.490931971</v>
      </c>
      <c r="R7" s="132">
        <f>+'St 5'!$O$13+'St 5'!$O$26+'St 5'!$O$39+'St 5'!$O$52+'St 5'!$O$66+'St 5'!$O$90+'St 5'!$O$103</f>
        <v>433537.86110652721</v>
      </c>
      <c r="S7" s="132">
        <f>+'St 5'!$O$130+'St 5'!$O$143+'St 5'!$O$156+'St 5'!$O$169+'St 5'!$O$183+'St 5'!$O$207+'St 5'!$O$220</f>
        <v>1343341.6093043676</v>
      </c>
      <c r="T7" s="132">
        <f t="shared" ref="T7:U14" si="0">+D7+F7+H7+J7+L7+N7+P7+R7</f>
        <v>25265565.658791333</v>
      </c>
      <c r="U7" s="132">
        <f t="shared" si="0"/>
        <v>24162339.435204364</v>
      </c>
    </row>
    <row r="8" spans="1:21">
      <c r="B8" s="26" t="s">
        <v>60</v>
      </c>
      <c r="C8" s="26" t="s">
        <v>43</v>
      </c>
      <c r="D8" s="132">
        <f>+'St 1.1'!$O$14+'St 1.1'!$O$27+'St 1.1'!$O$40+'St 1.1'!$O$53+'St 1.1'!$O$67+'St 1.1'!$O$91+'St 1.1'!$O$104+'St 1.1'!$O$76+'St 1.1'!$O$79</f>
        <v>123036.78682268973</v>
      </c>
      <c r="E8" s="132">
        <f>+'St 1.1'!$O$131+'St 1.1'!$O$144+'St 1.1'!$O$157+'St 1.1'!$O$170+'St 1.1'!$O$184+'St 1.1'!$O$208+'St 1.1'!$O$221+'St 1.1'!$O$193+'St 1.1'!$O$196</f>
        <v>24535.360000000001</v>
      </c>
      <c r="F8" s="132">
        <f>+'St 1.2'!$O$14+'St 1.2'!$O$27+'St 1.2'!$O$40+'St 1.2'!$O$53+'St 1.2'!$O$67+'St 1.2'!$O$91+'St 1.2'!$O$104+'St 1.2'!$O$76+'St 1.2'!$O$79</f>
        <v>2829762.4709064928</v>
      </c>
      <c r="G8" s="132">
        <f>+'St 1.2'!$O$131+'St 1.2'!$O$144+'St 1.2'!$O$157+'St 1.2'!$O$170+'St 1.2'!$O$184+'St 1.2'!$O$208+'St 1.2'!$O$221+'St 1.2'!$O$193+'St 1.2'!$O$196</f>
        <v>1872580.6781509845</v>
      </c>
      <c r="H8" s="132">
        <f>+'St 1.3'!$O$14+'St 1.3'!$O$27+'St 1.3'!$O$40+'St 1.3'!$O$53+'St 1.3'!$O$67+'St 1.3'!$O$91+'St 1.3'!$O$104+'St 1.3'!$O$76+'St 1.3'!$O$79</f>
        <v>15341417.660273898</v>
      </c>
      <c r="I8" s="132">
        <f>+'St 1.3'!$O$131+'St 1.3'!$O$144+'St 1.3'!$O$157+'St 1.3'!$O$170+'St 1.3'!$O$184+'St 1.3'!$O$208+'St 1.3'!$O$221+'St 1.3'!$O$193+'St 1.3'!$O$196</f>
        <v>6714095.5035395799</v>
      </c>
      <c r="J8" s="132">
        <f>+'St 3'!$O$14+'St 3'!$O$27+'St 3'!$O$40+'St 3'!$O$53+'St 3'!$O$67+'St 3'!$O$91+'St 3'!$O$104+'St 3'!$O$76+'St 3'!$O$79</f>
        <v>8106118.5073670484</v>
      </c>
      <c r="K8" s="132">
        <f>+'St 3'!$O$131+'St 3'!$O$144+'St 3'!$O$157+'St 3'!$O$170+'St 3'!$O$184+'St 3'!$O$208+'St 3'!$O$221+'St 3'!$O$193+'St 3'!$O$196</f>
        <v>349528.61739687272</v>
      </c>
      <c r="L8" s="132">
        <f>+'St 2.1'!$O$14+'St 2.1'!$O$27+'St 2.1'!$O$40+'St 2.1'!$O$53+'St 2.1'!$O$67+'St 2.1'!$O$91+'St 2.1'!$O$104+'St 2.1'!$O$76+'St 2.1'!$O$79</f>
        <v>76227.346154826169</v>
      </c>
      <c r="M8" s="132">
        <f>+'St 2.1'!$O$131+'St 2.1'!$O$144+'St 2.1'!$O$157+'St 2.1'!$O$170+'St 2.1'!$O$184+'St 2.1'!$O$208+'St 2.1'!$O$221+'St 2.1'!$O$193+'St 2.1'!$O$196</f>
        <v>4431.4028910151064</v>
      </c>
      <c r="N8" s="132">
        <f>+'St 2.2'!$O$14+'St 2.2'!$O$27+'St 2.2'!$O$40+'St 2.2'!$O$53+'St 2.2'!$O$67+'St 2.2'!$O$91+'St 2.2'!$O$104+'St 2.2'!$O$76+'St 2.2'!$O$79</f>
        <v>3379704.0700579099</v>
      </c>
      <c r="O8" s="132">
        <f>+'St 2.2'!$O$131+'St 2.2'!$O$144+'St 2.2'!$O$157+'St 2.2'!$O$170+'St 2.2'!$O$184+'St 2.2'!$O$208+'St 2.2'!$O$221+'St 2.2'!$O$193+'St 2.2'!$O$196</f>
        <v>1116353.1231198912</v>
      </c>
      <c r="P8" s="132">
        <f>+'St 4'!$O$14+'St 4'!$O$27+'St 4'!$O$40+'St 4'!$O$53+'St 4'!$O$67+'St 4'!$O$91+'St 4'!$O$104+'St 4'!$O$76+'St 4'!$O$79</f>
        <v>1904256.8119673678</v>
      </c>
      <c r="Q8" s="132">
        <f>+'St 4'!$O$131+'St 4'!$O$144+'St 4'!$O$157+'St 4'!$O$170+'St 4'!$O$184+'St 4'!$O$208+'St 4'!$O$221+'St 4'!$O$193+'St 4'!$O$196</f>
        <v>13353596.671929181</v>
      </c>
      <c r="R8" s="132">
        <f>+'St 5'!$O$14+'St 5'!$O$27+'St 5'!$O$40+'St 5'!$O$53+'St 5'!$O$67+'St 5'!$O$91+'St 5'!$O$104+'St 5'!$O$76+'St 5'!$O$79</f>
        <v>58534.262456295175</v>
      </c>
      <c r="S8" s="132">
        <f>+'St 5'!$O$131+'St 5'!$O$144+'St 5'!$O$157+'St 5'!$O$170+'St 5'!$O$184+'St 5'!$O$208+'St 5'!$O$221+'St 5'!$O$193+'St 5'!$O$196</f>
        <v>463484.76222723396</v>
      </c>
      <c r="T8" s="132">
        <f t="shared" si="0"/>
        <v>31819057.916006532</v>
      </c>
      <c r="U8" s="132">
        <f t="shared" si="0"/>
        <v>23898606.119254757</v>
      </c>
    </row>
    <row r="9" spans="1:21">
      <c r="B9" s="26" t="s">
        <v>61</v>
      </c>
      <c r="C9" s="26" t="s">
        <v>44</v>
      </c>
      <c r="D9" s="132">
        <f>+'St 1.1'!$O$15+'St 1.1'!$O$28+'St 1.1'!$O$41+'St 1.1'!$O$54+'St 1.1'!$O$68+'St 1.1'!$O$92+'St 1.1'!$O$105</f>
        <v>92464.639999999999</v>
      </c>
      <c r="E9" s="132">
        <f>+'St 1.1'!$O$132+'St 1.1'!$O$145+'St 1.1'!$O$158+'St 1.1'!$O$171+'St 1.1'!$O$185+'St 1.1'!$O$209+'St 1.1'!$O$222</f>
        <v>1455891.6099999999</v>
      </c>
      <c r="F9" s="132">
        <f>+'St 1.2'!$O$15+'St 1.2'!$O$28+'St 1.2'!$O$41+'St 1.2'!$O$54+'St 1.2'!$O$68+'St 1.2'!$O$92+'St 1.2'!$O$105</f>
        <v>1957741.463005072</v>
      </c>
      <c r="G9" s="132">
        <f>+'St 1.2'!$O$132+'St 1.2'!$O$145+'St 1.2'!$O$158+'St 1.2'!$O$171+'St 1.2'!$O$185+'St 1.2'!$O$209+'St 1.2'!$O$222</f>
        <v>6766683.2937564412</v>
      </c>
      <c r="H9" s="132">
        <f>+'St 1.3'!$O$15+'St 1.3'!$O$28+'St 1.3'!$O$41+'St 1.3'!$O$54+'St 1.3'!$O$68+'St 1.3'!$O$92+'St 1.3'!$O$105</f>
        <v>332019.36430000473</v>
      </c>
      <c r="I9" s="132">
        <f>+'St 1.3'!$O$132+'St 1.3'!$O$145+'St 1.3'!$O$158+'St 1.3'!$O$171+'St 1.3'!$O$185+'St 1.3'!$O$209+'St 1.3'!$O$222</f>
        <v>6486373.5880553033</v>
      </c>
      <c r="J9" s="132">
        <f>+'St 3'!$O$15+'St 3'!$O$28+'St 3'!$O$41+'St 3'!$O$54+'St 3'!$O$68+'St 3'!$O$92+'St 3'!$O$105</f>
        <v>1704443.4967736984</v>
      </c>
      <c r="K9" s="132">
        <f>+'St 3'!$O$132+'St 3'!$O$145+'St 3'!$O$158+'St 3'!$O$171+'St 3'!$O$185+'St 3'!$O$209+'St 3'!$O$222</f>
        <v>1697113.5059736986</v>
      </c>
      <c r="L9" s="132">
        <f>+'St 2.1'!$O$15+'St 2.1'!$O$28+'St 2.1'!$O$41+'St 2.1'!$O$54+'St 2.1'!$O$68+'St 2.1'!$O$92+'St 2.1'!$O$105</f>
        <v>336152.40760260704</v>
      </c>
      <c r="M9" s="132">
        <f>+'St 2.1'!$O$132+'St 2.1'!$O$145+'St 2.1'!$O$158+'St 2.1'!$O$171+'St 2.1'!$O$185+'St 2.1'!$O$209+'St 2.1'!$O$222</f>
        <v>10661.166797633845</v>
      </c>
      <c r="N9" s="132">
        <f>+'St 2.2'!$O$15+'St 2.2'!$O$28+'St 2.2'!$O$41+'St 2.2'!$O$54+'St 2.2'!$O$68+'St 2.2'!$O$92+'St 2.2'!$O$105</f>
        <v>1745.6107000000002</v>
      </c>
      <c r="O9" s="132">
        <f>+'St 2.2'!$O$132+'St 2.2'!$O$145+'St 2.2'!$O$158+'St 2.2'!$O$171+'St 2.2'!$O$185+'St 2.2'!$O$209+'St 2.2'!$O$222</f>
        <v>197948.7472721425</v>
      </c>
      <c r="P9" s="132">
        <f>+'St 4'!$O$15+'St 4'!$O$28+'St 4'!$O$41+'St 4'!$O$54+'St 4'!$O$68+'St 4'!$O$92+'St 4'!$O$105</f>
        <v>1162.0655999999999</v>
      </c>
      <c r="Q9" s="132">
        <f>+'St 4'!$O$132+'St 4'!$O$145+'St 4'!$O$158+'St 4'!$O$171+'St 4'!$O$185+'St 4'!$O$209+'St 4'!$O$222</f>
        <v>3674211.2364162868</v>
      </c>
      <c r="R9" s="132">
        <f>+'St 5'!$O$15+'St 5'!$O$28+'St 5'!$O$41+'St 5'!$O$54+'St 5'!$O$68+'St 5'!$O$92+'St 5'!$O$105</f>
        <v>36903.868456933196</v>
      </c>
      <c r="S9" s="132">
        <f>+'St 5'!$O$132+'St 5'!$O$145+'St 5'!$O$158+'St 5'!$O$171+'St 5'!$O$185+'St 5'!$O$209+'St 5'!$O$222</f>
        <v>913308.93831063993</v>
      </c>
      <c r="T9" s="132">
        <f t="shared" si="0"/>
        <v>4462632.916438316</v>
      </c>
      <c r="U9" s="132">
        <f t="shared" si="0"/>
        <v>21202192.086582147</v>
      </c>
    </row>
    <row r="10" spans="1:21">
      <c r="B10" s="26" t="s">
        <v>62</v>
      </c>
      <c r="C10" s="26" t="s">
        <v>313</v>
      </c>
      <c r="D10" s="132">
        <f>+'St 1.1'!$O$18+'St 1.1'!$O$31+'St 1.1'!$O$44+'St 1.1'!$O$57+'St 1.1'!$O$71+'St 1.1'!$O$95+'St 1.1'!$O$108</f>
        <v>0.86804897300000006</v>
      </c>
      <c r="E10" s="132">
        <f>+'St 1.1'!$O$135+'St 1.1'!$O$148+'St 1.1'!$O$161+'St 1.1'!$O$174+'St 1.1'!$O$188+'St 1.1'!$O$212+'St 1.1'!$O$225</f>
        <v>0</v>
      </c>
      <c r="F10" s="132">
        <f>+'St 1.2'!$O$18+'St 1.2'!$O$31+'St 1.2'!$O$44+'St 1.2'!$O$57+'St 1.2'!$O$71+'St 1.2'!$O$95+'St 1.2'!$O$108</f>
        <v>692873.59875960601</v>
      </c>
      <c r="G10" s="132">
        <f>+'St 1.2'!$O$135+'St 1.2'!$O$148+'St 1.2'!$O$161+'St 1.2'!$O$174+'St 1.2'!$O$188+'St 1.2'!$O$212+'St 1.2'!$O$225</f>
        <v>1351774.7716708547</v>
      </c>
      <c r="H10" s="132">
        <f>+'St 1.3'!$O$18+'St 1.3'!$O$31+'St 1.3'!$O$44+'St 1.3'!$O$57+'St 1.3'!$O$71+'St 1.3'!$O$95+'St 1.3'!$O$108</f>
        <v>27010.013153182917</v>
      </c>
      <c r="I10" s="132">
        <f>+'St 1.3'!$O$135+'St 1.3'!$O$148+'St 1.3'!$O$161+'St 1.3'!$O$174+'St 1.3'!$O$188+'St 1.3'!$O$212+'St 1.3'!$O$225</f>
        <v>1679812.8791807541</v>
      </c>
      <c r="J10" s="132">
        <f>+'St 3'!$O$18+'St 3'!$O$31+'St 3'!$O$44+'St 3'!$O$57+'St 3'!$O$71+'St 3'!$O$95+'St 3'!$O$108</f>
        <v>585619.62212685635</v>
      </c>
      <c r="K10" s="132">
        <f>+'St 3'!$O$135+'St 3'!$O$148+'St 3'!$O$161+'St 3'!$O$174+'St 3'!$O$188+'St 3'!$O$212+'St 3'!$O$225</f>
        <v>1301600.7955958673</v>
      </c>
      <c r="L10" s="132">
        <f>+'St 2.1'!$O$18+'St 2.1'!$O$31+'St 2.1'!$O$44+'St 2.1'!$O$57+'St 2.1'!$O$71+'St 2.1'!$O$95+'St 2.1'!$O$108</f>
        <v>593960.91353340575</v>
      </c>
      <c r="M10" s="132">
        <f>+'St 2.1'!$O$135+'St 2.1'!$O$148+'St 2.1'!$O$161+'St 2.1'!$O$174+'St 2.1'!$O$188+'St 2.1'!$O$212+'St 2.1'!$O$225</f>
        <v>564775.70978233963</v>
      </c>
      <c r="N10" s="132">
        <f>+'St 2.2'!$O$18+'St 2.2'!$O$31+'St 2.2'!$O$44+'St 2.2'!$O$57+'St 2.2'!$O$71+'St 2.2'!$O$95+'St 2.2'!$O$108</f>
        <v>562378.64398056408</v>
      </c>
      <c r="O10" s="132">
        <f>+'St 2.2'!$O$135+'St 2.2'!$O$148+'St 2.2'!$O$161+'St 2.2'!$O$174+'St 2.2'!$O$188+'St 2.2'!$O$212+'St 2.2'!$O$225</f>
        <v>344472.54336502886</v>
      </c>
      <c r="P10" s="132">
        <f>+'St 4'!$O$18+'St 4'!$O$31+'St 4'!$O$44+'St 4'!$O$57+'St 4'!$O$71+'St 4'!$O$95+'St 4'!$O$108</f>
        <v>7.197654</v>
      </c>
      <c r="Q10" s="132">
        <f>+'St 4'!$O$135+'St 4'!$O$148+'St 4'!$O$161+'St 4'!$O$174+'St 4'!$O$188+'St 4'!$O$212+'St 4'!$O$225</f>
        <v>993.00358052544311</v>
      </c>
      <c r="R10" s="132">
        <f>+'St 5'!$O$18+'St 5'!$O$31+'St 5'!$O$44+'St 5'!$O$57+'St 5'!$O$71+'St 5'!$O$95+'St 5'!$O$108</f>
        <v>0</v>
      </c>
      <c r="S10" s="132">
        <f>+'St 5'!$O$135+'St 5'!$O$148+'St 5'!$O$161+'St 5'!$O$174+'St 5'!$O$188+'St 5'!$O$212+'St 5'!$O$225</f>
        <v>0</v>
      </c>
      <c r="T10" s="132">
        <f t="shared" si="0"/>
        <v>2461850.8572565881</v>
      </c>
      <c r="U10" s="132">
        <f t="shared" si="0"/>
        <v>5243429.7031753697</v>
      </c>
    </row>
    <row r="11" spans="1:21">
      <c r="B11" s="26" t="s">
        <v>75</v>
      </c>
      <c r="C11" s="26" t="s">
        <v>107</v>
      </c>
      <c r="D11" s="132">
        <f>+'St 1.1'!$O$19+'St 1.1'!$O$32+'St 1.1'!$O$45+'St 1.1'!$O$58+'St 1.1'!$O$72+'St 1.1'!$O$96+'St 1.1'!$O$109</f>
        <v>26752.232702061367</v>
      </c>
      <c r="E11" s="132">
        <f>+'St 1.1'!$O$136+'St 1.1'!$O$149+'St 1.1'!$O$162+'St 1.1'!$O$175+'St 1.1'!$O$189+'St 1.1'!$O$213+'St 1.1'!$O$226</f>
        <v>1913.6</v>
      </c>
      <c r="F11" s="132">
        <f>+'St 1.2'!$O$19+'St 1.2'!$O$32+'St 1.2'!$O$45+'St 1.2'!$O$58+'St 1.2'!$O$72+'St 1.2'!$O$96+'St 1.2'!$O$109</f>
        <v>2915669.3072765339</v>
      </c>
      <c r="G11" s="132">
        <f>+'St 1.2'!$O$136+'St 1.2'!$O$149+'St 1.2'!$O$162+'St 1.2'!$O$175+'St 1.2'!$O$189+'St 1.2'!$O$213+'St 1.2'!$O$226</f>
        <v>4010063.2015610239</v>
      </c>
      <c r="H11" s="132">
        <f>+'St 1.3'!$O$19+'St 1.3'!$O$32+'St 1.3'!$O$45+'St 1.3'!$O$58+'St 1.3'!$O$72+'St 1.3'!$O$96+'St 1.3'!$O$109</f>
        <v>165837.12857245124</v>
      </c>
      <c r="I11" s="132">
        <f>+'St 1.3'!$O$136+'St 1.3'!$O$149+'St 1.3'!$O$162+'St 1.3'!$O$175+'St 1.3'!$O$189+'St 1.3'!$O$213+'St 1.3'!$O$226</f>
        <v>3379714.3221723647</v>
      </c>
      <c r="J11" s="132">
        <f>+'St 3'!$O$19+'St 3'!$O$32+'St 3'!$O$45+'St 3'!$O$58+'St 3'!$O$72+'St 3'!$O$96+'St 3'!$O$109</f>
        <v>197948.7472721425</v>
      </c>
      <c r="K11" s="132">
        <f>+'St 3'!$O$136+'St 3'!$O$149+'St 3'!$O$162+'St 3'!$O$175+'St 3'!$O$189+'St 3'!$O$213+'St 3'!$O$226</f>
        <v>1745.6107000000002</v>
      </c>
      <c r="L11" s="132">
        <f>+'St 2.1'!$O$19+'St 2.1'!$O$32+'St 2.1'!$O$45+'St 2.1'!$O$58+'St 2.1'!$O$72+'St 2.1'!$O$96+'St 2.1'!$O$109</f>
        <v>344472.54336502886</v>
      </c>
      <c r="M11" s="132">
        <f>+'St 2.1'!$O$136+'St 2.1'!$O$149+'St 2.1'!$O$162+'St 2.1'!$O$175+'St 2.1'!$O$189+'St 2.1'!$O$213+'St 2.1'!$O$226</f>
        <v>562378.64398056408</v>
      </c>
      <c r="N11" s="132">
        <f>+'St 2.2'!$O$19+'St 2.2'!$O$32+'St 2.2'!$O$45+'St 2.2'!$O$58+'St 2.2'!$O$72+'St 2.2'!$O$96+'St 2.2'!$O$109</f>
        <v>13596561.929078231</v>
      </c>
      <c r="O11" s="132">
        <f>+'St 2.2'!$O$136+'St 2.2'!$O$149+'St 2.2'!$O$162+'St 2.2'!$O$175+'St 2.2'!$O$189+'St 2.2'!$O$213+'St 2.2'!$O$226</f>
        <v>9900500</v>
      </c>
      <c r="P11" s="132">
        <f>+'St 4'!$O$19+'St 4'!$O$32+'St 4'!$O$45+'St 4'!$O$58+'St 4'!$O$72+'St 4'!$O$96+'St 4'!$O$109</f>
        <v>0</v>
      </c>
      <c r="Q11" s="132">
        <f>+'St 4'!$O$136+'St 4'!$O$149+'St 4'!$O$162+'St 4'!$O$175+'St 4'!$O$189+'St 4'!$O$213+'St 4'!$O$226</f>
        <v>1096139.7777317013</v>
      </c>
      <c r="R11" s="132">
        <f>+'St 5'!$O$19+'St 5'!$O$32+'St 5'!$O$45+'St 5'!$O$58+'St 5'!$O$72+'St 5'!$O$96+'St 5'!$O$109</f>
        <v>2295041.1224985584</v>
      </c>
      <c r="S11" s="132">
        <f>+'St 5'!$O$136+'St 5'!$O$149+'St 5'!$O$162+'St 5'!$O$175+'St 5'!$O$189+'St 5'!$O$213+'St 5'!$O$226</f>
        <v>7711990.2502648821</v>
      </c>
      <c r="T11" s="132">
        <f t="shared" si="0"/>
        <v>19542283.010765005</v>
      </c>
      <c r="U11" s="132">
        <f t="shared" si="0"/>
        <v>26664445.406410538</v>
      </c>
    </row>
    <row r="12" spans="1:21">
      <c r="B12" s="26" t="s">
        <v>76</v>
      </c>
      <c r="C12" s="26" t="s">
        <v>48</v>
      </c>
      <c r="D12" s="132">
        <f>+'St 1.1'!$O$20+'St 1.1'!$O$33+'St 1.1'!$O$46+'St 1.1'!$O$59+'St 1.1'!$O$73+'St 1.1'!$O$97+'St 1.1'!$O$110+'St 1.1'!$O$113+'St 1.1'!$O$114+'St 1.1'!$O$6</f>
        <v>38229.903612424096</v>
      </c>
      <c r="E12" s="132">
        <f>+'St 1.1'!$O$137+'St 1.1'!$O$150+'St 1.1'!$O$163+'St 1.1'!$O$176+'St 1.1'!$O$190+'St 1.1'!$O$214+'St 1.1'!$O$227+'St 1.1'!$O$230+'St 1.1'!$O$231+'St 1.1'!$O$123</f>
        <v>383267.38</v>
      </c>
      <c r="F12" s="132">
        <f>+'St 1.2'!$O$20+'St 1.2'!$O$33+'St 1.2'!$O$46+'St 1.2'!$O$59+'St 1.2'!$O$73+'St 1.2'!$O$97+'St 1.2'!$O$110+'St 1.2'!$O$6+'St 1.2'!$O$113+'St 1.2'!$O$114</f>
        <v>801421.99801142339</v>
      </c>
      <c r="G12" s="132">
        <f>+'St 1.2'!$O$137+'St 1.2'!$O$150+'St 1.2'!$O$163+'St 1.2'!$O$176+'St 1.2'!$O$190+'St 1.2'!$O$214+'St 1.2'!$O$227+'St 1.2'!$O$123+'St 1.2'!$O$230+'St 1.2'!$O$231</f>
        <v>1251939.9397591583</v>
      </c>
      <c r="H12" s="132">
        <f>+'St 1.3'!$O$20+'St 1.3'!$O$33+'St 1.3'!$O$46+'St 1.3'!$O$59+'St 1.3'!$O$73+'St 1.3'!$O$97+'St 1.3'!$O$110+'St 1.3'!$O$6+'St 1.3'!$O$113+'St 1.3'!$O$114</f>
        <v>76506.509735614658</v>
      </c>
      <c r="I12" s="132">
        <f>+'St 1.3'!$O$137+'St 1.3'!$O$150+'St 1.3'!$O$163+'St 1.3'!$O$176+'St 1.3'!$O$190+'St 1.3'!$O$214+'St 1.3'!$O$227+'St 1.3'!$O$123+'St 1.3'!$O$230+'St 1.3'!$O$231</f>
        <v>235679.93664410245</v>
      </c>
      <c r="J12" s="132">
        <f>+'St 3'!$O$20+'St 3'!$O$33+'St 3'!$O$46+'St 3'!$O$59+'St 3'!$O$73+'St 3'!$O$97+'St 3'!$O$110+'St 3'!$O$6+'St 3'!$O$113+'St 3'!$O$114</f>
        <v>184125.82670000001</v>
      </c>
      <c r="K12" s="132">
        <f>+'St 3'!$O$137+'St 3'!$O$150+'St 3'!$O$163+'St 3'!$O$176+'St 3'!$O$190+'St 3'!$O$214+'St 3'!$O$227+'St 3'!$O$123+'St 3'!$O$230+'St 3'!$O$231</f>
        <v>182789.8939</v>
      </c>
      <c r="L12" s="132">
        <f>+'St 2.1'!$O$20+'St 2.1'!$O$33+'St 2.1'!$O$46+'St 2.1'!$O$59+'St 2.1'!$O$73+'St 2.1'!$O$97+'St 2.1'!$O$110+'St 2.1'!$O$6+'St 2.1'!$O$113+'St 2.1'!$O$114</f>
        <v>6003.9588498319999</v>
      </c>
      <c r="M12" s="132">
        <f>+'St 2.1'!$O$137+'St 2.1'!$O$150+'St 2.1'!$O$163+'St 2.1'!$O$176+'St 2.1'!$O$190+'St 2.1'!$O$214+'St 2.1'!$O$227+'St 2.1'!$O$230+'St 2.1'!$O$231+'St 2.1'!$O$123</f>
        <v>283.1201284</v>
      </c>
      <c r="N12" s="132">
        <f>+'St 2.2'!$O$20+'St 2.2'!$O$33+'St 2.2'!$O$46+'St 2.2'!$O$59+'St 2.2'!$O$73+'St 2.2'!$O$97+'St 2.2'!$O$110+'St 2.2'!$O$6+'St 2.2'!$O$113+'St 2.2'!$O$114</f>
        <v>5065627.4038628498</v>
      </c>
      <c r="O12" s="132">
        <f>+'St 2.2'!$O$137+'St 2.2'!$O$150+'St 2.2'!$O$163+'St 2.2'!$O$176+'St 2.2'!$O$190+'St 2.2'!$O$214+'St 2.2'!$O$227+'St 2.2'!$O$230+'St 2.2'!$O$231+'St 2.2'!$O$123</f>
        <v>1950000</v>
      </c>
      <c r="P12" s="132">
        <f>+'St 4'!$O$20+'St 4'!$O$33+'St 4'!$O$46+'St 4'!$O$59+'St 4'!$O$73+'St 4'!$O$97+'St 4'!$O$110+'St 4'!$O$113+'St 4'!$O$114+'St 4'!$O$6</f>
        <v>0</v>
      </c>
      <c r="Q12" s="132">
        <f>+'St 4'!$O$137+'St 4'!$O$163+'St 4'!$O$176+'St 4'!$O$190+'St 4'!$O$214+'St 4'!$O$227+'St 4'!$O$123+'St 4'!$O$230+'St 4'!$O$231</f>
        <v>0</v>
      </c>
      <c r="R12" s="132">
        <f>+'St 5'!$O$20+'St 5'!$O$33+'St 5'!$O$46+'St 5'!$O$59+'St 5'!$O$73+'St 5'!$O$97+'St 5'!$O$110+'St 5'!$O$113+'St 5'!$O$114+'St 5'!$O$6</f>
        <v>193632.59100000001</v>
      </c>
      <c r="S12" s="132">
        <f>+'St 5'!$O$137+'St 5'!$O$150+'St 5'!$O$163+'St 5'!$O$176+'St 5'!$O$190+'St 5'!$O$214+'St 5'!$O$227+'St 5'!$O$230+'St 5'!$O$231+'St 5'!$O$123+'St 5'!$O$193+'St 5'!$O$196</f>
        <v>183020.5541794122</v>
      </c>
      <c r="T12" s="132">
        <f t="shared" si="0"/>
        <v>6365548.1917721443</v>
      </c>
      <c r="U12" s="132">
        <f t="shared" si="0"/>
        <v>4186980.8246110734</v>
      </c>
    </row>
    <row r="13" spans="1:21" ht="15.6" customHeight="1">
      <c r="B13" s="26" t="s">
        <v>77</v>
      </c>
      <c r="C13" s="26" t="s">
        <v>321</v>
      </c>
      <c r="D13" s="132">
        <f>+'St 1.1'!$O$21+'St 1.1'!$O$34+'St 1.1'!$O$47+'St 1.1'!$O$60+'St 1.1'!$O$74+'St 1.1'!$O$98+'St 1.1'!$O$111</f>
        <v>3162042.5312850005</v>
      </c>
      <c r="E13" s="132">
        <f>+'St 1.1'!$O$138+'St 1.1'!$O$151+'St 1.1'!$O$164+'St 1.1'!$O$177+'St 1.1'!$O$191+'St 1.1'!$O$215+'St 1.1'!$O$228</f>
        <v>57138.310000000005</v>
      </c>
      <c r="F13" s="132">
        <f>+'St 1.2'!$O$21+'St 1.2'!$O$34+'St 1.2'!$O$47+'St 1.2'!$O$60+'St 1.2'!$O$74+'St 1.2'!$O$98+'St 1.2'!$O$111</f>
        <v>12943344.611828305</v>
      </c>
      <c r="G13" s="132">
        <f>+'St 1.2'!$O$138+'St 1.2'!$O$151+'St 1.2'!$O$164+'St 1.2'!$O$177+'St 1.2'!$O$191+'St 1.2'!$O$215+'St 1.2'!$O$228</f>
        <v>9358373.7915675044</v>
      </c>
      <c r="H13" s="132">
        <f>+'St 1.3'!$O$21+'St 1.3'!$O$34+'St 1.3'!$O$47+'St 1.3'!$O$60+'St 1.3'!$O$74+'St 1.3'!$O$98+'St 1.3'!$O$111</f>
        <v>256541.66238180376</v>
      </c>
      <c r="I13" s="132">
        <f>+'St 1.3'!$O$138+'St 1.3'!$O$151+'St 1.3'!$O$164+'St 1.3'!$O$177+'St 1.3'!$O$191+'St 1.3'!$O$215+'St 1.3'!$O$228</f>
        <v>1089370.290092777</v>
      </c>
      <c r="J13" s="132">
        <f>+'St 3'!$O$21+'St 3'!$O$34+'St 3'!$O$47+'St 3'!$O$60+'St 3'!$O$74+'St 3'!$O$98+'St 3'!$O$111</f>
        <v>3434755.6900566863</v>
      </c>
      <c r="K13" s="132">
        <f>+'St 3'!$O$138+'St 3'!$O$151+'St 3'!$O$164+'St 3'!$O$177+'St 3'!$O$191+'St 3'!$O$215+'St 3'!$O$228</f>
        <v>451.78230000000002</v>
      </c>
      <c r="L13" s="132">
        <f>+'St 2.1'!$O$21+'St 2.1'!$O$34+'St 2.1'!$O$47+'St 2.1'!$O$60+'St 2.1'!$O$74+'St 2.1'!$O$98+'St 2.1'!$O$111</f>
        <v>993.00358052544311</v>
      </c>
      <c r="M13" s="132">
        <f>+'St 2.1'!$O$138+'St 2.1'!$O$151+'St 2.1'!$O$164+'St 2.1'!$O$177+'St 2.1'!$O$191+'St 2.1'!$O$215+'St 2.1'!$O$228</f>
        <v>265.08304879999997</v>
      </c>
      <c r="N13" s="132">
        <f>+'St 2.2'!$O$21+'St 2.2'!$O$34+'St 2.2'!$O$47+'St 2.2'!$O$60+'St 2.2'!$O$74+'St 2.2'!$O$98+'St 2.2'!$O$111</f>
        <v>733410.82942643098</v>
      </c>
      <c r="O13" s="132">
        <f>+'St 2.2'!$O$138+'St 2.2'!$O$151+'St 2.2'!$O$164+'St 2.2'!$O$177+'St 2.2'!$O$191+'St 2.2'!$O$215+'St 2.2'!$O$228</f>
        <v>0</v>
      </c>
      <c r="P13" s="132">
        <f>+'St 4'!$O$21+'St 4'!$O$34+'St 4'!$O$47+'St 4'!$O$60+'St 4'!$O$74+'St 4'!$O$98+'St 4'!$O$111</f>
        <v>0</v>
      </c>
      <c r="Q13" s="132">
        <f>+'St 4'!$O$138+'St 4'!$O$164+'St 4'!$O$177+'St 4'!$O$191+'St 4'!$O$215+'St 4'!$O$228</f>
        <v>0</v>
      </c>
      <c r="R13" s="132">
        <f>+'St 5'!$O$21+'St 5'!$O$34+'St 5'!$O$47+'St 5'!$O$60+'St 5'!$O$74+'St 5'!$O$98+'St 5'!$O$111</f>
        <v>0</v>
      </c>
      <c r="S13" s="132">
        <f>+'St 5'!$O$138+'St 5'!$O$151+'St 5'!$O$164+'St 5'!$O$177+'St 5'!$O$191+'St 5'!$O$215+'St 5'!$O$228</f>
        <v>211.83756558934672</v>
      </c>
      <c r="T13" s="132">
        <f t="shared" si="0"/>
        <v>20531088.32855875</v>
      </c>
      <c r="U13" s="132">
        <f t="shared" si="0"/>
        <v>10505811.094574671</v>
      </c>
    </row>
    <row r="14" spans="1:21">
      <c r="B14" s="26" t="s">
        <v>81</v>
      </c>
      <c r="C14" s="26" t="s">
        <v>100</v>
      </c>
      <c r="D14" s="132">
        <f>+'St 1.1'!$O$22+'St 1.1'!$O$35+'St 1.1'!$O$48+'St 1.1'!$O$61+'St 1.1'!$O$75+'St 1.1'!$O$99+'St 1.1'!$O$112</f>
        <v>103773.27</v>
      </c>
      <c r="E14" s="132">
        <f>+'St 1.1'!$O$139+'St 1.1'!$O$152+'St 1.1'!$O$165+'St 1.1'!$O$178+'St 1.1'!$O$192+'St 1.1'!$O$216+'St 1.1'!$O$229</f>
        <v>4306555.3199999994</v>
      </c>
      <c r="F14" s="132">
        <f>+'St 1.2'!$O$22+'St 1.2'!$O$35+'St 1.2'!$O$48+'St 1.2'!$O$61+'St 1.2'!$O$75+'St 1.2'!$O$99+'St 1.2'!$O$112</f>
        <v>2653493.1844936493</v>
      </c>
      <c r="G14" s="132">
        <f>+'St 1.2'!$O$139+'St 1.2'!$O$152+'St 1.2'!$O$165+'St 1.2'!$O$178+'St 1.2'!$O$192+'St 1.2'!$O$216+'St 1.2'!$O$229</f>
        <v>2252842.5249766046</v>
      </c>
      <c r="H14" s="132">
        <f>+'St 1.3'!$O$22+'St 1.3'!$O$35+'St 1.3'!$O$48+'St 1.3'!$O$61+'St 1.3'!$O$75+'St 1.3'!$O$99+'St 1.3'!$O$112</f>
        <v>570136.63275957981</v>
      </c>
      <c r="I14" s="132">
        <f>+'St 1.3'!$O$139+'St 1.3'!$O$152+'St 1.3'!$O$165+'St 1.3'!$O$178+'St 1.3'!$O$192+'St 1.3'!$O$216+'St 1.3'!$O$229</f>
        <v>404831.85716351116</v>
      </c>
      <c r="J14" s="132">
        <f>+'St 3'!$O$22+'St 3'!$O$35+'St 3'!$O$48+'St 3'!$O$61+'St 3'!$O$75+'St 3'!$O$99+'St 3'!$O$112</f>
        <v>896820.02966372133</v>
      </c>
      <c r="K14" s="132">
        <f>+'St 3'!$O$139+'St 3'!$O$152+'St 3'!$O$165+'St 3'!$O$178+'St 3'!$O$192+'St 3'!$O$216+'St 3'!$O$229</f>
        <v>212349.75241051998</v>
      </c>
      <c r="L14" s="132">
        <f>+'St 2.1'!$O$22+'St 2.1'!$O$35+'St 2.1'!$O$48+'St 2.1'!$O$61+'St 2.1'!$O$75+'St 2.1'!$O$99+'St 2.1'!$O$112</f>
        <v>248751.54278006009</v>
      </c>
      <c r="M14" s="132">
        <f>+'St 2.1'!$O$139+'St 2.1'!$O$152+'St 2.1'!$O$165+'St 2.1'!$O$178+'St 2.1'!$O$192+'St 2.1'!$O$216+'St 2.1'!$O$229</f>
        <v>0</v>
      </c>
      <c r="N14" s="132">
        <f>+'St 2.2'!$O$22+'St 2.2'!$O$35+'St 2.2'!$O$48+'St 2.2'!$O$61+'St 2.2'!$O$75+'St 2.2'!$O$99+'St 2.2'!$O$112</f>
        <v>3404079.3498194595</v>
      </c>
      <c r="O14" s="132">
        <f>+'St 2.2'!$O$139+'St 2.2'!$O$152+'St 2.2'!$O$165+'St 2.2'!$O$178+'St 2.2'!$O$192+'St 2.2'!$O$216+'St 2.2'!$O$229</f>
        <v>2295041.1224985584</v>
      </c>
      <c r="P14" s="132">
        <f>+'St 4'!$O$22+'St 4'!$O$35+'St 4'!$O$48+'St 4'!$O$61+'St 4'!$O$75+'St 4'!$O$99+'St 4'!$O$112</f>
        <v>204.49670443120138</v>
      </c>
      <c r="Q14" s="132">
        <f>+'St 4'!$O$139+'St 4'!$O$165+'St 4'!$O$178+'St 4'!$O$192+'St 4'!$O$216+'St 4'!$O$229</f>
        <v>0</v>
      </c>
      <c r="R14" s="132">
        <f>+'St 5'!$O$22+'St 5'!$O$35+'St 5'!$O$48+'St 5'!$O$61+'St 5'!$O$75+'St 5'!$O$99+'St 5'!$O$112</f>
        <v>0</v>
      </c>
      <c r="S14" s="132">
        <f>+'St 5'!$O$139+'St 5'!$O$152+'St 5'!$O$165+'St 5'!$O$178+'St 5'!$O$192+'St 5'!$O$216+'St 5'!$O$229</f>
        <v>0</v>
      </c>
      <c r="T14" s="132">
        <f t="shared" si="0"/>
        <v>7877258.5062209014</v>
      </c>
      <c r="U14" s="132">
        <f t="shared" si="0"/>
        <v>9471620.5770491939</v>
      </c>
    </row>
    <row r="15" spans="1:21">
      <c r="B15" s="26" t="s">
        <v>82</v>
      </c>
      <c r="C15" s="26" t="s">
        <v>78</v>
      </c>
      <c r="D15" s="137">
        <f t="shared" ref="D15:S15" si="1">+D6+D7+D8+D9+D10+D11+D12+D13+D14</f>
        <v>4834083.7799999993</v>
      </c>
      <c r="E15" s="137">
        <f t="shared" si="1"/>
        <v>6342319.709999999</v>
      </c>
      <c r="F15" s="137">
        <f t="shared" si="1"/>
        <v>26678929.876593485</v>
      </c>
      <c r="G15" s="137">
        <f t="shared" si="1"/>
        <v>29128889.74481722</v>
      </c>
      <c r="H15" s="137">
        <f t="shared" si="1"/>
        <v>18916233.656495042</v>
      </c>
      <c r="I15" s="137">
        <f t="shared" si="1"/>
        <v>23419858.070897616</v>
      </c>
      <c r="J15" s="137">
        <f t="shared" si="1"/>
        <v>22728948.045901019</v>
      </c>
      <c r="K15" s="137">
        <f t="shared" si="1"/>
        <v>6203409.7273970647</v>
      </c>
      <c r="L15" s="137">
        <f t="shared" si="1"/>
        <v>2312824.5416248026</v>
      </c>
      <c r="M15" s="137">
        <f t="shared" si="1"/>
        <v>1425212.8375284828</v>
      </c>
      <c r="N15" s="137">
        <f t="shared" si="1"/>
        <v>30755478.023883604</v>
      </c>
      <c r="O15" s="137">
        <f t="shared" si="1"/>
        <v>18746737.076234214</v>
      </c>
      <c r="P15" s="137">
        <f t="shared" si="1"/>
        <v>10610210.823352559</v>
      </c>
      <c r="Q15" s="137">
        <f t="shared" si="1"/>
        <v>34002259.711874664</v>
      </c>
      <c r="R15" s="137">
        <f t="shared" si="1"/>
        <v>7206782.0955183152</v>
      </c>
      <c r="S15" s="137">
        <f t="shared" si="1"/>
        <v>10616460.126562154</v>
      </c>
      <c r="T15" s="137">
        <f>+SUM(T6:T14)</f>
        <v>124043490.84336883</v>
      </c>
      <c r="U15" s="137">
        <f>+SUM(U6:U14)</f>
        <v>129885147.00531141</v>
      </c>
    </row>
    <row r="16" spans="1:21" ht="15.75"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</row>
    <row r="17" spans="2:21">
      <c r="O17" s="15"/>
    </row>
    <row r="18" spans="2:21">
      <c r="B18" s="296" t="s">
        <v>417</v>
      </c>
      <c r="C18" s="296"/>
      <c r="D18" s="296"/>
      <c r="E18" s="296"/>
      <c r="F18" s="296"/>
      <c r="G18" s="296"/>
      <c r="H18" s="296"/>
      <c r="I18" s="296"/>
      <c r="J18" s="296"/>
      <c r="K18" s="296"/>
      <c r="L18" s="296"/>
      <c r="M18" s="296"/>
      <c r="N18" s="296"/>
      <c r="O18" s="296"/>
      <c r="P18" s="296"/>
      <c r="Q18" s="296"/>
      <c r="R18" s="296"/>
      <c r="S18" s="296"/>
      <c r="T18" s="296"/>
      <c r="U18" s="296"/>
    </row>
    <row r="19" spans="2:21"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  <c r="Q19" s="117"/>
      <c r="R19" s="117"/>
      <c r="S19" s="117"/>
      <c r="T19" s="117"/>
      <c r="U19" s="118" t="s">
        <v>314</v>
      </c>
    </row>
    <row r="20" spans="2:21" ht="48.75" customHeight="1">
      <c r="B20" s="167"/>
      <c r="C20" s="217" t="s">
        <v>74</v>
      </c>
      <c r="D20" s="298" t="s">
        <v>41</v>
      </c>
      <c r="E20" s="298"/>
      <c r="F20" s="298" t="s">
        <v>42</v>
      </c>
      <c r="G20" s="298"/>
      <c r="H20" s="298" t="s">
        <v>43</v>
      </c>
      <c r="I20" s="298"/>
      <c r="J20" s="298" t="s">
        <v>44</v>
      </c>
      <c r="K20" s="298"/>
      <c r="L20" s="298" t="s">
        <v>313</v>
      </c>
      <c r="M20" s="298"/>
      <c r="N20" s="298" t="s">
        <v>107</v>
      </c>
      <c r="O20" s="298"/>
      <c r="P20" s="298" t="s">
        <v>321</v>
      </c>
      <c r="Q20" s="298"/>
      <c r="R20" s="298" t="s">
        <v>100</v>
      </c>
      <c r="S20" s="298"/>
      <c r="T20" s="298" t="s">
        <v>78</v>
      </c>
      <c r="U20" s="298"/>
    </row>
    <row r="21" spans="2:21">
      <c r="B21" s="167"/>
      <c r="C21" s="216"/>
      <c r="D21" s="65" t="s">
        <v>79</v>
      </c>
      <c r="E21" s="65" t="s">
        <v>80</v>
      </c>
      <c r="F21" s="65" t="s">
        <v>79</v>
      </c>
      <c r="G21" s="65" t="s">
        <v>80</v>
      </c>
      <c r="H21" s="65" t="s">
        <v>79</v>
      </c>
      <c r="I21" s="65" t="s">
        <v>80</v>
      </c>
      <c r="J21" s="65" t="s">
        <v>79</v>
      </c>
      <c r="K21" s="65" t="s">
        <v>80</v>
      </c>
      <c r="L21" s="65" t="s">
        <v>79</v>
      </c>
      <c r="M21" s="65" t="s">
        <v>80</v>
      </c>
      <c r="N21" s="65" t="s">
        <v>79</v>
      </c>
      <c r="O21" s="65" t="s">
        <v>80</v>
      </c>
      <c r="P21" s="65" t="s">
        <v>79</v>
      </c>
      <c r="Q21" s="65" t="s">
        <v>80</v>
      </c>
      <c r="R21" s="65" t="s">
        <v>79</v>
      </c>
      <c r="S21" s="65" t="s">
        <v>80</v>
      </c>
      <c r="T21" s="65" t="s">
        <v>79</v>
      </c>
      <c r="U21" s="65" t="s">
        <v>80</v>
      </c>
    </row>
    <row r="22" spans="2:21">
      <c r="B22" s="26" t="s">
        <v>56</v>
      </c>
      <c r="C22" s="26" t="s">
        <v>41</v>
      </c>
      <c r="D22" s="132">
        <f>+'St 1.1'!$AA$12+'St 1.1'!$AA$25+'St 1.1'!$AA$38+'St 1.1'!$AA$51+'St 1.1'!$AA$65+'St 1.1'!$AA$89+'St 1.1'!$AA$102</f>
        <v>-7.64</v>
      </c>
      <c r="E22" s="132">
        <f>+'St 1.1'!$AA$129+'St 1.1'!$AA$142+'St 1.1'!$AA$155+'St 1.1'!$AA$168+'St 1.1'!$AA$182+'St 1.1'!$AA$206+'St 1.1'!$AA$219</f>
        <v>-238.63000000000008</v>
      </c>
      <c r="F22" s="132">
        <f>+'St 1.2'!$AA$12+'St 1.2'!$AA$25+'St 1.2'!$AA$38+'St 1.2'!$AA$51+'St 1.2'!$AA$65+'St 1.2'!$AA$89+'St 1.2'!$AA$102</f>
        <v>9810.4147916340644</v>
      </c>
      <c r="G22" s="132">
        <f>+'St 1.2'!$AA$129+'St 1.2'!$AA$142+'St 1.2'!$AA$155+'St 1.2'!$AA$168+'St 1.2'!$AA$182+'St 1.2'!$AA$206+'St 1.2'!$AA$219</f>
        <v>-332371.25475199998</v>
      </c>
      <c r="H22" s="132">
        <f>+'St 1.3'!$AA$12+'St 1.3'!$AA$25+'St 1.3'!$AA$38+'St 1.3'!$AA$51+'St 1.3'!$AA$65+'St 1.3'!$AA$89+'St 1.3'!$AA$102</f>
        <v>-20458.386713569773</v>
      </c>
      <c r="I22" s="132">
        <f>+'St 1.3'!$AA$129+'St 1.3'!$AA$142+'St 1.3'!$AA$155+'St 1.3'!$AA$168+'St 1.3'!$AA$182+'St 1.3'!$AA$206+'St 1.3'!$AA$219</f>
        <v>6643.9680682196667</v>
      </c>
      <c r="J22" s="132">
        <f>+'St 3'!$AA$12+'St 3'!$AA$25+'St 3'!$AA$38+'St 3'!$AA$51+'St 3'!$AA$65+'St 3'!$AA$89+'St 3'!$AA$102</f>
        <v>-33006.636058013828</v>
      </c>
      <c r="K22" s="132">
        <f>+'St 3'!$AA$129+'St 3'!$AA$142+'St 3'!$AA$155+'St 3'!$AA$168+'St 3'!$AA$182+'St 3'!$AA$206+'St 3'!$AA$219</f>
        <v>57109.675000000003</v>
      </c>
      <c r="L22" s="132">
        <f>+'St 2.1'!$AA$12+'St 2.1'!$AA$25+'St 2.1'!$AA$38+'St 2.1'!$AA$51+'St 2.1'!$AA$65+'St 2.1'!$AA$89+'St 2.1'!$AA$102</f>
        <v>0</v>
      </c>
      <c r="M22" s="132">
        <f>+'St 2.1'!$AA$129+'St 2.1'!$AA$142+'St 2.1'!$AA$155+'St 2.1'!$AA$168+'St 2.1'!$AA$182+'St 2.1'!$AA$206+'St 2.1'!$AA$219</f>
        <v>-1.5945254999999998</v>
      </c>
      <c r="N22" s="132">
        <f>+'St 2.2'!$AA$12+'St 2.2'!$AA$25+'St 2.2'!$AA$38+'St 2.2'!$AA$51+'St 2.2'!$AA$65+'St 2.2'!$AA$89+'St 2.2'!$AA$102</f>
        <v>0</v>
      </c>
      <c r="O22" s="132">
        <f>+'St 2.2'!$AA$129+'St 2.2'!$AA$142+'St 2.2'!$AA$155+'St 2.2'!$AA$168+'St 2.2'!$AA$182+'St 2.2'!$AA$206+'St 2.2'!$AA$219</f>
        <v>2785.3185596439971</v>
      </c>
      <c r="P22" s="132">
        <f>+'St 4'!$AA$12+'St 4'!$AA$25+'St 4'!$AA$38+'St 4'!$AA$51+'St 4'!$AA$65+'St 4'!$AA$89+'St 4'!$AA$102</f>
        <v>0</v>
      </c>
      <c r="Q22" s="132">
        <f>+'St 4'!$AA$129+'St 4'!$AA$142+'St 4'!$AA$155+'St 4'!$AA$168+'St 4'!$AA$182+'St 4'!$AA$206+'St 4'!$AA$219</f>
        <v>237831.97085379343</v>
      </c>
      <c r="R22" s="132">
        <f>+'St 5'!$AA$12+'St 5'!$AA$25+'St 5'!$AA$38+'St 5'!$AA$51+'St 5'!$AA$65+'St 5'!$AA$89+'St 5'!$AA$102</f>
        <v>-70049.34241787855</v>
      </c>
      <c r="S22" s="132">
        <f>+'St 5'!$AA$129+'St 5'!$AA$142+'St 5'!$AA$155+'St 5'!$AA$168+'St 5'!$AA$182+'St 5'!$AA$206+'St 5'!$AA$219</f>
        <v>-4559.942678733998</v>
      </c>
      <c r="T22" s="132">
        <f t="shared" ref="T22:U30" si="2">+D22+F22+H22+J22+L22+N22+P22+R22</f>
        <v>-113711.59039782808</v>
      </c>
      <c r="U22" s="132">
        <f t="shared" si="2"/>
        <v>-32800.489474576934</v>
      </c>
    </row>
    <row r="23" spans="2:21">
      <c r="B23" s="26" t="s">
        <v>59</v>
      </c>
      <c r="C23" s="26" t="s">
        <v>42</v>
      </c>
      <c r="D23" s="132">
        <f>+'St 1.1'!$AA$13+'St 1.1'!$AA$26+'St 1.1'!$AA$39+'St 1.1'!$AA$52+'St 1.1'!$AA$66+'St 1.1'!$AA$90+'St 1.1'!$AA$103</f>
        <v>-427182.09616339515</v>
      </c>
      <c r="E23" s="132">
        <f>+'St 1.1'!$AA$130+'St 1.1'!$AA$143+'St 1.1'!$AA$156+'St 1.1'!$AA$169+'St 1.1'!$AA$183+'St 1.1'!$AA$207+'St 1.1'!$AA$220</f>
        <v>18365.589999999997</v>
      </c>
      <c r="F23" s="132">
        <f>+'St 1.2'!$AA$13+'St 1.2'!$AA$26+'St 1.2'!$AA$39+'St 1.2'!$AA$52+'St 1.2'!$AA$66+'St 1.2'!$AA$90+'St 1.2'!$AA$103</f>
        <v>133996.56198083892</v>
      </c>
      <c r="G23" s="132">
        <f>+'St 1.2'!$AA$130+'St 1.2'!$AA$143+'St 1.2'!$AA$156+'St 1.2'!$AA$169+'St 1.2'!$AA$183+'St 1.2'!$AA$207+'St 1.2'!$AA$220</f>
        <v>120636.54690298985</v>
      </c>
      <c r="H23" s="132">
        <f>+'St 1.3'!$AA$13+'St 1.3'!$AA$26+'St 1.3'!$AA$39+'St 1.3'!$AA$52+'St 1.3'!$AA$66+'St 1.3'!$AA$90+'St 1.3'!$AA$103</f>
        <v>370812.1924033204</v>
      </c>
      <c r="I23" s="132">
        <f>+'St 1.3'!$AA$130+'St 1.3'!$AA$143+'St 1.3'!$AA$156+'St 1.3'!$AA$169+'St 1.3'!$AA$183+'St 1.3'!$AA$207+'St 1.3'!$AA$220</f>
        <v>345430.09288777248</v>
      </c>
      <c r="J23" s="132">
        <f>+'St 3'!$AA$13+'St 3'!$AA$26+'St 3'!$AA$39+'St 3'!$AA$52+'St 3'!$AA$66+'St 3'!$AA$90+'St 3'!$AA$103</f>
        <v>684261.48190926923</v>
      </c>
      <c r="K23" s="132">
        <f>+'St 3'!$AA$130+'St 3'!$AA$143+'St 3'!$AA$156+'St 3'!$AA$169+'St 3'!$AA$183+'St 3'!$AA$207+'St 3'!$AA$220</f>
        <v>205115.70058056805</v>
      </c>
      <c r="L23" s="132">
        <f>+'St 2.1'!$AA$13+'St 2.1'!$AA$26+'St 2.1'!$AA$39+'St 2.1'!$AA$52+'St 2.1'!$AA$66+'St 2.1'!$AA$90+'St 2.1'!$AA$103</f>
        <v>127385.53235622552</v>
      </c>
      <c r="M23" s="132">
        <f>+'St 2.1'!$AA$130+'St 2.1'!$AA$143+'St 2.1'!$AA$156+'St 2.1'!$AA$169+'St 2.1'!$AA$183+'St 2.1'!$AA$207+'St 2.1'!$AA$220</f>
        <v>54439.935488810661</v>
      </c>
      <c r="N23" s="132">
        <f>+'St 2.2'!$AA$13+'St 2.2'!$AA$26+'St 2.2'!$AA$39+'St 2.2'!$AA$52+'St 2.2'!$AA$66+'St 2.2'!$AA$90+'St 2.2'!$AA$103</f>
        <v>342224.51296488225</v>
      </c>
      <c r="O23" s="132">
        <f>+'St 2.2'!$AA$130+'St 2.2'!$AA$143+'St 2.2'!$AA$156+'St 2.2'!$AA$169+'St 2.2'!$AA$183+'St 2.2'!$AA$207+'St 2.2'!$AA$220</f>
        <v>349922.92556279618</v>
      </c>
      <c r="P23" s="132">
        <f>+'St 4'!$AA$13+'St 4'!$AA$26+'St 4'!$AA$39+'St 4'!$AA$52+'St 4'!$AA$66+'St 4'!$AA$90+'St 4'!$AA$103</f>
        <v>1252367.142998585</v>
      </c>
      <c r="Q23" s="132">
        <f>+'St 4'!$AA$130+'St 4'!$AA$143+'St 4'!$AA$156+'St 4'!$AA$169+'St 4'!$AA$183+'St 4'!$AA$207+'St 4'!$AA$220</f>
        <v>1042875.3774514311</v>
      </c>
      <c r="R23" s="132">
        <f>+'St 5'!$AA$13+'St 5'!$AA$26+'St 5'!$AA$39+'St 5'!$AA$52+'St 5'!$AA$66+'St 5'!$AA$90+'St 5'!$AA$103</f>
        <v>-91114.96501509205</v>
      </c>
      <c r="S23" s="132">
        <f>+'St 5'!$AA$130+'St 5'!$AA$143+'St 5'!$AA$156+'St 5'!$AA$169+'St 5'!$AA$183+'St 5'!$AA$207+'St 5'!$AA$220</f>
        <v>78367.983590278163</v>
      </c>
      <c r="T23" s="132">
        <f t="shared" si="2"/>
        <v>2392750.3634346342</v>
      </c>
      <c r="U23" s="132">
        <f t="shared" si="2"/>
        <v>2215154.1524646464</v>
      </c>
    </row>
    <row r="24" spans="2:21">
      <c r="B24" s="26" t="s">
        <v>60</v>
      </c>
      <c r="C24" s="26" t="s">
        <v>43</v>
      </c>
      <c r="D24" s="132">
        <f>+'St 1.1'!$AA$14+'St 1.1'!$AA$27+'St 1.1'!$AA$40+'St 1.1'!$AA$53+'St 1.1'!$AA$67+'St 1.1'!$AA$91+'St 1.1'!$AA$104+'St 1.1'!$AA$76+'St 1.1'!$AA$79</f>
        <v>23781.204277480414</v>
      </c>
      <c r="E24" s="132">
        <f>+'St 1.1'!$AA$131+'St 1.1'!$AA$144+'St 1.1'!$AA$157+'St 1.1'!$AA$170+'St 1.1'!$AA$184+'St 1.1'!$AA$208+'St 1.1'!$AA$221+'St 1.1'!$AA$193+'St 1.1'!$AA$196</f>
        <v>-13031.679999999997</v>
      </c>
      <c r="F24" s="132">
        <f>+'St 1.2'!$AA$14+'St 1.2'!$AA$27+'St 1.2'!$AA$40+'St 1.2'!$AA$53+'St 1.2'!$AA$67+'St 1.2'!$AA$91+'St 1.2'!$AA$104+'St 1.2'!$AA$76+'St 1.2'!$AA$79</f>
        <v>492977.9492356251</v>
      </c>
      <c r="G24" s="132">
        <f>+'St 1.2'!$AA$131+'St 1.2'!$AA$144+'St 1.2'!$AA$157+'St 1.2'!$AA$170+'St 1.2'!$AA$184+'St 1.2'!$AA$208+'St 1.2'!$AA$221+'St 1.2'!$AA$193+'St 1.2'!$AA$196</f>
        <v>436474.96914212906</v>
      </c>
      <c r="H24" s="132">
        <f>+'St 1.3'!$AA$14+'St 1.3'!$AA$27+'St 1.3'!$AA$40+'St 1.3'!$AA$53+'St 1.3'!$AA$67+'St 1.3'!$AA$91+'St 1.3'!$AA$104+'St 1.3'!$AA$76+'St 1.3'!$AA$79</f>
        <v>1254658.6088462775</v>
      </c>
      <c r="I24" s="132">
        <f>+'St 1.3'!$AA$131+'St 1.3'!$AA$144+'St 1.3'!$AA$157+'St 1.3'!$AA$170+'St 1.3'!$AA$184+'St 1.3'!$AA$208+'St 1.3'!$AA$221+'St 1.3'!$AA$193+'St 1.3'!$AA$196</f>
        <v>449836.34339196759</v>
      </c>
      <c r="J24" s="132">
        <f>+'St 3'!$AA$14+'St 3'!$AA$27+'St 3'!$AA$40+'St 3'!$AA$53+'St 3'!$AA$67+'St 3'!$AA$91+'St 3'!$AA$104+'St 3'!$AA$76+'St 3'!$AA$79</f>
        <v>831011.84908226237</v>
      </c>
      <c r="K24" s="132">
        <f>+'St 3'!$AA$131+'St 3'!$AA$144+'St 3'!$AA$157+'St 3'!$AA$170+'St 3'!$AA$184+'St 3'!$AA$208+'St 3'!$AA$221+'St 3'!$AA$193+'St 3'!$AA$196</f>
        <v>18204.558615329493</v>
      </c>
      <c r="L24" s="132">
        <f>+'St 2.1'!$AA$14+'St 2.1'!$AA$27+'St 2.1'!$AA$40+'St 2.1'!$AA$53+'St 2.1'!$AA$67+'St 2.1'!$AA$91+'St 2.1'!$AA$104+'St 2.1'!$AA$76+'St 2.1'!$AA$79</f>
        <v>17192.035991430421</v>
      </c>
      <c r="M24" s="132">
        <f>+'St 2.1'!$AA$131+'St 2.1'!$AA$144+'St 2.1'!$AA$157+'St 2.1'!$AA$170+'St 2.1'!$AA$184+'St 2.1'!$AA$208+'St 2.1'!$AA$221+'St 2.1'!$AA$193+'St 2.1'!$AA$196</f>
        <v>308.03328521827927</v>
      </c>
      <c r="N24" s="132">
        <f>+'St 2.2'!$AA$14+'St 2.2'!$AA$27+'St 2.2'!$AA$40+'St 2.2'!$AA$53+'St 2.2'!$AA$67+'St 2.2'!$AA$91+'St 2.2'!$AA$104+'St 2.2'!$AA$76+'St 2.2'!$AA$79</f>
        <v>327337.80028448254</v>
      </c>
      <c r="O24" s="132">
        <f>+'St 2.2'!$AA$131+'St 2.2'!$AA$144+'St 2.2'!$AA$157+'St 2.2'!$AA$170+'St 2.2'!$AA$184+'St 2.2'!$AA$208+'St 2.2'!$AA$221+'St 2.2'!$AA$193+'St 2.2'!$AA$196</f>
        <v>-102130.65937579767</v>
      </c>
      <c r="P24" s="132">
        <f>+'St 4'!$AA$14+'St 4'!$AA$27+'St 4'!$AA$40+'St 4'!$AA$53+'St 4'!$AA$67+'St 4'!$AA$91+'St 4'!$AA$104+'St 4'!$AA$76+'St 4'!$AA$79</f>
        <v>346023.89497024391</v>
      </c>
      <c r="Q24" s="132">
        <f>+'St 4'!$AA$131+'St 4'!$AA$144+'St 4'!$AA$157+'St 4'!$AA$170+'St 4'!$AA$184+'St 4'!$AA$208+'St 4'!$AA$221+'St 4'!$AA$193+'St 4'!$AA$196</f>
        <v>1249737.2533195512</v>
      </c>
      <c r="R24" s="132">
        <f>+'St 5'!$AA$14+'St 5'!$AA$27+'St 5'!$AA$40+'St 5'!$AA$53+'St 5'!$AA$67+'St 5'!$AA$91+'St 5'!$AA$104+'St 5'!$AA$76+'St 5'!$AA$79</f>
        <v>0</v>
      </c>
      <c r="S24" s="132">
        <f>+'St 5'!$AA$131+'St 5'!$AA$144+'St 5'!$AA$157+'St 5'!$AA$170+'St 5'!$AA$184+'St 5'!$AA$208+'St 5'!$AA$221+'St 5'!$AA$193+'St 5'!$AA$196</f>
        <v>0</v>
      </c>
      <c r="T24" s="132">
        <f t="shared" si="2"/>
        <v>3292983.3426878019</v>
      </c>
      <c r="U24" s="132">
        <f t="shared" si="2"/>
        <v>2039398.818378398</v>
      </c>
    </row>
    <row r="25" spans="2:21">
      <c r="B25" s="26" t="s">
        <v>61</v>
      </c>
      <c r="C25" s="26" t="s">
        <v>44</v>
      </c>
      <c r="D25" s="132">
        <f>+'St 1.1'!$AA$15+'St 1.1'!$AA$28+'St 1.1'!$AA$41+'St 1.1'!$AA$54+'St 1.1'!$AA$68+'St 1.1'!$AA$92+'St 1.1'!$AA$105</f>
        <v>57109.700000000004</v>
      </c>
      <c r="E25" s="132">
        <f>+'St 1.1'!$AA$132+'St 1.1'!$AA$145+'St 1.1'!$AA$158+'St 1.1'!$AA$171+'St 1.1'!$AA$185+'St 1.1'!$AA$209+'St 1.1'!$AA$222</f>
        <v>-16013.100000000086</v>
      </c>
      <c r="F25" s="132">
        <f>+'St 1.2'!$AA$15+'St 1.2'!$AA$28+'St 1.2'!$AA$41+'St 1.2'!$AA$54+'St 1.2'!$AA$68+'St 1.2'!$AA$92+'St 1.2'!$AA$105</f>
        <v>209730.26282647025</v>
      </c>
      <c r="G25" s="132">
        <f>+'St 1.2'!$AA$132+'St 1.2'!$AA$145+'St 1.2'!$AA$158+'St 1.2'!$AA$171+'St 1.2'!$AA$185+'St 1.2'!$AA$209+'St 1.2'!$AA$222</f>
        <v>715251.27975666896</v>
      </c>
      <c r="H25" s="132">
        <f>+'St 1.3'!$AA$15+'St 1.3'!$AA$28+'St 1.3'!$AA$41+'St 1.3'!$AA$54+'St 1.3'!$AA$68+'St 1.3'!$AA$92+'St 1.3'!$AA$105</f>
        <v>10238.447012061448</v>
      </c>
      <c r="I25" s="132">
        <f>+'St 1.3'!$AA$132+'St 1.3'!$AA$145+'St 1.3'!$AA$158+'St 1.3'!$AA$171+'St 1.3'!$AA$185+'St 1.3'!$AA$209+'St 1.3'!$AA$222</f>
        <v>758732.82521574805</v>
      </c>
      <c r="J25" s="132">
        <f>+'St 3'!$AA$15+'St 3'!$AA$28+'St 3'!$AA$41+'St 3'!$AA$54+'St 3'!$AA$68+'St 3'!$AA$92+'St 3'!$AA$105</f>
        <v>113076.9971668387</v>
      </c>
      <c r="K25" s="132">
        <f>+'St 3'!$AA$132+'St 3'!$AA$145+'St 3'!$AA$158+'St 3'!$AA$171+'St 3'!$AA$185+'St 3'!$AA$209+'St 3'!$AA$222</f>
        <v>121946.7202668387</v>
      </c>
      <c r="L25" s="132">
        <f>+'St 2.1'!$AA$15+'St 2.1'!$AA$28+'St 2.1'!$AA$41+'St 2.1'!$AA$54+'St 2.1'!$AA$68+'St 2.1'!$AA$92+'St 2.1'!$AA$105</f>
        <v>113953.95344064856</v>
      </c>
      <c r="M25" s="132">
        <f>+'St 2.1'!$AA$132+'St 2.1'!$AA$145+'St 2.1'!$AA$158+'St 2.1'!$AA$171+'St 2.1'!$AA$185+'St 2.1'!$AA$209+'St 2.1'!$AA$222</f>
        <v>555.92757926523507</v>
      </c>
      <c r="N25" s="132">
        <f>+'St 2.2'!$AA$15+'St 2.2'!$AA$28+'St 2.2'!$AA$41+'St 2.2'!$AA$54+'St 2.2'!$AA$68+'St 2.2'!$AA$92+'St 2.2'!$AA$105</f>
        <v>930.18384999999989</v>
      </c>
      <c r="O25" s="132">
        <f>+'St 2.2'!$AA$132+'St 2.2'!$AA$145+'St 2.2'!$AA$158+'St 2.2'!$AA$171+'St 2.2'!$AA$185+'St 2.2'!$AA$209+'St 2.2'!$AA$222</f>
        <v>41781.595585426025</v>
      </c>
      <c r="P25" s="132">
        <f>+'St 4'!$AA$15+'St 4'!$AA$28+'St 4'!$AA$41+'St 4'!$AA$54+'St 4'!$AA$68+'St 4'!$AA$92+'St 4'!$AA$105</f>
        <v>650.12424999999996</v>
      </c>
      <c r="Q25" s="132">
        <f>+'St 4'!$AA$132+'St 4'!$AA$145+'St 4'!$AA$158+'St 4'!$AA$171+'St 4'!$AA$185+'St 4'!$AA$209+'St 4'!$AA$222</f>
        <v>361663.94510020647</v>
      </c>
      <c r="R25" s="132">
        <f>+'St 5'!$AA$15+'St 5'!$AA$28+'St 5'!$AA$41+'St 5'!$AA$54+'St 5'!$AA$68+'St 5'!$AA$92+'St 5'!$AA$105</f>
        <v>468.20670181334538</v>
      </c>
      <c r="S25" s="132">
        <f>+'St 5'!$AA$132+'St 5'!$AA$145+'St 5'!$AA$158+'St 5'!$AA$171+'St 5'!$AA$185+'St 5'!$AA$209+'St 5'!$AA$222</f>
        <v>44307.205480267687</v>
      </c>
      <c r="T25" s="132">
        <f t="shared" si="2"/>
        <v>506157.87524783221</v>
      </c>
      <c r="U25" s="132">
        <f t="shared" si="2"/>
        <v>2028226.3989844213</v>
      </c>
    </row>
    <row r="26" spans="2:21">
      <c r="B26" s="26" t="s">
        <v>62</v>
      </c>
      <c r="C26" s="26" t="s">
        <v>313</v>
      </c>
      <c r="D26" s="132">
        <f>+'St 1.1'!$AA$18+'St 1.1'!$AA$31+'St 1.1'!$AA$44+'St 1.1'!$AA$57+'St 1.1'!$AA$71+'St 1.1'!$AA$95+'St 1.1'!$AA$108</f>
        <v>-1.5945254999999998</v>
      </c>
      <c r="E26" s="132">
        <f>+'St 1.1'!$AA$135+'St 1.1'!$AA$148+'St 1.1'!$AA$161+'St 1.1'!$AA$174+'St 1.1'!$AA$188+'St 1.1'!$AA$212+'St 1.1'!$AA$225</f>
        <v>0</v>
      </c>
      <c r="F26" s="132">
        <f>+'St 1.2'!$AA$18+'St 1.2'!$AA$31+'St 1.2'!$AA$44+'St 1.2'!$AA$57+'St 1.2'!$AA$71+'St 1.2'!$AA$95+'St 1.2'!$AA$108</f>
        <v>3906.2137137157924</v>
      </c>
      <c r="G26" s="132">
        <f>+'St 1.2'!$AA$135+'St 1.2'!$AA$148+'St 1.2'!$AA$161+'St 1.2'!$AA$174+'St 1.2'!$AA$188+'St 1.2'!$AA$212+'St 1.2'!$AA$225</f>
        <v>71105.360844769035</v>
      </c>
      <c r="H26" s="132">
        <f>+'St 1.3'!$AA$18+'St 1.3'!$AA$31+'St 1.3'!$AA$44+'St 1.3'!$AA$57+'St 1.3'!$AA$71+'St 1.3'!$AA$95+'St 1.3'!$AA$108</f>
        <v>1554.6866038669066</v>
      </c>
      <c r="I26" s="132">
        <f>+'St 1.3'!$AA$135+'St 1.3'!$AA$148+'St 1.3'!$AA$161+'St 1.3'!$AA$174+'St 1.3'!$AA$188+'St 1.3'!$AA$212+'St 1.3'!$AA$225</f>
        <v>141706.70080607964</v>
      </c>
      <c r="J26" s="132">
        <f>+'St 3'!$AA$18+'St 3'!$AA$31+'St 3'!$AA$44+'St 3'!$AA$57+'St 3'!$AA$71+'St 3'!$AA$95+'St 3'!$AA$108</f>
        <v>65071.69890830537</v>
      </c>
      <c r="K26" s="132">
        <f>+'St 3'!$AA$135+'St 3'!$AA$148+'St 3'!$AA$161+'St 3'!$AA$174+'St 3'!$AA$188+'St 3'!$AA$212+'St 3'!$AA$225</f>
        <v>209874.09674148832</v>
      </c>
      <c r="L26" s="132">
        <f>+'St 2.1'!$AA$18+'St 2.1'!$AA$31+'St 2.1'!$AA$44+'St 2.1'!$AA$57+'St 2.1'!$AA$71+'St 2.1'!$AA$95+'St 2.1'!$AA$108</f>
        <v>-17071.791836382377</v>
      </c>
      <c r="M26" s="132">
        <f>+'St 2.1'!$AA$135+'St 2.1'!$AA$148+'St 2.1'!$AA$161+'St 2.1'!$AA$174+'St 2.1'!$AA$188+'St 2.1'!$AA$212+'St 2.1'!$AA$225</f>
        <v>48566.392102595084</v>
      </c>
      <c r="N26" s="132">
        <f>+'St 2.2'!$AA$18+'St 2.2'!$AA$31+'St 2.2'!$AA$44+'St 2.2'!$AA$57+'St 2.2'!$AA$71+'St 2.2'!$AA$95+'St 2.2'!$AA$108</f>
        <v>46444.506392898074</v>
      </c>
      <c r="O26" s="132">
        <f>+'St 2.2'!$AA$135+'St 2.2'!$AA$148+'St 2.2'!$AA$161+'St 2.2'!$AA$174+'St 2.2'!$AA$188+'St 2.2'!$AA$212+'St 2.2'!$AA$225</f>
        <v>750.0049706997861</v>
      </c>
      <c r="P26" s="132">
        <f>+'St 4'!$AA$18+'St 4'!$AA$31+'St 4'!$AA$44+'St 4'!$AA$57+'St 4'!$AA$71+'St 4'!$AA$95+'St 4'!$AA$108</f>
        <v>0.53283799999999937</v>
      </c>
      <c r="Q26" s="132">
        <f>+'St 4'!$AA$135+'St 4'!$AA$148+'St 4'!$AA$161+'St 4'!$AA$174+'St 4'!$AA$188+'St 4'!$AA$212+'St 4'!$AA$225</f>
        <v>0</v>
      </c>
      <c r="R26" s="132">
        <f>+'St 5'!$AA$18+'St 5'!$AA$31+'St 5'!$AA$44+'St 5'!$AA$57+'St 5'!$AA$71+'St 5'!$AA$95+'St 5'!$AA$108</f>
        <v>0</v>
      </c>
      <c r="S26" s="132">
        <f>+'St 5'!$AA$135+'St 5'!$AA$148+'St 5'!$AA$161+'St 5'!$AA$174+'St 5'!$AA$188+'St 5'!$AA$212+'St 5'!$AA$225</f>
        <v>0</v>
      </c>
      <c r="T26" s="132">
        <f t="shared" si="2"/>
        <v>99904.252094903772</v>
      </c>
      <c r="U26" s="132">
        <f t="shared" si="2"/>
        <v>472002.55546563183</v>
      </c>
    </row>
    <row r="27" spans="2:21">
      <c r="B27" s="26" t="s">
        <v>75</v>
      </c>
      <c r="C27" s="26" t="s">
        <v>107</v>
      </c>
      <c r="D27" s="132">
        <f>+'St 1.1'!$AA$19+'St 1.1'!$AA$32+'St 1.1'!$AA$45+'St 1.1'!$AA$58+'St 1.1'!$AA$72+'St 1.1'!$AA$96+'St 1.1'!$AA$109</f>
        <v>2785.3185596439971</v>
      </c>
      <c r="E27" s="132">
        <f>+'St 1.1'!$AA$136+'St 1.1'!$AA$149+'St 1.1'!$AA$162+'St 1.1'!$AA$175+'St 1.1'!$AA$189+'St 1.1'!$AA$213+'St 1.1'!$AA$226</f>
        <v>0</v>
      </c>
      <c r="F27" s="132">
        <f>+'St 1.2'!$AA$19+'St 1.2'!$AA$32+'St 1.2'!$AA$45+'St 1.2'!$AA$58+'St 1.2'!$AA$72+'St 1.2'!$AA$96+'St 1.2'!$AA$109</f>
        <v>349922.92556279642</v>
      </c>
      <c r="G27" s="132">
        <f>+'St 1.2'!$AA$136+'St 1.2'!$AA$149+'St 1.2'!$AA$162+'St 1.2'!$AA$175+'St 1.2'!$AA$189+'St 1.2'!$AA$213+'St 1.2'!$AA$226</f>
        <v>316594.86231255345</v>
      </c>
      <c r="H27" s="132">
        <f>+'St 1.3'!$AA$19+'St 1.3'!$AA$32+'St 1.3'!$AA$45+'St 1.3'!$AA$58+'St 1.3'!$AA$72+'St 1.3'!$AA$96+'St 1.3'!$AA$109</f>
        <v>17588.155780566853</v>
      </c>
      <c r="I27" s="132">
        <f>+'St 1.3'!$AA$136+'St 1.3'!$AA$149+'St 1.3'!$AA$162+'St 1.3'!$AA$175+'St 1.3'!$AA$189+'St 1.3'!$AA$213+'St 1.3'!$AA$226</f>
        <v>314078.93864326295</v>
      </c>
      <c r="J27" s="132">
        <f>+'St 3'!$AA$19+'St 3'!$AA$32+'St 3'!$AA$45+'St 3'!$AA$58+'St 3'!$AA$72+'St 3'!$AA$96+'St 3'!$AA$109</f>
        <v>41781.59558542601</v>
      </c>
      <c r="K27" s="132">
        <f>+'St 3'!$AA$136+'St 3'!$AA$149+'St 3'!$AA$162+'St 3'!$AA$175+'St 3'!$AA$189+'St 3'!$AA$213+'St 3'!$AA$226</f>
        <v>930.18384999999989</v>
      </c>
      <c r="L27" s="132">
        <f>+'St 2.1'!$AA$19+'St 2.1'!$AA$32+'St 2.1'!$AA$45+'St 2.1'!$AA$58+'St 2.1'!$AA$72+'St 2.1'!$AA$96+'St 2.1'!$AA$109</f>
        <v>750.00497069983112</v>
      </c>
      <c r="M27" s="132">
        <f>+'St 2.1'!$AA$136+'St 2.1'!$AA$149+'St 2.1'!$AA$162+'St 2.1'!$AA$175+'St 2.1'!$AA$189+'St 2.1'!$AA$213+'St 2.1'!$AA$226</f>
        <v>46444.506392898031</v>
      </c>
      <c r="N27" s="132">
        <f>+'St 2.2'!$AA$19+'St 2.2'!$AA$32+'St 2.2'!$AA$45+'St 2.2'!$AA$58+'St 2.2'!$AA$72+'St 2.2'!$AA$96+'St 2.2'!$AA$109</f>
        <v>883895.19627548347</v>
      </c>
      <c r="O27" s="132">
        <f>+'St 2.2'!$AA$136+'St 2.2'!$AA$149+'St 2.2'!$AA$162+'St 2.2'!$AA$175+'St 2.2'!$AA$189+'St 2.2'!$AA$213+'St 2.2'!$AA$226</f>
        <v>795500</v>
      </c>
      <c r="P27" s="132">
        <f>+'St 4'!$AA$19+'St 4'!$AA$32+'St 4'!$AA$45+'St 4'!$AA$58+'St 4'!$AA$72+'St 4'!$AA$96+'St 4'!$AA$109</f>
        <v>0</v>
      </c>
      <c r="Q27" s="132">
        <f>+'St 4'!$AA$136+'St 4'!$AA$149+'St 4'!$AA$162+'St 4'!$AA$175+'St 4'!$AA$189+'St 4'!$AA$213+'St 4'!$AA$226</f>
        <v>108706.3008293633</v>
      </c>
      <c r="R27" s="132">
        <f>+'St 5'!$AA$19+'St 5'!$AA$32+'St 5'!$AA$45+'St 5'!$AA$58+'St 5'!$AA$72+'St 5'!$AA$96+'St 5'!$AA$109</f>
        <v>55285.967783387488</v>
      </c>
      <c r="S27" s="132">
        <f>+'St 5'!$AA$136+'St 5'!$AA$149+'St 5'!$AA$162+'St 5'!$AA$175+'St 5'!$AA$189+'St 5'!$AA$213+'St 5'!$AA$226</f>
        <v>319688.66125944559</v>
      </c>
      <c r="T27" s="132">
        <f t="shared" si="2"/>
        <v>1352009.1645180041</v>
      </c>
      <c r="U27" s="132">
        <f t="shared" si="2"/>
        <v>1901943.4532875232</v>
      </c>
    </row>
    <row r="28" spans="2:21">
      <c r="B28" s="26" t="s">
        <v>76</v>
      </c>
      <c r="C28" s="26" t="s">
        <v>48</v>
      </c>
      <c r="D28" s="132">
        <f>+'St 1.1'!$AA$20+'St 1.1'!$AA$33+'St 1.1'!$AA$46+'St 1.1'!$AA$59+'St 1.1'!$AA$73+'St 1.1'!$AA$97+'St 1.1'!$AA$110+'St 1.1'!$AA$113+'St 1.1'!$AA$114+'St 1.1'!$AA$6</f>
        <v>975.97699797682935</v>
      </c>
      <c r="E28" s="132">
        <f>+'St 1.1'!$AA$137+'St 1.1'!$AA$150+'St 1.1'!$AA$163+'St 1.1'!$AA$176+'St 1.1'!$AA$190+'St 1.1'!$AA$214+'St 1.1'!$AA$227+'St 1.1'!$AA$230+'St 1.1'!$AA$231+'St 1.1'!$AA$123</f>
        <v>32070.559878298383</v>
      </c>
      <c r="F28" s="132">
        <f>+'St 1.2'!$AA$20+'St 1.2'!$AA$33+'St 1.2'!$AA$46+'St 1.2'!$AA$59+'St 1.2'!$AA$73+'St 1.2'!$AA$97+'St 1.2'!$AA$110+'St 1.2'!$AA$113+'St 1.2'!$AA$114+'St 1.2'!$AA$6</f>
        <v>182880.57571478444</v>
      </c>
      <c r="G28" s="132">
        <f>+'St 1.2'!$AA$137+'St 1.2'!$AA$150+'St 1.2'!$AA$163+'St 1.2'!$AA$176+'St 1.2'!$AA$190+'St 1.2'!$AA$214+'St 1.2'!$AA$227+'St 1.2'!$AA$230+'St 1.2'!$AA$231+'St 1.2'!$AA$123</f>
        <v>156555.73911820273</v>
      </c>
      <c r="H28" s="132">
        <f>+'St 1.3'!$AA$20+'St 1.3'!$AA$33+'St 1.3'!$AA$46+'St 1.3'!$AA$59+'St 1.3'!$AA$73+'St 1.3'!$AA$97+'St 1.3'!$AA$110+'St 1.3'!$AA$113+'St 1.3'!$AA$114+'St 1.3'!$AA$6</f>
        <v>2917.960200452364</v>
      </c>
      <c r="I28" s="132">
        <f>+'St 1.3'!$AA$137+'St 1.3'!$AA$150+'St 1.3'!$AA$163+'St 1.3'!$AA$176+'St 1.3'!$AA$190+'St 1.3'!$AA$214+'St 1.3'!$AA$227+'St 1.3'!$AA$230+'St 1.3'!$AA$231+'St 1.3'!$AA$123</f>
        <v>18419.620861857027</v>
      </c>
      <c r="J28" s="132">
        <f>+'St 3'!$AA$20+'St 3'!$AA$33+'St 3'!$AA$46+'St 3'!$AA$59+'St 3'!$AA$73+'St 3'!$AA$97+'St 3'!$AA$110+'St 3'!$AA$113+'St 3'!$AA$114+'St 3'!$AA$6</f>
        <v>9445.0575999999946</v>
      </c>
      <c r="K28" s="132">
        <f>+'St 3'!$AA$137+'St 3'!$AA$150+'St 3'!$AA$163+'St 3'!$AA$176+'St 3'!$AA$190+'St 3'!$AA$214+'St 3'!$AA$227+'St 3'!$AA$230+'St 3'!$AA$231+'St 3'!$AA$123</f>
        <v>10750.232700000004</v>
      </c>
      <c r="L28" s="132">
        <f>+'St 2.1'!$AA$20+'St 2.1'!$AA$33+'St 2.1'!$AA$46+'St 2.1'!$AA$59+'St 2.1'!$AA$73+'St 2.1'!$AA$97+'St 2.1'!$AA$110+'St 2.1'!$AA$113+'St 2.1'!$AA$114+'St 2.1'!$AA$6</f>
        <v>-42641.168076603004</v>
      </c>
      <c r="M28" s="132">
        <f>+'St 2.1'!$AA$137+'St 2.1'!$AA$150+'St 2.1'!$AA$163+'St 2.1'!$AA$176+'St 2.1'!$AA$190+'St 2.1'!$AA$214+'St 2.1'!$AA$227+'St 2.1'!$AA$230+'St 2.1'!$AA$231+'St 2.1'!$AA$123</f>
        <v>-0.98592539999999973</v>
      </c>
      <c r="N28" s="132">
        <f>+'St 2.2'!$AA$20+'St 2.2'!$AA$33+'St 2.2'!$AA$46+'St 2.2'!$AA$59+'St 2.2'!$AA$73+'St 2.2'!$AA$97+'St 2.2'!$AA$110+'St 2.2'!$AA$113+'St 2.2'!$AA$114+'St 2.2'!$AA$6</f>
        <v>515000</v>
      </c>
      <c r="O28" s="132">
        <f>+'St 2.2'!$AA$137+'St 2.2'!$AA$150+'St 2.2'!$AA$163+'St 2.2'!$AA$176+'St 2.2'!$AA$190+'St 2.2'!$AA$214+'St 2.2'!$AA$227+'St 2.2'!$AA$230+'St 2.2'!$AA$231+'St 2.2'!$AA$123</f>
        <v>-300000</v>
      </c>
      <c r="P28" s="132">
        <f>+'St 4'!$AA$20+'St 4'!$AA$33+'St 4'!$AA$46+'St 4'!$AA$59+'St 4'!$AA$73+'St 4'!$AA$97+'St 4'!$AA$110+'St 4'!$AA$113+'St 4'!$AA$114+'St 4'!$AA$6</f>
        <v>0</v>
      </c>
      <c r="Q28" s="132">
        <f>+'St 4'!$AA$137+'St 4'!$AA$150+'St 4'!$AA$163+'St 4'!$AA$176+'St 4'!$AA$190+'St 4'!$AA$214+'St 4'!$AA$227+'St 4'!$AA$230+'St 4'!$AA$231+'St 4'!$AA$123</f>
        <v>0</v>
      </c>
      <c r="R28" s="132">
        <f>+'St 5'!$AA$20+'St 5'!$AA$33+'St 5'!$AA$46+'St 5'!$AA$59+'St 5'!$AA$73+'St 5'!$AA$97+'St 5'!$AA$110+'St 5'!$AA$113+'St 5'!$AA$114+'St 5'!$AA$6</f>
        <v>0</v>
      </c>
      <c r="S28" s="132">
        <f>+'St 5'!$AA$137+'St 5'!$AA$150+'St 5'!$AA$163+'St 5'!$AA$176+'St 5'!$AA$190+'St 5'!$AA$214+'St 5'!$AA$227+'St 5'!$AA$230+'St 5'!$AA$231+'St 5'!$AA$123</f>
        <v>0</v>
      </c>
      <c r="T28" s="132">
        <f t="shared" si="2"/>
        <v>668578.40243661066</v>
      </c>
      <c r="U28" s="132">
        <f t="shared" si="2"/>
        <v>-82204.833367041865</v>
      </c>
    </row>
    <row r="29" spans="2:21">
      <c r="B29" s="26" t="s">
        <v>77</v>
      </c>
      <c r="C29" s="26" t="s">
        <v>321</v>
      </c>
      <c r="D29" s="132">
        <f>+'St 1.1'!$AA$21+'St 1.1'!$AA$34+'St 1.1'!$AA$47+'St 1.1'!$AA$60+'St 1.1'!$AA$74+'St 1.1'!$AA$98+'St 1.1'!$AA$111</f>
        <v>237831.97085379361</v>
      </c>
      <c r="E29" s="132">
        <f>+'St 1.1'!$AA$138+'St 1.1'!$AA$151+'St 1.1'!$AA$164+'St 1.1'!$AA$177+'St 1.1'!$AA$191+'St 1.1'!$AA$215+'St 1.1'!$AA$228</f>
        <v>13697.63</v>
      </c>
      <c r="F29" s="132">
        <f>+'St 1.2'!$AA$21+'St 1.2'!$AA$34+'St 1.2'!$AA$47+'St 1.2'!$AA$60+'St 1.2'!$AA$74+'St 1.2'!$AA$98+'St 1.2'!$AA$111</f>
        <v>1027227.2148755055</v>
      </c>
      <c r="G29" s="132">
        <f>+'St 1.2'!$AA$138+'St 1.2'!$AA$151+'St 1.2'!$AA$164+'St 1.2'!$AA$177+'St 1.2'!$AA$191+'St 1.2'!$AA$215+'St 1.2'!$AA$228</f>
        <v>1320242.1865451124</v>
      </c>
      <c r="H29" s="132">
        <f>+'St 1.3'!$AA$21+'St 1.3'!$AA$34+'St 1.3'!$AA$47+'St 1.3'!$AA$60+'St 1.3'!$AA$74+'St 1.3'!$AA$98+'St 1.3'!$AA$111</f>
        <v>18884.627320928641</v>
      </c>
      <c r="I29" s="132">
        <f>+'St 1.3'!$AA$138+'St 1.3'!$AA$151+'St 1.3'!$AA$164+'St 1.3'!$AA$177+'St 1.3'!$AA$191+'St 1.3'!$AA$215+'St 1.3'!$AA$228</f>
        <v>206295.88299018197</v>
      </c>
      <c r="J29" s="132">
        <f>+'St 3'!$AA$21+'St 3'!$AA$34+'St 3'!$AA$47+'St 3'!$AA$60+'St 3'!$AA$74+'St 3'!$AA$98+'St 3'!$AA$111</f>
        <v>400847.74994416523</v>
      </c>
      <c r="K29" s="132">
        <f>+'St 3'!$AA$138+'St 3'!$AA$151+'St 3'!$AA$164+'St 3'!$AA$177+'St 3'!$AA$191+'St 3'!$AA$215+'St 3'!$AA$228</f>
        <v>-51.062999999999967</v>
      </c>
      <c r="L29" s="132">
        <f>+'St 2.1'!$AA$21+'St 2.1'!$AA$34+'St 2.1'!$AA$47+'St 2.1'!$AA$60+'St 2.1'!$AA$74+'St 2.1'!$AA$98+'St 2.1'!$AA$111</f>
        <v>267.98354070671422</v>
      </c>
      <c r="M29" s="132">
        <f>+'St 2.1'!$AA$138+'St 2.1'!$AA$151+'St 2.1'!$AA$164+'St 2.1'!$AA$177+'St 2.1'!$AA$191+'St 2.1'!$AA$215+'St 2.1'!$AA$228</f>
        <v>0.55564099999999939</v>
      </c>
      <c r="N29" s="132">
        <f>+'St 2.2'!$AA$21+'St 2.2'!$AA$34+'St 2.2'!$AA$47+'St 2.2'!$AA$60+'St 2.2'!$AA$74+'St 2.2'!$AA$98+'St 2.2'!$AA$111</f>
        <v>36586.055464047175</v>
      </c>
      <c r="O29" s="132">
        <f>+'St 2.2'!$AA$138+'St 2.2'!$AA$151+'St 2.2'!$AA$164+'St 2.2'!$AA$177+'St 2.2'!$AA$191+'St 2.2'!$AA$215+'St 2.2'!$AA$228</f>
        <v>0</v>
      </c>
      <c r="P29" s="132">
        <f>+'St 4'!$AA$21+'St 4'!$AA$34+'St 4'!$AA$47+'St 4'!$AA$60+'St 4'!$AA$74+'St 4'!$AA$98+'St 4'!$AA$111</f>
        <v>0</v>
      </c>
      <c r="Q29" s="132">
        <f>+'St 4'!$AA$138+'St 4'!$AA$151+'St 4'!$AA$164+'St 4'!$AA$177+'St 4'!$AA$191+'St 4'!$AA$215+'St 4'!$AA$228</f>
        <v>0</v>
      </c>
      <c r="R29" s="132">
        <f>+'St 5'!$AA$21+'St 5'!$AA$34+'St 5'!$AA$47+'St 5'!$AA$60+'St 5'!$AA$74+'St 5'!$AA$98+'St 5'!$AA$111</f>
        <v>0</v>
      </c>
      <c r="S29" s="132">
        <f>+'St 5'!$AA$138+'St 5'!$AA$151+'St 5'!$AA$164+'St 5'!$AA$177+'St 5'!$AA$191+'St 5'!$AA$215+'St 5'!$AA$228</f>
        <v>0</v>
      </c>
      <c r="T29" s="132">
        <f t="shared" si="2"/>
        <v>1721645.6019991471</v>
      </c>
      <c r="U29" s="132">
        <f t="shared" si="2"/>
        <v>1540185.192176294</v>
      </c>
    </row>
    <row r="30" spans="2:21">
      <c r="B30" s="26" t="s">
        <v>81</v>
      </c>
      <c r="C30" s="26" t="s">
        <v>100</v>
      </c>
      <c r="D30" s="132">
        <f>+'St 1.1'!$AA$22+'St 1.1'!$AA$35+'St 1.1'!$AA$48+'St 1.1'!$AA$61+'St 1.1'!$AA$75+'St 1.1'!$AA$99+'St 1.1'!$AA$112</f>
        <v>27011.37000000001</v>
      </c>
      <c r="E30" s="132">
        <f>+'St 1.1'!$AA$139+'St 1.1'!$AA$152+'St 1.1'!$AA$165+'St 1.1'!$AA$178+'St 1.1'!$AA$192+'St 1.1'!$AA$216+'St 1.1'!$AA$229</f>
        <v>-72832.459878298949</v>
      </c>
      <c r="F30" s="132">
        <f>+'St 1.2'!$AA$22+'St 1.2'!$AA$35+'St 1.2'!$AA$48+'St 1.2'!$AA$61+'St 1.2'!$AA$75+'St 1.2'!$AA$99+'St 1.2'!$AA$112</f>
        <v>397847.50480971998</v>
      </c>
      <c r="G30" s="132">
        <f>+'St 1.2'!$AA$139+'St 1.2'!$AA$152+'St 1.2'!$AA$165+'St 1.2'!$AA$178+'St 1.2'!$AA$192+'St 1.2'!$AA$216+'St 1.2'!$AA$229</f>
        <v>136709.44976581345</v>
      </c>
      <c r="H30" s="132">
        <f>+'St 1.3'!$AA$22+'St 1.3'!$AA$35+'St 1.3'!$AA$48+'St 1.3'!$AA$61+'St 1.3'!$AA$75+'St 1.3'!$AA$99+'St 1.3'!$AA$112</f>
        <v>55224.94113657689</v>
      </c>
      <c r="I30" s="132">
        <f>+'St 1.3'!$AA$139+'St 1.3'!$AA$152+'St 1.3'!$AA$165+'St 1.3'!$AA$178+'St 1.3'!$AA$192+'St 1.3'!$AA$216+'St 1.3'!$AA$229</f>
        <v>32678.970471692184</v>
      </c>
      <c r="J30" s="132">
        <f>+'St 3'!$AA$22+'St 3'!$AA$35+'St 3'!$AA$48+'St 3'!$AA$61+'St 3'!$AA$75+'St 3'!$AA$99+'St 3'!$AA$112</f>
        <v>141236.95129140205</v>
      </c>
      <c r="K30" s="132">
        <f>+'St 3'!$AA$139+'St 3'!$AA$152+'St 3'!$AA$165+'St 3'!$AA$178+'St 3'!$AA$192+'St 3'!$AA$216+'St 3'!$AA$229</f>
        <v>3681.1392175799765</v>
      </c>
      <c r="L30" s="132">
        <f>+'St 2.1'!$AA$22+'St 2.1'!$AA$35+'St 2.1'!$AA$48+'St 2.1'!$AA$61+'St 2.1'!$AA$75+'St 2.1'!$AA$99+'St 2.1'!$AA$112</f>
        <v>14220.240878221473</v>
      </c>
      <c r="M30" s="132">
        <f>+'St 2.1'!$AA$139+'St 2.1'!$AA$152+'St 2.1'!$AA$165+'St 2.1'!$AA$178+'St 2.1'!$AA$192+'St 2.1'!$AA$216+'St 2.1'!$AA$229</f>
        <v>0</v>
      </c>
      <c r="N30" s="132">
        <f>+'St 2.2'!$AA$22+'St 2.2'!$AA$35+'St 2.2'!$AA$48+'St 2.2'!$AA$61+'St 2.2'!$AA$75+'St 2.2'!$AA$99+'St 2.2'!$AA$112</f>
        <v>182287.70374260511</v>
      </c>
      <c r="O30" s="132">
        <f>+'St 2.2'!$AA$139+'St 2.2'!$AA$152+'St 2.2'!$AA$165+'St 2.2'!$AA$178+'St 2.2'!$AA$192+'St 2.2'!$AA$216+'St 2.2'!$AA$229</f>
        <v>425590.22633219906</v>
      </c>
      <c r="P30" s="132">
        <f>+'St 4'!$AA$22+'St 4'!$AA$35+'St 4'!$AA$48+'St 4'!$AA$61+'St 4'!$AA$75+'St 4'!$AA$99+'St 4'!$AA$112</f>
        <v>0</v>
      </c>
      <c r="Q30" s="132">
        <f>+'St 4'!$AA$139+'St 4'!$AA$152+'St 4'!$AA$165+'St 4'!$AA$178+'St 4'!$AA$192+'St 4'!$AA$216+'St 4'!$AA$229</f>
        <v>0</v>
      </c>
      <c r="R30" s="132">
        <f>+'St 5'!$AA$22+'St 5'!$AA$35+'St 5'!$AA$48+'St 5'!$AA$61+'St 5'!$AA$75+'St 5'!$AA$99+'St 5'!$AA$112</f>
        <v>0</v>
      </c>
      <c r="S30" s="132">
        <f>+'St 5'!$AA$139+'St 5'!$AA$152+'St 5'!$AA$165+'St 5'!$AA$178+'St 5'!$AA$192+'St 5'!$AA$216+'St 5'!$AA$229</f>
        <v>0</v>
      </c>
      <c r="T30" s="132">
        <f t="shared" si="2"/>
        <v>817828.71185852541</v>
      </c>
      <c r="U30" s="132">
        <f t="shared" si="2"/>
        <v>525827.32590898569</v>
      </c>
    </row>
    <row r="31" spans="2:21">
      <c r="B31" s="26" t="s">
        <v>82</v>
      </c>
      <c r="C31" s="26" t="s">
        <v>78</v>
      </c>
      <c r="D31" s="137">
        <f t="shared" ref="D31:S31" si="3">+D22+D23+D24+D25+D26+D27+D28+D29+D30</f>
        <v>-77695.790000000314</v>
      </c>
      <c r="E31" s="137">
        <f t="shared" si="3"/>
        <v>-37982.090000000651</v>
      </c>
      <c r="F31" s="137">
        <f t="shared" si="3"/>
        <v>2808299.6235110904</v>
      </c>
      <c r="G31" s="137">
        <f t="shared" si="3"/>
        <v>2941199.139636239</v>
      </c>
      <c r="H31" s="137">
        <f t="shared" si="3"/>
        <v>1711421.2325904816</v>
      </c>
      <c r="I31" s="137">
        <f t="shared" si="3"/>
        <v>2273823.3433367815</v>
      </c>
      <c r="J31" s="137">
        <f t="shared" si="3"/>
        <v>2253726.7454296551</v>
      </c>
      <c r="K31" s="137">
        <f t="shared" si="3"/>
        <v>627561.24397180462</v>
      </c>
      <c r="L31" s="137">
        <f t="shared" si="3"/>
        <v>214056.79126494713</v>
      </c>
      <c r="M31" s="137">
        <f t="shared" si="3"/>
        <v>150312.77003888731</v>
      </c>
      <c r="N31" s="137">
        <f t="shared" si="3"/>
        <v>2334705.9589743982</v>
      </c>
      <c r="O31" s="137">
        <f t="shared" si="3"/>
        <v>1214199.4116349674</v>
      </c>
      <c r="P31" s="137">
        <f t="shared" si="3"/>
        <v>1599041.6950568289</v>
      </c>
      <c r="Q31" s="137">
        <f t="shared" si="3"/>
        <v>3000814.8475543456</v>
      </c>
      <c r="R31" s="137">
        <f t="shared" si="3"/>
        <v>-105410.13294776977</v>
      </c>
      <c r="S31" s="137">
        <f t="shared" si="3"/>
        <v>437803.90765125747</v>
      </c>
      <c r="T31" s="137">
        <f>+SUM(T22:T30)</f>
        <v>10738146.123879632</v>
      </c>
      <c r="U31" s="137">
        <f>+SUM(U22:U30)</f>
        <v>10607732.573824279</v>
      </c>
    </row>
    <row r="32" spans="2:21"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</row>
    <row r="33" spans="3:21"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</row>
    <row r="34" spans="3:21">
      <c r="C34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18:U18"/>
    <mergeCell ref="D20:E20"/>
    <mergeCell ref="F20:G20"/>
    <mergeCell ref="H20:I20"/>
    <mergeCell ref="J20:K20"/>
    <mergeCell ref="L20:M20"/>
    <mergeCell ref="N20:O20"/>
    <mergeCell ref="P20:Q20"/>
    <mergeCell ref="R20:S20"/>
    <mergeCell ref="T20:U20"/>
  </mergeCells>
  <hyperlinks>
    <hyperlink ref="A1" location="Index!A1" display="Index" xr:uid="{00000000-0004-0000-2B00-000000000000}"/>
  </hyperlinks>
  <pageMargins left="0.7" right="0.7" top="0.75" bottom="0.75" header="0.3" footer="0.3"/>
  <pageSetup paperSize="9" scale="3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U98"/>
  <sheetViews>
    <sheetView zoomScaleNormal="100" workbookViewId="0"/>
  </sheetViews>
  <sheetFormatPr defaultColWidth="9.140625" defaultRowHeight="15"/>
  <cols>
    <col min="1" max="1" width="5.5703125" style="12" customWidth="1"/>
    <col min="2" max="2" width="9.140625" style="12"/>
    <col min="3" max="3" width="70" style="12" bestFit="1" customWidth="1"/>
    <col min="4" max="13" width="12.85546875" style="12" bestFit="1" customWidth="1"/>
    <col min="14" max="15" width="14.85546875" style="12" bestFit="1" customWidth="1"/>
    <col min="16" max="16" width="12.85546875" style="12" bestFit="1" customWidth="1"/>
    <col min="17" max="17" width="14.85546875" style="12" bestFit="1" customWidth="1"/>
    <col min="18" max="19" width="12.85546875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325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1.1'!$D$6</f>
        <v>0</v>
      </c>
      <c r="E6" s="146">
        <f>+'St 1.1'!$D$123</f>
        <v>138250.16899999999</v>
      </c>
      <c r="F6" s="146">
        <f>+'St 1.2'!$D$6</f>
        <v>0</v>
      </c>
      <c r="G6" s="146">
        <f>+'St 1.2'!$D$123</f>
        <v>0</v>
      </c>
      <c r="H6" s="146">
        <f>+'St 1.3'!$D$6</f>
        <v>0</v>
      </c>
      <c r="I6" s="146">
        <f>+'St 1.3'!$D$123</f>
        <v>0</v>
      </c>
      <c r="J6" s="146">
        <f>+'St 3'!$D$6</f>
        <v>31527.999999999996</v>
      </c>
      <c r="K6" s="146">
        <f>+'St 3'!$D$123</f>
        <v>37372.01</v>
      </c>
      <c r="L6" s="146">
        <f>+'St 2.1'!$D$6</f>
        <v>0</v>
      </c>
      <c r="M6" s="146">
        <f>+'St 2.1'!$D$123</f>
        <v>0</v>
      </c>
      <c r="N6" s="146">
        <f>+'St 2.2'!$D$6</f>
        <v>0</v>
      </c>
      <c r="O6" s="146">
        <f>+'St 2.2'!$D$123</f>
        <v>0</v>
      </c>
      <c r="P6" s="146">
        <f>+'St 4'!$D$6</f>
        <v>0</v>
      </c>
      <c r="Q6" s="146">
        <f>+'St 4'!$D$123</f>
        <v>0</v>
      </c>
      <c r="R6" s="146">
        <f>+'St 5'!$D$6</f>
        <v>37372.01</v>
      </c>
      <c r="S6" s="146">
        <f>+'St 5'!$D$123</f>
        <v>31527.999999999996</v>
      </c>
      <c r="T6" s="146">
        <f>+D6+F6+H6+J6+L6+N6+P6+R6</f>
        <v>68900.009999999995</v>
      </c>
      <c r="U6" s="146">
        <f>+E6+G6+I6+K6+M6+O6+Q6+S6</f>
        <v>207150.179</v>
      </c>
    </row>
    <row r="7" spans="1:21">
      <c r="B7" s="66" t="s">
        <v>68</v>
      </c>
      <c r="C7" s="67" t="s">
        <v>35</v>
      </c>
      <c r="D7" s="147">
        <f>+'St 1.1'!$D$7</f>
        <v>0</v>
      </c>
      <c r="E7" s="147">
        <f>+'St 1.1'!$D$124</f>
        <v>138250.16899999999</v>
      </c>
      <c r="F7" s="147">
        <f>+'St 1.2'!$D$7</f>
        <v>0</v>
      </c>
      <c r="G7" s="147">
        <f>+'St 1.2'!$D$124</f>
        <v>0</v>
      </c>
      <c r="H7" s="147">
        <f>+'St 1.3'!$D$7</f>
        <v>0</v>
      </c>
      <c r="I7" s="147">
        <f>+'St 1.3'!$D$124</f>
        <v>0</v>
      </c>
      <c r="J7" s="147">
        <f>+'St 3'!$D$7</f>
        <v>0</v>
      </c>
      <c r="K7" s="147">
        <f>+'St 3'!$D$124</f>
        <v>0</v>
      </c>
      <c r="L7" s="147">
        <f>+'St 2.1'!$D$7</f>
        <v>0</v>
      </c>
      <c r="M7" s="147">
        <f>+'St 2.1'!$D$124</f>
        <v>0</v>
      </c>
      <c r="N7" s="147">
        <f>+'St 2.2'!$D$7</f>
        <v>0</v>
      </c>
      <c r="O7" s="147">
        <f>+'St 2.2'!$D$124</f>
        <v>0</v>
      </c>
      <c r="P7" s="147">
        <f>+'St 4'!$D$7</f>
        <v>0</v>
      </c>
      <c r="Q7" s="147">
        <f>+'St 4'!$D$124</f>
        <v>0</v>
      </c>
      <c r="R7" s="147">
        <f>+'St 5'!$D$7</f>
        <v>0</v>
      </c>
      <c r="S7" s="147">
        <f>+'St 5'!$D$124</f>
        <v>0</v>
      </c>
      <c r="T7" s="147">
        <f t="shared" ref="T7:U29" si="0">+D7+F7+H7+J7+L7+N7+P7+R7</f>
        <v>0</v>
      </c>
      <c r="U7" s="147">
        <f t="shared" si="0"/>
        <v>138250.16899999999</v>
      </c>
    </row>
    <row r="8" spans="1:21">
      <c r="B8" s="66" t="s">
        <v>69</v>
      </c>
      <c r="C8" s="67" t="s">
        <v>87</v>
      </c>
      <c r="D8" s="147">
        <f>+'St 1.1'!$D$8</f>
        <v>0</v>
      </c>
      <c r="E8" s="147">
        <f>+'St 1.1'!$D$125</f>
        <v>0</v>
      </c>
      <c r="F8" s="147">
        <f>+'St 1.2'!$D$8</f>
        <v>0</v>
      </c>
      <c r="G8" s="147">
        <f>+'St 1.2'!$D$125</f>
        <v>0</v>
      </c>
      <c r="H8" s="147">
        <f>+'St 1.3'!$D$8</f>
        <v>0</v>
      </c>
      <c r="I8" s="147">
        <f>+'St 1.3'!$D$125</f>
        <v>0</v>
      </c>
      <c r="J8" s="147">
        <f>+'St 3'!$D$8</f>
        <v>31527.999999999996</v>
      </c>
      <c r="K8" s="147">
        <f>+'St 3'!$D$125</f>
        <v>37372.01</v>
      </c>
      <c r="L8" s="147">
        <f>+'St 2.1'!$D$8</f>
        <v>0</v>
      </c>
      <c r="M8" s="147">
        <f>+'St 2.1'!$D$125</f>
        <v>0</v>
      </c>
      <c r="N8" s="147">
        <f>+'St 2.2'!$D$8</f>
        <v>0</v>
      </c>
      <c r="O8" s="147">
        <f>+'St 2.2'!$D$125</f>
        <v>0</v>
      </c>
      <c r="P8" s="147">
        <f>+'St 4'!$D$8</f>
        <v>0</v>
      </c>
      <c r="Q8" s="147">
        <f>+'St 4'!$D$125</f>
        <v>0</v>
      </c>
      <c r="R8" s="147">
        <f>+'St 5'!$D$8</f>
        <v>37372.01</v>
      </c>
      <c r="S8" s="147">
        <f>+'St 5'!$D$125</f>
        <v>31527.999999999996</v>
      </c>
      <c r="T8" s="147">
        <f t="shared" si="0"/>
        <v>68900.009999999995</v>
      </c>
      <c r="U8" s="147">
        <f t="shared" si="0"/>
        <v>68900.009999999995</v>
      </c>
    </row>
    <row r="9" spans="1:21">
      <c r="B9" s="35">
        <v>2</v>
      </c>
      <c r="C9" s="26" t="s">
        <v>38</v>
      </c>
      <c r="D9" s="146">
        <f>+'St 1.1'!$D$9</f>
        <v>1469667.8370000001</v>
      </c>
      <c r="E9" s="146">
        <f>+'St 1.1'!$D$126</f>
        <v>614705.48303989787</v>
      </c>
      <c r="F9" s="146">
        <f>+'St 1.2'!$D$9</f>
        <v>7259236.2966204202</v>
      </c>
      <c r="G9" s="146">
        <f>+'St 1.2'!$D$126</f>
        <v>981332.92532599973</v>
      </c>
      <c r="H9" s="146">
        <f>+'St 1.3'!$D$9</f>
        <v>125063.02205157747</v>
      </c>
      <c r="I9" s="146">
        <f>+'St 1.3'!$D$126</f>
        <v>700895.89416061691</v>
      </c>
      <c r="J9" s="146">
        <f>+'St 3'!$D$9</f>
        <v>1170834.1055095773</v>
      </c>
      <c r="K9" s="146">
        <f>+'St 3'!$D$126</f>
        <v>864083.54313590401</v>
      </c>
      <c r="L9" s="146">
        <f>+'St 2.1'!$D$9</f>
        <v>873.11999999999989</v>
      </c>
      <c r="M9" s="146">
        <f>+'St 2.1'!$D$126</f>
        <v>277939.4560417076</v>
      </c>
      <c r="N9" s="146">
        <f>+'St 2.2'!$D$9</f>
        <v>50235.923056567844</v>
      </c>
      <c r="O9" s="146">
        <f>+'St 2.2'!$D$126</f>
        <v>1041959.2214296048</v>
      </c>
      <c r="P9" s="146">
        <f>+'St 4'!$D$9</f>
        <v>0</v>
      </c>
      <c r="Q9" s="146">
        <f>+'St 4'!$D$126</f>
        <v>6073973.1623606654</v>
      </c>
      <c r="R9" s="146">
        <f>+'St 5'!$D$9</f>
        <v>668957.97789081722</v>
      </c>
      <c r="S9" s="146">
        <f>+'St 5'!$D$126</f>
        <v>300711.2</v>
      </c>
      <c r="T9" s="146">
        <f t="shared" si="0"/>
        <v>10744868.28212896</v>
      </c>
      <c r="U9" s="146">
        <f t="shared" si="0"/>
        <v>10855600.885494396</v>
      </c>
    </row>
    <row r="10" spans="1:21">
      <c r="B10" s="66" t="s">
        <v>68</v>
      </c>
      <c r="C10" s="67" t="s">
        <v>39</v>
      </c>
      <c r="D10" s="147">
        <f>+'St 1.1'!$D$10</f>
        <v>1055840.0820000002</v>
      </c>
      <c r="E10" s="147">
        <f>+'St 1.1'!$D$127</f>
        <v>233.68480000000002</v>
      </c>
      <c r="F10" s="147">
        <f>+'St 1.2'!$D$10</f>
        <v>0</v>
      </c>
      <c r="G10" s="147">
        <f>+'St 1.2'!$D$127</f>
        <v>70544.430451701846</v>
      </c>
      <c r="H10" s="147">
        <f>+'St 1.3'!$D$10</f>
        <v>0</v>
      </c>
      <c r="I10" s="147">
        <f>+'St 1.3'!$D$127</f>
        <v>8679.0720740277702</v>
      </c>
      <c r="J10" s="147">
        <f>+'St 3'!$D$10</f>
        <v>0</v>
      </c>
      <c r="K10" s="147">
        <f>+'St 3'!$D$127</f>
        <v>4.9699999999999994E-2</v>
      </c>
      <c r="L10" s="147">
        <f>+'St 2.1'!$D$10</f>
        <v>0</v>
      </c>
      <c r="M10" s="147">
        <f>+'St 2.1'!$D$127</f>
        <v>2.0125246627090898</v>
      </c>
      <c r="N10" s="147">
        <f>+'St 2.2'!$D$10</f>
        <v>0</v>
      </c>
      <c r="O10" s="147">
        <f>+'St 2.2'!$D$127</f>
        <v>6438.6010152575527</v>
      </c>
      <c r="P10" s="147">
        <f>+'St 4'!$D$10</f>
        <v>0</v>
      </c>
      <c r="Q10" s="147">
        <f>+'St 4'!$D$127</f>
        <v>1002235.6562499999</v>
      </c>
      <c r="R10" s="147">
        <f>+'St 5'!$D$10</f>
        <v>0</v>
      </c>
      <c r="S10" s="147">
        <f>+'St 5'!$D$127</f>
        <v>0</v>
      </c>
      <c r="T10" s="147">
        <f t="shared" si="0"/>
        <v>1055840.0820000002</v>
      </c>
      <c r="U10" s="147">
        <f t="shared" si="0"/>
        <v>1088133.5068156498</v>
      </c>
    </row>
    <row r="11" spans="1:21">
      <c r="B11" s="66" t="s">
        <v>69</v>
      </c>
      <c r="C11" s="67" t="s">
        <v>50</v>
      </c>
      <c r="D11" s="147">
        <f>+'St 1.1'!$D$23</f>
        <v>413827.755</v>
      </c>
      <c r="E11" s="147">
        <f>+'St 1.1'!$D$140</f>
        <v>614471.79823989782</v>
      </c>
      <c r="F11" s="147">
        <f>+'St 1.2'!$D$23</f>
        <v>7259236.2966204202</v>
      </c>
      <c r="G11" s="147">
        <f>+'St 1.2'!$D$140</f>
        <v>910788.49487429787</v>
      </c>
      <c r="H11" s="147">
        <f>+'St 1.3'!$D$23</f>
        <v>125063.02205157747</v>
      </c>
      <c r="I11" s="147">
        <f>+'St 1.3'!$D$140</f>
        <v>692216.82208658918</v>
      </c>
      <c r="J11" s="147">
        <f>+'St 3'!$D$23</f>
        <v>1170834.1055095773</v>
      </c>
      <c r="K11" s="147">
        <f>+'St 3'!$D$140</f>
        <v>864083.49343590403</v>
      </c>
      <c r="L11" s="147">
        <f>+'St 2.1'!$D$23</f>
        <v>873.11999999999989</v>
      </c>
      <c r="M11" s="147">
        <f>+'St 2.1'!$D$140</f>
        <v>277937.44351704489</v>
      </c>
      <c r="N11" s="147">
        <f>+'St 2.2'!$D$23</f>
        <v>50235.923056567844</v>
      </c>
      <c r="O11" s="147">
        <f>+'St 2.2'!$D$140</f>
        <v>1035520.6204143473</v>
      </c>
      <c r="P11" s="147">
        <f>+'St 4'!$D$23</f>
        <v>0</v>
      </c>
      <c r="Q11" s="147">
        <f>+'St 4'!$D$140</f>
        <v>5071737.5061106654</v>
      </c>
      <c r="R11" s="147">
        <f>+'St 5'!$D$23</f>
        <v>668957.97789081722</v>
      </c>
      <c r="S11" s="147">
        <f>+'St 5'!$D$140</f>
        <v>300711.2</v>
      </c>
      <c r="T11" s="147">
        <f t="shared" si="0"/>
        <v>9689028.2001289595</v>
      </c>
      <c r="U11" s="147">
        <f t="shared" si="0"/>
        <v>9767467.3786787465</v>
      </c>
    </row>
    <row r="12" spans="1:21">
      <c r="B12" s="35">
        <v>3</v>
      </c>
      <c r="C12" s="26" t="s">
        <v>51</v>
      </c>
      <c r="D12" s="146">
        <f>+'St 1.1'!$D$36</f>
        <v>0</v>
      </c>
      <c r="E12" s="146">
        <f>+'St 1.1'!$D$153</f>
        <v>1309445.2677601022</v>
      </c>
      <c r="F12" s="146">
        <f>+'St 1.2'!$D$36</f>
        <v>187578.57747522861</v>
      </c>
      <c r="G12" s="146">
        <f>+'St 1.2'!$D$153</f>
        <v>2394858.9249613173</v>
      </c>
      <c r="H12" s="146">
        <f>+'St 1.3'!$D$36</f>
        <v>588875.20376144757</v>
      </c>
      <c r="I12" s="146">
        <f>+'St 1.3'!$D$153</f>
        <v>2067425.9919480078</v>
      </c>
      <c r="J12" s="146">
        <f>+'St 3'!$D$36</f>
        <v>4560292.4099401841</v>
      </c>
      <c r="K12" s="146">
        <f>+'St 3'!$D$153</f>
        <v>604348.07583969412</v>
      </c>
      <c r="L12" s="146">
        <f>+'St 2.1'!$D$36</f>
        <v>0</v>
      </c>
      <c r="M12" s="146">
        <f>+'St 2.1'!$D$153</f>
        <v>30955.763326063952</v>
      </c>
      <c r="N12" s="146">
        <f>+'St 2.2'!$D$36</f>
        <v>580375.00098767865</v>
      </c>
      <c r="O12" s="146">
        <f>+'St 2.2'!$D$153</f>
        <v>193107.26873716313</v>
      </c>
      <c r="P12" s="146">
        <f>+'St 4'!$D$36</f>
        <v>0</v>
      </c>
      <c r="Q12" s="146">
        <f>+'St 4'!$D$153</f>
        <v>144365.26136939472</v>
      </c>
      <c r="R12" s="146">
        <f>+'St 5'!$D$36</f>
        <v>870322.82999999984</v>
      </c>
      <c r="S12" s="146">
        <f>+'St 5'!$D$153</f>
        <v>333656.28225286701</v>
      </c>
      <c r="T12" s="146">
        <f t="shared" si="0"/>
        <v>6787444.0221645394</v>
      </c>
      <c r="U12" s="146">
        <f t="shared" si="0"/>
        <v>7078162.8361946112</v>
      </c>
    </row>
    <row r="13" spans="1:21">
      <c r="B13" s="35">
        <v>4</v>
      </c>
      <c r="C13" s="26" t="s">
        <v>323</v>
      </c>
      <c r="D13" s="146">
        <f>+'St 1.1'!$D$49</f>
        <v>0</v>
      </c>
      <c r="E13" s="146">
        <f>+'St 1.1'!$D$166</f>
        <v>9246.0150000000012</v>
      </c>
      <c r="F13" s="146">
        <f>+'St 1.2'!$D$49</f>
        <v>1212946.7203956307</v>
      </c>
      <c r="G13" s="146">
        <f>+'St 1.2'!$D$166</f>
        <v>6073677.5128119886</v>
      </c>
      <c r="H13" s="146">
        <f>+'St 1.3'!$D$49</f>
        <v>589059.39797813992</v>
      </c>
      <c r="I13" s="146">
        <f>+'St 1.3'!$D$166</f>
        <v>1465957.6629909524</v>
      </c>
      <c r="J13" s="146">
        <f>+'St 3'!$D$49</f>
        <v>425409.64519999997</v>
      </c>
      <c r="K13" s="146">
        <f>+'St 3'!$D$166</f>
        <v>245250.74485830028</v>
      </c>
      <c r="L13" s="146">
        <f>+'St 2.1'!$D$49</f>
        <v>818326.92556559993</v>
      </c>
      <c r="M13" s="146">
        <f>+'St 2.1'!$D$166</f>
        <v>119438.37244969053</v>
      </c>
      <c r="N13" s="146">
        <f>+'St 2.2'!$D$49</f>
        <v>4722900.875208186</v>
      </c>
      <c r="O13" s="146">
        <f>+'St 2.2'!$D$166</f>
        <v>2461554.8307873895</v>
      </c>
      <c r="P13" s="146">
        <f>+'St 4'!$D$49</f>
        <v>3012847.302448303</v>
      </c>
      <c r="Q13" s="146">
        <f>+'St 4'!$D$166</f>
        <v>0</v>
      </c>
      <c r="R13" s="146">
        <f>+'St 5'!$D$49</f>
        <v>30100.266225997399</v>
      </c>
      <c r="S13" s="146">
        <f>+'St 5'!$D$166</f>
        <v>816350.795919333</v>
      </c>
      <c r="T13" s="146">
        <f t="shared" si="0"/>
        <v>10811591.133021858</v>
      </c>
      <c r="U13" s="146">
        <f t="shared" si="0"/>
        <v>11191475.934817653</v>
      </c>
    </row>
    <row r="14" spans="1:21">
      <c r="B14" s="35">
        <v>5</v>
      </c>
      <c r="C14" s="26" t="s">
        <v>52</v>
      </c>
      <c r="D14" s="146">
        <f>+'St 1.1'!$D$62</f>
        <v>5</v>
      </c>
      <c r="E14" s="146">
        <f>+'St 1.1'!$D$179</f>
        <v>1320</v>
      </c>
      <c r="F14" s="146">
        <f>+'St 1.2'!$D$62</f>
        <v>105069.78282051404</v>
      </c>
      <c r="G14" s="146">
        <f>+'St 1.2'!$D$179</f>
        <v>60554.031751920971</v>
      </c>
      <c r="H14" s="146">
        <f>+'St 1.3'!$D$62</f>
        <v>704297.09863881988</v>
      </c>
      <c r="I14" s="146">
        <f>+'St 1.3'!$D$179</f>
        <v>907973.05899464432</v>
      </c>
      <c r="J14" s="146">
        <f>+'St 3'!$D$62</f>
        <v>0</v>
      </c>
      <c r="K14" s="146">
        <f>+'St 3'!$D$179</f>
        <v>390610.52377591585</v>
      </c>
      <c r="L14" s="146">
        <f>+'St 2.1'!$D$62</f>
        <v>144977.63000000003</v>
      </c>
      <c r="M14" s="146">
        <f>+'St 2.1'!$D$179</f>
        <v>67367.010685460991</v>
      </c>
      <c r="N14" s="146">
        <f>+'St 2.2'!$D$62</f>
        <v>1133243.6404248998</v>
      </c>
      <c r="O14" s="146">
        <f>+'St 2.2'!$D$179</f>
        <v>2960392.2421678924</v>
      </c>
      <c r="P14" s="146">
        <f>+'St 4'!$D$62</f>
        <v>0</v>
      </c>
      <c r="Q14" s="146">
        <f>+'St 4'!$D$179</f>
        <v>733971.36045584106</v>
      </c>
      <c r="R14" s="146">
        <f>+'St 5'!$D$62</f>
        <v>420197.95999999996</v>
      </c>
      <c r="S14" s="146">
        <f>+'St 5'!$D$179</f>
        <v>1703056.430979423</v>
      </c>
      <c r="T14" s="146">
        <f t="shared" si="0"/>
        <v>2507791.1118842335</v>
      </c>
      <c r="U14" s="146">
        <f t="shared" si="0"/>
        <v>6825244.658811098</v>
      </c>
    </row>
    <row r="15" spans="1:21">
      <c r="B15" s="66" t="s">
        <v>68</v>
      </c>
      <c r="C15" s="67" t="s">
        <v>32</v>
      </c>
      <c r="D15" s="147">
        <f>+'St 1.1'!$D$63</f>
        <v>5</v>
      </c>
      <c r="E15" s="147">
        <f>+'St 1.1'!$D$180</f>
        <v>1320</v>
      </c>
      <c r="F15" s="147">
        <f>+'St 1.2'!$D$63</f>
        <v>105016.74249159874</v>
      </c>
      <c r="G15" s="147">
        <f>+'St 1.2'!$D$180</f>
        <v>54970.923664716356</v>
      </c>
      <c r="H15" s="147">
        <f>+'St 1.3'!$D$63</f>
        <v>126011.73937098723</v>
      </c>
      <c r="I15" s="147">
        <f>+'St 1.3'!$D$180</f>
        <v>734312.93027982023</v>
      </c>
      <c r="J15" s="147">
        <f>+'St 3'!$D$63</f>
        <v>0</v>
      </c>
      <c r="K15" s="147">
        <f>+'St 3'!$D$180</f>
        <v>390610.52377591585</v>
      </c>
      <c r="L15" s="147">
        <f>+'St 2.1'!$D$63</f>
        <v>144977.63000000003</v>
      </c>
      <c r="M15" s="147">
        <f>+'St 2.1'!$D$180</f>
        <v>66007.479338046585</v>
      </c>
      <c r="N15" s="147">
        <f>+'St 2.2'!$D$63</f>
        <v>1133243.6404248998</v>
      </c>
      <c r="O15" s="147">
        <f>+'St 2.2'!$D$180</f>
        <v>2537566.8420681003</v>
      </c>
      <c r="P15" s="147">
        <f>+'St 4'!$D$63</f>
        <v>0</v>
      </c>
      <c r="Q15" s="147">
        <f>+'St 4'!$D$180</f>
        <v>416903.19045584102</v>
      </c>
      <c r="R15" s="147">
        <f>+'St 5'!$D$63</f>
        <v>420197.95999999996</v>
      </c>
      <c r="S15" s="147">
        <f>+'St 5'!$D$180</f>
        <v>1703056.430979423</v>
      </c>
      <c r="T15" s="147">
        <f t="shared" si="0"/>
        <v>1929452.7122874856</v>
      </c>
      <c r="U15" s="147">
        <f t="shared" si="0"/>
        <v>5904748.3205618635</v>
      </c>
    </row>
    <row r="16" spans="1:21">
      <c r="B16" s="66" t="s">
        <v>69</v>
      </c>
      <c r="C16" s="67" t="s">
        <v>33</v>
      </c>
      <c r="D16" s="147">
        <f>+'St 1.1'!$D$76</f>
        <v>0</v>
      </c>
      <c r="E16" s="147">
        <f>+'St 1.1'!$D$193</f>
        <v>0</v>
      </c>
      <c r="F16" s="147">
        <f>+'St 1.2'!$D$76</f>
        <v>53.040328915301806</v>
      </c>
      <c r="G16" s="147">
        <f>+'St 1.2'!$D$193</f>
        <v>5583.1080872046123</v>
      </c>
      <c r="H16" s="147">
        <f>+'St 1.3'!$D$76</f>
        <v>578285.35926783259</v>
      </c>
      <c r="I16" s="147">
        <f>+'St 1.3'!$D$193</f>
        <v>173660.12871482418</v>
      </c>
      <c r="J16" s="147">
        <f>+'St 3'!$D$76</f>
        <v>0</v>
      </c>
      <c r="K16" s="147">
        <f>+'St 3'!$D$193</f>
        <v>0</v>
      </c>
      <c r="L16" s="147">
        <f>+'St 2.1'!$D$76</f>
        <v>0</v>
      </c>
      <c r="M16" s="147">
        <f>+'St 2.1'!$D$193</f>
        <v>1359.531347414395</v>
      </c>
      <c r="N16" s="147">
        <f>+'St 2.2'!$D$76</f>
        <v>0</v>
      </c>
      <c r="O16" s="147">
        <f>+'St 2.2'!$D$193</f>
        <v>422825.40009979228</v>
      </c>
      <c r="P16" s="147">
        <f>+'St 4'!$D$76</f>
        <v>0</v>
      </c>
      <c r="Q16" s="147">
        <f>+'St 4'!$D$193</f>
        <v>317068.17000000004</v>
      </c>
      <c r="R16" s="147">
        <f>+'St 5'!$D$76</f>
        <v>0</v>
      </c>
      <c r="S16" s="147">
        <f>+'St 5'!$D$193</f>
        <v>0</v>
      </c>
      <c r="T16" s="147">
        <f t="shared" si="0"/>
        <v>578338.39959674794</v>
      </c>
      <c r="U16" s="147">
        <f t="shared" si="0"/>
        <v>920496.33824923553</v>
      </c>
    </row>
    <row r="17" spans="2:21">
      <c r="B17" s="35">
        <v>6</v>
      </c>
      <c r="C17" s="26" t="s">
        <v>90</v>
      </c>
      <c r="D17" s="146">
        <f>+'St 1.1'!$D$79</f>
        <v>21287.123332774368</v>
      </c>
      <c r="E17" s="146">
        <f>+'St 1.1'!$D$196</f>
        <v>0</v>
      </c>
      <c r="F17" s="146">
        <f>+'St 1.2'!$D$79</f>
        <v>34.908095142424031</v>
      </c>
      <c r="G17" s="146">
        <f>+'St 1.2'!$D$196</f>
        <v>391.86610099232757</v>
      </c>
      <c r="H17" s="146">
        <f>+'St 1.3'!$D$79</f>
        <v>2320179.2009963789</v>
      </c>
      <c r="I17" s="146">
        <f>+'St 1.3'!$D$196</f>
        <v>0</v>
      </c>
      <c r="J17" s="146">
        <f>+'St 3'!$D$79</f>
        <v>390197.06079999998</v>
      </c>
      <c r="K17" s="146">
        <f>+'St 3'!$D$196</f>
        <v>0</v>
      </c>
      <c r="L17" s="146">
        <f>+'St 2.1'!$D$79</f>
        <v>0</v>
      </c>
      <c r="M17" s="146">
        <f>+'St 2.1'!$D$196</f>
        <v>2562.4417812925094</v>
      </c>
      <c r="N17" s="146">
        <f>+'St 2.2'!$D$79</f>
        <v>0</v>
      </c>
      <c r="O17" s="146">
        <f>+'St 2.2'!$D$196</f>
        <v>0</v>
      </c>
      <c r="P17" s="146">
        <f>+'St 4'!$D$79</f>
        <v>0</v>
      </c>
      <c r="Q17" s="146">
        <f>+'St 4'!$D$196</f>
        <v>2670699.9494372956</v>
      </c>
      <c r="R17" s="146">
        <f>+'St 5'!$D$79</f>
        <v>0</v>
      </c>
      <c r="S17" s="146">
        <f>+'St 5'!$D$196</f>
        <v>0</v>
      </c>
      <c r="T17" s="146">
        <f t="shared" si="0"/>
        <v>2731698.2932242956</v>
      </c>
      <c r="U17" s="146">
        <f t="shared" si="0"/>
        <v>2673654.2573195803</v>
      </c>
    </row>
    <row r="18" spans="2:21">
      <c r="B18" s="66" t="s">
        <v>68</v>
      </c>
      <c r="C18" s="67" t="s">
        <v>15</v>
      </c>
      <c r="D18" s="147">
        <f>+'St 1.1'!$D$80</f>
        <v>0</v>
      </c>
      <c r="E18" s="147">
        <f>+'St 1.1'!$D$197</f>
        <v>0</v>
      </c>
      <c r="F18" s="147">
        <f>+'St 1.2'!$D$80</f>
        <v>0</v>
      </c>
      <c r="G18" s="147">
        <f>+'St 1.2'!$D$197</f>
        <v>0</v>
      </c>
      <c r="H18" s="147">
        <f>+'St 1.3'!$D$80</f>
        <v>60998.343787000013</v>
      </c>
      <c r="I18" s="147">
        <f>+'St 1.3'!$D$197</f>
        <v>0</v>
      </c>
      <c r="J18" s="147">
        <f>+'St 3'!$D$80</f>
        <v>0</v>
      </c>
      <c r="K18" s="147">
        <f>+'St 3'!$D$197</f>
        <v>0</v>
      </c>
      <c r="L18" s="147">
        <f>+'St 2.1'!$D$80</f>
        <v>0</v>
      </c>
      <c r="M18" s="147">
        <f>+'St 2.1'!$D$197</f>
        <v>0</v>
      </c>
      <c r="N18" s="147">
        <f>+'St 2.2'!$D$80</f>
        <v>0</v>
      </c>
      <c r="O18" s="147">
        <f>+'St 2.2'!$D$197</f>
        <v>0</v>
      </c>
      <c r="P18" s="147">
        <f>+'St 4'!$D$80</f>
        <v>0</v>
      </c>
      <c r="Q18" s="147">
        <f>+'St 4'!$D$197</f>
        <v>0</v>
      </c>
      <c r="R18" s="147">
        <f>+'St 5'!$D$80</f>
        <v>0</v>
      </c>
      <c r="S18" s="147">
        <f>+'St 5'!$D$197</f>
        <v>0</v>
      </c>
      <c r="T18" s="147">
        <f t="shared" si="0"/>
        <v>60998.343787000013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1.1'!$D$81</f>
        <v>0</v>
      </c>
      <c r="E19" s="147">
        <f>+'St 1.1'!$D$198</f>
        <v>0</v>
      </c>
      <c r="F19" s="147">
        <f>+'St 1.2'!$D$81</f>
        <v>0</v>
      </c>
      <c r="G19" s="147">
        <f>+'St 1.2'!$D$198</f>
        <v>0</v>
      </c>
      <c r="H19" s="147">
        <f>+'St 1.3'!$D$81</f>
        <v>1697815.96</v>
      </c>
      <c r="I19" s="147">
        <f>+'St 1.3'!$D$198</f>
        <v>0</v>
      </c>
      <c r="J19" s="147">
        <f>+'St 3'!$D$81</f>
        <v>14000</v>
      </c>
      <c r="K19" s="147">
        <f>+'St 3'!$D$198</f>
        <v>0</v>
      </c>
      <c r="L19" s="147">
        <f>+'St 2.1'!$D$81</f>
        <v>0</v>
      </c>
      <c r="M19" s="147">
        <f>+'St 2.1'!$D$198</f>
        <v>413.16847525158886</v>
      </c>
      <c r="N19" s="147">
        <f>+'St 2.2'!$D$81</f>
        <v>0</v>
      </c>
      <c r="O19" s="147">
        <f>+'St 2.2'!$D$198</f>
        <v>0</v>
      </c>
      <c r="P19" s="147">
        <f>+'St 4'!$D$81</f>
        <v>0</v>
      </c>
      <c r="Q19" s="147">
        <f>+'St 4'!$D$198</f>
        <v>1711815.96</v>
      </c>
      <c r="R19" s="147">
        <f>+'St 5'!$D$81</f>
        <v>0</v>
      </c>
      <c r="S19" s="147">
        <f>+'St 5'!$D$198</f>
        <v>0</v>
      </c>
      <c r="T19" s="147">
        <f t="shared" si="0"/>
        <v>1711815.96</v>
      </c>
      <c r="U19" s="147">
        <f t="shared" si="0"/>
        <v>1712229.1284752516</v>
      </c>
    </row>
    <row r="20" spans="2:21">
      <c r="B20" s="66" t="s">
        <v>83</v>
      </c>
      <c r="C20" s="67" t="s">
        <v>17</v>
      </c>
      <c r="D20" s="147">
        <f>+'St 1.1'!$D$82</f>
        <v>9579.3543327743682</v>
      </c>
      <c r="E20" s="147">
        <f>+'St 1.1'!$D$199</f>
        <v>0</v>
      </c>
      <c r="F20" s="147">
        <f>+'St 1.2'!$D$82</f>
        <v>0</v>
      </c>
      <c r="G20" s="147">
        <f>+'St 1.2'!$D$199</f>
        <v>0</v>
      </c>
      <c r="H20" s="147">
        <f>+'St 1.3'!$D$82</f>
        <v>187650.21578345363</v>
      </c>
      <c r="I20" s="147">
        <f>+'St 1.3'!$D$199</f>
        <v>0</v>
      </c>
      <c r="J20" s="147">
        <f>+'St 3'!$D$82</f>
        <v>0</v>
      </c>
      <c r="K20" s="147">
        <f>+'St 3'!$D$199</f>
        <v>0</v>
      </c>
      <c r="L20" s="147">
        <f>+'St 2.1'!$D$82</f>
        <v>0</v>
      </c>
      <c r="M20" s="147">
        <f>+'St 2.1'!$D$199</f>
        <v>2.1092434999999998</v>
      </c>
      <c r="N20" s="147">
        <f>+'St 2.2'!$D$82</f>
        <v>0</v>
      </c>
      <c r="O20" s="147">
        <f>+'St 2.2'!$D$199</f>
        <v>0</v>
      </c>
      <c r="P20" s="147">
        <f>+'St 4'!$D$82</f>
        <v>0</v>
      </c>
      <c r="Q20" s="147">
        <f>+'St 4'!$D$199</f>
        <v>197229.57011622799</v>
      </c>
      <c r="R20" s="147">
        <f>+'St 5'!$D$82</f>
        <v>0</v>
      </c>
      <c r="S20" s="147">
        <f>+'St 5'!$D$199</f>
        <v>0</v>
      </c>
      <c r="T20" s="147">
        <f t="shared" si="0"/>
        <v>197229.57011622802</v>
      </c>
      <c r="U20" s="147">
        <f t="shared" si="0"/>
        <v>197231.67935972798</v>
      </c>
    </row>
    <row r="21" spans="2:21">
      <c r="B21" s="66" t="s">
        <v>84</v>
      </c>
      <c r="C21" s="67" t="s">
        <v>18</v>
      </c>
      <c r="D21" s="147">
        <f>+'St 1.1'!$D$83</f>
        <v>11707.769</v>
      </c>
      <c r="E21" s="147">
        <f>+'St 1.1'!$D$200</f>
        <v>0</v>
      </c>
      <c r="F21" s="147">
        <f>+'St 1.2'!$D$83</f>
        <v>34.908095142424031</v>
      </c>
      <c r="G21" s="147">
        <f>+'St 1.2'!$D$200</f>
        <v>391.86610099232757</v>
      </c>
      <c r="H21" s="147">
        <f>+'St 1.3'!$D$83</f>
        <v>373714.68142592529</v>
      </c>
      <c r="I21" s="147">
        <f>+'St 1.3'!$D$200</f>
        <v>0</v>
      </c>
      <c r="J21" s="147">
        <f>+'St 3'!$D$83</f>
        <v>376197.06080000004</v>
      </c>
      <c r="K21" s="147">
        <f>+'St 3'!$D$200</f>
        <v>0</v>
      </c>
      <c r="L21" s="147">
        <f>+'St 2.1'!$D$83</f>
        <v>0</v>
      </c>
      <c r="M21" s="147">
        <f>+'St 2.1'!$D$200</f>
        <v>2147.1640625409209</v>
      </c>
      <c r="N21" s="147">
        <f>+'St 2.2'!$D$83</f>
        <v>0</v>
      </c>
      <c r="O21" s="147">
        <f>+'St 2.2'!$D$200</f>
        <v>0</v>
      </c>
      <c r="P21" s="147">
        <f>+'St 4'!$D$83</f>
        <v>0</v>
      </c>
      <c r="Q21" s="147">
        <f>+'St 4'!$D$200</f>
        <v>761654.41932106763</v>
      </c>
      <c r="R21" s="147">
        <f>+'St 5'!$D$83</f>
        <v>0</v>
      </c>
      <c r="S21" s="147">
        <f>+'St 5'!$D$200</f>
        <v>0</v>
      </c>
      <c r="T21" s="147">
        <f t="shared" si="0"/>
        <v>761654.41932106775</v>
      </c>
      <c r="U21" s="147">
        <f t="shared" si="0"/>
        <v>764193.44948460092</v>
      </c>
    </row>
    <row r="22" spans="2:21">
      <c r="B22" s="66" t="s">
        <v>85</v>
      </c>
      <c r="C22" s="3" t="s">
        <v>324</v>
      </c>
      <c r="D22" s="147">
        <f>+'St 1.1'!$D$84</f>
        <v>0</v>
      </c>
      <c r="E22" s="147">
        <f>+'St 1.1'!$D$201</f>
        <v>0</v>
      </c>
      <c r="F22" s="147">
        <f>+'St 1.2'!$D$84</f>
        <v>0</v>
      </c>
      <c r="G22" s="147">
        <f>+'St 1.2'!$D$201</f>
        <v>0</v>
      </c>
      <c r="H22" s="147">
        <f>+'St 1.3'!$D$84</f>
        <v>0</v>
      </c>
      <c r="I22" s="147">
        <f>+'St 1.3'!$D$201</f>
        <v>0</v>
      </c>
      <c r="J22" s="147">
        <f>+'St 3'!$D$84</f>
        <v>0</v>
      </c>
      <c r="K22" s="147">
        <f>+'St 3'!$D$201</f>
        <v>0</v>
      </c>
      <c r="L22" s="147">
        <f>+'St 2.1'!$D$84</f>
        <v>0</v>
      </c>
      <c r="M22" s="147">
        <f>+'St 2.1'!$D$201</f>
        <v>0</v>
      </c>
      <c r="N22" s="147">
        <f>+'St 2.2'!$D$84</f>
        <v>0</v>
      </c>
      <c r="O22" s="147">
        <f>+'St 2.2'!$D$201</f>
        <v>0</v>
      </c>
      <c r="P22" s="147">
        <f>+'St 4'!$D$84</f>
        <v>0</v>
      </c>
      <c r="Q22" s="147">
        <f>+'St 4'!$D$201</f>
        <v>0</v>
      </c>
      <c r="R22" s="147">
        <f>+'St 5'!$D$84</f>
        <v>0</v>
      </c>
      <c r="S22" s="147">
        <f>+'St 5'!$D$201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1.1'!$D$85</f>
        <v>0</v>
      </c>
      <c r="E23" s="147">
        <f>+'St 1.1'!$D$202</f>
        <v>0</v>
      </c>
      <c r="F23" s="147">
        <f>+'St 1.2'!$D$85</f>
        <v>0</v>
      </c>
      <c r="G23" s="147">
        <f>+'St 1.2'!$D$202</f>
        <v>0</v>
      </c>
      <c r="H23" s="147">
        <f>+'St 1.3'!$D$85</f>
        <v>0</v>
      </c>
      <c r="I23" s="147">
        <f>+'St 1.3'!$D$202</f>
        <v>0</v>
      </c>
      <c r="J23" s="147">
        <f>+'St 3'!$D$85</f>
        <v>0</v>
      </c>
      <c r="K23" s="147">
        <f>+'St 3'!$D$202</f>
        <v>0</v>
      </c>
      <c r="L23" s="147">
        <f>+'St 2.1'!$D$85</f>
        <v>0</v>
      </c>
      <c r="M23" s="147">
        <f>+'St 2.1'!$D$202</f>
        <v>0</v>
      </c>
      <c r="N23" s="147">
        <f>+'St 2.2'!$D$85</f>
        <v>0</v>
      </c>
      <c r="O23" s="147">
        <f>+'St 2.2'!$D$202</f>
        <v>0</v>
      </c>
      <c r="P23" s="147">
        <f>+'St 4'!$D$85</f>
        <v>0</v>
      </c>
      <c r="Q23" s="147">
        <f>+'St 4'!$D$202</f>
        <v>0</v>
      </c>
      <c r="R23" s="147">
        <f>+'St 5'!$D$85</f>
        <v>0</v>
      </c>
      <c r="S23" s="147">
        <f>+'St 5'!$D$202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1.1'!$D$86</f>
        <v>23492.551647755241</v>
      </c>
      <c r="E24" s="146">
        <f>+'St 1.1'!$D$203</f>
        <v>0</v>
      </c>
      <c r="F24" s="146">
        <f>+'St 1.2'!$D$86</f>
        <v>183151.59729780353</v>
      </c>
      <c r="G24" s="146">
        <f>+'St 1.2'!$D$203</f>
        <v>182300.76280288538</v>
      </c>
      <c r="H24" s="146">
        <f>+'St 1.3'!$D$86</f>
        <v>87747.833961794007</v>
      </c>
      <c r="I24" s="146">
        <f>+'St 1.3'!$D$203</f>
        <v>89954.478967492789</v>
      </c>
      <c r="J24" s="146">
        <f>+'St 3'!$D$86</f>
        <v>15649.905900000002</v>
      </c>
      <c r="K24" s="146">
        <f>+'St 3'!$D$203</f>
        <v>88351.300536595067</v>
      </c>
      <c r="L24" s="146">
        <f>+'St 2.1'!$D$86</f>
        <v>169299.22081340424</v>
      </c>
      <c r="M24" s="146">
        <f>+'St 2.1'!$D$203</f>
        <v>385324.09016017051</v>
      </c>
      <c r="N24" s="146">
        <f>+'St 2.2'!$D$86</f>
        <v>4663112.6132685179</v>
      </c>
      <c r="O24" s="146">
        <f>+'St 2.2'!$D$203</f>
        <v>2486890.0245016799</v>
      </c>
      <c r="P24" s="146">
        <f>+'St 4'!$D$86</f>
        <v>36282.153389053943</v>
      </c>
      <c r="Q24" s="146">
        <f>+'St 4'!$D$203</f>
        <v>47883.429319094932</v>
      </c>
      <c r="R24" s="146">
        <f>+'St 5'!$D$86</f>
        <v>59848.029999999992</v>
      </c>
      <c r="S24" s="146">
        <f>+'St 5'!$D$203</f>
        <v>376199.53</v>
      </c>
      <c r="T24" s="146">
        <f t="shared" si="0"/>
        <v>5238583.9062783299</v>
      </c>
      <c r="U24" s="146">
        <f t="shared" si="0"/>
        <v>3656903.6162879188</v>
      </c>
    </row>
    <row r="25" spans="2:21">
      <c r="B25" s="66" t="s">
        <v>68</v>
      </c>
      <c r="C25" s="67" t="s">
        <v>30</v>
      </c>
      <c r="D25" s="147">
        <f>+'St 1.1'!$D$87</f>
        <v>0</v>
      </c>
      <c r="E25" s="147">
        <f>+'St 1.1'!$D$204</f>
        <v>0</v>
      </c>
      <c r="F25" s="147">
        <f>+'St 1.2'!$D$87</f>
        <v>200.19346147993343</v>
      </c>
      <c r="G25" s="147">
        <f>+'St 1.2'!$D$204</f>
        <v>70577.30666423848</v>
      </c>
      <c r="H25" s="147">
        <f>+'St 1.3'!$D$87</f>
        <v>1133.5070698625518</v>
      </c>
      <c r="I25" s="147">
        <f>+'St 1.3'!$D$204</f>
        <v>2012.3623189551413</v>
      </c>
      <c r="J25" s="147">
        <f>+'St 3'!$D$87</f>
        <v>0</v>
      </c>
      <c r="K25" s="147">
        <f>+'St 3'!$D$204</f>
        <v>1.1728688955150368E-3</v>
      </c>
      <c r="L25" s="147">
        <f>+'St 2.1'!$D$87</f>
        <v>164096.7295481826</v>
      </c>
      <c r="M25" s="147">
        <f>+'St 2.1'!$D$204</f>
        <v>157027.16170120143</v>
      </c>
      <c r="N25" s="147">
        <f>+'St 2.2'!$D$87</f>
        <v>2448159.366458986</v>
      </c>
      <c r="O25" s="147">
        <f>+'St 2.2'!$D$204</f>
        <v>1376836.0064736172</v>
      </c>
      <c r="P25" s="147">
        <f>+'St 4'!$D$87</f>
        <v>20969.365319301367</v>
      </c>
      <c r="Q25" s="147">
        <f>+'St 4'!$D$204</f>
        <v>16.163058336322841</v>
      </c>
      <c r="R25" s="147">
        <f>+'St 5'!$D$87</f>
        <v>0</v>
      </c>
      <c r="S25" s="147">
        <f>+'St 5'!$D$204</f>
        <v>344853.59</v>
      </c>
      <c r="T25" s="147">
        <f t="shared" si="0"/>
        <v>2634559.1618578122</v>
      </c>
      <c r="U25" s="147">
        <f t="shared" si="0"/>
        <v>1951322.5913892176</v>
      </c>
    </row>
    <row r="26" spans="2:21">
      <c r="B26" s="66" t="s">
        <v>69</v>
      </c>
      <c r="C26" s="67" t="s">
        <v>31</v>
      </c>
      <c r="D26" s="147">
        <f>+'St 1.1'!$D$100</f>
        <v>23492.551647755241</v>
      </c>
      <c r="E26" s="147">
        <f>+'St 1.1'!$D$217</f>
        <v>0</v>
      </c>
      <c r="F26" s="147">
        <f>+'St 1.2'!$D$100</f>
        <v>182951.40383632359</v>
      </c>
      <c r="G26" s="147">
        <f>+'St 1.2'!$D$217</f>
        <v>111723.45613864688</v>
      </c>
      <c r="H26" s="147">
        <f>+'St 1.3'!$D$100</f>
        <v>86614.326891931443</v>
      </c>
      <c r="I26" s="147">
        <f>+'St 1.3'!$D$217</f>
        <v>87942.116648537631</v>
      </c>
      <c r="J26" s="147">
        <f>+'St 3'!$D$100</f>
        <v>15649.905900000002</v>
      </c>
      <c r="K26" s="147">
        <f>+'St 3'!$D$217</f>
        <v>88351.299363726168</v>
      </c>
      <c r="L26" s="147">
        <f>+'St 2.1'!$D$100</f>
        <v>5202.4912652216217</v>
      </c>
      <c r="M26" s="147">
        <f>+'St 2.1'!$D$217</f>
        <v>228296.92845896911</v>
      </c>
      <c r="N26" s="147">
        <f>+'St 2.2'!$D$100</f>
        <v>2214953.2468095324</v>
      </c>
      <c r="O26" s="147">
        <f>+'St 2.2'!$D$217</f>
        <v>1110054.0180280625</v>
      </c>
      <c r="P26" s="147">
        <f>+'St 4'!$D$100</f>
        <v>15312.788069752569</v>
      </c>
      <c r="Q26" s="147">
        <f>+'St 4'!$D$217</f>
        <v>47867.26626075861</v>
      </c>
      <c r="R26" s="147">
        <f>+'St 5'!$D$100</f>
        <v>59848.029999999992</v>
      </c>
      <c r="S26" s="147">
        <f>+'St 5'!$D$217</f>
        <v>31345.939999999995</v>
      </c>
      <c r="T26" s="147">
        <f t="shared" si="0"/>
        <v>2604024.7444205168</v>
      </c>
      <c r="U26" s="147">
        <f t="shared" si="0"/>
        <v>1705581.0248987009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1.1'!$D$113+'St 1.1'!$D$114</f>
        <v>0</v>
      </c>
      <c r="E28" s="146">
        <f>+'St 1.1'!$D$230+'St 1.1'!$D$231</f>
        <v>0</v>
      </c>
      <c r="F28" s="146">
        <f>+'St 1.2'!$D$113+'St 1.2'!$D$114</f>
        <v>266331.33292817103</v>
      </c>
      <c r="G28" s="146">
        <f>+'St 1.2'!$D$230+'St 1.2'!$D$231</f>
        <v>285965.16542026744</v>
      </c>
      <c r="H28" s="146">
        <f>+'St 1.3'!$D$113+'St 1.3'!$D$114</f>
        <v>24285.383006916883</v>
      </c>
      <c r="I28" s="146">
        <f>+'St 1.3'!$D$230+'St 1.3'!$D$231</f>
        <v>83522.364835691027</v>
      </c>
      <c r="J28" s="146">
        <f>+'St 3'!$D$113+'St 3'!$D$114</f>
        <v>0</v>
      </c>
      <c r="K28" s="146">
        <f>+'St 3'!$D$230+'St 3'!$D$231</f>
        <v>0</v>
      </c>
      <c r="L28" s="146">
        <f>+'St 2.1'!$D$113+'St 2.1'!$D$114</f>
        <v>2593.4612433565258</v>
      </c>
      <c r="M28" s="146">
        <f>+'St 2.1'!$D$230+'St 2.1'!$D$231</f>
        <v>0</v>
      </c>
      <c r="N28" s="146">
        <f>+'St 2.2'!$D$113+'St 2.2'!$D$114</f>
        <v>2623074.54052749</v>
      </c>
      <c r="O28" s="146">
        <f>+'St 2.2'!$D$230+'St 2.2'!$D$231</f>
        <v>2106111.3523834199</v>
      </c>
      <c r="P28" s="146">
        <f>+'St 4'!$D$113+'St 4'!$D$114</f>
        <v>0</v>
      </c>
      <c r="Q28" s="146">
        <f>+'St 4'!$D$230+'St 4'!$D$231</f>
        <v>-7.2759576141834259E-10</v>
      </c>
      <c r="R28" s="146">
        <f>+'St 5'!$D$113+'St 5'!$D$114</f>
        <v>0</v>
      </c>
      <c r="S28" s="146">
        <f>+'St 5'!$D$230+'St 5'!$D$231</f>
        <v>0</v>
      </c>
      <c r="T28" s="146">
        <f t="shared" si="0"/>
        <v>2916284.7177059343</v>
      </c>
      <c r="U28" s="146">
        <f t="shared" si="0"/>
        <v>2475598.8826393774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1514452.5119805296</v>
      </c>
      <c r="E29" s="146">
        <f t="shared" si="1"/>
        <v>2072966.9347999999</v>
      </c>
      <c r="F29" s="146">
        <f t="shared" si="1"/>
        <v>9214349.2156329099</v>
      </c>
      <c r="G29" s="146">
        <f t="shared" si="1"/>
        <v>9979081.1891753748</v>
      </c>
      <c r="H29" s="146">
        <f t="shared" si="1"/>
        <v>4439507.1403950751</v>
      </c>
      <c r="I29" s="146">
        <f t="shared" si="1"/>
        <v>5315729.4518974051</v>
      </c>
      <c r="J29" s="146">
        <f t="shared" si="1"/>
        <v>6593911.1273497613</v>
      </c>
      <c r="K29" s="146">
        <f t="shared" si="1"/>
        <v>2230016.1981464094</v>
      </c>
      <c r="L29" s="146">
        <f t="shared" si="1"/>
        <v>1136070.3576223608</v>
      </c>
      <c r="M29" s="146">
        <f t="shared" si="1"/>
        <v>883587.134444386</v>
      </c>
      <c r="N29" s="146">
        <f t="shared" si="1"/>
        <v>13772942.593473341</v>
      </c>
      <c r="O29" s="146">
        <f t="shared" si="1"/>
        <v>11250014.94000715</v>
      </c>
      <c r="P29" s="146">
        <f t="shared" si="1"/>
        <v>3049129.4558373569</v>
      </c>
      <c r="Q29" s="146">
        <f t="shared" si="1"/>
        <v>9670893.1629422922</v>
      </c>
      <c r="R29" s="146">
        <f t="shared" si="1"/>
        <v>2086799.0741168144</v>
      </c>
      <c r="S29" s="146">
        <f t="shared" si="1"/>
        <v>3561502.2391516231</v>
      </c>
      <c r="T29" s="146">
        <f t="shared" si="0"/>
        <v>41807161.476408139</v>
      </c>
      <c r="U29" s="146">
        <f t="shared" si="0"/>
        <v>44963791.250564635</v>
      </c>
    </row>
    <row r="30" spans="2:21" ht="14.25" customHeight="1"/>
    <row r="31" spans="2:21" ht="14.25" customHeight="1"/>
    <row r="32" spans="2:21"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</row>
    <row r="33" spans="4:21"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</row>
    <row r="34" spans="4:21" ht="31.5" customHeight="1"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</row>
    <row r="35" spans="4:21"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</row>
    <row r="36" spans="4:21"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</row>
    <row r="37" spans="4:21"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</row>
    <row r="38" spans="4:21"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</row>
    <row r="39" spans="4:21"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</row>
    <row r="40" spans="4:21"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</row>
    <row r="41" spans="4:21"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</row>
    <row r="42" spans="4:21"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</row>
    <row r="43" spans="4:21"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</row>
    <row r="44" spans="4:21"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</row>
    <row r="45" spans="4:21"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</row>
    <row r="46" spans="4:21"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</row>
    <row r="47" spans="4:21"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</row>
    <row r="48" spans="4:21"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</row>
    <row r="49" spans="4:21"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</row>
    <row r="50" spans="4:21"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</row>
    <row r="51" spans="4:21"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</row>
    <row r="52" spans="4:21"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</row>
    <row r="53" spans="4:21"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</row>
    <row r="54" spans="4:21"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</row>
    <row r="55" spans="4:21"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</row>
    <row r="56" spans="4:21"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</row>
    <row r="57" spans="4:21"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4:21"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</row>
    <row r="59" spans="4:21"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</row>
    <row r="62" spans="4:21"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</row>
    <row r="63" spans="4:21"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</row>
    <row r="64" spans="4:21"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</row>
    <row r="65" spans="4:21"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</row>
    <row r="66" spans="4:21"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</row>
    <row r="67" spans="4:21"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</row>
    <row r="68" spans="4:21"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</row>
    <row r="69" spans="4:21"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</row>
    <row r="70" spans="4:21"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</row>
    <row r="71" spans="4:21"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</row>
    <row r="72" spans="4:21"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</row>
    <row r="73" spans="4:21"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</row>
    <row r="74" spans="4:21"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</row>
    <row r="75" spans="4:21"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</row>
    <row r="76" spans="4:21"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</row>
    <row r="77" spans="4:21"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</row>
    <row r="78" spans="4:21"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</row>
    <row r="79" spans="4:21"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</row>
    <row r="80" spans="4:21"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</row>
    <row r="81" spans="4:21"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</row>
    <row r="82" spans="4:21"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</row>
    <row r="83" spans="4:21"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</row>
    <row r="84" spans="4:21"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</row>
    <row r="85" spans="4:21"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</row>
    <row r="86" spans="4:21"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</row>
    <row r="87" spans="4:21"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</row>
    <row r="88" spans="4:21"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</row>
    <row r="89" spans="4:21"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</row>
    <row r="90" spans="4:21"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</row>
    <row r="91" spans="4:21"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</row>
    <row r="92" spans="4:21"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</row>
    <row r="93" spans="4:21"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</row>
    <row r="94" spans="4:21"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</row>
    <row r="95" spans="4:21"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</row>
    <row r="96" spans="4:21"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</row>
    <row r="97" spans="4:21"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</row>
    <row r="98" spans="4:21"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</sheetData>
  <mergeCells count="1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C00-000000000000}"/>
  </hyperlink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103"/>
  <sheetViews>
    <sheetView zoomScaleNormal="100" workbookViewId="0">
      <selection activeCell="D14" sqref="D14"/>
    </sheetView>
  </sheetViews>
  <sheetFormatPr defaultColWidth="9.140625" defaultRowHeight="15"/>
  <cols>
    <col min="1" max="1" width="5.42578125" style="12" customWidth="1"/>
    <col min="2" max="2" width="8.85546875" style="12" bestFit="1" customWidth="1"/>
    <col min="3" max="3" width="70" style="12" bestFit="1" customWidth="1"/>
    <col min="4" max="5" width="12.85546875" style="12" bestFit="1" customWidth="1"/>
    <col min="6" max="7" width="14.85546875" style="12" bestFit="1" customWidth="1"/>
    <col min="8" max="13" width="12.85546875" style="12" bestFit="1" customWidth="1"/>
    <col min="14" max="15" width="14.85546875" style="12" bestFit="1" customWidth="1"/>
    <col min="16" max="16" width="12.85546875" style="12" bestFit="1" customWidth="1"/>
    <col min="17" max="17" width="14.85546875" style="12" bestFit="1" customWidth="1"/>
    <col min="18" max="19" width="12.85546875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326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1.1'!$E$6</f>
        <v>0</v>
      </c>
      <c r="E6" s="146">
        <f>+'St 1.1'!$E$123</f>
        <v>141383.0698</v>
      </c>
      <c r="F6" s="146">
        <f>+'St 1.2'!$E$6</f>
        <v>0</v>
      </c>
      <c r="G6" s="146">
        <f>+'St 1.2'!$E$123</f>
        <v>0</v>
      </c>
      <c r="H6" s="146">
        <f>+'St 1.3'!$E$6</f>
        <v>0</v>
      </c>
      <c r="I6" s="146">
        <f>+'St 1.3'!$E$123</f>
        <v>0</v>
      </c>
      <c r="J6" s="146">
        <f>+'St 3'!$E$6</f>
        <v>32439</v>
      </c>
      <c r="K6" s="146">
        <f>+'St 3'!$E$123</f>
        <v>36049.230000000003</v>
      </c>
      <c r="L6" s="146">
        <f>+'St 2.1'!$E$6</f>
        <v>0</v>
      </c>
      <c r="M6" s="146">
        <f>+'St 2.1'!$E$123</f>
        <v>0</v>
      </c>
      <c r="N6" s="146">
        <f>+'St 2.2'!$E$6</f>
        <v>0</v>
      </c>
      <c r="O6" s="146">
        <f>+'St 2.2'!$E$123</f>
        <v>0</v>
      </c>
      <c r="P6" s="146">
        <f>+'St 4'!$E$6</f>
        <v>0</v>
      </c>
      <c r="Q6" s="146">
        <f>+'St 4'!$E$123</f>
        <v>0</v>
      </c>
      <c r="R6" s="146">
        <f>+'St 5'!$E$6</f>
        <v>36049.230000000003</v>
      </c>
      <c r="S6" s="146">
        <f>+'St 5'!$E$123</f>
        <v>32439</v>
      </c>
      <c r="T6" s="146">
        <f>+D6+F6+H6+J6+L6+N6+P6+R6</f>
        <v>68488.23000000001</v>
      </c>
      <c r="U6" s="146">
        <f>+E6+G6+I6+K6+M6+O6+Q6+S6</f>
        <v>209871.29980000001</v>
      </c>
    </row>
    <row r="7" spans="1:21">
      <c r="B7" s="66" t="s">
        <v>68</v>
      </c>
      <c r="C7" s="67" t="s">
        <v>35</v>
      </c>
      <c r="D7" s="147">
        <f>+'St 1.1'!$E$7</f>
        <v>0</v>
      </c>
      <c r="E7" s="147">
        <f>+'St 1.1'!$E$124</f>
        <v>141383.0698</v>
      </c>
      <c r="F7" s="147">
        <f>+'St 1.2'!$E$7</f>
        <v>0</v>
      </c>
      <c r="G7" s="147">
        <f>+'St 1.2'!$E$124</f>
        <v>0</v>
      </c>
      <c r="H7" s="147">
        <f>+'St 1.3'!$E$7</f>
        <v>0</v>
      </c>
      <c r="I7" s="147">
        <f>+'St 1.3'!$E$124</f>
        <v>0</v>
      </c>
      <c r="J7" s="147">
        <f>+'St 3'!$E$7</f>
        <v>0</v>
      </c>
      <c r="K7" s="147">
        <f>+'St 3'!$E$124</f>
        <v>0</v>
      </c>
      <c r="L7" s="147">
        <f>+'St 2.1'!$E$7</f>
        <v>0</v>
      </c>
      <c r="M7" s="147">
        <f>+'St 2.1'!$E$124</f>
        <v>0</v>
      </c>
      <c r="N7" s="147">
        <f>+'St 2.2'!$E$7</f>
        <v>0</v>
      </c>
      <c r="O7" s="147">
        <f>+'St 2.2'!$E$124</f>
        <v>0</v>
      </c>
      <c r="P7" s="147">
        <f>+'St 4'!$E$7</f>
        <v>0</v>
      </c>
      <c r="Q7" s="147">
        <f>+'St 4'!$E$124</f>
        <v>0</v>
      </c>
      <c r="R7" s="147">
        <f>+'St 5'!$E$7</f>
        <v>0</v>
      </c>
      <c r="S7" s="147">
        <f>+'St 5'!$E$124</f>
        <v>0</v>
      </c>
      <c r="T7" s="147">
        <f t="shared" ref="T7:U29" si="0">+D7+F7+H7+J7+L7+N7+P7+R7</f>
        <v>0</v>
      </c>
      <c r="U7" s="147">
        <f t="shared" si="0"/>
        <v>141383.0698</v>
      </c>
    </row>
    <row r="8" spans="1:21">
      <c r="B8" s="66" t="s">
        <v>69</v>
      </c>
      <c r="C8" s="67" t="s">
        <v>87</v>
      </c>
      <c r="D8" s="147">
        <f>+'St 1.1'!$E$8</f>
        <v>0</v>
      </c>
      <c r="E8" s="147">
        <f>+'St 1.1'!$E$125</f>
        <v>0</v>
      </c>
      <c r="F8" s="147">
        <f>+'St 1.2'!$E$8</f>
        <v>0</v>
      </c>
      <c r="G8" s="147">
        <f>+'St 1.2'!$E$125</f>
        <v>0</v>
      </c>
      <c r="H8" s="147">
        <f>+'St 1.3'!$E$8</f>
        <v>0</v>
      </c>
      <c r="I8" s="147">
        <f>+'St 1.3'!$E$125</f>
        <v>0</v>
      </c>
      <c r="J8" s="147">
        <f>+'St 3'!$E$8</f>
        <v>32439</v>
      </c>
      <c r="K8" s="147">
        <f>+'St 3'!$E$125</f>
        <v>36049.230000000003</v>
      </c>
      <c r="L8" s="147">
        <f>+'St 2.1'!$E$8</f>
        <v>0</v>
      </c>
      <c r="M8" s="147">
        <f>+'St 2.1'!$E$125</f>
        <v>0</v>
      </c>
      <c r="N8" s="147">
        <f>+'St 2.2'!$E$8</f>
        <v>0</v>
      </c>
      <c r="O8" s="147">
        <f>+'St 2.2'!$E$125</f>
        <v>0</v>
      </c>
      <c r="P8" s="147">
        <f>+'St 4'!$E$8</f>
        <v>0</v>
      </c>
      <c r="Q8" s="147">
        <f>+'St 4'!$E$125</f>
        <v>0</v>
      </c>
      <c r="R8" s="147">
        <f>+'St 5'!$E$8</f>
        <v>36049.230000000003</v>
      </c>
      <c r="S8" s="147">
        <f>+'St 5'!$E$125</f>
        <v>32439</v>
      </c>
      <c r="T8" s="147">
        <f t="shared" si="0"/>
        <v>68488.23000000001</v>
      </c>
      <c r="U8" s="147">
        <f t="shared" si="0"/>
        <v>68488.23000000001</v>
      </c>
    </row>
    <row r="9" spans="1:21">
      <c r="B9" s="35">
        <v>2</v>
      </c>
      <c r="C9" s="26" t="s">
        <v>38</v>
      </c>
      <c r="D9" s="146">
        <f>+'St 1.1'!$E$9</f>
        <v>1621065.8558</v>
      </c>
      <c r="E9" s="146">
        <f>+'St 1.1'!$E$126</f>
        <v>585659.32853451313</v>
      </c>
      <c r="F9" s="146">
        <f>+'St 1.2'!$E$9</f>
        <v>8354294.021626207</v>
      </c>
      <c r="G9" s="146">
        <f>+'St 1.2'!$E$126</f>
        <v>1083818.7019861075</v>
      </c>
      <c r="H9" s="146">
        <f>+'St 1.3'!$E$9</f>
        <v>150087.45558842024</v>
      </c>
      <c r="I9" s="146">
        <f>+'St 1.3'!$E$126</f>
        <v>698957.22652894596</v>
      </c>
      <c r="J9" s="146">
        <f>+'St 3'!$E$9</f>
        <v>1257803.148</v>
      </c>
      <c r="K9" s="146">
        <f>+'St 3'!$E$126</f>
        <v>1049962.8027942847</v>
      </c>
      <c r="L9" s="146">
        <f>+'St 2.1'!$E$9</f>
        <v>1160.07</v>
      </c>
      <c r="M9" s="146">
        <f>+'St 2.1'!$E$126</f>
        <v>262201.28349345963</v>
      </c>
      <c r="N9" s="146">
        <f>+'St 2.2'!$E$9</f>
        <v>72257.257780893371</v>
      </c>
      <c r="O9" s="146">
        <f>+'St 2.2'!$E$126</f>
        <v>1038329.5235145102</v>
      </c>
      <c r="P9" s="146">
        <f>+'St 4'!$E$9</f>
        <v>0</v>
      </c>
      <c r="Q9" s="146">
        <f>+'St 4'!$E$126</f>
        <v>6819439.3473789673</v>
      </c>
      <c r="R9" s="146">
        <f>+'St 5'!$E$9</f>
        <v>654079.20329909015</v>
      </c>
      <c r="S9" s="146">
        <f>+'St 5'!$E$126</f>
        <v>386187</v>
      </c>
      <c r="T9" s="146">
        <f t="shared" si="0"/>
        <v>12110747.012094611</v>
      </c>
      <c r="U9" s="146">
        <f t="shared" si="0"/>
        <v>11924555.214230789</v>
      </c>
    </row>
    <row r="10" spans="1:21">
      <c r="B10" s="66" t="s">
        <v>68</v>
      </c>
      <c r="C10" s="67" t="s">
        <v>39</v>
      </c>
      <c r="D10" s="147">
        <f>+'St 1.1'!$E$10</f>
        <v>1177225.8910000001</v>
      </c>
      <c r="E10" s="147">
        <f>+'St 1.1'!$E$127</f>
        <v>244.928</v>
      </c>
      <c r="F10" s="147">
        <f>+'St 1.2'!$E$10</f>
        <v>0</v>
      </c>
      <c r="G10" s="147">
        <f>+'St 1.2'!$E$127</f>
        <v>72774.886736469154</v>
      </c>
      <c r="H10" s="147">
        <f>+'St 1.3'!$E$10</f>
        <v>0</v>
      </c>
      <c r="I10" s="147">
        <f>+'St 1.3'!$E$127</f>
        <v>9797.7017723443059</v>
      </c>
      <c r="J10" s="147">
        <f>+'St 3'!$E$10</f>
        <v>0</v>
      </c>
      <c r="K10" s="147">
        <f>+'St 3'!$E$127</f>
        <v>3.8900000000000004E-2</v>
      </c>
      <c r="L10" s="147">
        <f>+'St 2.1'!$E$10</f>
        <v>0</v>
      </c>
      <c r="M10" s="147">
        <f>+'St 2.1'!$E$127</f>
        <v>2.700174427870365</v>
      </c>
      <c r="N10" s="147">
        <f>+'St 2.2'!$E$10</f>
        <v>0</v>
      </c>
      <c r="O10" s="147">
        <f>+'St 2.2'!$E$127</f>
        <v>13490.379075422319</v>
      </c>
      <c r="P10" s="147">
        <f>+'St 4'!$E$10</f>
        <v>0</v>
      </c>
      <c r="Q10" s="147">
        <f>+'St 4'!$E$127</f>
        <v>1113756.65625</v>
      </c>
      <c r="R10" s="147">
        <f>+'St 5'!$E$10</f>
        <v>0</v>
      </c>
      <c r="S10" s="147">
        <f>+'St 5'!$E$127</f>
        <v>0</v>
      </c>
      <c r="T10" s="147">
        <f t="shared" si="0"/>
        <v>1177225.8910000001</v>
      </c>
      <c r="U10" s="147">
        <f t="shared" si="0"/>
        <v>1210067.2909086635</v>
      </c>
    </row>
    <row r="11" spans="1:21">
      <c r="B11" s="66" t="s">
        <v>69</v>
      </c>
      <c r="C11" s="67" t="s">
        <v>50</v>
      </c>
      <c r="D11" s="147">
        <f>+'St 1.1'!$E$23</f>
        <v>443839.96480000007</v>
      </c>
      <c r="E11" s="147">
        <f>+'St 1.1'!$E$140</f>
        <v>585414.40053451317</v>
      </c>
      <c r="F11" s="147">
        <f>+'St 1.2'!$E$23</f>
        <v>8354294.021626207</v>
      </c>
      <c r="G11" s="147">
        <f>+'St 1.2'!$E$140</f>
        <v>1011043.8152496386</v>
      </c>
      <c r="H11" s="147">
        <f>+'St 1.3'!$E$23</f>
        <v>150087.45558842024</v>
      </c>
      <c r="I11" s="147">
        <f>+'St 1.3'!$E$140</f>
        <v>689159.52475660166</v>
      </c>
      <c r="J11" s="147">
        <f>+'St 3'!$E$23</f>
        <v>1257803.148</v>
      </c>
      <c r="K11" s="147">
        <f>+'St 3'!$E$140</f>
        <v>1049962.7638942848</v>
      </c>
      <c r="L11" s="147">
        <f>+'St 2.1'!$E$23</f>
        <v>1160.07</v>
      </c>
      <c r="M11" s="147">
        <f>+'St 2.1'!$E$140</f>
        <v>262198.58331903175</v>
      </c>
      <c r="N11" s="147">
        <f>+'St 2.2'!$E$23</f>
        <v>72257.257780893371</v>
      </c>
      <c r="O11" s="147">
        <f>+'St 2.2'!$E$140</f>
        <v>1024839.1444390879</v>
      </c>
      <c r="P11" s="147">
        <f>+'St 4'!$E$23</f>
        <v>0</v>
      </c>
      <c r="Q11" s="147">
        <f>+'St 4'!$E$140</f>
        <v>5705682.6911289683</v>
      </c>
      <c r="R11" s="147">
        <f>+'St 5'!$E$23</f>
        <v>654079.20329909015</v>
      </c>
      <c r="S11" s="147">
        <f>+'St 5'!$E$140</f>
        <v>386187</v>
      </c>
      <c r="T11" s="147">
        <f t="shared" si="0"/>
        <v>10933521.121094611</v>
      </c>
      <c r="U11" s="147">
        <f t="shared" si="0"/>
        <v>10714487.923322126</v>
      </c>
    </row>
    <row r="12" spans="1:21">
      <c r="B12" s="35">
        <v>3</v>
      </c>
      <c r="C12" s="26" t="s">
        <v>51</v>
      </c>
      <c r="D12" s="146">
        <f>+'St 1.1'!$E$36</f>
        <v>0</v>
      </c>
      <c r="E12" s="146">
        <f>+'St 1.1'!$E$153</f>
        <v>1550908.8114654867</v>
      </c>
      <c r="F12" s="146">
        <f>+'St 1.2'!$E$36</f>
        <v>227016.31623783679</v>
      </c>
      <c r="G12" s="146">
        <f>+'St 1.2'!$E$153</f>
        <v>2795090.3519418146</v>
      </c>
      <c r="H12" s="146">
        <f>+'St 1.3'!$E$36</f>
        <v>689869.68638894276</v>
      </c>
      <c r="I12" s="146">
        <f>+'St 1.3'!$E$153</f>
        <v>2348229.8947330653</v>
      </c>
      <c r="J12" s="146">
        <f>+'St 3'!$E$36</f>
        <v>5193765.4817245463</v>
      </c>
      <c r="K12" s="146">
        <f>+'St 3'!$E$153</f>
        <v>615742.3269365005</v>
      </c>
      <c r="L12" s="146">
        <f>+'St 2.1'!$E$36</f>
        <v>71.319600000000008</v>
      </c>
      <c r="M12" s="146">
        <f>+'St 2.1'!$E$153</f>
        <v>28234.151214299996</v>
      </c>
      <c r="N12" s="146">
        <f>+'St 2.2'!$E$36</f>
        <v>694887.011876959</v>
      </c>
      <c r="O12" s="146">
        <f>+'St 2.2'!$E$153</f>
        <v>237761.11562395858</v>
      </c>
      <c r="P12" s="146">
        <f>+'St 4'!$E$36</f>
        <v>0</v>
      </c>
      <c r="Q12" s="146">
        <f>+'St 4'!$E$153</f>
        <v>112061.5738172198</v>
      </c>
      <c r="R12" s="146">
        <f>+'St 5'!$E$36</f>
        <v>1018705.22055</v>
      </c>
      <c r="S12" s="146">
        <f>+'St 5'!$E$153</f>
        <v>393455.67268817802</v>
      </c>
      <c r="T12" s="146">
        <f t="shared" si="0"/>
        <v>7824315.0363782849</v>
      </c>
      <c r="U12" s="146">
        <f t="shared" si="0"/>
        <v>8081483.8984205229</v>
      </c>
    </row>
    <row r="13" spans="1:21">
      <c r="B13" s="35">
        <v>4</v>
      </c>
      <c r="C13" s="26" t="s">
        <v>323</v>
      </c>
      <c r="D13" s="146">
        <f>+'St 1.1'!$E$49</f>
        <v>0</v>
      </c>
      <c r="E13" s="146">
        <f>+'St 1.1'!$E$166</f>
        <v>44136.405699999996</v>
      </c>
      <c r="F13" s="146">
        <f>+'St 1.2'!$E$49</f>
        <v>1421619.1823826553</v>
      </c>
      <c r="G13" s="146">
        <f>+'St 1.2'!$E$166</f>
        <v>7060814.3323300891</v>
      </c>
      <c r="H13" s="146">
        <f>+'St 1.3'!$E$49</f>
        <v>599414.75345711457</v>
      </c>
      <c r="I13" s="146">
        <f>+'St 1.3'!$E$166</f>
        <v>1697498.5009131629</v>
      </c>
      <c r="J13" s="146">
        <f>+'St 3'!$E$49</f>
        <v>445003.84153329994</v>
      </c>
      <c r="K13" s="146">
        <f>+'St 3'!$E$166</f>
        <v>251715.04244293118</v>
      </c>
      <c r="L13" s="146">
        <f>+'St 2.1'!$E$49</f>
        <v>886700.96348319994</v>
      </c>
      <c r="M13" s="146">
        <f>+'St 2.1'!$E$166</f>
        <v>143346.34731502025</v>
      </c>
      <c r="N13" s="146">
        <f>+'St 2.2'!$E$49</f>
        <v>5354573.513360464</v>
      </c>
      <c r="O13" s="146">
        <f>+'St 2.2'!$E$166</f>
        <v>3085069.6041160282</v>
      </c>
      <c r="P13" s="146">
        <f>+'St 4'!$E$49</f>
        <v>3342936.8329934105</v>
      </c>
      <c r="Q13" s="146">
        <f>+'St 4'!$E$166</f>
        <v>0</v>
      </c>
      <c r="R13" s="146">
        <f>+'St 5'!$E$49</f>
        <v>26745.226189441</v>
      </c>
      <c r="S13" s="146">
        <f>+'St 5'!$E$166</f>
        <v>905931.50331182207</v>
      </c>
      <c r="T13" s="146">
        <f t="shared" si="0"/>
        <v>12076994.313399585</v>
      </c>
      <c r="U13" s="146">
        <f t="shared" si="0"/>
        <v>13188511.736129055</v>
      </c>
    </row>
    <row r="14" spans="1:21">
      <c r="B14" s="35">
        <v>5</v>
      </c>
      <c r="C14" s="26" t="s">
        <v>52</v>
      </c>
      <c r="D14" s="146">
        <f>+'St 1.1'!$E$62</f>
        <v>5</v>
      </c>
      <c r="E14" s="146">
        <f>+'St 1.1'!$E$179</f>
        <v>1320</v>
      </c>
      <c r="F14" s="146">
        <f>+'St 1.2'!$E$62</f>
        <v>117708.2486830538</v>
      </c>
      <c r="G14" s="146">
        <f>+'St 1.2'!$E$179</f>
        <v>63332.118716553072</v>
      </c>
      <c r="H14" s="146">
        <f>+'St 1.3'!$E$62</f>
        <v>824615.78439972259</v>
      </c>
      <c r="I14" s="146">
        <f>+'St 1.3'!$E$179</f>
        <v>1038554.7200161666</v>
      </c>
      <c r="J14" s="146">
        <f>+'St 3'!$E$62</f>
        <v>0</v>
      </c>
      <c r="K14" s="146">
        <f>+'St 3'!$E$179</f>
        <v>427500.69878759445</v>
      </c>
      <c r="L14" s="146">
        <f>+'St 2.1'!$E$62</f>
        <v>161645.43</v>
      </c>
      <c r="M14" s="146">
        <f>+'St 2.1'!$E$179</f>
        <v>79046.379668408874</v>
      </c>
      <c r="N14" s="146">
        <f>+'St 2.2'!$E$62</f>
        <v>1359827.2273396051</v>
      </c>
      <c r="O14" s="146">
        <f>+'St 2.2'!$E$179</f>
        <v>2966396.0064767171</v>
      </c>
      <c r="P14" s="146">
        <f>+'St 4'!$E$62</f>
        <v>0</v>
      </c>
      <c r="Q14" s="146">
        <f>+'St 4'!$E$179</f>
        <v>784316.75487310288</v>
      </c>
      <c r="R14" s="146">
        <f>+'St 5'!$E$62</f>
        <v>468348.57050499995</v>
      </c>
      <c r="S14" s="146">
        <f>+'St 5'!$E$179</f>
        <v>1972170.6655713853</v>
      </c>
      <c r="T14" s="146">
        <f t="shared" si="0"/>
        <v>2932150.260927381</v>
      </c>
      <c r="U14" s="146">
        <f t="shared" si="0"/>
        <v>7332637.3441099273</v>
      </c>
    </row>
    <row r="15" spans="1:21">
      <c r="B15" s="66" t="s">
        <v>68</v>
      </c>
      <c r="C15" s="67" t="s">
        <v>32</v>
      </c>
      <c r="D15" s="147">
        <f>+'St 1.1'!$E$63</f>
        <v>5</v>
      </c>
      <c r="E15" s="147">
        <f>+'St 1.1'!$E$180</f>
        <v>1320</v>
      </c>
      <c r="F15" s="147">
        <f>+'St 1.2'!$E$63</f>
        <v>117625.38432235479</v>
      </c>
      <c r="G15" s="147">
        <f>+'St 1.2'!$E$180</f>
        <v>58049.958529518059</v>
      </c>
      <c r="H15" s="147">
        <f>+'St 1.3'!$E$63</f>
        <v>134884.07316642837</v>
      </c>
      <c r="I15" s="147">
        <f>+'St 1.3'!$E$180</f>
        <v>800910.75778198172</v>
      </c>
      <c r="J15" s="147">
        <f>+'St 3'!$E$63</f>
        <v>0</v>
      </c>
      <c r="K15" s="147">
        <f>+'St 3'!$E$180</f>
        <v>427500.69878759445</v>
      </c>
      <c r="L15" s="147">
        <f>+'St 2.1'!$E$63</f>
        <v>161645.43</v>
      </c>
      <c r="M15" s="147">
        <f>+'St 2.1'!$E$180</f>
        <v>77797.108821225469</v>
      </c>
      <c r="N15" s="147">
        <f>+'St 2.2'!$E$63</f>
        <v>1359827.2273396051</v>
      </c>
      <c r="O15" s="147">
        <f>+'St 2.2'!$E$180</f>
        <v>2235553.8179588667</v>
      </c>
      <c r="P15" s="147">
        <f>+'St 4'!$E$63</f>
        <v>0</v>
      </c>
      <c r="Q15" s="147">
        <f>+'St 4'!$E$180</f>
        <v>428722.67487310281</v>
      </c>
      <c r="R15" s="147">
        <f>+'St 5'!$E$63</f>
        <v>468348.57050499995</v>
      </c>
      <c r="S15" s="147">
        <f>+'St 5'!$E$180</f>
        <v>1972170.6655713853</v>
      </c>
      <c r="T15" s="147">
        <f t="shared" si="0"/>
        <v>2242335.6853333879</v>
      </c>
      <c r="U15" s="147">
        <f t="shared" si="0"/>
        <v>6002025.6823236747</v>
      </c>
    </row>
    <row r="16" spans="1:21">
      <c r="B16" s="66" t="s">
        <v>69</v>
      </c>
      <c r="C16" s="67" t="s">
        <v>33</v>
      </c>
      <c r="D16" s="147">
        <f>+'St 1.1'!$E$76</f>
        <v>0</v>
      </c>
      <c r="E16" s="147">
        <f>+'St 1.1'!$E$193</f>
        <v>0</v>
      </c>
      <c r="F16" s="147">
        <f>+'St 1.2'!$E$76</f>
        <v>82.864360699021546</v>
      </c>
      <c r="G16" s="147">
        <f>+'St 1.2'!$E$193</f>
        <v>5282.1601870350223</v>
      </c>
      <c r="H16" s="147">
        <f>+'St 1.3'!$E$76</f>
        <v>689731.71123329422</v>
      </c>
      <c r="I16" s="147">
        <f>+'St 1.3'!$E$193</f>
        <v>237643.9622341847</v>
      </c>
      <c r="J16" s="147">
        <f>+'St 3'!$E$76</f>
        <v>0</v>
      </c>
      <c r="K16" s="147">
        <f>+'St 3'!$E$193</f>
        <v>0</v>
      </c>
      <c r="L16" s="147">
        <f>+'St 2.1'!$E$76</f>
        <v>0</v>
      </c>
      <c r="M16" s="147">
        <f>+'St 2.1'!$E$193</f>
        <v>1249.2708471834144</v>
      </c>
      <c r="N16" s="147">
        <f>+'St 2.2'!$E$76</f>
        <v>0</v>
      </c>
      <c r="O16" s="147">
        <f>+'St 2.2'!$E$193</f>
        <v>730842.18851785024</v>
      </c>
      <c r="P16" s="147">
        <f>+'St 4'!$E$76</f>
        <v>0</v>
      </c>
      <c r="Q16" s="147">
        <f>+'St 4'!$E$193</f>
        <v>355594.08</v>
      </c>
      <c r="R16" s="147">
        <f>+'St 5'!$E$76</f>
        <v>0</v>
      </c>
      <c r="S16" s="147">
        <f>+'St 5'!$E$193</f>
        <v>0</v>
      </c>
      <c r="T16" s="147">
        <f t="shared" si="0"/>
        <v>689814.57559399318</v>
      </c>
      <c r="U16" s="147">
        <f t="shared" si="0"/>
        <v>1330611.6617862533</v>
      </c>
    </row>
    <row r="17" spans="2:21">
      <c r="B17" s="35">
        <v>6</v>
      </c>
      <c r="C17" s="26" t="s">
        <v>90</v>
      </c>
      <c r="D17" s="146">
        <f>+'St 1.1'!$E$79</f>
        <v>25057.947969758476</v>
      </c>
      <c r="E17" s="146">
        <f>+'St 1.1'!$E$196</f>
        <v>0</v>
      </c>
      <c r="F17" s="146">
        <f>+'St 1.2'!$E$79</f>
        <v>24.70697232297065</v>
      </c>
      <c r="G17" s="146">
        <f>+'St 1.2'!$E$196</f>
        <v>278.37600036677333</v>
      </c>
      <c r="H17" s="146">
        <f>+'St 1.3'!$E$79</f>
        <v>2598119.1690446516</v>
      </c>
      <c r="I17" s="146">
        <f>+'St 1.3'!$E$196</f>
        <v>0</v>
      </c>
      <c r="J17" s="146">
        <f>+'St 3'!$E$79</f>
        <v>433930.60990000004</v>
      </c>
      <c r="K17" s="146">
        <f>+'St 3'!$E$196</f>
        <v>0</v>
      </c>
      <c r="L17" s="146">
        <f>+'St 2.1'!$E$79</f>
        <v>0</v>
      </c>
      <c r="M17" s="146">
        <f>+'St 2.1'!$E$196</f>
        <v>2758.3250894398216</v>
      </c>
      <c r="N17" s="146">
        <f>+'St 2.2'!$E$79</f>
        <v>0</v>
      </c>
      <c r="O17" s="146">
        <f>+'St 2.2'!$E$196</f>
        <v>0</v>
      </c>
      <c r="P17" s="146">
        <f>+'St 4'!$E$79</f>
        <v>0</v>
      </c>
      <c r="Q17" s="146">
        <f>+'St 4'!$E$196</f>
        <v>2981638.106443733</v>
      </c>
      <c r="R17" s="146">
        <f>+'St 5'!$E$79</f>
        <v>0</v>
      </c>
      <c r="S17" s="146">
        <f>+'St 5'!$E$196</f>
        <v>0</v>
      </c>
      <c r="T17" s="146">
        <f t="shared" si="0"/>
        <v>3057132.4338867329</v>
      </c>
      <c r="U17" s="146">
        <f t="shared" si="0"/>
        <v>2984674.8075335394</v>
      </c>
    </row>
    <row r="18" spans="2:21">
      <c r="B18" s="66" t="s">
        <v>68</v>
      </c>
      <c r="C18" s="67" t="s">
        <v>15</v>
      </c>
      <c r="D18" s="147">
        <f>+'St 1.1'!$E$80</f>
        <v>0</v>
      </c>
      <c r="E18" s="147">
        <f>+'St 1.1'!$E$197</f>
        <v>0</v>
      </c>
      <c r="F18" s="147">
        <f>+'St 1.2'!$E$80</f>
        <v>0</v>
      </c>
      <c r="G18" s="147">
        <f>+'St 1.2'!$E$197</f>
        <v>0</v>
      </c>
      <c r="H18" s="147">
        <f>+'St 1.3'!$E$80</f>
        <v>75494.327442999987</v>
      </c>
      <c r="I18" s="147">
        <f>+'St 1.3'!$E$197</f>
        <v>0</v>
      </c>
      <c r="J18" s="147">
        <f>+'St 3'!$E$80</f>
        <v>0</v>
      </c>
      <c r="K18" s="147">
        <f>+'St 3'!$E$197</f>
        <v>0</v>
      </c>
      <c r="L18" s="147">
        <f>+'St 2.1'!$E$80</f>
        <v>0</v>
      </c>
      <c r="M18" s="147">
        <f>+'St 2.1'!$E$197</f>
        <v>0</v>
      </c>
      <c r="N18" s="147">
        <f>+'St 2.2'!$E$80</f>
        <v>0</v>
      </c>
      <c r="O18" s="147">
        <f>+'St 2.2'!$E$197</f>
        <v>0</v>
      </c>
      <c r="P18" s="147">
        <f>+'St 4'!$E$80</f>
        <v>0</v>
      </c>
      <c r="Q18" s="147">
        <f>+'St 4'!$E$197</f>
        <v>0</v>
      </c>
      <c r="R18" s="147">
        <f>+'St 5'!$E$80</f>
        <v>0</v>
      </c>
      <c r="S18" s="147">
        <f>+'St 5'!$E$197</f>
        <v>0</v>
      </c>
      <c r="T18" s="147">
        <f t="shared" si="0"/>
        <v>75494.327442999987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1.1'!$E$81</f>
        <v>0</v>
      </c>
      <c r="E19" s="147">
        <f>+'St 1.1'!$E$198</f>
        <v>0</v>
      </c>
      <c r="F19" s="147">
        <f>+'St 1.2'!$E$81</f>
        <v>0</v>
      </c>
      <c r="G19" s="147">
        <f>+'St 1.2'!$E$198</f>
        <v>0</v>
      </c>
      <c r="H19" s="147">
        <f>+'St 1.3'!$E$81</f>
        <v>1860470.91</v>
      </c>
      <c r="I19" s="147">
        <f>+'St 1.3'!$E$198</f>
        <v>0</v>
      </c>
      <c r="J19" s="147">
        <f>+'St 3'!$E$81</f>
        <v>20893.68</v>
      </c>
      <c r="K19" s="147">
        <f>+'St 3'!$E$198</f>
        <v>0</v>
      </c>
      <c r="L19" s="147">
        <f>+'St 2.1'!$E$81</f>
        <v>0</v>
      </c>
      <c r="M19" s="147">
        <f>+'St 2.1'!$E$198</f>
        <v>440.26746178745253</v>
      </c>
      <c r="N19" s="147">
        <f>+'St 2.2'!$E$81</f>
        <v>0</v>
      </c>
      <c r="O19" s="147">
        <f>+'St 2.2'!$E$198</f>
        <v>0</v>
      </c>
      <c r="P19" s="147">
        <f>+'St 4'!$E$81</f>
        <v>0</v>
      </c>
      <c r="Q19" s="147">
        <f>+'St 4'!$E$198</f>
        <v>1881364.5899999999</v>
      </c>
      <c r="R19" s="147">
        <f>+'St 5'!$E$81</f>
        <v>0</v>
      </c>
      <c r="S19" s="147">
        <f>+'St 5'!$E$198</f>
        <v>0</v>
      </c>
      <c r="T19" s="147">
        <f t="shared" si="0"/>
        <v>1881364.5899999999</v>
      </c>
      <c r="U19" s="147">
        <f t="shared" si="0"/>
        <v>1881804.8574617873</v>
      </c>
    </row>
    <row r="20" spans="2:21">
      <c r="B20" s="66" t="s">
        <v>83</v>
      </c>
      <c r="C20" s="67" t="s">
        <v>17</v>
      </c>
      <c r="D20" s="147">
        <f>+'St 1.1'!$E$82</f>
        <v>11147.542369758474</v>
      </c>
      <c r="E20" s="147">
        <f>+'St 1.1'!$E$199</f>
        <v>0</v>
      </c>
      <c r="F20" s="147">
        <f>+'St 1.2'!$E$82</f>
        <v>0</v>
      </c>
      <c r="G20" s="147">
        <f>+'St 1.2'!$E$199</f>
        <v>0</v>
      </c>
      <c r="H20" s="147">
        <f>+'St 1.3'!$E$82</f>
        <v>225408.54264100266</v>
      </c>
      <c r="I20" s="147">
        <f>+'St 1.3'!$E$199</f>
        <v>0</v>
      </c>
      <c r="J20" s="147">
        <f>+'St 3'!$E$82</f>
        <v>0</v>
      </c>
      <c r="K20" s="147">
        <f>+'St 3'!$E$199</f>
        <v>0</v>
      </c>
      <c r="L20" s="147">
        <f>+'St 2.1'!$E$82</f>
        <v>0</v>
      </c>
      <c r="M20" s="147">
        <f>+'St 2.1'!$E$199</f>
        <v>17.471408400000001</v>
      </c>
      <c r="N20" s="147">
        <f>+'St 2.2'!$E$82</f>
        <v>0</v>
      </c>
      <c r="O20" s="147">
        <f>+'St 2.2'!$E$199</f>
        <v>0</v>
      </c>
      <c r="P20" s="147">
        <f>+'St 4'!$E$82</f>
        <v>0</v>
      </c>
      <c r="Q20" s="147">
        <f>+'St 4'!$E$199</f>
        <v>236556.08501076107</v>
      </c>
      <c r="R20" s="147">
        <f>+'St 5'!$E$82</f>
        <v>0</v>
      </c>
      <c r="S20" s="147">
        <f>+'St 5'!$E$199</f>
        <v>0</v>
      </c>
      <c r="T20" s="147">
        <f t="shared" si="0"/>
        <v>236556.08501076113</v>
      </c>
      <c r="U20" s="147">
        <f t="shared" si="0"/>
        <v>236573.55641916106</v>
      </c>
    </row>
    <row r="21" spans="2:21">
      <c r="B21" s="66" t="s">
        <v>84</v>
      </c>
      <c r="C21" s="67" t="s">
        <v>18</v>
      </c>
      <c r="D21" s="147">
        <f>+'St 1.1'!$E$83</f>
        <v>13910.405600000002</v>
      </c>
      <c r="E21" s="147">
        <f>+'St 1.1'!$E$200</f>
        <v>0</v>
      </c>
      <c r="F21" s="147">
        <f>+'St 1.2'!$E$83</f>
        <v>24.70697232297065</v>
      </c>
      <c r="G21" s="147">
        <f>+'St 1.2'!$E$200</f>
        <v>278.37600036677333</v>
      </c>
      <c r="H21" s="147">
        <f>+'St 1.3'!$E$83</f>
        <v>436745.38896064932</v>
      </c>
      <c r="I21" s="147">
        <f>+'St 1.3'!$E$200</f>
        <v>0</v>
      </c>
      <c r="J21" s="147">
        <f>+'St 3'!$E$83</f>
        <v>413036.92990000005</v>
      </c>
      <c r="K21" s="147">
        <f>+'St 3'!$E$200</f>
        <v>0</v>
      </c>
      <c r="L21" s="147">
        <f>+'St 2.1'!$E$83</f>
        <v>0</v>
      </c>
      <c r="M21" s="147">
        <f>+'St 2.1'!$E$200</f>
        <v>2300.5862192523691</v>
      </c>
      <c r="N21" s="147">
        <f>+'St 2.2'!$E$83</f>
        <v>0</v>
      </c>
      <c r="O21" s="147">
        <f>+'St 2.2'!$E$200</f>
        <v>0</v>
      </c>
      <c r="P21" s="147">
        <f>+'St 4'!$E$83</f>
        <v>0</v>
      </c>
      <c r="Q21" s="147">
        <f>+'St 4'!$E$200</f>
        <v>863717.43143297231</v>
      </c>
      <c r="R21" s="147">
        <f>+'St 5'!$E$83</f>
        <v>0</v>
      </c>
      <c r="S21" s="147">
        <f>+'St 5'!$E$200</f>
        <v>0</v>
      </c>
      <c r="T21" s="147">
        <f t="shared" si="0"/>
        <v>863717.43143297231</v>
      </c>
      <c r="U21" s="147">
        <f t="shared" si="0"/>
        <v>866296.39365259151</v>
      </c>
    </row>
    <row r="22" spans="2:21">
      <c r="B22" s="66" t="s">
        <v>85</v>
      </c>
      <c r="C22" s="3" t="s">
        <v>324</v>
      </c>
      <c r="D22" s="147">
        <f>+'St 1.1'!$E$84</f>
        <v>0</v>
      </c>
      <c r="E22" s="147">
        <f>+'St 1.1'!$E$201</f>
        <v>0</v>
      </c>
      <c r="F22" s="147">
        <f>+'St 1.2'!$E$84</f>
        <v>0</v>
      </c>
      <c r="G22" s="147">
        <f>+'St 1.2'!$E$201</f>
        <v>0</v>
      </c>
      <c r="H22" s="147">
        <f>+'St 1.3'!$E$84</f>
        <v>0</v>
      </c>
      <c r="I22" s="147">
        <f>+'St 1.3'!$E$201</f>
        <v>0</v>
      </c>
      <c r="J22" s="147">
        <f>+'St 3'!$E$84</f>
        <v>0</v>
      </c>
      <c r="K22" s="147">
        <f>+'St 3'!$E$201</f>
        <v>0</v>
      </c>
      <c r="L22" s="147">
        <f>+'St 2.1'!$E$84</f>
        <v>0</v>
      </c>
      <c r="M22" s="147">
        <f>+'St 2.1'!$E$201</f>
        <v>0</v>
      </c>
      <c r="N22" s="147">
        <f>+'St 2.2'!$E$84</f>
        <v>0</v>
      </c>
      <c r="O22" s="147">
        <f>+'St 2.2'!$E$201</f>
        <v>0</v>
      </c>
      <c r="P22" s="147">
        <f>+'St 4'!$E$84</f>
        <v>0</v>
      </c>
      <c r="Q22" s="147">
        <f>+'St 4'!$E$201</f>
        <v>0</v>
      </c>
      <c r="R22" s="147">
        <f>+'St 5'!$E$84</f>
        <v>0</v>
      </c>
      <c r="S22" s="147">
        <f>+'St 5'!$E$201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1.1'!$E$85</f>
        <v>0</v>
      </c>
      <c r="E23" s="147">
        <f>+'St 1.1'!$E$202</f>
        <v>0</v>
      </c>
      <c r="F23" s="147">
        <f>+'St 1.2'!$E$85</f>
        <v>0</v>
      </c>
      <c r="G23" s="147">
        <f>+'St 1.2'!$E$202</f>
        <v>0</v>
      </c>
      <c r="H23" s="147">
        <f>+'St 1.3'!$E$85</f>
        <v>0</v>
      </c>
      <c r="I23" s="147">
        <f>+'St 1.3'!$E$202</f>
        <v>0</v>
      </c>
      <c r="J23" s="147">
        <f>+'St 3'!$E$85</f>
        <v>0</v>
      </c>
      <c r="K23" s="147">
        <f>+'St 3'!$E$202</f>
        <v>0</v>
      </c>
      <c r="L23" s="147">
        <f>+'St 2.1'!$E$85</f>
        <v>0</v>
      </c>
      <c r="M23" s="147">
        <f>+'St 2.1'!$E$202</f>
        <v>0</v>
      </c>
      <c r="N23" s="147">
        <f>+'St 2.2'!$E$85</f>
        <v>0</v>
      </c>
      <c r="O23" s="147">
        <f>+'St 2.2'!$E$202</f>
        <v>0</v>
      </c>
      <c r="P23" s="147">
        <f>+'St 4'!$E$85</f>
        <v>0</v>
      </c>
      <c r="Q23" s="147">
        <f>+'St 4'!$E$202</f>
        <v>0</v>
      </c>
      <c r="R23" s="147">
        <f>+'St 5'!$E$85</f>
        <v>0</v>
      </c>
      <c r="S23" s="147">
        <f>+'St 5'!$E$202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1.1'!$E$86</f>
        <v>27338.399412901152</v>
      </c>
      <c r="E24" s="146">
        <f>+'St 1.1'!$E$203</f>
        <v>0</v>
      </c>
      <c r="F24" s="146">
        <f>+'St 1.2'!$E$86</f>
        <v>208590.5873241403</v>
      </c>
      <c r="G24" s="146">
        <f>+'St 1.2'!$E$203</f>
        <v>194884.36328674626</v>
      </c>
      <c r="H24" s="146">
        <f>+'St 1.3'!$E$86</f>
        <v>81999.188946184935</v>
      </c>
      <c r="I24" s="146">
        <f>+'St 1.3'!$E$203</f>
        <v>161793.48279306883</v>
      </c>
      <c r="J24" s="146">
        <f>+'St 3'!$E$86</f>
        <v>19020.395</v>
      </c>
      <c r="K24" s="146">
        <f>+'St 3'!$E$203</f>
        <v>103623.36366816367</v>
      </c>
      <c r="L24" s="146">
        <f>+'St 2.1'!$E$86</f>
        <v>159303.3787899497</v>
      </c>
      <c r="M24" s="146">
        <f>+'St 2.1'!$E$203</f>
        <v>397653.75683088094</v>
      </c>
      <c r="N24" s="146">
        <f>+'St 2.2'!$E$86</f>
        <v>4963016.470586447</v>
      </c>
      <c r="O24" s="146">
        <f>+'St 2.2'!$E$203</f>
        <v>2949030.2033747854</v>
      </c>
      <c r="P24" s="146">
        <f>+'St 4'!$E$86</f>
        <v>46992.934284069219</v>
      </c>
      <c r="Q24" s="146">
        <f>+'St 4'!$E$203</f>
        <v>53060.821908706159</v>
      </c>
      <c r="R24" s="146">
        <f>+'St 5'!$E$86</f>
        <v>91541.045868914764</v>
      </c>
      <c r="S24" s="146">
        <f>+'St 5'!$E$203</f>
        <v>519993.4898819176</v>
      </c>
      <c r="T24" s="146">
        <f t="shared" si="0"/>
        <v>5597802.4002126073</v>
      </c>
      <c r="U24" s="146">
        <f t="shared" si="0"/>
        <v>4380039.4817442689</v>
      </c>
    </row>
    <row r="25" spans="2:21">
      <c r="B25" s="66" t="s">
        <v>68</v>
      </c>
      <c r="C25" s="67" t="s">
        <v>30</v>
      </c>
      <c r="D25" s="147">
        <f>+'St 1.1'!$E$87</f>
        <v>0</v>
      </c>
      <c r="E25" s="147">
        <f>+'St 1.1'!$E$204</f>
        <v>0</v>
      </c>
      <c r="F25" s="147">
        <f>+'St 1.2'!$E$87</f>
        <v>192.82679737824046</v>
      </c>
      <c r="G25" s="147">
        <f>+'St 1.2'!$E$204</f>
        <v>80088.657451562132</v>
      </c>
      <c r="H25" s="147">
        <f>+'St 1.3'!$E$87</f>
        <v>1021.0486170987613</v>
      </c>
      <c r="I25" s="147">
        <f>+'St 1.3'!$E$204</f>
        <v>63146.573091201491</v>
      </c>
      <c r="J25" s="147">
        <f>+'St 3'!$E$87</f>
        <v>0</v>
      </c>
      <c r="K25" s="147">
        <f>+'St 3'!$E$204</f>
        <v>2.9871554460894709E-3</v>
      </c>
      <c r="L25" s="147">
        <f>+'St 2.1'!$E$87</f>
        <v>152890.72584676821</v>
      </c>
      <c r="M25" s="147">
        <f>+'St 2.1'!$E$204</f>
        <v>165298.38406390933</v>
      </c>
      <c r="N25" s="147">
        <f>+'St 2.2'!$E$87</f>
        <v>2596502.4404233452</v>
      </c>
      <c r="O25" s="147">
        <f>+'St 2.2'!$E$204</f>
        <v>1537419.9386180141</v>
      </c>
      <c r="P25" s="147">
        <f>+'St 4'!$E$87</f>
        <v>26940.767555657923</v>
      </c>
      <c r="Q25" s="147">
        <f>+'St 4'!$E$204</f>
        <v>19.228149260001693</v>
      </c>
      <c r="R25" s="147">
        <f>+'St 5'!$E$87</f>
        <v>21236.760000000002</v>
      </c>
      <c r="S25" s="147">
        <f>+'St 5'!$E$204</f>
        <v>483915.66999999993</v>
      </c>
      <c r="T25" s="147">
        <f t="shared" si="0"/>
        <v>2798784.5692402478</v>
      </c>
      <c r="U25" s="147">
        <f t="shared" si="0"/>
        <v>2329888.4543611025</v>
      </c>
    </row>
    <row r="26" spans="2:21">
      <c r="B26" s="66" t="s">
        <v>69</v>
      </c>
      <c r="C26" s="67" t="s">
        <v>31</v>
      </c>
      <c r="D26" s="147">
        <f>+'St 1.1'!$E$100</f>
        <v>27338.399412901152</v>
      </c>
      <c r="E26" s="147">
        <f>+'St 1.1'!$E$217</f>
        <v>0</v>
      </c>
      <c r="F26" s="147">
        <f>+'St 1.2'!$E$100</f>
        <v>208397.76052676205</v>
      </c>
      <c r="G26" s="147">
        <f>+'St 1.2'!$E$217</f>
        <v>114795.70583518416</v>
      </c>
      <c r="H26" s="147">
        <f>+'St 1.3'!$E$100</f>
        <v>80978.140329086178</v>
      </c>
      <c r="I26" s="147">
        <f>+'St 1.3'!$E$217</f>
        <v>98646.909701867291</v>
      </c>
      <c r="J26" s="147">
        <f>+'St 3'!$E$100</f>
        <v>19020.395</v>
      </c>
      <c r="K26" s="147">
        <f>+'St 3'!$E$217</f>
        <v>103623.36068100821</v>
      </c>
      <c r="L26" s="147">
        <f>+'St 2.1'!$E$100</f>
        <v>6412.6529431814788</v>
      </c>
      <c r="M26" s="147">
        <f>+'St 2.1'!$E$217</f>
        <v>232355.37276697159</v>
      </c>
      <c r="N26" s="147">
        <f>+'St 2.2'!$E$100</f>
        <v>2366514.0301631023</v>
      </c>
      <c r="O26" s="147">
        <f>+'St 2.2'!$E$217</f>
        <v>1411610.2647567713</v>
      </c>
      <c r="P26" s="147">
        <f>+'St 4'!$E$100</f>
        <v>20052.166728411292</v>
      </c>
      <c r="Q26" s="147">
        <f>+'St 4'!$E$217</f>
        <v>53041.59375944615</v>
      </c>
      <c r="R26" s="147">
        <f>+'St 5'!$E$100</f>
        <v>70304.285868914754</v>
      </c>
      <c r="S26" s="147">
        <f>+'St 5'!$E$217</f>
        <v>36077.819881917603</v>
      </c>
      <c r="T26" s="147">
        <f t="shared" si="0"/>
        <v>2799017.8309723591</v>
      </c>
      <c r="U26" s="147">
        <f t="shared" si="0"/>
        <v>2050151.0273831664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1.1'!$E$113+'St 1.1'!$E$114</f>
        <v>0</v>
      </c>
      <c r="E28" s="146">
        <f>+'St 1.1'!$E$230+'St 1.1'!$E$231</f>
        <v>0</v>
      </c>
      <c r="F28" s="146">
        <f>+'St 1.2'!$E$113+'St 1.2'!$E$114</f>
        <v>255876.21040476343</v>
      </c>
      <c r="G28" s="146">
        <f>+'St 1.2'!$E$230+'St 1.2'!$E$231</f>
        <v>256004.09489315824</v>
      </c>
      <c r="H28" s="146">
        <f>+'St 1.3'!$E$113+'St 1.3'!$E$114</f>
        <v>28315.609716708754</v>
      </c>
      <c r="I28" s="146">
        <f>+'St 1.3'!$E$230+'St 1.3'!$E$231</f>
        <v>79314.009174512583</v>
      </c>
      <c r="J28" s="146">
        <f>+'St 3'!$E$113+'St 3'!$E$114</f>
        <v>0</v>
      </c>
      <c r="K28" s="146">
        <f>+'St 3'!$E$230+'St 3'!$E$231</f>
        <v>0</v>
      </c>
      <c r="L28" s="146">
        <f>+'St 2.1'!$E$113+'St 2.1'!$E$114</f>
        <v>2363.0381685869334</v>
      </c>
      <c r="M28" s="146">
        <f>+'St 2.1'!$E$230+'St 2.1'!$E$231</f>
        <v>85.488377999999997</v>
      </c>
      <c r="N28" s="146">
        <f>+'St 2.2'!$E$113+'St 2.2'!$E$114</f>
        <v>2482521.9922826202</v>
      </c>
      <c r="O28" s="146">
        <f>+'St 2.2'!$E$230+'St 2.2'!$E$231</f>
        <v>1362316.2710076801</v>
      </c>
      <c r="P28" s="146">
        <f>+'St 4'!$E$113+'St 4'!$E$114</f>
        <v>0</v>
      </c>
      <c r="Q28" s="146">
        <f>+'St 4'!$E$230+'St 4'!$E$231</f>
        <v>-7.2759576141834259E-10</v>
      </c>
      <c r="R28" s="146">
        <f>+'St 5'!$E$113+'St 5'!$E$114</f>
        <v>0</v>
      </c>
      <c r="S28" s="146">
        <f>+'St 5'!$E$230+'St 5'!$E$231</f>
        <v>0</v>
      </c>
      <c r="T28" s="146">
        <f t="shared" si="0"/>
        <v>2769076.8505726792</v>
      </c>
      <c r="U28" s="146">
        <f t="shared" si="0"/>
        <v>1697719.8634533503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1673467.2031826596</v>
      </c>
      <c r="E29" s="146">
        <f t="shared" si="1"/>
        <v>2323407.6154999998</v>
      </c>
      <c r="F29" s="146">
        <f t="shared" si="1"/>
        <v>10585129.27363098</v>
      </c>
      <c r="G29" s="146">
        <f t="shared" si="1"/>
        <v>11454222.339154836</v>
      </c>
      <c r="H29" s="146">
        <f t="shared" si="1"/>
        <v>4972421.6475417446</v>
      </c>
      <c r="I29" s="146">
        <f t="shared" si="1"/>
        <v>6024347.8341589216</v>
      </c>
      <c r="J29" s="146">
        <f t="shared" si="1"/>
        <v>7381962.4761578459</v>
      </c>
      <c r="K29" s="146">
        <f t="shared" si="1"/>
        <v>2484593.4646294746</v>
      </c>
      <c r="L29" s="146">
        <f t="shared" si="1"/>
        <v>1211244.2000417367</v>
      </c>
      <c r="M29" s="146">
        <f t="shared" si="1"/>
        <v>913325.73198950954</v>
      </c>
      <c r="N29" s="146">
        <f t="shared" si="1"/>
        <v>14927083.473226989</v>
      </c>
      <c r="O29" s="146">
        <f t="shared" si="1"/>
        <v>11638902.724113679</v>
      </c>
      <c r="P29" s="146">
        <f t="shared" si="1"/>
        <v>3389929.7672774796</v>
      </c>
      <c r="Q29" s="146">
        <f t="shared" si="1"/>
        <v>10750516.604421729</v>
      </c>
      <c r="R29" s="146">
        <f t="shared" si="1"/>
        <v>2295468.4964124458</v>
      </c>
      <c r="S29" s="146">
        <f t="shared" si="1"/>
        <v>4210177.3314533029</v>
      </c>
      <c r="T29" s="146">
        <f t="shared" si="0"/>
        <v>46436706.537471883</v>
      </c>
      <c r="U29" s="146">
        <f t="shared" si="0"/>
        <v>49799493.645421445</v>
      </c>
    </row>
    <row r="30" spans="2:21" ht="14.25" customHeight="1"/>
    <row r="31" spans="2:21" ht="14.25" customHeight="1"/>
    <row r="32" spans="2:21">
      <c r="B32" s="296" t="s">
        <v>327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1.1'!$Q$6</f>
        <v>0</v>
      </c>
      <c r="E36" s="146">
        <f>+'St 1.1'!$Q$123</f>
        <v>-2325.5392214105896</v>
      </c>
      <c r="F36" s="146">
        <f>+'St 1.2'!$Q$6</f>
        <v>0</v>
      </c>
      <c r="G36" s="146">
        <f>+'St 1.2'!$Q$123</f>
        <v>0</v>
      </c>
      <c r="H36" s="146">
        <f>+'St 1.3'!$Q$6</f>
        <v>0</v>
      </c>
      <c r="I36" s="146">
        <f>+'St 1.3'!$Q$123</f>
        <v>0</v>
      </c>
      <c r="J36" s="146">
        <f>+'St 3'!$Q$6</f>
        <v>911.00000000000136</v>
      </c>
      <c r="K36" s="146">
        <f>+'St 3'!$Q$123</f>
        <v>-1322.7800000000002</v>
      </c>
      <c r="L36" s="146">
        <f>+'St 2.1'!$Q$6</f>
        <v>0</v>
      </c>
      <c r="M36" s="146">
        <f>+'St 2.1'!$Q$123</f>
        <v>0</v>
      </c>
      <c r="N36" s="146">
        <f>+'St 2.2'!$Q$6</f>
        <v>0</v>
      </c>
      <c r="O36" s="146">
        <f>+'St 2.2'!$Q$123</f>
        <v>0</v>
      </c>
      <c r="P36" s="146">
        <f>+'St 4'!$Q$6</f>
        <v>0</v>
      </c>
      <c r="Q36" s="146">
        <f>+'St 4'!$Q$123</f>
        <v>0</v>
      </c>
      <c r="R36" s="146">
        <f>+'St 5'!$Q$6</f>
        <v>0</v>
      </c>
      <c r="S36" s="146">
        <f>+'St 5'!$Q$123</f>
        <v>0</v>
      </c>
      <c r="T36" s="146">
        <f>+D36+F36+H36+J36+L36+N36+P36+R36</f>
        <v>911.00000000000136</v>
      </c>
      <c r="U36" s="146">
        <f>+E36+G36+I36+K36+M36+O36+Q36+S36</f>
        <v>-3648.3192214105898</v>
      </c>
    </row>
    <row r="37" spans="2:21">
      <c r="B37" s="66" t="s">
        <v>68</v>
      </c>
      <c r="C37" s="67" t="s">
        <v>35</v>
      </c>
      <c r="D37" s="147">
        <f>+'St 1.1'!$Q$7</f>
        <v>0</v>
      </c>
      <c r="E37" s="147">
        <f>+'St 1.1'!$Q$124</f>
        <v>-2325.5392214105896</v>
      </c>
      <c r="F37" s="147">
        <f>+'St 1.2'!$Q$7</f>
        <v>0</v>
      </c>
      <c r="G37" s="147">
        <f>+'St 1.2'!$Q$124</f>
        <v>0</v>
      </c>
      <c r="H37" s="147">
        <f>+'St 1.3'!$Q$7</f>
        <v>0</v>
      </c>
      <c r="I37" s="147">
        <f>+'St 1.3'!$Q$124</f>
        <v>0</v>
      </c>
      <c r="J37" s="147">
        <f>+'St 3'!$Q$7</f>
        <v>0</v>
      </c>
      <c r="K37" s="147">
        <f>+'St 3'!$Q$124</f>
        <v>0</v>
      </c>
      <c r="L37" s="147">
        <f>+'St 2.1'!$Q$7</f>
        <v>0</v>
      </c>
      <c r="M37" s="147">
        <f>+'St 2.1'!$Q$124</f>
        <v>0</v>
      </c>
      <c r="N37" s="147">
        <f>+'St 2.2'!$Q$7</f>
        <v>0</v>
      </c>
      <c r="O37" s="147">
        <f>+'St 2.2'!$Q$124</f>
        <v>0</v>
      </c>
      <c r="P37" s="147">
        <f>+'St 4'!$Q$7</f>
        <v>0</v>
      </c>
      <c r="Q37" s="147">
        <f>+'St 4'!$Q$124</f>
        <v>0</v>
      </c>
      <c r="R37" s="147">
        <f>+'St 5'!$Q$7</f>
        <v>0</v>
      </c>
      <c r="S37" s="147">
        <f>+'St 5'!$Q$124</f>
        <v>0</v>
      </c>
      <c r="T37" s="147">
        <f t="shared" ref="T37:U59" si="2">+D37+F37+H37+J37+L37+N37+P37+R37</f>
        <v>0</v>
      </c>
      <c r="U37" s="147">
        <f t="shared" si="2"/>
        <v>-2325.5392214105896</v>
      </c>
    </row>
    <row r="38" spans="2:21">
      <c r="B38" s="66" t="s">
        <v>69</v>
      </c>
      <c r="C38" s="67" t="s">
        <v>87</v>
      </c>
      <c r="D38" s="147">
        <f>+'St 1.1'!$Q$8</f>
        <v>0</v>
      </c>
      <c r="E38" s="147">
        <f>+'St 1.1'!$Q$125</f>
        <v>0</v>
      </c>
      <c r="F38" s="147">
        <f>+'St 1.2'!$Q$8</f>
        <v>0</v>
      </c>
      <c r="G38" s="147">
        <f>+'St 1.2'!$Q$125</f>
        <v>0</v>
      </c>
      <c r="H38" s="147">
        <f>+'St 1.3'!$Q$8</f>
        <v>0</v>
      </c>
      <c r="I38" s="147">
        <f>+'St 1.3'!$Q$125</f>
        <v>0</v>
      </c>
      <c r="J38" s="147">
        <f>+'St 3'!$Q$8</f>
        <v>911.00000000000136</v>
      </c>
      <c r="K38" s="147">
        <f>+'St 3'!$Q$125</f>
        <v>-1322.7800000000002</v>
      </c>
      <c r="L38" s="147">
        <f>+'St 2.1'!$Q$8</f>
        <v>0</v>
      </c>
      <c r="M38" s="147">
        <f>+'St 2.1'!$Q$125</f>
        <v>0</v>
      </c>
      <c r="N38" s="147">
        <f>+'St 2.2'!$Q$8</f>
        <v>0</v>
      </c>
      <c r="O38" s="147">
        <f>+'St 2.2'!$Q$125</f>
        <v>0</v>
      </c>
      <c r="P38" s="147">
        <f>+'St 4'!$Q$8</f>
        <v>0</v>
      </c>
      <c r="Q38" s="147">
        <f>+'St 4'!$Q$125</f>
        <v>0</v>
      </c>
      <c r="R38" s="147">
        <f>+'St 5'!$Q$8</f>
        <v>0</v>
      </c>
      <c r="S38" s="147">
        <f>+'St 5'!$Q$125</f>
        <v>0</v>
      </c>
      <c r="T38" s="147">
        <f t="shared" si="2"/>
        <v>911.00000000000136</v>
      </c>
      <c r="U38" s="147">
        <f t="shared" si="2"/>
        <v>-1322.7800000000002</v>
      </c>
    </row>
    <row r="39" spans="2:21">
      <c r="B39" s="35">
        <v>2</v>
      </c>
      <c r="C39" s="26" t="s">
        <v>38</v>
      </c>
      <c r="D39" s="146">
        <f>+'St 1.1'!$Q$9</f>
        <v>151398.01879999996</v>
      </c>
      <c r="E39" s="146">
        <f>+'St 1.1'!$Q$126</f>
        <v>-51821.220194477879</v>
      </c>
      <c r="F39" s="146">
        <f>+'St 1.2'!$Q$9</f>
        <v>1095057.7250057866</v>
      </c>
      <c r="G39" s="146">
        <f>+'St 1.2'!$Q$126</f>
        <v>102485.77666010804</v>
      </c>
      <c r="H39" s="146">
        <f>+'St 1.3'!$Q$9</f>
        <v>25024.433536842767</v>
      </c>
      <c r="I39" s="146">
        <f>+'St 1.3'!$Q$126</f>
        <v>-1938.6676316709563</v>
      </c>
      <c r="J39" s="146">
        <f>+'St 3'!$Q$9</f>
        <v>86969.042490422842</v>
      </c>
      <c r="K39" s="146">
        <f>+'St 3'!$Q$126</f>
        <v>185879.25965838076</v>
      </c>
      <c r="L39" s="146">
        <f>+'St 2.1'!$Q$9</f>
        <v>286.95000000000005</v>
      </c>
      <c r="M39" s="146">
        <f>+'St 2.1'!$Q$126</f>
        <v>-15738.172548247991</v>
      </c>
      <c r="N39" s="146">
        <f>+'St 2.2'!$Q$9</f>
        <v>22021.334724325527</v>
      </c>
      <c r="O39" s="146">
        <f>+'St 2.2'!$Q$126</f>
        <v>-3629.6979150945845</v>
      </c>
      <c r="P39" s="146">
        <f>+'St 4'!$Q$9</f>
        <v>0</v>
      </c>
      <c r="Q39" s="146">
        <f>+'St 4'!$Q$126</f>
        <v>738863.36160000006</v>
      </c>
      <c r="R39" s="146">
        <f>+'St 5'!$Q$9</f>
        <v>7182.354265179174</v>
      </c>
      <c r="S39" s="146">
        <f>+'St 5'!$Q$126</f>
        <v>97450.106149313753</v>
      </c>
      <c r="T39" s="146">
        <f t="shared" si="2"/>
        <v>1387939.8588225569</v>
      </c>
      <c r="U39" s="146">
        <f t="shared" si="2"/>
        <v>1051550.7457783113</v>
      </c>
    </row>
    <row r="40" spans="2:21" ht="15.75">
      <c r="B40" s="66" t="s">
        <v>68</v>
      </c>
      <c r="C40" s="67" t="s">
        <v>39</v>
      </c>
      <c r="D40" s="149">
        <f>+'St 1.1'!$Q$10</f>
        <v>121385.80899999998</v>
      </c>
      <c r="E40" s="149">
        <f>+'St 1.1'!$Q$127</f>
        <v>11.243199999999964</v>
      </c>
      <c r="F40" s="149">
        <f>+'St 1.2'!$Q$10</f>
        <v>0</v>
      </c>
      <c r="G40" s="149">
        <f>+'St 1.2'!$Q$127</f>
        <v>2230.456284767311</v>
      </c>
      <c r="H40" s="149">
        <f>+'St 1.3'!$Q$10</f>
        <v>0</v>
      </c>
      <c r="I40" s="149">
        <f>+'St 1.3'!$Q$127</f>
        <v>1118.6296983165348</v>
      </c>
      <c r="J40" s="149">
        <f>+'St 3'!$Q$10</f>
        <v>0</v>
      </c>
      <c r="K40" s="149">
        <f>+'St 3'!$Q$127</f>
        <v>-1.0799999999999992E-2</v>
      </c>
      <c r="L40" s="149">
        <f>+'St 2.1'!$Q$10</f>
        <v>0</v>
      </c>
      <c r="M40" s="149">
        <f>+'St 2.1'!$Q$127</f>
        <v>0.68764976516127518</v>
      </c>
      <c r="N40" s="149">
        <f>+'St 2.2'!$Q$10</f>
        <v>0</v>
      </c>
      <c r="O40" s="149">
        <f>+'St 2.2'!$Q$127</f>
        <v>7051.7780601647673</v>
      </c>
      <c r="P40" s="149">
        <f>+'St 4'!$Q$10</f>
        <v>0</v>
      </c>
      <c r="Q40" s="149">
        <f>+'St 4'!$Q$127</f>
        <v>111521</v>
      </c>
      <c r="R40" s="149">
        <f>+'St 5'!$Q$10</f>
        <v>0</v>
      </c>
      <c r="S40" s="149">
        <f>+'St 5'!$Q$127</f>
        <v>0</v>
      </c>
      <c r="T40" s="149">
        <f t="shared" si="2"/>
        <v>121385.80899999998</v>
      </c>
      <c r="U40" s="149">
        <f t="shared" si="2"/>
        <v>121933.78409301378</v>
      </c>
    </row>
    <row r="41" spans="2:21" ht="15.75">
      <c r="B41" s="66" t="s">
        <v>69</v>
      </c>
      <c r="C41" s="67" t="s">
        <v>50</v>
      </c>
      <c r="D41" s="149">
        <f>+'St 1.1'!$Q$23</f>
        <v>30012.209800000073</v>
      </c>
      <c r="E41" s="149">
        <f>+'St 1.1'!$Q$140</f>
        <v>-51832.463394477876</v>
      </c>
      <c r="F41" s="149">
        <f>+'St 1.2'!$Q$23</f>
        <v>1095057.7250057866</v>
      </c>
      <c r="G41" s="149">
        <f>+'St 1.2'!$Q$140</f>
        <v>100255.32037534077</v>
      </c>
      <c r="H41" s="149">
        <f>+'St 1.3'!$Q$23</f>
        <v>25024.433536842767</v>
      </c>
      <c r="I41" s="149">
        <f>+'St 1.3'!$Q$140</f>
        <v>-3057.2973299874866</v>
      </c>
      <c r="J41" s="149">
        <f>+'St 3'!$Q$23</f>
        <v>86969.042490422697</v>
      </c>
      <c r="K41" s="149">
        <f>+'St 3'!$Q$140</f>
        <v>185879.27045838078</v>
      </c>
      <c r="L41" s="149">
        <f>+'St 2.1'!$Q$23</f>
        <v>286.95000000000005</v>
      </c>
      <c r="M41" s="149">
        <f>+'St 2.1'!$Q$140</f>
        <v>-15738.860198013152</v>
      </c>
      <c r="N41" s="149">
        <f>+'St 2.2'!$Q$23</f>
        <v>22021.334724325527</v>
      </c>
      <c r="O41" s="149">
        <f>+'St 2.2'!$Q$140</f>
        <v>-10681.475975259309</v>
      </c>
      <c r="P41" s="149">
        <f>+'St 4'!$Q$23</f>
        <v>0</v>
      </c>
      <c r="Q41" s="149">
        <f>+'St 4'!$Q$140</f>
        <v>627342.36159999995</v>
      </c>
      <c r="R41" s="149">
        <f>+'St 5'!$Q$23</f>
        <v>7182.354265179174</v>
      </c>
      <c r="S41" s="149">
        <f>+'St 5'!$Q$140</f>
        <v>97450.106149313753</v>
      </c>
      <c r="T41" s="149">
        <f t="shared" si="2"/>
        <v>1266554.0498225568</v>
      </c>
      <c r="U41" s="149">
        <f t="shared" si="2"/>
        <v>929616.96168529743</v>
      </c>
    </row>
    <row r="42" spans="2:21">
      <c r="B42" s="35">
        <v>3</v>
      </c>
      <c r="C42" s="26" t="s">
        <v>51</v>
      </c>
      <c r="D42" s="146">
        <f>+'St 1.1'!$Q$36</f>
        <v>0</v>
      </c>
      <c r="E42" s="146">
        <f>+'St 1.1'!$Q$153</f>
        <v>205582.90977949751</v>
      </c>
      <c r="F42" s="146">
        <f>+'St 1.2'!$Q$36</f>
        <v>39437.738762608176</v>
      </c>
      <c r="G42" s="146">
        <f>+'St 1.2'!$Q$153</f>
        <v>400231.42698049702</v>
      </c>
      <c r="H42" s="146">
        <f>+'St 1.3'!$Q$36</f>
        <v>100994.48262749525</v>
      </c>
      <c r="I42" s="146">
        <f>+'St 1.3'!$Q$153</f>
        <v>263961.43508657167</v>
      </c>
      <c r="J42" s="146">
        <f>+'St 3'!$Q$36</f>
        <v>633473.07178436185</v>
      </c>
      <c r="K42" s="146">
        <f>+'St 3'!$Q$153</f>
        <v>11394.251096806398</v>
      </c>
      <c r="L42" s="146">
        <f>+'St 2.1'!$Q$36</f>
        <v>71.319600000000008</v>
      </c>
      <c r="M42" s="146">
        <f>+'St 2.1'!$Q$153</f>
        <v>-2721.6121117639568</v>
      </c>
      <c r="N42" s="146">
        <f>+'St 2.2'!$Q$36</f>
        <v>114512.01088928028</v>
      </c>
      <c r="O42" s="146">
        <f>+'St 2.2'!$Q$153</f>
        <v>44653.846886795465</v>
      </c>
      <c r="P42" s="146">
        <f>+'St 4'!$Q$36</f>
        <v>0</v>
      </c>
      <c r="Q42" s="146">
        <f>+'St 4'!$Q$153</f>
        <v>-48957.639720338608</v>
      </c>
      <c r="R42" s="146">
        <f>+'St 5'!$Q$36</f>
        <v>20702.353991786298</v>
      </c>
      <c r="S42" s="146">
        <f>+'St 5'!$Q$153</f>
        <v>0</v>
      </c>
      <c r="T42" s="146">
        <f t="shared" si="2"/>
        <v>909190.97765553184</v>
      </c>
      <c r="U42" s="146">
        <f t="shared" si="2"/>
        <v>874144.61799806543</v>
      </c>
    </row>
    <row r="43" spans="2:21">
      <c r="B43" s="35">
        <v>4</v>
      </c>
      <c r="C43" s="26" t="s">
        <v>323</v>
      </c>
      <c r="D43" s="146">
        <f>+'St 1.1'!$Q$49</f>
        <v>0</v>
      </c>
      <c r="E43" s="146">
        <f>+'St 1.1'!$Q$166</f>
        <v>34890.390699999996</v>
      </c>
      <c r="F43" s="146">
        <f>+'St 1.2'!$Q$49</f>
        <v>208672.4619870247</v>
      </c>
      <c r="G43" s="146">
        <f>+'St 1.2'!$Q$166</f>
        <v>987136.81951810024</v>
      </c>
      <c r="H43" s="146">
        <f>+'St 1.3'!$Q$49</f>
        <v>10355.35547897472</v>
      </c>
      <c r="I43" s="146">
        <f>+'St 1.3'!$Q$166</f>
        <v>231540.83792221051</v>
      </c>
      <c r="J43" s="146">
        <f>+'St 3'!$Q$49</f>
        <v>19594.196333299988</v>
      </c>
      <c r="K43" s="146">
        <f>+'St 3'!$Q$166</f>
        <v>6464.2975846309282</v>
      </c>
      <c r="L43" s="146">
        <f>+'St 2.1'!$Q$49</f>
        <v>68374.037917600028</v>
      </c>
      <c r="M43" s="146">
        <f>+'St 2.1'!$Q$166</f>
        <v>23907.974865329703</v>
      </c>
      <c r="N43" s="146">
        <f>+'St 2.2'!$Q$49</f>
        <v>631672.6381522778</v>
      </c>
      <c r="O43" s="146">
        <f>+'St 2.2'!$Q$166</f>
        <v>623514.77332863864</v>
      </c>
      <c r="P43" s="146">
        <f>+'St 4'!$Q$49</f>
        <v>330422.53054510721</v>
      </c>
      <c r="Q43" s="146">
        <f>+'St 4'!$Q$166</f>
        <v>0</v>
      </c>
      <c r="R43" s="146">
        <f>+'St 5'!$Q$49</f>
        <v>2110.6357054537716</v>
      </c>
      <c r="S43" s="146">
        <f>+'St 5'!$Q$166</f>
        <v>216244.4159729956</v>
      </c>
      <c r="T43" s="146">
        <f t="shared" si="2"/>
        <v>1271201.8561197384</v>
      </c>
      <c r="U43" s="146">
        <f t="shared" si="2"/>
        <v>2123699.5098919058</v>
      </c>
    </row>
    <row r="44" spans="2:21">
      <c r="B44" s="35">
        <v>5</v>
      </c>
      <c r="C44" s="26" t="s">
        <v>52</v>
      </c>
      <c r="D44" s="146">
        <f>+'St 1.1'!$Q$62</f>
        <v>0</v>
      </c>
      <c r="E44" s="146">
        <f>+'St 1.1'!$Q$179</f>
        <v>0</v>
      </c>
      <c r="F44" s="146">
        <f>+'St 1.2'!$Q$62</f>
        <v>12638.46586253975</v>
      </c>
      <c r="G44" s="146">
        <f>+'St 1.2'!$Q$179</f>
        <v>2778.0869646321098</v>
      </c>
      <c r="H44" s="146">
        <f>+'St 1.3'!$Q$62</f>
        <v>82322.515760902839</v>
      </c>
      <c r="I44" s="146">
        <f>+'St 1.3'!$Q$179</f>
        <v>120528.82631053911</v>
      </c>
      <c r="J44" s="146">
        <f>+'St 3'!$Q$62</f>
        <v>0</v>
      </c>
      <c r="K44" s="146">
        <f>+'St 3'!$Q$179</f>
        <v>36890.175011678577</v>
      </c>
      <c r="L44" s="146">
        <f>+'St 2.1'!$Q$62</f>
        <v>16667.799999999977</v>
      </c>
      <c r="M44" s="146">
        <f>+'St 2.1'!$Q$179</f>
        <v>11679.368982947892</v>
      </c>
      <c r="N44" s="146">
        <f>+'St 2.2'!$Q$62</f>
        <v>226583.58691470529</v>
      </c>
      <c r="O44" s="146">
        <f>+'St 2.2'!$Q$179</f>
        <v>6003.7643088242476</v>
      </c>
      <c r="P44" s="146">
        <f>+'St 4'!$Q$62</f>
        <v>0</v>
      </c>
      <c r="Q44" s="146">
        <f>+'St 4'!$Q$179</f>
        <v>50993.706552368494</v>
      </c>
      <c r="R44" s="146">
        <f>+'St 5'!$Q$62</f>
        <v>43552.109952970335</v>
      </c>
      <c r="S44" s="146">
        <f>+'St 5'!$Q$179</f>
        <v>298205.15854916011</v>
      </c>
      <c r="T44" s="146">
        <f t="shared" si="2"/>
        <v>381764.47849111818</v>
      </c>
      <c r="U44" s="146">
        <f t="shared" si="2"/>
        <v>527079.08668015059</v>
      </c>
    </row>
    <row r="45" spans="2:21">
      <c r="B45" s="66" t="s">
        <v>68</v>
      </c>
      <c r="C45" s="67" t="s">
        <v>32</v>
      </c>
      <c r="D45" s="147">
        <f>+'St 1.1'!$Q$63</f>
        <v>0</v>
      </c>
      <c r="E45" s="147">
        <f>+'St 1.1'!$Q$180</f>
        <v>0</v>
      </c>
      <c r="F45" s="147">
        <f>+'St 1.2'!$Q$63</f>
        <v>12608.641830756031</v>
      </c>
      <c r="G45" s="147">
        <f>+'St 1.2'!$Q$180</f>
        <v>3079.0348648016998</v>
      </c>
      <c r="H45" s="147">
        <f>+'St 1.3'!$Q$63</f>
        <v>8872.3337954411472</v>
      </c>
      <c r="I45" s="147">
        <f>+'St 1.3'!$Q$180</f>
        <v>56904.334376604384</v>
      </c>
      <c r="J45" s="147">
        <f>+'St 3'!$Q$63</f>
        <v>0</v>
      </c>
      <c r="K45" s="147">
        <f>+'St 3'!$Q$180</f>
        <v>36890.175011678577</v>
      </c>
      <c r="L45" s="147">
        <f>+'St 2.1'!$Q$63</f>
        <v>16667.799999999977</v>
      </c>
      <c r="M45" s="147">
        <f>+'St 2.1'!$Q$180</f>
        <v>11789.629483178871</v>
      </c>
      <c r="N45" s="147">
        <f>+'St 2.2'!$Q$63</f>
        <v>226583.58691470529</v>
      </c>
      <c r="O45" s="147">
        <f>+'St 2.2'!$Q$180</f>
        <v>-302013.02410923346</v>
      </c>
      <c r="P45" s="147">
        <f>+'St 4'!$Q$63</f>
        <v>0</v>
      </c>
      <c r="Q45" s="147">
        <f>+'St 4'!$Q$180</f>
        <v>8810</v>
      </c>
      <c r="R45" s="147">
        <f>+'St 5'!$Q$63</f>
        <v>43552.109952970335</v>
      </c>
      <c r="S45" s="147">
        <f>+'St 5'!$Q$180</f>
        <v>298205.15854916011</v>
      </c>
      <c r="T45" s="147">
        <f t="shared" si="2"/>
        <v>308284.4724938728</v>
      </c>
      <c r="U45" s="147">
        <f t="shared" si="2"/>
        <v>113665.30817619018</v>
      </c>
    </row>
    <row r="46" spans="2:21">
      <c r="B46" s="66" t="s">
        <v>69</v>
      </c>
      <c r="C46" s="67" t="s">
        <v>33</v>
      </c>
      <c r="D46" s="147">
        <f>+'St 1.1'!$Q$76</f>
        <v>0</v>
      </c>
      <c r="E46" s="147">
        <f>+'St 1.1'!$Q$193</f>
        <v>0</v>
      </c>
      <c r="F46" s="147">
        <f>+'St 1.2'!$Q$76</f>
        <v>29.82403178371974</v>
      </c>
      <c r="G46" s="147">
        <f>+'St 1.2'!$Q$193</f>
        <v>-300.94790016958962</v>
      </c>
      <c r="H46" s="147">
        <f>+'St 1.3'!$Q$76</f>
        <v>73450.181965461685</v>
      </c>
      <c r="I46" s="147">
        <f>+'St 1.3'!$Q$193</f>
        <v>63624.491933934725</v>
      </c>
      <c r="J46" s="147">
        <f>+'St 3'!$Q$76</f>
        <v>0</v>
      </c>
      <c r="K46" s="147">
        <f>+'St 3'!$Q$193</f>
        <v>0</v>
      </c>
      <c r="L46" s="147">
        <f>+'St 2.1'!$Q$76</f>
        <v>0</v>
      </c>
      <c r="M46" s="147">
        <f>+'St 2.1'!$Q$193</f>
        <v>-110.26050023098087</v>
      </c>
      <c r="N46" s="147">
        <f>+'St 2.2'!$Q$76</f>
        <v>0</v>
      </c>
      <c r="O46" s="147">
        <f>+'St 2.2'!$Q$193</f>
        <v>308016.78841805796</v>
      </c>
      <c r="P46" s="147">
        <f>+'St 4'!$Q$76</f>
        <v>0</v>
      </c>
      <c r="Q46" s="147">
        <f>+'St 4'!$Q$193</f>
        <v>42183.706552368494</v>
      </c>
      <c r="R46" s="147">
        <f>+'St 5'!$Q$76</f>
        <v>0</v>
      </c>
      <c r="S46" s="147">
        <f>+'St 5'!$Q$193</f>
        <v>0</v>
      </c>
      <c r="T46" s="147">
        <f t="shared" si="2"/>
        <v>73480.005997245404</v>
      </c>
      <c r="U46" s="147">
        <f t="shared" si="2"/>
        <v>413413.77850396058</v>
      </c>
    </row>
    <row r="47" spans="2:21">
      <c r="B47" s="35">
        <v>6</v>
      </c>
      <c r="C47" s="26" t="s">
        <v>90</v>
      </c>
      <c r="D47" s="146">
        <f>+'St 1.1'!$Q$79</f>
        <v>3770.8246369841077</v>
      </c>
      <c r="E47" s="146">
        <f>+'St 1.1'!$Q$196</f>
        <v>0</v>
      </c>
      <c r="F47" s="146">
        <f>+'St 1.2'!$Q$79</f>
        <v>-10.201122819453385</v>
      </c>
      <c r="G47" s="146">
        <f>+'St 1.2'!$Q$196</f>
        <v>-113.49010062555425</v>
      </c>
      <c r="H47" s="146">
        <f>+'St 1.3'!$Q$79</f>
        <v>289054.91804827302</v>
      </c>
      <c r="I47" s="146">
        <f>+'St 1.3'!$Q$196</f>
        <v>0</v>
      </c>
      <c r="J47" s="146">
        <f>+'St 3'!$Q$79</f>
        <v>43733.549100000033</v>
      </c>
      <c r="K47" s="146">
        <f>+'St 3'!$Q$196</f>
        <v>0</v>
      </c>
      <c r="L47" s="146">
        <f>+'St 2.1'!$Q$79</f>
        <v>0</v>
      </c>
      <c r="M47" s="146">
        <f>+'St 2.1'!$Q$196</f>
        <v>195.88330814731199</v>
      </c>
      <c r="N47" s="146">
        <f>+'St 2.2'!$Q$79</f>
        <v>0</v>
      </c>
      <c r="O47" s="146">
        <f>+'St 2.2'!$Q$196</f>
        <v>0</v>
      </c>
      <c r="P47" s="146">
        <f>+'St 4'!$Q$79</f>
        <v>0</v>
      </c>
      <c r="Q47" s="146">
        <f>+'St 4'!$Q$196</f>
        <v>304756.6384</v>
      </c>
      <c r="R47" s="146">
        <f>+'St 5'!$Q$79</f>
        <v>0</v>
      </c>
      <c r="S47" s="146">
        <f>+'St 5'!$Q$196</f>
        <v>0</v>
      </c>
      <c r="T47" s="146">
        <f t="shared" si="2"/>
        <v>336549.09066243772</v>
      </c>
      <c r="U47" s="146">
        <f t="shared" si="2"/>
        <v>304839.03160752176</v>
      </c>
    </row>
    <row r="48" spans="2:21">
      <c r="B48" s="66" t="s">
        <v>68</v>
      </c>
      <c r="C48" s="67" t="s">
        <v>15</v>
      </c>
      <c r="D48" s="147">
        <f>+'St 1.1'!$Q$80</f>
        <v>0</v>
      </c>
      <c r="E48" s="147">
        <f>+'St 1.1'!$Q$197</f>
        <v>0</v>
      </c>
      <c r="F48" s="147">
        <f>+'St 1.2'!$Q$80</f>
        <v>0</v>
      </c>
      <c r="G48" s="147">
        <f>+'St 1.2'!$Q$197</f>
        <v>0</v>
      </c>
      <c r="H48" s="147">
        <f>+'St 1.3'!$Q$80</f>
        <v>14495.983655999982</v>
      </c>
      <c r="I48" s="147">
        <f>+'St 1.3'!$Q$197</f>
        <v>0</v>
      </c>
      <c r="J48" s="147">
        <f>+'St 3'!$Q$80</f>
        <v>0</v>
      </c>
      <c r="K48" s="147">
        <f>+'St 3'!$Q$197</f>
        <v>0</v>
      </c>
      <c r="L48" s="147">
        <f>+'St 2.1'!$Q$80</f>
        <v>0</v>
      </c>
      <c r="M48" s="147">
        <f>+'St 2.1'!$Q$197</f>
        <v>0</v>
      </c>
      <c r="N48" s="147">
        <f>+'St 2.2'!$Q$80</f>
        <v>0</v>
      </c>
      <c r="O48" s="147">
        <f>+'St 2.2'!$Q$197</f>
        <v>0</v>
      </c>
      <c r="P48" s="147">
        <f>+'St 4'!$Q$80</f>
        <v>0</v>
      </c>
      <c r="Q48" s="147">
        <f>+'St 4'!$Q$197</f>
        <v>0</v>
      </c>
      <c r="R48" s="147">
        <f>+'St 5'!$Q$80</f>
        <v>0</v>
      </c>
      <c r="S48" s="147">
        <f>+'St 5'!$Q$197</f>
        <v>0</v>
      </c>
      <c r="T48" s="147">
        <f t="shared" si="2"/>
        <v>14495.983655999982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1.1'!$Q$81</f>
        <v>0</v>
      </c>
      <c r="E49" s="147">
        <f>+'St 1.1'!$Q$198</f>
        <v>0</v>
      </c>
      <c r="F49" s="147">
        <f>+'St 1.2'!$Q$81</f>
        <v>0</v>
      </c>
      <c r="G49" s="147">
        <f>+'St 1.2'!$Q$198</f>
        <v>0</v>
      </c>
      <c r="H49" s="147">
        <f>+'St 1.3'!$Q$81</f>
        <v>162654.94999999995</v>
      </c>
      <c r="I49" s="147">
        <f>+'St 1.3'!$Q$198</f>
        <v>0</v>
      </c>
      <c r="J49" s="147">
        <f>+'St 3'!$Q$81</f>
        <v>6893.68</v>
      </c>
      <c r="K49" s="147">
        <f>+'St 3'!$Q$198</f>
        <v>0</v>
      </c>
      <c r="L49" s="147">
        <f>+'St 2.1'!$Q$81</f>
        <v>0</v>
      </c>
      <c r="M49" s="147">
        <f>+'St 2.1'!$Q$198</f>
        <v>27.098986535863645</v>
      </c>
      <c r="N49" s="147">
        <f>+'St 2.2'!$Q$81</f>
        <v>0</v>
      </c>
      <c r="O49" s="147">
        <f>+'St 2.2'!$Q$198</f>
        <v>0</v>
      </c>
      <c r="P49" s="147">
        <f>+'St 4'!$Q$81</f>
        <v>0</v>
      </c>
      <c r="Q49" s="147">
        <f>+'St 4'!$Q$198</f>
        <v>179949</v>
      </c>
      <c r="R49" s="147">
        <f>+'St 5'!$Q$81</f>
        <v>0</v>
      </c>
      <c r="S49" s="147">
        <f>+'St 5'!$Q$198</f>
        <v>0</v>
      </c>
      <c r="T49" s="147">
        <f t="shared" si="2"/>
        <v>169548.62999999995</v>
      </c>
      <c r="U49" s="147">
        <f t="shared" si="2"/>
        <v>179976.09898653586</v>
      </c>
    </row>
    <row r="50" spans="2:21">
      <c r="B50" s="66" t="s">
        <v>83</v>
      </c>
      <c r="C50" s="67" t="s">
        <v>17</v>
      </c>
      <c r="D50" s="147">
        <f>+'St 1.1'!$Q$82</f>
        <v>1568.1880369841067</v>
      </c>
      <c r="E50" s="147">
        <f>+'St 1.1'!$Q$199</f>
        <v>0</v>
      </c>
      <c r="F50" s="147">
        <f>+'St 1.2'!$Q$82</f>
        <v>0</v>
      </c>
      <c r="G50" s="147">
        <f>+'St 1.2'!$Q$199</f>
        <v>0</v>
      </c>
      <c r="H50" s="147">
        <f>+'St 1.3'!$Q$82</f>
        <v>48873.276857549034</v>
      </c>
      <c r="I50" s="147">
        <f>+'St 1.3'!$Q$199</f>
        <v>0</v>
      </c>
      <c r="J50" s="147">
        <f>+'St 3'!$Q$82</f>
        <v>0</v>
      </c>
      <c r="K50" s="147">
        <f>+'St 3'!$Q$199</f>
        <v>0</v>
      </c>
      <c r="L50" s="147">
        <f>+'St 2.1'!$Q$82</f>
        <v>0</v>
      </c>
      <c r="M50" s="147">
        <f>+'St 2.1'!$Q$199</f>
        <v>15.362164900000003</v>
      </c>
      <c r="N50" s="147">
        <f>+'St 2.2'!$Q$82</f>
        <v>0</v>
      </c>
      <c r="O50" s="147">
        <f>+'St 2.2'!$Q$199</f>
        <v>0</v>
      </c>
      <c r="P50" s="147">
        <f>+'St 4'!$Q$82</f>
        <v>0</v>
      </c>
      <c r="Q50" s="147">
        <f>+'St 4'!$Q$199</f>
        <v>62403.819199999998</v>
      </c>
      <c r="R50" s="147">
        <f>+'St 5'!$Q$82</f>
        <v>0</v>
      </c>
      <c r="S50" s="147">
        <f>+'St 5'!$Q$199</f>
        <v>0</v>
      </c>
      <c r="T50" s="147">
        <f t="shared" si="2"/>
        <v>50441.464894533143</v>
      </c>
      <c r="U50" s="147">
        <f t="shared" si="2"/>
        <v>62419.181364899996</v>
      </c>
    </row>
    <row r="51" spans="2:21">
      <c r="B51" s="66" t="s">
        <v>84</v>
      </c>
      <c r="C51" s="67" t="s">
        <v>18</v>
      </c>
      <c r="D51" s="147">
        <f>+'St 1.1'!$Q$83</f>
        <v>2202.6366000000012</v>
      </c>
      <c r="E51" s="147">
        <f>+'St 1.1'!$Q$200</f>
        <v>0</v>
      </c>
      <c r="F51" s="147">
        <f>+'St 1.2'!$Q$83</f>
        <v>-10.201122819453385</v>
      </c>
      <c r="G51" s="147">
        <f>+'St 1.2'!$Q$200</f>
        <v>-113.49010062555425</v>
      </c>
      <c r="H51" s="147">
        <f>+'St 1.3'!$Q$83</f>
        <v>63030.707534724032</v>
      </c>
      <c r="I51" s="147">
        <f>+'St 1.3'!$Q$200</f>
        <v>0</v>
      </c>
      <c r="J51" s="147">
        <f>+'St 3'!$Q$83</f>
        <v>36839.869100000033</v>
      </c>
      <c r="K51" s="147">
        <f>+'St 3'!$Q$200</f>
        <v>0</v>
      </c>
      <c r="L51" s="147">
        <f>+'St 2.1'!$Q$83</f>
        <v>0</v>
      </c>
      <c r="M51" s="147">
        <f>+'St 2.1'!$Q$200</f>
        <v>153.42215671144822</v>
      </c>
      <c r="N51" s="147">
        <f>+'St 2.2'!$Q$83</f>
        <v>0</v>
      </c>
      <c r="O51" s="147">
        <f>+'St 2.2'!$Q$200</f>
        <v>0</v>
      </c>
      <c r="P51" s="147">
        <f>+'St 4'!$Q$83</f>
        <v>0</v>
      </c>
      <c r="Q51" s="147">
        <f>+'St 4'!$Q$200</f>
        <v>62403.819199999998</v>
      </c>
      <c r="R51" s="147">
        <f>+'St 5'!$Q$83</f>
        <v>0</v>
      </c>
      <c r="S51" s="147">
        <f>+'St 5'!$Q$200</f>
        <v>0</v>
      </c>
      <c r="T51" s="147">
        <f t="shared" si="2"/>
        <v>102063.01211190461</v>
      </c>
      <c r="U51" s="147">
        <f t="shared" si="2"/>
        <v>62443.751256085889</v>
      </c>
    </row>
    <row r="52" spans="2:21">
      <c r="B52" s="66" t="s">
        <v>85</v>
      </c>
      <c r="C52" s="67" t="s">
        <v>19</v>
      </c>
      <c r="D52" s="147">
        <f>+'St 1.1'!$Q$84</f>
        <v>0</v>
      </c>
      <c r="E52" s="147">
        <f>+'St 1.1'!$Q$201</f>
        <v>0</v>
      </c>
      <c r="F52" s="147">
        <f>+'St 1.2'!$Q$84</f>
        <v>0</v>
      </c>
      <c r="G52" s="147">
        <f>+'St 1.2'!$Q$201</f>
        <v>0</v>
      </c>
      <c r="H52" s="147">
        <f>+'St 1.3'!$Q$84</f>
        <v>0</v>
      </c>
      <c r="I52" s="147">
        <f>+'St 1.3'!$Q$201</f>
        <v>0</v>
      </c>
      <c r="J52" s="147">
        <f>+'St 3'!$Q$84</f>
        <v>0</v>
      </c>
      <c r="K52" s="147">
        <f>+'St 3'!$Q$201</f>
        <v>0</v>
      </c>
      <c r="L52" s="147">
        <f>+'St 2.1'!$Q$84</f>
        <v>0</v>
      </c>
      <c r="M52" s="147">
        <f>+'St 2.1'!$Q$201</f>
        <v>0</v>
      </c>
      <c r="N52" s="147">
        <f>+'St 2.2'!$Q$84</f>
        <v>0</v>
      </c>
      <c r="O52" s="147">
        <f>+'St 2.2'!$Q$201</f>
        <v>0</v>
      </c>
      <c r="P52" s="147">
        <f>+'St 4'!$Q$84</f>
        <v>0</v>
      </c>
      <c r="Q52" s="147">
        <f>+'St 4'!$Q$201</f>
        <v>0</v>
      </c>
      <c r="R52" s="147">
        <f>+'St 5'!$Q$84</f>
        <v>0</v>
      </c>
      <c r="S52" s="147">
        <f>+'St 5'!$Q$201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1.1'!$Q$85</f>
        <v>0</v>
      </c>
      <c r="E53" s="147">
        <f>+'St 1.1'!$Q$202</f>
        <v>0</v>
      </c>
      <c r="F53" s="147">
        <f>+'St 1.2'!$Q$85</f>
        <v>0</v>
      </c>
      <c r="G53" s="147">
        <f>+'St 1.2'!$Q$202</f>
        <v>0</v>
      </c>
      <c r="H53" s="147">
        <f>+'St 1.3'!$Q$85</f>
        <v>0</v>
      </c>
      <c r="I53" s="147">
        <f>+'St 1.3'!$Q$202</f>
        <v>0</v>
      </c>
      <c r="J53" s="147">
        <f>+'St 3'!$Q$85</f>
        <v>0</v>
      </c>
      <c r="K53" s="147">
        <f>+'St 3'!$Q$202</f>
        <v>0</v>
      </c>
      <c r="L53" s="147">
        <f>+'St 2.1'!$Q$85</f>
        <v>0</v>
      </c>
      <c r="M53" s="147">
        <f>+'St 2.1'!$Q$202</f>
        <v>0</v>
      </c>
      <c r="N53" s="147">
        <f>+'St 2.2'!$Q$85</f>
        <v>0</v>
      </c>
      <c r="O53" s="147">
        <f>+'St 2.2'!$Q$202</f>
        <v>0</v>
      </c>
      <c r="P53" s="147">
        <f>+'St 4'!$Q$85</f>
        <v>0</v>
      </c>
      <c r="Q53" s="147">
        <f>+'St 4'!$Q$202</f>
        <v>0</v>
      </c>
      <c r="R53" s="147">
        <f>+'St 5'!$Q$85</f>
        <v>0</v>
      </c>
      <c r="S53" s="147">
        <f>+'St 5'!$Q$202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1.1'!$Q$86</f>
        <v>3845.8477651459107</v>
      </c>
      <c r="E54" s="146">
        <f>+'St 1.1'!$Q$203</f>
        <v>0</v>
      </c>
      <c r="F54" s="146">
        <f>+'St 1.2'!$Q$86</f>
        <v>25438.990026336774</v>
      </c>
      <c r="G54" s="146">
        <f>+'St 1.2'!$Q$203</f>
        <v>12583.600483860921</v>
      </c>
      <c r="H54" s="146">
        <f>+'St 1.3'!$Q$86</f>
        <v>-5748.6450156090623</v>
      </c>
      <c r="I54" s="146">
        <f>+'St 1.3'!$Q$203</f>
        <v>71839.00382557603</v>
      </c>
      <c r="J54" s="146">
        <f>+'St 3'!$Q$86</f>
        <v>3370.4891000000002</v>
      </c>
      <c r="K54" s="146">
        <f>+'St 3'!$Q$203</f>
        <v>15272.063131568599</v>
      </c>
      <c r="L54" s="146">
        <f>+'St 2.1'!$Q$86</f>
        <v>-9995.8420234545592</v>
      </c>
      <c r="M54" s="146">
        <f>+'St 2.1'!$Q$203</f>
        <v>12329.66667071044</v>
      </c>
      <c r="N54" s="146">
        <f>+'St 2.2'!$Q$86</f>
        <v>299903.85731792921</v>
      </c>
      <c r="O54" s="146">
        <f>+'St 2.2'!$Q$203</f>
        <v>462140.17887310585</v>
      </c>
      <c r="P54" s="146">
        <f>+'St 4'!$Q$86</f>
        <v>6128.4054113959446</v>
      </c>
      <c r="Q54" s="146">
        <f>+'St 4'!$Q$203</f>
        <v>7919.3420567339626</v>
      </c>
      <c r="R54" s="146">
        <f>+'St 5'!$Q$86</f>
        <v>27946.147065945821</v>
      </c>
      <c r="S54" s="146">
        <f>+'St 5'!$Q$203</f>
        <v>-45374.030263792454</v>
      </c>
      <c r="T54" s="146">
        <f t="shared" si="2"/>
        <v>350889.24964769004</v>
      </c>
      <c r="U54" s="146">
        <f t="shared" si="2"/>
        <v>536709.82477776322</v>
      </c>
    </row>
    <row r="55" spans="2:21">
      <c r="B55" s="66" t="s">
        <v>68</v>
      </c>
      <c r="C55" s="67" t="s">
        <v>30</v>
      </c>
      <c r="D55" s="147">
        <f>+'St 1.1'!$Q$87</f>
        <v>0</v>
      </c>
      <c r="E55" s="147">
        <f>+'St 1.1'!$Q$204</f>
        <v>0</v>
      </c>
      <c r="F55" s="147">
        <f>+'St 1.2'!$Q$87</f>
        <v>-7.3666641016929768</v>
      </c>
      <c r="G55" s="147">
        <f>+'St 1.2'!$Q$204</f>
        <v>9511.3507873236467</v>
      </c>
      <c r="H55" s="147">
        <f>+'St 1.3'!$Q$87</f>
        <v>-112.45845276379045</v>
      </c>
      <c r="I55" s="147">
        <f>+'St 1.3'!$Q$204</f>
        <v>61134.210772246348</v>
      </c>
      <c r="J55" s="147">
        <f>+'St 3'!$Q$87</f>
        <v>0</v>
      </c>
      <c r="K55" s="147">
        <f>+'St 3'!$Q$204</f>
        <v>1.8142865505744342E-3</v>
      </c>
      <c r="L55" s="147">
        <f>+'St 2.1'!$Q$87</f>
        <v>-11206.003701414418</v>
      </c>
      <c r="M55" s="147">
        <f>+'St 2.1'!$Q$204</f>
        <v>8271.2223627078947</v>
      </c>
      <c r="N55" s="147">
        <f>+'St 2.2'!$Q$87</f>
        <v>148343.07396435941</v>
      </c>
      <c r="O55" s="147">
        <f>+'St 2.2'!$Q$204</f>
        <v>160583.93214439711</v>
      </c>
      <c r="P55" s="147">
        <f>+'St 4'!$Q$87</f>
        <v>5968.5368187341992</v>
      </c>
      <c r="Q55" s="147">
        <f>+'St 4'!$Q$204</f>
        <v>3183</v>
      </c>
      <c r="R55" s="147">
        <f>+'St 5'!$Q$87</f>
        <v>27946.147065945821</v>
      </c>
      <c r="S55" s="147">
        <f>+'St 5'!$Q$204</f>
        <v>-45060.563485959123</v>
      </c>
      <c r="T55" s="147">
        <f t="shared" si="2"/>
        <v>170931.92903075952</v>
      </c>
      <c r="U55" s="147">
        <f t="shared" si="2"/>
        <v>197623.15439500241</v>
      </c>
    </row>
    <row r="56" spans="2:21">
      <c r="B56" s="66" t="s">
        <v>69</v>
      </c>
      <c r="C56" s="67" t="s">
        <v>31</v>
      </c>
      <c r="D56" s="147">
        <f>+'St 1.1'!$Q$100</f>
        <v>3845.8477651459107</v>
      </c>
      <c r="E56" s="147">
        <f>+'St 1.1'!$Q$217</f>
        <v>0</v>
      </c>
      <c r="F56" s="147">
        <f>+'St 1.2'!$Q$100</f>
        <v>25446.356690438464</v>
      </c>
      <c r="G56" s="147">
        <f>+'St 1.2'!$Q$217</f>
        <v>3072.2496965372602</v>
      </c>
      <c r="H56" s="147">
        <f>+'St 1.3'!$Q$100</f>
        <v>-5636.1865628452688</v>
      </c>
      <c r="I56" s="147">
        <f>+'St 1.3'!$Q$217</f>
        <v>10704.793053329671</v>
      </c>
      <c r="J56" s="147">
        <f>+'St 3'!$Q$100</f>
        <v>3370.4891000000002</v>
      </c>
      <c r="K56" s="147">
        <f>+'St 3'!$Q$217</f>
        <v>15272.061317282045</v>
      </c>
      <c r="L56" s="147">
        <f>+'St 2.1'!$Q$100</f>
        <v>1210.1616779598571</v>
      </c>
      <c r="M56" s="147">
        <f>+'St 2.1'!$Q$217</f>
        <v>4058.4443080024971</v>
      </c>
      <c r="N56" s="147">
        <f>+'St 2.2'!$Q$100</f>
        <v>151560.7833535698</v>
      </c>
      <c r="O56" s="147">
        <f>+'St 2.2'!$Q$217</f>
        <v>301556.24672870891</v>
      </c>
      <c r="P56" s="147">
        <f>+'St 4'!$Q$100</f>
        <v>159.86859266174508</v>
      </c>
      <c r="Q56" s="147">
        <f>+'St 4'!$Q$217</f>
        <v>4736.3420567339635</v>
      </c>
      <c r="R56" s="147">
        <f>+'St 5'!$Q$100</f>
        <v>0</v>
      </c>
      <c r="S56" s="147">
        <f>+'St 5'!$Q$217</f>
        <v>-313.46677783333331</v>
      </c>
      <c r="T56" s="147">
        <f t="shared" si="2"/>
        <v>179957.32061693052</v>
      </c>
      <c r="U56" s="147">
        <f t="shared" si="2"/>
        <v>339086.67038276099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1.1'!$Q$113+'St 1.1'!$Q$114</f>
        <v>0</v>
      </c>
      <c r="E58" s="146">
        <f>+'St 1.1'!$Q$230+'St 1.1'!$Q$231</f>
        <v>0</v>
      </c>
      <c r="F58" s="146">
        <f>+'St 1.2'!$Q$113+'St 1.2'!$Q$114</f>
        <v>-10455.12252340761</v>
      </c>
      <c r="G58" s="146">
        <f>+'St 1.2'!$Q$230+'St 1.2'!$Q$231</f>
        <v>-29961.070527109165</v>
      </c>
      <c r="H58" s="146">
        <f>+'St 1.3'!$Q$113+'St 1.3'!$Q$114</f>
        <v>4030.2267097918698</v>
      </c>
      <c r="I58" s="146">
        <f>+'St 1.3'!$Q$230+'St 1.3'!$Q$231</f>
        <v>-4208.3556611784416</v>
      </c>
      <c r="J58" s="146">
        <f>+'St 3'!$Q$113+'St 3'!$Q$114</f>
        <v>0</v>
      </c>
      <c r="K58" s="146">
        <f>+'St 3'!$Q$230+'St 3'!$Q$231</f>
        <v>0</v>
      </c>
      <c r="L58" s="146">
        <f>+'St 2.1'!$Q$113+'St 2.1'!$Q$114</f>
        <v>-230.4230747695926</v>
      </c>
      <c r="M58" s="146">
        <f>+'St 2.1'!$Q$230+'St 2.1'!$Q$231</f>
        <v>85.488377999999997</v>
      </c>
      <c r="N58" s="146">
        <f>+'St 2.2'!$Q$113+'St 2.2'!$Q$114</f>
        <v>-140552.54824487021</v>
      </c>
      <c r="O58" s="146">
        <f>+'St 2.2'!$Q$230+'St 2.2'!$Q$231</f>
        <v>-743795.08137573989</v>
      </c>
      <c r="P58" s="146">
        <f>+'St 4'!$Q$113+'St 4'!$Q$114</f>
        <v>0</v>
      </c>
      <c r="Q58" s="146">
        <f>+'St 4'!$Q$230+'St 4'!$Q$231</f>
        <v>0</v>
      </c>
      <c r="R58" s="146">
        <f>+'St 5'!$Q$113+'St 5'!$Q$114</f>
        <v>0</v>
      </c>
      <c r="S58" s="146">
        <f>+'St 5'!$Q$230+'St 5'!$Q$231</f>
        <v>0</v>
      </c>
      <c r="T58" s="146">
        <f t="shared" si="2"/>
        <v>-147207.86713325555</v>
      </c>
      <c r="U58" s="146">
        <f t="shared" si="2"/>
        <v>-777879.01918602746</v>
      </c>
    </row>
    <row r="59" spans="2:21">
      <c r="B59" s="35">
        <v>10</v>
      </c>
      <c r="C59" s="26" t="s">
        <v>91</v>
      </c>
      <c r="D59" s="146">
        <f>+D36+D39+D42+D43+D44+D47+D54+D57+D58</f>
        <v>159014.69120212999</v>
      </c>
      <c r="E59" s="146">
        <f t="shared" ref="E59:S59" si="3">+E36+E39+E42+E43+E44+E47+E54+E57+E58</f>
        <v>186326.54106360904</v>
      </c>
      <c r="F59" s="146">
        <f t="shared" si="3"/>
        <v>1370780.0579980691</v>
      </c>
      <c r="G59" s="146">
        <f t="shared" si="3"/>
        <v>1475141.1499794635</v>
      </c>
      <c r="H59" s="146">
        <f t="shared" si="3"/>
        <v>506033.28714667144</v>
      </c>
      <c r="I59" s="146">
        <f t="shared" si="3"/>
        <v>681723.07985204796</v>
      </c>
      <c r="J59" s="146">
        <f t="shared" si="3"/>
        <v>788051.34880808473</v>
      </c>
      <c r="K59" s="146">
        <f t="shared" si="3"/>
        <v>254577.26648306526</v>
      </c>
      <c r="L59" s="146">
        <f t="shared" si="3"/>
        <v>75173.84241937584</v>
      </c>
      <c r="M59" s="146">
        <f t="shared" si="3"/>
        <v>29738.597545123394</v>
      </c>
      <c r="N59" s="146">
        <f t="shared" si="3"/>
        <v>1154140.8797536478</v>
      </c>
      <c r="O59" s="146">
        <f t="shared" si="3"/>
        <v>388887.78410652967</v>
      </c>
      <c r="P59" s="146">
        <f t="shared" si="3"/>
        <v>336550.93595650315</v>
      </c>
      <c r="Q59" s="146">
        <f t="shared" si="3"/>
        <v>1053575.408888764</v>
      </c>
      <c r="R59" s="146">
        <f t="shared" si="3"/>
        <v>101493.60098133539</v>
      </c>
      <c r="S59" s="146">
        <f t="shared" si="3"/>
        <v>566525.65040767705</v>
      </c>
      <c r="T59" s="146">
        <f t="shared" si="2"/>
        <v>4491238.6442658165</v>
      </c>
      <c r="U59" s="146">
        <f t="shared" si="2"/>
        <v>4636495.4783262797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</sheetData>
  <mergeCells count="20">
    <mergeCell ref="B32:U32"/>
    <mergeCell ref="N34:O34"/>
    <mergeCell ref="P34:Q34"/>
    <mergeCell ref="R34:S34"/>
    <mergeCell ref="T34:U34"/>
    <mergeCell ref="D34:E34"/>
    <mergeCell ref="F34:G34"/>
    <mergeCell ref="H34:I34"/>
    <mergeCell ref="J34:K34"/>
    <mergeCell ref="L34:M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2D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99"/>
  <sheetViews>
    <sheetView zoomScaleNormal="100" workbookViewId="0">
      <selection activeCell="D5" sqref="D5"/>
    </sheetView>
  </sheetViews>
  <sheetFormatPr defaultColWidth="9.140625" defaultRowHeight="15"/>
  <cols>
    <col min="1" max="1" width="5.85546875" style="12" customWidth="1"/>
    <col min="2" max="2" width="8.85546875" style="12" customWidth="1"/>
    <col min="3" max="3" width="70" style="12" bestFit="1" customWidth="1"/>
    <col min="4" max="5" width="13" style="12" bestFit="1" customWidth="1"/>
    <col min="6" max="7" width="14.85546875" style="12" bestFit="1" customWidth="1"/>
    <col min="8" max="12" width="13" style="12" bestFit="1" customWidth="1"/>
    <col min="13" max="13" width="12.85546875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328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1.1'!$F$6</f>
        <v>0</v>
      </c>
      <c r="E6" s="146">
        <f>+'St 1.1'!$F$123</f>
        <v>135146</v>
      </c>
      <c r="F6" s="146">
        <f>+'St 1.2'!$F$6</f>
        <v>0</v>
      </c>
      <c r="G6" s="146">
        <f>+'St 1.2'!$F$123</f>
        <v>0</v>
      </c>
      <c r="H6" s="146">
        <f>+'St 1.3'!$F$6</f>
        <v>0</v>
      </c>
      <c r="I6" s="146">
        <f>+'St 1.3'!$F$123</f>
        <v>0</v>
      </c>
      <c r="J6" s="146">
        <f>+'St 3'!$F$6</f>
        <v>36910</v>
      </c>
      <c r="K6" s="146">
        <f>+'St 3'!$F$123</f>
        <v>32914.44</v>
      </c>
      <c r="L6" s="146">
        <f>+'St 2.1'!$F$6</f>
        <v>0</v>
      </c>
      <c r="M6" s="146">
        <f>+'St 2.1'!$F$123</f>
        <v>0</v>
      </c>
      <c r="N6" s="146">
        <f>+'St 2.2'!$F$6</f>
        <v>0</v>
      </c>
      <c r="O6" s="146">
        <f>+'St 2.2'!$F$123</f>
        <v>0</v>
      </c>
      <c r="P6" s="146">
        <f>+'St 4'!$F$6</f>
        <v>0</v>
      </c>
      <c r="Q6" s="146">
        <f>+'St 4'!$F$123</f>
        <v>0</v>
      </c>
      <c r="R6" s="146">
        <f>+'St 5'!$F$6</f>
        <v>37845.440000000002</v>
      </c>
      <c r="S6" s="146">
        <f>+'St 5'!$F$123</f>
        <v>36909.883000000002</v>
      </c>
      <c r="T6" s="146">
        <f>+D6+F6+H6+J6+L6+N6+P6+R6</f>
        <v>74755.44</v>
      </c>
      <c r="U6" s="146">
        <f>+E6+G6+I6+K6+M6+O6+Q6+S6</f>
        <v>204970.323</v>
      </c>
    </row>
    <row r="7" spans="1:21">
      <c r="B7" s="66" t="s">
        <v>68</v>
      </c>
      <c r="C7" s="67" t="s">
        <v>35</v>
      </c>
      <c r="D7" s="147">
        <f>+'St 1.1'!$F$7</f>
        <v>0</v>
      </c>
      <c r="E7" s="147">
        <f>+'St 1.1'!$F$124</f>
        <v>130215.00000000001</v>
      </c>
      <c r="F7" s="147">
        <f>+'St 1.2'!$F$7</f>
        <v>0</v>
      </c>
      <c r="G7" s="147">
        <f>+'St 1.2'!$F$124</f>
        <v>0</v>
      </c>
      <c r="H7" s="147">
        <f>+'St 1.3'!$F$7</f>
        <v>0</v>
      </c>
      <c r="I7" s="147">
        <f>+'St 1.3'!$F$124</f>
        <v>0</v>
      </c>
      <c r="J7" s="147">
        <f>+'St 3'!$F$7</f>
        <v>0</v>
      </c>
      <c r="K7" s="147">
        <f>+'St 3'!$F$124</f>
        <v>0</v>
      </c>
      <c r="L7" s="147">
        <f>+'St 2.1'!$F$7</f>
        <v>0</v>
      </c>
      <c r="M7" s="147">
        <f>+'St 2.1'!$F$124</f>
        <v>0</v>
      </c>
      <c r="N7" s="147">
        <f>+'St 2.2'!$F$7</f>
        <v>0</v>
      </c>
      <c r="O7" s="147">
        <f>+'St 2.2'!$F$124</f>
        <v>0</v>
      </c>
      <c r="P7" s="147">
        <f>+'St 4'!$F$7</f>
        <v>0</v>
      </c>
      <c r="Q7" s="147">
        <f>+'St 4'!$F$124</f>
        <v>0</v>
      </c>
      <c r="R7" s="147">
        <f>+'St 5'!$F$7</f>
        <v>0</v>
      </c>
      <c r="S7" s="147">
        <f>+'St 5'!$F$124</f>
        <v>0</v>
      </c>
      <c r="T7" s="147">
        <f t="shared" ref="T7:T29" si="0">+D7+F7+H7+J7+L7+N7+P7+R7</f>
        <v>0</v>
      </c>
      <c r="U7" s="147">
        <f t="shared" ref="U7:U29" si="1">+E7+G7+I7+K7+M7+O7+Q7+S7</f>
        <v>130215.00000000001</v>
      </c>
    </row>
    <row r="8" spans="1:21">
      <c r="B8" s="66" t="s">
        <v>69</v>
      </c>
      <c r="C8" s="67" t="s">
        <v>87</v>
      </c>
      <c r="D8" s="147">
        <f>+'St 1.1'!$F$8</f>
        <v>0</v>
      </c>
      <c r="E8" s="147">
        <f>+'St 1.1'!$F$125</f>
        <v>4931</v>
      </c>
      <c r="F8" s="147">
        <f>+'St 1.2'!$F$8</f>
        <v>0</v>
      </c>
      <c r="G8" s="147">
        <f>+'St 1.2'!$F$125</f>
        <v>0</v>
      </c>
      <c r="H8" s="147">
        <f>+'St 1.3'!$F$8</f>
        <v>0</v>
      </c>
      <c r="I8" s="147">
        <f>+'St 1.3'!$F$125</f>
        <v>0</v>
      </c>
      <c r="J8" s="147">
        <f>+'St 3'!$F$8</f>
        <v>36910</v>
      </c>
      <c r="K8" s="147">
        <f>+'St 3'!$F$125</f>
        <v>32914.44</v>
      </c>
      <c r="L8" s="147">
        <f>+'St 2.1'!$F$8</f>
        <v>0</v>
      </c>
      <c r="M8" s="147">
        <f>+'St 2.1'!$F$125</f>
        <v>0</v>
      </c>
      <c r="N8" s="147">
        <f>+'St 2.2'!$F$8</f>
        <v>0</v>
      </c>
      <c r="O8" s="147">
        <f>+'St 2.2'!$F$125</f>
        <v>0</v>
      </c>
      <c r="P8" s="147">
        <f>+'St 4'!$F$8</f>
        <v>0</v>
      </c>
      <c r="Q8" s="147">
        <f>+'St 4'!$F$125</f>
        <v>0</v>
      </c>
      <c r="R8" s="147">
        <f>+'St 5'!$F$8</f>
        <v>37845.440000000002</v>
      </c>
      <c r="S8" s="147">
        <f>+'St 5'!$F$125</f>
        <v>36909.883000000002</v>
      </c>
      <c r="T8" s="147">
        <f t="shared" si="0"/>
        <v>74755.44</v>
      </c>
      <c r="U8" s="147">
        <f t="shared" si="1"/>
        <v>74755.323000000004</v>
      </c>
    </row>
    <row r="9" spans="1:21">
      <c r="B9" s="35">
        <v>2</v>
      </c>
      <c r="C9" s="26" t="s">
        <v>38</v>
      </c>
      <c r="D9" s="146">
        <f>+'St 1.1'!$F$9</f>
        <v>1739509</v>
      </c>
      <c r="E9" s="146">
        <f>+'St 1.1'!$F$126</f>
        <v>614336.78960699658</v>
      </c>
      <c r="F9" s="146">
        <f>+'St 1.2'!$F$9</f>
        <v>9610926.5355916955</v>
      </c>
      <c r="G9" s="146">
        <f>+'St 1.2'!$F$126</f>
        <v>1356924.8353056542</v>
      </c>
      <c r="H9" s="146">
        <f>+'St 1.3'!$F$9</f>
        <v>205680.28176281202</v>
      </c>
      <c r="I9" s="146">
        <f>+'St 1.3'!$F$126</f>
        <v>666618.76421514666</v>
      </c>
      <c r="J9" s="146">
        <f>+'St 3'!$F$9</f>
        <v>1366647.7933999998</v>
      </c>
      <c r="K9" s="146">
        <f>+'St 3'!$F$126</f>
        <v>1084072.8303498493</v>
      </c>
      <c r="L9" s="146">
        <f>+'St 2.1'!$F$9</f>
        <v>1259.1099999999999</v>
      </c>
      <c r="M9" s="146">
        <f>+'St 2.1'!$F$126</f>
        <v>260524.55361304848</v>
      </c>
      <c r="N9" s="146">
        <f>+'St 2.2'!$F$9</f>
        <v>51416.868994145923</v>
      </c>
      <c r="O9" s="146">
        <f>+'St 2.2'!$F$126</f>
        <v>970402.67609066528</v>
      </c>
      <c r="P9" s="146">
        <f>+'St 4'!$F$9</f>
        <v>0</v>
      </c>
      <c r="Q9" s="146">
        <f>+'St 4'!$F$126</f>
        <v>7664542.8712189021</v>
      </c>
      <c r="R9" s="146">
        <f>+'St 5'!$F$9</f>
        <v>738166.72280303645</v>
      </c>
      <c r="S9" s="146">
        <f>+'St 5'!$F$126</f>
        <v>624992.794434916</v>
      </c>
      <c r="T9" s="146">
        <f t="shared" si="0"/>
        <v>13713606.31255169</v>
      </c>
      <c r="U9" s="146">
        <f t="shared" si="1"/>
        <v>13242416.11483518</v>
      </c>
    </row>
    <row r="10" spans="1:21">
      <c r="B10" s="66" t="s">
        <v>68</v>
      </c>
      <c r="C10" s="67" t="s">
        <v>39</v>
      </c>
      <c r="D10" s="147">
        <f>+'St 1.1'!$F$10</f>
        <v>1283527</v>
      </c>
      <c r="E10" s="147">
        <f>+'St 1.1'!$F$127</f>
        <v>156.99999999999997</v>
      </c>
      <c r="F10" s="147">
        <f>+'St 1.2'!$F$10</f>
        <v>0</v>
      </c>
      <c r="G10" s="147">
        <f>+'St 1.2'!$F$127</f>
        <v>65011.041244123699</v>
      </c>
      <c r="H10" s="147">
        <f>+'St 1.3'!$F$10</f>
        <v>0</v>
      </c>
      <c r="I10" s="147">
        <f>+'St 1.3'!$F$127</f>
        <v>8757.4296715654054</v>
      </c>
      <c r="J10" s="147">
        <f>+'St 3'!$F$10</f>
        <v>0</v>
      </c>
      <c r="K10" s="147">
        <f>+'St 3'!$F$127</f>
        <v>0.33750000000000002</v>
      </c>
      <c r="L10" s="147">
        <f>+'St 2.1'!$F$10</f>
        <v>0</v>
      </c>
      <c r="M10" s="147">
        <f>+'St 2.1'!$F$127</f>
        <v>2.90818578164652</v>
      </c>
      <c r="N10" s="147">
        <f>+'St 2.2'!$F$10</f>
        <v>0</v>
      </c>
      <c r="O10" s="147">
        <f>+'St 2.2'!$F$127</f>
        <v>7966.8858893022889</v>
      </c>
      <c r="P10" s="147">
        <f>+'St 4'!$F$10</f>
        <v>0</v>
      </c>
      <c r="Q10" s="147">
        <f>+'St 4'!$F$127</f>
        <v>1213276.65625</v>
      </c>
      <c r="R10" s="147">
        <f>+'St 5'!$F$10</f>
        <v>0</v>
      </c>
      <c r="S10" s="147">
        <f>+'St 5'!$F$127</f>
        <v>0</v>
      </c>
      <c r="T10" s="147">
        <f t="shared" si="0"/>
        <v>1283527</v>
      </c>
      <c r="U10" s="147">
        <f t="shared" si="1"/>
        <v>1295172.258740773</v>
      </c>
    </row>
    <row r="11" spans="1:21">
      <c r="B11" s="66" t="s">
        <v>69</v>
      </c>
      <c r="C11" s="67" t="s">
        <v>50</v>
      </c>
      <c r="D11" s="147">
        <f>+'St 1.1'!$F$23</f>
        <v>455982</v>
      </c>
      <c r="E11" s="147">
        <f>+'St 1.1'!$F$140</f>
        <v>614179.78960699658</v>
      </c>
      <c r="F11" s="147">
        <f>+'St 1.2'!$F$23</f>
        <v>9610926.5355916955</v>
      </c>
      <c r="G11" s="147">
        <f>+'St 1.2'!$F$140</f>
        <v>1291913.7940615304</v>
      </c>
      <c r="H11" s="147">
        <f>+'St 1.3'!$F$23</f>
        <v>205680.28176281202</v>
      </c>
      <c r="I11" s="147">
        <f>+'St 1.3'!$F$140</f>
        <v>657861.33454358135</v>
      </c>
      <c r="J11" s="147">
        <f>+'St 3'!$F$23</f>
        <v>1366647.7933999998</v>
      </c>
      <c r="K11" s="147">
        <f>+'St 3'!$F$140</f>
        <v>1084072.4928498494</v>
      </c>
      <c r="L11" s="147">
        <f>+'St 2.1'!$F$23</f>
        <v>1259.1099999999999</v>
      </c>
      <c r="M11" s="147">
        <f>+'St 2.1'!$F$140</f>
        <v>260521.64542726683</v>
      </c>
      <c r="N11" s="147">
        <f>+'St 2.2'!$F$23</f>
        <v>51416.868994145923</v>
      </c>
      <c r="O11" s="147">
        <f>+'St 2.2'!$F$140</f>
        <v>962435.79020136292</v>
      </c>
      <c r="P11" s="147">
        <f>+'St 4'!$F$23</f>
        <v>0</v>
      </c>
      <c r="Q11" s="147">
        <f>+'St 4'!$F$140</f>
        <v>6451266.214968903</v>
      </c>
      <c r="R11" s="147">
        <f>+'St 5'!$F$23</f>
        <v>738166.72280303645</v>
      </c>
      <c r="S11" s="147">
        <f>+'St 5'!$F$140</f>
        <v>624992.794434916</v>
      </c>
      <c r="T11" s="147">
        <f t="shared" si="0"/>
        <v>12430079.31255169</v>
      </c>
      <c r="U11" s="147">
        <f t="shared" si="1"/>
        <v>11947243.856094407</v>
      </c>
    </row>
    <row r="12" spans="1:21">
      <c r="B12" s="35">
        <v>3</v>
      </c>
      <c r="C12" s="26" t="s">
        <v>51</v>
      </c>
      <c r="D12" s="146">
        <f>+'St 1.1'!$F$36</f>
        <v>0</v>
      </c>
      <c r="E12" s="146">
        <f>+'St 1.1'!$F$153</f>
        <v>1793650.2103930034</v>
      </c>
      <c r="F12" s="146">
        <f>+'St 1.2'!$F$36</f>
        <v>283313.80078126251</v>
      </c>
      <c r="G12" s="146">
        <f>+'St 1.2'!$F$153</f>
        <v>3095499.5618003635</v>
      </c>
      <c r="H12" s="146">
        <f>+'St 1.3'!$F$36</f>
        <v>722336.99791576411</v>
      </c>
      <c r="I12" s="146">
        <f>+'St 1.3'!$F$153</f>
        <v>2722076.0952154091</v>
      </c>
      <c r="J12" s="146">
        <f>+'St 3'!$F$36</f>
        <v>5896255.7658756888</v>
      </c>
      <c r="K12" s="146">
        <f>+'St 3'!$F$153</f>
        <v>680921.90143922321</v>
      </c>
      <c r="L12" s="146">
        <f>+'St 2.1'!$F$36</f>
        <v>71.319600000000008</v>
      </c>
      <c r="M12" s="146">
        <f>+'St 2.1'!$F$153</f>
        <v>25084.145082927276</v>
      </c>
      <c r="N12" s="146">
        <f>+'St 2.2'!$F$36</f>
        <v>756253.16094067448</v>
      </c>
      <c r="O12" s="146">
        <f>+'St 2.2'!$F$153</f>
        <v>271502.57205082191</v>
      </c>
      <c r="P12" s="146">
        <f>+'St 4'!$F$36</f>
        <v>0</v>
      </c>
      <c r="Q12" s="146">
        <f>+'St 4'!$F$153</f>
        <v>142948.44016739103</v>
      </c>
      <c r="R12" s="146">
        <f>+'St 5'!$F$36</f>
        <v>1258883.553995</v>
      </c>
      <c r="S12" s="146">
        <f>+'St 5'!$F$153</f>
        <v>413525.02336461202</v>
      </c>
      <c r="T12" s="146">
        <f t="shared" si="0"/>
        <v>8917114.5991083886</v>
      </c>
      <c r="U12" s="146">
        <f t="shared" si="1"/>
        <v>9145207.949513752</v>
      </c>
    </row>
    <row r="13" spans="1:21">
      <c r="B13" s="35">
        <v>4</v>
      </c>
      <c r="C13" s="26" t="s">
        <v>323</v>
      </c>
      <c r="D13" s="146">
        <f>+'St 1.1'!$F$49</f>
        <v>0</v>
      </c>
      <c r="E13" s="146">
        <f>+'St 1.1'!$F$166</f>
        <v>64588.192339112524</v>
      </c>
      <c r="F13" s="146">
        <f>+'St 1.2'!$F$49</f>
        <v>1581720.5095804366</v>
      </c>
      <c r="G13" s="146">
        <f>+'St 1.2'!$F$166</f>
        <v>8107833.293698702</v>
      </c>
      <c r="H13" s="146">
        <f>+'St 1.3'!$F$49</f>
        <v>592179.23021310801</v>
      </c>
      <c r="I13" s="146">
        <f>+'St 1.3'!$F$166</f>
        <v>1765154.9662573177</v>
      </c>
      <c r="J13" s="146">
        <f>+'St 3'!$F$49</f>
        <v>457047.60199999996</v>
      </c>
      <c r="K13" s="146">
        <f>+'St 3'!$F$166</f>
        <v>257227.88473907235</v>
      </c>
      <c r="L13" s="146">
        <f>+'St 2.1'!$F$49</f>
        <v>973958.61142550001</v>
      </c>
      <c r="M13" s="146">
        <f>+'St 2.1'!$F$166</f>
        <v>141969.04371455449</v>
      </c>
      <c r="N13" s="146">
        <f>+'St 2.2'!$F$49</f>
        <v>5197042.0688952683</v>
      </c>
      <c r="O13" s="146">
        <f>+'St 2.2'!$F$166</f>
        <v>2556426.2481437926</v>
      </c>
      <c r="P13" s="146">
        <f>+'St 4'!$F$49</f>
        <v>3700799.3650211035</v>
      </c>
      <c r="Q13" s="146">
        <f>+'St 4'!$F$166</f>
        <v>0</v>
      </c>
      <c r="R13" s="146">
        <f>+'St 5'!$F$49</f>
        <v>41244.834232999994</v>
      </c>
      <c r="S13" s="146">
        <f>+'St 5'!$F$166</f>
        <v>1077743.9303799998</v>
      </c>
      <c r="T13" s="146">
        <f t="shared" si="0"/>
        <v>12543992.221368417</v>
      </c>
      <c r="U13" s="146">
        <f t="shared" si="1"/>
        <v>13970943.559272552</v>
      </c>
    </row>
    <row r="14" spans="1:21">
      <c r="B14" s="35">
        <v>5</v>
      </c>
      <c r="C14" s="26" t="s">
        <v>52</v>
      </c>
      <c r="D14" s="146">
        <f>+'St 1.1'!$F$62</f>
        <v>5</v>
      </c>
      <c r="E14" s="146">
        <f>+'St 1.1'!$F$179</f>
        <v>1320</v>
      </c>
      <c r="F14" s="146">
        <f>+'St 1.2'!$F$62</f>
        <v>121426.62260378797</v>
      </c>
      <c r="G14" s="146">
        <f>+'St 1.2'!$F$179</f>
        <v>63115.952466621471</v>
      </c>
      <c r="H14" s="146">
        <f>+'St 1.3'!$F$62</f>
        <v>948783.93503163336</v>
      </c>
      <c r="I14" s="146">
        <f>+'St 1.3'!$F$179</f>
        <v>1195307.0229297536</v>
      </c>
      <c r="J14" s="146">
        <f>+'St 3'!$F$62</f>
        <v>0</v>
      </c>
      <c r="K14" s="146">
        <f>+'St 3'!$F$179</f>
        <v>461394.06467255967</v>
      </c>
      <c r="L14" s="146">
        <f>+'St 2.1'!$F$62</f>
        <v>175313.05</v>
      </c>
      <c r="M14" s="146">
        <f>+'St 2.1'!$F$179</f>
        <v>100081.13032582599</v>
      </c>
      <c r="N14" s="146">
        <f>+'St 2.2'!$F$62</f>
        <v>1576286.1787903542</v>
      </c>
      <c r="O14" s="146">
        <f>+'St 2.2'!$F$179</f>
        <v>1807469.8386274097</v>
      </c>
      <c r="P14" s="146">
        <f>+'St 4'!$F$62</f>
        <v>0</v>
      </c>
      <c r="Q14" s="146">
        <f>+'St 4'!$F$179</f>
        <v>830593.79547499248</v>
      </c>
      <c r="R14" s="146">
        <f>+'St 5'!$F$62</f>
        <v>551995.68313000002</v>
      </c>
      <c r="S14" s="146">
        <f>+'St 5'!$F$179</f>
        <v>2256638.2541792248</v>
      </c>
      <c r="T14" s="146">
        <f t="shared" si="0"/>
        <v>3373810.4695557756</v>
      </c>
      <c r="U14" s="146">
        <f t="shared" si="1"/>
        <v>6715920.0586763881</v>
      </c>
    </row>
    <row r="15" spans="1:21">
      <c r="B15" s="66" t="s">
        <v>68</v>
      </c>
      <c r="C15" s="67" t="s">
        <v>32</v>
      </c>
      <c r="D15" s="147">
        <f>+'St 1.1'!$F$63</f>
        <v>5</v>
      </c>
      <c r="E15" s="147">
        <f>+'St 1.1'!$F$180</f>
        <v>1320</v>
      </c>
      <c r="F15" s="147">
        <f>+'St 1.2'!$F$63</f>
        <v>121346.87597433987</v>
      </c>
      <c r="G15" s="147">
        <f>+'St 1.2'!$F$180</f>
        <v>59260.37108228694</v>
      </c>
      <c r="H15" s="147">
        <f>+'St 1.3'!$F$63</f>
        <v>137271.9128111586</v>
      </c>
      <c r="I15" s="147">
        <f>+'St 1.3'!$F$180</f>
        <v>912166.34629517037</v>
      </c>
      <c r="J15" s="147">
        <f>+'St 3'!$F$63</f>
        <v>0</v>
      </c>
      <c r="K15" s="147">
        <f>+'St 3'!$F$180</f>
        <v>461394.06467255967</v>
      </c>
      <c r="L15" s="147">
        <f>+'St 2.1'!$F$63</f>
        <v>175313.05</v>
      </c>
      <c r="M15" s="147">
        <f>+'St 2.1'!$F$180</f>
        <v>98571.114321485031</v>
      </c>
      <c r="N15" s="147">
        <f>+'St 2.2'!$F$63</f>
        <v>1576286.1787903542</v>
      </c>
      <c r="O15" s="147">
        <f>+'St 2.2'!$F$180</f>
        <v>1234914.9186217804</v>
      </c>
      <c r="P15" s="147">
        <f>+'St 4'!$F$63</f>
        <v>0</v>
      </c>
      <c r="Q15" s="147">
        <f>+'St 4'!$F$180</f>
        <v>430422.53547499247</v>
      </c>
      <c r="R15" s="147">
        <f>+'St 5'!$F$63</f>
        <v>551995.68313000002</v>
      </c>
      <c r="S15" s="147">
        <f>+'St 5'!$F$180</f>
        <v>2256638.2541792248</v>
      </c>
      <c r="T15" s="147">
        <f t="shared" si="0"/>
        <v>2562218.7007058524</v>
      </c>
      <c r="U15" s="147">
        <f t="shared" si="1"/>
        <v>5454687.6046474995</v>
      </c>
    </row>
    <row r="16" spans="1:21">
      <c r="B16" s="66" t="s">
        <v>69</v>
      </c>
      <c r="C16" s="67" t="s">
        <v>33</v>
      </c>
      <c r="D16" s="147">
        <f>+'St 1.1'!$F$76</f>
        <v>0</v>
      </c>
      <c r="E16" s="147">
        <f>+'St 1.1'!$F$193</f>
        <v>0</v>
      </c>
      <c r="F16" s="147">
        <f>+'St 1.2'!$F$76</f>
        <v>79.746629448098162</v>
      </c>
      <c r="G16" s="147">
        <f>+'St 1.2'!$F$193</f>
        <v>3855.5813843345395</v>
      </c>
      <c r="H16" s="147">
        <f>+'St 1.3'!$F$76</f>
        <v>811512.02222047478</v>
      </c>
      <c r="I16" s="147">
        <f>+'St 1.3'!$F$193</f>
        <v>283140.67663458321</v>
      </c>
      <c r="J16" s="147">
        <f>+'St 3'!$F$76</f>
        <v>0</v>
      </c>
      <c r="K16" s="147">
        <f>+'St 3'!$F$193</f>
        <v>0</v>
      </c>
      <c r="L16" s="147">
        <f>+'St 2.1'!$F$76</f>
        <v>0</v>
      </c>
      <c r="M16" s="147">
        <f>+'St 2.1'!$F$193</f>
        <v>1510.0160043409419</v>
      </c>
      <c r="N16" s="147">
        <f>+'St 2.2'!$F$76</f>
        <v>0</v>
      </c>
      <c r="O16" s="147">
        <f>+'St 2.2'!$F$193</f>
        <v>572554.92000562919</v>
      </c>
      <c r="P16" s="147">
        <f>+'St 4'!$F$76</f>
        <v>0</v>
      </c>
      <c r="Q16" s="147">
        <f>+'St 4'!$F$193</f>
        <v>400171.25999999995</v>
      </c>
      <c r="R16" s="147">
        <f>+'St 5'!$F$76</f>
        <v>0</v>
      </c>
      <c r="S16" s="147">
        <f>+'St 5'!$F$193</f>
        <v>0</v>
      </c>
      <c r="T16" s="147">
        <f t="shared" si="0"/>
        <v>811591.76884992293</v>
      </c>
      <c r="U16" s="147">
        <f t="shared" si="1"/>
        <v>1261232.4540288879</v>
      </c>
    </row>
    <row r="17" spans="2:21">
      <c r="B17" s="35">
        <v>6</v>
      </c>
      <c r="C17" s="26" t="s">
        <v>90</v>
      </c>
      <c r="D17" s="146">
        <f>+'St 1.1'!$F$79</f>
        <v>29900.3735723461</v>
      </c>
      <c r="E17" s="146">
        <f>+'St 1.1'!$F$196</f>
        <v>0</v>
      </c>
      <c r="F17" s="146">
        <f>+'St 1.2'!$F$79</f>
        <v>18.951474224140437</v>
      </c>
      <c r="G17" s="146">
        <f>+'St 1.2'!$F$196</f>
        <v>223.77627287146075</v>
      </c>
      <c r="H17" s="146">
        <f>+'St 1.3'!$F$79</f>
        <v>2964971.8289588275</v>
      </c>
      <c r="I17" s="146">
        <f>+'St 1.3'!$F$196</f>
        <v>0</v>
      </c>
      <c r="J17" s="146">
        <f>+'St 3'!$F$79</f>
        <v>470115.25160000008</v>
      </c>
      <c r="K17" s="146">
        <f>+'St 3'!$F$196</f>
        <v>0</v>
      </c>
      <c r="L17" s="146">
        <f>+'St 2.1'!$F$79</f>
        <v>0</v>
      </c>
      <c r="M17" s="146">
        <f>+'St 2.1'!$F$196</f>
        <v>795.23733869408659</v>
      </c>
      <c r="N17" s="146">
        <f>+'St 2.2'!$F$79</f>
        <v>0</v>
      </c>
      <c r="O17" s="146">
        <f>+'St 2.2'!$F$196</f>
        <v>0</v>
      </c>
      <c r="P17" s="146">
        <f>+'St 4'!$F$79</f>
        <v>0</v>
      </c>
      <c r="Q17" s="146">
        <f>+'St 4'!$F$196</f>
        <v>3378741.4869053988</v>
      </c>
      <c r="R17" s="146">
        <f>+'St 5'!$F$79</f>
        <v>0</v>
      </c>
      <c r="S17" s="146">
        <f>+'St 5'!$F$196</f>
        <v>0</v>
      </c>
      <c r="T17" s="146">
        <f t="shared" si="0"/>
        <v>3465006.4056053977</v>
      </c>
      <c r="U17" s="146">
        <f t="shared" si="1"/>
        <v>3379760.5005169641</v>
      </c>
    </row>
    <row r="18" spans="2:21">
      <c r="B18" s="66" t="s">
        <v>68</v>
      </c>
      <c r="C18" s="67" t="s">
        <v>15</v>
      </c>
      <c r="D18" s="147">
        <f>+'St 1.1'!$F$80</f>
        <v>0</v>
      </c>
      <c r="E18" s="147">
        <f>+'St 1.1'!$F$197</f>
        <v>0</v>
      </c>
      <c r="F18" s="147">
        <f>+'St 1.2'!$F$80</f>
        <v>0</v>
      </c>
      <c r="G18" s="147">
        <f>+'St 1.2'!$F$197</f>
        <v>0</v>
      </c>
      <c r="H18" s="147">
        <f>+'St 1.3'!$F$80</f>
        <v>86264.918699999995</v>
      </c>
      <c r="I18" s="147">
        <f>+'St 1.3'!$F$197</f>
        <v>0</v>
      </c>
      <c r="J18" s="147">
        <f>+'St 3'!$F$80</f>
        <v>0</v>
      </c>
      <c r="K18" s="147">
        <f>+'St 3'!$F$197</f>
        <v>0</v>
      </c>
      <c r="L18" s="147">
        <f>+'St 2.1'!$F$80</f>
        <v>0</v>
      </c>
      <c r="M18" s="147">
        <f>+'St 2.1'!$F$197</f>
        <v>0</v>
      </c>
      <c r="N18" s="147">
        <f>+'St 2.2'!$F$80</f>
        <v>0</v>
      </c>
      <c r="O18" s="147">
        <f>+'St 2.2'!$F$197</f>
        <v>0</v>
      </c>
      <c r="P18" s="147">
        <f>+'St 4'!$F$80</f>
        <v>0</v>
      </c>
      <c r="Q18" s="147">
        <f>+'St 4'!$F$197</f>
        <v>0</v>
      </c>
      <c r="R18" s="147">
        <f>+'St 5'!$F$80</f>
        <v>0</v>
      </c>
      <c r="S18" s="147">
        <f>+'St 5'!$F$197</f>
        <v>0</v>
      </c>
      <c r="T18" s="147">
        <f t="shared" si="0"/>
        <v>86264.918699999995</v>
      </c>
      <c r="U18" s="147">
        <f t="shared" si="1"/>
        <v>0</v>
      </c>
    </row>
    <row r="19" spans="2:21">
      <c r="B19" s="66" t="s">
        <v>69</v>
      </c>
      <c r="C19" s="67" t="s">
        <v>16</v>
      </c>
      <c r="D19" s="147">
        <f>+'St 1.1'!$F$81</f>
        <v>0</v>
      </c>
      <c r="E19" s="147">
        <f>+'St 1.1'!$F$198</f>
        <v>0</v>
      </c>
      <c r="F19" s="147">
        <f>+'St 1.2'!$F$81</f>
        <v>0</v>
      </c>
      <c r="G19" s="147">
        <f>+'St 1.2'!$F$198</f>
        <v>0</v>
      </c>
      <c r="H19" s="147">
        <f>+'St 1.3'!$F$81</f>
        <v>2091348.3200000003</v>
      </c>
      <c r="I19" s="147">
        <f>+'St 1.3'!$F$198</f>
        <v>0</v>
      </c>
      <c r="J19" s="147">
        <f>+'St 3'!$F$81</f>
        <v>20893.68</v>
      </c>
      <c r="K19" s="147">
        <f>+'St 3'!$F$198</f>
        <v>0</v>
      </c>
      <c r="L19" s="147">
        <f>+'St 2.1'!$F$81</f>
        <v>0</v>
      </c>
      <c r="M19" s="147">
        <f>+'St 2.1'!$F$198</f>
        <v>470.12902270000001</v>
      </c>
      <c r="N19" s="147">
        <f>+'St 2.2'!$F$81</f>
        <v>0</v>
      </c>
      <c r="O19" s="147">
        <f>+'St 2.2'!$F$198</f>
        <v>0</v>
      </c>
      <c r="P19" s="147">
        <f>+'St 4'!$F$81</f>
        <v>0</v>
      </c>
      <c r="Q19" s="147">
        <f>+'St 4'!$F$198</f>
        <v>2112242</v>
      </c>
      <c r="R19" s="147">
        <f>+'St 5'!$F$81</f>
        <v>0</v>
      </c>
      <c r="S19" s="147">
        <f>+'St 5'!$F$198</f>
        <v>0</v>
      </c>
      <c r="T19" s="147">
        <f t="shared" si="0"/>
        <v>2112242.0000000005</v>
      </c>
      <c r="U19" s="147">
        <f t="shared" si="1"/>
        <v>2112712.1290226998</v>
      </c>
    </row>
    <row r="20" spans="2:21">
      <c r="B20" s="66" t="s">
        <v>83</v>
      </c>
      <c r="C20" s="67" t="s">
        <v>17</v>
      </c>
      <c r="D20" s="147">
        <f>+'St 1.1'!$F$82</f>
        <v>13748.373572346094</v>
      </c>
      <c r="E20" s="147">
        <f>+'St 1.1'!$F$199</f>
        <v>0</v>
      </c>
      <c r="F20" s="147">
        <f>+'St 1.2'!$F$82</f>
        <v>0</v>
      </c>
      <c r="G20" s="147">
        <f>+'St 1.2'!$F$199</f>
        <v>0</v>
      </c>
      <c r="H20" s="147">
        <f>+'St 1.3'!$F$82</f>
        <v>269590.94818031968</v>
      </c>
      <c r="I20" s="147">
        <f>+'St 1.3'!$F$199</f>
        <v>0</v>
      </c>
      <c r="J20" s="147">
        <f>+'St 3'!$F$82</f>
        <v>0</v>
      </c>
      <c r="K20" s="147">
        <f>+'St 3'!$F$199</f>
        <v>0</v>
      </c>
      <c r="L20" s="147">
        <f>+'St 2.1'!$F$82</f>
        <v>0</v>
      </c>
      <c r="M20" s="147">
        <f>+'St 2.1'!$F$199</f>
        <v>20.4366831</v>
      </c>
      <c r="N20" s="147">
        <f>+'St 2.2'!$F$82</f>
        <v>0</v>
      </c>
      <c r="O20" s="147">
        <f>+'St 2.2'!$F$199</f>
        <v>0</v>
      </c>
      <c r="P20" s="147">
        <f>+'St 4'!$F$82</f>
        <v>0</v>
      </c>
      <c r="Q20" s="147">
        <f>+'St 4'!$F$199</f>
        <v>283339.3217526658</v>
      </c>
      <c r="R20" s="147">
        <f>+'St 5'!$F$82</f>
        <v>0</v>
      </c>
      <c r="S20" s="147">
        <f>+'St 5'!$F$199</f>
        <v>0</v>
      </c>
      <c r="T20" s="147">
        <f t="shared" si="0"/>
        <v>283339.3217526658</v>
      </c>
      <c r="U20" s="147">
        <f t="shared" si="1"/>
        <v>283359.75843576581</v>
      </c>
    </row>
    <row r="21" spans="2:21">
      <c r="B21" s="66" t="s">
        <v>84</v>
      </c>
      <c r="C21" s="67" t="s">
        <v>18</v>
      </c>
      <c r="D21" s="147">
        <f>+'St 1.1'!$F$83</f>
        <v>16152.000000000002</v>
      </c>
      <c r="E21" s="147">
        <f>+'St 1.1'!$F$200</f>
        <v>0</v>
      </c>
      <c r="F21" s="147">
        <f>+'St 1.2'!$F$83</f>
        <v>18.951474224140437</v>
      </c>
      <c r="G21" s="147">
        <f>+'St 1.2'!$F$200</f>
        <v>223.77627287146075</v>
      </c>
      <c r="H21" s="147">
        <f>+'St 1.3'!$F$83</f>
        <v>517767.64207850833</v>
      </c>
      <c r="I21" s="147">
        <f>+'St 1.3'!$F$200</f>
        <v>0</v>
      </c>
      <c r="J21" s="147">
        <f>+'St 3'!$F$83</f>
        <v>449221.57160000014</v>
      </c>
      <c r="K21" s="147">
        <f>+'St 3'!$F$200</f>
        <v>0</v>
      </c>
      <c r="L21" s="147">
        <f>+'St 2.1'!$F$83</f>
        <v>0</v>
      </c>
      <c r="M21" s="147">
        <f>+'St 2.1'!$F$200</f>
        <v>304.67163289408654</v>
      </c>
      <c r="N21" s="147">
        <f>+'St 2.2'!$F$83</f>
        <v>0</v>
      </c>
      <c r="O21" s="147">
        <f>+'St 2.2'!$F$200</f>
        <v>0</v>
      </c>
      <c r="P21" s="147">
        <f>+'St 4'!$F$83</f>
        <v>0</v>
      </c>
      <c r="Q21" s="147">
        <f>+'St 4'!$F$200</f>
        <v>983160.16515273263</v>
      </c>
      <c r="R21" s="147">
        <f>+'St 5'!$F$83</f>
        <v>0</v>
      </c>
      <c r="S21" s="147">
        <f>+'St 5'!$F$200</f>
        <v>0</v>
      </c>
      <c r="T21" s="147">
        <f t="shared" si="0"/>
        <v>983160.16515273263</v>
      </c>
      <c r="U21" s="147">
        <f t="shared" si="1"/>
        <v>983688.61305849813</v>
      </c>
    </row>
    <row r="22" spans="2:21">
      <c r="B22" s="66" t="s">
        <v>85</v>
      </c>
      <c r="C22" s="3" t="s">
        <v>324</v>
      </c>
      <c r="D22" s="147">
        <f>+'St 1.1'!$F$84</f>
        <v>0</v>
      </c>
      <c r="E22" s="147">
        <f>+'St 1.1'!$F$201</f>
        <v>0</v>
      </c>
      <c r="F22" s="147">
        <f>+'St 1.2'!$F$84</f>
        <v>0</v>
      </c>
      <c r="G22" s="147">
        <f>+'St 1.2'!$F$201</f>
        <v>0</v>
      </c>
      <c r="H22" s="147">
        <f>+'St 1.3'!$F$84</f>
        <v>0</v>
      </c>
      <c r="I22" s="147">
        <f>+'St 1.3'!$F$201</f>
        <v>0</v>
      </c>
      <c r="J22" s="147">
        <f>+'St 3'!$F$84</f>
        <v>0</v>
      </c>
      <c r="K22" s="147">
        <f>+'St 3'!$F$201</f>
        <v>0</v>
      </c>
      <c r="L22" s="147">
        <f>+'St 2.1'!$F$84</f>
        <v>0</v>
      </c>
      <c r="M22" s="147">
        <f>+'St 2.1'!$F$201</f>
        <v>0</v>
      </c>
      <c r="N22" s="147">
        <f>+'St 2.2'!$F$84</f>
        <v>0</v>
      </c>
      <c r="O22" s="147">
        <f>+'St 2.2'!$F$201</f>
        <v>0</v>
      </c>
      <c r="P22" s="147">
        <f>+'St 4'!$F$84</f>
        <v>0</v>
      </c>
      <c r="Q22" s="147">
        <f>+'St 4'!$F$201</f>
        <v>0</v>
      </c>
      <c r="R22" s="147">
        <f>+'St 5'!$F$84</f>
        <v>0</v>
      </c>
      <c r="S22" s="147">
        <f>+'St 5'!$F$201</f>
        <v>0</v>
      </c>
      <c r="T22" s="147">
        <f t="shared" si="0"/>
        <v>0</v>
      </c>
      <c r="U22" s="147">
        <f t="shared" si="1"/>
        <v>0</v>
      </c>
    </row>
    <row r="23" spans="2:21">
      <c r="B23" s="66" t="s">
        <v>70</v>
      </c>
      <c r="C23" s="67" t="s">
        <v>20</v>
      </c>
      <c r="D23" s="147">
        <f>+'St 1.1'!$F$85</f>
        <v>0</v>
      </c>
      <c r="E23" s="147">
        <f>+'St 1.1'!$F$202</f>
        <v>0</v>
      </c>
      <c r="F23" s="147">
        <f>+'St 1.2'!$F$85</f>
        <v>0</v>
      </c>
      <c r="G23" s="147">
        <f>+'St 1.2'!$F$202</f>
        <v>0</v>
      </c>
      <c r="H23" s="147">
        <f>+'St 1.3'!$F$85</f>
        <v>0</v>
      </c>
      <c r="I23" s="147">
        <f>+'St 1.3'!$F$202</f>
        <v>0</v>
      </c>
      <c r="J23" s="147">
        <f>+'St 3'!$F$85</f>
        <v>0</v>
      </c>
      <c r="K23" s="147">
        <f>+'St 3'!$F$202</f>
        <v>0</v>
      </c>
      <c r="L23" s="147">
        <f>+'St 2.1'!$F$85</f>
        <v>0</v>
      </c>
      <c r="M23" s="147">
        <f>+'St 2.1'!$F$202</f>
        <v>0</v>
      </c>
      <c r="N23" s="147">
        <f>+'St 2.2'!$F$85</f>
        <v>0</v>
      </c>
      <c r="O23" s="147">
        <f>+'St 2.2'!$F$202</f>
        <v>0</v>
      </c>
      <c r="P23" s="147">
        <f>+'St 4'!$F$85</f>
        <v>0</v>
      </c>
      <c r="Q23" s="147">
        <f>+'St 4'!$F$202</f>
        <v>0</v>
      </c>
      <c r="R23" s="147">
        <f>+'St 5'!$F$85</f>
        <v>0</v>
      </c>
      <c r="S23" s="147">
        <f>+'St 5'!$F$202</f>
        <v>0</v>
      </c>
      <c r="T23" s="147">
        <f t="shared" si="0"/>
        <v>0</v>
      </c>
      <c r="U23" s="147">
        <f t="shared" si="1"/>
        <v>0</v>
      </c>
    </row>
    <row r="24" spans="2:21">
      <c r="B24" s="35">
        <v>7</v>
      </c>
      <c r="C24" s="26" t="s">
        <v>53</v>
      </c>
      <c r="D24" s="146">
        <f>+'St 1.1'!$F$86</f>
        <v>33716.716701451347</v>
      </c>
      <c r="E24" s="146">
        <f>+'St 1.1'!$F$203</f>
        <v>0</v>
      </c>
      <c r="F24" s="146">
        <f>+'St 1.2'!$F$86</f>
        <v>215135.23144333533</v>
      </c>
      <c r="G24" s="146">
        <f>+'St 1.2'!$F$203</f>
        <v>242267.98609961013</v>
      </c>
      <c r="H24" s="146">
        <f>+'St 1.3'!$F$86</f>
        <v>37923.136054478156</v>
      </c>
      <c r="I24" s="146">
        <f>+'St 1.3'!$F$203</f>
        <v>153540.81779154146</v>
      </c>
      <c r="J24" s="146">
        <f>+'St 3'!$F$86</f>
        <v>20196.528700000003</v>
      </c>
      <c r="K24" s="146">
        <f>+'St 3'!$F$203</f>
        <v>121141.93696911435</v>
      </c>
      <c r="L24" s="146">
        <f>+'St 2.1'!$F$86</f>
        <v>180794.92381094082</v>
      </c>
      <c r="M24" s="146">
        <f>+'St 2.1'!$F$203</f>
        <v>408416.46188443399</v>
      </c>
      <c r="N24" s="146">
        <f>+'St 2.2'!$F$86</f>
        <v>4614587.8054027753</v>
      </c>
      <c r="O24" s="146">
        <f>+'St 2.2'!$F$203</f>
        <v>3668094.6630465188</v>
      </c>
      <c r="P24" s="146">
        <f>+'St 4'!$F$86</f>
        <v>55153.135235568559</v>
      </c>
      <c r="Q24" s="146">
        <f>+'St 4'!$F$203</f>
        <v>61982.065727239446</v>
      </c>
      <c r="R24" s="146">
        <f>+'St 5'!$F$86</f>
        <v>150822.32909665999</v>
      </c>
      <c r="S24" s="146">
        <f>+'St 5'!$F$203</f>
        <v>545834.13727321778</v>
      </c>
      <c r="T24" s="146">
        <f t="shared" si="0"/>
        <v>5308329.8064452093</v>
      </c>
      <c r="U24" s="146">
        <f t="shared" si="1"/>
        <v>5201278.0687916754</v>
      </c>
    </row>
    <row r="25" spans="2:21">
      <c r="B25" s="66" t="s">
        <v>68</v>
      </c>
      <c r="C25" s="67" t="s">
        <v>30</v>
      </c>
      <c r="D25" s="147">
        <f>+'St 1.1'!$F$87</f>
        <v>0</v>
      </c>
      <c r="E25" s="147">
        <f>+'St 1.1'!$F$204</f>
        <v>0</v>
      </c>
      <c r="F25" s="147">
        <f>+'St 1.2'!$F$87</f>
        <v>292.56581895928946</v>
      </c>
      <c r="G25" s="147">
        <f>+'St 1.2'!$F$204</f>
        <v>102503.56695462219</v>
      </c>
      <c r="H25" s="147">
        <f>+'St 1.3'!$F$87</f>
        <v>900.78563348295859</v>
      </c>
      <c r="I25" s="147">
        <f>+'St 1.3'!$F$204</f>
        <v>52262.250989640903</v>
      </c>
      <c r="J25" s="147">
        <f>+'St 3'!$F$87</f>
        <v>0</v>
      </c>
      <c r="K25" s="147">
        <f>+'St 3'!$F$204</f>
        <v>3.7101895508273651E-3</v>
      </c>
      <c r="L25" s="147">
        <f>+'St 2.1'!$F$87</f>
        <v>173816.38009973336</v>
      </c>
      <c r="M25" s="147">
        <f>+'St 2.1'!$F$204</f>
        <v>164449.80655693327</v>
      </c>
      <c r="N25" s="147">
        <f>+'St 2.2'!$F$87</f>
        <v>2586623.1045648507</v>
      </c>
      <c r="O25" s="147">
        <f>+'St 2.2'!$F$204</f>
        <v>1771561.7562426003</v>
      </c>
      <c r="P25" s="147">
        <f>+'St 4'!$F$87</f>
        <v>32483.776414187658</v>
      </c>
      <c r="Q25" s="147">
        <f>+'St 4'!$F$204</f>
        <v>19.384690942729943</v>
      </c>
      <c r="R25" s="147">
        <f>+'St 5'!$F$87</f>
        <v>54141.07672166</v>
      </c>
      <c r="S25" s="147">
        <f>+'St 5'!$F$204</f>
        <v>504477.64313501091</v>
      </c>
      <c r="T25" s="147">
        <f t="shared" si="0"/>
        <v>2848257.6892528739</v>
      </c>
      <c r="U25" s="147">
        <f t="shared" si="1"/>
        <v>2595274.4122799397</v>
      </c>
    </row>
    <row r="26" spans="2:21">
      <c r="B26" s="66" t="s">
        <v>69</v>
      </c>
      <c r="C26" s="67" t="s">
        <v>31</v>
      </c>
      <c r="D26" s="147">
        <f>+'St 1.1'!$F$100</f>
        <v>33716.716701451347</v>
      </c>
      <c r="E26" s="147">
        <f>+'St 1.1'!$F$217</f>
        <v>0</v>
      </c>
      <c r="F26" s="147">
        <f>+'St 1.2'!$F$100</f>
        <v>214842.66562437604</v>
      </c>
      <c r="G26" s="147">
        <f>+'St 1.2'!$F$217</f>
        <v>139764.41914498794</v>
      </c>
      <c r="H26" s="147">
        <f>+'St 1.3'!$F$100</f>
        <v>37022.350420995193</v>
      </c>
      <c r="I26" s="147">
        <f>+'St 1.3'!$F$217</f>
        <v>101278.56680190054</v>
      </c>
      <c r="J26" s="147">
        <f>+'St 3'!$F$100</f>
        <v>20196.528700000003</v>
      </c>
      <c r="K26" s="147">
        <f>+'St 3'!$F$217</f>
        <v>121141.93325892479</v>
      </c>
      <c r="L26" s="147">
        <f>+'St 2.1'!$F$100</f>
        <v>6978.543711207456</v>
      </c>
      <c r="M26" s="147">
        <f>+'St 2.1'!$F$217</f>
        <v>243966.65532750075</v>
      </c>
      <c r="N26" s="147">
        <f>+'St 2.2'!$F$100</f>
        <v>2027964.7008379248</v>
      </c>
      <c r="O26" s="147">
        <f>+'St 2.2'!$F$217</f>
        <v>1896532.9068039188</v>
      </c>
      <c r="P26" s="147">
        <f>+'St 4'!$F$100</f>
        <v>22669.358821380898</v>
      </c>
      <c r="Q26" s="147">
        <f>+'St 4'!$F$217</f>
        <v>61962.681036296715</v>
      </c>
      <c r="R26" s="147">
        <f>+'St 5'!$F$100</f>
        <v>96681.252374999996</v>
      </c>
      <c r="S26" s="147">
        <f>+'St 5'!$F$217</f>
        <v>41356.494138206872</v>
      </c>
      <c r="T26" s="147">
        <f t="shared" si="0"/>
        <v>2460072.1171923359</v>
      </c>
      <c r="U26" s="147">
        <f t="shared" si="1"/>
        <v>2606003.6565117361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1"/>
        <v>0</v>
      </c>
    </row>
    <row r="28" spans="2:21">
      <c r="B28" s="35">
        <v>9</v>
      </c>
      <c r="C28" s="26" t="s">
        <v>92</v>
      </c>
      <c r="D28" s="146">
        <f>+'St 1.1'!$F$113+'St 1.1'!$F$114</f>
        <v>0</v>
      </c>
      <c r="E28" s="146">
        <f>+'St 1.1'!$F$230+'St 1.1'!$F$231</f>
        <v>0</v>
      </c>
      <c r="F28" s="146">
        <f>+'St 1.2'!$F$113+'St 1.2'!$F$114</f>
        <v>348201.63141157519</v>
      </c>
      <c r="G28" s="146">
        <f>+'St 1.2'!$F$230+'St 1.2'!$F$231</f>
        <v>317150.37963183201</v>
      </c>
      <c r="H28" s="146">
        <f>+'St 1.3'!$F$113+'St 1.3'!$F$114</f>
        <v>28472.291098425005</v>
      </c>
      <c r="I28" s="146">
        <f>+'St 1.3'!$F$230+'St 1.3'!$F$231</f>
        <v>95519.260379485553</v>
      </c>
      <c r="J28" s="146">
        <f>+'St 3'!$F$113+'St 3'!$F$114</f>
        <v>0</v>
      </c>
      <c r="K28" s="146">
        <f>+'St 3'!$F$230+'St 3'!$F$231</f>
        <v>0</v>
      </c>
      <c r="L28" s="146">
        <f>+'St 2.1'!$F$113+'St 2.1'!$F$114</f>
        <v>4134.5791438242832</v>
      </c>
      <c r="M28" s="146">
        <f>+'St 2.1'!$F$230+'St 2.1'!$F$231</f>
        <v>344.83908680000002</v>
      </c>
      <c r="N28" s="146">
        <f>+'St 2.2'!$F$113+'St 2.2'!$F$114</f>
        <v>2320131.8186546802</v>
      </c>
      <c r="O28" s="146">
        <f>+'St 2.2'!$F$230+'St 2.2'!$F$231</f>
        <v>1463889.9295514578</v>
      </c>
      <c r="P28" s="146">
        <f>+'St 4'!$F$113+'St 4'!$F$114</f>
        <v>0</v>
      </c>
      <c r="Q28" s="146">
        <f>+'St 4'!$F$230+'St 4'!$F$231</f>
        <v>-7.2759576141834259E-10</v>
      </c>
      <c r="R28" s="146">
        <f>+'St 5'!$F$113+'St 5'!$F$114</f>
        <v>0</v>
      </c>
      <c r="S28" s="146">
        <f>+'St 5'!$F$230+'St 5'!$F$231</f>
        <v>0</v>
      </c>
      <c r="T28" s="146">
        <f t="shared" si="0"/>
        <v>2700940.3203085046</v>
      </c>
      <c r="U28" s="146">
        <f t="shared" si="1"/>
        <v>1876904.4086495747</v>
      </c>
    </row>
    <row r="29" spans="2:21">
      <c r="B29" s="35">
        <v>10</v>
      </c>
      <c r="C29" s="26" t="s">
        <v>91</v>
      </c>
      <c r="D29" s="146">
        <f t="shared" ref="D29:S29" si="2">+D6+D9+D12+D13+D14+D17+D24+D27+D28</f>
        <v>1803131.0902737975</v>
      </c>
      <c r="E29" s="146">
        <f t="shared" si="2"/>
        <v>2609041.1923391125</v>
      </c>
      <c r="F29" s="146">
        <f t="shared" si="2"/>
        <v>12160743.282886317</v>
      </c>
      <c r="G29" s="146">
        <f t="shared" si="2"/>
        <v>13183015.785275655</v>
      </c>
      <c r="H29" s="146">
        <f t="shared" si="2"/>
        <v>5500347.7010350488</v>
      </c>
      <c r="I29" s="146">
        <f t="shared" si="2"/>
        <v>6598216.9267886532</v>
      </c>
      <c r="J29" s="146">
        <f t="shared" si="2"/>
        <v>8247172.9415756883</v>
      </c>
      <c r="K29" s="146">
        <f t="shared" si="2"/>
        <v>2637673.0581698189</v>
      </c>
      <c r="L29" s="146">
        <f t="shared" si="2"/>
        <v>1335531.5939802651</v>
      </c>
      <c r="M29" s="146">
        <f t="shared" si="2"/>
        <v>937215.41104628425</v>
      </c>
      <c r="N29" s="146">
        <f t="shared" si="2"/>
        <v>14515717.901677899</v>
      </c>
      <c r="O29" s="146">
        <f t="shared" si="2"/>
        <v>10737785.927510666</v>
      </c>
      <c r="P29" s="146">
        <f t="shared" si="2"/>
        <v>3755952.500256672</v>
      </c>
      <c r="Q29" s="146">
        <f t="shared" si="2"/>
        <v>12078808.659493925</v>
      </c>
      <c r="R29" s="146">
        <f t="shared" si="2"/>
        <v>2778958.5632576961</v>
      </c>
      <c r="S29" s="146">
        <f t="shared" si="2"/>
        <v>4955644.0226319702</v>
      </c>
      <c r="T29" s="146">
        <f t="shared" si="0"/>
        <v>50097555.574943379</v>
      </c>
      <c r="U29" s="146">
        <f t="shared" si="1"/>
        <v>53737400.983256087</v>
      </c>
    </row>
    <row r="32" spans="2:21">
      <c r="B32" s="296" t="s">
        <v>329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1.1'!$Q$6</f>
        <v>0</v>
      </c>
      <c r="E36" s="146">
        <f>+'St 1.1'!$R$123</f>
        <v>-13517.339872542459</v>
      </c>
      <c r="F36" s="146">
        <f>+'St 1.2'!$R$6</f>
        <v>0</v>
      </c>
      <c r="G36" s="146">
        <f>+'St 1.2'!$R$123</f>
        <v>0</v>
      </c>
      <c r="H36" s="146">
        <f>+'St 1.3'!$R$6</f>
        <v>0</v>
      </c>
      <c r="I36" s="146">
        <f>+'St 1.3'!$R$123</f>
        <v>0</v>
      </c>
      <c r="J36" s="146">
        <f>+'St 3'!$R$6</f>
        <v>4471.0000000000036</v>
      </c>
      <c r="K36" s="146">
        <f>+'St 3'!$R$123</f>
        <v>-3134.7899999999981</v>
      </c>
      <c r="L36" s="146">
        <f>+'St 2.1'!$R$6</f>
        <v>0</v>
      </c>
      <c r="M36" s="146">
        <f>+'St 2.1'!$R$123</f>
        <v>0</v>
      </c>
      <c r="N36" s="146">
        <f>+'St 2.2'!$R$6</f>
        <v>0</v>
      </c>
      <c r="O36" s="146">
        <f>+'St 2.2'!$R$123</f>
        <v>0</v>
      </c>
      <c r="P36" s="146">
        <f>+'St 4'!$R$6</f>
        <v>0</v>
      </c>
      <c r="Q36" s="146">
        <f>+'St 4'!$R$123</f>
        <v>0</v>
      </c>
      <c r="R36" s="146">
        <f>+'St 5'!$R$6</f>
        <v>0</v>
      </c>
      <c r="S36" s="146">
        <f>+'St 5'!$R$123</f>
        <v>0</v>
      </c>
      <c r="T36" s="146">
        <f>+D36+F36+H36+J36+L36+N36+P36+R36</f>
        <v>4471.0000000000036</v>
      </c>
      <c r="U36" s="146">
        <f>+E36+G36+I36+K36+M36+O36+Q36+S36</f>
        <v>-16652.129872542457</v>
      </c>
    </row>
    <row r="37" spans="2:21">
      <c r="B37" s="66" t="s">
        <v>68</v>
      </c>
      <c r="C37" s="67" t="s">
        <v>35</v>
      </c>
      <c r="D37" s="147">
        <f>+'St 1.1'!$Q$7</f>
        <v>0</v>
      </c>
      <c r="E37" s="147">
        <f>+'St 1.1'!$R$124</f>
        <v>-18448.339872542452</v>
      </c>
      <c r="F37" s="147">
        <f>+'St 1.2'!$R$7</f>
        <v>0</v>
      </c>
      <c r="G37" s="147">
        <f>+'St 1.2'!$R$124</f>
        <v>0</v>
      </c>
      <c r="H37" s="147">
        <f>+'St 1.3'!$R$7</f>
        <v>0</v>
      </c>
      <c r="I37" s="147">
        <f>+'St 1.3'!$R$124</f>
        <v>0</v>
      </c>
      <c r="J37" s="147">
        <f>+'St 3'!$R$7</f>
        <v>0</v>
      </c>
      <c r="K37" s="147">
        <f>+'St 3'!$R$124</f>
        <v>0</v>
      </c>
      <c r="L37" s="147">
        <f>+'St 2.1'!$R$7</f>
        <v>0</v>
      </c>
      <c r="M37" s="147">
        <f>+'St 2.1'!$R$124</f>
        <v>0</v>
      </c>
      <c r="N37" s="147">
        <f>+'St 2.2'!$R$7</f>
        <v>0</v>
      </c>
      <c r="O37" s="147">
        <f>+'St 2.2'!$R$124</f>
        <v>0</v>
      </c>
      <c r="P37" s="147">
        <f>+'St 4'!$R$7</f>
        <v>0</v>
      </c>
      <c r="Q37" s="147">
        <f>+'St 4'!$R$124</f>
        <v>0</v>
      </c>
      <c r="R37" s="147">
        <f>+'St 5'!$R$7</f>
        <v>0</v>
      </c>
      <c r="S37" s="147">
        <f>+'St 5'!$R$124</f>
        <v>0</v>
      </c>
      <c r="T37" s="147">
        <f t="shared" ref="T37:T59" si="3">+D37+F37+H37+J37+L37+N37+P37+R37</f>
        <v>0</v>
      </c>
      <c r="U37" s="147">
        <f t="shared" ref="U37:U59" si="4">+E37+G37+I37+K37+M37+O37+Q37+S37</f>
        <v>-18448.339872542452</v>
      </c>
    </row>
    <row r="38" spans="2:21">
      <c r="B38" s="66" t="s">
        <v>69</v>
      </c>
      <c r="C38" s="67" t="s">
        <v>87</v>
      </c>
      <c r="D38" s="147">
        <f>+'St 1.1'!$Q$8</f>
        <v>0</v>
      </c>
      <c r="E38" s="147">
        <f>+'St 1.1'!$R$125</f>
        <v>4931</v>
      </c>
      <c r="F38" s="147">
        <f>+'St 1.2'!$R$8</f>
        <v>0</v>
      </c>
      <c r="G38" s="147">
        <f>+'St 1.2'!$R$125</f>
        <v>0</v>
      </c>
      <c r="H38" s="147">
        <f>+'St 1.3'!$R$8</f>
        <v>0</v>
      </c>
      <c r="I38" s="147">
        <f>+'St 1.3'!$R$125</f>
        <v>0</v>
      </c>
      <c r="J38" s="147">
        <f>+'St 3'!$R$8</f>
        <v>4471.0000000000036</v>
      </c>
      <c r="K38" s="147">
        <f>+'St 3'!$R$125</f>
        <v>-3134.7899999999981</v>
      </c>
      <c r="L38" s="147">
        <f>+'St 2.1'!$R$8</f>
        <v>0</v>
      </c>
      <c r="M38" s="147">
        <f>+'St 2.1'!$R$125</f>
        <v>0</v>
      </c>
      <c r="N38" s="147">
        <f>+'St 2.2'!$R$8</f>
        <v>0</v>
      </c>
      <c r="O38" s="147">
        <f>+'St 2.2'!$R$125</f>
        <v>0</v>
      </c>
      <c r="P38" s="147">
        <f>+'St 4'!$R$8</f>
        <v>0</v>
      </c>
      <c r="Q38" s="147">
        <f>+'St 4'!$R$125</f>
        <v>0</v>
      </c>
      <c r="R38" s="147">
        <f>+'St 5'!$R$8</f>
        <v>0</v>
      </c>
      <c r="S38" s="147">
        <f>+'St 5'!$R$125</f>
        <v>0</v>
      </c>
      <c r="T38" s="147">
        <f t="shared" si="3"/>
        <v>4471.0000000000036</v>
      </c>
      <c r="U38" s="147">
        <f t="shared" si="4"/>
        <v>1796.2100000000019</v>
      </c>
    </row>
    <row r="39" spans="2:21">
      <c r="B39" s="35">
        <v>2</v>
      </c>
      <c r="C39" s="26" t="s">
        <v>38</v>
      </c>
      <c r="D39" s="146">
        <f>+'St 1.1'!$Q$9</f>
        <v>151398.01879999996</v>
      </c>
      <c r="E39" s="146">
        <f>+'St 1.1'!$R$126</f>
        <v>-6752.9279114832379</v>
      </c>
      <c r="F39" s="146">
        <f>+'St 1.2'!$R$9</f>
        <v>1256632.5139654896</v>
      </c>
      <c r="G39" s="146">
        <f>+'St 1.2'!$R$126</f>
        <v>273106.13331954635</v>
      </c>
      <c r="H39" s="146">
        <f>+'St 1.3'!$R$9</f>
        <v>55592.826174391746</v>
      </c>
      <c r="I39" s="146">
        <f>+'St 1.3'!$R$126</f>
        <v>-32338.462313799311</v>
      </c>
      <c r="J39" s="146">
        <f>+'St 3'!$R$9</f>
        <v>108844.64539999989</v>
      </c>
      <c r="K39" s="146">
        <f>+'St 3'!$R$126</f>
        <v>34110.0275555646</v>
      </c>
      <c r="L39" s="146">
        <f>+'St 2.1'!$R$9</f>
        <v>99.039999999999935</v>
      </c>
      <c r="M39" s="146">
        <f>+'St 2.1'!$R$126</f>
        <v>-1676.7298804111392</v>
      </c>
      <c r="N39" s="146">
        <f>+'St 2.2'!$R$9</f>
        <v>-20840.388786747451</v>
      </c>
      <c r="O39" s="146">
        <f>+'St 2.2'!$R$126</f>
        <v>-67926.847423845</v>
      </c>
      <c r="P39" s="146">
        <f>+'St 4'!$R$9</f>
        <v>0</v>
      </c>
      <c r="Q39" s="146">
        <f>+'St 4'!$R$126</f>
        <v>805443.43590000004</v>
      </c>
      <c r="R39" s="146">
        <f>+'St 5'!$R$9</f>
        <v>44863.727525392438</v>
      </c>
      <c r="S39" s="146">
        <f>+'St 5'!$R$126</f>
        <v>196527.49235483533</v>
      </c>
      <c r="T39" s="146">
        <f t="shared" si="3"/>
        <v>1596590.3830785262</v>
      </c>
      <c r="U39" s="146">
        <f t="shared" si="4"/>
        <v>1200492.1216004076</v>
      </c>
    </row>
    <row r="40" spans="2:21" ht="15.75">
      <c r="B40" s="66" t="s">
        <v>68</v>
      </c>
      <c r="C40" s="67" t="s">
        <v>39</v>
      </c>
      <c r="D40" s="149">
        <f>+'St 1.1'!$Q$10</f>
        <v>121385.80899999998</v>
      </c>
      <c r="E40" s="149">
        <f>+'St 1.1'!$R$127</f>
        <v>-87.928000000000011</v>
      </c>
      <c r="F40" s="149">
        <f>+'St 1.2'!$R$10</f>
        <v>0</v>
      </c>
      <c r="G40" s="149">
        <f>+'St 1.2'!$R$127</f>
        <v>-7763.8454923454592</v>
      </c>
      <c r="H40" s="149">
        <f>+'St 1.3'!$R$10</f>
        <v>0</v>
      </c>
      <c r="I40" s="149">
        <f>+'St 1.3'!$R$127</f>
        <v>-1040.2721007789009</v>
      </c>
      <c r="J40" s="149">
        <f>+'St 3'!$R$10</f>
        <v>0</v>
      </c>
      <c r="K40" s="149">
        <f>+'St 3'!$R$127</f>
        <v>0.29859999999999998</v>
      </c>
      <c r="L40" s="149">
        <f>+'St 2.1'!$R$10</f>
        <v>0</v>
      </c>
      <c r="M40" s="149">
        <f>+'St 2.1'!$R$127</f>
        <v>0.20801135377615487</v>
      </c>
      <c r="N40" s="149">
        <f>+'St 2.2'!$R$10</f>
        <v>0</v>
      </c>
      <c r="O40" s="149">
        <f>+'St 2.2'!$R$127</f>
        <v>-5523.4931861200312</v>
      </c>
      <c r="P40" s="149">
        <f>+'St 4'!$R$10</f>
        <v>0</v>
      </c>
      <c r="Q40" s="149">
        <f>+'St 4'!$R$127</f>
        <v>99520</v>
      </c>
      <c r="R40" s="149">
        <f>+'St 5'!$R$10</f>
        <v>0</v>
      </c>
      <c r="S40" s="149">
        <f>+'St 5'!$R$127</f>
        <v>0</v>
      </c>
      <c r="T40" s="149">
        <f t="shared" si="3"/>
        <v>121385.80899999998</v>
      </c>
      <c r="U40" s="149">
        <f t="shared" si="4"/>
        <v>85104.967832109382</v>
      </c>
    </row>
    <row r="41" spans="2:21" ht="15.75">
      <c r="B41" s="66" t="s">
        <v>69</v>
      </c>
      <c r="C41" s="67" t="s">
        <v>50</v>
      </c>
      <c r="D41" s="149">
        <f>+'St 1.1'!$Q$23</f>
        <v>30012.209800000073</v>
      </c>
      <c r="E41" s="149">
        <f>+'St 1.1'!$R$140</f>
        <v>-6664.9999114832272</v>
      </c>
      <c r="F41" s="149">
        <f>+'St 1.2'!$R$23</f>
        <v>1256632.5139654896</v>
      </c>
      <c r="G41" s="149">
        <f>+'St 1.2'!$R$140</f>
        <v>280869.97881189169</v>
      </c>
      <c r="H41" s="149">
        <f>+'St 1.3'!$R$23</f>
        <v>55592.826174391746</v>
      </c>
      <c r="I41" s="149">
        <f>+'St 1.3'!$R$140</f>
        <v>-31298.190213020403</v>
      </c>
      <c r="J41" s="149">
        <f>+'St 3'!$R$23</f>
        <v>108844.64539999999</v>
      </c>
      <c r="K41" s="149">
        <f>+'St 3'!$R$140</f>
        <v>34109.728955564606</v>
      </c>
      <c r="L41" s="149">
        <f>+'St 2.1'!$R$23</f>
        <v>99.039999999999935</v>
      </c>
      <c r="M41" s="149">
        <f>+'St 2.1'!$R$140</f>
        <v>-1676.9378917649165</v>
      </c>
      <c r="N41" s="149">
        <f>+'St 2.2'!$R$23</f>
        <v>-20840.388786747451</v>
      </c>
      <c r="O41" s="149">
        <f>+'St 2.2'!$R$140</f>
        <v>-62403.354237725034</v>
      </c>
      <c r="P41" s="149">
        <f>+'St 4'!$R$23</f>
        <v>0</v>
      </c>
      <c r="Q41" s="149">
        <f>+'St 4'!$R$140</f>
        <v>705923.43590000004</v>
      </c>
      <c r="R41" s="149">
        <f>+'St 5'!$R$23</f>
        <v>44863.727525392438</v>
      </c>
      <c r="S41" s="149">
        <f>+'St 5'!$R$140</f>
        <v>196527.49235483533</v>
      </c>
      <c r="T41" s="149">
        <f t="shared" si="3"/>
        <v>1475204.5740785266</v>
      </c>
      <c r="U41" s="149">
        <f t="shared" si="4"/>
        <v>1115387.1537682982</v>
      </c>
    </row>
    <row r="42" spans="2:21">
      <c r="B42" s="35">
        <v>3</v>
      </c>
      <c r="C42" s="26" t="s">
        <v>51</v>
      </c>
      <c r="D42" s="146">
        <f>+'St 1.1'!$Q$36</f>
        <v>0</v>
      </c>
      <c r="E42" s="146">
        <f>+'St 1.1'!$R$153</f>
        <v>179119.11132153618</v>
      </c>
      <c r="F42" s="146">
        <f>+'St 1.2'!$R$36</f>
        <v>56297.484543425715</v>
      </c>
      <c r="G42" s="146">
        <f>+'St 1.2'!$R$153</f>
        <v>300409.20985854918</v>
      </c>
      <c r="H42" s="146">
        <f>+'St 1.3'!$R$36</f>
        <v>32467.311526821253</v>
      </c>
      <c r="I42" s="146">
        <f>+'St 1.3'!$R$153</f>
        <v>333815.72914968902</v>
      </c>
      <c r="J42" s="146">
        <f>+'St 3'!$R$36</f>
        <v>702490.28415114293</v>
      </c>
      <c r="K42" s="146">
        <f>+'St 3'!$R$153</f>
        <v>65179.574502722637</v>
      </c>
      <c r="L42" s="146">
        <f>+'St 2.1'!$R$36</f>
        <v>0</v>
      </c>
      <c r="M42" s="146">
        <f>+'St 2.1'!$R$153</f>
        <v>-3150.0061313727224</v>
      </c>
      <c r="N42" s="146">
        <f>+'St 2.2'!$R$36</f>
        <v>61366.149063715508</v>
      </c>
      <c r="O42" s="146">
        <f>+'St 2.2'!$R$153</f>
        <v>33741.456426863355</v>
      </c>
      <c r="P42" s="146">
        <f>+'St 4'!$R$36</f>
        <v>0</v>
      </c>
      <c r="Q42" s="146">
        <f>+'St 4'!$R$153</f>
        <v>17338.842596958249</v>
      </c>
      <c r="R42" s="146">
        <f>+'St 5'!$R$36</f>
        <v>96054.006562705501</v>
      </c>
      <c r="S42" s="146">
        <f>+'St 5'!$R$153</f>
        <v>0</v>
      </c>
      <c r="T42" s="146">
        <f t="shared" si="3"/>
        <v>948675.23584781087</v>
      </c>
      <c r="U42" s="146">
        <f t="shared" si="4"/>
        <v>926453.91772494582</v>
      </c>
    </row>
    <row r="43" spans="2:21">
      <c r="B43" s="35">
        <v>4</v>
      </c>
      <c r="C43" s="26" t="s">
        <v>323</v>
      </c>
      <c r="D43" s="146">
        <f>+'St 1.1'!$Q$49</f>
        <v>0</v>
      </c>
      <c r="E43" s="146">
        <f>+'St 1.1'!$R$166</f>
        <v>20451.786639112532</v>
      </c>
      <c r="F43" s="146">
        <f>+'St 1.2'!$R$49</f>
        <v>160101.32719778162</v>
      </c>
      <c r="G43" s="146">
        <f>+'St 1.2'!$R$166</f>
        <v>1047018.9613686148</v>
      </c>
      <c r="H43" s="146">
        <f>+'St 1.3'!$R$49</f>
        <v>-7235.5232440065647</v>
      </c>
      <c r="I43" s="146">
        <f>+'St 1.3'!$R$166</f>
        <v>67656.465344155091</v>
      </c>
      <c r="J43" s="146">
        <f>+'St 3'!$R$49</f>
        <v>12043.760466699996</v>
      </c>
      <c r="K43" s="146">
        <f>+'St 3'!$R$166</f>
        <v>5512.8422961411434</v>
      </c>
      <c r="L43" s="146">
        <f>+'St 2.1'!$R$49</f>
        <v>87257.647942300042</v>
      </c>
      <c r="M43" s="146">
        <f>+'St 2.1'!$R$166</f>
        <v>-1377.3036004657381</v>
      </c>
      <c r="N43" s="146">
        <f>+'St 2.2'!$R$49</f>
        <v>-157531.44446519582</v>
      </c>
      <c r="O43" s="146">
        <f>+'St 2.2'!$R$166</f>
        <v>-528643.35597223544</v>
      </c>
      <c r="P43" s="146">
        <f>+'St 4'!$R$49</f>
        <v>358679.53202769376</v>
      </c>
      <c r="Q43" s="146">
        <f>+'St 4'!$R$166</f>
        <v>0</v>
      </c>
      <c r="R43" s="146">
        <f>+'St 5'!$R$49</f>
        <v>-5084.5174250237405</v>
      </c>
      <c r="S43" s="146">
        <f>+'St 5'!$R$166</f>
        <v>170486.7691224218</v>
      </c>
      <c r="T43" s="146">
        <f t="shared" si="3"/>
        <v>448230.78250024933</v>
      </c>
      <c r="U43" s="146">
        <f t="shared" si="4"/>
        <v>781106.1651977445</v>
      </c>
    </row>
    <row r="44" spans="2:21">
      <c r="B44" s="35">
        <v>5</v>
      </c>
      <c r="C44" s="26" t="s">
        <v>52</v>
      </c>
      <c r="D44" s="146">
        <f>+'St 1.1'!$Q$62</f>
        <v>0</v>
      </c>
      <c r="E44" s="146">
        <f>+'St 1.1'!$R$179</f>
        <v>0</v>
      </c>
      <c r="F44" s="146">
        <f>+'St 1.2'!$R$62</f>
        <v>3718.373920734175</v>
      </c>
      <c r="G44" s="146">
        <f>+'St 1.2'!$R$179</f>
        <v>-216.16624993160303</v>
      </c>
      <c r="H44" s="146">
        <f>+'St 1.3'!$R$62</f>
        <v>55902.420631910696</v>
      </c>
      <c r="I44" s="146">
        <f>+'St 1.3'!$R$179</f>
        <v>126235.80451918583</v>
      </c>
      <c r="J44" s="146">
        <f>+'St 3'!$R$62</f>
        <v>0</v>
      </c>
      <c r="K44" s="146">
        <f>+'St 3'!$R$179</f>
        <v>33893.365884965264</v>
      </c>
      <c r="L44" s="146">
        <f>+'St 2.1'!$R$62</f>
        <v>13667.619999999999</v>
      </c>
      <c r="M44" s="146">
        <f>+'St 2.1'!$R$179</f>
        <v>21034.750657417098</v>
      </c>
      <c r="N44" s="146">
        <f>+'St 2.2'!$R$62</f>
        <v>216458.95145074901</v>
      </c>
      <c r="O44" s="146">
        <f>+'St 2.2'!$R$179</f>
        <v>-1158926.1678493072</v>
      </c>
      <c r="P44" s="146">
        <f>+'St 4'!$R$62</f>
        <v>0</v>
      </c>
      <c r="Q44" s="146">
        <f>+'St 4'!$R$179</f>
        <v>23424.457123668875</v>
      </c>
      <c r="R44" s="146">
        <f>+'St 5'!$R$62</f>
        <v>58283.113171951052</v>
      </c>
      <c r="S44" s="146">
        <f>+'St 5'!$R$179</f>
        <v>217932.64931097857</v>
      </c>
      <c r="T44" s="146">
        <f t="shared" si="3"/>
        <v>348030.47917534492</v>
      </c>
      <c r="U44" s="146">
        <f t="shared" si="4"/>
        <v>-736621.30660302308</v>
      </c>
    </row>
    <row r="45" spans="2:21">
      <c r="B45" s="66" t="s">
        <v>68</v>
      </c>
      <c r="C45" s="67" t="s">
        <v>32</v>
      </c>
      <c r="D45" s="147">
        <f>+'St 1.1'!$Q$63</f>
        <v>0</v>
      </c>
      <c r="E45" s="147">
        <f>+'St 1.1'!$R$180</f>
        <v>0</v>
      </c>
      <c r="F45" s="147">
        <f>+'St 1.2'!$R$63</f>
        <v>3721.4916519850985</v>
      </c>
      <c r="G45" s="147">
        <f>+'St 1.2'!$R$180</f>
        <v>1210.41255276888</v>
      </c>
      <c r="H45" s="147">
        <f>+'St 1.3'!$R$63</f>
        <v>2387.8396447302375</v>
      </c>
      <c r="I45" s="147">
        <f>+'St 1.3'!$R$180</f>
        <v>82683.4230187457</v>
      </c>
      <c r="J45" s="147">
        <f>+'St 3'!$R$63</f>
        <v>0</v>
      </c>
      <c r="K45" s="147">
        <f>+'St 3'!$R$180</f>
        <v>33893.365884965264</v>
      </c>
      <c r="L45" s="147">
        <f>+'St 2.1'!$R$63</f>
        <v>13667.619999999999</v>
      </c>
      <c r="M45" s="147">
        <f>+'St 2.1'!$R$180</f>
        <v>20774.005500259573</v>
      </c>
      <c r="N45" s="147">
        <f>+'St 2.2'!$R$63</f>
        <v>216458.95145074901</v>
      </c>
      <c r="O45" s="147">
        <f>+'St 2.2'!$R$180</f>
        <v>-1000638.8993370864</v>
      </c>
      <c r="P45" s="147">
        <f>+'St 4'!$R$63</f>
        <v>0</v>
      </c>
      <c r="Q45" s="147">
        <f>+'St 4'!$R$180</f>
        <v>3938.0000000000005</v>
      </c>
      <c r="R45" s="147">
        <f>+'St 5'!$R$63</f>
        <v>58283.113171951052</v>
      </c>
      <c r="S45" s="147">
        <f>+'St 5'!$R$180</f>
        <v>217932.64931097857</v>
      </c>
      <c r="T45" s="147">
        <f t="shared" si="3"/>
        <v>294519.0159194154</v>
      </c>
      <c r="U45" s="147">
        <f t="shared" si="4"/>
        <v>-640207.04306936834</v>
      </c>
    </row>
    <row r="46" spans="2:21">
      <c r="B46" s="66" t="s">
        <v>69</v>
      </c>
      <c r="C46" s="67" t="s">
        <v>33</v>
      </c>
      <c r="D46" s="147">
        <f>+'St 1.1'!$Q$76</f>
        <v>0</v>
      </c>
      <c r="E46" s="147">
        <f>+'St 1.1'!$R$193</f>
        <v>0</v>
      </c>
      <c r="F46" s="147">
        <f>+'St 1.2'!$R$76</f>
        <v>-3.1177312509233834</v>
      </c>
      <c r="G46" s="147">
        <f>+'St 1.2'!$R$193</f>
        <v>-1426.578802700483</v>
      </c>
      <c r="H46" s="147">
        <f>+'St 1.3'!$R$76</f>
        <v>53514.580987180459</v>
      </c>
      <c r="I46" s="147">
        <f>+'St 1.3'!$R$193</f>
        <v>43552.381500440126</v>
      </c>
      <c r="J46" s="147">
        <f>+'St 3'!$R$76</f>
        <v>0</v>
      </c>
      <c r="K46" s="147">
        <f>+'St 3'!$R$193</f>
        <v>0</v>
      </c>
      <c r="L46" s="147">
        <f>+'St 2.1'!$R$76</f>
        <v>0</v>
      </c>
      <c r="M46" s="147">
        <f>+'St 2.1'!$R$193</f>
        <v>260.7451571575275</v>
      </c>
      <c r="N46" s="147">
        <f>+'St 2.2'!$R$76</f>
        <v>0</v>
      </c>
      <c r="O46" s="147">
        <f>+'St 2.2'!$R$193</f>
        <v>-158287.26851222108</v>
      </c>
      <c r="P46" s="147">
        <f>+'St 4'!$R$76</f>
        <v>0</v>
      </c>
      <c r="Q46" s="147">
        <f>+'St 4'!$R$193</f>
        <v>19486.457123668875</v>
      </c>
      <c r="R46" s="147">
        <f>+'St 5'!$R$76</f>
        <v>0</v>
      </c>
      <c r="S46" s="147">
        <f>+'St 5'!$R$193</f>
        <v>0</v>
      </c>
      <c r="T46" s="147">
        <f t="shared" si="3"/>
        <v>53511.463255929535</v>
      </c>
      <c r="U46" s="147">
        <f t="shared" si="4"/>
        <v>-96414.26353365503</v>
      </c>
    </row>
    <row r="47" spans="2:21">
      <c r="B47" s="35">
        <v>6</v>
      </c>
      <c r="C47" s="26" t="s">
        <v>90</v>
      </c>
      <c r="D47" s="146">
        <f>+'St 1.1'!$Q$79</f>
        <v>3770.8246369841077</v>
      </c>
      <c r="E47" s="146">
        <f>+'St 1.1'!$R$196</f>
        <v>0</v>
      </c>
      <c r="F47" s="146">
        <f>+'St 1.2'!$R$79</f>
        <v>-5.7554980988302109</v>
      </c>
      <c r="G47" s="146">
        <f>+'St 1.2'!$R$196</f>
        <v>-54.599727495312592</v>
      </c>
      <c r="H47" s="146">
        <f>+'St 1.3'!$R$79</f>
        <v>365090.00991417619</v>
      </c>
      <c r="I47" s="146">
        <f>+'St 1.3'!$R$196</f>
        <v>0</v>
      </c>
      <c r="J47" s="146">
        <f>+'St 3'!$R$79</f>
        <v>36184.641700000087</v>
      </c>
      <c r="K47" s="146">
        <f>+'St 3'!$R$196</f>
        <v>0</v>
      </c>
      <c r="L47" s="146">
        <f>+'St 2.1'!$R$79</f>
        <v>0</v>
      </c>
      <c r="M47" s="146">
        <f>+'St 2.1'!$R$196</f>
        <v>-1963.0877507457349</v>
      </c>
      <c r="N47" s="146">
        <f>+'St 2.2'!$R$79</f>
        <v>0</v>
      </c>
      <c r="O47" s="146">
        <f>+'St 2.2'!$R$196</f>
        <v>0</v>
      </c>
      <c r="P47" s="146">
        <f>+'St 4'!$R$79</f>
        <v>0</v>
      </c>
      <c r="Q47" s="146">
        <f>+'St 4'!$R$196</f>
        <v>346765.56410000002</v>
      </c>
      <c r="R47" s="146">
        <f>+'St 5'!$R$79</f>
        <v>0</v>
      </c>
      <c r="S47" s="146">
        <f>+'St 5'!$R$196</f>
        <v>0</v>
      </c>
      <c r="T47" s="146">
        <f t="shared" si="3"/>
        <v>405039.72075306159</v>
      </c>
      <c r="U47" s="146">
        <f t="shared" si="4"/>
        <v>344747.87662175897</v>
      </c>
    </row>
    <row r="48" spans="2:21">
      <c r="B48" s="66" t="s">
        <v>68</v>
      </c>
      <c r="C48" s="67" t="s">
        <v>15</v>
      </c>
      <c r="D48" s="147">
        <f>+'St 1.1'!$Q$80</f>
        <v>0</v>
      </c>
      <c r="E48" s="147">
        <f>+'St 1.1'!$R$197</f>
        <v>0</v>
      </c>
      <c r="F48" s="147">
        <f>+'St 1.2'!$R$80</f>
        <v>0</v>
      </c>
      <c r="G48" s="147">
        <f>+'St 1.2'!$R$197</f>
        <v>0</v>
      </c>
      <c r="H48" s="147">
        <f>+'St 1.3'!$R$80</f>
        <v>10770.591257000007</v>
      </c>
      <c r="I48" s="147">
        <f>+'St 1.3'!$R$197</f>
        <v>0</v>
      </c>
      <c r="J48" s="147">
        <f>+'St 3'!$R$80</f>
        <v>0</v>
      </c>
      <c r="K48" s="147">
        <f>+'St 3'!$R$197</f>
        <v>0</v>
      </c>
      <c r="L48" s="147">
        <f>+'St 2.1'!$R$80</f>
        <v>0</v>
      </c>
      <c r="M48" s="147">
        <f>+'St 2.1'!$R$197</f>
        <v>0</v>
      </c>
      <c r="N48" s="147">
        <f>+'St 2.2'!$R$80</f>
        <v>0</v>
      </c>
      <c r="O48" s="147">
        <f>+'St 2.2'!$R$197</f>
        <v>0</v>
      </c>
      <c r="P48" s="147">
        <f>+'St 4'!$R$80</f>
        <v>0</v>
      </c>
      <c r="Q48" s="147">
        <f>+'St 4'!$R$197</f>
        <v>0</v>
      </c>
      <c r="R48" s="147">
        <f>+'St 5'!$R$80</f>
        <v>0</v>
      </c>
      <c r="S48" s="147">
        <f>+'St 5'!$R$197</f>
        <v>0</v>
      </c>
      <c r="T48" s="147">
        <f t="shared" si="3"/>
        <v>10770.591257000007</v>
      </c>
      <c r="U48" s="147">
        <f t="shared" si="4"/>
        <v>0</v>
      </c>
    </row>
    <row r="49" spans="2:21">
      <c r="B49" s="66" t="s">
        <v>69</v>
      </c>
      <c r="C49" s="67" t="s">
        <v>16</v>
      </c>
      <c r="D49" s="147">
        <f>+'St 1.1'!$Q$81</f>
        <v>0</v>
      </c>
      <c r="E49" s="147">
        <f>+'St 1.1'!$R$198</f>
        <v>0</v>
      </c>
      <c r="F49" s="147">
        <f>+'St 1.2'!$R$81</f>
        <v>0</v>
      </c>
      <c r="G49" s="147">
        <f>+'St 1.2'!$R$198</f>
        <v>0</v>
      </c>
      <c r="H49" s="147">
        <f>+'St 1.3'!$R$81</f>
        <v>230877.41000000015</v>
      </c>
      <c r="I49" s="147">
        <f>+'St 1.3'!$R$198</f>
        <v>0</v>
      </c>
      <c r="J49" s="147">
        <f>+'St 3'!$R$81</f>
        <v>0</v>
      </c>
      <c r="K49" s="147">
        <f>+'St 3'!$R$198</f>
        <v>0</v>
      </c>
      <c r="L49" s="147">
        <f>+'St 2.1'!$R$81</f>
        <v>0</v>
      </c>
      <c r="M49" s="147">
        <f>+'St 2.1'!$R$198</f>
        <v>29.861560912547525</v>
      </c>
      <c r="N49" s="147">
        <f>+'St 2.2'!$R$81</f>
        <v>0</v>
      </c>
      <c r="O49" s="147">
        <f>+'St 2.2'!$R$198</f>
        <v>0</v>
      </c>
      <c r="P49" s="147">
        <f>+'St 4'!$R$81</f>
        <v>0</v>
      </c>
      <c r="Q49" s="147">
        <f>+'St 4'!$R$198</f>
        <v>204469</v>
      </c>
      <c r="R49" s="147">
        <f>+'St 5'!$R$81</f>
        <v>0</v>
      </c>
      <c r="S49" s="147">
        <f>+'St 5'!$R$198</f>
        <v>0</v>
      </c>
      <c r="T49" s="147">
        <f t="shared" si="3"/>
        <v>230877.41000000015</v>
      </c>
      <c r="U49" s="147">
        <f t="shared" si="4"/>
        <v>204498.86156091254</v>
      </c>
    </row>
    <row r="50" spans="2:21">
      <c r="B50" s="66" t="s">
        <v>83</v>
      </c>
      <c r="C50" s="67" t="s">
        <v>17</v>
      </c>
      <c r="D50" s="147">
        <f>+'St 1.1'!$Q$82</f>
        <v>1568.1880369841067</v>
      </c>
      <c r="E50" s="147">
        <f>+'St 1.1'!$R$199</f>
        <v>0</v>
      </c>
      <c r="F50" s="147">
        <f>+'St 1.2'!$R$82</f>
        <v>0</v>
      </c>
      <c r="G50" s="147">
        <f>+'St 1.2'!$R$199</f>
        <v>0</v>
      </c>
      <c r="H50" s="147">
        <f>+'St 1.3'!$R$82</f>
        <v>42419.755539317033</v>
      </c>
      <c r="I50" s="147">
        <f>+'St 1.3'!$R$199</f>
        <v>0</v>
      </c>
      <c r="J50" s="147">
        <f>+'St 3'!$R$82</f>
        <v>0</v>
      </c>
      <c r="K50" s="147">
        <f>+'St 3'!$R$199</f>
        <v>0</v>
      </c>
      <c r="L50" s="147">
        <f>+'St 2.1'!$R$82</f>
        <v>0</v>
      </c>
      <c r="M50" s="147">
        <f>+'St 2.1'!$R$199</f>
        <v>2.9652746999999979</v>
      </c>
      <c r="N50" s="147">
        <f>+'St 2.2'!$R$82</f>
        <v>0</v>
      </c>
      <c r="O50" s="147">
        <f>+'St 2.2'!$R$199</f>
        <v>0</v>
      </c>
      <c r="P50" s="147">
        <f>+'St 4'!$R$82</f>
        <v>0</v>
      </c>
      <c r="Q50" s="147">
        <f>+'St 4'!$R$199</f>
        <v>71148.282050000009</v>
      </c>
      <c r="R50" s="147">
        <f>+'St 5'!$R$82</f>
        <v>0</v>
      </c>
      <c r="S50" s="147">
        <f>+'St 5'!$R$199</f>
        <v>0</v>
      </c>
      <c r="T50" s="147">
        <f t="shared" si="3"/>
        <v>43987.943576301142</v>
      </c>
      <c r="U50" s="147">
        <f t="shared" si="4"/>
        <v>71151.247324700002</v>
      </c>
    </row>
    <row r="51" spans="2:21">
      <c r="B51" s="66" t="s">
        <v>84</v>
      </c>
      <c r="C51" s="67" t="s">
        <v>18</v>
      </c>
      <c r="D51" s="147">
        <f>+'St 1.1'!$Q$83</f>
        <v>2202.6366000000012</v>
      </c>
      <c r="E51" s="147">
        <f>+'St 1.1'!$R$200</f>
        <v>0</v>
      </c>
      <c r="F51" s="147">
        <f>+'St 1.2'!$R$83</f>
        <v>-5.7554980988302109</v>
      </c>
      <c r="G51" s="147">
        <f>+'St 1.2'!$R$200</f>
        <v>-54.599727495312592</v>
      </c>
      <c r="H51" s="147">
        <f>+'St 1.3'!$R$83</f>
        <v>81022.253117858956</v>
      </c>
      <c r="I51" s="147">
        <f>+'St 1.3'!$R$200</f>
        <v>0</v>
      </c>
      <c r="J51" s="147">
        <f>+'St 3'!$R$83</f>
        <v>36184.641700000087</v>
      </c>
      <c r="K51" s="147">
        <f>+'St 3'!$R$200</f>
        <v>0</v>
      </c>
      <c r="L51" s="147">
        <f>+'St 2.1'!$R$83</f>
        <v>0</v>
      </c>
      <c r="M51" s="147">
        <f>+'St 2.1'!$R$200</f>
        <v>-1995.9145863582826</v>
      </c>
      <c r="N51" s="147">
        <f>+'St 2.2'!$R$83</f>
        <v>0</v>
      </c>
      <c r="O51" s="147">
        <f>+'St 2.2'!$R$200</f>
        <v>0</v>
      </c>
      <c r="P51" s="147">
        <f>+'St 4'!$R$83</f>
        <v>0</v>
      </c>
      <c r="Q51" s="147">
        <f>+'St 4'!$R$200</f>
        <v>71148.282050000009</v>
      </c>
      <c r="R51" s="147">
        <f>+'St 5'!$R$83</f>
        <v>0</v>
      </c>
      <c r="S51" s="147">
        <f>+'St 5'!$R$200</f>
        <v>0</v>
      </c>
      <c r="T51" s="147">
        <f t="shared" si="3"/>
        <v>119403.77591976023</v>
      </c>
      <c r="U51" s="147">
        <f t="shared" si="4"/>
        <v>69097.767736146416</v>
      </c>
    </row>
    <row r="52" spans="2:21">
      <c r="B52" s="66" t="s">
        <v>85</v>
      </c>
      <c r="C52" s="67" t="s">
        <v>19</v>
      </c>
      <c r="D52" s="147">
        <f>+'St 1.1'!$Q$84</f>
        <v>0</v>
      </c>
      <c r="E52" s="147">
        <f>+'St 1.1'!$R$201</f>
        <v>0</v>
      </c>
      <c r="F52" s="147">
        <f>+'St 1.2'!$R$84</f>
        <v>0</v>
      </c>
      <c r="G52" s="147">
        <f>+'St 1.2'!$R$201</f>
        <v>0</v>
      </c>
      <c r="H52" s="147">
        <f>+'St 1.3'!$R$84</f>
        <v>0</v>
      </c>
      <c r="I52" s="147">
        <f>+'St 1.3'!$R$201</f>
        <v>0</v>
      </c>
      <c r="J52" s="147">
        <f>+'St 3'!$R$84</f>
        <v>0</v>
      </c>
      <c r="K52" s="147">
        <f>+'St 3'!$R$201</f>
        <v>0</v>
      </c>
      <c r="L52" s="147">
        <f>+'St 2.1'!$R$84</f>
        <v>0</v>
      </c>
      <c r="M52" s="147">
        <f>+'St 2.1'!$R$201</f>
        <v>0</v>
      </c>
      <c r="N52" s="147">
        <f>+'St 2.2'!$R$84</f>
        <v>0</v>
      </c>
      <c r="O52" s="147">
        <f>+'St 2.2'!$R$201</f>
        <v>0</v>
      </c>
      <c r="P52" s="147">
        <f>+'St 4'!$R$84</f>
        <v>0</v>
      </c>
      <c r="Q52" s="147">
        <f>+'St 4'!$R$201</f>
        <v>0</v>
      </c>
      <c r="R52" s="147">
        <f>+'St 5'!$R$84</f>
        <v>0</v>
      </c>
      <c r="S52" s="147">
        <f>+'St 5'!$R$201</f>
        <v>0</v>
      </c>
      <c r="T52" s="147">
        <f t="shared" si="3"/>
        <v>0</v>
      </c>
      <c r="U52" s="147">
        <f t="shared" si="4"/>
        <v>0</v>
      </c>
    </row>
    <row r="53" spans="2:21">
      <c r="B53" s="66" t="s">
        <v>70</v>
      </c>
      <c r="C53" s="67" t="s">
        <v>20</v>
      </c>
      <c r="D53" s="147">
        <f>+'St 1.1'!$Q$85</f>
        <v>0</v>
      </c>
      <c r="E53" s="147">
        <f>+'St 1.1'!$R$202</f>
        <v>0</v>
      </c>
      <c r="F53" s="147">
        <f>+'St 1.2'!$R$85</f>
        <v>0</v>
      </c>
      <c r="G53" s="147">
        <f>+'St 1.2'!$R$202</f>
        <v>0</v>
      </c>
      <c r="H53" s="147">
        <f>+'St 1.3'!$R$85</f>
        <v>0</v>
      </c>
      <c r="I53" s="147">
        <f>+'St 1.3'!$R$202</f>
        <v>0</v>
      </c>
      <c r="J53" s="147">
        <f>+'St 3'!$R$85</f>
        <v>0</v>
      </c>
      <c r="K53" s="147">
        <f>+'St 3'!$R$202</f>
        <v>0</v>
      </c>
      <c r="L53" s="147">
        <f>+'St 2.1'!$R$85</f>
        <v>0</v>
      </c>
      <c r="M53" s="147">
        <f>+'St 2.1'!$R$202</f>
        <v>0</v>
      </c>
      <c r="N53" s="147">
        <f>+'St 2.2'!$R$85</f>
        <v>0</v>
      </c>
      <c r="O53" s="147">
        <f>+'St 2.2'!$R$202</f>
        <v>0</v>
      </c>
      <c r="P53" s="147">
        <f>+'St 4'!$R$85</f>
        <v>0</v>
      </c>
      <c r="Q53" s="147">
        <f>+'St 4'!$R$202</f>
        <v>0</v>
      </c>
      <c r="R53" s="147">
        <f>+'St 5'!$R$85</f>
        <v>0</v>
      </c>
      <c r="S53" s="147">
        <f>+'St 5'!$R$202</f>
        <v>0</v>
      </c>
      <c r="T53" s="147">
        <f t="shared" si="3"/>
        <v>0</v>
      </c>
      <c r="U53" s="147">
        <f t="shared" si="4"/>
        <v>0</v>
      </c>
    </row>
    <row r="54" spans="2:21">
      <c r="B54" s="35">
        <v>7</v>
      </c>
      <c r="C54" s="26" t="s">
        <v>53</v>
      </c>
      <c r="D54" s="146">
        <f>+'St 1.1'!$Q$86</f>
        <v>3845.8477651459107</v>
      </c>
      <c r="E54" s="146">
        <f>+'St 1.1'!$R$203</f>
        <v>0</v>
      </c>
      <c r="F54" s="146">
        <f>+'St 1.2'!$R$86</f>
        <v>6544.6441191950371</v>
      </c>
      <c r="G54" s="146">
        <f>+'St 1.2'!$R$203</f>
        <v>47383.622812863861</v>
      </c>
      <c r="H54" s="146">
        <f>+'St 1.3'!$R$86</f>
        <v>-44076.052891706786</v>
      </c>
      <c r="I54" s="146">
        <f>+'St 1.3'!$R$203</f>
        <v>-8252.6650015273644</v>
      </c>
      <c r="J54" s="146">
        <f>+'St 3'!$R$86</f>
        <v>1176.1336999999999</v>
      </c>
      <c r="K54" s="146">
        <f>+'St 3'!$R$203</f>
        <v>17518.57330095068</v>
      </c>
      <c r="L54" s="146">
        <f>+'St 2.1'!$R$86</f>
        <v>21491.545020991132</v>
      </c>
      <c r="M54" s="146">
        <f>+'St 2.1'!$R$203</f>
        <v>10762.705053553047</v>
      </c>
      <c r="N54" s="146">
        <f>+'St 2.2'!$R$86</f>
        <v>-348428.66518367227</v>
      </c>
      <c r="O54" s="146">
        <f>+'St 2.2'!$R$203</f>
        <v>719064.45967173309</v>
      </c>
      <c r="P54" s="146">
        <f>+'St 4'!$R$86</f>
        <v>5518.01146260926</v>
      </c>
      <c r="Q54" s="146">
        <f>+'St 4'!$R$203</f>
        <v>13333.510810677788</v>
      </c>
      <c r="R54" s="146">
        <f>+'St 5'!$R$86</f>
        <v>67090.787156153121</v>
      </c>
      <c r="S54" s="146">
        <f>+'St 5'!$R$203</f>
        <v>-129974.66483954918</v>
      </c>
      <c r="T54" s="146">
        <f t="shared" si="3"/>
        <v>-286837.74885128456</v>
      </c>
      <c r="U54" s="146">
        <f t="shared" si="4"/>
        <v>669835.54180870182</v>
      </c>
    </row>
    <row r="55" spans="2:21">
      <c r="B55" s="66" t="s">
        <v>68</v>
      </c>
      <c r="C55" s="67" t="s">
        <v>30</v>
      </c>
      <c r="D55" s="147">
        <f>+'St 1.1'!$Q$87</f>
        <v>0</v>
      </c>
      <c r="E55" s="147">
        <f>+'St 1.1'!$R$204</f>
        <v>0</v>
      </c>
      <c r="F55" s="147">
        <f>+'St 1.2'!$R$87</f>
        <v>99.739021581048988</v>
      </c>
      <c r="G55" s="147">
        <f>+'St 1.2'!$R$204</f>
        <v>22414.909503060055</v>
      </c>
      <c r="H55" s="147">
        <f>+'St 1.3'!$R$87</f>
        <v>-120.26298361580271</v>
      </c>
      <c r="I55" s="147">
        <f>+'St 1.3'!$R$204</f>
        <v>-10884.322101560594</v>
      </c>
      <c r="J55" s="147">
        <f>+'St 3'!$R$87</f>
        <v>0</v>
      </c>
      <c r="K55" s="147">
        <f>+'St 3'!$R$204</f>
        <v>7.2303410473789436E-4</v>
      </c>
      <c r="L55" s="147">
        <f>+'St 2.1'!$R$87</f>
        <v>20925.654252965152</v>
      </c>
      <c r="M55" s="147">
        <f>+'St 2.1'!$R$204</f>
        <v>-848.57750697607526</v>
      </c>
      <c r="N55" s="147">
        <f>+'St 2.2'!$R$87</f>
        <v>-9879.3358584945963</v>
      </c>
      <c r="O55" s="147">
        <f>+'St 2.2'!$R$204</f>
        <v>234141.81762458611</v>
      </c>
      <c r="P55" s="147">
        <f>+'St 4'!$R$87</f>
        <v>5542.36887060145</v>
      </c>
      <c r="Q55" s="147">
        <f>+'St 4'!$R$204</f>
        <v>4838</v>
      </c>
      <c r="R55" s="147">
        <f>+'St 5'!$R$87</f>
        <v>67090.787156153121</v>
      </c>
      <c r="S55" s="147">
        <f>+'St 5'!$R$204</f>
        <v>-129670.55561680208</v>
      </c>
      <c r="T55" s="147">
        <f t="shared" si="3"/>
        <v>83658.950459190382</v>
      </c>
      <c r="U55" s="147">
        <f t="shared" si="4"/>
        <v>119991.27262534153</v>
      </c>
    </row>
    <row r="56" spans="2:21">
      <c r="B56" s="66" t="s">
        <v>69</v>
      </c>
      <c r="C56" s="67" t="s">
        <v>31</v>
      </c>
      <c r="D56" s="147">
        <f>+'St 1.1'!$Q$100</f>
        <v>3845.8477651459107</v>
      </c>
      <c r="E56" s="147">
        <f>+'St 1.1'!$R$217</f>
        <v>0</v>
      </c>
      <c r="F56" s="147">
        <f>+'St 1.2'!$R$100</f>
        <v>6444.9050976139879</v>
      </c>
      <c r="G56" s="147">
        <f>+'St 1.2'!$R$217</f>
        <v>24968.713309803796</v>
      </c>
      <c r="H56" s="147">
        <f>+'St 1.3'!$R$100</f>
        <v>-43955.789908090999</v>
      </c>
      <c r="I56" s="147">
        <f>+'St 1.3'!$R$217</f>
        <v>2631.6571000332387</v>
      </c>
      <c r="J56" s="147">
        <f>+'St 3'!$R$100</f>
        <v>1176.1336999999999</v>
      </c>
      <c r="K56" s="147">
        <f>+'St 3'!$R$217</f>
        <v>17518.57257791658</v>
      </c>
      <c r="L56" s="147">
        <f>+'St 2.1'!$R$100</f>
        <v>565.89076802597731</v>
      </c>
      <c r="M56" s="147">
        <f>+'St 2.1'!$R$217</f>
        <v>11611.282560529164</v>
      </c>
      <c r="N56" s="147">
        <f>+'St 2.2'!$R$100</f>
        <v>-338549.3293251773</v>
      </c>
      <c r="O56" s="147">
        <f>+'St 2.2'!$R$217</f>
        <v>484922.64204714738</v>
      </c>
      <c r="P56" s="147">
        <f>+'St 4'!$R$100</f>
        <v>-24.357407992190083</v>
      </c>
      <c r="Q56" s="147">
        <f>+'St 4'!$R$217</f>
        <v>8495.510810677788</v>
      </c>
      <c r="R56" s="147">
        <f>+'St 5'!$R$100</f>
        <v>0</v>
      </c>
      <c r="S56" s="147">
        <f>+'St 5'!$R$217</f>
        <v>-304.1092227470848</v>
      </c>
      <c r="T56" s="147">
        <f t="shared" si="3"/>
        <v>-370496.69931047462</v>
      </c>
      <c r="U56" s="147">
        <f t="shared" si="4"/>
        <v>549844.26918336086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4"/>
        <v>0</v>
      </c>
    </row>
    <row r="58" spans="2:21">
      <c r="B58" s="35">
        <v>9</v>
      </c>
      <c r="C58" s="26" t="s">
        <v>92</v>
      </c>
      <c r="D58" s="146">
        <f>+'St 1.1'!$Q$113+'St 1.1'!$Q$114</f>
        <v>0</v>
      </c>
      <c r="E58" s="146">
        <f>+'St 1.1'!$R$230+'St 1.1'!$R$231</f>
        <v>0</v>
      </c>
      <c r="F58" s="146">
        <f>+'St 1.2'!$R$113+'St 1.2'!$R$114</f>
        <v>92325.421006811812</v>
      </c>
      <c r="G58" s="146">
        <f>+'St 1.2'!$R$230+'St 1.2'!$R$231</f>
        <v>61146.284738673792</v>
      </c>
      <c r="H58" s="146">
        <f>+'St 1.3'!$R$113+'St 1.3'!$R$114</f>
        <v>156.68138171624798</v>
      </c>
      <c r="I58" s="146">
        <f>+'St 1.3'!$R$230+'St 1.3'!$R$231</f>
        <v>16205.251204972974</v>
      </c>
      <c r="J58" s="146">
        <f>+'St 3'!$R$113+'St 3'!$R$114</f>
        <v>0</v>
      </c>
      <c r="K58" s="146">
        <f>+'St 3'!$R$230+'St 3'!$R$231</f>
        <v>0</v>
      </c>
      <c r="L58" s="146">
        <f>+'St 2.1'!$R$113+'St 2.1'!$R$114</f>
        <v>1771.54097523735</v>
      </c>
      <c r="M58" s="146">
        <f>+'St 2.1'!$R$230+'St 2.1'!$R$231</f>
        <v>259.35070880000001</v>
      </c>
      <c r="N58" s="146">
        <f>+'St 2.2'!$R$113+'St 2.2'!$R$114</f>
        <v>-162390.17362794001</v>
      </c>
      <c r="O58" s="146">
        <f>+'St 2.2'!$R$230+'St 2.2'!$R$231</f>
        <v>101573.65854377768</v>
      </c>
      <c r="P58" s="146">
        <f>+'St 4'!$R$113+'St 4'!$R$114</f>
        <v>0</v>
      </c>
      <c r="Q58" s="146">
        <f>+'St 4'!$R$230+'St 4'!$R$231</f>
        <v>0</v>
      </c>
      <c r="R58" s="146">
        <f>+'St 5'!$R$113+'St 5'!$R$114</f>
        <v>0</v>
      </c>
      <c r="S58" s="146">
        <f>+'St 5'!$R$230+'St 5'!$R$231</f>
        <v>0</v>
      </c>
      <c r="T58" s="146">
        <f t="shared" si="3"/>
        <v>-68136.530264174595</v>
      </c>
      <c r="U58" s="146">
        <f t="shared" si="4"/>
        <v>179184.54519622447</v>
      </c>
    </row>
    <row r="59" spans="2:21">
      <c r="B59" s="35">
        <v>10</v>
      </c>
      <c r="C59" s="26" t="s">
        <v>91</v>
      </c>
      <c r="D59" s="146">
        <f t="shared" ref="D59:S59" si="5">+D36+D39+D42+D43+D44+D47+D54+D57+D58</f>
        <v>159014.69120212999</v>
      </c>
      <c r="E59" s="146">
        <f t="shared" si="5"/>
        <v>179300.63017662303</v>
      </c>
      <c r="F59" s="146">
        <f t="shared" si="5"/>
        <v>1575614.0092553389</v>
      </c>
      <c r="G59" s="146">
        <f t="shared" si="5"/>
        <v>1728793.4461208212</v>
      </c>
      <c r="H59" s="146">
        <f t="shared" si="5"/>
        <v>457897.67349330278</v>
      </c>
      <c r="I59" s="146">
        <f t="shared" si="5"/>
        <v>503322.12290267629</v>
      </c>
      <c r="J59" s="146">
        <f t="shared" si="5"/>
        <v>865210.46541784285</v>
      </c>
      <c r="K59" s="146">
        <f t="shared" si="5"/>
        <v>153079.59354034433</v>
      </c>
      <c r="L59" s="146">
        <f t="shared" si="5"/>
        <v>124287.39393852852</v>
      </c>
      <c r="M59" s="146">
        <f t="shared" si="5"/>
        <v>23889.679056774814</v>
      </c>
      <c r="N59" s="146">
        <f t="shared" si="5"/>
        <v>-411365.57154909102</v>
      </c>
      <c r="O59" s="146">
        <f t="shared" si="5"/>
        <v>-901116.79660301364</v>
      </c>
      <c r="P59" s="146">
        <f t="shared" si="5"/>
        <v>364197.54349030304</v>
      </c>
      <c r="Q59" s="146">
        <f t="shared" si="5"/>
        <v>1206305.8105313051</v>
      </c>
      <c r="R59" s="146">
        <f t="shared" si="5"/>
        <v>261207.11699117837</v>
      </c>
      <c r="S59" s="146">
        <f t="shared" si="5"/>
        <v>454972.24594868656</v>
      </c>
      <c r="T59" s="146">
        <f t="shared" si="3"/>
        <v>3396063.3222395331</v>
      </c>
      <c r="U59" s="146">
        <f t="shared" si="4"/>
        <v>3348546.7316742181</v>
      </c>
    </row>
    <row r="62" spans="2:21"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</row>
    <row r="63" spans="2:21"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</row>
    <row r="64" spans="2:21"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</row>
    <row r="65" spans="4:21"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</row>
    <row r="66" spans="4:21"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</row>
    <row r="67" spans="4:21"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</row>
    <row r="68" spans="4:21"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</row>
    <row r="69" spans="4:21"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</row>
    <row r="70" spans="4:21"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</row>
    <row r="71" spans="4:21"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</row>
    <row r="72" spans="4:21"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</row>
    <row r="73" spans="4:21"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</row>
    <row r="74" spans="4:21"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</row>
    <row r="75" spans="4:21"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</row>
    <row r="76" spans="4:21"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</row>
    <row r="77" spans="4:21"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</row>
    <row r="78" spans="4:21"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</row>
    <row r="79" spans="4:21"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</row>
    <row r="80" spans="4:21"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</row>
    <row r="81" spans="4:21"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</row>
    <row r="82" spans="4:21"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</row>
    <row r="83" spans="4:21"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</row>
    <row r="84" spans="4:21"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</row>
    <row r="85" spans="4:21"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</row>
    <row r="86" spans="4:21"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</row>
    <row r="87" spans="4:21"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</row>
    <row r="88" spans="4:21"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</row>
    <row r="89" spans="4:21"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</row>
    <row r="90" spans="4:21"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</row>
    <row r="91" spans="4:21"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</row>
    <row r="92" spans="4:21"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</row>
    <row r="93" spans="4:21"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</row>
    <row r="94" spans="4:21"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</row>
    <row r="95" spans="4:21"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</row>
    <row r="96" spans="4:21"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</row>
    <row r="97" spans="4:21"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</row>
    <row r="98" spans="4:21"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4:21"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T4:U4"/>
    <mergeCell ref="J4:K4"/>
    <mergeCell ref="L4:M4"/>
    <mergeCell ref="N4:O4"/>
    <mergeCell ref="P4:Q4"/>
    <mergeCell ref="R4:S4"/>
  </mergeCells>
  <hyperlinks>
    <hyperlink ref="A1" location="Index!A1" display="Index" xr:uid="{00000000-0004-0000-2E00-000000000000}"/>
  </hyperlinks>
  <pageMargins left="0.7" right="0.7" top="0.75" bottom="0.75" header="0.3" footer="0.3"/>
  <pageSetup scale="36" orientation="landscape" horizontalDpi="4294967295" verticalDpi="4294967295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102"/>
  <sheetViews>
    <sheetView zoomScaleNormal="100" workbookViewId="0">
      <selection activeCell="D5" sqref="D5"/>
    </sheetView>
  </sheetViews>
  <sheetFormatPr defaultColWidth="9.140625" defaultRowHeight="15"/>
  <cols>
    <col min="1" max="1" width="5.5703125" style="12" customWidth="1"/>
    <col min="2" max="2" width="9.140625" style="12"/>
    <col min="3" max="3" width="70" style="12" bestFit="1" customWidth="1"/>
    <col min="4" max="5" width="12.85546875" style="12" bestFit="1" customWidth="1"/>
    <col min="6" max="7" width="14.85546875" style="12" bestFit="1" customWidth="1"/>
    <col min="8" max="13" width="12.85546875" style="12" bestFit="1" customWidth="1"/>
    <col min="14" max="15" width="14.85546875" style="12" bestFit="1" customWidth="1"/>
    <col min="16" max="16" width="12.85546875" style="12" bestFit="1" customWidth="1"/>
    <col min="17" max="17" width="14.85546875" style="12" bestFit="1" customWidth="1"/>
    <col min="18" max="19" width="12.85546875" style="12" bestFit="1" customWidth="1"/>
    <col min="20" max="21" width="14.85546875" style="12" bestFit="1" customWidth="1"/>
    <col min="22" max="16384" width="9.140625" style="12"/>
  </cols>
  <sheetData>
    <row r="1" spans="1:21">
      <c r="A1" s="175" t="s">
        <v>311</v>
      </c>
    </row>
    <row r="2" spans="1:21">
      <c r="B2" s="296" t="s">
        <v>330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1.1'!$G$6</f>
        <v>0</v>
      </c>
      <c r="E6" s="146">
        <f>+'St 1.1'!$G$123</f>
        <v>132483</v>
      </c>
      <c r="F6" s="146">
        <f>+'St 1.2'!$G$6</f>
        <v>0</v>
      </c>
      <c r="G6" s="146">
        <f>+'St 1.2'!$G$123</f>
        <v>0</v>
      </c>
      <c r="H6" s="146">
        <f>+'St 1.3'!$G$6</f>
        <v>0</v>
      </c>
      <c r="I6" s="146">
        <f>+'St 1.3'!$G$123</f>
        <v>0</v>
      </c>
      <c r="J6" s="146">
        <f>+'St 3'!$G$6</f>
        <v>34350</v>
      </c>
      <c r="K6" s="146">
        <f>+'St 3'!$G$123</f>
        <v>23110.459999999995</v>
      </c>
      <c r="L6" s="146">
        <f>+'St 2.1'!$G$6</f>
        <v>0</v>
      </c>
      <c r="M6" s="146">
        <f>+'St 2.1'!$G$123</f>
        <v>0</v>
      </c>
      <c r="N6" s="146">
        <f>+'St 2.2'!$G$6</f>
        <v>0</v>
      </c>
      <c r="O6" s="146">
        <f>+'St 2.2'!$G$123</f>
        <v>0</v>
      </c>
      <c r="P6" s="146">
        <f>+'St 4'!$G$6</f>
        <v>0</v>
      </c>
      <c r="Q6" s="146">
        <f>+'St 4'!$G$123</f>
        <v>0</v>
      </c>
      <c r="R6" s="146">
        <f>+'St 5'!$G$6</f>
        <v>33018.46</v>
      </c>
      <c r="S6" s="146">
        <f>+'St 5'!$G$123</f>
        <v>34350</v>
      </c>
      <c r="T6" s="146">
        <f>+D6+F6+H6+J6+L6+N6+P6+R6</f>
        <v>67368.459999999992</v>
      </c>
      <c r="U6" s="146">
        <f>+E6+G6+I6+K6+M6+O6+Q6+S6</f>
        <v>189943.46</v>
      </c>
    </row>
    <row r="7" spans="1:21">
      <c r="B7" s="66" t="s">
        <v>68</v>
      </c>
      <c r="C7" s="67" t="s">
        <v>35</v>
      </c>
      <c r="D7" s="147">
        <f>+'St 1.1'!$G$7</f>
        <v>0</v>
      </c>
      <c r="E7" s="147">
        <f>+'St 1.1'!$G$124</f>
        <v>122575</v>
      </c>
      <c r="F7" s="147">
        <f>+'St 1.2'!$G$7</f>
        <v>0</v>
      </c>
      <c r="G7" s="147">
        <f>+'St 1.2'!$G$124</f>
        <v>0</v>
      </c>
      <c r="H7" s="147">
        <f>+'St 1.3'!$G$7</f>
        <v>0</v>
      </c>
      <c r="I7" s="147">
        <f>+'St 1.3'!$G$124</f>
        <v>0</v>
      </c>
      <c r="J7" s="147">
        <f>+'St 3'!$G$7</f>
        <v>0</v>
      </c>
      <c r="K7" s="147">
        <f>+'St 3'!$G$124</f>
        <v>0</v>
      </c>
      <c r="L7" s="147">
        <f>+'St 2.1'!$G$7</f>
        <v>0</v>
      </c>
      <c r="M7" s="147">
        <f>+'St 2.1'!$G$124</f>
        <v>0</v>
      </c>
      <c r="N7" s="147">
        <f>+'St 2.2'!$G$7</f>
        <v>0</v>
      </c>
      <c r="O7" s="147">
        <f>+'St 2.2'!$G$124</f>
        <v>0</v>
      </c>
      <c r="P7" s="147">
        <f>+'St 4'!$G$7</f>
        <v>0</v>
      </c>
      <c r="Q7" s="147">
        <f>+'St 4'!$G$124</f>
        <v>0</v>
      </c>
      <c r="R7" s="147">
        <f>+'St 5'!$G$7</f>
        <v>0</v>
      </c>
      <c r="S7" s="147">
        <f>+'St 5'!$G$124</f>
        <v>0</v>
      </c>
      <c r="T7" s="147">
        <f t="shared" ref="T7:T29" si="0">+D7+F7+H7+J7+L7+N7+P7+R7</f>
        <v>0</v>
      </c>
      <c r="U7" s="147">
        <f t="shared" ref="U7:U29" si="1">+E7+G7+I7+K7+M7+O7+Q7+S7</f>
        <v>122575</v>
      </c>
    </row>
    <row r="8" spans="1:21">
      <c r="B8" s="66" t="s">
        <v>69</v>
      </c>
      <c r="C8" s="67" t="s">
        <v>87</v>
      </c>
      <c r="D8" s="147">
        <f>+'St 1.1'!$G$8</f>
        <v>0</v>
      </c>
      <c r="E8" s="147">
        <f>+'St 1.1'!$G$125</f>
        <v>9908</v>
      </c>
      <c r="F8" s="147">
        <f>+'St 1.2'!$G$8</f>
        <v>0</v>
      </c>
      <c r="G8" s="147">
        <f>+'St 1.2'!$G$125</f>
        <v>0</v>
      </c>
      <c r="H8" s="147">
        <f>+'St 1.3'!$G$8</f>
        <v>0</v>
      </c>
      <c r="I8" s="147">
        <f>+'St 1.3'!$G$125</f>
        <v>0</v>
      </c>
      <c r="J8" s="147">
        <f>+'St 3'!$G$8</f>
        <v>34350</v>
      </c>
      <c r="K8" s="147">
        <f>+'St 3'!$G$125</f>
        <v>23110.459999999995</v>
      </c>
      <c r="L8" s="147">
        <f>+'St 2.1'!$G$8</f>
        <v>0</v>
      </c>
      <c r="M8" s="147">
        <f>+'St 2.1'!$G$125</f>
        <v>0</v>
      </c>
      <c r="N8" s="147">
        <f>+'St 2.2'!$G$8</f>
        <v>0</v>
      </c>
      <c r="O8" s="147">
        <f>+'St 2.2'!$G$125</f>
        <v>0</v>
      </c>
      <c r="P8" s="147">
        <f>+'St 4'!$G$8</f>
        <v>0</v>
      </c>
      <c r="Q8" s="147">
        <f>+'St 4'!$G$125</f>
        <v>0</v>
      </c>
      <c r="R8" s="147">
        <f>+'St 5'!$G$8</f>
        <v>33018.46</v>
      </c>
      <c r="S8" s="147">
        <f>+'St 5'!$G$125</f>
        <v>34350</v>
      </c>
      <c r="T8" s="147">
        <f t="shared" si="0"/>
        <v>67368.459999999992</v>
      </c>
      <c r="U8" s="147">
        <f t="shared" si="1"/>
        <v>67368.459999999992</v>
      </c>
    </row>
    <row r="9" spans="1:21">
      <c r="B9" s="35">
        <v>2</v>
      </c>
      <c r="C9" s="26" t="s">
        <v>38</v>
      </c>
      <c r="D9" s="146">
        <f>+'St 1.1'!$G$9</f>
        <v>1998499.0000000002</v>
      </c>
      <c r="E9" s="146">
        <f>+'St 1.1'!$G$126</f>
        <v>708352.42157675303</v>
      </c>
      <c r="F9" s="146">
        <f>+'St 1.2'!$G$9</f>
        <v>10606226.604833942</v>
      </c>
      <c r="G9" s="146">
        <f>+'St 1.2'!$G$126</f>
        <v>1488276.9953189292</v>
      </c>
      <c r="H9" s="146">
        <f>+'St 1.3'!$G$9</f>
        <v>232964.42763703779</v>
      </c>
      <c r="I9" s="146">
        <f>+'St 1.3'!$G$126</f>
        <v>644584.4733076517</v>
      </c>
      <c r="J9" s="146">
        <f>+'St 3'!$G$9</f>
        <v>1413499.8895999999</v>
      </c>
      <c r="K9" s="146">
        <f>+'St 3'!$G$126</f>
        <v>1143964.4129842143</v>
      </c>
      <c r="L9" s="146">
        <f>+'St 2.1'!$G$9</f>
        <v>1492.39</v>
      </c>
      <c r="M9" s="146">
        <f>+'St 2.1'!$G$126</f>
        <v>252545.81461118802</v>
      </c>
      <c r="N9" s="146">
        <f>+'St 2.2'!$G$9</f>
        <v>75227.424993792025</v>
      </c>
      <c r="O9" s="146">
        <f>+'St 2.2'!$G$126</f>
        <v>1099818.4518105409</v>
      </c>
      <c r="P9" s="146">
        <f>+'St 4'!$G$9</f>
        <v>0</v>
      </c>
      <c r="Q9" s="146">
        <f>+'St 4'!$G$126</f>
        <v>8469024.2891247477</v>
      </c>
      <c r="R9" s="146">
        <f>+'St 5'!$G$9</f>
        <v>827440.67578037188</v>
      </c>
      <c r="S9" s="146">
        <f>+'St 5'!$G$126</f>
        <v>721936</v>
      </c>
      <c r="T9" s="146">
        <f t="shared" si="0"/>
        <v>15155350.412845144</v>
      </c>
      <c r="U9" s="146">
        <f t="shared" si="1"/>
        <v>14528502.858734023</v>
      </c>
    </row>
    <row r="10" spans="1:21">
      <c r="B10" s="66" t="s">
        <v>68</v>
      </c>
      <c r="C10" s="67" t="s">
        <v>39</v>
      </c>
      <c r="D10" s="147">
        <f>+'St 1.1'!$G$10</f>
        <v>1426506.0000000002</v>
      </c>
      <c r="E10" s="147">
        <f>+'St 1.1'!$G$127</f>
        <v>250</v>
      </c>
      <c r="F10" s="147">
        <f>+'St 1.2'!$G$10</f>
        <v>0</v>
      </c>
      <c r="G10" s="147">
        <f>+'St 1.2'!$G$127</f>
        <v>79639.614325435265</v>
      </c>
      <c r="H10" s="147">
        <f>+'St 1.3'!$G$10</f>
        <v>0</v>
      </c>
      <c r="I10" s="147">
        <f>+'St 1.3'!$G$127</f>
        <v>8327.143650175396</v>
      </c>
      <c r="J10" s="147">
        <f>+'St 3'!$G$10</f>
        <v>0</v>
      </c>
      <c r="K10" s="147">
        <f>+'St 3'!$G$127</f>
        <v>0.35389999999999999</v>
      </c>
      <c r="L10" s="147">
        <f>+'St 2.1'!$G$10</f>
        <v>0</v>
      </c>
      <c r="M10" s="147">
        <f>+'St 2.1'!$G$127</f>
        <v>2.7619453430000003</v>
      </c>
      <c r="N10" s="147">
        <f>+'St 2.2'!$G$10</f>
        <v>0</v>
      </c>
      <c r="O10" s="147">
        <f>+'St 2.2'!$G$127</f>
        <v>13787.947182222069</v>
      </c>
      <c r="P10" s="147">
        <f>+'St 4'!$G$10</f>
        <v>0</v>
      </c>
      <c r="Q10" s="147">
        <f>+'St 4'!$G$127</f>
        <v>1346621.6562500002</v>
      </c>
      <c r="R10" s="147">
        <f>+'St 5'!$G$10</f>
        <v>0</v>
      </c>
      <c r="S10" s="147">
        <f>+'St 5'!$G$127</f>
        <v>0</v>
      </c>
      <c r="T10" s="147">
        <f t="shared" si="0"/>
        <v>1426506.0000000002</v>
      </c>
      <c r="U10" s="147">
        <f t="shared" si="1"/>
        <v>1448629.477253176</v>
      </c>
    </row>
    <row r="11" spans="1:21">
      <c r="B11" s="66" t="s">
        <v>69</v>
      </c>
      <c r="C11" s="67" t="s">
        <v>50</v>
      </c>
      <c r="D11" s="147">
        <f>+'St 1.1'!$G$23</f>
        <v>571992.99999999988</v>
      </c>
      <c r="E11" s="147">
        <f>+'St 1.1'!$G$140</f>
        <v>708102.42157675303</v>
      </c>
      <c r="F11" s="147">
        <f>+'St 1.2'!$G$23</f>
        <v>10606226.604833942</v>
      </c>
      <c r="G11" s="147">
        <f>+'St 1.2'!$G$140</f>
        <v>1408637.3809934943</v>
      </c>
      <c r="H11" s="147">
        <f>+'St 1.3'!$G$23</f>
        <v>232964.42763703779</v>
      </c>
      <c r="I11" s="147">
        <f>+'St 1.3'!$G$140</f>
        <v>636257.3296574764</v>
      </c>
      <c r="J11" s="147">
        <f>+'St 3'!$G$23</f>
        <v>1413499.8895999999</v>
      </c>
      <c r="K11" s="147">
        <f>+'St 3'!$G$140</f>
        <v>1143964.0590842143</v>
      </c>
      <c r="L11" s="147">
        <f>+'St 2.1'!$G$23</f>
        <v>1492.39</v>
      </c>
      <c r="M11" s="147">
        <f>+'St 2.1'!$G$140</f>
        <v>252543.05266584503</v>
      </c>
      <c r="N11" s="147">
        <f>+'St 2.2'!$G$23</f>
        <v>75227.424993792025</v>
      </c>
      <c r="O11" s="147">
        <f>+'St 2.2'!$G$140</f>
        <v>1086030.5046283186</v>
      </c>
      <c r="P11" s="147">
        <f>+'St 4'!$G$23</f>
        <v>0</v>
      </c>
      <c r="Q11" s="147">
        <f>+'St 4'!$G$140</f>
        <v>7122402.6328747477</v>
      </c>
      <c r="R11" s="147">
        <f>+'St 5'!$G$23</f>
        <v>827440.67578037188</v>
      </c>
      <c r="S11" s="147">
        <f>+'St 5'!$G$140</f>
        <v>721936</v>
      </c>
      <c r="T11" s="147">
        <f t="shared" si="0"/>
        <v>13728844.412845144</v>
      </c>
      <c r="U11" s="147">
        <f t="shared" si="1"/>
        <v>13079873.38148085</v>
      </c>
    </row>
    <row r="12" spans="1:21">
      <c r="B12" s="35">
        <v>3</v>
      </c>
      <c r="C12" s="26" t="s">
        <v>51</v>
      </c>
      <c r="D12" s="146">
        <f>+'St 1.1'!$G$36</f>
        <v>0</v>
      </c>
      <c r="E12" s="146">
        <f>+'St 1.1'!$G$153</f>
        <v>1809616.5784232472</v>
      </c>
      <c r="F12" s="146">
        <f>+'St 1.2'!$G$36</f>
        <v>284455.70863869577</v>
      </c>
      <c r="G12" s="146">
        <f>+'St 1.2'!$G$153</f>
        <v>3214852.085298039</v>
      </c>
      <c r="H12" s="146">
        <f>+'St 1.3'!$G$36</f>
        <v>798814.59666233149</v>
      </c>
      <c r="I12" s="146">
        <f>+'St 1.3'!$G$153</f>
        <v>3312008.8334415751</v>
      </c>
      <c r="J12" s="146">
        <f>+'St 3'!$G$36</f>
        <v>6603502.8616182301</v>
      </c>
      <c r="K12" s="146">
        <f>+'St 3'!$G$153</f>
        <v>709123.53657646687</v>
      </c>
      <c r="L12" s="146">
        <f>+'St 2.1'!$G$36</f>
        <v>71.319600000000008</v>
      </c>
      <c r="M12" s="146">
        <f>+'St 2.1'!$G$153</f>
        <v>23764.942176179306</v>
      </c>
      <c r="N12" s="146">
        <f>+'St 2.2'!$G$36</f>
        <v>958486.05302622926</v>
      </c>
      <c r="O12" s="146">
        <f>+'St 2.2'!$G$153</f>
        <v>314096.4933600935</v>
      </c>
      <c r="P12" s="146">
        <f>+'St 4'!$G$36</f>
        <v>0</v>
      </c>
      <c r="Q12" s="146">
        <f>+'St 4'!$G$153</f>
        <v>201248.78358485407</v>
      </c>
      <c r="R12" s="146">
        <f>+'St 5'!$G$36</f>
        <v>1540457.3904469605</v>
      </c>
      <c r="S12" s="146">
        <f>+'St 5'!$G$153</f>
        <v>572665.79741911497</v>
      </c>
      <c r="T12" s="146">
        <f t="shared" si="0"/>
        <v>10185787.929992449</v>
      </c>
      <c r="U12" s="146">
        <f t="shared" si="1"/>
        <v>10157377.050279569</v>
      </c>
    </row>
    <row r="13" spans="1:21">
      <c r="B13" s="35">
        <v>4</v>
      </c>
      <c r="C13" s="26" t="s">
        <v>323</v>
      </c>
      <c r="D13" s="146">
        <f>+'St 1.1'!$G$49</f>
        <v>0</v>
      </c>
      <c r="E13" s="146">
        <f>+'St 1.1'!$G$166</f>
        <v>165482</v>
      </c>
      <c r="F13" s="146">
        <f>+'St 1.2'!$G$49</f>
        <v>1672092.9652178332</v>
      </c>
      <c r="G13" s="146">
        <f>+'St 1.2'!$G$166</f>
        <v>8880419.0804456808</v>
      </c>
      <c r="H13" s="146">
        <f>+'St 1.3'!$G$49</f>
        <v>680148.62589359318</v>
      </c>
      <c r="I13" s="146">
        <f>+'St 1.3'!$G$166</f>
        <v>1991508.3369011844</v>
      </c>
      <c r="J13" s="146">
        <f>+'St 3'!$G$49</f>
        <v>490155.66090000002</v>
      </c>
      <c r="K13" s="146">
        <f>+'St 3'!$G$166</f>
        <v>365753.25515104301</v>
      </c>
      <c r="L13" s="146">
        <f>+'St 2.1'!$G$49</f>
        <v>1001027.4929247</v>
      </c>
      <c r="M13" s="146">
        <f>+'St 2.1'!$G$166</f>
        <v>150165.82011597281</v>
      </c>
      <c r="N13" s="146">
        <f>+'St 2.2'!$G$49</f>
        <v>6132857.2881351011</v>
      </c>
      <c r="O13" s="146">
        <f>+'St 2.2'!$G$166</f>
        <v>3036280.8742407584</v>
      </c>
      <c r="P13" s="146">
        <f>+'St 4'!$G$49</f>
        <v>4077309.5704746041</v>
      </c>
      <c r="Q13" s="146">
        <f>+'St 4'!$G$166</f>
        <v>0</v>
      </c>
      <c r="R13" s="146">
        <f>+'St 5'!$G$49</f>
        <v>35152.910150800497</v>
      </c>
      <c r="S13" s="146">
        <f>+'St 5'!$G$166</f>
        <v>1103494.9024062159</v>
      </c>
      <c r="T13" s="146">
        <f t="shared" si="0"/>
        <v>14088744.513696631</v>
      </c>
      <c r="U13" s="146">
        <f t="shared" si="1"/>
        <v>15693104.269260854</v>
      </c>
    </row>
    <row r="14" spans="1:21">
      <c r="B14" s="35">
        <v>5</v>
      </c>
      <c r="C14" s="26" t="s">
        <v>52</v>
      </c>
      <c r="D14" s="146">
        <f>+'St 1.1'!$G$62</f>
        <v>5</v>
      </c>
      <c r="E14" s="146">
        <f>+'St 1.1'!$G$179</f>
        <v>1320</v>
      </c>
      <c r="F14" s="146">
        <f>+'St 1.2'!$G$62</f>
        <v>136212.74872690905</v>
      </c>
      <c r="G14" s="146">
        <f>+'St 1.2'!$G$179</f>
        <v>69400.819337927547</v>
      </c>
      <c r="H14" s="146">
        <f>+'St 1.3'!$G$62</f>
        <v>1205006.665001242</v>
      </c>
      <c r="I14" s="146">
        <f>+'St 1.3'!$G$179</f>
        <v>1459245.5357628525</v>
      </c>
      <c r="J14" s="146">
        <f>+'St 3'!$G$62</f>
        <v>0</v>
      </c>
      <c r="K14" s="146">
        <f>+'St 3'!$G$179</f>
        <v>499523.67525290657</v>
      </c>
      <c r="L14" s="146">
        <f>+'St 2.1'!$G$62</f>
        <v>183858.68</v>
      </c>
      <c r="M14" s="146">
        <f>+'St 2.1'!$G$179</f>
        <v>106784.83607087658</v>
      </c>
      <c r="N14" s="146">
        <f>+'St 2.2'!$G$62</f>
        <v>1625512.5038761001</v>
      </c>
      <c r="O14" s="146">
        <f>+'St 2.2'!$G$179</f>
        <v>2895855.0523068486</v>
      </c>
      <c r="P14" s="146">
        <f>+'St 4'!$G$62</f>
        <v>0</v>
      </c>
      <c r="Q14" s="146">
        <f>+'St 4'!$G$179</f>
        <v>994022.16967254388</v>
      </c>
      <c r="R14" s="146">
        <f>+'St 5'!$G$62</f>
        <v>578792.92313203949</v>
      </c>
      <c r="S14" s="146">
        <f>+'St 5'!$G$179</f>
        <v>2551800.9409802658</v>
      </c>
      <c r="T14" s="146">
        <f t="shared" si="0"/>
        <v>3729388.5207362906</v>
      </c>
      <c r="U14" s="146">
        <f t="shared" si="1"/>
        <v>8577953.0293842219</v>
      </c>
    </row>
    <row r="15" spans="1:21">
      <c r="B15" s="66" t="s">
        <v>68</v>
      </c>
      <c r="C15" s="67" t="s">
        <v>32</v>
      </c>
      <c r="D15" s="147">
        <f>+'St 1.1'!$G$63</f>
        <v>5</v>
      </c>
      <c r="E15" s="147">
        <f>+'St 1.1'!$G$180</f>
        <v>1320</v>
      </c>
      <c r="F15" s="147">
        <f>+'St 1.2'!$G$63</f>
        <v>136146.38291442461</v>
      </c>
      <c r="G15" s="147">
        <f>+'St 1.2'!$G$180</f>
        <v>64006.35900180188</v>
      </c>
      <c r="H15" s="147">
        <f>+'St 1.3'!$G$63</f>
        <v>144038.54396451809</v>
      </c>
      <c r="I15" s="147">
        <f>+'St 1.3'!$G$180</f>
        <v>1117420.6310687331</v>
      </c>
      <c r="J15" s="147">
        <f>+'St 3'!$G$63</f>
        <v>0</v>
      </c>
      <c r="K15" s="147">
        <f>+'St 3'!$G$180</f>
        <v>499523.67525290657</v>
      </c>
      <c r="L15" s="147">
        <f>+'St 2.1'!$G$63</f>
        <v>183858.68</v>
      </c>
      <c r="M15" s="147">
        <f>+'St 2.1'!$G$180</f>
        <v>105148.56479</v>
      </c>
      <c r="N15" s="147">
        <f>+'St 2.2'!$G$63</f>
        <v>1625512.5038761001</v>
      </c>
      <c r="O15" s="147">
        <f>+'St 2.2'!$G$180</f>
        <v>2323947.7059907359</v>
      </c>
      <c r="P15" s="147">
        <f>+'St 4'!$G$63</f>
        <v>0</v>
      </c>
      <c r="Q15" s="147">
        <f>+'St 4'!$G$180</f>
        <v>436295.85967254388</v>
      </c>
      <c r="R15" s="147">
        <f>+'St 5'!$G$63</f>
        <v>578792.92313203949</v>
      </c>
      <c r="S15" s="147">
        <f>+'St 5'!$G$180</f>
        <v>2551800.9409802658</v>
      </c>
      <c r="T15" s="147">
        <f t="shared" si="0"/>
        <v>2668354.0338870822</v>
      </c>
      <c r="U15" s="147">
        <f t="shared" si="1"/>
        <v>7099463.7367569869</v>
      </c>
    </row>
    <row r="16" spans="1:21">
      <c r="B16" s="66" t="s">
        <v>69</v>
      </c>
      <c r="C16" s="67" t="s">
        <v>33</v>
      </c>
      <c r="D16" s="147">
        <f>+'St 1.1'!$G$76</f>
        <v>0</v>
      </c>
      <c r="E16" s="147">
        <f>+'St 1.1'!$G$193</f>
        <v>0</v>
      </c>
      <c r="F16" s="147">
        <f>+'St 1.2'!$G$76</f>
        <v>66.3658124844344</v>
      </c>
      <c r="G16" s="147">
        <f>+'St 1.2'!$G$193</f>
        <v>5394.4603361256668</v>
      </c>
      <c r="H16" s="147">
        <f>+'St 1.3'!$G$76</f>
        <v>1060968.1210367237</v>
      </c>
      <c r="I16" s="147">
        <f>+'St 1.3'!$G$193</f>
        <v>341824.90469411947</v>
      </c>
      <c r="J16" s="147">
        <f>+'St 3'!$G$76</f>
        <v>0</v>
      </c>
      <c r="K16" s="147">
        <f>+'St 3'!$G$193</f>
        <v>0</v>
      </c>
      <c r="L16" s="147">
        <f>+'St 2.1'!$G$76</f>
        <v>0</v>
      </c>
      <c r="M16" s="147">
        <f>+'St 2.1'!$G$193</f>
        <v>1636.2712808765768</v>
      </c>
      <c r="N16" s="147">
        <f>+'St 2.2'!$G$76</f>
        <v>0</v>
      </c>
      <c r="O16" s="147">
        <f>+'St 2.2'!$G$193</f>
        <v>571907.34631611244</v>
      </c>
      <c r="P16" s="147">
        <f>+'St 4'!$G$76</f>
        <v>0</v>
      </c>
      <c r="Q16" s="147">
        <f>+'St 4'!$G$193</f>
        <v>557726.31000000006</v>
      </c>
      <c r="R16" s="147">
        <f>+'St 5'!$G$76</f>
        <v>0</v>
      </c>
      <c r="S16" s="147">
        <f>+'St 5'!$G$193</f>
        <v>0</v>
      </c>
      <c r="T16" s="147">
        <f t="shared" si="0"/>
        <v>1061034.4868492081</v>
      </c>
      <c r="U16" s="147">
        <f t="shared" si="1"/>
        <v>1478489.2926272342</v>
      </c>
    </row>
    <row r="17" spans="2:21">
      <c r="B17" s="35">
        <v>6</v>
      </c>
      <c r="C17" s="26" t="s">
        <v>90</v>
      </c>
      <c r="D17" s="146">
        <f>+'St 1.1'!$G$79</f>
        <v>23377</v>
      </c>
      <c r="E17" s="146">
        <f>+'St 1.1'!$G$196</f>
        <v>0</v>
      </c>
      <c r="F17" s="146">
        <f>+'St 1.2'!$G$79</f>
        <v>20.372505538710396</v>
      </c>
      <c r="G17" s="146">
        <f>+'St 1.2'!$G$196</f>
        <v>209.06290610448602</v>
      </c>
      <c r="H17" s="146">
        <f>+'St 1.3'!$G$79</f>
        <v>3495036.0675210129</v>
      </c>
      <c r="I17" s="146">
        <f>+'St 1.3'!$G$196</f>
        <v>0</v>
      </c>
      <c r="J17" s="146">
        <f>+'St 3'!$G$79</f>
        <v>496313.11050000001</v>
      </c>
      <c r="K17" s="146">
        <f>+'St 3'!$G$196</f>
        <v>0</v>
      </c>
      <c r="L17" s="146">
        <f>+'St 2.1'!$G$79</f>
        <v>0</v>
      </c>
      <c r="M17" s="146">
        <f>+'St 2.1'!$G$196</f>
        <v>1194.6383734250458</v>
      </c>
      <c r="N17" s="146">
        <f>+'St 2.2'!$G$79</f>
        <v>0</v>
      </c>
      <c r="O17" s="146">
        <f>+'St 2.2'!$G$196</f>
        <v>0</v>
      </c>
      <c r="P17" s="146">
        <f>+'St 4'!$G$79</f>
        <v>0</v>
      </c>
      <c r="Q17" s="146">
        <f>+'St 4'!$G$196</f>
        <v>3918978.4343265519</v>
      </c>
      <c r="R17" s="146">
        <f>+'St 5'!$G$79</f>
        <v>0</v>
      </c>
      <c r="S17" s="146">
        <f>+'St 5'!$G$196</f>
        <v>0</v>
      </c>
      <c r="T17" s="146">
        <f t="shared" si="0"/>
        <v>4014746.5505265514</v>
      </c>
      <c r="U17" s="146">
        <f t="shared" si="1"/>
        <v>3920382.1356060812</v>
      </c>
    </row>
    <row r="18" spans="2:21">
      <c r="B18" s="66" t="s">
        <v>68</v>
      </c>
      <c r="C18" s="67" t="s">
        <v>15</v>
      </c>
      <c r="D18" s="147">
        <f>+'St 1.1'!$G$80</f>
        <v>0</v>
      </c>
      <c r="E18" s="147">
        <f>+'St 1.1'!$G$197</f>
        <v>0</v>
      </c>
      <c r="F18" s="147">
        <f>+'St 1.2'!$G$80</f>
        <v>0</v>
      </c>
      <c r="G18" s="147">
        <f>+'St 1.2'!$G$197</f>
        <v>0</v>
      </c>
      <c r="H18" s="147">
        <f>+'St 1.3'!$G$80</f>
        <v>95768.116200000004</v>
      </c>
      <c r="I18" s="147">
        <f>+'St 1.3'!$G$197</f>
        <v>0</v>
      </c>
      <c r="J18" s="147">
        <f>+'St 3'!$G$80</f>
        <v>0</v>
      </c>
      <c r="K18" s="147">
        <f>+'St 3'!$G$197</f>
        <v>0</v>
      </c>
      <c r="L18" s="147">
        <f>+'St 2.1'!$G$80</f>
        <v>0</v>
      </c>
      <c r="M18" s="147">
        <f>+'St 2.1'!$G$197</f>
        <v>0</v>
      </c>
      <c r="N18" s="147">
        <f>+'St 2.2'!$G$80</f>
        <v>0</v>
      </c>
      <c r="O18" s="147">
        <f>+'St 2.2'!$G$197</f>
        <v>0</v>
      </c>
      <c r="P18" s="147">
        <f>+'St 4'!$G$80</f>
        <v>0</v>
      </c>
      <c r="Q18" s="147">
        <f>+'St 4'!$G$197</f>
        <v>0</v>
      </c>
      <c r="R18" s="147">
        <f>+'St 5'!$G$80</f>
        <v>0</v>
      </c>
      <c r="S18" s="147">
        <f>+'St 5'!$G$197</f>
        <v>0</v>
      </c>
      <c r="T18" s="147">
        <f t="shared" si="0"/>
        <v>95768.116200000004</v>
      </c>
      <c r="U18" s="147">
        <f t="shared" si="1"/>
        <v>0</v>
      </c>
    </row>
    <row r="19" spans="2:21">
      <c r="B19" s="66" t="s">
        <v>69</v>
      </c>
      <c r="C19" s="67" t="s">
        <v>16</v>
      </c>
      <c r="D19" s="147">
        <f>+'St 1.1'!$G$81</f>
        <v>0</v>
      </c>
      <c r="E19" s="147">
        <f>+'St 1.1'!$G$198</f>
        <v>0</v>
      </c>
      <c r="F19" s="147">
        <f>+'St 1.2'!$G$81</f>
        <v>0</v>
      </c>
      <c r="G19" s="147">
        <f>+'St 1.2'!$G$198</f>
        <v>0</v>
      </c>
      <c r="H19" s="147">
        <f>+'St 1.3'!$G$81</f>
        <v>2443136.96</v>
      </c>
      <c r="I19" s="147">
        <f>+'St 1.3'!$G$198</f>
        <v>0</v>
      </c>
      <c r="J19" s="147">
        <f>+'St 3'!$G$81</f>
        <v>20893.68</v>
      </c>
      <c r="K19" s="147">
        <f>+'St 3'!$G$198</f>
        <v>0</v>
      </c>
      <c r="L19" s="147">
        <f>+'St 2.1'!$G$81</f>
        <v>0</v>
      </c>
      <c r="M19" s="147">
        <f>+'St 2.1'!$G$198</f>
        <v>591.7558583</v>
      </c>
      <c r="N19" s="147">
        <f>+'St 2.2'!$G$81</f>
        <v>0</v>
      </c>
      <c r="O19" s="147">
        <f>+'St 2.2'!$G$198</f>
        <v>0</v>
      </c>
      <c r="P19" s="147">
        <f>+'St 4'!$G$81</f>
        <v>0</v>
      </c>
      <c r="Q19" s="147">
        <f>+'St 4'!$G$198</f>
        <v>2464030.6399999997</v>
      </c>
      <c r="R19" s="147">
        <f>+'St 5'!$G$81</f>
        <v>0</v>
      </c>
      <c r="S19" s="147">
        <f>+'St 5'!$G$198</f>
        <v>0</v>
      </c>
      <c r="T19" s="147">
        <f t="shared" si="0"/>
        <v>2464030.64</v>
      </c>
      <c r="U19" s="147">
        <f t="shared" si="1"/>
        <v>2464622.3958582995</v>
      </c>
    </row>
    <row r="20" spans="2:21">
      <c r="B20" s="66" t="s">
        <v>83</v>
      </c>
      <c r="C20" s="67" t="s">
        <v>17</v>
      </c>
      <c r="D20" s="147">
        <f>+'St 1.1'!$G$82</f>
        <v>12545</v>
      </c>
      <c r="E20" s="147">
        <f>+'St 1.1'!$G$199</f>
        <v>0</v>
      </c>
      <c r="F20" s="147">
        <f>+'St 1.2'!$G$82</f>
        <v>0</v>
      </c>
      <c r="G20" s="147">
        <f>+'St 1.2'!$G$199</f>
        <v>0</v>
      </c>
      <c r="H20" s="147">
        <f>+'St 1.3'!$G$82</f>
        <v>335162.68586001307</v>
      </c>
      <c r="I20" s="147">
        <f>+'St 1.3'!$G$199</f>
        <v>0</v>
      </c>
      <c r="J20" s="147">
        <f>+'St 3'!$G$82</f>
        <v>0</v>
      </c>
      <c r="K20" s="147">
        <f>+'St 3'!$G$199</f>
        <v>0</v>
      </c>
      <c r="L20" s="147">
        <f>+'St 2.1'!$G$82</f>
        <v>0</v>
      </c>
      <c r="M20" s="147">
        <f>+'St 2.1'!$G$199</f>
        <v>30.398735599999998</v>
      </c>
      <c r="N20" s="147">
        <f>+'St 2.2'!$G$82</f>
        <v>0</v>
      </c>
      <c r="O20" s="147">
        <f>+'St 2.2'!$G$199</f>
        <v>0</v>
      </c>
      <c r="P20" s="147">
        <f>+'St 4'!$G$82</f>
        <v>0</v>
      </c>
      <c r="Q20" s="147">
        <f>+'St 4'!$G$199</f>
        <v>347707.68586001307</v>
      </c>
      <c r="R20" s="147">
        <f>+'St 5'!$G$82</f>
        <v>0</v>
      </c>
      <c r="S20" s="147">
        <f>+'St 5'!$G$199</f>
        <v>0</v>
      </c>
      <c r="T20" s="147">
        <f t="shared" si="0"/>
        <v>347707.68586001307</v>
      </c>
      <c r="U20" s="147">
        <f t="shared" si="1"/>
        <v>347738.08459561307</v>
      </c>
    </row>
    <row r="21" spans="2:21">
      <c r="B21" s="66" t="s">
        <v>84</v>
      </c>
      <c r="C21" s="67" t="s">
        <v>18</v>
      </c>
      <c r="D21" s="147">
        <f>+'St 1.1'!$G$83</f>
        <v>10832</v>
      </c>
      <c r="E21" s="147">
        <f>+'St 1.1'!$G$200</f>
        <v>0</v>
      </c>
      <c r="F21" s="147">
        <f>+'St 1.2'!$G$83</f>
        <v>20.372505538710396</v>
      </c>
      <c r="G21" s="147">
        <f>+'St 1.2'!$G$200</f>
        <v>209.06290610448602</v>
      </c>
      <c r="H21" s="147">
        <f>+'St 1.3'!$G$83</f>
        <v>620968.30546100007</v>
      </c>
      <c r="I21" s="147">
        <f>+'St 1.3'!$G$200</f>
        <v>0</v>
      </c>
      <c r="J21" s="147">
        <f>+'St 3'!$G$83</f>
        <v>475419.43050000002</v>
      </c>
      <c r="K21" s="147">
        <f>+'St 3'!$G$200</f>
        <v>0</v>
      </c>
      <c r="L21" s="147">
        <f>+'St 2.1'!$G$83</f>
        <v>0</v>
      </c>
      <c r="M21" s="147">
        <f>+'St 2.1'!$G$200</f>
        <v>572.48377952504575</v>
      </c>
      <c r="N21" s="147">
        <f>+'St 2.2'!$G$83</f>
        <v>0</v>
      </c>
      <c r="O21" s="147">
        <f>+'St 2.2'!$G$200</f>
        <v>0</v>
      </c>
      <c r="P21" s="147">
        <f>+'St 4'!$G$83</f>
        <v>0</v>
      </c>
      <c r="Q21" s="147">
        <f>+'St 4'!$G$200</f>
        <v>1107240.1084665388</v>
      </c>
      <c r="R21" s="147">
        <f>+'St 5'!$G$83</f>
        <v>0</v>
      </c>
      <c r="S21" s="147">
        <f>+'St 5'!$G$200</f>
        <v>0</v>
      </c>
      <c r="T21" s="147">
        <f t="shared" si="0"/>
        <v>1107240.1084665388</v>
      </c>
      <c r="U21" s="147">
        <f t="shared" si="1"/>
        <v>1108021.6551521684</v>
      </c>
    </row>
    <row r="22" spans="2:21">
      <c r="B22" s="66" t="s">
        <v>85</v>
      </c>
      <c r="C22" s="3" t="s">
        <v>324</v>
      </c>
      <c r="D22" s="147">
        <f>+'St 1.1'!$G$84</f>
        <v>0</v>
      </c>
      <c r="E22" s="147">
        <f>+'St 1.1'!$G$201</f>
        <v>0</v>
      </c>
      <c r="F22" s="147">
        <f>+'St 1.2'!$G$84</f>
        <v>0</v>
      </c>
      <c r="G22" s="147">
        <f>+'St 1.2'!$G$201</f>
        <v>0</v>
      </c>
      <c r="H22" s="147">
        <f>+'St 1.3'!$G$84</f>
        <v>0</v>
      </c>
      <c r="I22" s="147">
        <f>+'St 1.3'!$G$201</f>
        <v>0</v>
      </c>
      <c r="J22" s="147">
        <f>+'St 3'!$G$84</f>
        <v>0</v>
      </c>
      <c r="K22" s="147">
        <f>+'St 3'!$G$201</f>
        <v>0</v>
      </c>
      <c r="L22" s="147">
        <f>+'St 2.1'!$G$84</f>
        <v>0</v>
      </c>
      <c r="M22" s="147">
        <f>+'St 2.1'!$G$201</f>
        <v>0</v>
      </c>
      <c r="N22" s="147">
        <f>+'St 2.2'!$G$84</f>
        <v>0</v>
      </c>
      <c r="O22" s="147">
        <f>+'St 2.2'!$G$201</f>
        <v>0</v>
      </c>
      <c r="P22" s="147">
        <f>+'St 4'!$G$84</f>
        <v>0</v>
      </c>
      <c r="Q22" s="147">
        <f>+'St 4'!$G$201</f>
        <v>0</v>
      </c>
      <c r="R22" s="147">
        <f>+'St 5'!$G$84</f>
        <v>0</v>
      </c>
      <c r="S22" s="147">
        <f>+'St 5'!$G$201</f>
        <v>0</v>
      </c>
      <c r="T22" s="147">
        <f t="shared" si="0"/>
        <v>0</v>
      </c>
      <c r="U22" s="147">
        <f t="shared" si="1"/>
        <v>0</v>
      </c>
    </row>
    <row r="23" spans="2:21">
      <c r="B23" s="66" t="s">
        <v>70</v>
      </c>
      <c r="C23" s="67" t="s">
        <v>20</v>
      </c>
      <c r="D23" s="147">
        <f>+'St 1.1'!$G$85</f>
        <v>0</v>
      </c>
      <c r="E23" s="147">
        <f>+'St 1.1'!$G$202</f>
        <v>0</v>
      </c>
      <c r="F23" s="147">
        <f>+'St 1.2'!$G$85</f>
        <v>0</v>
      </c>
      <c r="G23" s="147">
        <f>+'St 1.2'!$G$202</f>
        <v>0</v>
      </c>
      <c r="H23" s="147">
        <f>+'St 1.3'!$G$85</f>
        <v>0</v>
      </c>
      <c r="I23" s="147">
        <f>+'St 1.3'!$G$202</f>
        <v>0</v>
      </c>
      <c r="J23" s="147">
        <f>+'St 3'!$G$85</f>
        <v>0</v>
      </c>
      <c r="K23" s="147">
        <f>+'St 3'!$G$202</f>
        <v>0</v>
      </c>
      <c r="L23" s="147">
        <f>+'St 2.1'!$G$85</f>
        <v>0</v>
      </c>
      <c r="M23" s="147">
        <f>+'St 2.1'!$G$202</f>
        <v>0</v>
      </c>
      <c r="N23" s="147">
        <f>+'St 2.2'!$G$85</f>
        <v>0</v>
      </c>
      <c r="O23" s="147">
        <f>+'St 2.2'!$G$202</f>
        <v>0</v>
      </c>
      <c r="P23" s="147">
        <f>+'St 4'!$G$85</f>
        <v>0</v>
      </c>
      <c r="Q23" s="147">
        <f>+'St 4'!$G$202</f>
        <v>0</v>
      </c>
      <c r="R23" s="147">
        <f>+'St 5'!$G$85</f>
        <v>0</v>
      </c>
      <c r="S23" s="147">
        <f>+'St 5'!$G$202</f>
        <v>0</v>
      </c>
      <c r="T23" s="147">
        <f t="shared" si="0"/>
        <v>0</v>
      </c>
      <c r="U23" s="147">
        <f t="shared" si="1"/>
        <v>0</v>
      </c>
    </row>
    <row r="24" spans="2:21">
      <c r="B24" s="35">
        <v>7</v>
      </c>
      <c r="C24" s="26" t="s">
        <v>53</v>
      </c>
      <c r="D24" s="146">
        <f>+'St 1.1'!$G$86</f>
        <v>41364</v>
      </c>
      <c r="E24" s="146">
        <f>+'St 1.1'!$G$203</f>
        <v>281</v>
      </c>
      <c r="F24" s="146">
        <f>+'St 1.2'!$G$86</f>
        <v>277158.63127163803</v>
      </c>
      <c r="G24" s="146">
        <f>+'St 1.2'!$G$203</f>
        <v>249975.55210516838</v>
      </c>
      <c r="H24" s="146">
        <f>+'St 1.3'!$G$86</f>
        <v>45891.950441835812</v>
      </c>
      <c r="I24" s="146">
        <f>+'St 1.3'!$G$203</f>
        <v>421503.70327627059</v>
      </c>
      <c r="J24" s="146">
        <f>+'St 3'!$G$86</f>
        <v>23895.983800000002</v>
      </c>
      <c r="K24" s="146">
        <f>+'St 3'!$G$203</f>
        <v>148866.35059428497</v>
      </c>
      <c r="L24" s="146">
        <f>+'St 2.1'!$G$86</f>
        <v>174644.58889679995</v>
      </c>
      <c r="M24" s="146">
        <f>+'St 2.1'!$G$203</f>
        <v>400239.92312626552</v>
      </c>
      <c r="N24" s="146">
        <f>+'St 2.2'!$G$86</f>
        <v>5017012.5712819714</v>
      </c>
      <c r="O24" s="146">
        <f>+'St 2.2'!$G$203</f>
        <v>2925721.2913072892</v>
      </c>
      <c r="P24" s="146">
        <f>+'St 4'!$G$86</f>
        <v>53447.868828419174</v>
      </c>
      <c r="Q24" s="146">
        <f>+'St 4'!$G$203</f>
        <v>68608.310852316077</v>
      </c>
      <c r="R24" s="146">
        <f>+'St 5'!$G$86</f>
        <v>133352.47023502737</v>
      </c>
      <c r="S24" s="146">
        <f>+'St 5'!$G$203</f>
        <v>565848.57575054187</v>
      </c>
      <c r="T24" s="146">
        <f t="shared" si="0"/>
        <v>5766768.0647556921</v>
      </c>
      <c r="U24" s="146">
        <f t="shared" si="1"/>
        <v>4781044.7070121365</v>
      </c>
    </row>
    <row r="25" spans="2:21">
      <c r="B25" s="66" t="s">
        <v>68</v>
      </c>
      <c r="C25" s="67" t="s">
        <v>30</v>
      </c>
      <c r="D25" s="147">
        <f>+'St 1.1'!$G$87</f>
        <v>0</v>
      </c>
      <c r="E25" s="147">
        <f>+'St 1.1'!$G$204</f>
        <v>0</v>
      </c>
      <c r="F25" s="147">
        <f>+'St 1.2'!$G$87</f>
        <v>324.57302189665222</v>
      </c>
      <c r="G25" s="147">
        <f>+'St 1.2'!$G$204</f>
        <v>101781.19801510625</v>
      </c>
      <c r="H25" s="147">
        <f>+'St 1.3'!$G$87</f>
        <v>779.25959961836418</v>
      </c>
      <c r="I25" s="147">
        <f>+'St 1.3'!$G$204</f>
        <v>316002.85607961536</v>
      </c>
      <c r="J25" s="147">
        <f>+'St 3'!$G$87</f>
        <v>0</v>
      </c>
      <c r="K25" s="147">
        <f>+'St 3'!$G$204</f>
        <v>9.8120203557112203E-3</v>
      </c>
      <c r="L25" s="147">
        <f>+'St 2.1'!$G$87</f>
        <v>166932.59495854695</v>
      </c>
      <c r="M25" s="147">
        <f>+'St 2.1'!$G$204</f>
        <v>169307.00344217397</v>
      </c>
      <c r="N25" s="147">
        <f>+'St 2.2'!$G$87</f>
        <v>2687438.3522512349</v>
      </c>
      <c r="O25" s="147">
        <f>+'St 2.2'!$G$204</f>
        <v>1390609.0316622048</v>
      </c>
      <c r="P25" s="147">
        <f>+'St 4'!$G$87</f>
        <v>28789.662551564084</v>
      </c>
      <c r="Q25" s="147">
        <f>+'St 4'!$G$204</f>
        <v>18.012364448410015</v>
      </c>
      <c r="R25" s="147">
        <f>+'St 5'!$G$87</f>
        <v>33189.140132466637</v>
      </c>
      <c r="S25" s="147">
        <f>+'St 5'!$G$204</f>
        <v>523847</v>
      </c>
      <c r="T25" s="147">
        <f t="shared" si="0"/>
        <v>2917453.5825153277</v>
      </c>
      <c r="U25" s="147">
        <f t="shared" si="1"/>
        <v>2501565.1113755694</v>
      </c>
    </row>
    <row r="26" spans="2:21">
      <c r="B26" s="66" t="s">
        <v>69</v>
      </c>
      <c r="C26" s="67" t="s">
        <v>31</v>
      </c>
      <c r="D26" s="147">
        <f>+'St 1.1'!$G$100</f>
        <v>41364</v>
      </c>
      <c r="E26" s="147">
        <f>+'St 1.1'!$G$217</f>
        <v>281</v>
      </c>
      <c r="F26" s="147">
        <f>+'St 1.2'!$G$100</f>
        <v>276834.05824974139</v>
      </c>
      <c r="G26" s="147">
        <f>+'St 1.2'!$G$217</f>
        <v>148194.35409006217</v>
      </c>
      <c r="H26" s="147">
        <f>+'St 1.3'!$G$100</f>
        <v>45112.690842217446</v>
      </c>
      <c r="I26" s="147">
        <f>+'St 1.3'!$G$217</f>
        <v>105500.8471966553</v>
      </c>
      <c r="J26" s="147">
        <f>+'St 3'!$G$100</f>
        <v>23895.983800000002</v>
      </c>
      <c r="K26" s="147">
        <f>+'St 3'!$G$217</f>
        <v>148866.34078226463</v>
      </c>
      <c r="L26" s="147">
        <f>+'St 2.1'!$G$100</f>
        <v>7711.993938253001</v>
      </c>
      <c r="M26" s="147">
        <f>+'St 2.1'!$G$217</f>
        <v>230932.91968409152</v>
      </c>
      <c r="N26" s="147">
        <f>+'St 2.2'!$G$100</f>
        <v>2329574.2190307365</v>
      </c>
      <c r="O26" s="147">
        <f>+'St 2.2'!$G$217</f>
        <v>1535112.2596450846</v>
      </c>
      <c r="P26" s="147">
        <f>+'St 4'!$G$100</f>
        <v>24658.206276855093</v>
      </c>
      <c r="Q26" s="147">
        <f>+'St 4'!$G$217</f>
        <v>68590.298487867665</v>
      </c>
      <c r="R26" s="147">
        <f>+'St 5'!$G$100</f>
        <v>100163.33010256074</v>
      </c>
      <c r="S26" s="147">
        <f>+'St 5'!$G$217</f>
        <v>42001.575750541881</v>
      </c>
      <c r="T26" s="147">
        <f t="shared" si="0"/>
        <v>2849314.482240364</v>
      </c>
      <c r="U26" s="147">
        <f t="shared" si="1"/>
        <v>2279479.5956365676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1"/>
        <v>0</v>
      </c>
    </row>
    <row r="28" spans="2:21">
      <c r="B28" s="35">
        <v>9</v>
      </c>
      <c r="C28" s="26" t="s">
        <v>92</v>
      </c>
      <c r="D28" s="146">
        <f>+'St 1.1'!$G$113+'St 1.1'!$G$114</f>
        <v>0</v>
      </c>
      <c r="E28" s="146">
        <f>+'St 1.1'!$G$230+'St 1.1'!$G$231</f>
        <v>0</v>
      </c>
      <c r="F28" s="146">
        <f>+'St 1.2'!$G$113+'St 1.2'!$G$114</f>
        <v>305392.89801731985</v>
      </c>
      <c r="G28" s="146">
        <f>+'St 1.2'!$G$230+'St 1.2'!$G$231</f>
        <v>513037.85201634408</v>
      </c>
      <c r="H28" s="146">
        <f>+'St 1.3'!$G$113+'St 1.3'!$G$114</f>
        <v>36783.545742390983</v>
      </c>
      <c r="I28" s="146">
        <f>+'St 1.3'!$G$230+'St 1.3'!$G$231</f>
        <v>101063.34110671472</v>
      </c>
      <c r="J28" s="146">
        <f>+'St 3'!$G$113+'St 3'!$G$114</f>
        <v>0</v>
      </c>
      <c r="K28" s="146">
        <f>+'St 3'!$G$230+'St 3'!$G$231</f>
        <v>0</v>
      </c>
      <c r="L28" s="146">
        <f>+'St 2.1'!$G$113+'St 2.1'!$G$114</f>
        <v>8124.8327809090006</v>
      </c>
      <c r="M28" s="146">
        <f>+'St 2.1'!$G$230+'St 2.1'!$G$231</f>
        <v>324.25361229999999</v>
      </c>
      <c r="N28" s="146">
        <f>+'St 2.2'!$G$113+'St 2.2'!$G$114</f>
        <v>2512123.9313582401</v>
      </c>
      <c r="O28" s="146">
        <f>+'St 2.2'!$G$230+'St 2.2'!$G$231</f>
        <v>1339481.6056265822</v>
      </c>
      <c r="P28" s="146">
        <f>+'St 4'!$G$113+'St 4'!$G$114</f>
        <v>0</v>
      </c>
      <c r="Q28" s="146">
        <f>+'St 4'!$G$230+'St 4'!$G$231</f>
        <v>-7.2759576141834259E-10</v>
      </c>
      <c r="R28" s="146">
        <f>+'St 5'!$G$113+'St 5'!$G$114</f>
        <v>0</v>
      </c>
      <c r="S28" s="146">
        <f>+'St 5'!$G$230+'St 5'!$G$231</f>
        <v>0</v>
      </c>
      <c r="T28" s="146">
        <f t="shared" si="0"/>
        <v>2862425.2078988599</v>
      </c>
      <c r="U28" s="146">
        <f t="shared" si="1"/>
        <v>1953907.0523619403</v>
      </c>
    </row>
    <row r="29" spans="2:21">
      <c r="B29" s="35">
        <v>10</v>
      </c>
      <c r="C29" s="26" t="s">
        <v>91</v>
      </c>
      <c r="D29" s="146">
        <f t="shared" ref="D29:S29" si="2">+D6+D9+D12+D13+D14+D17+D24+D27+D28</f>
        <v>2063245.0000000002</v>
      </c>
      <c r="E29" s="146">
        <f t="shared" si="2"/>
        <v>2817535</v>
      </c>
      <c r="F29" s="146">
        <f t="shared" si="2"/>
        <v>13281559.929211877</v>
      </c>
      <c r="G29" s="146">
        <f t="shared" si="2"/>
        <v>14416171.447428193</v>
      </c>
      <c r="H29" s="146">
        <f t="shared" si="2"/>
        <v>6494645.8788994439</v>
      </c>
      <c r="I29" s="146">
        <f t="shared" si="2"/>
        <v>7929914.2237962484</v>
      </c>
      <c r="J29" s="146">
        <f t="shared" si="2"/>
        <v>9061717.50641823</v>
      </c>
      <c r="K29" s="146">
        <f t="shared" si="2"/>
        <v>2890341.6905589155</v>
      </c>
      <c r="L29" s="146">
        <f t="shared" si="2"/>
        <v>1369219.3042024088</v>
      </c>
      <c r="M29" s="146">
        <f t="shared" si="2"/>
        <v>935020.22808620729</v>
      </c>
      <c r="N29" s="146">
        <f t="shared" si="2"/>
        <v>16321219.772671433</v>
      </c>
      <c r="O29" s="146">
        <f t="shared" si="2"/>
        <v>11611253.768652115</v>
      </c>
      <c r="P29" s="146">
        <f t="shared" si="2"/>
        <v>4130757.4393030233</v>
      </c>
      <c r="Q29" s="146">
        <f t="shared" si="2"/>
        <v>13651881.987561012</v>
      </c>
      <c r="R29" s="146">
        <f t="shared" si="2"/>
        <v>3148214.8297451995</v>
      </c>
      <c r="S29" s="146">
        <f t="shared" si="2"/>
        <v>5550096.2165561384</v>
      </c>
      <c r="T29" s="146">
        <f t="shared" si="0"/>
        <v>55870579.660451621</v>
      </c>
      <c r="U29" s="146">
        <f t="shared" si="1"/>
        <v>59802214.562638827</v>
      </c>
    </row>
    <row r="32" spans="2:21">
      <c r="B32" s="296" t="s">
        <v>331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1.1'!$S$6</f>
        <v>0</v>
      </c>
      <c r="E36" s="146">
        <f>+'St 1.1'!$S$123</f>
        <v>-1023.7427023270086</v>
      </c>
      <c r="F36" s="146">
        <f>+'St 1.2'!$S$6</f>
        <v>0</v>
      </c>
      <c r="G36" s="146">
        <f>+'St 1.2'!$S$123</f>
        <v>0</v>
      </c>
      <c r="H36" s="146">
        <f>+'St 1.3'!$S$6</f>
        <v>0</v>
      </c>
      <c r="I36" s="146">
        <f>+'St 1.3'!$S$123</f>
        <v>0</v>
      </c>
      <c r="J36" s="146">
        <f>+'St 3'!$S$6</f>
        <v>-2560.0000000000023</v>
      </c>
      <c r="K36" s="146">
        <f>+'St 3'!$S$123</f>
        <v>-9803.9800000000068</v>
      </c>
      <c r="L36" s="146">
        <f>+'St 2.1'!$S$6</f>
        <v>0</v>
      </c>
      <c r="M36" s="146">
        <f>+'St 2.1'!$S$123</f>
        <v>0</v>
      </c>
      <c r="N36" s="146">
        <f>+'St 2.2'!$S$6</f>
        <v>0</v>
      </c>
      <c r="O36" s="146">
        <f>+'St 2.2'!$S$123</f>
        <v>0</v>
      </c>
      <c r="P36" s="146">
        <f>+'St 4'!$S$6</f>
        <v>0</v>
      </c>
      <c r="Q36" s="146">
        <f>+'St 4'!$S$123</f>
        <v>0</v>
      </c>
      <c r="R36" s="146">
        <f>+'St 5'!$S$6</f>
        <v>0</v>
      </c>
      <c r="S36" s="146">
        <f>+'St 5'!$S$123</f>
        <v>0</v>
      </c>
      <c r="T36" s="146">
        <f>+D36+F36+H36+J36+L36+N36+P36+R36</f>
        <v>-2560.0000000000023</v>
      </c>
      <c r="U36" s="146">
        <f>+E36+G36+I36+K36+M36+O36+Q36+S36</f>
        <v>-10827.722702327015</v>
      </c>
    </row>
    <row r="37" spans="2:21">
      <c r="B37" s="66" t="s">
        <v>68</v>
      </c>
      <c r="C37" s="67" t="s">
        <v>35</v>
      </c>
      <c r="D37" s="147">
        <f>+'St 1.1'!$S$7</f>
        <v>0</v>
      </c>
      <c r="E37" s="147">
        <f>+'St 1.1'!$S$124</f>
        <v>-6000.7427023270066</v>
      </c>
      <c r="F37" s="147">
        <f>+'St 1.2'!$S$7</f>
        <v>0</v>
      </c>
      <c r="G37" s="147">
        <f>+'St 1.2'!$S$124</f>
        <v>0</v>
      </c>
      <c r="H37" s="147">
        <f>+'St 1.3'!$S$7</f>
        <v>0</v>
      </c>
      <c r="I37" s="147">
        <f>+'St 1.3'!$S$124</f>
        <v>0</v>
      </c>
      <c r="J37" s="147">
        <f>+'St 3'!$S$7</f>
        <v>0</v>
      </c>
      <c r="K37" s="147">
        <f>+'St 3'!$S$124</f>
        <v>0</v>
      </c>
      <c r="L37" s="147">
        <f>+'St 2.1'!$S$7</f>
        <v>0</v>
      </c>
      <c r="M37" s="147">
        <f>+'St 2.1'!$S$124</f>
        <v>0</v>
      </c>
      <c r="N37" s="147">
        <f>+'St 2.2'!$S$7</f>
        <v>0</v>
      </c>
      <c r="O37" s="147">
        <f>+'St 2.2'!$S$124</f>
        <v>0</v>
      </c>
      <c r="P37" s="147">
        <f>+'St 4'!$S$7</f>
        <v>0</v>
      </c>
      <c r="Q37" s="147">
        <f>+'St 4'!$S$124</f>
        <v>0</v>
      </c>
      <c r="R37" s="147">
        <f>+'St 5'!$S$7</f>
        <v>0</v>
      </c>
      <c r="S37" s="147">
        <f>+'St 5'!$S$124</f>
        <v>0</v>
      </c>
      <c r="T37" s="147">
        <f t="shared" ref="T37:T59" si="3">+D37+F37+H37+J37+L37+N37+P37+R37</f>
        <v>0</v>
      </c>
      <c r="U37" s="147">
        <f t="shared" ref="U37:U59" si="4">+E37+G37+I37+K37+M37+O37+Q37+S37</f>
        <v>-6000.7427023270066</v>
      </c>
    </row>
    <row r="38" spans="2:21">
      <c r="B38" s="66" t="s">
        <v>69</v>
      </c>
      <c r="C38" s="67" t="s">
        <v>87</v>
      </c>
      <c r="D38" s="147">
        <f>+'St 1.1'!$S$8</f>
        <v>0</v>
      </c>
      <c r="E38" s="147">
        <f>+'St 1.1'!$S$125</f>
        <v>4977</v>
      </c>
      <c r="F38" s="147">
        <f>+'St 1.2'!$S$8</f>
        <v>0</v>
      </c>
      <c r="G38" s="147">
        <f>+'St 1.2'!$S$125</f>
        <v>0</v>
      </c>
      <c r="H38" s="147">
        <f>+'St 1.3'!$S$8</f>
        <v>0</v>
      </c>
      <c r="I38" s="147">
        <f>+'St 1.3'!$S$125</f>
        <v>0</v>
      </c>
      <c r="J38" s="147">
        <f>+'St 3'!$S$8</f>
        <v>-2560.0000000000023</v>
      </c>
      <c r="K38" s="147">
        <f>+'St 3'!$S$125</f>
        <v>-9803.9800000000068</v>
      </c>
      <c r="L38" s="147">
        <f>+'St 2.1'!$S$8</f>
        <v>0</v>
      </c>
      <c r="M38" s="147">
        <f>+'St 2.1'!$S$125</f>
        <v>0</v>
      </c>
      <c r="N38" s="147">
        <f>+'St 2.2'!$S$8</f>
        <v>0</v>
      </c>
      <c r="O38" s="147">
        <f>+'St 2.2'!$S$125</f>
        <v>0</v>
      </c>
      <c r="P38" s="147">
        <f>+'St 4'!$S$8</f>
        <v>0</v>
      </c>
      <c r="Q38" s="147">
        <f>+'St 4'!$S$125</f>
        <v>0</v>
      </c>
      <c r="R38" s="147">
        <f>+'St 5'!$S$8</f>
        <v>0</v>
      </c>
      <c r="S38" s="147">
        <f>+'St 5'!$S$125</f>
        <v>0</v>
      </c>
      <c r="T38" s="147">
        <f t="shared" si="3"/>
        <v>-2560.0000000000023</v>
      </c>
      <c r="U38" s="147">
        <f t="shared" si="4"/>
        <v>-4826.9800000000068</v>
      </c>
    </row>
    <row r="39" spans="2:21">
      <c r="B39" s="35">
        <v>2</v>
      </c>
      <c r="C39" s="26" t="s">
        <v>38</v>
      </c>
      <c r="D39" s="146">
        <f>+'St 1.1'!$S$9</f>
        <v>258990.00000000015</v>
      </c>
      <c r="E39" s="146">
        <f>+'St 1.1'!$S$126</f>
        <v>103725.04601791827</v>
      </c>
      <c r="F39" s="146">
        <f>+'St 1.2'!$S$9</f>
        <v>995300.06924224715</v>
      </c>
      <c r="G39" s="146">
        <f>+'St 1.2'!$S$126</f>
        <v>131352.16001327545</v>
      </c>
      <c r="H39" s="146">
        <f>+'St 1.3'!$S$9</f>
        <v>27284.145874225815</v>
      </c>
      <c r="I39" s="146">
        <f>+'St 1.3'!$S$126</f>
        <v>-22034.290907494942</v>
      </c>
      <c r="J39" s="146">
        <f>+'St 3'!$S$9</f>
        <v>46852.096199999927</v>
      </c>
      <c r="K39" s="146">
        <f>+'St 3'!$S$126</f>
        <v>59891.582634364975</v>
      </c>
      <c r="L39" s="146">
        <f>+'St 2.1'!$S$9</f>
        <v>233.28000000000026</v>
      </c>
      <c r="M39" s="146">
        <f>+'St 2.1'!$S$126</f>
        <v>-7978.7390018604692</v>
      </c>
      <c r="N39" s="146">
        <f>+'St 2.2'!$S$9</f>
        <v>23810.555999646102</v>
      </c>
      <c r="O39" s="146">
        <f>+'St 2.2'!$S$126</f>
        <v>129415.77571987564</v>
      </c>
      <c r="P39" s="146">
        <f>+'St 4'!$S$9</f>
        <v>0</v>
      </c>
      <c r="Q39" s="146">
        <f>+'St 4'!$S$126</f>
        <v>791469.03520000004</v>
      </c>
      <c r="R39" s="146">
        <f>+'St 5'!$S$9</f>
        <v>9454.1398406204498</v>
      </c>
      <c r="S39" s="146">
        <f>+'St 5'!$S$126</f>
        <v>81536.754184496138</v>
      </c>
      <c r="T39" s="146">
        <f t="shared" si="3"/>
        <v>1361924.2871567397</v>
      </c>
      <c r="U39" s="146">
        <f t="shared" si="4"/>
        <v>1267377.323860575</v>
      </c>
    </row>
    <row r="40" spans="2:21" ht="15.75">
      <c r="B40" s="66" t="s">
        <v>68</v>
      </c>
      <c r="C40" s="67" t="s">
        <v>39</v>
      </c>
      <c r="D40" s="149">
        <f>+'St 1.1'!$S$10</f>
        <v>142979.00000000009</v>
      </c>
      <c r="E40" s="149">
        <f>+'St 1.1'!$S$127</f>
        <v>93.000000000000014</v>
      </c>
      <c r="F40" s="149">
        <f>+'St 1.2'!$S$10</f>
        <v>0</v>
      </c>
      <c r="G40" s="149">
        <f>+'St 1.2'!$S$127</f>
        <v>14628.573081311562</v>
      </c>
      <c r="H40" s="149">
        <f>+'St 1.3'!$S$10</f>
        <v>0</v>
      </c>
      <c r="I40" s="149">
        <f>+'St 1.3'!$S$127</f>
        <v>-430.28602139000918</v>
      </c>
      <c r="J40" s="149">
        <f>+'St 3'!$S$10</f>
        <v>0</v>
      </c>
      <c r="K40" s="149">
        <f>+'St 3'!$S$127</f>
        <v>1.6400000000000008E-2</v>
      </c>
      <c r="L40" s="149">
        <f>+'St 2.1'!$S$10</f>
        <v>0</v>
      </c>
      <c r="M40" s="149">
        <f>+'St 2.1'!$S$127</f>
        <v>-0.1462404386465197</v>
      </c>
      <c r="N40" s="149">
        <f>+'St 2.2'!$S$10</f>
        <v>0</v>
      </c>
      <c r="O40" s="149">
        <f>+'St 2.2'!$S$127</f>
        <v>5821.0612929197805</v>
      </c>
      <c r="P40" s="149">
        <f>+'St 4'!$S$10</f>
        <v>0</v>
      </c>
      <c r="Q40" s="149">
        <f>+'St 4'!$S$127</f>
        <v>133345</v>
      </c>
      <c r="R40" s="149">
        <f>+'St 5'!$S$10</f>
        <v>0</v>
      </c>
      <c r="S40" s="149">
        <f>+'St 5'!$S$127</f>
        <v>0</v>
      </c>
      <c r="T40" s="149">
        <f t="shared" si="3"/>
        <v>142979.00000000009</v>
      </c>
      <c r="U40" s="149">
        <f t="shared" si="4"/>
        <v>153457.21851240267</v>
      </c>
    </row>
    <row r="41" spans="2:21" ht="15.75">
      <c r="B41" s="66" t="s">
        <v>69</v>
      </c>
      <c r="C41" s="67" t="s">
        <v>50</v>
      </c>
      <c r="D41" s="149">
        <f>+'St 1.1'!$S$23</f>
        <v>116010.99999999997</v>
      </c>
      <c r="E41" s="149">
        <f>+'St 1.1'!$S$140</f>
        <v>103632.04601791824</v>
      </c>
      <c r="F41" s="149">
        <f>+'St 1.2'!$S$23</f>
        <v>995300.06924224715</v>
      </c>
      <c r="G41" s="149">
        <f>+'St 1.2'!$S$140</f>
        <v>116723.58693196387</v>
      </c>
      <c r="H41" s="149">
        <f>+'St 1.3'!$S$23</f>
        <v>27284.145874225815</v>
      </c>
      <c r="I41" s="149">
        <f>+'St 1.3'!$S$140</f>
        <v>-21604.004886104951</v>
      </c>
      <c r="J41" s="149">
        <f>+'St 3'!$S$23</f>
        <v>46852.096199999956</v>
      </c>
      <c r="K41" s="149">
        <f>+'St 3'!$S$140</f>
        <v>59891.566234364975</v>
      </c>
      <c r="L41" s="149">
        <f>+'St 2.1'!$S$23</f>
        <v>233.28000000000026</v>
      </c>
      <c r="M41" s="149">
        <f>+'St 2.1'!$S$140</f>
        <v>-7978.5927614218217</v>
      </c>
      <c r="N41" s="149">
        <f>+'St 2.2'!$S$23</f>
        <v>23810.555999646102</v>
      </c>
      <c r="O41" s="149">
        <f>+'St 2.2'!$S$140</f>
        <v>123594.71442695576</v>
      </c>
      <c r="P41" s="149">
        <f>+'St 4'!$S$23</f>
        <v>0</v>
      </c>
      <c r="Q41" s="149">
        <f>+'St 4'!$S$140</f>
        <v>658124.03520000004</v>
      </c>
      <c r="R41" s="149">
        <f>+'St 5'!$S$23</f>
        <v>9454.1398406204498</v>
      </c>
      <c r="S41" s="149">
        <f>+'St 5'!$S$140</f>
        <v>81536.754184496138</v>
      </c>
      <c r="T41" s="149">
        <f t="shared" si="3"/>
        <v>1218945.2871567395</v>
      </c>
      <c r="U41" s="149">
        <f t="shared" si="4"/>
        <v>1113920.1053481724</v>
      </c>
    </row>
    <row r="42" spans="2:21">
      <c r="B42" s="35">
        <v>3</v>
      </c>
      <c r="C42" s="26" t="s">
        <v>51</v>
      </c>
      <c r="D42" s="146">
        <f>+'St 1.1'!$S$36</f>
        <v>0</v>
      </c>
      <c r="E42" s="146">
        <f>+'St 1.1'!$S$153</f>
        <v>57409.182017935826</v>
      </c>
      <c r="F42" s="146">
        <f>+'St 1.2'!$S$36</f>
        <v>1141.9078574332507</v>
      </c>
      <c r="G42" s="146">
        <f>+'St 1.2'!$S$153</f>
        <v>119352.52349767544</v>
      </c>
      <c r="H42" s="146">
        <f>+'St 1.3'!$S$36</f>
        <v>76477.598746567339</v>
      </c>
      <c r="I42" s="146">
        <f>+'St 1.3'!$S$153</f>
        <v>484489.95246101863</v>
      </c>
      <c r="J42" s="146">
        <f>+'St 3'!$S$36</f>
        <v>707247.0957425409</v>
      </c>
      <c r="K42" s="146">
        <f>+'St 3'!$S$153</f>
        <v>28201.635137243691</v>
      </c>
      <c r="L42" s="146">
        <f>+'St 2.1'!$S$36</f>
        <v>0</v>
      </c>
      <c r="M42" s="146">
        <f>+'St 2.1'!$S$153</f>
        <v>-1319.2029067479698</v>
      </c>
      <c r="N42" s="146">
        <f>+'St 2.2'!$S$36</f>
        <v>202232.89208555481</v>
      </c>
      <c r="O42" s="146">
        <f>+'St 2.2'!$S$153</f>
        <v>42593.92130927158</v>
      </c>
      <c r="P42" s="146">
        <f>+'St 4'!$S$36</f>
        <v>0</v>
      </c>
      <c r="Q42" s="146">
        <f>+'St 4'!$S$153</f>
        <v>45859.780266672184</v>
      </c>
      <c r="R42" s="146">
        <f>+'St 5'!$S$36</f>
        <v>377924.56488643494</v>
      </c>
      <c r="S42" s="146">
        <f>+'St 5'!$S$153</f>
        <v>0</v>
      </c>
      <c r="T42" s="146">
        <f t="shared" si="3"/>
        <v>1365024.0593185313</v>
      </c>
      <c r="U42" s="146">
        <f t="shared" si="4"/>
        <v>776587.79178306938</v>
      </c>
    </row>
    <row r="43" spans="2:21">
      <c r="B43" s="35">
        <v>4</v>
      </c>
      <c r="C43" s="26" t="s">
        <v>323</v>
      </c>
      <c r="D43" s="146">
        <f>+'St 1.1'!$S$49</f>
        <v>0</v>
      </c>
      <c r="E43" s="146">
        <f>+'St 1.1'!$S$166</f>
        <v>100893.80766088747</v>
      </c>
      <c r="F43" s="146">
        <f>+'St 1.2'!$S$49</f>
        <v>90372.455637396313</v>
      </c>
      <c r="G43" s="146">
        <f>+'St 1.2'!$S$166</f>
        <v>772585.78674697829</v>
      </c>
      <c r="H43" s="146">
        <f>+'St 1.3'!$S$49</f>
        <v>87969.395680485119</v>
      </c>
      <c r="I43" s="146">
        <f>+'St 1.3'!$S$166</f>
        <v>226353.3706438666</v>
      </c>
      <c r="J43" s="146">
        <f>+'St 3'!$S$49</f>
        <v>33108.058900000062</v>
      </c>
      <c r="K43" s="146">
        <f>+'St 3'!$S$166</f>
        <v>108525.37041197067</v>
      </c>
      <c r="L43" s="146">
        <f>+'St 2.1'!$S$49</f>
        <v>27068.88149920007</v>
      </c>
      <c r="M43" s="146">
        <f>+'St 2.1'!$S$166</f>
        <v>8196.7764014182976</v>
      </c>
      <c r="N43" s="146">
        <f>+'St 2.2'!$S$49</f>
        <v>935815.21923983237</v>
      </c>
      <c r="O43" s="146">
        <f>+'St 2.2'!$S$166</f>
        <v>479854.62609696551</v>
      </c>
      <c r="P43" s="146">
        <f>+'St 4'!$S$49</f>
        <v>376830.20545349998</v>
      </c>
      <c r="Q43" s="146">
        <f>+'St 4'!$S$166</f>
        <v>0</v>
      </c>
      <c r="R43" s="146">
        <f>+'St 5'!$S$49</f>
        <v>-6188.5610654959937</v>
      </c>
      <c r="S43" s="146">
        <f>+'St 5'!$S$166</f>
        <v>152631.53659769028</v>
      </c>
      <c r="T43" s="146">
        <f t="shared" si="3"/>
        <v>1544975.6553449179</v>
      </c>
      <c r="U43" s="146">
        <f t="shared" si="4"/>
        <v>1849041.2745597772</v>
      </c>
    </row>
    <row r="44" spans="2:21">
      <c r="B44" s="35">
        <v>5</v>
      </c>
      <c r="C44" s="26" t="s">
        <v>52</v>
      </c>
      <c r="D44" s="146">
        <f>+'St 1.1'!$S$62</f>
        <v>0</v>
      </c>
      <c r="E44" s="146">
        <f>+'St 1.1'!$S$179</f>
        <v>0</v>
      </c>
      <c r="F44" s="146">
        <f>+'St 1.2'!$S$62</f>
        <v>14786.126123121099</v>
      </c>
      <c r="G44" s="146">
        <f>+'St 1.2'!$S$179</f>
        <v>6284.8668713060724</v>
      </c>
      <c r="H44" s="146">
        <f>+'St 1.3'!$S$62</f>
        <v>102495.87996960845</v>
      </c>
      <c r="I44" s="146">
        <f>+'St 1.3'!$S$179</f>
        <v>203709.50204110591</v>
      </c>
      <c r="J44" s="146">
        <f>+'St 3'!$S$62</f>
        <v>0</v>
      </c>
      <c r="K44" s="146">
        <f>+'St 3'!$S$179</f>
        <v>38129.610580346838</v>
      </c>
      <c r="L44" s="146">
        <f>+'St 2.1'!$S$62</f>
        <v>8545.6299999999719</v>
      </c>
      <c r="M44" s="146">
        <f>+'St 2.1'!$S$179</f>
        <v>6703.7057450506072</v>
      </c>
      <c r="N44" s="146">
        <f>+'St 2.2'!$S$62</f>
        <v>49226.325085745884</v>
      </c>
      <c r="O44" s="146">
        <f>+'St 2.2'!$S$179</f>
        <v>1088385.2136794389</v>
      </c>
      <c r="P44" s="146">
        <f>+'St 4'!$S$62</f>
        <v>0</v>
      </c>
      <c r="Q44" s="146">
        <f>+'St 4'!$S$179</f>
        <v>61873.726229666077</v>
      </c>
      <c r="R44" s="146">
        <f>+'St 5'!$S$62</f>
        <v>24583.565025719803</v>
      </c>
      <c r="S44" s="146">
        <f>+'St 5'!$S$179</f>
        <v>473655.37489469425</v>
      </c>
      <c r="T44" s="146">
        <f t="shared" si="3"/>
        <v>199637.52620419522</v>
      </c>
      <c r="U44" s="146">
        <f t="shared" si="4"/>
        <v>1878742.0000416085</v>
      </c>
    </row>
    <row r="45" spans="2:21">
      <c r="B45" s="66" t="s">
        <v>68</v>
      </c>
      <c r="C45" s="67" t="s">
        <v>32</v>
      </c>
      <c r="D45" s="147">
        <f>+'St 1.1'!$S$63</f>
        <v>0</v>
      </c>
      <c r="E45" s="147">
        <f>+'St 1.1'!$S$180</f>
        <v>0</v>
      </c>
      <c r="F45" s="147">
        <f>+'St 1.2'!$S$63</f>
        <v>14799.506940084762</v>
      </c>
      <c r="G45" s="147">
        <f>+'St 1.2'!$S$180</f>
        <v>4745.9879195149451</v>
      </c>
      <c r="H45" s="147">
        <f>+'St 1.3'!$S$63</f>
        <v>6766.631153359478</v>
      </c>
      <c r="I45" s="147">
        <f>+'St 1.3'!$S$180</f>
        <v>147471.45134218442</v>
      </c>
      <c r="J45" s="147">
        <f>+'St 3'!$S$63</f>
        <v>0</v>
      </c>
      <c r="K45" s="147">
        <f>+'St 3'!$S$180</f>
        <v>38129.610580346838</v>
      </c>
      <c r="L45" s="147">
        <f>+'St 2.1'!$S$63</f>
        <v>8545.6299999999719</v>
      </c>
      <c r="M45" s="147">
        <f>+'St 2.1'!$S$180</f>
        <v>6577.4504685149714</v>
      </c>
      <c r="N45" s="147">
        <f>+'St 2.2'!$S$63</f>
        <v>49226.325085745884</v>
      </c>
      <c r="O45" s="147">
        <f>+'St 2.2'!$S$180</f>
        <v>1089032.7873689556</v>
      </c>
      <c r="P45" s="147">
        <f>+'St 4'!$S$63</f>
        <v>0</v>
      </c>
      <c r="Q45" s="147">
        <f>+'St 4'!$S$180</f>
        <v>5893</v>
      </c>
      <c r="R45" s="147">
        <f>+'St 5'!$S$63</f>
        <v>24583.565025719803</v>
      </c>
      <c r="S45" s="147">
        <f>+'St 5'!$S$180</f>
        <v>473655.37489469425</v>
      </c>
      <c r="T45" s="147">
        <f t="shared" si="3"/>
        <v>103921.65820490989</v>
      </c>
      <c r="U45" s="147">
        <f t="shared" si="4"/>
        <v>1765505.6625742109</v>
      </c>
    </row>
    <row r="46" spans="2:21">
      <c r="B46" s="66" t="s">
        <v>69</v>
      </c>
      <c r="C46" s="67" t="s">
        <v>33</v>
      </c>
      <c r="D46" s="147">
        <f>+'St 1.1'!$S$76</f>
        <v>0</v>
      </c>
      <c r="E46" s="147">
        <f>+'St 1.1'!$S$193</f>
        <v>0</v>
      </c>
      <c r="F46" s="147">
        <f>+'St 1.2'!$S$76</f>
        <v>-13.380816963663754</v>
      </c>
      <c r="G46" s="147">
        <f>+'St 1.2'!$S$193</f>
        <v>1538.8789517911264</v>
      </c>
      <c r="H46" s="147">
        <f>+'St 1.3'!$S$76</f>
        <v>95729.248816248961</v>
      </c>
      <c r="I46" s="147">
        <f>+'St 1.3'!$S$193</f>
        <v>56238.050698921448</v>
      </c>
      <c r="J46" s="147">
        <f>+'St 3'!$S$76</f>
        <v>0</v>
      </c>
      <c r="K46" s="147">
        <f>+'St 3'!$S$193</f>
        <v>0</v>
      </c>
      <c r="L46" s="147">
        <f>+'St 2.1'!$S$76</f>
        <v>0</v>
      </c>
      <c r="M46" s="147">
        <f>+'St 2.1'!$S$193</f>
        <v>126.25527653563505</v>
      </c>
      <c r="N46" s="147">
        <f>+'St 2.2'!$S$76</f>
        <v>0</v>
      </c>
      <c r="O46" s="147">
        <f>+'St 2.2'!$S$193</f>
        <v>-647.57368951668468</v>
      </c>
      <c r="P46" s="147">
        <f>+'St 4'!$S$76</f>
        <v>0</v>
      </c>
      <c r="Q46" s="147">
        <f>+'St 4'!$S$193</f>
        <v>55980.726229666085</v>
      </c>
      <c r="R46" s="147">
        <f>+'St 5'!$S$76</f>
        <v>0</v>
      </c>
      <c r="S46" s="147">
        <f>+'St 5'!$S$193</f>
        <v>0</v>
      </c>
      <c r="T46" s="147">
        <f t="shared" si="3"/>
        <v>95715.867999285299</v>
      </c>
      <c r="U46" s="147">
        <f t="shared" si="4"/>
        <v>113236.33746739762</v>
      </c>
    </row>
    <row r="47" spans="2:21">
      <c r="B47" s="35">
        <v>6</v>
      </c>
      <c r="C47" s="26" t="s">
        <v>90</v>
      </c>
      <c r="D47" s="146">
        <f>+'St 1.1'!$S$79</f>
        <v>-6523.3735723460995</v>
      </c>
      <c r="E47" s="146">
        <f>+'St 1.1'!$S$196</f>
        <v>0</v>
      </c>
      <c r="F47" s="146">
        <f>+'St 1.2'!$S$79</f>
        <v>1.4210313145699565</v>
      </c>
      <c r="G47" s="146">
        <f>+'St 1.2'!$S$196</f>
        <v>-14.713366766974723</v>
      </c>
      <c r="H47" s="146">
        <f>+'St 1.3'!$S$79</f>
        <v>518857.93856218515</v>
      </c>
      <c r="I47" s="146">
        <f>+'St 1.3'!$S$196</f>
        <v>0</v>
      </c>
      <c r="J47" s="146">
        <f>+'St 3'!$S$79</f>
        <v>26197.85889999989</v>
      </c>
      <c r="K47" s="146">
        <f>+'St 3'!$S$196</f>
        <v>0</v>
      </c>
      <c r="L47" s="146">
        <f>+'St 2.1'!$S$79</f>
        <v>0</v>
      </c>
      <c r="M47" s="146">
        <f>+'St 2.1'!$S$196</f>
        <v>399.40103473095911</v>
      </c>
      <c r="N47" s="146">
        <f>+'St 2.2'!$S$79</f>
        <v>0</v>
      </c>
      <c r="O47" s="146">
        <f>+'St 2.2'!$S$196</f>
        <v>0</v>
      </c>
      <c r="P47" s="146">
        <f>+'St 4'!$S$79</f>
        <v>0</v>
      </c>
      <c r="Q47" s="146">
        <f>+'St 4'!$S$196</f>
        <v>441839.96479999996</v>
      </c>
      <c r="R47" s="146">
        <f>+'St 5'!$S$79</f>
        <v>0</v>
      </c>
      <c r="S47" s="146">
        <f>+'St 5'!$S$196</f>
        <v>0</v>
      </c>
      <c r="T47" s="146">
        <f t="shared" si="3"/>
        <v>538533.8449211535</v>
      </c>
      <c r="U47" s="146">
        <f t="shared" si="4"/>
        <v>442224.65246796393</v>
      </c>
    </row>
    <row r="48" spans="2:21">
      <c r="B48" s="66" t="s">
        <v>68</v>
      </c>
      <c r="C48" s="67" t="s">
        <v>15</v>
      </c>
      <c r="D48" s="147">
        <f>+'St 1.1'!$S$80</f>
        <v>0</v>
      </c>
      <c r="E48" s="147">
        <f>+'St 1.1'!$S$197</f>
        <v>0</v>
      </c>
      <c r="F48" s="147">
        <f>+'St 1.2'!$S$80</f>
        <v>0</v>
      </c>
      <c r="G48" s="147">
        <f>+'St 1.2'!$S$197</f>
        <v>0</v>
      </c>
      <c r="H48" s="147">
        <f>+'St 1.3'!$S$80</f>
        <v>9503.1975000000093</v>
      </c>
      <c r="I48" s="147">
        <f>+'St 1.3'!$S$197</f>
        <v>0</v>
      </c>
      <c r="J48" s="147">
        <f>+'St 3'!$S$80</f>
        <v>0</v>
      </c>
      <c r="K48" s="147">
        <f>+'St 3'!$S$197</f>
        <v>0</v>
      </c>
      <c r="L48" s="147">
        <f>+'St 2.1'!$S$80</f>
        <v>0</v>
      </c>
      <c r="M48" s="147">
        <f>+'St 2.1'!$S$197</f>
        <v>0</v>
      </c>
      <c r="N48" s="147">
        <f>+'St 2.2'!$S$80</f>
        <v>0</v>
      </c>
      <c r="O48" s="147">
        <f>+'St 2.2'!$S$197</f>
        <v>0</v>
      </c>
      <c r="P48" s="147">
        <f>+'St 4'!$S$80</f>
        <v>0</v>
      </c>
      <c r="Q48" s="147">
        <f>+'St 4'!$S$197</f>
        <v>0</v>
      </c>
      <c r="R48" s="147">
        <f>+'St 5'!$S$80</f>
        <v>0</v>
      </c>
      <c r="S48" s="147">
        <f>+'St 5'!$S$197</f>
        <v>0</v>
      </c>
      <c r="T48" s="147">
        <f t="shared" si="3"/>
        <v>9503.1975000000093</v>
      </c>
      <c r="U48" s="147">
        <f t="shared" si="4"/>
        <v>0</v>
      </c>
    </row>
    <row r="49" spans="2:21">
      <c r="B49" s="66" t="s">
        <v>69</v>
      </c>
      <c r="C49" s="67" t="s">
        <v>16</v>
      </c>
      <c r="D49" s="147">
        <f>+'St 1.1'!$S$81</f>
        <v>0</v>
      </c>
      <c r="E49" s="147">
        <f>+'St 1.1'!$S$198</f>
        <v>0</v>
      </c>
      <c r="F49" s="147">
        <f>+'St 1.2'!$S$81</f>
        <v>0</v>
      </c>
      <c r="G49" s="147">
        <f>+'St 1.2'!$S$198</f>
        <v>0</v>
      </c>
      <c r="H49" s="147">
        <f>+'St 1.3'!$S$81</f>
        <v>351788.6399999999</v>
      </c>
      <c r="I49" s="147">
        <f>+'St 1.3'!$S$198</f>
        <v>0</v>
      </c>
      <c r="J49" s="147">
        <f>+'St 3'!$S$81</f>
        <v>0</v>
      </c>
      <c r="K49" s="147">
        <f>+'St 3'!$S$198</f>
        <v>0</v>
      </c>
      <c r="L49" s="147">
        <f>+'St 2.1'!$S$81</f>
        <v>0</v>
      </c>
      <c r="M49" s="147">
        <f>+'St 2.1'!$S$198</f>
        <v>121.62683559999996</v>
      </c>
      <c r="N49" s="147">
        <f>+'St 2.2'!$S$81</f>
        <v>0</v>
      </c>
      <c r="O49" s="147">
        <f>+'St 2.2'!$S$198</f>
        <v>0</v>
      </c>
      <c r="P49" s="147">
        <f>+'St 4'!$S$81</f>
        <v>0</v>
      </c>
      <c r="Q49" s="147">
        <f>+'St 4'!$S$198</f>
        <v>299323</v>
      </c>
      <c r="R49" s="147">
        <f>+'St 5'!$S$81</f>
        <v>0</v>
      </c>
      <c r="S49" s="147">
        <f>+'St 5'!$S$198</f>
        <v>0</v>
      </c>
      <c r="T49" s="147">
        <f t="shared" si="3"/>
        <v>351788.6399999999</v>
      </c>
      <c r="U49" s="147">
        <f t="shared" si="4"/>
        <v>299444.62683560001</v>
      </c>
    </row>
    <row r="50" spans="2:21">
      <c r="B50" s="66" t="s">
        <v>83</v>
      </c>
      <c r="C50" s="67" t="s">
        <v>17</v>
      </c>
      <c r="D50" s="147">
        <f>+'St 1.1'!$S$82</f>
        <v>-1203.3735723460936</v>
      </c>
      <c r="E50" s="147">
        <f>+'St 1.1'!$S$199</f>
        <v>0</v>
      </c>
      <c r="F50" s="147">
        <f>+'St 1.2'!$S$82</f>
        <v>0</v>
      </c>
      <c r="G50" s="147">
        <f>+'St 1.2'!$S$199</f>
        <v>0</v>
      </c>
      <c r="H50" s="147">
        <f>+'St 1.3'!$S$82</f>
        <v>54365.437679693408</v>
      </c>
      <c r="I50" s="147">
        <f>+'St 1.3'!$S$199</f>
        <v>0</v>
      </c>
      <c r="J50" s="147">
        <f>+'St 3'!$S$82</f>
        <v>0</v>
      </c>
      <c r="K50" s="147">
        <f>+'St 3'!$S$199</f>
        <v>0</v>
      </c>
      <c r="L50" s="147">
        <f>+'St 2.1'!$S$82</f>
        <v>0</v>
      </c>
      <c r="M50" s="147">
        <f>+'St 2.1'!$S$199</f>
        <v>9.9620524999999986</v>
      </c>
      <c r="N50" s="147">
        <f>+'St 2.2'!$S$82</f>
        <v>0</v>
      </c>
      <c r="O50" s="147">
        <f>+'St 2.2'!$S$199</f>
        <v>0</v>
      </c>
      <c r="P50" s="147">
        <f>+'St 4'!$S$82</f>
        <v>0</v>
      </c>
      <c r="Q50" s="147">
        <f>+'St 4'!$S$199</f>
        <v>71258.482399999979</v>
      </c>
      <c r="R50" s="147">
        <f>+'St 5'!$S$82</f>
        <v>0</v>
      </c>
      <c r="S50" s="147">
        <f>+'St 5'!$S$199</f>
        <v>0</v>
      </c>
      <c r="T50" s="147">
        <f t="shared" si="3"/>
        <v>53162.064107347316</v>
      </c>
      <c r="U50" s="147">
        <f t="shared" si="4"/>
        <v>71268.444452499985</v>
      </c>
    </row>
    <row r="51" spans="2:21">
      <c r="B51" s="66" t="s">
        <v>84</v>
      </c>
      <c r="C51" s="67" t="s">
        <v>18</v>
      </c>
      <c r="D51" s="147">
        <f>+'St 1.1'!$S$83</f>
        <v>-5320.0000000000018</v>
      </c>
      <c r="E51" s="147">
        <f>+'St 1.1'!$S$200</f>
        <v>0</v>
      </c>
      <c r="F51" s="147">
        <f>+'St 1.2'!$S$83</f>
        <v>1.4210313145699565</v>
      </c>
      <c r="G51" s="147">
        <f>+'St 1.2'!$S$200</f>
        <v>-14.713366766974723</v>
      </c>
      <c r="H51" s="147">
        <f>+'St 1.3'!$S$83</f>
        <v>103200.66338249177</v>
      </c>
      <c r="I51" s="147">
        <f>+'St 1.3'!$S$200</f>
        <v>0</v>
      </c>
      <c r="J51" s="147">
        <f>+'St 3'!$S$83</f>
        <v>26197.85889999989</v>
      </c>
      <c r="K51" s="147">
        <f>+'St 3'!$S$200</f>
        <v>0</v>
      </c>
      <c r="L51" s="147">
        <f>+'St 2.1'!$S$83</f>
        <v>0</v>
      </c>
      <c r="M51" s="147">
        <f>+'St 2.1'!$S$200</f>
        <v>267.81214663095921</v>
      </c>
      <c r="N51" s="147">
        <f>+'St 2.2'!$S$83</f>
        <v>0</v>
      </c>
      <c r="O51" s="147">
        <f>+'St 2.2'!$S$200</f>
        <v>0</v>
      </c>
      <c r="P51" s="147">
        <f>+'St 4'!$S$83</f>
        <v>0</v>
      </c>
      <c r="Q51" s="147">
        <f>+'St 4'!$S$200</f>
        <v>71258.482399999979</v>
      </c>
      <c r="R51" s="147">
        <f>+'St 5'!$S$83</f>
        <v>0</v>
      </c>
      <c r="S51" s="147">
        <f>+'St 5'!$S$200</f>
        <v>0</v>
      </c>
      <c r="T51" s="147">
        <f t="shared" si="3"/>
        <v>124079.94331380623</v>
      </c>
      <c r="U51" s="147">
        <f t="shared" si="4"/>
        <v>71511.581179863962</v>
      </c>
    </row>
    <row r="52" spans="2:21">
      <c r="B52" s="66" t="s">
        <v>85</v>
      </c>
      <c r="C52" s="67" t="s">
        <v>19</v>
      </c>
      <c r="D52" s="147">
        <f>+'St 1.1'!$S$84</f>
        <v>0</v>
      </c>
      <c r="E52" s="147">
        <f>+'St 1.1'!$S$201</f>
        <v>0</v>
      </c>
      <c r="F52" s="147">
        <f>+'St 1.2'!$S$84</f>
        <v>0</v>
      </c>
      <c r="G52" s="147">
        <f>+'St 1.2'!$S$201</f>
        <v>0</v>
      </c>
      <c r="H52" s="147">
        <f>+'St 1.3'!$S$84</f>
        <v>0</v>
      </c>
      <c r="I52" s="147">
        <f>+'St 1.3'!$S$201</f>
        <v>0</v>
      </c>
      <c r="J52" s="147">
        <f>+'St 3'!$S$84</f>
        <v>0</v>
      </c>
      <c r="K52" s="147">
        <f>+'St 3'!$S$201</f>
        <v>0</v>
      </c>
      <c r="L52" s="147">
        <f>+'St 2.1'!$S$84</f>
        <v>0</v>
      </c>
      <c r="M52" s="147">
        <f>+'St 2.1'!$S$201</f>
        <v>0</v>
      </c>
      <c r="N52" s="147">
        <f>+'St 2.2'!$S$84</f>
        <v>0</v>
      </c>
      <c r="O52" s="147">
        <f>+'St 2.2'!$S$201</f>
        <v>0</v>
      </c>
      <c r="P52" s="147">
        <f>+'St 4'!$S$84</f>
        <v>0</v>
      </c>
      <c r="Q52" s="147">
        <f>+'St 4'!$S$201</f>
        <v>0</v>
      </c>
      <c r="R52" s="147">
        <f>+'St 5'!$S$84</f>
        <v>0</v>
      </c>
      <c r="S52" s="147">
        <f>+'St 5'!$S$201</f>
        <v>0</v>
      </c>
      <c r="T52" s="147">
        <f t="shared" si="3"/>
        <v>0</v>
      </c>
      <c r="U52" s="147">
        <f t="shared" si="4"/>
        <v>0</v>
      </c>
    </row>
    <row r="53" spans="2:21">
      <c r="B53" s="66" t="s">
        <v>70</v>
      </c>
      <c r="C53" s="67" t="s">
        <v>20</v>
      </c>
      <c r="D53" s="147">
        <f>+'St 1.1'!$S$85</f>
        <v>0</v>
      </c>
      <c r="E53" s="147">
        <f>+'St 1.1'!$S$202</f>
        <v>0</v>
      </c>
      <c r="F53" s="147">
        <f>+'St 1.2'!$S$85</f>
        <v>0</v>
      </c>
      <c r="G53" s="147">
        <f>+'St 1.2'!$S$202</f>
        <v>0</v>
      </c>
      <c r="H53" s="147">
        <f>+'St 1.3'!$S$85</f>
        <v>0</v>
      </c>
      <c r="I53" s="147">
        <f>+'St 1.3'!$S$202</f>
        <v>0</v>
      </c>
      <c r="J53" s="147">
        <f>+'St 3'!$S$85</f>
        <v>0</v>
      </c>
      <c r="K53" s="147">
        <f>+'St 3'!$S$202</f>
        <v>0</v>
      </c>
      <c r="L53" s="147">
        <f>+'St 2.1'!$S$85</f>
        <v>0</v>
      </c>
      <c r="M53" s="147">
        <f>+'St 2.1'!$S$202</f>
        <v>0</v>
      </c>
      <c r="N53" s="147">
        <f>+'St 2.2'!$S$85</f>
        <v>0</v>
      </c>
      <c r="O53" s="147">
        <f>+'St 2.2'!$S$202</f>
        <v>0</v>
      </c>
      <c r="P53" s="147">
        <f>+'St 4'!$S$85</f>
        <v>0</v>
      </c>
      <c r="Q53" s="147">
        <f>+'St 4'!$S$202</f>
        <v>0</v>
      </c>
      <c r="R53" s="147">
        <f>+'St 5'!$S$85</f>
        <v>0</v>
      </c>
      <c r="S53" s="147">
        <f>+'St 5'!$S$202</f>
        <v>0</v>
      </c>
      <c r="T53" s="147">
        <f t="shared" si="3"/>
        <v>0</v>
      </c>
      <c r="U53" s="147">
        <f t="shared" si="4"/>
        <v>0</v>
      </c>
    </row>
    <row r="54" spans="2:21">
      <c r="B54" s="35">
        <v>7</v>
      </c>
      <c r="C54" s="26" t="s">
        <v>53</v>
      </c>
      <c r="D54" s="146">
        <f>+'St 1.1'!$S$86</f>
        <v>7647.2832985486493</v>
      </c>
      <c r="E54" s="146">
        <f>+'St 1.1'!$S$203</f>
        <v>281</v>
      </c>
      <c r="F54" s="146">
        <f>+'St 1.2'!$S$86</f>
        <v>62023.399828302747</v>
      </c>
      <c r="G54" s="146">
        <f>+'St 1.2'!$S$203</f>
        <v>7707.5660055582548</v>
      </c>
      <c r="H54" s="146">
        <f>+'St 1.3'!$S$86</f>
        <v>7968.8143873576573</v>
      </c>
      <c r="I54" s="146">
        <f>+'St 1.3'!$S$203</f>
        <v>267962.88548472914</v>
      </c>
      <c r="J54" s="146">
        <f>+'St 3'!$S$86</f>
        <v>3699.4551000000001</v>
      </c>
      <c r="K54" s="146">
        <f>+'St 3'!$S$203</f>
        <v>27724.413625170637</v>
      </c>
      <c r="L54" s="146">
        <f>+'St 2.1'!$S$86</f>
        <v>-6150.3349141408489</v>
      </c>
      <c r="M54" s="146">
        <f>+'St 2.1'!$S$203</f>
        <v>-8176.5387581684727</v>
      </c>
      <c r="N54" s="146">
        <f>+'St 2.2'!$S$86</f>
        <v>402424.76587919588</v>
      </c>
      <c r="O54" s="146">
        <f>+'St 2.2'!$S$203</f>
        <v>-742373.3717392293</v>
      </c>
      <c r="P54" s="146">
        <f>+'St 4'!$S$86</f>
        <v>-3569.8120295871204</v>
      </c>
      <c r="Q54" s="146">
        <f>+'St 4'!$S$203</f>
        <v>10938.126653080437</v>
      </c>
      <c r="R54" s="146">
        <f>+'St 5'!$S$86</f>
        <v>-7150.8007304609464</v>
      </c>
      <c r="S54" s="146">
        <f>+'St 5'!$S$203</f>
        <v>-139575.64475589345</v>
      </c>
      <c r="T54" s="146">
        <f t="shared" si="3"/>
        <v>466892.77081921604</v>
      </c>
      <c r="U54" s="146">
        <f t="shared" si="4"/>
        <v>-575511.56348475278</v>
      </c>
    </row>
    <row r="55" spans="2:21">
      <c r="B55" s="66" t="s">
        <v>68</v>
      </c>
      <c r="C55" s="67" t="s">
        <v>30</v>
      </c>
      <c r="D55" s="147">
        <f>+'St 1.1'!$S$87</f>
        <v>0</v>
      </c>
      <c r="E55" s="147">
        <f>+'St 1.1'!$S$204</f>
        <v>0</v>
      </c>
      <c r="F55" s="147">
        <f>+'St 1.2'!$S$87</f>
        <v>32.007202937362763</v>
      </c>
      <c r="G55" s="147">
        <f>+'St 1.2'!$S$204</f>
        <v>-722.36893951593902</v>
      </c>
      <c r="H55" s="147">
        <f>+'St 1.3'!$S$87</f>
        <v>-121.52603386459452</v>
      </c>
      <c r="I55" s="147">
        <f>+'St 1.3'!$S$204</f>
        <v>263740.60508997442</v>
      </c>
      <c r="J55" s="147">
        <f>+'St 3'!$S$87</f>
        <v>0</v>
      </c>
      <c r="K55" s="147">
        <f>+'St 3'!$S$204</f>
        <v>6.1018308048838557E-3</v>
      </c>
      <c r="L55" s="147">
        <f>+'St 2.1'!$S$87</f>
        <v>-6883.785141186394</v>
      </c>
      <c r="M55" s="147">
        <f>+'St 2.1'!$S$204</f>
        <v>4857.1968852407399</v>
      </c>
      <c r="N55" s="147">
        <f>+'St 2.2'!$S$87</f>
        <v>100815.2476863841</v>
      </c>
      <c r="O55" s="147">
        <f>+'St 2.2'!$S$204</f>
        <v>-380952.72458039544</v>
      </c>
      <c r="P55" s="147">
        <f>+'St 4'!$S$87</f>
        <v>-3705.5793020780757</v>
      </c>
      <c r="Q55" s="147">
        <f>+'St 4'!$S$204</f>
        <v>4177</v>
      </c>
      <c r="R55" s="147">
        <f>+'St 5'!$S$87</f>
        <v>-7150.8007304609464</v>
      </c>
      <c r="S55" s="147">
        <f>+'St 5'!$S$204</f>
        <v>-139086.86245614698</v>
      </c>
      <c r="T55" s="147">
        <f t="shared" si="3"/>
        <v>82985.563681731452</v>
      </c>
      <c r="U55" s="147">
        <f t="shared" si="4"/>
        <v>-247987.14789901243</v>
      </c>
    </row>
    <row r="56" spans="2:21">
      <c r="B56" s="66" t="s">
        <v>69</v>
      </c>
      <c r="C56" s="67" t="s">
        <v>31</v>
      </c>
      <c r="D56" s="147">
        <f>+'St 1.1'!$S$100</f>
        <v>7647.2832985486493</v>
      </c>
      <c r="E56" s="147">
        <f>+'St 1.1'!$S$217</f>
        <v>281</v>
      </c>
      <c r="F56" s="147">
        <f>+'St 1.2'!$S$100</f>
        <v>61991.392625365384</v>
      </c>
      <c r="G56" s="147">
        <f>+'St 1.2'!$S$217</f>
        <v>8429.9349450742193</v>
      </c>
      <c r="H56" s="147">
        <f>+'St 1.3'!$S$100</f>
        <v>8090.3404212222495</v>
      </c>
      <c r="I56" s="147">
        <f>+'St 1.3'!$S$217</f>
        <v>4222.2803947547654</v>
      </c>
      <c r="J56" s="147">
        <f>+'St 3'!$S$100</f>
        <v>3699.4551000000001</v>
      </c>
      <c r="K56" s="147">
        <f>+'St 3'!$S$217</f>
        <v>27724.407523339825</v>
      </c>
      <c r="L56" s="147">
        <f>+'St 2.1'!$S$100</f>
        <v>733.45022704554458</v>
      </c>
      <c r="M56" s="147">
        <f>+'St 2.1'!$S$217</f>
        <v>-13033.735643409233</v>
      </c>
      <c r="N56" s="147">
        <f>+'St 2.2'!$S$100</f>
        <v>301609.51819281146</v>
      </c>
      <c r="O56" s="147">
        <f>+'St 2.2'!$S$217</f>
        <v>-361420.64715883409</v>
      </c>
      <c r="P56" s="147">
        <f>+'St 4'!$S$100</f>
        <v>135.76727249095501</v>
      </c>
      <c r="Q56" s="147">
        <f>+'St 4'!$S$217</f>
        <v>6761.126653080436</v>
      </c>
      <c r="R56" s="147">
        <f>+'St 5'!$S$100</f>
        <v>0</v>
      </c>
      <c r="S56" s="147">
        <f>+'St 5'!$S$217</f>
        <v>-488.78229974646456</v>
      </c>
      <c r="T56" s="147">
        <f t="shared" si="3"/>
        <v>383907.20713748428</v>
      </c>
      <c r="U56" s="147">
        <f t="shared" si="4"/>
        <v>-327524.41558574053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4"/>
        <v>0</v>
      </c>
    </row>
    <row r="58" spans="2:21">
      <c r="B58" s="35">
        <v>9</v>
      </c>
      <c r="C58" s="26" t="s">
        <v>92</v>
      </c>
      <c r="D58" s="146">
        <f>+'St 1.1'!$S$113+'St 1.1'!$S$114</f>
        <v>0</v>
      </c>
      <c r="E58" s="146">
        <f>+'St 1.1'!$S$230+'St 1.1'!$S$231</f>
        <v>0</v>
      </c>
      <c r="F58" s="146">
        <f>+'St 1.2'!$S$113+'St 1.2'!$S$114</f>
        <v>-42808.733394255411</v>
      </c>
      <c r="G58" s="146">
        <f>+'St 1.2'!$S$230+'St 1.2'!$S$231</f>
        <v>195887.47238451205</v>
      </c>
      <c r="H58" s="146">
        <f>+'St 1.3'!$S$113+'St 1.3'!$S$114</f>
        <v>8311.2546439659782</v>
      </c>
      <c r="I58" s="146">
        <f>+'St 1.3'!$S$230+'St 1.3'!$S$231</f>
        <v>5544.0807272291731</v>
      </c>
      <c r="J58" s="146">
        <f>+'St 3'!$S$113+'St 3'!$S$114</f>
        <v>0</v>
      </c>
      <c r="K58" s="146">
        <f>+'St 3'!$S$230+'St 3'!$S$231</f>
        <v>0</v>
      </c>
      <c r="L58" s="146">
        <f>+'St 2.1'!$S$113+'St 2.1'!$S$114</f>
        <v>3990.2536370847165</v>
      </c>
      <c r="M58" s="146">
        <f>+'St 2.1'!$S$230+'St 2.1'!$S$231</f>
        <v>-20.585474500000032</v>
      </c>
      <c r="N58" s="146">
        <f>+'St 2.2'!$S$113+'St 2.2'!$S$114</f>
        <v>191992.11270355992</v>
      </c>
      <c r="O58" s="146">
        <f>+'St 2.2'!$S$230+'St 2.2'!$S$231</f>
        <v>-124408.32392487556</v>
      </c>
      <c r="P58" s="146">
        <f>+'St 4'!$S$113+'St 4'!$S$114</f>
        <v>0</v>
      </c>
      <c r="Q58" s="146">
        <f>+'St 4'!$S$230+'St 4'!$S$231</f>
        <v>0</v>
      </c>
      <c r="R58" s="146">
        <f>+'St 5'!$S$113+'St 5'!$S$114</f>
        <v>0</v>
      </c>
      <c r="S58" s="146">
        <f>+'St 5'!$S$230+'St 5'!$S$231</f>
        <v>0</v>
      </c>
      <c r="T58" s="146">
        <f t="shared" si="3"/>
        <v>161484.88759035521</v>
      </c>
      <c r="U58" s="146">
        <f t="shared" si="4"/>
        <v>77002.64371236568</v>
      </c>
    </row>
    <row r="59" spans="2:21">
      <c r="B59" s="35">
        <v>10</v>
      </c>
      <c r="C59" s="26" t="s">
        <v>91</v>
      </c>
      <c r="D59" s="146">
        <f t="shared" ref="D59:S59" si="5">+D36+D39+D42+D43+D44+D47+D54+D57+D58</f>
        <v>260113.90972620272</v>
      </c>
      <c r="E59" s="146">
        <f t="shared" si="5"/>
        <v>261285.29299441457</v>
      </c>
      <c r="F59" s="146">
        <f t="shared" si="5"/>
        <v>1120816.6463255596</v>
      </c>
      <c r="G59" s="146">
        <f t="shared" si="5"/>
        <v>1233155.6621525385</v>
      </c>
      <c r="H59" s="146">
        <f t="shared" si="5"/>
        <v>829365.02786439552</v>
      </c>
      <c r="I59" s="146">
        <f t="shared" si="5"/>
        <v>1166025.5004504544</v>
      </c>
      <c r="J59" s="146">
        <f t="shared" si="5"/>
        <v>814544.56484254077</v>
      </c>
      <c r="K59" s="146">
        <f t="shared" si="5"/>
        <v>252668.63238909683</v>
      </c>
      <c r="L59" s="146">
        <f t="shared" si="5"/>
        <v>33687.710222143913</v>
      </c>
      <c r="M59" s="146">
        <f t="shared" si="5"/>
        <v>-2195.1829600770466</v>
      </c>
      <c r="N59" s="146">
        <f t="shared" si="5"/>
        <v>1805501.870993535</v>
      </c>
      <c r="O59" s="146">
        <f t="shared" si="5"/>
        <v>873467.84114144684</v>
      </c>
      <c r="P59" s="146">
        <f t="shared" si="5"/>
        <v>373260.39342391287</v>
      </c>
      <c r="Q59" s="146">
        <f t="shared" si="5"/>
        <v>1351980.6331494185</v>
      </c>
      <c r="R59" s="146">
        <f t="shared" si="5"/>
        <v>398622.90795681824</v>
      </c>
      <c r="S59" s="146">
        <f t="shared" si="5"/>
        <v>568248.02092098724</v>
      </c>
      <c r="T59" s="146">
        <f t="shared" si="3"/>
        <v>5635913.0313551091</v>
      </c>
      <c r="U59" s="146">
        <f t="shared" si="4"/>
        <v>5704636.4002382802</v>
      </c>
    </row>
    <row r="61" spans="2:21"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00000000-0004-0000-2F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109"/>
  <sheetViews>
    <sheetView zoomScaleNormal="100" workbookViewId="0">
      <selection activeCell="D5" sqref="D5"/>
    </sheetView>
  </sheetViews>
  <sheetFormatPr defaultColWidth="9.140625" defaultRowHeight="15"/>
  <cols>
    <col min="1" max="1" width="5.5703125" style="12" customWidth="1"/>
    <col min="2" max="2" width="9.140625" style="12"/>
    <col min="3" max="3" width="70" style="12" bestFit="1" customWidth="1"/>
    <col min="4" max="5" width="12.85546875" style="12" bestFit="1" customWidth="1"/>
    <col min="6" max="7" width="14.85546875" style="12" bestFit="1" customWidth="1"/>
    <col min="8" max="9" width="12.85546875" style="12" bestFit="1" customWidth="1"/>
    <col min="10" max="10" width="13" style="12" bestFit="1" customWidth="1"/>
    <col min="11" max="13" width="12.85546875" style="12" bestFit="1" customWidth="1"/>
    <col min="14" max="15" width="14.85546875" style="12" bestFit="1" customWidth="1"/>
    <col min="16" max="16" width="12.85546875" style="12" bestFit="1" customWidth="1"/>
    <col min="17" max="17" width="14.85546875" style="12" bestFit="1" customWidth="1"/>
    <col min="18" max="19" width="12.85546875" style="12" bestFit="1" customWidth="1"/>
    <col min="20" max="21" width="14.85546875" style="12" bestFit="1" customWidth="1"/>
    <col min="22" max="16384" width="9.140625" style="12"/>
  </cols>
  <sheetData>
    <row r="1" spans="1:21">
      <c r="A1" s="175" t="s">
        <v>311</v>
      </c>
    </row>
    <row r="2" spans="1:21">
      <c r="B2" s="296" t="s">
        <v>332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1.1'!$H$6</f>
        <v>0</v>
      </c>
      <c r="E6" s="146">
        <f>+'St 1.1'!$H$123</f>
        <v>142660</v>
      </c>
      <c r="F6" s="146">
        <f>+'St 1.2'!$H$6</f>
        <v>0</v>
      </c>
      <c r="G6" s="146">
        <f>+'St 1.2'!$H$123</f>
        <v>0</v>
      </c>
      <c r="H6" s="146">
        <f>+'St 1.3'!$H$6</f>
        <v>0</v>
      </c>
      <c r="I6" s="146">
        <f>+'St 1.3'!$H$123</f>
        <v>0</v>
      </c>
      <c r="J6" s="146">
        <f>+'St 3'!$H$6</f>
        <v>37177</v>
      </c>
      <c r="K6" s="146">
        <f>+'St 3'!$H$123</f>
        <v>16082.070000000002</v>
      </c>
      <c r="L6" s="146">
        <f>+'St 2.1'!$H$6</f>
        <v>0</v>
      </c>
      <c r="M6" s="146">
        <f>+'St 2.1'!$H$123</f>
        <v>0</v>
      </c>
      <c r="N6" s="146">
        <f>+'St 2.2'!$H$6</f>
        <v>0</v>
      </c>
      <c r="O6" s="146">
        <f>+'St 2.2'!$H$123</f>
        <v>0</v>
      </c>
      <c r="P6" s="146">
        <f>+'St 4'!$H$6</f>
        <v>0</v>
      </c>
      <c r="Q6" s="146">
        <f>+'St 4'!$H$123</f>
        <v>0</v>
      </c>
      <c r="R6" s="146">
        <f>+'St 5'!$H$6</f>
        <v>26140.070000000003</v>
      </c>
      <c r="S6" s="146">
        <f>+'St 5'!$H$123</f>
        <v>37177.221985098702</v>
      </c>
      <c r="T6" s="146">
        <f>+D6+F6+H6+J6+L6+N6+P6+R6</f>
        <v>63317.070000000007</v>
      </c>
      <c r="U6" s="146">
        <f>+E6+G6+I6+K6+M6+O6+Q6+S6</f>
        <v>195919.29198509871</v>
      </c>
    </row>
    <row r="7" spans="1:21">
      <c r="B7" s="66" t="s">
        <v>68</v>
      </c>
      <c r="C7" s="67" t="s">
        <v>35</v>
      </c>
      <c r="D7" s="147">
        <f>+'St 1.1'!$H$7</f>
        <v>0</v>
      </c>
      <c r="E7" s="147">
        <f>+'St 1.1'!$H$124</f>
        <v>132602</v>
      </c>
      <c r="F7" s="147">
        <f>+'St 1.2'!$H$7</f>
        <v>0</v>
      </c>
      <c r="G7" s="147">
        <f>+'St 1.2'!$H$124</f>
        <v>0</v>
      </c>
      <c r="H7" s="147">
        <f>+'St 1.3'!$H$7</f>
        <v>0</v>
      </c>
      <c r="I7" s="147">
        <f>+'St 1.3'!$H$124</f>
        <v>0</v>
      </c>
      <c r="J7" s="147">
        <f>+'St 3'!$H$7</f>
        <v>0</v>
      </c>
      <c r="K7" s="147">
        <f>+'St 3'!$H$124</f>
        <v>0</v>
      </c>
      <c r="L7" s="147">
        <f>+'St 2.1'!$H$7</f>
        <v>0</v>
      </c>
      <c r="M7" s="147">
        <f>+'St 2.1'!$H$124</f>
        <v>0</v>
      </c>
      <c r="N7" s="147">
        <f>+'St 2.2'!$H$7</f>
        <v>0</v>
      </c>
      <c r="O7" s="147">
        <f>+'St 2.2'!$H$124</f>
        <v>0</v>
      </c>
      <c r="P7" s="147">
        <f>+'St 4'!$H$7</f>
        <v>0</v>
      </c>
      <c r="Q7" s="147">
        <f>+'St 4'!$H$124</f>
        <v>0</v>
      </c>
      <c r="R7" s="147">
        <f>+'St 5'!$H$7</f>
        <v>0</v>
      </c>
      <c r="S7" s="147">
        <f>+'St 5'!$H$124</f>
        <v>0</v>
      </c>
      <c r="T7" s="147">
        <f t="shared" ref="T7:U28" si="0">+D7+F7+H7+J7+L7+N7+P7+R7</f>
        <v>0</v>
      </c>
      <c r="U7" s="147">
        <f t="shared" si="0"/>
        <v>132602</v>
      </c>
    </row>
    <row r="8" spans="1:21">
      <c r="B8" s="66" t="s">
        <v>69</v>
      </c>
      <c r="C8" s="67" t="s">
        <v>87</v>
      </c>
      <c r="D8" s="147">
        <f>+'St 1.1'!$H$8</f>
        <v>0</v>
      </c>
      <c r="E8" s="147">
        <f>+'St 1.1'!$H$125</f>
        <v>10058</v>
      </c>
      <c r="F8" s="147">
        <f>+'St 1.2'!$H$8</f>
        <v>0</v>
      </c>
      <c r="G8" s="147">
        <f>+'St 1.2'!$H$125</f>
        <v>0</v>
      </c>
      <c r="H8" s="147">
        <f>+'St 1.3'!$H$8</f>
        <v>0</v>
      </c>
      <c r="I8" s="147">
        <f>+'St 1.3'!$H$125</f>
        <v>0</v>
      </c>
      <c r="J8" s="147">
        <f>+'St 3'!$H$8</f>
        <v>37177</v>
      </c>
      <c r="K8" s="147">
        <f>+'St 3'!$H$125</f>
        <v>16082.070000000002</v>
      </c>
      <c r="L8" s="147">
        <f>+'St 2.1'!$H$8</f>
        <v>0</v>
      </c>
      <c r="M8" s="147">
        <f>+'St 2.1'!$H$125</f>
        <v>0</v>
      </c>
      <c r="N8" s="147">
        <f>+'St 2.2'!$H$8</f>
        <v>0</v>
      </c>
      <c r="O8" s="147">
        <f>+'St 2.2'!$H$125</f>
        <v>0</v>
      </c>
      <c r="P8" s="147">
        <f>+'St 4'!$H$8</f>
        <v>0</v>
      </c>
      <c r="Q8" s="147">
        <f>+'St 4'!$H$125</f>
        <v>0</v>
      </c>
      <c r="R8" s="147">
        <f>+'St 5'!$H$8</f>
        <v>26140.070000000003</v>
      </c>
      <c r="S8" s="147">
        <f>+'St 5'!$H$125</f>
        <v>37177.221985098702</v>
      </c>
      <c r="T8" s="147">
        <f t="shared" si="0"/>
        <v>63317.070000000007</v>
      </c>
      <c r="U8" s="147">
        <f t="shared" si="0"/>
        <v>63317.291985098702</v>
      </c>
    </row>
    <row r="9" spans="1:21">
      <c r="B9" s="35">
        <v>2</v>
      </c>
      <c r="C9" s="26" t="s">
        <v>38</v>
      </c>
      <c r="D9" s="146">
        <f>+'St 1.1'!$H$9</f>
        <v>2285783.9999999995</v>
      </c>
      <c r="E9" s="146">
        <f>+'St 1.1'!$H$126</f>
        <v>737385.19132173376</v>
      </c>
      <c r="F9" s="146">
        <f>+'St 1.2'!$H$9</f>
        <v>11416342.119327251</v>
      </c>
      <c r="G9" s="146">
        <f>+'St 1.2'!$H$126</f>
        <v>1448851.3571699886</v>
      </c>
      <c r="H9" s="146">
        <f>+'St 1.3'!$H$9</f>
        <v>245477.60772261696</v>
      </c>
      <c r="I9" s="146">
        <f>+'St 1.3'!$H$126</f>
        <v>672971.89995154226</v>
      </c>
      <c r="J9" s="146">
        <f>+'St 3'!$H$9</f>
        <v>1583783.0955999999</v>
      </c>
      <c r="K9" s="146">
        <f>+'St 3'!$H$126</f>
        <v>1105107.5763914071</v>
      </c>
      <c r="L9" s="146">
        <f>+'St 2.1'!$H$9</f>
        <v>1738.39</v>
      </c>
      <c r="M9" s="146">
        <f>+'St 2.1'!$H$126</f>
        <v>241542.00625399902</v>
      </c>
      <c r="N9" s="146">
        <f>+'St 2.2'!$H$9</f>
        <v>40712.687602949663</v>
      </c>
      <c r="O9" s="146">
        <f>+'St 2.2'!$H$126</f>
        <v>1260685.852196173</v>
      </c>
      <c r="P9" s="146">
        <f>+'St 4'!$H$9</f>
        <v>0</v>
      </c>
      <c r="Q9" s="146">
        <f>+'St 4'!$H$126</f>
        <v>9425596.7738938294</v>
      </c>
      <c r="R9" s="146">
        <f>+'St 5'!$H$9</f>
        <v>875316.84080877679</v>
      </c>
      <c r="S9" s="146">
        <f>+'St 5'!$H$126</f>
        <v>843152.3476853004</v>
      </c>
      <c r="T9" s="146">
        <f t="shared" si="0"/>
        <v>16449154.741061596</v>
      </c>
      <c r="U9" s="146">
        <f t="shared" si="0"/>
        <v>15735293.004863974</v>
      </c>
    </row>
    <row r="10" spans="1:21">
      <c r="B10" s="66" t="s">
        <v>68</v>
      </c>
      <c r="C10" s="67" t="s">
        <v>39</v>
      </c>
      <c r="D10" s="147">
        <f>+'St 1.1'!$H$10</f>
        <v>1651259.9999999998</v>
      </c>
      <c r="E10" s="147">
        <f>+'St 1.1'!$H$127</f>
        <v>330</v>
      </c>
      <c r="F10" s="147">
        <f>+'St 1.2'!$H$10</f>
        <v>0</v>
      </c>
      <c r="G10" s="147">
        <f>+'St 1.2'!$H$127</f>
        <v>81189.797418343602</v>
      </c>
      <c r="H10" s="147">
        <f>+'St 1.3'!$H$10</f>
        <v>0</v>
      </c>
      <c r="I10" s="147">
        <f>+'St 1.3'!$H$127</f>
        <v>12863.748497966251</v>
      </c>
      <c r="J10" s="147">
        <f>+'St 3'!$H$10</f>
        <v>0</v>
      </c>
      <c r="K10" s="147">
        <f>+'St 3'!$H$127</f>
        <v>0.38689999999999997</v>
      </c>
      <c r="L10" s="147">
        <f>+'St 2.1'!$H$10</f>
        <v>0</v>
      </c>
      <c r="M10" s="147">
        <f>+'St 2.1'!$H$127</f>
        <v>2.7011574530000004</v>
      </c>
      <c r="N10" s="147">
        <f>+'St 2.2'!$H$10</f>
        <v>0</v>
      </c>
      <c r="O10" s="147">
        <f>+'St 2.2'!$H$127</f>
        <v>20994.952692264207</v>
      </c>
      <c r="P10" s="147">
        <f>+'St 4'!$H$10</f>
        <v>0</v>
      </c>
      <c r="Q10" s="147">
        <f>+'St 4'!$H$127</f>
        <v>1547139.6562500002</v>
      </c>
      <c r="R10" s="147">
        <f>+'St 5'!$H$10</f>
        <v>0</v>
      </c>
      <c r="S10" s="147">
        <f>+'St 5'!$H$127</f>
        <v>0</v>
      </c>
      <c r="T10" s="147">
        <f t="shared" si="0"/>
        <v>1651259.9999999998</v>
      </c>
      <c r="U10" s="147">
        <f t="shared" si="0"/>
        <v>1662521.2429160273</v>
      </c>
    </row>
    <row r="11" spans="1:21">
      <c r="B11" s="66" t="s">
        <v>69</v>
      </c>
      <c r="C11" s="67" t="s">
        <v>50</v>
      </c>
      <c r="D11" s="147">
        <f>+'St 1.1'!$H$23</f>
        <v>634524</v>
      </c>
      <c r="E11" s="147">
        <f>+'St 1.1'!$H$140</f>
        <v>737055.19132173376</v>
      </c>
      <c r="F11" s="147">
        <f>+'St 1.2'!$H$23</f>
        <v>11416342.119327251</v>
      </c>
      <c r="G11" s="147">
        <f>+'St 1.2'!$H$140</f>
        <v>1367661.559751645</v>
      </c>
      <c r="H11" s="147">
        <f>+'St 1.3'!$H$23</f>
        <v>245477.60772261696</v>
      </c>
      <c r="I11" s="147">
        <f>+'St 1.3'!$H$140</f>
        <v>660108.15145357605</v>
      </c>
      <c r="J11" s="147">
        <f>+'St 3'!$H$23</f>
        <v>1583783.0955999999</v>
      </c>
      <c r="K11" s="147">
        <f>+'St 3'!$H$140</f>
        <v>1105107.189491407</v>
      </c>
      <c r="L11" s="147">
        <f>+'St 2.1'!$H$23</f>
        <v>1738.39</v>
      </c>
      <c r="M11" s="147">
        <f>+'St 2.1'!$H$140</f>
        <v>241539.30509654601</v>
      </c>
      <c r="N11" s="147">
        <f>+'St 2.2'!$H$23</f>
        <v>40712.687602949663</v>
      </c>
      <c r="O11" s="147">
        <f>+'St 2.2'!$H$140</f>
        <v>1239690.8995039088</v>
      </c>
      <c r="P11" s="147">
        <f>+'St 4'!$H$23</f>
        <v>0</v>
      </c>
      <c r="Q11" s="147">
        <f>+'St 4'!$H$140</f>
        <v>7878457.1176438304</v>
      </c>
      <c r="R11" s="147">
        <f>+'St 5'!$H$23</f>
        <v>875316.84080877679</v>
      </c>
      <c r="S11" s="147">
        <f>+'St 5'!$H$140</f>
        <v>843152.3476853004</v>
      </c>
      <c r="T11" s="147">
        <f t="shared" si="0"/>
        <v>14797894.741061596</v>
      </c>
      <c r="U11" s="147">
        <f t="shared" si="0"/>
        <v>14072771.761947947</v>
      </c>
    </row>
    <row r="12" spans="1:21">
      <c r="B12" s="35">
        <v>3</v>
      </c>
      <c r="C12" s="26" t="s">
        <v>51</v>
      </c>
      <c r="D12" s="146">
        <f>+'St 1.1'!$H$36</f>
        <v>0</v>
      </c>
      <c r="E12" s="146">
        <f>+'St 1.1'!$H$153</f>
        <v>2099645.8086782661</v>
      </c>
      <c r="F12" s="146">
        <f>+'St 1.2'!$H$36</f>
        <v>335830.11546482443</v>
      </c>
      <c r="G12" s="146">
        <f>+'St 1.2'!$H$153</f>
        <v>3608280.4475714373</v>
      </c>
      <c r="H12" s="146">
        <f>+'St 1.3'!$H$36</f>
        <v>904337.9264172886</v>
      </c>
      <c r="I12" s="146">
        <f>+'St 1.3'!$H$153</f>
        <v>3837914.4965588693</v>
      </c>
      <c r="J12" s="146">
        <f>+'St 3'!$H$36</f>
        <v>7508994.8293582723</v>
      </c>
      <c r="K12" s="146">
        <f>+'St 3'!$H$153</f>
        <v>754015.27641787357</v>
      </c>
      <c r="L12" s="146">
        <f>+'St 2.1'!$H$36</f>
        <v>71.319600000000008</v>
      </c>
      <c r="M12" s="146">
        <f>+'St 2.1'!$H$153</f>
        <v>24643.966245631374</v>
      </c>
      <c r="N12" s="146">
        <f>+'St 2.2'!$H$36</f>
        <v>924276.25978619466</v>
      </c>
      <c r="O12" s="146">
        <f>+'St 2.2'!$H$153</f>
        <v>353106.24384653952</v>
      </c>
      <c r="P12" s="146">
        <f>+'St 4'!$H$36</f>
        <v>0</v>
      </c>
      <c r="Q12" s="146">
        <f>+'St 4'!$H$153</f>
        <v>256753.36194304909</v>
      </c>
      <c r="R12" s="146">
        <f>+'St 5'!$H$36</f>
        <v>1787029.4257557646</v>
      </c>
      <c r="S12" s="146">
        <f>+'St 5'!$H$153</f>
        <v>638475.66441268113</v>
      </c>
      <c r="T12" s="146">
        <f t="shared" si="0"/>
        <v>11460539.876382343</v>
      </c>
      <c r="U12" s="146">
        <f t="shared" si="0"/>
        <v>11572835.265674347</v>
      </c>
    </row>
    <row r="13" spans="1:21">
      <c r="B13" s="35">
        <v>4</v>
      </c>
      <c r="C13" s="26" t="s">
        <v>323</v>
      </c>
      <c r="D13" s="146">
        <f>+'St 1.1'!$H$49</f>
        <v>0</v>
      </c>
      <c r="E13" s="146">
        <f>+'St 1.1'!$H$166</f>
        <v>270030</v>
      </c>
      <c r="F13" s="146">
        <f>+'St 1.2'!$H$49</f>
        <v>2013989.5397478116</v>
      </c>
      <c r="G13" s="146">
        <f>+'St 1.2'!$H$166</f>
        <v>9607846.4474743735</v>
      </c>
      <c r="H13" s="146">
        <f>+'St 1.3'!$H$49</f>
        <v>698601.47107680317</v>
      </c>
      <c r="I13" s="146">
        <f>+'St 1.3'!$H$166</f>
        <v>2250951.2740209065</v>
      </c>
      <c r="J13" s="146">
        <f>+'St 3'!$H$49</f>
        <v>542619.30790000001</v>
      </c>
      <c r="K13" s="146">
        <f>+'St 3'!$H$166</f>
        <v>384148.90424361697</v>
      </c>
      <c r="L13" s="146">
        <f>+'St 2.1'!$H$49</f>
        <v>1052377.8040560002</v>
      </c>
      <c r="M13" s="146">
        <f>+'St 2.1'!$H$166</f>
        <v>129962.34424430004</v>
      </c>
      <c r="N13" s="146">
        <f>+'St 2.2'!$H$49</f>
        <v>6515372.9542499855</v>
      </c>
      <c r="O13" s="146">
        <f>+'St 2.2'!$H$166</f>
        <v>3012091.4763732394</v>
      </c>
      <c r="P13" s="146">
        <f>+'St 4'!$H$49</f>
        <v>4462405.3283581035</v>
      </c>
      <c r="Q13" s="146">
        <f>+'St 4'!$H$166</f>
        <v>0</v>
      </c>
      <c r="R13" s="146">
        <f>+'St 5'!$H$49</f>
        <v>44470.035938166504</v>
      </c>
      <c r="S13" s="146">
        <f>+'St 5'!$H$166</f>
        <v>1131843.0654009117</v>
      </c>
      <c r="T13" s="146">
        <f t="shared" si="0"/>
        <v>15329836.441326868</v>
      </c>
      <c r="U13" s="146">
        <f t="shared" si="0"/>
        <v>16786873.511757348</v>
      </c>
    </row>
    <row r="14" spans="1:21">
      <c r="B14" s="35">
        <v>5</v>
      </c>
      <c r="C14" s="26" t="s">
        <v>52</v>
      </c>
      <c r="D14" s="146">
        <f>+'St 1.1'!$H$62</f>
        <v>5</v>
      </c>
      <c r="E14" s="146">
        <f>+'St 1.1'!$H$179</f>
        <v>2320</v>
      </c>
      <c r="F14" s="146">
        <f>+'St 1.2'!$H$62</f>
        <v>148443.62392356151</v>
      </c>
      <c r="G14" s="146">
        <f>+'St 1.2'!$H$179</f>
        <v>89135.280926384032</v>
      </c>
      <c r="H14" s="146">
        <f>+'St 1.3'!$H$62</f>
        <v>1370408.1119554441</v>
      </c>
      <c r="I14" s="146">
        <f>+'St 1.3'!$H$179</f>
        <v>1587823.8692183075</v>
      </c>
      <c r="J14" s="146">
        <f>+'St 3'!$H$62</f>
        <v>0</v>
      </c>
      <c r="K14" s="146">
        <f>+'St 3'!$H$179</f>
        <v>634787.92512252787</v>
      </c>
      <c r="L14" s="146">
        <f>+'St 2.1'!$H$62</f>
        <v>169550.61648999999</v>
      </c>
      <c r="M14" s="146">
        <f>+'St 2.1'!$H$179</f>
        <v>158806.40992020242</v>
      </c>
      <c r="N14" s="146">
        <f>+'St 2.2'!$H$62</f>
        <v>1798054.3285234999</v>
      </c>
      <c r="O14" s="146">
        <f>+'St 2.2'!$H$179</f>
        <v>3148192.4932442736</v>
      </c>
      <c r="P14" s="146">
        <f>+'St 4'!$H$62</f>
        <v>0</v>
      </c>
      <c r="Q14" s="146">
        <f>+'St 4'!$H$179</f>
        <v>1076697.0007642375</v>
      </c>
      <c r="R14" s="146">
        <f>+'St 5'!$H$62</f>
        <v>652763.68592823565</v>
      </c>
      <c r="S14" s="146">
        <f>+'St 5'!$H$179</f>
        <v>2800121.0500768982</v>
      </c>
      <c r="T14" s="146">
        <f t="shared" si="0"/>
        <v>4139225.3668207414</v>
      </c>
      <c r="U14" s="146">
        <f t="shared" si="0"/>
        <v>9497884.029272832</v>
      </c>
    </row>
    <row r="15" spans="1:21">
      <c r="B15" s="66" t="s">
        <v>68</v>
      </c>
      <c r="C15" s="67" t="s">
        <v>32</v>
      </c>
      <c r="D15" s="147">
        <f>+'St 1.1'!$H$63</f>
        <v>5</v>
      </c>
      <c r="E15" s="147">
        <f>+'St 1.1'!$H$180</f>
        <v>2320</v>
      </c>
      <c r="F15" s="147">
        <f>+'St 1.2'!$H$63</f>
        <v>148443.62392356151</v>
      </c>
      <c r="G15" s="147">
        <f>+'St 1.2'!$H$180</f>
        <v>78515.020618446288</v>
      </c>
      <c r="H15" s="147">
        <f>+'St 1.3'!$H$63</f>
        <v>162252.19363171302</v>
      </c>
      <c r="I15" s="147">
        <f>+'St 1.3'!$H$180</f>
        <v>1173214.601405038</v>
      </c>
      <c r="J15" s="147">
        <f>+'St 3'!$H$63</f>
        <v>0</v>
      </c>
      <c r="K15" s="147">
        <f>+'St 3'!$H$180</f>
        <v>634787.92512252787</v>
      </c>
      <c r="L15" s="147">
        <f>+'St 2.1'!$H$63</f>
        <v>169550.61648999999</v>
      </c>
      <c r="M15" s="147">
        <f>+'St 2.1'!$H$180</f>
        <v>158240.35179299998</v>
      </c>
      <c r="N15" s="147">
        <f>+'St 2.2'!$H$63</f>
        <v>1798054.3285234999</v>
      </c>
      <c r="O15" s="147">
        <f>+'St 2.2'!$H$180</f>
        <v>2494000.3164000786</v>
      </c>
      <c r="P15" s="147">
        <f>+'St 4'!$H$63</f>
        <v>0</v>
      </c>
      <c r="Q15" s="147">
        <f>+'St 4'!$H$180</f>
        <v>448140.43076423748</v>
      </c>
      <c r="R15" s="147">
        <f>+'St 5'!$H$63</f>
        <v>652763.68592823565</v>
      </c>
      <c r="S15" s="147">
        <f>+'St 5'!$H$180</f>
        <v>2800121.0500768982</v>
      </c>
      <c r="T15" s="147">
        <f t="shared" si="0"/>
        <v>2931069.4484970104</v>
      </c>
      <c r="U15" s="147">
        <f t="shared" si="0"/>
        <v>7789339.6961802263</v>
      </c>
    </row>
    <row r="16" spans="1:21">
      <c r="B16" s="66" t="s">
        <v>69</v>
      </c>
      <c r="C16" s="67" t="s">
        <v>33</v>
      </c>
      <c r="D16" s="147">
        <f>+'St 1.1'!$H$76</f>
        <v>0</v>
      </c>
      <c r="E16" s="147">
        <f>+'St 1.1'!$H$193</f>
        <v>0</v>
      </c>
      <c r="F16" s="147">
        <f>+'St 1.2'!$H$76</f>
        <v>0</v>
      </c>
      <c r="G16" s="147">
        <f>+'St 1.2'!$H$193</f>
        <v>10620.260307937739</v>
      </c>
      <c r="H16" s="147">
        <f>+'St 1.3'!$H$76</f>
        <v>1208155.918323731</v>
      </c>
      <c r="I16" s="147">
        <f>+'St 1.3'!$H$193</f>
        <v>414609.26781326934</v>
      </c>
      <c r="J16" s="147">
        <f>+'St 3'!$H$76</f>
        <v>0</v>
      </c>
      <c r="K16" s="147">
        <f>+'St 3'!$H$193</f>
        <v>0</v>
      </c>
      <c r="L16" s="147">
        <f>+'St 2.1'!$H$76</f>
        <v>0</v>
      </c>
      <c r="M16" s="147">
        <f>+'St 2.1'!$H$193</f>
        <v>566.05812720243489</v>
      </c>
      <c r="N16" s="147">
        <f>+'St 2.2'!$H$76</f>
        <v>0</v>
      </c>
      <c r="O16" s="147">
        <f>+'St 2.2'!$H$193</f>
        <v>654192.176844195</v>
      </c>
      <c r="P16" s="147">
        <f>+'St 4'!$H$76</f>
        <v>0</v>
      </c>
      <c r="Q16" s="147">
        <f>+'St 4'!$H$193</f>
        <v>628556.56999999995</v>
      </c>
      <c r="R16" s="147">
        <f>+'St 5'!$H$76</f>
        <v>0</v>
      </c>
      <c r="S16" s="147">
        <f>+'St 5'!$H$193</f>
        <v>0</v>
      </c>
      <c r="T16" s="147">
        <f t="shared" si="0"/>
        <v>1208155.918323731</v>
      </c>
      <c r="U16" s="147">
        <f t="shared" si="0"/>
        <v>1708544.3330926043</v>
      </c>
    </row>
    <row r="17" spans="2:21">
      <c r="B17" s="35">
        <v>6</v>
      </c>
      <c r="C17" s="26" t="s">
        <v>90</v>
      </c>
      <c r="D17" s="146">
        <f>+'St 1.1'!$H$79</f>
        <v>27699</v>
      </c>
      <c r="E17" s="146">
        <f>+'St 1.1'!$H$196</f>
        <v>0</v>
      </c>
      <c r="F17" s="146">
        <f>+'St 1.2'!$H$79</f>
        <v>27.98580898442416</v>
      </c>
      <c r="G17" s="146">
        <f>+'St 1.2'!$H$196</f>
        <v>274.70936486926314</v>
      </c>
      <c r="H17" s="146">
        <f>+'St 1.3'!$H$79</f>
        <v>3927755.061571578</v>
      </c>
      <c r="I17" s="146">
        <f>+'St 1.3'!$H$196</f>
        <v>0</v>
      </c>
      <c r="J17" s="146">
        <f>+'St 3'!$H$79</f>
        <v>540296.97809999983</v>
      </c>
      <c r="K17" s="146">
        <f>+'St 3'!$H$196</f>
        <v>0</v>
      </c>
      <c r="L17" s="146">
        <f>+'St 2.1'!$H$79</f>
        <v>0</v>
      </c>
      <c r="M17" s="146">
        <f>+'St 2.1'!$H$196</f>
        <v>1533.0385075605602</v>
      </c>
      <c r="N17" s="146">
        <f>+'St 2.2'!$H$79</f>
        <v>0</v>
      </c>
      <c r="O17" s="146">
        <f>+'St 2.2'!$H$196</f>
        <v>0</v>
      </c>
      <c r="P17" s="146">
        <f>+'St 4'!$H$79</f>
        <v>0</v>
      </c>
      <c r="Q17" s="146">
        <f>+'St 4'!$H$196</f>
        <v>4386142.8793402752</v>
      </c>
      <c r="R17" s="146">
        <f>+'St 5'!$H$79</f>
        <v>0</v>
      </c>
      <c r="S17" s="146">
        <f>+'St 5'!$H$196</f>
        <v>0</v>
      </c>
      <c r="T17" s="146">
        <f t="shared" si="0"/>
        <v>4495779.0254805619</v>
      </c>
      <c r="U17" s="146">
        <f t="shared" si="0"/>
        <v>4387950.6272127051</v>
      </c>
    </row>
    <row r="18" spans="2:21">
      <c r="B18" s="66" t="s">
        <v>68</v>
      </c>
      <c r="C18" s="67" t="s">
        <v>15</v>
      </c>
      <c r="D18" s="147">
        <f>+'St 1.1'!$H$80</f>
        <v>0</v>
      </c>
      <c r="E18" s="147">
        <f>+'St 1.1'!$H$197</f>
        <v>0</v>
      </c>
      <c r="F18" s="147">
        <f>+'St 1.2'!$H$80</f>
        <v>0</v>
      </c>
      <c r="G18" s="147">
        <f>+'St 1.2'!$H$197</f>
        <v>0</v>
      </c>
      <c r="H18" s="147">
        <f>+'St 1.3'!$H$80</f>
        <v>109636.14614028746</v>
      </c>
      <c r="I18" s="147">
        <f>+'St 1.3'!$H$197</f>
        <v>0</v>
      </c>
      <c r="J18" s="147">
        <f>+'St 3'!$H$80</f>
        <v>0</v>
      </c>
      <c r="K18" s="147">
        <f>+'St 3'!$H$197</f>
        <v>0</v>
      </c>
      <c r="L18" s="147">
        <f>+'St 2.1'!$H$80</f>
        <v>0</v>
      </c>
      <c r="M18" s="147">
        <f>+'St 2.1'!$H$197</f>
        <v>0</v>
      </c>
      <c r="N18" s="147">
        <f>+'St 2.2'!$H$80</f>
        <v>0</v>
      </c>
      <c r="O18" s="147">
        <f>+'St 2.2'!$H$197</f>
        <v>0</v>
      </c>
      <c r="P18" s="147">
        <f>+'St 4'!$H$80</f>
        <v>0</v>
      </c>
      <c r="Q18" s="147">
        <f>+'St 4'!$H$197</f>
        <v>0</v>
      </c>
      <c r="R18" s="147">
        <f>+'St 5'!$H$80</f>
        <v>0</v>
      </c>
      <c r="S18" s="147">
        <f>+'St 5'!$H$197</f>
        <v>0</v>
      </c>
      <c r="T18" s="147">
        <f t="shared" si="0"/>
        <v>109636.14614028746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1.1'!$H$81</f>
        <v>0</v>
      </c>
      <c r="E19" s="147">
        <f>+'St 1.1'!$H$198</f>
        <v>0</v>
      </c>
      <c r="F19" s="147">
        <f>+'St 1.2'!$H$81</f>
        <v>0</v>
      </c>
      <c r="G19" s="147">
        <f>+'St 1.2'!$H$198</f>
        <v>0</v>
      </c>
      <c r="H19" s="147">
        <f>+'St 1.3'!$H$81</f>
        <v>2648994.486516519</v>
      </c>
      <c r="I19" s="147">
        <f>+'St 1.3'!$H$198</f>
        <v>0</v>
      </c>
      <c r="J19" s="147">
        <f>+'St 3'!$H$81</f>
        <v>20893.68</v>
      </c>
      <c r="K19" s="147">
        <f>+'St 3'!$H$198</f>
        <v>0</v>
      </c>
      <c r="L19" s="147">
        <f>+'St 2.1'!$H$81</f>
        <v>0</v>
      </c>
      <c r="M19" s="147">
        <f>+'St 2.1'!$H$198</f>
        <v>689.42010389999996</v>
      </c>
      <c r="N19" s="147">
        <f>+'St 2.2'!$H$81</f>
        <v>0</v>
      </c>
      <c r="O19" s="147">
        <f>+'St 2.2'!$H$198</f>
        <v>0</v>
      </c>
      <c r="P19" s="147">
        <f>+'St 4'!$H$81</f>
        <v>0</v>
      </c>
      <c r="Q19" s="147">
        <f>+'St 4'!$H$198</f>
        <v>2669888.1665165192</v>
      </c>
      <c r="R19" s="147">
        <f>+'St 5'!$H$81</f>
        <v>0</v>
      </c>
      <c r="S19" s="147">
        <f>+'St 5'!$H$198</f>
        <v>0</v>
      </c>
      <c r="T19" s="147">
        <f t="shared" si="0"/>
        <v>2669888.1665165192</v>
      </c>
      <c r="U19" s="147">
        <f t="shared" si="0"/>
        <v>2670577.5866204193</v>
      </c>
    </row>
    <row r="20" spans="2:21">
      <c r="B20" s="66" t="s">
        <v>83</v>
      </c>
      <c r="C20" s="67" t="s">
        <v>17</v>
      </c>
      <c r="D20" s="147">
        <f>+'St 1.1'!$H$82</f>
        <v>14066.999999999998</v>
      </c>
      <c r="E20" s="147">
        <f>+'St 1.1'!$H$199</f>
        <v>0</v>
      </c>
      <c r="F20" s="147">
        <f>+'St 1.2'!$H$82</f>
        <v>0</v>
      </c>
      <c r="G20" s="147">
        <f>+'St 1.2'!$H$199</f>
        <v>0</v>
      </c>
      <c r="H20" s="147">
        <f>+'St 1.3'!$H$82</f>
        <v>413943.7287176699</v>
      </c>
      <c r="I20" s="147">
        <f>+'St 1.3'!$H$199</f>
        <v>0</v>
      </c>
      <c r="J20" s="147">
        <f>+'St 3'!$H$82</f>
        <v>0</v>
      </c>
      <c r="K20" s="147">
        <f>+'St 3'!$H$199</f>
        <v>0</v>
      </c>
      <c r="L20" s="147">
        <f>+'St 2.1'!$H$82</f>
        <v>0</v>
      </c>
      <c r="M20" s="147">
        <f>+'St 2.1'!$H$199</f>
        <v>33.010160999999997</v>
      </c>
      <c r="N20" s="147">
        <f>+'St 2.2'!$H$82</f>
        <v>0</v>
      </c>
      <c r="O20" s="147">
        <f>+'St 2.2'!$H$199</f>
        <v>0</v>
      </c>
      <c r="P20" s="147">
        <f>+'St 4'!$H$82</f>
        <v>0</v>
      </c>
      <c r="Q20" s="147">
        <f>+'St 4'!$H$199</f>
        <v>428010.7287176699</v>
      </c>
      <c r="R20" s="147">
        <f>+'St 5'!$H$82</f>
        <v>0</v>
      </c>
      <c r="S20" s="147">
        <f>+'St 5'!$H$199</f>
        <v>0</v>
      </c>
      <c r="T20" s="147">
        <f t="shared" si="0"/>
        <v>428010.7287176699</v>
      </c>
      <c r="U20" s="147">
        <f t="shared" si="0"/>
        <v>428043.73887866992</v>
      </c>
    </row>
    <row r="21" spans="2:21">
      <c r="B21" s="66" t="s">
        <v>84</v>
      </c>
      <c r="C21" s="67" t="s">
        <v>18</v>
      </c>
      <c r="D21" s="147">
        <f>+'St 1.1'!$H$83</f>
        <v>13632</v>
      </c>
      <c r="E21" s="147">
        <f>+'St 1.1'!$H$200</f>
        <v>0</v>
      </c>
      <c r="F21" s="147">
        <f>+'St 1.2'!$H$83</f>
        <v>27.98580898442416</v>
      </c>
      <c r="G21" s="147">
        <f>+'St 1.2'!$H$200</f>
        <v>274.70936486926314</v>
      </c>
      <c r="H21" s="147">
        <f>+'St 1.3'!$H$83</f>
        <v>755180.70019710157</v>
      </c>
      <c r="I21" s="147">
        <f>+'St 1.3'!$H$200</f>
        <v>0</v>
      </c>
      <c r="J21" s="147">
        <f>+'St 3'!$H$83</f>
        <v>519403.2980999999</v>
      </c>
      <c r="K21" s="147">
        <f>+'St 3'!$H$200</f>
        <v>0</v>
      </c>
      <c r="L21" s="147">
        <f>+'St 2.1'!$H$83</f>
        <v>0</v>
      </c>
      <c r="M21" s="147">
        <f>+'St 2.1'!$H$200</f>
        <v>810.60824266056034</v>
      </c>
      <c r="N21" s="147">
        <f>+'St 2.2'!$H$83</f>
        <v>0</v>
      </c>
      <c r="O21" s="147">
        <f>+'St 2.2'!$H$200</f>
        <v>0</v>
      </c>
      <c r="P21" s="147">
        <f>+'St 4'!$H$83</f>
        <v>0</v>
      </c>
      <c r="Q21" s="147">
        <f>+'St 4'!$H$200</f>
        <v>1288243.984106086</v>
      </c>
      <c r="R21" s="147">
        <f>+'St 5'!$H$83</f>
        <v>0</v>
      </c>
      <c r="S21" s="147">
        <f>+'St 5'!$H$200</f>
        <v>0</v>
      </c>
      <c r="T21" s="147">
        <f t="shared" si="0"/>
        <v>1288243.9841060857</v>
      </c>
      <c r="U21" s="147">
        <f t="shared" si="0"/>
        <v>1289329.3017136159</v>
      </c>
    </row>
    <row r="22" spans="2:21">
      <c r="B22" s="66" t="s">
        <v>85</v>
      </c>
      <c r="C22" s="3" t="s">
        <v>324</v>
      </c>
      <c r="D22" s="147">
        <f>+'St 1.1'!$H$84</f>
        <v>0</v>
      </c>
      <c r="E22" s="147">
        <f>+'St 1.1'!$H$201</f>
        <v>0</v>
      </c>
      <c r="F22" s="147">
        <f>+'St 1.2'!$H$84</f>
        <v>0</v>
      </c>
      <c r="G22" s="147">
        <f>+'St 1.2'!$H$201</f>
        <v>0</v>
      </c>
      <c r="H22" s="147">
        <f>+'St 1.3'!$H$84</f>
        <v>0</v>
      </c>
      <c r="I22" s="147">
        <f>+'St 1.3'!$H$201</f>
        <v>0</v>
      </c>
      <c r="J22" s="147">
        <f>+'St 3'!$H$84</f>
        <v>0</v>
      </c>
      <c r="K22" s="147">
        <f>+'St 3'!$H$201</f>
        <v>0</v>
      </c>
      <c r="L22" s="147">
        <f>+'St 2.1'!$H$84</f>
        <v>0</v>
      </c>
      <c r="M22" s="147">
        <f>+'St 2.1'!$H$201</f>
        <v>0</v>
      </c>
      <c r="N22" s="147">
        <f>+'St 2.2'!$H$84</f>
        <v>0</v>
      </c>
      <c r="O22" s="147">
        <f>+'St 2.2'!$H$201</f>
        <v>0</v>
      </c>
      <c r="P22" s="147">
        <f>+'St 4'!$H$84</f>
        <v>0</v>
      </c>
      <c r="Q22" s="147">
        <f>+'St 4'!$H$201</f>
        <v>0</v>
      </c>
      <c r="R22" s="147">
        <f>+'St 5'!$H$84</f>
        <v>0</v>
      </c>
      <c r="S22" s="147">
        <f>+'St 5'!$H$201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1.1'!$H$85</f>
        <v>0</v>
      </c>
      <c r="E23" s="147">
        <f>+'St 1.1'!$H$202</f>
        <v>0</v>
      </c>
      <c r="F23" s="147">
        <f>+'St 1.2'!$H$85</f>
        <v>0</v>
      </c>
      <c r="G23" s="147">
        <f>+'St 1.2'!$H$202</f>
        <v>0</v>
      </c>
      <c r="H23" s="147">
        <f>+'St 1.3'!$H$85</f>
        <v>0</v>
      </c>
      <c r="I23" s="147">
        <f>+'St 1.3'!$H$202</f>
        <v>0</v>
      </c>
      <c r="J23" s="147">
        <f>+'St 3'!$H$85</f>
        <v>0</v>
      </c>
      <c r="K23" s="147">
        <f>+'St 3'!$H$202</f>
        <v>0</v>
      </c>
      <c r="L23" s="147">
        <f>+'St 2.1'!$H$85</f>
        <v>0</v>
      </c>
      <c r="M23" s="147">
        <f>+'St 2.1'!$H$202</f>
        <v>0</v>
      </c>
      <c r="N23" s="147">
        <f>+'St 2.2'!$H$85</f>
        <v>0</v>
      </c>
      <c r="O23" s="147">
        <f>+'St 2.2'!$H$202</f>
        <v>0</v>
      </c>
      <c r="P23" s="147">
        <f>+'St 4'!$H$85</f>
        <v>0</v>
      </c>
      <c r="Q23" s="147">
        <f>+'St 4'!$H$202</f>
        <v>0</v>
      </c>
      <c r="R23" s="147">
        <f>+'St 5'!$H$85</f>
        <v>0</v>
      </c>
      <c r="S23" s="147">
        <f>+'St 5'!$H$202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1.1'!$H$86</f>
        <v>34427.000000000007</v>
      </c>
      <c r="E24" s="146">
        <f>+'St 1.1'!$H$203</f>
        <v>289</v>
      </c>
      <c r="F24" s="146">
        <f>+'St 1.2'!$H$86</f>
        <v>263426.28680443339</v>
      </c>
      <c r="G24" s="146">
        <f>+'St 1.2'!$H$203</f>
        <v>278485.74320393993</v>
      </c>
      <c r="H24" s="146">
        <f>+'St 1.3'!$H$86</f>
        <v>160002.9723022753</v>
      </c>
      <c r="I24" s="146">
        <f>+'St 1.3'!$H$203</f>
        <v>358227.59468493977</v>
      </c>
      <c r="J24" s="146">
        <f>+'St 3'!$H$86</f>
        <v>24397.442700000003</v>
      </c>
      <c r="K24" s="146">
        <f>+'St 3'!$H$203</f>
        <v>117892.87556123376</v>
      </c>
      <c r="L24" s="146">
        <f>+'St 2.1'!$H$86</f>
        <v>166532.90142190302</v>
      </c>
      <c r="M24" s="146">
        <f>+'St 2.1'!$H$203</f>
        <v>362751.60697496001</v>
      </c>
      <c r="N24" s="146">
        <f>+'St 2.2'!$H$86</f>
        <v>5884310.5345638078</v>
      </c>
      <c r="O24" s="146">
        <f>+'St 2.2'!$H$203</f>
        <v>3360497.4229474487</v>
      </c>
      <c r="P24" s="146">
        <f>+'St 4'!$H$86</f>
        <v>30699.332517225543</v>
      </c>
      <c r="Q24" s="146">
        <f>+'St 4'!$H$203</f>
        <v>62478.630262147672</v>
      </c>
      <c r="R24" s="146">
        <f>+'St 5'!$H$86</f>
        <v>129468.61816828746</v>
      </c>
      <c r="S24" s="146">
        <f>+'St 5'!$H$203</f>
        <v>593859.04497219692</v>
      </c>
      <c r="T24" s="146">
        <f t="shared" si="0"/>
        <v>6693265.0884779328</v>
      </c>
      <c r="U24" s="146">
        <f t="shared" si="0"/>
        <v>5134481.9186068671</v>
      </c>
    </row>
    <row r="25" spans="2:21">
      <c r="B25" s="66" t="s">
        <v>68</v>
      </c>
      <c r="C25" s="67" t="s">
        <v>30</v>
      </c>
      <c r="D25" s="147">
        <f>+'St 1.1'!$H$87</f>
        <v>0</v>
      </c>
      <c r="E25" s="147">
        <f>+'St 1.1'!$H$204</f>
        <v>0</v>
      </c>
      <c r="F25" s="147">
        <f>+'St 1.2'!$H$87</f>
        <v>1421.9636252471259</v>
      </c>
      <c r="G25" s="147">
        <f>+'St 1.2'!$H$204</f>
        <v>77044.715450100499</v>
      </c>
      <c r="H25" s="147">
        <f>+'St 1.3'!$H$87</f>
        <v>2953.6907482644938</v>
      </c>
      <c r="I25" s="147">
        <f>+'St 1.3'!$H$204</f>
        <v>224131.69288514915</v>
      </c>
      <c r="J25" s="147">
        <f>+'St 3'!$H$87</f>
        <v>0</v>
      </c>
      <c r="K25" s="147">
        <f>+'St 3'!$H$204</f>
        <v>0.2327751641242789</v>
      </c>
      <c r="L25" s="147">
        <f>+'St 2.1'!$H$87</f>
        <v>157334.32251655002</v>
      </c>
      <c r="M25" s="147">
        <f>+'St 2.1'!$H$204</f>
        <v>149788.57367617899</v>
      </c>
      <c r="N25" s="147">
        <f>+'St 2.2'!$H$87</f>
        <v>2959730.120545397</v>
      </c>
      <c r="O25" s="147">
        <f>+'St 2.2'!$H$204</f>
        <v>1749131.5018677581</v>
      </c>
      <c r="P25" s="147">
        <f>+'St 4'!$H$87</f>
        <v>677.22060737060485</v>
      </c>
      <c r="Q25" s="147">
        <f>+'St 4'!$H$204</f>
        <v>338.17332656571278</v>
      </c>
      <c r="R25" s="147">
        <f>+'St 5'!$H$87</f>
        <v>16043.411508641793</v>
      </c>
      <c r="S25" s="147">
        <f>+'St 5'!$H$204</f>
        <v>545843.97482510807</v>
      </c>
      <c r="T25" s="147">
        <f t="shared" si="0"/>
        <v>3138160.7295514708</v>
      </c>
      <c r="U25" s="147">
        <f t="shared" si="0"/>
        <v>2746278.8648060248</v>
      </c>
    </row>
    <row r="26" spans="2:21">
      <c r="B26" s="66" t="s">
        <v>69</v>
      </c>
      <c r="C26" s="67" t="s">
        <v>31</v>
      </c>
      <c r="D26" s="147">
        <f>+'St 1.1'!$H$100</f>
        <v>34427.000000000007</v>
      </c>
      <c r="E26" s="147">
        <f>+'St 1.1'!$H$217</f>
        <v>289</v>
      </c>
      <c r="F26" s="147">
        <f>+'St 1.2'!$H$100</f>
        <v>262004.32317918626</v>
      </c>
      <c r="G26" s="147">
        <f>+'St 1.2'!$H$217</f>
        <v>201441.02775383941</v>
      </c>
      <c r="H26" s="147">
        <f>+'St 1.3'!$H$100</f>
        <v>157049.28155401081</v>
      </c>
      <c r="I26" s="147">
        <f>+'St 1.3'!$H$217</f>
        <v>134095.90179979065</v>
      </c>
      <c r="J26" s="147">
        <f>+'St 3'!$H$100</f>
        <v>24397.442700000003</v>
      </c>
      <c r="K26" s="147">
        <f>+'St 3'!$H$217</f>
        <v>117892.64278606963</v>
      </c>
      <c r="L26" s="147">
        <f>+'St 2.1'!$H$100</f>
        <v>9198.5789053530007</v>
      </c>
      <c r="M26" s="147">
        <f>+'St 2.1'!$H$217</f>
        <v>212963.03329878105</v>
      </c>
      <c r="N26" s="147">
        <f>+'St 2.2'!$H$100</f>
        <v>2924580.4140184107</v>
      </c>
      <c r="O26" s="147">
        <f>+'St 2.2'!$H$217</f>
        <v>1611365.9210796906</v>
      </c>
      <c r="P26" s="147">
        <f>+'St 4'!$H$100</f>
        <v>30022.111909854935</v>
      </c>
      <c r="Q26" s="147">
        <f>+'St 4'!$H$217</f>
        <v>62140.456935581962</v>
      </c>
      <c r="R26" s="147">
        <f>+'St 5'!$H$100</f>
        <v>113425.20665964566</v>
      </c>
      <c r="S26" s="147">
        <f>+'St 5'!$H$217</f>
        <v>48015.070147088816</v>
      </c>
      <c r="T26" s="147">
        <f t="shared" si="0"/>
        <v>3555104.3589264615</v>
      </c>
      <c r="U26" s="147">
        <f t="shared" si="0"/>
        <v>2388203.0538008418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1.1'!$H$113+'St 1.1'!$H$114</f>
        <v>0</v>
      </c>
      <c r="E28" s="146">
        <f>+'St 1.1'!$H$230+'St 1.1'!$H$231</f>
        <v>0</v>
      </c>
      <c r="F28" s="146">
        <f>+'St 1.2'!$H$113+'St 1.2'!$H$114</f>
        <v>273453.2660062667</v>
      </c>
      <c r="G28" s="146">
        <f>+'St 1.2'!$H$230+'St 1.2'!$H$231</f>
        <v>592213.44269975799</v>
      </c>
      <c r="H28" s="146">
        <f>+'St 1.3'!$H$113+'St 1.3'!$H$114</f>
        <v>42222.840943627518</v>
      </c>
      <c r="I28" s="146">
        <f>+'St 1.3'!$H$230+'St 1.3'!$H$231</f>
        <v>117260.11296134416</v>
      </c>
      <c r="J28" s="146">
        <f>+'St 3'!$H$113+'St 3'!$H$114</f>
        <v>1078.0974000000001</v>
      </c>
      <c r="K28" s="146">
        <f>+'St 3'!$H$230+'St 3'!$H$231</f>
        <v>0</v>
      </c>
      <c r="L28" s="146">
        <f>+'St 2.1'!$H$113+'St 2.1'!$H$114</f>
        <v>4876.9273613349997</v>
      </c>
      <c r="M28" s="146">
        <f>+'St 2.1'!$H$230+'St 2.1'!$H$231</f>
        <v>216.57094139999998</v>
      </c>
      <c r="N28" s="146">
        <f>+'St 2.2'!$H$113+'St 2.2'!$H$114</f>
        <v>2767572.7279879698</v>
      </c>
      <c r="O28" s="146">
        <f>+'St 2.2'!$H$230+'St 2.2'!$H$231</f>
        <v>1711551.5966125706</v>
      </c>
      <c r="P28" s="146">
        <f>+'St 4'!$H$113+'St 4'!$H$114</f>
        <v>0</v>
      </c>
      <c r="Q28" s="146">
        <f>+'St 4'!$H$230+'St 4'!$H$231</f>
        <v>-1.4551915228366852E-9</v>
      </c>
      <c r="R28" s="146">
        <f>+'St 5'!$H$113+'St 5'!$H$114</f>
        <v>0</v>
      </c>
      <c r="S28" s="146">
        <f>+'St 5'!$H$230+'St 5'!$H$231</f>
        <v>0</v>
      </c>
      <c r="T28" s="146">
        <f t="shared" si="0"/>
        <v>3089203.859699199</v>
      </c>
      <c r="U28" s="146">
        <f t="shared" si="0"/>
        <v>2421241.7232150715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2347914.9999999995</v>
      </c>
      <c r="E29" s="146">
        <f t="shared" si="1"/>
        <v>3252330</v>
      </c>
      <c r="F29" s="146">
        <f t="shared" si="1"/>
        <v>14451512.937083134</v>
      </c>
      <c r="G29" s="146">
        <f t="shared" si="1"/>
        <v>15625087.42841075</v>
      </c>
      <c r="H29" s="146">
        <f t="shared" si="1"/>
        <v>7348805.991989634</v>
      </c>
      <c r="I29" s="146">
        <f t="shared" si="1"/>
        <v>8825149.2473959085</v>
      </c>
      <c r="J29" s="146">
        <f t="shared" si="1"/>
        <v>10238346.751058273</v>
      </c>
      <c r="K29" s="146">
        <f t="shared" si="1"/>
        <v>3012034.6277366593</v>
      </c>
      <c r="L29" s="146">
        <f t="shared" si="1"/>
        <v>1395147.9589292379</v>
      </c>
      <c r="M29" s="146">
        <f t="shared" si="1"/>
        <v>919455.94308805349</v>
      </c>
      <c r="N29" s="146">
        <f t="shared" si="1"/>
        <v>17930299.492714409</v>
      </c>
      <c r="O29" s="146">
        <f t="shared" si="1"/>
        <v>12846125.085220246</v>
      </c>
      <c r="P29" s="146">
        <f t="shared" si="1"/>
        <v>4493104.6608753288</v>
      </c>
      <c r="Q29" s="146">
        <f t="shared" si="1"/>
        <v>15207668.646203538</v>
      </c>
      <c r="R29" s="146">
        <f t="shared" si="1"/>
        <v>3515188.6765992311</v>
      </c>
      <c r="S29" s="146">
        <f t="shared" si="1"/>
        <v>6044628.3945330875</v>
      </c>
      <c r="T29" s="146">
        <f t="shared" si="1"/>
        <v>61720321.469249241</v>
      </c>
      <c r="U29" s="146">
        <f t="shared" si="1"/>
        <v>65732479.372588247</v>
      </c>
    </row>
    <row r="30" spans="2:21">
      <c r="S30" s="15"/>
    </row>
    <row r="32" spans="2:21">
      <c r="B32" s="296" t="s">
        <v>333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1.1'!$T$6</f>
        <v>0</v>
      </c>
      <c r="E36" s="146">
        <f>+'St 1.1'!$T$123</f>
        <v>3272.4715259150926</v>
      </c>
      <c r="F36" s="146">
        <f>+'St 1.2'!$T$6</f>
        <v>0</v>
      </c>
      <c r="G36" s="146">
        <f>+'St 1.2'!$T$123</f>
        <v>0</v>
      </c>
      <c r="H36" s="146">
        <f>+'St 1.3'!$T$6</f>
        <v>0</v>
      </c>
      <c r="I36" s="146">
        <f>+'St 1.3'!$T$123</f>
        <v>0</v>
      </c>
      <c r="J36" s="146">
        <f>+'St 3'!$T$6</f>
        <v>2826.9999999999982</v>
      </c>
      <c r="K36" s="146">
        <f>+'St 3'!$T$123</f>
        <v>-7028.3899999999931</v>
      </c>
      <c r="L36" s="146">
        <f>+'St 2.1'!$T$6</f>
        <v>0</v>
      </c>
      <c r="M36" s="146">
        <f>+'St 2.1'!$T$123</f>
        <v>0</v>
      </c>
      <c r="N36" s="146">
        <f>+'St 2.2'!$T$6</f>
        <v>0</v>
      </c>
      <c r="O36" s="146">
        <f>+'St 2.2'!$T$123</f>
        <v>0</v>
      </c>
      <c r="P36" s="146">
        <f>+'St 4'!$T$6</f>
        <v>0</v>
      </c>
      <c r="Q36" s="146">
        <f>+'St 4'!$T$123</f>
        <v>0</v>
      </c>
      <c r="R36" s="146">
        <f>+'St 5'!$T$6</f>
        <v>0</v>
      </c>
      <c r="S36" s="146">
        <f>+'St 5'!$T$123</f>
        <v>0</v>
      </c>
      <c r="T36" s="146">
        <f>+D36+F36+H36+J36+L36+N36+P36+R36</f>
        <v>2826.9999999999982</v>
      </c>
      <c r="U36" s="146">
        <f>+E36+G36+I36+K36+M36+O36+Q36+S36</f>
        <v>-3755.9184740849005</v>
      </c>
    </row>
    <row r="37" spans="2:21">
      <c r="B37" s="66" t="s">
        <v>68</v>
      </c>
      <c r="C37" s="67" t="s">
        <v>35</v>
      </c>
      <c r="D37" s="147">
        <f>+'St 1.1'!$T$7</f>
        <v>0</v>
      </c>
      <c r="E37" s="147">
        <f>+'St 1.1'!$T$124</f>
        <v>3122.4715259150926</v>
      </c>
      <c r="F37" s="147">
        <f>+'St 1.2'!$T$7</f>
        <v>0</v>
      </c>
      <c r="G37" s="147">
        <f>+'St 1.2'!$T$124</f>
        <v>0</v>
      </c>
      <c r="H37" s="147">
        <f>+'St 1.3'!$T$7</f>
        <v>0</v>
      </c>
      <c r="I37" s="147">
        <f>+'St 1.3'!$T$124</f>
        <v>0</v>
      </c>
      <c r="J37" s="147">
        <f>+'St 3'!$T$7</f>
        <v>0</v>
      </c>
      <c r="K37" s="147">
        <f>+'St 3'!$T$124</f>
        <v>0</v>
      </c>
      <c r="L37" s="147">
        <f>+'St 2.1'!$T$7</f>
        <v>0</v>
      </c>
      <c r="M37" s="147">
        <f>+'St 2.1'!$T$124</f>
        <v>0</v>
      </c>
      <c r="N37" s="147">
        <f>+'St 2.2'!$T$7</f>
        <v>0</v>
      </c>
      <c r="O37" s="147">
        <f>+'St 2.2'!$T$124</f>
        <v>0</v>
      </c>
      <c r="P37" s="147">
        <f>+'St 4'!$T$7</f>
        <v>0</v>
      </c>
      <c r="Q37" s="147">
        <f>+'St 4'!$T$124</f>
        <v>0</v>
      </c>
      <c r="R37" s="147">
        <f>+'St 5'!$T$7</f>
        <v>0</v>
      </c>
      <c r="S37" s="147">
        <f>+'St 5'!$T$124</f>
        <v>0</v>
      </c>
      <c r="T37" s="147">
        <f t="shared" ref="T37:U59" si="2">+D37+F37+H37+J37+L37+N37+P37+R37</f>
        <v>0</v>
      </c>
      <c r="U37" s="147">
        <f t="shared" si="2"/>
        <v>3122.4715259150926</v>
      </c>
    </row>
    <row r="38" spans="2:21">
      <c r="B38" s="66" t="s">
        <v>69</v>
      </c>
      <c r="C38" s="67" t="s">
        <v>87</v>
      </c>
      <c r="D38" s="147">
        <f>+'St 1.1'!$T$8</f>
        <v>0</v>
      </c>
      <c r="E38" s="147">
        <f>+'St 1.1'!$T$125</f>
        <v>150</v>
      </c>
      <c r="F38" s="147">
        <f>+'St 1.2'!$T$8</f>
        <v>0</v>
      </c>
      <c r="G38" s="147">
        <f>+'St 1.2'!$T$125</f>
        <v>0</v>
      </c>
      <c r="H38" s="147">
        <f>+'St 1.3'!$T$8</f>
        <v>0</v>
      </c>
      <c r="I38" s="147">
        <f>+'St 1.3'!$T$125</f>
        <v>0</v>
      </c>
      <c r="J38" s="147">
        <f>+'St 3'!$T$8</f>
        <v>2826.9999999999982</v>
      </c>
      <c r="K38" s="147">
        <f>+'St 3'!$T$125</f>
        <v>-7028.3899999999931</v>
      </c>
      <c r="L38" s="147">
        <f>+'St 2.1'!$T$8</f>
        <v>0</v>
      </c>
      <c r="M38" s="147">
        <f>+'St 2.1'!$T$125</f>
        <v>0</v>
      </c>
      <c r="N38" s="147">
        <f>+'St 2.2'!$T$8</f>
        <v>0</v>
      </c>
      <c r="O38" s="147">
        <f>+'St 2.2'!$T$125</f>
        <v>0</v>
      </c>
      <c r="P38" s="147">
        <f>+'St 4'!$T$8</f>
        <v>0</v>
      </c>
      <c r="Q38" s="147">
        <f>+'St 4'!$T$125</f>
        <v>0</v>
      </c>
      <c r="R38" s="147">
        <f>+'St 5'!$T$8</f>
        <v>0</v>
      </c>
      <c r="S38" s="147">
        <f>+'St 5'!$T$125</f>
        <v>0</v>
      </c>
      <c r="T38" s="147">
        <f t="shared" si="2"/>
        <v>2826.9999999999982</v>
      </c>
      <c r="U38" s="147">
        <f t="shared" si="2"/>
        <v>-6878.3899999999931</v>
      </c>
    </row>
    <row r="39" spans="2:21">
      <c r="B39" s="35">
        <v>2</v>
      </c>
      <c r="C39" s="26" t="s">
        <v>38</v>
      </c>
      <c r="D39" s="146">
        <f>+'St 1.1'!$T$9</f>
        <v>287284.99999999948</v>
      </c>
      <c r="E39" s="146">
        <f>+'St 1.1'!$T$126</f>
        <v>-8993.758337756879</v>
      </c>
      <c r="F39" s="146">
        <f>+'St 1.2'!$T$9</f>
        <v>810115.51449330535</v>
      </c>
      <c r="G39" s="146">
        <f>+'St 1.2'!$T$126</f>
        <v>-39425.638148940925</v>
      </c>
      <c r="H39" s="146">
        <f>+'St 1.3'!$T$9</f>
        <v>12513.180085579143</v>
      </c>
      <c r="I39" s="146">
        <f>+'St 1.3'!$T$126</f>
        <v>28387.426643890532</v>
      </c>
      <c r="J39" s="146">
        <f>+'St 3'!$T$9</f>
        <v>170283.20600000006</v>
      </c>
      <c r="K39" s="146">
        <f>+'St 3'!$T$126</f>
        <v>-38856.83659280726</v>
      </c>
      <c r="L39" s="146">
        <f>+'St 2.1'!$T$9</f>
        <v>245.99999999999991</v>
      </c>
      <c r="M39" s="146">
        <f>+'St 2.1'!$T$126</f>
        <v>-11003.808357188998</v>
      </c>
      <c r="N39" s="146">
        <f>+'St 2.2'!$T$9</f>
        <v>-34514.737390842354</v>
      </c>
      <c r="O39" s="146">
        <f>+'St 2.2'!$T$126</f>
        <v>160867.40038563221</v>
      </c>
      <c r="P39" s="146">
        <f>+'St 4'!$T$9</f>
        <v>0</v>
      </c>
      <c r="Q39" s="146">
        <f>+'St 4'!$T$126</f>
        <v>947901.85899999994</v>
      </c>
      <c r="R39" s="146">
        <f>+'St 5'!$T$9</f>
        <v>27194.789802778359</v>
      </c>
      <c r="S39" s="146">
        <f>+'St 5'!$T$126</f>
        <v>92452.240916717972</v>
      </c>
      <c r="T39" s="146">
        <f t="shared" si="2"/>
        <v>1273122.9529908199</v>
      </c>
      <c r="U39" s="146">
        <f t="shared" si="2"/>
        <v>1131328.8855095466</v>
      </c>
    </row>
    <row r="40" spans="2:21" ht="15.75">
      <c r="B40" s="66" t="s">
        <v>68</v>
      </c>
      <c r="C40" s="67" t="s">
        <v>39</v>
      </c>
      <c r="D40" s="149">
        <f>+'St 1.1'!$T$10</f>
        <v>224753.99999999971</v>
      </c>
      <c r="E40" s="149">
        <f>+'St 1.1'!$T$127</f>
        <v>80.000000000000028</v>
      </c>
      <c r="F40" s="149">
        <f>+'St 1.2'!$T$10</f>
        <v>0</v>
      </c>
      <c r="G40" s="149">
        <f>+'St 1.2'!$T$127</f>
        <v>1550.1830929083424</v>
      </c>
      <c r="H40" s="149">
        <f>+'St 1.3'!$T$10</f>
        <v>0</v>
      </c>
      <c r="I40" s="149">
        <f>+'St 1.3'!$T$127</f>
        <v>4536.6048477908553</v>
      </c>
      <c r="J40" s="149">
        <f>+'St 3'!$T$10</f>
        <v>0</v>
      </c>
      <c r="K40" s="149">
        <f>+'St 3'!$T$127</f>
        <v>3.299999999999996E-2</v>
      </c>
      <c r="L40" s="149">
        <f>+'St 2.1'!$T$10</f>
        <v>0</v>
      </c>
      <c r="M40" s="149">
        <f>+'St 2.1'!$T$127</f>
        <v>-6.0787889999999734E-2</v>
      </c>
      <c r="N40" s="149">
        <f>+'St 2.2'!$T$10</f>
        <v>0</v>
      </c>
      <c r="O40" s="149">
        <f>+'St 2.2'!$T$127</f>
        <v>7207.0055100421368</v>
      </c>
      <c r="P40" s="149">
        <f>+'St 4'!$T$10</f>
        <v>0</v>
      </c>
      <c r="Q40" s="149">
        <f>+'St 4'!$T$127</f>
        <v>200518</v>
      </c>
      <c r="R40" s="149">
        <f>+'St 5'!$T$10</f>
        <v>0</v>
      </c>
      <c r="S40" s="149">
        <f>+'St 5'!$T$127</f>
        <v>0</v>
      </c>
      <c r="T40" s="149">
        <f t="shared" si="2"/>
        <v>224753.99999999971</v>
      </c>
      <c r="U40" s="149">
        <f t="shared" si="2"/>
        <v>213891.76566285134</v>
      </c>
    </row>
    <row r="41" spans="2:21" ht="15.75">
      <c r="B41" s="66" t="s">
        <v>69</v>
      </c>
      <c r="C41" s="67" t="s">
        <v>50</v>
      </c>
      <c r="D41" s="149">
        <f>+'St 1.1'!$T$23</f>
        <v>62531.000000000044</v>
      </c>
      <c r="E41" s="149">
        <f>+'St 1.1'!$T$140</f>
        <v>-9073.7583377568972</v>
      </c>
      <c r="F41" s="149">
        <f>+'St 1.2'!$T$23</f>
        <v>810115.51449330535</v>
      </c>
      <c r="G41" s="149">
        <f>+'St 1.2'!$T$140</f>
        <v>-40975.821241849255</v>
      </c>
      <c r="H41" s="149">
        <f>+'St 1.3'!$T$23</f>
        <v>12513.180085579143</v>
      </c>
      <c r="I41" s="149">
        <f>+'St 1.3'!$T$140</f>
        <v>23850.821796099688</v>
      </c>
      <c r="J41" s="149">
        <f>+'St 3'!$T$23</f>
        <v>170283.20599999995</v>
      </c>
      <c r="K41" s="149">
        <f>+'St 3'!$T$140</f>
        <v>-38856.869592807285</v>
      </c>
      <c r="L41" s="149">
        <f>+'St 2.1'!$T$23</f>
        <v>245.99999999999991</v>
      </c>
      <c r="M41" s="149">
        <f>+'St 2.1'!$T$140</f>
        <v>-11003.747569298999</v>
      </c>
      <c r="N41" s="149">
        <f>+'St 2.2'!$T$23</f>
        <v>-34514.737390842354</v>
      </c>
      <c r="O41" s="149">
        <f>+'St 2.2'!$T$140</f>
        <v>153660.39487559011</v>
      </c>
      <c r="P41" s="149">
        <f>+'St 4'!$T$23</f>
        <v>0</v>
      </c>
      <c r="Q41" s="149">
        <f>+'St 4'!$T$140</f>
        <v>747383.85899999994</v>
      </c>
      <c r="R41" s="149">
        <f>+'St 5'!$T$23</f>
        <v>27194.789802778359</v>
      </c>
      <c r="S41" s="149">
        <f>+'St 5'!$T$140</f>
        <v>92452.240916717972</v>
      </c>
      <c r="T41" s="149">
        <f t="shared" si="2"/>
        <v>1048368.9529908204</v>
      </c>
      <c r="U41" s="149">
        <f t="shared" si="2"/>
        <v>917437.11984669534</v>
      </c>
    </row>
    <row r="42" spans="2:21">
      <c r="B42" s="35">
        <v>3</v>
      </c>
      <c r="C42" s="26" t="s">
        <v>51</v>
      </c>
      <c r="D42" s="146">
        <f>+'St 1.1'!$T$36</f>
        <v>0</v>
      </c>
      <c r="E42" s="146">
        <f>+'St 1.1'!$T$153</f>
        <v>180133.28681184168</v>
      </c>
      <c r="F42" s="146">
        <f>+'St 1.2'!$T$36</f>
        <v>51374.406826128718</v>
      </c>
      <c r="G42" s="146">
        <f>+'St 1.2'!$T$153</f>
        <v>393428.36227339797</v>
      </c>
      <c r="H42" s="146">
        <f>+'St 1.3'!$T$36</f>
        <v>105523.32975495725</v>
      </c>
      <c r="I42" s="146">
        <f>+'St 1.3'!$T$153</f>
        <v>492805.72564225591</v>
      </c>
      <c r="J42" s="146">
        <f>+'St 3'!$T$36</f>
        <v>905491.96774004307</v>
      </c>
      <c r="K42" s="146">
        <f>+'St 3'!$T$153</f>
        <v>44891.739841406772</v>
      </c>
      <c r="L42" s="146">
        <f>+'St 2.1'!$T$36</f>
        <v>0</v>
      </c>
      <c r="M42" s="146">
        <f>+'St 2.1'!$T$153</f>
        <v>879.02406945206826</v>
      </c>
      <c r="N42" s="146">
        <f>+'St 2.2'!$T$36</f>
        <v>-34209.79324003456</v>
      </c>
      <c r="O42" s="146">
        <f>+'St 2.2'!$T$153</f>
        <v>39009.750486445999</v>
      </c>
      <c r="P42" s="146">
        <f>+'St 4'!$T$36</f>
        <v>0</v>
      </c>
      <c r="Q42" s="146">
        <f>+'St 4'!$T$153</f>
        <v>41676.739215926049</v>
      </c>
      <c r="R42" s="146">
        <f>+'St 5'!$T$36</f>
        <v>115829.90722624</v>
      </c>
      <c r="S42" s="146">
        <f>+'St 5'!$T$153</f>
        <v>0</v>
      </c>
      <c r="T42" s="146">
        <f t="shared" si="2"/>
        <v>1144009.8183073343</v>
      </c>
      <c r="U42" s="146">
        <f t="shared" si="2"/>
        <v>1192824.6283407263</v>
      </c>
    </row>
    <row r="43" spans="2:21">
      <c r="B43" s="35">
        <v>4</v>
      </c>
      <c r="C43" s="26" t="s">
        <v>323</v>
      </c>
      <c r="D43" s="146">
        <f>+'St 1.1'!$T$49</f>
        <v>0</v>
      </c>
      <c r="E43" s="146">
        <f>+'St 1.1'!$T$166</f>
        <v>104548.00000000003</v>
      </c>
      <c r="F43" s="146">
        <f>+'St 1.2'!$T$49</f>
        <v>341896.5745299785</v>
      </c>
      <c r="G43" s="146">
        <f>+'St 1.2'!$T$166</f>
        <v>727427.36702869192</v>
      </c>
      <c r="H43" s="146">
        <f>+'St 1.3'!$T$49</f>
        <v>18452.845183210109</v>
      </c>
      <c r="I43" s="146">
        <f>+'St 1.3'!$T$166</f>
        <v>259442.93711972257</v>
      </c>
      <c r="J43" s="146">
        <f>+'St 3'!$T$49</f>
        <v>52463.646999999997</v>
      </c>
      <c r="K43" s="146">
        <f>+'St 3'!$T$166</f>
        <v>18395.649092573942</v>
      </c>
      <c r="L43" s="146">
        <f>+'St 2.1'!$T$49</f>
        <v>51350.311131299975</v>
      </c>
      <c r="M43" s="146">
        <f>+'St 2.1'!$T$166</f>
        <v>-20203.475871672763</v>
      </c>
      <c r="N43" s="146">
        <f>+'St 2.2'!$T$49</f>
        <v>382515.66611488524</v>
      </c>
      <c r="O43" s="146">
        <f>+'St 2.2'!$T$166</f>
        <v>-24189.39786751871</v>
      </c>
      <c r="P43" s="146">
        <f>+'St 4'!$T$49</f>
        <v>385388.06495010003</v>
      </c>
      <c r="Q43" s="146">
        <f>+'St 4'!$T$166</f>
        <v>0</v>
      </c>
      <c r="R43" s="146">
        <f>+'St 5'!$T$49</f>
        <v>-5602.7900328590695</v>
      </c>
      <c r="S43" s="146">
        <f>+'St 5'!$T$166</f>
        <v>141313.43089798896</v>
      </c>
      <c r="T43" s="146">
        <f t="shared" si="2"/>
        <v>1226464.3188766148</v>
      </c>
      <c r="U43" s="146">
        <f t="shared" si="2"/>
        <v>1206734.5103997858</v>
      </c>
    </row>
    <row r="44" spans="2:21">
      <c r="B44" s="35">
        <v>5</v>
      </c>
      <c r="C44" s="26" t="s">
        <v>52</v>
      </c>
      <c r="D44" s="146">
        <f>+'St 1.1'!$T$62</f>
        <v>0</v>
      </c>
      <c r="E44" s="146">
        <f>+'St 1.1'!$T$179</f>
        <v>1000</v>
      </c>
      <c r="F44" s="146">
        <f>+'St 1.2'!$T$62</f>
        <v>12230.875196652425</v>
      </c>
      <c r="G44" s="146">
        <f>+'St 1.2'!$T$179</f>
        <v>19734.461588456485</v>
      </c>
      <c r="H44" s="146">
        <f>+'St 1.3'!$T$62</f>
        <v>150115.38695420205</v>
      </c>
      <c r="I44" s="146">
        <f>+'St 1.3'!$T$179</f>
        <v>139747.3938470514</v>
      </c>
      <c r="J44" s="146">
        <f>+'St 3'!$T$62</f>
        <v>0</v>
      </c>
      <c r="K44" s="146">
        <f>+'St 3'!$T$179</f>
        <v>135264.24986962136</v>
      </c>
      <c r="L44" s="146">
        <f>+'St 2.1'!$T$62</f>
        <v>-14308.063510000011</v>
      </c>
      <c r="M44" s="146">
        <f>+'St 2.1'!$T$179</f>
        <v>52021.573849325832</v>
      </c>
      <c r="N44" s="146">
        <f>+'St 2.2'!$T$62</f>
        <v>172541.82464739989</v>
      </c>
      <c r="O44" s="146">
        <f>+'St 2.2'!$T$179</f>
        <v>252337.44093742498</v>
      </c>
      <c r="P44" s="146">
        <f>+'St 4'!$T$62</f>
        <v>0</v>
      </c>
      <c r="Q44" s="146">
        <f>+'St 4'!$T$179</f>
        <v>80035.148015030922</v>
      </c>
      <c r="R44" s="146">
        <f>+'St 5'!$T$62</f>
        <v>61856.985838373941</v>
      </c>
      <c r="S44" s="146">
        <f>+'St 5'!$T$179</f>
        <v>270435.8058546097</v>
      </c>
      <c r="T44" s="146">
        <f t="shared" si="2"/>
        <v>382437.00912662834</v>
      </c>
      <c r="U44" s="146">
        <f t="shared" si="2"/>
        <v>950576.07396152068</v>
      </c>
    </row>
    <row r="45" spans="2:21">
      <c r="B45" s="66" t="s">
        <v>68</v>
      </c>
      <c r="C45" s="67" t="s">
        <v>32</v>
      </c>
      <c r="D45" s="147">
        <f>+'St 1.1'!$T$63</f>
        <v>0</v>
      </c>
      <c r="E45" s="147">
        <f>+'St 1.1'!$T$180</f>
        <v>1000</v>
      </c>
      <c r="F45" s="147">
        <f>+'St 1.2'!$T$63</f>
        <v>12297.24100913686</v>
      </c>
      <c r="G45" s="147">
        <f>+'St 1.2'!$T$180</f>
        <v>14508.661616644411</v>
      </c>
      <c r="H45" s="147">
        <f>+'St 1.3'!$T$63</f>
        <v>18213.649667194928</v>
      </c>
      <c r="I45" s="147">
        <f>+'St 1.3'!$T$180</f>
        <v>68386.7628848186</v>
      </c>
      <c r="J45" s="147">
        <f>+'St 3'!$T$63</f>
        <v>0</v>
      </c>
      <c r="K45" s="147">
        <f>+'St 3'!$T$180</f>
        <v>135264.24986962136</v>
      </c>
      <c r="L45" s="147">
        <f>+'St 2.1'!$T$63</f>
        <v>-14308.063510000011</v>
      </c>
      <c r="M45" s="147">
        <f>+'St 2.1'!$T$180</f>
        <v>53091.787002999983</v>
      </c>
      <c r="N45" s="147">
        <f>+'St 2.2'!$T$63</f>
        <v>172541.82464739989</v>
      </c>
      <c r="O45" s="147">
        <f>+'St 2.2'!$T$180</f>
        <v>170052.61040934274</v>
      </c>
      <c r="P45" s="147">
        <f>+'St 4'!$T$63</f>
        <v>0</v>
      </c>
      <c r="Q45" s="147">
        <f>+'St 4'!$T$180</f>
        <v>9485</v>
      </c>
      <c r="R45" s="147">
        <f>+'St 5'!$T$63</f>
        <v>61856.985838373941</v>
      </c>
      <c r="S45" s="147">
        <f>+'St 5'!$T$180</f>
        <v>270435.8058546097</v>
      </c>
      <c r="T45" s="147">
        <f t="shared" si="2"/>
        <v>250601.63765210562</v>
      </c>
      <c r="U45" s="147">
        <f t="shared" si="2"/>
        <v>722224.87763803685</v>
      </c>
    </row>
    <row r="46" spans="2:21">
      <c r="B46" s="66" t="s">
        <v>69</v>
      </c>
      <c r="C46" s="67" t="s">
        <v>33</v>
      </c>
      <c r="D46" s="147">
        <f>+'St 1.1'!$T$76</f>
        <v>0</v>
      </c>
      <c r="E46" s="147">
        <f>+'St 1.1'!$T$193</f>
        <v>0</v>
      </c>
      <c r="F46" s="147">
        <f>+'St 1.2'!$T$76</f>
        <v>-66.3658124844344</v>
      </c>
      <c r="G46" s="147">
        <f>+'St 1.2'!$T$193</f>
        <v>5225.7999718120727</v>
      </c>
      <c r="H46" s="147">
        <f>+'St 1.3'!$T$76</f>
        <v>131901.73728700713</v>
      </c>
      <c r="I46" s="147">
        <f>+'St 1.3'!$T$193</f>
        <v>71360.630962232797</v>
      </c>
      <c r="J46" s="147">
        <f>+'St 3'!$T$76</f>
        <v>0</v>
      </c>
      <c r="K46" s="147">
        <f>+'St 3'!$T$193</f>
        <v>0</v>
      </c>
      <c r="L46" s="147">
        <f>+'St 2.1'!$T$76</f>
        <v>0</v>
      </c>
      <c r="M46" s="147">
        <f>+'St 2.1'!$T$193</f>
        <v>-1070.2131536741417</v>
      </c>
      <c r="N46" s="147">
        <f>+'St 2.2'!$T$76</f>
        <v>0</v>
      </c>
      <c r="O46" s="147">
        <f>+'St 2.2'!$T$193</f>
        <v>82284.830528082515</v>
      </c>
      <c r="P46" s="147">
        <f>+'St 4'!$T$76</f>
        <v>0</v>
      </c>
      <c r="Q46" s="147">
        <f>+'St 4'!$T$193</f>
        <v>70550.148015030922</v>
      </c>
      <c r="R46" s="147">
        <f>+'St 5'!$T$76</f>
        <v>0</v>
      </c>
      <c r="S46" s="147">
        <f>+'St 5'!$T$193</f>
        <v>0</v>
      </c>
      <c r="T46" s="147">
        <f t="shared" si="2"/>
        <v>131835.37147452269</v>
      </c>
      <c r="U46" s="147">
        <f t="shared" si="2"/>
        <v>228351.19632348415</v>
      </c>
    </row>
    <row r="47" spans="2:21">
      <c r="B47" s="35">
        <v>6</v>
      </c>
      <c r="C47" s="26" t="s">
        <v>90</v>
      </c>
      <c r="D47" s="146">
        <f>+'St 1.1'!$T$79</f>
        <v>4322.0000000000027</v>
      </c>
      <c r="E47" s="146">
        <f>+'St 1.1'!$T$196</f>
        <v>0</v>
      </c>
      <c r="F47" s="146">
        <f>+'St 1.2'!$T$79</f>
        <v>7.6133034457137647</v>
      </c>
      <c r="G47" s="146">
        <f>+'St 1.2'!$T$196</f>
        <v>65.646458764777108</v>
      </c>
      <c r="H47" s="146">
        <f>+'St 1.3'!$T$79</f>
        <v>426774.99405056506</v>
      </c>
      <c r="I47" s="146">
        <f>+'St 1.3'!$T$196</f>
        <v>0</v>
      </c>
      <c r="J47" s="146">
        <f>+'St 3'!$T$79</f>
        <v>43983.867599999852</v>
      </c>
      <c r="K47" s="146">
        <f>+'St 3'!$T$196</f>
        <v>0</v>
      </c>
      <c r="L47" s="146">
        <f>+'St 2.1'!$T$79</f>
        <v>0</v>
      </c>
      <c r="M47" s="146">
        <f>+'St 2.1'!$T$196</f>
        <v>338.40013413551446</v>
      </c>
      <c r="N47" s="146">
        <f>+'St 2.2'!$T$79</f>
        <v>0</v>
      </c>
      <c r="O47" s="146">
        <f>+'St 2.2'!$T$196</f>
        <v>0</v>
      </c>
      <c r="P47" s="146">
        <f>+'St 4'!$T$79</f>
        <v>0</v>
      </c>
      <c r="Q47" s="146">
        <f>+'St 4'!$T$196</f>
        <v>501702.141</v>
      </c>
      <c r="R47" s="146">
        <f>+'St 5'!$T$79</f>
        <v>0</v>
      </c>
      <c r="S47" s="146">
        <f>+'St 5'!$T$196</f>
        <v>0</v>
      </c>
      <c r="T47" s="146">
        <f t="shared" si="2"/>
        <v>475088.47495401069</v>
      </c>
      <c r="U47" s="146">
        <f t="shared" si="2"/>
        <v>502106.1875929003</v>
      </c>
    </row>
    <row r="48" spans="2:21">
      <c r="B48" s="66" t="s">
        <v>68</v>
      </c>
      <c r="C48" s="67" t="s">
        <v>15</v>
      </c>
      <c r="D48" s="147">
        <f>+'St 1.1'!$T$80</f>
        <v>0</v>
      </c>
      <c r="E48" s="147">
        <f>+'St 1.1'!$T$197</f>
        <v>0</v>
      </c>
      <c r="F48" s="147">
        <f>+'St 1.2'!$T$80</f>
        <v>0</v>
      </c>
      <c r="G48" s="147">
        <f>+'St 1.2'!$T$197</f>
        <v>0</v>
      </c>
      <c r="H48" s="147">
        <f>+'St 1.3'!$T$80</f>
        <v>13868.029940287437</v>
      </c>
      <c r="I48" s="147">
        <f>+'St 1.3'!$T$197</f>
        <v>0</v>
      </c>
      <c r="J48" s="147">
        <f>+'St 3'!$T$80</f>
        <v>0</v>
      </c>
      <c r="K48" s="147">
        <f>+'St 3'!$T$197</f>
        <v>0</v>
      </c>
      <c r="L48" s="147">
        <f>+'St 2.1'!$T$80</f>
        <v>0</v>
      </c>
      <c r="M48" s="147">
        <f>+'St 2.1'!$T$197</f>
        <v>0</v>
      </c>
      <c r="N48" s="147">
        <f>+'St 2.2'!$T$80</f>
        <v>0</v>
      </c>
      <c r="O48" s="147">
        <f>+'St 2.2'!$T$197</f>
        <v>0</v>
      </c>
      <c r="P48" s="147">
        <f>+'St 4'!$T$80</f>
        <v>0</v>
      </c>
      <c r="Q48" s="147">
        <f>+'St 4'!$T$197</f>
        <v>0</v>
      </c>
      <c r="R48" s="147">
        <f>+'St 5'!$T$80</f>
        <v>0</v>
      </c>
      <c r="S48" s="147">
        <f>+'St 5'!$T$197</f>
        <v>0</v>
      </c>
      <c r="T48" s="147">
        <f t="shared" si="2"/>
        <v>13868.029940287437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1.1'!$T$81</f>
        <v>0</v>
      </c>
      <c r="E49" s="147">
        <f>+'St 1.1'!$T$198</f>
        <v>0</v>
      </c>
      <c r="F49" s="147">
        <f>+'St 1.2'!$T$81</f>
        <v>0</v>
      </c>
      <c r="G49" s="147">
        <f>+'St 1.2'!$T$198</f>
        <v>0</v>
      </c>
      <c r="H49" s="147">
        <f>+'St 1.3'!$T$81</f>
        <v>205857.52651651917</v>
      </c>
      <c r="I49" s="147">
        <f>+'St 1.3'!$T$198</f>
        <v>0</v>
      </c>
      <c r="J49" s="147">
        <f>+'St 3'!$T$81</f>
        <v>0</v>
      </c>
      <c r="K49" s="147">
        <f>+'St 3'!$T$198</f>
        <v>0</v>
      </c>
      <c r="L49" s="147">
        <f>+'St 2.1'!$T$81</f>
        <v>0</v>
      </c>
      <c r="M49" s="147">
        <f>+'St 2.1'!$T$198</f>
        <v>97.664245599999958</v>
      </c>
      <c r="N49" s="147">
        <f>+'St 2.2'!$T$81</f>
        <v>0</v>
      </c>
      <c r="O49" s="147">
        <f>+'St 2.2'!$T$198</f>
        <v>0</v>
      </c>
      <c r="P49" s="147">
        <f>+'St 4'!$T$81</f>
        <v>0</v>
      </c>
      <c r="Q49" s="147">
        <f>+'St 4'!$T$198</f>
        <v>264178</v>
      </c>
      <c r="R49" s="147">
        <f>+'St 5'!$T$81</f>
        <v>0</v>
      </c>
      <c r="S49" s="147">
        <f>+'St 5'!$T$198</f>
        <v>0</v>
      </c>
      <c r="T49" s="147">
        <f t="shared" si="2"/>
        <v>205857.52651651917</v>
      </c>
      <c r="U49" s="147">
        <f t="shared" si="2"/>
        <v>264275.6642456</v>
      </c>
    </row>
    <row r="50" spans="2:21">
      <c r="B50" s="66" t="s">
        <v>83</v>
      </c>
      <c r="C50" s="67" t="s">
        <v>17</v>
      </c>
      <c r="D50" s="147">
        <f>+'St 1.1'!$T$82</f>
        <v>1521.9999999999984</v>
      </c>
      <c r="E50" s="147">
        <f>+'St 1.1'!$T$199</f>
        <v>0</v>
      </c>
      <c r="F50" s="147">
        <f>+'St 1.2'!$T$82</f>
        <v>0</v>
      </c>
      <c r="G50" s="147">
        <f>+'St 1.2'!$T$199</f>
        <v>0</v>
      </c>
      <c r="H50" s="147">
        <f>+'St 1.3'!$T$82</f>
        <v>72837.042857656867</v>
      </c>
      <c r="I50" s="147">
        <f>+'St 1.3'!$T$199</f>
        <v>0</v>
      </c>
      <c r="J50" s="147">
        <f>+'St 3'!$T$82</f>
        <v>0</v>
      </c>
      <c r="K50" s="147">
        <f>+'St 3'!$T$199</f>
        <v>0</v>
      </c>
      <c r="L50" s="147">
        <f>+'St 2.1'!$T$82</f>
        <v>0</v>
      </c>
      <c r="M50" s="147">
        <f>+'St 2.1'!$T$199</f>
        <v>2.6114254000000003</v>
      </c>
      <c r="N50" s="147">
        <f>+'St 2.2'!$T$82</f>
        <v>0</v>
      </c>
      <c r="O50" s="147">
        <f>+'St 2.2'!$T$199</f>
        <v>0</v>
      </c>
      <c r="P50" s="147">
        <f>+'St 4'!$T$82</f>
        <v>0</v>
      </c>
      <c r="Q50" s="147">
        <f>+'St 4'!$T$199</f>
        <v>118762.0705</v>
      </c>
      <c r="R50" s="147">
        <f>+'St 5'!$T$82</f>
        <v>0</v>
      </c>
      <c r="S50" s="147">
        <f>+'St 5'!$T$199</f>
        <v>0</v>
      </c>
      <c r="T50" s="147">
        <f t="shared" si="2"/>
        <v>74359.042857656867</v>
      </c>
      <c r="U50" s="147">
        <f t="shared" si="2"/>
        <v>118764.6819254</v>
      </c>
    </row>
    <row r="51" spans="2:21">
      <c r="B51" s="66" t="s">
        <v>84</v>
      </c>
      <c r="C51" s="67" t="s">
        <v>18</v>
      </c>
      <c r="D51" s="147">
        <f>+'St 1.1'!$T$83</f>
        <v>2800</v>
      </c>
      <c r="E51" s="147">
        <f>+'St 1.1'!$T$200</f>
        <v>0</v>
      </c>
      <c r="F51" s="147">
        <f>+'St 1.2'!$T$83</f>
        <v>7.6133034457137647</v>
      </c>
      <c r="G51" s="147">
        <f>+'St 1.2'!$T$200</f>
        <v>65.646458764777108</v>
      </c>
      <c r="H51" s="147">
        <f>+'St 1.3'!$T$83</f>
        <v>134212.39473610147</v>
      </c>
      <c r="I51" s="147">
        <f>+'St 1.3'!$T$200</f>
        <v>0</v>
      </c>
      <c r="J51" s="147">
        <f>+'St 3'!$T$83</f>
        <v>43983.867599999852</v>
      </c>
      <c r="K51" s="147">
        <f>+'St 3'!$T$200</f>
        <v>0</v>
      </c>
      <c r="L51" s="147">
        <f>+'St 2.1'!$T$83</f>
        <v>0</v>
      </c>
      <c r="M51" s="147">
        <f>+'St 2.1'!$T$200</f>
        <v>238.12446313551456</v>
      </c>
      <c r="N51" s="147">
        <f>+'St 2.2'!$T$83</f>
        <v>0</v>
      </c>
      <c r="O51" s="147">
        <f>+'St 2.2'!$T$200</f>
        <v>0</v>
      </c>
      <c r="P51" s="147">
        <f>+'St 4'!$T$83</f>
        <v>0</v>
      </c>
      <c r="Q51" s="147">
        <f>+'St 4'!$T$200</f>
        <v>118762.0705</v>
      </c>
      <c r="R51" s="147">
        <f>+'St 5'!$T$83</f>
        <v>0</v>
      </c>
      <c r="S51" s="147">
        <f>+'St 5'!$T$200</f>
        <v>0</v>
      </c>
      <c r="T51" s="147">
        <f t="shared" si="2"/>
        <v>181003.87563954704</v>
      </c>
      <c r="U51" s="147">
        <f t="shared" si="2"/>
        <v>119065.84142190029</v>
      </c>
    </row>
    <row r="52" spans="2:21">
      <c r="B52" s="66" t="s">
        <v>85</v>
      </c>
      <c r="C52" s="67" t="s">
        <v>19</v>
      </c>
      <c r="D52" s="147">
        <f>+'St 1.1'!$T$84</f>
        <v>0</v>
      </c>
      <c r="E52" s="147">
        <f>+'St 1.1'!$T$201</f>
        <v>0</v>
      </c>
      <c r="F52" s="147">
        <f>+'St 1.2'!$T$84</f>
        <v>0</v>
      </c>
      <c r="G52" s="147">
        <f>+'St 1.2'!$T$201</f>
        <v>0</v>
      </c>
      <c r="H52" s="147">
        <f>+'St 1.3'!$T$84</f>
        <v>0</v>
      </c>
      <c r="I52" s="147">
        <f>+'St 1.3'!$T$201</f>
        <v>0</v>
      </c>
      <c r="J52" s="147">
        <f>+'St 3'!$T$84</f>
        <v>0</v>
      </c>
      <c r="K52" s="147">
        <f>+'St 3'!$T$201</f>
        <v>0</v>
      </c>
      <c r="L52" s="147">
        <f>+'St 2.1'!$T$84</f>
        <v>0</v>
      </c>
      <c r="M52" s="147">
        <f>+'St 2.1'!$T$201</f>
        <v>0</v>
      </c>
      <c r="N52" s="147">
        <f>+'St 2.2'!$T$84</f>
        <v>0</v>
      </c>
      <c r="O52" s="147">
        <f>+'St 2.2'!$T$201</f>
        <v>0</v>
      </c>
      <c r="P52" s="147">
        <f>+'St 4'!$T$84</f>
        <v>0</v>
      </c>
      <c r="Q52" s="147">
        <f>+'St 4'!$T$201</f>
        <v>0</v>
      </c>
      <c r="R52" s="147">
        <f>+'St 5'!$T$84</f>
        <v>0</v>
      </c>
      <c r="S52" s="147">
        <f>+'St 5'!$T$201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1.1'!$T$85</f>
        <v>0</v>
      </c>
      <c r="E53" s="147">
        <f>+'St 1.1'!$T$202</f>
        <v>0</v>
      </c>
      <c r="F53" s="147">
        <f>+'St 1.2'!$T$85</f>
        <v>0</v>
      </c>
      <c r="G53" s="147">
        <f>+'St 1.2'!$T$202</f>
        <v>0</v>
      </c>
      <c r="H53" s="147">
        <f>+'St 1.3'!$T$85</f>
        <v>0</v>
      </c>
      <c r="I53" s="147">
        <f>+'St 1.3'!$T$202</f>
        <v>0</v>
      </c>
      <c r="J53" s="147">
        <f>+'St 3'!$T$85</f>
        <v>0</v>
      </c>
      <c r="K53" s="147">
        <f>+'St 3'!$T$202</f>
        <v>0</v>
      </c>
      <c r="L53" s="147">
        <f>+'St 2.1'!$T$85</f>
        <v>0</v>
      </c>
      <c r="M53" s="147">
        <f>+'St 2.1'!$T$202</f>
        <v>0</v>
      </c>
      <c r="N53" s="147">
        <f>+'St 2.2'!$T$85</f>
        <v>0</v>
      </c>
      <c r="O53" s="147">
        <f>+'St 2.2'!$T$202</f>
        <v>0</v>
      </c>
      <c r="P53" s="147">
        <f>+'St 4'!$T$85</f>
        <v>0</v>
      </c>
      <c r="Q53" s="147">
        <f>+'St 4'!$T$202</f>
        <v>0</v>
      </c>
      <c r="R53" s="147">
        <f>+'St 5'!$T$85</f>
        <v>0</v>
      </c>
      <c r="S53" s="147">
        <f>+'St 5'!$T$202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1.1'!$T$86</f>
        <v>-6936.9999999999945</v>
      </c>
      <c r="E54" s="146">
        <f>+'St 1.1'!$T$203</f>
        <v>8.0000000000000071</v>
      </c>
      <c r="F54" s="146">
        <f>+'St 1.2'!$T$86</f>
        <v>-13732.344467204717</v>
      </c>
      <c r="G54" s="146">
        <f>+'St 1.2'!$T$203</f>
        <v>28510.191098771535</v>
      </c>
      <c r="H54" s="146">
        <f>+'St 1.3'!$T$86</f>
        <v>114111.02186043949</v>
      </c>
      <c r="I54" s="146">
        <f>+'St 1.3'!$T$203</f>
        <v>-63276.108591330834</v>
      </c>
      <c r="J54" s="146">
        <f>+'St 3'!$T$86</f>
        <v>501.45890000000009</v>
      </c>
      <c r="K54" s="146">
        <f>+'St 3'!$T$203</f>
        <v>-30973.475033051229</v>
      </c>
      <c r="L54" s="146">
        <f>+'St 2.1'!$T$86</f>
        <v>-8111.6874748969531</v>
      </c>
      <c r="M54" s="146">
        <f>+'St 2.1'!$T$203</f>
        <v>-37488.316151305487</v>
      </c>
      <c r="N54" s="146">
        <f>+'St 2.2'!$T$86</f>
        <v>867297.96328183659</v>
      </c>
      <c r="O54" s="146">
        <f>+'St 2.2'!$T$203</f>
        <v>434776.13164015929</v>
      </c>
      <c r="P54" s="146">
        <f>+'St 4'!$T$86</f>
        <v>-25573.031432442785</v>
      </c>
      <c r="Q54" s="146">
        <f>+'St 4'!$T$203</f>
        <v>-2044.4241585387019</v>
      </c>
      <c r="R54" s="146">
        <f>+'St 5'!$T$86</f>
        <v>-22744.490106394573</v>
      </c>
      <c r="S54" s="146">
        <f>+'St 5'!$T$203</f>
        <v>-177158.63858603264</v>
      </c>
      <c r="T54" s="146">
        <f t="shared" si="2"/>
        <v>904811.89056133712</v>
      </c>
      <c r="U54" s="146">
        <f t="shared" si="2"/>
        <v>152353.36021867194</v>
      </c>
    </row>
    <row r="55" spans="2:21">
      <c r="B55" s="66" t="s">
        <v>68</v>
      </c>
      <c r="C55" s="67" t="s">
        <v>30</v>
      </c>
      <c r="D55" s="147">
        <f>+'St 1.1'!$T$87</f>
        <v>0</v>
      </c>
      <c r="E55" s="147">
        <f>+'St 1.1'!$T$204</f>
        <v>0</v>
      </c>
      <c r="F55" s="147">
        <f>+'St 1.2'!$T$87</f>
        <v>1097.3906033504736</v>
      </c>
      <c r="G55" s="147">
        <f>+'St 1.2'!$T$204</f>
        <v>-24736.48256500575</v>
      </c>
      <c r="H55" s="147">
        <f>+'St 1.3'!$T$87</f>
        <v>2174.4311486461302</v>
      </c>
      <c r="I55" s="147">
        <f>+'St 1.3'!$T$204</f>
        <v>-91871.163194466179</v>
      </c>
      <c r="J55" s="147">
        <f>+'St 3'!$T$87</f>
        <v>0</v>
      </c>
      <c r="K55" s="147">
        <f>+'St 3'!$T$204</f>
        <v>0.22296314376856768</v>
      </c>
      <c r="L55" s="147">
        <f>+'St 2.1'!$T$87</f>
        <v>-9598.2724419969527</v>
      </c>
      <c r="M55" s="147">
        <f>+'St 2.1'!$T$204</f>
        <v>-19518.429765994995</v>
      </c>
      <c r="N55" s="147">
        <f>+'St 2.2'!$T$87</f>
        <v>272291.76829416247</v>
      </c>
      <c r="O55" s="147">
        <f>+'St 2.2'!$T$204</f>
        <v>358522.47020555334</v>
      </c>
      <c r="P55" s="147">
        <f>+'St 4'!$T$87</f>
        <v>-28157.178806690346</v>
      </c>
      <c r="Q55" s="147">
        <f>+'St 4'!$T$204</f>
        <v>4065.9999999999995</v>
      </c>
      <c r="R55" s="147">
        <f>+'St 5'!$T$87</f>
        <v>-22744.490106394573</v>
      </c>
      <c r="S55" s="147">
        <f>+'St 5'!$T$204</f>
        <v>-176682.79499730034</v>
      </c>
      <c r="T55" s="147">
        <f t="shared" si="2"/>
        <v>215063.64869107716</v>
      </c>
      <c r="U55" s="147">
        <f t="shared" si="2"/>
        <v>49779.822645929846</v>
      </c>
    </row>
    <row r="56" spans="2:21">
      <c r="B56" s="66" t="s">
        <v>69</v>
      </c>
      <c r="C56" s="67" t="s">
        <v>31</v>
      </c>
      <c r="D56" s="147">
        <f>+'St 1.1'!$T$100</f>
        <v>-6936.9999999999945</v>
      </c>
      <c r="E56" s="147">
        <f>+'St 1.1'!$T$217</f>
        <v>8.0000000000000071</v>
      </c>
      <c r="F56" s="147">
        <f>+'St 1.2'!$T$100</f>
        <v>-14829.735070555191</v>
      </c>
      <c r="G56" s="147">
        <f>+'St 1.2'!$T$217</f>
        <v>53246.67366377727</v>
      </c>
      <c r="H56" s="147">
        <f>+'St 1.3'!$T$100</f>
        <v>111936.59071179337</v>
      </c>
      <c r="I56" s="147">
        <f>+'St 1.3'!$T$217</f>
        <v>28595.054603135337</v>
      </c>
      <c r="J56" s="147">
        <f>+'St 3'!$T$100</f>
        <v>501.45890000000009</v>
      </c>
      <c r="K56" s="147">
        <f>+'St 3'!$T$217</f>
        <v>-30973.697996194995</v>
      </c>
      <c r="L56" s="147">
        <f>+'St 2.1'!$T$100</f>
        <v>1486.5849671000005</v>
      </c>
      <c r="M56" s="147">
        <f>+'St 2.1'!$T$217</f>
        <v>-17969.886385310492</v>
      </c>
      <c r="N56" s="147">
        <f>+'St 2.2'!$T$100</f>
        <v>595006.19498767448</v>
      </c>
      <c r="O56" s="147">
        <f>+'St 2.2'!$T$217</f>
        <v>76253.661434605776</v>
      </c>
      <c r="P56" s="147">
        <f>+'St 4'!$T$100</f>
        <v>2584.1473742475637</v>
      </c>
      <c r="Q56" s="147">
        <f>+'St 4'!$T$217</f>
        <v>-6110.4241585387017</v>
      </c>
      <c r="R56" s="147">
        <f>+'St 5'!$T$100</f>
        <v>0</v>
      </c>
      <c r="S56" s="147">
        <f>+'St 5'!$T$217</f>
        <v>-475.84358873230019</v>
      </c>
      <c r="T56" s="147">
        <f t="shared" si="2"/>
        <v>689748.24187026022</v>
      </c>
      <c r="U56" s="147">
        <f t="shared" si="2"/>
        <v>102573.53757274187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1.1'!$T$113+'St 1.1'!$T$114</f>
        <v>0</v>
      </c>
      <c r="E58" s="146">
        <f>+'St 1.1'!$T$230+'St 1.1'!$T$231</f>
        <v>0</v>
      </c>
      <c r="F58" s="146">
        <f>+'St 1.2'!$T$113+'St 1.2'!$T$114</f>
        <v>-31939.632011053149</v>
      </c>
      <c r="G58" s="146">
        <f>+'St 1.2'!$T$230+'St 1.2'!$T$231</f>
        <v>79175.590683413888</v>
      </c>
      <c r="H58" s="146">
        <f>+'St 1.3'!$T$113+'St 1.3'!$T$114</f>
        <v>5439.2952012365258</v>
      </c>
      <c r="I58" s="146">
        <f>+'St 1.3'!$T$230+'St 1.3'!$T$231</f>
        <v>16196.771854629429</v>
      </c>
      <c r="J58" s="146">
        <f>+'St 3'!$T$113+'St 3'!$T$114</f>
        <v>1078.0974000000001</v>
      </c>
      <c r="K58" s="146">
        <f>+'St 3'!$T$230+'St 3'!$T$231</f>
        <v>0</v>
      </c>
      <c r="L58" s="146">
        <f>+'St 2.1'!$T$113+'St 2.1'!$T$114</f>
        <v>-3247.9054195740005</v>
      </c>
      <c r="M58" s="146">
        <f>+'St 2.1'!$T$230+'St 2.1'!$T$231</f>
        <v>-107.68267090000001</v>
      </c>
      <c r="N58" s="146">
        <f>+'St 2.2'!$T$113+'St 2.2'!$T$114</f>
        <v>255448.79662972997</v>
      </c>
      <c r="O58" s="146">
        <f>+'St 2.2'!$T$230+'St 2.2'!$T$231</f>
        <v>372069.99098598846</v>
      </c>
      <c r="P58" s="146">
        <f>+'St 4'!$T$113+'St 4'!$T$114</f>
        <v>0</v>
      </c>
      <c r="Q58" s="146">
        <f>+'St 4'!$T$230+'St 4'!$T$231</f>
        <v>0</v>
      </c>
      <c r="R58" s="146">
        <f>+'St 5'!$T$113+'St 5'!$T$114</f>
        <v>0</v>
      </c>
      <c r="S58" s="146">
        <f>+'St 5'!$T$230+'St 5'!$T$231</f>
        <v>0</v>
      </c>
      <c r="T58" s="146">
        <f t="shared" si="2"/>
        <v>226778.65180033934</v>
      </c>
      <c r="U58" s="146">
        <f t="shared" si="2"/>
        <v>467334.6708531318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284669.99999999948</v>
      </c>
      <c r="E59" s="146">
        <f t="shared" si="3"/>
        <v>279967.99999999988</v>
      </c>
      <c r="F59" s="146">
        <f t="shared" si="3"/>
        <v>1169953.007871253</v>
      </c>
      <c r="G59" s="146">
        <f t="shared" si="3"/>
        <v>1208915.9809825558</v>
      </c>
      <c r="H59" s="146">
        <f t="shared" si="3"/>
        <v>832930.05309018958</v>
      </c>
      <c r="I59" s="146">
        <f t="shared" si="3"/>
        <v>873304.14651621901</v>
      </c>
      <c r="J59" s="146">
        <f t="shared" si="3"/>
        <v>1176629.244640043</v>
      </c>
      <c r="K59" s="146">
        <f t="shared" si="3"/>
        <v>121692.93717774357</v>
      </c>
      <c r="L59" s="146">
        <f t="shared" si="3"/>
        <v>25928.654726829009</v>
      </c>
      <c r="M59" s="146">
        <f t="shared" si="3"/>
        <v>-15564.284998153833</v>
      </c>
      <c r="N59" s="146">
        <f t="shared" si="3"/>
        <v>1609079.7200429747</v>
      </c>
      <c r="O59" s="146">
        <f t="shared" si="3"/>
        <v>1234871.3165681323</v>
      </c>
      <c r="P59" s="146">
        <f t="shared" si="3"/>
        <v>359815.03351765726</v>
      </c>
      <c r="Q59" s="146">
        <f t="shared" si="3"/>
        <v>1569271.4630724182</v>
      </c>
      <c r="R59" s="146">
        <f t="shared" si="3"/>
        <v>176534.40272813867</v>
      </c>
      <c r="S59" s="146">
        <f t="shared" si="3"/>
        <v>327042.83908328402</v>
      </c>
      <c r="T59" s="146">
        <f t="shared" si="2"/>
        <v>5635540.1166170835</v>
      </c>
      <c r="U59" s="146">
        <f t="shared" si="2"/>
        <v>5599502.3984021991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  <row r="108" spans="4:21"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</row>
    <row r="109" spans="4:21"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P4:Q4"/>
    <mergeCell ref="R4:S4"/>
    <mergeCell ref="T4:U4"/>
    <mergeCell ref="B2:U2"/>
    <mergeCell ref="D4:E4"/>
    <mergeCell ref="F4:G4"/>
    <mergeCell ref="H4:I4"/>
    <mergeCell ref="J4:K4"/>
    <mergeCell ref="L4:M4"/>
    <mergeCell ref="N4:O4"/>
  </mergeCells>
  <hyperlinks>
    <hyperlink ref="A1" location="Index!A1" display="Index" xr:uid="{00000000-0004-0000-3000-000000000000}"/>
  </hyperlinks>
  <pageMargins left="0.7" right="0.7" top="0.75" bottom="0.75" header="0.3" footer="0.3"/>
  <pageSetup scale="37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M232"/>
  <sheetViews>
    <sheetView zoomScaleNormal="100" workbookViewId="0">
      <pane xSplit="3" ySplit="5" topLeftCell="D75" activePane="bottomRight" state="frozen"/>
      <selection activeCell="AM76" sqref="AM76"/>
      <selection pane="topRight" activeCell="AM76" sqref="AM76"/>
      <selection pane="bottomLeft" activeCell="AM76" sqref="AM76"/>
      <selection pane="bottomRight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5" width="10.5703125" style="37" bestFit="1" customWidth="1"/>
    <col min="36" max="38" width="11.140625" style="37" bestFit="1" customWidth="1"/>
    <col min="39" max="39" width="11.5703125" style="37" bestFit="1" customWidth="1"/>
    <col min="40" max="16384" width="9.140625" style="37"/>
  </cols>
  <sheetData>
    <row r="1" spans="1:39">
      <c r="A1" s="174" t="s">
        <v>311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</row>
    <row r="2" spans="1:39" s="43" customFormat="1">
      <c r="A2" s="36"/>
      <c r="B2" s="168" t="s">
        <v>166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25"/>
      <c r="Q2" s="25"/>
      <c r="R2" s="25"/>
      <c r="S2" s="25"/>
      <c r="T2" s="25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f>'St 1.2.1'!D6+'St 1.2.2'!D6+'St 1.2.3'!D6+'St 1.2.4'!D6</f>
        <v>0</v>
      </c>
      <c r="E6" s="129">
        <f>'St 1.2.1'!E6+'St 1.2.2'!E6+'St 1.2.3'!E6+'St 1.2.4'!E6</f>
        <v>0</v>
      </c>
      <c r="F6" s="129">
        <f>'St 1.2.1'!F6+'St 1.2.2'!F6+'St 1.2.3'!F6+'St 1.2.4'!F6</f>
        <v>0</v>
      </c>
      <c r="G6" s="129">
        <f>'St 1.2.1'!G6+'St 1.2.2'!G6+'St 1.2.3'!G6+'St 1.2.4'!G6</f>
        <v>0</v>
      </c>
      <c r="H6" s="129">
        <f>'St 1.2.1'!H6+'St 1.2.2'!H6+'St 1.2.3'!H6+'St 1.2.4'!H6</f>
        <v>0</v>
      </c>
      <c r="I6" s="129">
        <f>'St 1.2.1'!I6+'St 1.2.2'!I6+'St 1.2.3'!I6+'St 1.2.4'!I6</f>
        <v>0</v>
      </c>
      <c r="J6" s="129">
        <f>'St 1.2.1'!J6+'St 1.2.2'!J6+'St 1.2.3'!J6+'St 1.2.4'!J6</f>
        <v>0</v>
      </c>
      <c r="K6" s="129">
        <f>'St 1.2.1'!K6+'St 1.2.2'!K6+'St 1.2.3'!K6+'St 1.2.4'!K6</f>
        <v>0</v>
      </c>
      <c r="L6" s="129">
        <f>'St 1.2.1'!L6+'St 1.2.2'!L6+'St 1.2.3'!L6+'St 1.2.4'!L6</f>
        <v>0</v>
      </c>
      <c r="M6" s="129">
        <f>'St 1.2.1'!M6+'St 1.2.2'!M6+'St 1.2.3'!M6+'St 1.2.4'!M6</f>
        <v>0</v>
      </c>
      <c r="N6" s="129">
        <f>'St 1.2.1'!N6+'St 1.2.2'!N6+'St 1.2.3'!N6+'St 1.2.4'!N6</f>
        <v>0</v>
      </c>
      <c r="O6" s="129">
        <f>'St 1.2.1'!O6+'St 1.2.2'!O6+'St 1.2.3'!O6+'St 1.2.4'!O6</f>
        <v>0</v>
      </c>
      <c r="P6" s="130"/>
      <c r="Q6" s="129">
        <f>'St 1.2.1'!Q6+'St 1.2.2'!Q6+'St 1.2.3'!Q6+'St 1.2.4'!Q6</f>
        <v>0</v>
      </c>
      <c r="R6" s="129">
        <f>'St 1.2.1'!R6+'St 1.2.2'!R6+'St 1.2.3'!R6+'St 1.2.4'!R6</f>
        <v>0</v>
      </c>
      <c r="S6" s="129">
        <f>'St 1.2.1'!S6+'St 1.2.2'!S6+'St 1.2.3'!S6+'St 1.2.4'!S6</f>
        <v>0</v>
      </c>
      <c r="T6" s="129">
        <f>'St 1.2.1'!T6+'St 1.2.2'!T6+'St 1.2.3'!T6+'St 1.2.4'!T6</f>
        <v>0</v>
      </c>
      <c r="U6" s="129">
        <f>'St 1.2.1'!U6+'St 1.2.2'!U6+'St 1.2.3'!U6+'St 1.2.4'!U6</f>
        <v>0</v>
      </c>
      <c r="V6" s="129">
        <f>'St 1.2.1'!V6+'St 1.2.2'!V6+'St 1.2.3'!V6+'St 1.2.4'!V6</f>
        <v>0</v>
      </c>
      <c r="W6" s="129">
        <f>'St 1.2.1'!W6+'St 1.2.2'!W6+'St 1.2.3'!W6+'St 1.2.4'!W6</f>
        <v>0</v>
      </c>
      <c r="X6" s="129">
        <f>'St 1.2.1'!X6+'St 1.2.2'!X6+'St 1.2.3'!X6+'St 1.2.4'!X6</f>
        <v>0</v>
      </c>
      <c r="Y6" s="129">
        <f>'St 1.2.1'!Y6+'St 1.2.2'!Y6+'St 1.2.3'!Y6+'St 1.2.4'!Y6</f>
        <v>0</v>
      </c>
      <c r="Z6" s="129">
        <f>'St 1.2.1'!Z6+'St 1.2.2'!Z6+'St 1.2.3'!Z6+'St 1.2.4'!Z6</f>
        <v>0</v>
      </c>
      <c r="AA6" s="129">
        <f>'St 1.2.1'!AA6+'St 1.2.2'!AA6+'St 1.2.3'!AA6+'St 1.2.4'!AA6</f>
        <v>0</v>
      </c>
      <c r="AB6" s="131"/>
      <c r="AC6" s="129">
        <f>'St 1.2.1'!AC6+'St 1.2.2'!AC6+'St 1.2.3'!AC6+'St 1.2.4'!AC6</f>
        <v>0</v>
      </c>
      <c r="AD6" s="129">
        <f>'St 1.2.1'!AD6+'St 1.2.2'!AD6+'St 1.2.3'!AD6+'St 1.2.4'!AD6</f>
        <v>0</v>
      </c>
      <c r="AE6" s="129">
        <f>'St 1.2.1'!AE6+'St 1.2.2'!AE6+'St 1.2.3'!AE6+'St 1.2.4'!AE6</f>
        <v>0</v>
      </c>
      <c r="AF6" s="129">
        <f>'St 1.2.1'!AF6+'St 1.2.2'!AF6+'St 1.2.3'!AF6+'St 1.2.4'!AF6</f>
        <v>0</v>
      </c>
      <c r="AG6" s="129">
        <f>'St 1.2.1'!AG6+'St 1.2.2'!AG6+'St 1.2.3'!AG6+'St 1.2.4'!AG6</f>
        <v>0</v>
      </c>
      <c r="AH6" s="129">
        <f>'St 1.2.1'!AH6+'St 1.2.2'!AH6+'St 1.2.3'!AH6+'St 1.2.4'!AH6</f>
        <v>0</v>
      </c>
      <c r="AI6" s="129">
        <f>'St 1.2.1'!AI6+'St 1.2.2'!AI6+'St 1.2.3'!AI6+'St 1.2.4'!AI6</f>
        <v>0</v>
      </c>
      <c r="AJ6" s="129">
        <f>'St 1.2.1'!AJ6+'St 1.2.2'!AJ6+'St 1.2.3'!AJ6+'St 1.2.4'!AJ6</f>
        <v>0</v>
      </c>
      <c r="AK6" s="129">
        <f>'St 1.2.1'!AK6+'St 1.2.2'!AK6+'St 1.2.3'!AK6+'St 1.2.4'!AK6</f>
        <v>0</v>
      </c>
      <c r="AL6" s="129">
        <f>'St 1.2.1'!AL6+'St 1.2.2'!AL6+'St 1.2.3'!AL6+'St 1.2.4'!AL6</f>
        <v>0</v>
      </c>
      <c r="AM6" s="129">
        <f>'St 1.2.1'!AM6+'St 1.2.2'!AM6+'St 1.2.3'!AM6+'St 1.2.4'!AM6</f>
        <v>0</v>
      </c>
    </row>
    <row r="7" spans="1:39">
      <c r="B7" s="1" t="s">
        <v>35</v>
      </c>
      <c r="C7" s="178" t="s">
        <v>287</v>
      </c>
      <c r="D7" s="132">
        <f>'St 1.2.1'!D7+'St 1.2.2'!D7+'St 1.2.3'!D7+'St 1.2.4'!D7</f>
        <v>0</v>
      </c>
      <c r="E7" s="132">
        <f>'St 1.2.1'!E7+'St 1.2.2'!E7+'St 1.2.3'!E7+'St 1.2.4'!E7</f>
        <v>0</v>
      </c>
      <c r="F7" s="132">
        <f>'St 1.2.1'!F7+'St 1.2.2'!F7+'St 1.2.3'!F7+'St 1.2.4'!F7</f>
        <v>0</v>
      </c>
      <c r="G7" s="132">
        <f>'St 1.2.1'!G7+'St 1.2.2'!G7+'St 1.2.3'!G7+'St 1.2.4'!G7</f>
        <v>0</v>
      </c>
      <c r="H7" s="132">
        <f>'St 1.2.1'!H7+'St 1.2.2'!H7+'St 1.2.3'!H7+'St 1.2.4'!H7</f>
        <v>0</v>
      </c>
      <c r="I7" s="132">
        <f>'St 1.2.1'!I7+'St 1.2.2'!I7+'St 1.2.3'!I7+'St 1.2.4'!I7</f>
        <v>0</v>
      </c>
      <c r="J7" s="132">
        <f>'St 1.2.1'!J7+'St 1.2.2'!J7+'St 1.2.3'!J7+'St 1.2.4'!J7</f>
        <v>0</v>
      </c>
      <c r="K7" s="132">
        <f>'St 1.2.1'!K7+'St 1.2.2'!K7+'St 1.2.3'!K7+'St 1.2.4'!K7</f>
        <v>0</v>
      </c>
      <c r="L7" s="132">
        <f>'St 1.2.1'!L7+'St 1.2.2'!L7+'St 1.2.3'!L7+'St 1.2.4'!L7</f>
        <v>0</v>
      </c>
      <c r="M7" s="132">
        <f>'St 1.2.1'!M7+'St 1.2.2'!M7+'St 1.2.3'!M7+'St 1.2.4'!M7</f>
        <v>0</v>
      </c>
      <c r="N7" s="132">
        <f>'St 1.2.1'!N7+'St 1.2.2'!N7+'St 1.2.3'!N7+'St 1.2.4'!N7</f>
        <v>0</v>
      </c>
      <c r="O7" s="132">
        <f>'St 1.2.1'!O7+'St 1.2.2'!O7+'St 1.2.3'!O7+'St 1.2.4'!O7</f>
        <v>0</v>
      </c>
      <c r="P7" s="138"/>
      <c r="Q7" s="132">
        <f>'St 1.2.1'!Q7+'St 1.2.2'!Q7+'St 1.2.3'!Q7+'St 1.2.4'!Q7</f>
        <v>0</v>
      </c>
      <c r="R7" s="132">
        <f>'St 1.2.1'!R7+'St 1.2.2'!R7+'St 1.2.3'!R7+'St 1.2.4'!R7</f>
        <v>0</v>
      </c>
      <c r="S7" s="132">
        <f>'St 1.2.1'!S7+'St 1.2.2'!S7+'St 1.2.3'!S7+'St 1.2.4'!S7</f>
        <v>0</v>
      </c>
      <c r="T7" s="132">
        <f>'St 1.2.1'!T7+'St 1.2.2'!T7+'St 1.2.3'!T7+'St 1.2.4'!T7</f>
        <v>0</v>
      </c>
      <c r="U7" s="132">
        <f>'St 1.2.1'!U7+'St 1.2.2'!U7+'St 1.2.3'!U7+'St 1.2.4'!U7</f>
        <v>0</v>
      </c>
      <c r="V7" s="132">
        <f>'St 1.2.1'!V7+'St 1.2.2'!V7+'St 1.2.3'!V7+'St 1.2.4'!V7</f>
        <v>0</v>
      </c>
      <c r="W7" s="132">
        <f>'St 1.2.1'!W7+'St 1.2.2'!W7+'St 1.2.3'!W7+'St 1.2.4'!W7</f>
        <v>0</v>
      </c>
      <c r="X7" s="132">
        <f>'St 1.2.1'!X7+'St 1.2.2'!X7+'St 1.2.3'!X7+'St 1.2.4'!X7</f>
        <v>0</v>
      </c>
      <c r="Y7" s="132">
        <f>'St 1.2.1'!Y7+'St 1.2.2'!Y7+'St 1.2.3'!Y7+'St 1.2.4'!Y7</f>
        <v>0</v>
      </c>
      <c r="Z7" s="132">
        <f>'St 1.2.1'!Z7+'St 1.2.2'!Z7+'St 1.2.3'!Z7+'St 1.2.4'!Z7</f>
        <v>0</v>
      </c>
      <c r="AA7" s="132">
        <f>'St 1.2.1'!AA7+'St 1.2.2'!AA7+'St 1.2.3'!AA7+'St 1.2.4'!AA7</f>
        <v>0</v>
      </c>
      <c r="AB7" s="135"/>
      <c r="AC7" s="132">
        <f>'St 1.2.1'!AC7+'St 1.2.2'!AC7+'St 1.2.3'!AC7+'St 1.2.4'!AC7</f>
        <v>0</v>
      </c>
      <c r="AD7" s="132">
        <f>'St 1.2.1'!AD7+'St 1.2.2'!AD7+'St 1.2.3'!AD7+'St 1.2.4'!AD7</f>
        <v>0</v>
      </c>
      <c r="AE7" s="132">
        <f>'St 1.2.1'!AE7+'St 1.2.2'!AE7+'St 1.2.3'!AE7+'St 1.2.4'!AE7</f>
        <v>0</v>
      </c>
      <c r="AF7" s="132">
        <f>'St 1.2.1'!AF7+'St 1.2.2'!AF7+'St 1.2.3'!AF7+'St 1.2.4'!AF7</f>
        <v>0</v>
      </c>
      <c r="AG7" s="132">
        <f>'St 1.2.1'!AG7+'St 1.2.2'!AG7+'St 1.2.3'!AG7+'St 1.2.4'!AG7</f>
        <v>0</v>
      </c>
      <c r="AH7" s="132">
        <f>'St 1.2.1'!AH7+'St 1.2.2'!AH7+'St 1.2.3'!AH7+'St 1.2.4'!AH7</f>
        <v>0</v>
      </c>
      <c r="AI7" s="132">
        <f>'St 1.2.1'!AI7+'St 1.2.2'!AI7+'St 1.2.3'!AI7+'St 1.2.4'!AI7</f>
        <v>0</v>
      </c>
      <c r="AJ7" s="132">
        <f>'St 1.2.1'!AJ7+'St 1.2.2'!AJ7+'St 1.2.3'!AJ7+'St 1.2.4'!AJ7</f>
        <v>0</v>
      </c>
      <c r="AK7" s="132">
        <f>'St 1.2.1'!AK7+'St 1.2.2'!AK7+'St 1.2.3'!AK7+'St 1.2.4'!AK7</f>
        <v>0</v>
      </c>
      <c r="AL7" s="132">
        <f>'St 1.2.1'!AL7+'St 1.2.2'!AL7+'St 1.2.3'!AL7+'St 1.2.4'!AL7</f>
        <v>0</v>
      </c>
      <c r="AM7" s="132">
        <f>'St 1.2.1'!AM7+'St 1.2.2'!AM7+'St 1.2.3'!AM7+'St 1.2.4'!AM7</f>
        <v>0</v>
      </c>
    </row>
    <row r="8" spans="1:39">
      <c r="B8" s="1" t="s">
        <v>36</v>
      </c>
      <c r="C8" s="178" t="s">
        <v>288</v>
      </c>
      <c r="D8" s="132">
        <f>'St 1.2.1'!D8+'St 1.2.2'!D8+'St 1.2.3'!D8+'St 1.2.4'!D8</f>
        <v>0</v>
      </c>
      <c r="E8" s="132">
        <f>'St 1.2.1'!E8+'St 1.2.2'!E8+'St 1.2.3'!E8+'St 1.2.4'!E8</f>
        <v>0</v>
      </c>
      <c r="F8" s="132">
        <f>'St 1.2.1'!F8+'St 1.2.2'!F8+'St 1.2.3'!F8+'St 1.2.4'!F8</f>
        <v>0</v>
      </c>
      <c r="G8" s="132">
        <f>'St 1.2.1'!G8+'St 1.2.2'!G8+'St 1.2.3'!G8+'St 1.2.4'!G8</f>
        <v>0</v>
      </c>
      <c r="H8" s="132">
        <f>'St 1.2.1'!H8+'St 1.2.2'!H8+'St 1.2.3'!H8+'St 1.2.4'!H8</f>
        <v>0</v>
      </c>
      <c r="I8" s="132">
        <f>'St 1.2.1'!I8+'St 1.2.2'!I8+'St 1.2.3'!I8+'St 1.2.4'!I8</f>
        <v>0</v>
      </c>
      <c r="J8" s="132">
        <f>'St 1.2.1'!J8+'St 1.2.2'!J8+'St 1.2.3'!J8+'St 1.2.4'!J8</f>
        <v>0</v>
      </c>
      <c r="K8" s="132">
        <f>'St 1.2.1'!K8+'St 1.2.2'!K8+'St 1.2.3'!K8+'St 1.2.4'!K8</f>
        <v>0</v>
      </c>
      <c r="L8" s="132">
        <f>'St 1.2.1'!L8+'St 1.2.2'!L8+'St 1.2.3'!L8+'St 1.2.4'!L8</f>
        <v>0</v>
      </c>
      <c r="M8" s="132">
        <f>'St 1.2.1'!M8+'St 1.2.2'!M8+'St 1.2.3'!M8+'St 1.2.4'!M8</f>
        <v>0</v>
      </c>
      <c r="N8" s="132">
        <f>'St 1.2.1'!N8+'St 1.2.2'!N8+'St 1.2.3'!N8+'St 1.2.4'!N8</f>
        <v>0</v>
      </c>
      <c r="O8" s="132">
        <f>'St 1.2.1'!O8+'St 1.2.2'!O8+'St 1.2.3'!O8+'St 1.2.4'!O8</f>
        <v>0</v>
      </c>
      <c r="P8" s="138"/>
      <c r="Q8" s="132">
        <f>'St 1.2.1'!Q8+'St 1.2.2'!Q8+'St 1.2.3'!Q8+'St 1.2.4'!Q8</f>
        <v>0</v>
      </c>
      <c r="R8" s="132">
        <f>'St 1.2.1'!R8+'St 1.2.2'!R8+'St 1.2.3'!R8+'St 1.2.4'!R8</f>
        <v>0</v>
      </c>
      <c r="S8" s="132">
        <f>'St 1.2.1'!S8+'St 1.2.2'!S8+'St 1.2.3'!S8+'St 1.2.4'!S8</f>
        <v>0</v>
      </c>
      <c r="T8" s="132">
        <f>'St 1.2.1'!T8+'St 1.2.2'!T8+'St 1.2.3'!T8+'St 1.2.4'!T8</f>
        <v>0</v>
      </c>
      <c r="U8" s="132">
        <f>'St 1.2.1'!U8+'St 1.2.2'!U8+'St 1.2.3'!U8+'St 1.2.4'!U8</f>
        <v>0</v>
      </c>
      <c r="V8" s="132">
        <f>'St 1.2.1'!V8+'St 1.2.2'!V8+'St 1.2.3'!V8+'St 1.2.4'!V8</f>
        <v>0</v>
      </c>
      <c r="W8" s="132">
        <f>'St 1.2.1'!W8+'St 1.2.2'!W8+'St 1.2.3'!W8+'St 1.2.4'!W8</f>
        <v>0</v>
      </c>
      <c r="X8" s="132">
        <f>'St 1.2.1'!X8+'St 1.2.2'!X8+'St 1.2.3'!X8+'St 1.2.4'!X8</f>
        <v>0</v>
      </c>
      <c r="Y8" s="132">
        <f>'St 1.2.1'!Y8+'St 1.2.2'!Y8+'St 1.2.3'!Y8+'St 1.2.4'!Y8</f>
        <v>0</v>
      </c>
      <c r="Z8" s="132">
        <f>'St 1.2.1'!Z8+'St 1.2.2'!Z8+'St 1.2.3'!Z8+'St 1.2.4'!Z8</f>
        <v>0</v>
      </c>
      <c r="AA8" s="132">
        <f>'St 1.2.1'!AA8+'St 1.2.2'!AA8+'St 1.2.3'!AA8+'St 1.2.4'!AA8</f>
        <v>0</v>
      </c>
      <c r="AB8" s="135"/>
      <c r="AC8" s="132">
        <f>'St 1.2.1'!AC8+'St 1.2.2'!AC8+'St 1.2.3'!AC8+'St 1.2.4'!AC8</f>
        <v>0</v>
      </c>
      <c r="AD8" s="132">
        <f>'St 1.2.1'!AD8+'St 1.2.2'!AD8+'St 1.2.3'!AD8+'St 1.2.4'!AD8</f>
        <v>0</v>
      </c>
      <c r="AE8" s="132">
        <f>'St 1.2.1'!AE8+'St 1.2.2'!AE8+'St 1.2.3'!AE8+'St 1.2.4'!AE8</f>
        <v>0</v>
      </c>
      <c r="AF8" s="132">
        <f>'St 1.2.1'!AF8+'St 1.2.2'!AF8+'St 1.2.3'!AF8+'St 1.2.4'!AF8</f>
        <v>0</v>
      </c>
      <c r="AG8" s="132">
        <f>'St 1.2.1'!AG8+'St 1.2.2'!AG8+'St 1.2.3'!AG8+'St 1.2.4'!AG8</f>
        <v>0</v>
      </c>
      <c r="AH8" s="132">
        <f>'St 1.2.1'!AH8+'St 1.2.2'!AH8+'St 1.2.3'!AH8+'St 1.2.4'!AH8</f>
        <v>0</v>
      </c>
      <c r="AI8" s="132">
        <f>'St 1.2.1'!AI8+'St 1.2.2'!AI8+'St 1.2.3'!AI8+'St 1.2.4'!AI8</f>
        <v>0</v>
      </c>
      <c r="AJ8" s="132">
        <f>'St 1.2.1'!AJ8+'St 1.2.2'!AJ8+'St 1.2.3'!AJ8+'St 1.2.4'!AJ8</f>
        <v>0</v>
      </c>
      <c r="AK8" s="132">
        <f>'St 1.2.1'!AK8+'St 1.2.2'!AK8+'St 1.2.3'!AK8+'St 1.2.4'!AK8</f>
        <v>0</v>
      </c>
      <c r="AL8" s="132">
        <f>'St 1.2.1'!AL8+'St 1.2.2'!AL8+'St 1.2.3'!AL8+'St 1.2.4'!AL8</f>
        <v>0</v>
      </c>
      <c r="AM8" s="132">
        <f>'St 1.2.1'!AM8+'St 1.2.2'!AM8+'St 1.2.3'!AM8+'St 1.2.4'!AM8</f>
        <v>0</v>
      </c>
    </row>
    <row r="9" spans="1:39" s="43" customFormat="1">
      <c r="A9" s="36"/>
      <c r="B9" s="27" t="s">
        <v>6</v>
      </c>
      <c r="C9" s="177" t="s">
        <v>289</v>
      </c>
      <c r="D9" s="129">
        <f>'St 1.2.1'!D9+'St 1.2.2'!D9+'St 1.2.3'!D9+'St 1.2.4'!D9</f>
        <v>7259236.2966204202</v>
      </c>
      <c r="E9" s="129">
        <f>'St 1.2.1'!E9+'St 1.2.2'!E9+'St 1.2.3'!E9+'St 1.2.4'!E9</f>
        <v>8354294.021626207</v>
      </c>
      <c r="F9" s="129">
        <f>'St 1.2.1'!F9+'St 1.2.2'!F9+'St 1.2.3'!F9+'St 1.2.4'!F9</f>
        <v>9610926.5355916955</v>
      </c>
      <c r="G9" s="129">
        <f>'St 1.2.1'!G9+'St 1.2.2'!G9+'St 1.2.3'!G9+'St 1.2.4'!G9</f>
        <v>10606226.604833942</v>
      </c>
      <c r="H9" s="129">
        <f>'St 1.2.1'!H9+'St 1.2.2'!H9+'St 1.2.3'!H9+'St 1.2.4'!H9</f>
        <v>11416342.119327251</v>
      </c>
      <c r="I9" s="129">
        <f>'St 1.2.1'!I9+'St 1.2.2'!I9+'St 1.2.3'!I9+'St 1.2.4'!I9</f>
        <v>12642586.400638929</v>
      </c>
      <c r="J9" s="129">
        <f>'St 1.2.1'!J9+'St 1.2.2'!J9+'St 1.2.3'!J9+'St 1.2.4'!J9</f>
        <v>13399024.375844382</v>
      </c>
      <c r="K9" s="129">
        <f>'St 1.2.1'!K9+'St 1.2.2'!K9+'St 1.2.3'!K9+'St 1.2.4'!K9</f>
        <v>14660294.05237923</v>
      </c>
      <c r="L9" s="129">
        <f>'St 1.2.1'!L9+'St 1.2.2'!L9+'St 1.2.3'!L9+'St 1.2.4'!L9</f>
        <v>15851304.108316928</v>
      </c>
      <c r="M9" s="129">
        <f>'St 1.2.1'!M9+'St 1.2.2'!M9+'St 1.2.3'!M9+'St 1.2.4'!M9</f>
        <v>17605631.717746679</v>
      </c>
      <c r="N9" s="129">
        <f>'St 1.2.1'!N9+'St 1.2.2'!N9+'St 1.2.3'!N9+'St 1.2.4'!N9</f>
        <v>19300509.814989775</v>
      </c>
      <c r="O9" s="129">
        <f>'St 1.2.1'!O9+'St 1.2.2'!O9+'St 1.2.3'!O9+'St 1.2.4'!O9</f>
        <v>21309986.098548278</v>
      </c>
      <c r="P9" s="130"/>
      <c r="Q9" s="129">
        <f>'St 1.2.1'!Q9+'St 1.2.2'!Q9+'St 1.2.3'!Q9+'St 1.2.4'!Q9</f>
        <v>1095057.7250057866</v>
      </c>
      <c r="R9" s="129">
        <f>'St 1.2.1'!R9+'St 1.2.2'!R9+'St 1.2.3'!R9+'St 1.2.4'!R9</f>
        <v>1256632.5139654896</v>
      </c>
      <c r="S9" s="129">
        <f>'St 1.2.1'!S9+'St 1.2.2'!S9+'St 1.2.3'!S9+'St 1.2.4'!S9</f>
        <v>995300.06924224715</v>
      </c>
      <c r="T9" s="129">
        <f>'St 1.2.1'!T9+'St 1.2.2'!T9+'St 1.2.3'!T9+'St 1.2.4'!T9</f>
        <v>810115.51449330535</v>
      </c>
      <c r="U9" s="129">
        <f>'St 1.2.1'!U9+'St 1.2.2'!U9+'St 1.2.3'!U9+'St 1.2.4'!U9</f>
        <v>1226244.2813116792</v>
      </c>
      <c r="V9" s="129">
        <f>'St 1.2.1'!V9+'St 1.2.2'!V9+'St 1.2.3'!V9+'St 1.2.4'!V9</f>
        <v>756437.97520545498</v>
      </c>
      <c r="W9" s="129">
        <f>'St 1.2.1'!W9+'St 1.2.2'!W9+'St 1.2.3'!W9+'St 1.2.4'!W9</f>
        <v>1261269.6765348476</v>
      </c>
      <c r="X9" s="129">
        <f>'St 1.2.1'!X9+'St 1.2.2'!X9+'St 1.2.3'!X9+'St 1.2.4'!X9</f>
        <v>1191010.0559376974</v>
      </c>
      <c r="Y9" s="129">
        <f>'St 1.2.1'!Y9+'St 1.2.2'!Y9+'St 1.2.3'!Y9+'St 1.2.4'!Y9</f>
        <v>1754327.6094297497</v>
      </c>
      <c r="Z9" s="129">
        <f>'St 1.2.1'!Z9+'St 1.2.2'!Z9+'St 1.2.3'!Z9+'St 1.2.4'!Z9</f>
        <v>1694878.0972430988</v>
      </c>
      <c r="AA9" s="129">
        <f>'St 1.2.1'!AA9+'St 1.2.2'!AA9+'St 1.2.3'!AA9+'St 1.2.4'!AA9</f>
        <v>2009476.2835585054</v>
      </c>
      <c r="AB9" s="131"/>
      <c r="AC9" s="129">
        <f>'St 1.2.1'!AC9+'St 1.2.2'!AC9+'St 1.2.3'!AC9+'St 1.2.4'!AC9</f>
        <v>0</v>
      </c>
      <c r="AD9" s="129">
        <f>'St 1.2.1'!AD9+'St 1.2.2'!AD9+'St 1.2.3'!AD9+'St 1.2.4'!AD9</f>
        <v>0</v>
      </c>
      <c r="AE9" s="129">
        <f>'St 1.2.1'!AE9+'St 1.2.2'!AE9+'St 1.2.3'!AE9+'St 1.2.4'!AE9</f>
        <v>0</v>
      </c>
      <c r="AF9" s="129">
        <f>'St 1.2.1'!AF9+'St 1.2.2'!AF9+'St 1.2.3'!AF9+'St 1.2.4'!AF9</f>
        <v>0</v>
      </c>
      <c r="AG9" s="129">
        <f>'St 1.2.1'!AG9+'St 1.2.2'!AG9+'St 1.2.3'!AG9+'St 1.2.4'!AG9</f>
        <v>0</v>
      </c>
      <c r="AH9" s="129">
        <f>'St 1.2.1'!AH9+'St 1.2.2'!AH9+'St 1.2.3'!AH9+'St 1.2.4'!AH9</f>
        <v>0</v>
      </c>
      <c r="AI9" s="129">
        <f>'St 1.2.1'!AI9+'St 1.2.2'!AI9+'St 1.2.3'!AI9+'St 1.2.4'!AI9</f>
        <v>0</v>
      </c>
      <c r="AJ9" s="129">
        <f>'St 1.2.1'!AJ9+'St 1.2.2'!AJ9+'St 1.2.3'!AJ9+'St 1.2.4'!AJ9</f>
        <v>0</v>
      </c>
      <c r="AK9" s="129">
        <f>'St 1.2.1'!AK9+'St 1.2.2'!AK9+'St 1.2.3'!AK9+'St 1.2.4'!AK9</f>
        <v>0</v>
      </c>
      <c r="AL9" s="129">
        <f>'St 1.2.1'!AL9+'St 1.2.2'!AL9+'St 1.2.3'!AL9+'St 1.2.4'!AL9</f>
        <v>0</v>
      </c>
      <c r="AM9" s="129">
        <f>'St 1.2.1'!AM9+'St 1.2.2'!AM9+'St 1.2.3'!AM9+'St 1.2.4'!AM9</f>
        <v>0</v>
      </c>
    </row>
    <row r="10" spans="1:39" s="43" customFormat="1">
      <c r="A10" s="36"/>
      <c r="B10" s="29" t="s">
        <v>7</v>
      </c>
      <c r="C10" s="177" t="s">
        <v>290</v>
      </c>
      <c r="D10" s="129">
        <f>'St 1.2.1'!D10+'St 1.2.2'!D10+'St 1.2.3'!D10+'St 1.2.4'!D10</f>
        <v>0</v>
      </c>
      <c r="E10" s="129">
        <f>'St 1.2.1'!E10+'St 1.2.2'!E10+'St 1.2.3'!E10+'St 1.2.4'!E10</f>
        <v>0</v>
      </c>
      <c r="F10" s="129">
        <f>'St 1.2.1'!F10+'St 1.2.2'!F10+'St 1.2.3'!F10+'St 1.2.4'!F10</f>
        <v>0</v>
      </c>
      <c r="G10" s="129">
        <f>'St 1.2.1'!G10+'St 1.2.2'!G10+'St 1.2.3'!G10+'St 1.2.4'!G10</f>
        <v>0</v>
      </c>
      <c r="H10" s="129">
        <f>'St 1.2.1'!H10+'St 1.2.2'!H10+'St 1.2.3'!H10+'St 1.2.4'!H10</f>
        <v>0</v>
      </c>
      <c r="I10" s="129">
        <f>'St 1.2.1'!I10+'St 1.2.2'!I10+'St 1.2.3'!I10+'St 1.2.4'!I10</f>
        <v>0</v>
      </c>
      <c r="J10" s="129">
        <f>'St 1.2.1'!J10+'St 1.2.2'!J10+'St 1.2.3'!J10+'St 1.2.4'!J10</f>
        <v>0</v>
      </c>
      <c r="K10" s="129">
        <f>'St 1.2.1'!K10+'St 1.2.2'!K10+'St 1.2.3'!K10+'St 1.2.4'!K10</f>
        <v>0</v>
      </c>
      <c r="L10" s="129">
        <f>'St 1.2.1'!L10+'St 1.2.2'!L10+'St 1.2.3'!L10+'St 1.2.4'!L10</f>
        <v>0</v>
      </c>
      <c r="M10" s="129">
        <f>'St 1.2.1'!M10+'St 1.2.2'!M10+'St 1.2.3'!M10+'St 1.2.4'!M10</f>
        <v>0</v>
      </c>
      <c r="N10" s="129">
        <f>'St 1.2.1'!N10+'St 1.2.2'!N10+'St 1.2.3'!N10+'St 1.2.4'!N10</f>
        <v>0</v>
      </c>
      <c r="O10" s="129">
        <f>'St 1.2.1'!O10+'St 1.2.2'!O10+'St 1.2.3'!O10+'St 1.2.4'!O10</f>
        <v>0</v>
      </c>
      <c r="P10" s="130"/>
      <c r="Q10" s="129">
        <f>'St 1.2.1'!Q10+'St 1.2.2'!Q10+'St 1.2.3'!Q10+'St 1.2.4'!Q10</f>
        <v>0</v>
      </c>
      <c r="R10" s="129">
        <f>'St 1.2.1'!R10+'St 1.2.2'!R10+'St 1.2.3'!R10+'St 1.2.4'!R10</f>
        <v>0</v>
      </c>
      <c r="S10" s="129">
        <f>'St 1.2.1'!S10+'St 1.2.2'!S10+'St 1.2.3'!S10+'St 1.2.4'!S10</f>
        <v>0</v>
      </c>
      <c r="T10" s="129">
        <f>'St 1.2.1'!T10+'St 1.2.2'!T10+'St 1.2.3'!T10+'St 1.2.4'!T10</f>
        <v>0</v>
      </c>
      <c r="U10" s="129">
        <f>'St 1.2.1'!U10+'St 1.2.2'!U10+'St 1.2.3'!U10+'St 1.2.4'!U10</f>
        <v>0</v>
      </c>
      <c r="V10" s="129">
        <f>'St 1.2.1'!V10+'St 1.2.2'!V10+'St 1.2.3'!V10+'St 1.2.4'!V10</f>
        <v>0</v>
      </c>
      <c r="W10" s="129">
        <f>'St 1.2.1'!W10+'St 1.2.2'!W10+'St 1.2.3'!W10+'St 1.2.4'!W10</f>
        <v>0</v>
      </c>
      <c r="X10" s="129">
        <f>'St 1.2.1'!X10+'St 1.2.2'!X10+'St 1.2.3'!X10+'St 1.2.4'!X10</f>
        <v>0</v>
      </c>
      <c r="Y10" s="129">
        <f>'St 1.2.1'!Y10+'St 1.2.2'!Y10+'St 1.2.3'!Y10+'St 1.2.4'!Y10</f>
        <v>0</v>
      </c>
      <c r="Z10" s="129">
        <f>'St 1.2.1'!Z10+'St 1.2.2'!Z10+'St 1.2.3'!Z10+'St 1.2.4'!Z10</f>
        <v>0</v>
      </c>
      <c r="AA10" s="129">
        <f>'St 1.2.1'!AA10+'St 1.2.2'!AA10+'St 1.2.3'!AA10+'St 1.2.4'!AA10</f>
        <v>0</v>
      </c>
      <c r="AB10" s="131"/>
      <c r="AC10" s="129">
        <f>'St 1.2.1'!AC10+'St 1.2.2'!AC10+'St 1.2.3'!AC10+'St 1.2.4'!AC10</f>
        <v>0</v>
      </c>
      <c r="AD10" s="129">
        <f>'St 1.2.1'!AD10+'St 1.2.2'!AD10+'St 1.2.3'!AD10+'St 1.2.4'!AD10</f>
        <v>0</v>
      </c>
      <c r="AE10" s="129">
        <f>'St 1.2.1'!AE10+'St 1.2.2'!AE10+'St 1.2.3'!AE10+'St 1.2.4'!AE10</f>
        <v>0</v>
      </c>
      <c r="AF10" s="129">
        <f>'St 1.2.1'!AF10+'St 1.2.2'!AF10+'St 1.2.3'!AF10+'St 1.2.4'!AF10</f>
        <v>0</v>
      </c>
      <c r="AG10" s="129">
        <f>'St 1.2.1'!AG10+'St 1.2.2'!AG10+'St 1.2.3'!AG10+'St 1.2.4'!AG10</f>
        <v>0</v>
      </c>
      <c r="AH10" s="129">
        <f>'St 1.2.1'!AH10+'St 1.2.2'!AH10+'St 1.2.3'!AH10+'St 1.2.4'!AH10</f>
        <v>0</v>
      </c>
      <c r="AI10" s="129">
        <f>'St 1.2.1'!AI10+'St 1.2.2'!AI10+'St 1.2.3'!AI10+'St 1.2.4'!AI10</f>
        <v>0</v>
      </c>
      <c r="AJ10" s="129">
        <f>'St 1.2.1'!AJ10+'St 1.2.2'!AJ10+'St 1.2.3'!AJ10+'St 1.2.4'!AJ10</f>
        <v>0</v>
      </c>
      <c r="AK10" s="129">
        <f>'St 1.2.1'!AK10+'St 1.2.2'!AK10+'St 1.2.3'!AK10+'St 1.2.4'!AK10</f>
        <v>0</v>
      </c>
      <c r="AL10" s="129">
        <f>'St 1.2.1'!AL10+'St 1.2.2'!AL10+'St 1.2.3'!AL10+'St 1.2.4'!AL10</f>
        <v>0</v>
      </c>
      <c r="AM10" s="129">
        <f>'St 1.2.1'!AM10+'St 1.2.2'!AM10+'St 1.2.3'!AM10+'St 1.2.4'!AM10</f>
        <v>0</v>
      </c>
    </row>
    <row r="11" spans="1:39">
      <c r="A11" s="48"/>
      <c r="B11" s="176" t="s">
        <v>40</v>
      </c>
      <c r="C11" s="186"/>
      <c r="D11" s="132">
        <f>'St 1.2.1'!D11+'St 1.2.2'!D11+'St 1.2.3'!D11+'St 1.2.4'!D11</f>
        <v>0</v>
      </c>
      <c r="E11" s="132">
        <f>'St 1.2.1'!E11+'St 1.2.2'!E11+'St 1.2.3'!E11+'St 1.2.4'!E11</f>
        <v>0</v>
      </c>
      <c r="F11" s="132">
        <f>'St 1.2.1'!F11+'St 1.2.2'!F11+'St 1.2.3'!F11+'St 1.2.4'!F11</f>
        <v>0</v>
      </c>
      <c r="G11" s="132">
        <f>'St 1.2.1'!G11+'St 1.2.2'!G11+'St 1.2.3'!G11+'St 1.2.4'!G11</f>
        <v>0</v>
      </c>
      <c r="H11" s="132">
        <f>'St 1.2.1'!H11+'St 1.2.2'!H11+'St 1.2.3'!H11+'St 1.2.4'!H11</f>
        <v>0</v>
      </c>
      <c r="I11" s="132">
        <f>'St 1.2.1'!I11+'St 1.2.2'!I11+'St 1.2.3'!I11+'St 1.2.4'!I11</f>
        <v>0</v>
      </c>
      <c r="J11" s="132">
        <f>'St 1.2.1'!J11+'St 1.2.2'!J11+'St 1.2.3'!J11+'St 1.2.4'!J11</f>
        <v>0</v>
      </c>
      <c r="K11" s="132">
        <f>'St 1.2.1'!K11+'St 1.2.2'!K11+'St 1.2.3'!K11+'St 1.2.4'!K11</f>
        <v>0</v>
      </c>
      <c r="L11" s="132">
        <f>'St 1.2.1'!L11+'St 1.2.2'!L11+'St 1.2.3'!L11+'St 1.2.4'!L11</f>
        <v>0</v>
      </c>
      <c r="M11" s="132">
        <f>'St 1.2.1'!M11+'St 1.2.2'!M11+'St 1.2.3'!M11+'St 1.2.4'!M11</f>
        <v>0</v>
      </c>
      <c r="N11" s="132">
        <f>'St 1.2.1'!N11+'St 1.2.2'!N11+'St 1.2.3'!N11+'St 1.2.4'!N11</f>
        <v>0</v>
      </c>
      <c r="O11" s="132">
        <f>'St 1.2.1'!O11+'St 1.2.2'!O11+'St 1.2.3'!O11+'St 1.2.4'!O11</f>
        <v>0</v>
      </c>
      <c r="P11" s="138"/>
      <c r="Q11" s="132">
        <f>'St 1.2.1'!Q11+'St 1.2.2'!Q11+'St 1.2.3'!Q11+'St 1.2.4'!Q11</f>
        <v>0</v>
      </c>
      <c r="R11" s="132">
        <f>'St 1.2.1'!R11+'St 1.2.2'!R11+'St 1.2.3'!R11+'St 1.2.4'!R11</f>
        <v>0</v>
      </c>
      <c r="S11" s="132">
        <f>'St 1.2.1'!S11+'St 1.2.2'!S11+'St 1.2.3'!S11+'St 1.2.4'!S11</f>
        <v>0</v>
      </c>
      <c r="T11" s="132">
        <f>'St 1.2.1'!T11+'St 1.2.2'!T11+'St 1.2.3'!T11+'St 1.2.4'!T11</f>
        <v>0</v>
      </c>
      <c r="U11" s="132">
        <f>'St 1.2.1'!U11+'St 1.2.2'!U11+'St 1.2.3'!U11+'St 1.2.4'!U11</f>
        <v>0</v>
      </c>
      <c r="V11" s="132">
        <f>'St 1.2.1'!V11+'St 1.2.2'!V11+'St 1.2.3'!V11+'St 1.2.4'!V11</f>
        <v>0</v>
      </c>
      <c r="W11" s="132">
        <f>'St 1.2.1'!W11+'St 1.2.2'!W11+'St 1.2.3'!W11+'St 1.2.4'!W11</f>
        <v>0</v>
      </c>
      <c r="X11" s="132">
        <f>'St 1.2.1'!X11+'St 1.2.2'!X11+'St 1.2.3'!X11+'St 1.2.4'!X11</f>
        <v>0</v>
      </c>
      <c r="Y11" s="132">
        <f>'St 1.2.1'!Y11+'St 1.2.2'!Y11+'St 1.2.3'!Y11+'St 1.2.4'!Y11</f>
        <v>0</v>
      </c>
      <c r="Z11" s="132">
        <f>'St 1.2.1'!Z11+'St 1.2.2'!Z11+'St 1.2.3'!Z11+'St 1.2.4'!Z11</f>
        <v>0</v>
      </c>
      <c r="AA11" s="132">
        <f>'St 1.2.1'!AA11+'St 1.2.2'!AA11+'St 1.2.3'!AA11+'St 1.2.4'!AA11</f>
        <v>0</v>
      </c>
      <c r="AB11" s="135"/>
      <c r="AC11" s="132">
        <f>'St 1.2.1'!AC11+'St 1.2.2'!AC11+'St 1.2.3'!AC11+'St 1.2.4'!AC11</f>
        <v>0</v>
      </c>
      <c r="AD11" s="132">
        <f>'St 1.2.1'!AD11+'St 1.2.2'!AD11+'St 1.2.3'!AD11+'St 1.2.4'!AD11</f>
        <v>0</v>
      </c>
      <c r="AE11" s="132">
        <f>'St 1.2.1'!AE11+'St 1.2.2'!AE11+'St 1.2.3'!AE11+'St 1.2.4'!AE11</f>
        <v>0</v>
      </c>
      <c r="AF11" s="132">
        <f>'St 1.2.1'!AF11+'St 1.2.2'!AF11+'St 1.2.3'!AF11+'St 1.2.4'!AF11</f>
        <v>0</v>
      </c>
      <c r="AG11" s="132">
        <f>'St 1.2.1'!AG11+'St 1.2.2'!AG11+'St 1.2.3'!AG11+'St 1.2.4'!AG11</f>
        <v>0</v>
      </c>
      <c r="AH11" s="132">
        <f>'St 1.2.1'!AH11+'St 1.2.2'!AH11+'St 1.2.3'!AH11+'St 1.2.4'!AH11</f>
        <v>0</v>
      </c>
      <c r="AI11" s="132">
        <f>'St 1.2.1'!AI11+'St 1.2.2'!AI11+'St 1.2.3'!AI11+'St 1.2.4'!AI11</f>
        <v>0</v>
      </c>
      <c r="AJ11" s="132">
        <f>'St 1.2.1'!AJ11+'St 1.2.2'!AJ11+'St 1.2.3'!AJ11+'St 1.2.4'!AJ11</f>
        <v>0</v>
      </c>
      <c r="AK11" s="132">
        <f>'St 1.2.1'!AK11+'St 1.2.2'!AK11+'St 1.2.3'!AK11+'St 1.2.4'!AK11</f>
        <v>0</v>
      </c>
      <c r="AL11" s="132">
        <f>'St 1.2.1'!AL11+'St 1.2.2'!AL11+'St 1.2.3'!AL11+'St 1.2.4'!AL11</f>
        <v>0</v>
      </c>
      <c r="AM11" s="132">
        <f>'St 1.2.1'!AM11+'St 1.2.2'!AM11+'St 1.2.3'!AM11+'St 1.2.4'!AM11</f>
        <v>0</v>
      </c>
    </row>
    <row r="12" spans="1:39">
      <c r="A12" s="48"/>
      <c r="B12" s="6" t="s">
        <v>41</v>
      </c>
      <c r="C12" s="186"/>
      <c r="D12" s="132">
        <f>'St 1.2.1'!D12+'St 1.2.2'!D12+'St 1.2.3'!D12+'St 1.2.4'!D12</f>
        <v>0</v>
      </c>
      <c r="E12" s="132">
        <f>'St 1.2.1'!E12+'St 1.2.2'!E12+'St 1.2.3'!E12+'St 1.2.4'!E12</f>
        <v>0</v>
      </c>
      <c r="F12" s="132">
        <f>'St 1.2.1'!F12+'St 1.2.2'!F12+'St 1.2.3'!F12+'St 1.2.4'!F12</f>
        <v>0</v>
      </c>
      <c r="G12" s="132">
        <f>'St 1.2.1'!G12+'St 1.2.2'!G12+'St 1.2.3'!G12+'St 1.2.4'!G12</f>
        <v>0</v>
      </c>
      <c r="H12" s="132">
        <f>'St 1.2.1'!H12+'St 1.2.2'!H12+'St 1.2.3'!H12+'St 1.2.4'!H12</f>
        <v>0</v>
      </c>
      <c r="I12" s="132">
        <f>'St 1.2.1'!I12+'St 1.2.2'!I12+'St 1.2.3'!I12+'St 1.2.4'!I12</f>
        <v>0</v>
      </c>
      <c r="J12" s="132">
        <f>'St 1.2.1'!J12+'St 1.2.2'!J12+'St 1.2.3'!J12+'St 1.2.4'!J12</f>
        <v>0</v>
      </c>
      <c r="K12" s="132">
        <f>'St 1.2.1'!K12+'St 1.2.2'!K12+'St 1.2.3'!K12+'St 1.2.4'!K12</f>
        <v>0</v>
      </c>
      <c r="L12" s="132">
        <f>'St 1.2.1'!L12+'St 1.2.2'!L12+'St 1.2.3'!L12+'St 1.2.4'!L12</f>
        <v>0</v>
      </c>
      <c r="M12" s="132">
        <f>'St 1.2.1'!M12+'St 1.2.2'!M12+'St 1.2.3'!M12+'St 1.2.4'!M12</f>
        <v>0</v>
      </c>
      <c r="N12" s="132">
        <f>'St 1.2.1'!N12+'St 1.2.2'!N12+'St 1.2.3'!N12+'St 1.2.4'!N12</f>
        <v>0</v>
      </c>
      <c r="O12" s="132">
        <f>'St 1.2.1'!O12+'St 1.2.2'!O12+'St 1.2.3'!O12+'St 1.2.4'!O12</f>
        <v>0</v>
      </c>
      <c r="P12" s="138"/>
      <c r="Q12" s="132">
        <f>'St 1.2.1'!Q12+'St 1.2.2'!Q12+'St 1.2.3'!Q12+'St 1.2.4'!Q12</f>
        <v>0</v>
      </c>
      <c r="R12" s="132">
        <f>'St 1.2.1'!R12+'St 1.2.2'!R12+'St 1.2.3'!R12+'St 1.2.4'!R12</f>
        <v>0</v>
      </c>
      <c r="S12" s="132">
        <f>'St 1.2.1'!S12+'St 1.2.2'!S12+'St 1.2.3'!S12+'St 1.2.4'!S12</f>
        <v>0</v>
      </c>
      <c r="T12" s="132">
        <f>'St 1.2.1'!T12+'St 1.2.2'!T12+'St 1.2.3'!T12+'St 1.2.4'!T12</f>
        <v>0</v>
      </c>
      <c r="U12" s="132">
        <f>'St 1.2.1'!U12+'St 1.2.2'!U12+'St 1.2.3'!U12+'St 1.2.4'!U12</f>
        <v>0</v>
      </c>
      <c r="V12" s="132">
        <f>'St 1.2.1'!V12+'St 1.2.2'!V12+'St 1.2.3'!V12+'St 1.2.4'!V12</f>
        <v>0</v>
      </c>
      <c r="W12" s="132">
        <f>'St 1.2.1'!W12+'St 1.2.2'!W12+'St 1.2.3'!W12+'St 1.2.4'!W12</f>
        <v>0</v>
      </c>
      <c r="X12" s="132">
        <f>'St 1.2.1'!X12+'St 1.2.2'!X12+'St 1.2.3'!X12+'St 1.2.4'!X12</f>
        <v>0</v>
      </c>
      <c r="Y12" s="132">
        <f>'St 1.2.1'!Y12+'St 1.2.2'!Y12+'St 1.2.3'!Y12+'St 1.2.4'!Y12</f>
        <v>0</v>
      </c>
      <c r="Z12" s="132">
        <f>'St 1.2.1'!Z12+'St 1.2.2'!Z12+'St 1.2.3'!Z12+'St 1.2.4'!Z12</f>
        <v>0</v>
      </c>
      <c r="AA12" s="132">
        <f>'St 1.2.1'!AA12+'St 1.2.2'!AA12+'St 1.2.3'!AA12+'St 1.2.4'!AA12</f>
        <v>0</v>
      </c>
      <c r="AB12" s="135"/>
      <c r="AC12" s="132">
        <f>'St 1.2.1'!AC12+'St 1.2.2'!AC12+'St 1.2.3'!AC12+'St 1.2.4'!AC12</f>
        <v>0</v>
      </c>
      <c r="AD12" s="132">
        <f>'St 1.2.1'!AD12+'St 1.2.2'!AD12+'St 1.2.3'!AD12+'St 1.2.4'!AD12</f>
        <v>0</v>
      </c>
      <c r="AE12" s="132">
        <f>'St 1.2.1'!AE12+'St 1.2.2'!AE12+'St 1.2.3'!AE12+'St 1.2.4'!AE12</f>
        <v>0</v>
      </c>
      <c r="AF12" s="132">
        <f>'St 1.2.1'!AF12+'St 1.2.2'!AF12+'St 1.2.3'!AF12+'St 1.2.4'!AF12</f>
        <v>0</v>
      </c>
      <c r="AG12" s="132">
        <f>'St 1.2.1'!AG12+'St 1.2.2'!AG12+'St 1.2.3'!AG12+'St 1.2.4'!AG12</f>
        <v>0</v>
      </c>
      <c r="AH12" s="132">
        <f>'St 1.2.1'!AH12+'St 1.2.2'!AH12+'St 1.2.3'!AH12+'St 1.2.4'!AH12</f>
        <v>0</v>
      </c>
      <c r="AI12" s="132">
        <f>'St 1.2.1'!AI12+'St 1.2.2'!AI12+'St 1.2.3'!AI12+'St 1.2.4'!AI12</f>
        <v>0</v>
      </c>
      <c r="AJ12" s="132">
        <f>'St 1.2.1'!AJ12+'St 1.2.2'!AJ12+'St 1.2.3'!AJ12+'St 1.2.4'!AJ12</f>
        <v>0</v>
      </c>
      <c r="AK12" s="132">
        <f>'St 1.2.1'!AK12+'St 1.2.2'!AK12+'St 1.2.3'!AK12+'St 1.2.4'!AK12</f>
        <v>0</v>
      </c>
      <c r="AL12" s="132">
        <f>'St 1.2.1'!AL12+'St 1.2.2'!AL12+'St 1.2.3'!AL12+'St 1.2.4'!AL12</f>
        <v>0</v>
      </c>
      <c r="AM12" s="132">
        <f>'St 1.2.1'!AM12+'St 1.2.2'!AM12+'St 1.2.3'!AM12+'St 1.2.4'!AM12</f>
        <v>0</v>
      </c>
    </row>
    <row r="13" spans="1:39">
      <c r="A13" s="48"/>
      <c r="B13" s="6" t="s">
        <v>42</v>
      </c>
      <c r="C13" s="186"/>
      <c r="D13" s="132">
        <f>'St 1.2.1'!D13+'St 1.2.2'!D13+'St 1.2.3'!D13+'St 1.2.4'!D13</f>
        <v>0</v>
      </c>
      <c r="E13" s="132">
        <f>'St 1.2.1'!E13+'St 1.2.2'!E13+'St 1.2.3'!E13+'St 1.2.4'!E13</f>
        <v>0</v>
      </c>
      <c r="F13" s="132">
        <f>'St 1.2.1'!F13+'St 1.2.2'!F13+'St 1.2.3'!F13+'St 1.2.4'!F13</f>
        <v>0</v>
      </c>
      <c r="G13" s="132">
        <f>'St 1.2.1'!G13+'St 1.2.2'!G13+'St 1.2.3'!G13+'St 1.2.4'!G13</f>
        <v>0</v>
      </c>
      <c r="H13" s="132">
        <f>'St 1.2.1'!H13+'St 1.2.2'!H13+'St 1.2.3'!H13+'St 1.2.4'!H13</f>
        <v>0</v>
      </c>
      <c r="I13" s="132">
        <f>'St 1.2.1'!I13+'St 1.2.2'!I13+'St 1.2.3'!I13+'St 1.2.4'!I13</f>
        <v>0</v>
      </c>
      <c r="J13" s="132">
        <f>'St 1.2.1'!J13+'St 1.2.2'!J13+'St 1.2.3'!J13+'St 1.2.4'!J13</f>
        <v>0</v>
      </c>
      <c r="K13" s="132">
        <f>'St 1.2.1'!K13+'St 1.2.2'!K13+'St 1.2.3'!K13+'St 1.2.4'!K13</f>
        <v>0</v>
      </c>
      <c r="L13" s="132">
        <f>'St 1.2.1'!L13+'St 1.2.2'!L13+'St 1.2.3'!L13+'St 1.2.4'!L13</f>
        <v>0</v>
      </c>
      <c r="M13" s="132">
        <f>'St 1.2.1'!M13+'St 1.2.2'!M13+'St 1.2.3'!M13+'St 1.2.4'!M13</f>
        <v>0</v>
      </c>
      <c r="N13" s="132">
        <f>'St 1.2.1'!N13+'St 1.2.2'!N13+'St 1.2.3'!N13+'St 1.2.4'!N13</f>
        <v>0</v>
      </c>
      <c r="O13" s="132">
        <f>'St 1.2.1'!O13+'St 1.2.2'!O13+'St 1.2.3'!O13+'St 1.2.4'!O13</f>
        <v>0</v>
      </c>
      <c r="P13" s="138"/>
      <c r="Q13" s="132">
        <f>'St 1.2.1'!Q13+'St 1.2.2'!Q13+'St 1.2.3'!Q13+'St 1.2.4'!Q13</f>
        <v>0</v>
      </c>
      <c r="R13" s="132">
        <f>'St 1.2.1'!R13+'St 1.2.2'!R13+'St 1.2.3'!R13+'St 1.2.4'!R13</f>
        <v>0</v>
      </c>
      <c r="S13" s="132">
        <f>'St 1.2.1'!S13+'St 1.2.2'!S13+'St 1.2.3'!S13+'St 1.2.4'!S13</f>
        <v>0</v>
      </c>
      <c r="T13" s="132">
        <f>'St 1.2.1'!T13+'St 1.2.2'!T13+'St 1.2.3'!T13+'St 1.2.4'!T13</f>
        <v>0</v>
      </c>
      <c r="U13" s="132">
        <f>'St 1.2.1'!U13+'St 1.2.2'!U13+'St 1.2.3'!U13+'St 1.2.4'!U13</f>
        <v>0</v>
      </c>
      <c r="V13" s="132">
        <f>'St 1.2.1'!V13+'St 1.2.2'!V13+'St 1.2.3'!V13+'St 1.2.4'!V13</f>
        <v>0</v>
      </c>
      <c r="W13" s="132">
        <f>'St 1.2.1'!W13+'St 1.2.2'!W13+'St 1.2.3'!W13+'St 1.2.4'!W13</f>
        <v>0</v>
      </c>
      <c r="X13" s="132">
        <f>'St 1.2.1'!X13+'St 1.2.2'!X13+'St 1.2.3'!X13+'St 1.2.4'!X13</f>
        <v>0</v>
      </c>
      <c r="Y13" s="132">
        <f>'St 1.2.1'!Y13+'St 1.2.2'!Y13+'St 1.2.3'!Y13+'St 1.2.4'!Y13</f>
        <v>0</v>
      </c>
      <c r="Z13" s="132">
        <f>'St 1.2.1'!Z13+'St 1.2.2'!Z13+'St 1.2.3'!Z13+'St 1.2.4'!Z13</f>
        <v>0</v>
      </c>
      <c r="AA13" s="132">
        <f>'St 1.2.1'!AA13+'St 1.2.2'!AA13+'St 1.2.3'!AA13+'St 1.2.4'!AA13</f>
        <v>0</v>
      </c>
      <c r="AB13" s="135"/>
      <c r="AC13" s="132">
        <f>'St 1.2.1'!AC13+'St 1.2.2'!AC13+'St 1.2.3'!AC13+'St 1.2.4'!AC13</f>
        <v>0</v>
      </c>
      <c r="AD13" s="132">
        <f>'St 1.2.1'!AD13+'St 1.2.2'!AD13+'St 1.2.3'!AD13+'St 1.2.4'!AD13</f>
        <v>0</v>
      </c>
      <c r="AE13" s="132">
        <f>'St 1.2.1'!AE13+'St 1.2.2'!AE13+'St 1.2.3'!AE13+'St 1.2.4'!AE13</f>
        <v>0</v>
      </c>
      <c r="AF13" s="132">
        <f>'St 1.2.1'!AF13+'St 1.2.2'!AF13+'St 1.2.3'!AF13+'St 1.2.4'!AF13</f>
        <v>0</v>
      </c>
      <c r="AG13" s="132">
        <f>'St 1.2.1'!AG13+'St 1.2.2'!AG13+'St 1.2.3'!AG13+'St 1.2.4'!AG13</f>
        <v>0</v>
      </c>
      <c r="AH13" s="132">
        <f>'St 1.2.1'!AH13+'St 1.2.2'!AH13+'St 1.2.3'!AH13+'St 1.2.4'!AH13</f>
        <v>0</v>
      </c>
      <c r="AI13" s="132">
        <f>'St 1.2.1'!AI13+'St 1.2.2'!AI13+'St 1.2.3'!AI13+'St 1.2.4'!AI13</f>
        <v>0</v>
      </c>
      <c r="AJ13" s="132">
        <f>'St 1.2.1'!AJ13+'St 1.2.2'!AJ13+'St 1.2.3'!AJ13+'St 1.2.4'!AJ13</f>
        <v>0</v>
      </c>
      <c r="AK13" s="132">
        <f>'St 1.2.1'!AK13+'St 1.2.2'!AK13+'St 1.2.3'!AK13+'St 1.2.4'!AK13</f>
        <v>0</v>
      </c>
      <c r="AL13" s="132">
        <f>'St 1.2.1'!AL13+'St 1.2.2'!AL13+'St 1.2.3'!AL13+'St 1.2.4'!AL13</f>
        <v>0</v>
      </c>
      <c r="AM13" s="132">
        <f>'St 1.2.1'!AM13+'St 1.2.2'!AM13+'St 1.2.3'!AM13+'St 1.2.4'!AM13</f>
        <v>0</v>
      </c>
    </row>
    <row r="14" spans="1:39">
      <c r="A14" s="48"/>
      <c r="B14" s="6" t="s">
        <v>43</v>
      </c>
      <c r="C14" s="186"/>
      <c r="D14" s="132">
        <f>'St 1.2.1'!D14+'St 1.2.2'!D14+'St 1.2.3'!D14+'St 1.2.4'!D14</f>
        <v>0</v>
      </c>
      <c r="E14" s="132">
        <f>'St 1.2.1'!E14+'St 1.2.2'!E14+'St 1.2.3'!E14+'St 1.2.4'!E14</f>
        <v>0</v>
      </c>
      <c r="F14" s="132">
        <f>'St 1.2.1'!F14+'St 1.2.2'!F14+'St 1.2.3'!F14+'St 1.2.4'!F14</f>
        <v>0</v>
      </c>
      <c r="G14" s="132">
        <f>'St 1.2.1'!G14+'St 1.2.2'!G14+'St 1.2.3'!G14+'St 1.2.4'!G14</f>
        <v>0</v>
      </c>
      <c r="H14" s="132">
        <f>'St 1.2.1'!H14+'St 1.2.2'!H14+'St 1.2.3'!H14+'St 1.2.4'!H14</f>
        <v>0</v>
      </c>
      <c r="I14" s="132">
        <f>'St 1.2.1'!I14+'St 1.2.2'!I14+'St 1.2.3'!I14+'St 1.2.4'!I14</f>
        <v>0</v>
      </c>
      <c r="J14" s="132">
        <f>'St 1.2.1'!J14+'St 1.2.2'!J14+'St 1.2.3'!J14+'St 1.2.4'!J14</f>
        <v>0</v>
      </c>
      <c r="K14" s="132">
        <f>'St 1.2.1'!K14+'St 1.2.2'!K14+'St 1.2.3'!K14+'St 1.2.4'!K14</f>
        <v>0</v>
      </c>
      <c r="L14" s="132">
        <f>'St 1.2.1'!L14+'St 1.2.2'!L14+'St 1.2.3'!L14+'St 1.2.4'!L14</f>
        <v>0</v>
      </c>
      <c r="M14" s="132">
        <f>'St 1.2.1'!M14+'St 1.2.2'!M14+'St 1.2.3'!M14+'St 1.2.4'!M14</f>
        <v>0</v>
      </c>
      <c r="N14" s="132">
        <f>'St 1.2.1'!N14+'St 1.2.2'!N14+'St 1.2.3'!N14+'St 1.2.4'!N14</f>
        <v>0</v>
      </c>
      <c r="O14" s="132">
        <f>'St 1.2.1'!O14+'St 1.2.2'!O14+'St 1.2.3'!O14+'St 1.2.4'!O14</f>
        <v>0</v>
      </c>
      <c r="P14" s="138"/>
      <c r="Q14" s="132">
        <f>'St 1.2.1'!Q14+'St 1.2.2'!Q14+'St 1.2.3'!Q14+'St 1.2.4'!Q14</f>
        <v>0</v>
      </c>
      <c r="R14" s="132">
        <f>'St 1.2.1'!R14+'St 1.2.2'!R14+'St 1.2.3'!R14+'St 1.2.4'!R14</f>
        <v>0</v>
      </c>
      <c r="S14" s="132">
        <f>'St 1.2.1'!S14+'St 1.2.2'!S14+'St 1.2.3'!S14+'St 1.2.4'!S14</f>
        <v>0</v>
      </c>
      <c r="T14" s="132">
        <f>'St 1.2.1'!T14+'St 1.2.2'!T14+'St 1.2.3'!T14+'St 1.2.4'!T14</f>
        <v>0</v>
      </c>
      <c r="U14" s="132">
        <f>'St 1.2.1'!U14+'St 1.2.2'!U14+'St 1.2.3'!U14+'St 1.2.4'!U14</f>
        <v>0</v>
      </c>
      <c r="V14" s="132">
        <f>'St 1.2.1'!V14+'St 1.2.2'!V14+'St 1.2.3'!V14+'St 1.2.4'!V14</f>
        <v>0</v>
      </c>
      <c r="W14" s="132">
        <f>'St 1.2.1'!W14+'St 1.2.2'!W14+'St 1.2.3'!W14+'St 1.2.4'!W14</f>
        <v>0</v>
      </c>
      <c r="X14" s="132">
        <f>'St 1.2.1'!X14+'St 1.2.2'!X14+'St 1.2.3'!X14+'St 1.2.4'!X14</f>
        <v>0</v>
      </c>
      <c r="Y14" s="132">
        <f>'St 1.2.1'!Y14+'St 1.2.2'!Y14+'St 1.2.3'!Y14+'St 1.2.4'!Y14</f>
        <v>0</v>
      </c>
      <c r="Z14" s="132">
        <f>'St 1.2.1'!Z14+'St 1.2.2'!Z14+'St 1.2.3'!Z14+'St 1.2.4'!Z14</f>
        <v>0</v>
      </c>
      <c r="AA14" s="132">
        <f>'St 1.2.1'!AA14+'St 1.2.2'!AA14+'St 1.2.3'!AA14+'St 1.2.4'!AA14</f>
        <v>0</v>
      </c>
      <c r="AB14" s="135"/>
      <c r="AC14" s="132">
        <f>'St 1.2.1'!AC14+'St 1.2.2'!AC14+'St 1.2.3'!AC14+'St 1.2.4'!AC14</f>
        <v>0</v>
      </c>
      <c r="AD14" s="132">
        <f>'St 1.2.1'!AD14+'St 1.2.2'!AD14+'St 1.2.3'!AD14+'St 1.2.4'!AD14</f>
        <v>0</v>
      </c>
      <c r="AE14" s="132">
        <f>'St 1.2.1'!AE14+'St 1.2.2'!AE14+'St 1.2.3'!AE14+'St 1.2.4'!AE14</f>
        <v>0</v>
      </c>
      <c r="AF14" s="132">
        <f>'St 1.2.1'!AF14+'St 1.2.2'!AF14+'St 1.2.3'!AF14+'St 1.2.4'!AF14</f>
        <v>0</v>
      </c>
      <c r="AG14" s="132">
        <f>'St 1.2.1'!AG14+'St 1.2.2'!AG14+'St 1.2.3'!AG14+'St 1.2.4'!AG14</f>
        <v>0</v>
      </c>
      <c r="AH14" s="132">
        <f>'St 1.2.1'!AH14+'St 1.2.2'!AH14+'St 1.2.3'!AH14+'St 1.2.4'!AH14</f>
        <v>0</v>
      </c>
      <c r="AI14" s="132">
        <f>'St 1.2.1'!AI14+'St 1.2.2'!AI14+'St 1.2.3'!AI14+'St 1.2.4'!AI14</f>
        <v>0</v>
      </c>
      <c r="AJ14" s="132">
        <f>'St 1.2.1'!AJ14+'St 1.2.2'!AJ14+'St 1.2.3'!AJ14+'St 1.2.4'!AJ14</f>
        <v>0</v>
      </c>
      <c r="AK14" s="132">
        <f>'St 1.2.1'!AK14+'St 1.2.2'!AK14+'St 1.2.3'!AK14+'St 1.2.4'!AK14</f>
        <v>0</v>
      </c>
      <c r="AL14" s="132">
        <f>'St 1.2.1'!AL14+'St 1.2.2'!AL14+'St 1.2.3'!AL14+'St 1.2.4'!AL14</f>
        <v>0</v>
      </c>
      <c r="AM14" s="132">
        <f>'St 1.2.1'!AM14+'St 1.2.2'!AM14+'St 1.2.3'!AM14+'St 1.2.4'!AM14</f>
        <v>0</v>
      </c>
    </row>
    <row r="15" spans="1:39">
      <c r="A15" s="48"/>
      <c r="B15" s="6" t="s">
        <v>44</v>
      </c>
      <c r="C15" s="186"/>
      <c r="D15" s="132">
        <f>'St 1.2.1'!D15+'St 1.2.2'!D15+'St 1.2.3'!D15+'St 1.2.4'!D15</f>
        <v>0</v>
      </c>
      <c r="E15" s="132">
        <f>'St 1.2.1'!E15+'St 1.2.2'!E15+'St 1.2.3'!E15+'St 1.2.4'!E15</f>
        <v>0</v>
      </c>
      <c r="F15" s="132">
        <f>'St 1.2.1'!F15+'St 1.2.2'!F15+'St 1.2.3'!F15+'St 1.2.4'!F15</f>
        <v>0</v>
      </c>
      <c r="G15" s="132">
        <f>'St 1.2.1'!G15+'St 1.2.2'!G15+'St 1.2.3'!G15+'St 1.2.4'!G15</f>
        <v>0</v>
      </c>
      <c r="H15" s="132">
        <f>'St 1.2.1'!H15+'St 1.2.2'!H15+'St 1.2.3'!H15+'St 1.2.4'!H15</f>
        <v>0</v>
      </c>
      <c r="I15" s="132">
        <f>'St 1.2.1'!I15+'St 1.2.2'!I15+'St 1.2.3'!I15+'St 1.2.4'!I15</f>
        <v>0</v>
      </c>
      <c r="J15" s="132">
        <f>'St 1.2.1'!J15+'St 1.2.2'!J15+'St 1.2.3'!J15+'St 1.2.4'!J15</f>
        <v>0</v>
      </c>
      <c r="K15" s="132">
        <f>'St 1.2.1'!K15+'St 1.2.2'!K15+'St 1.2.3'!K15+'St 1.2.4'!K15</f>
        <v>0</v>
      </c>
      <c r="L15" s="132">
        <f>'St 1.2.1'!L15+'St 1.2.2'!L15+'St 1.2.3'!L15+'St 1.2.4'!L15</f>
        <v>0</v>
      </c>
      <c r="M15" s="132">
        <f>'St 1.2.1'!M15+'St 1.2.2'!M15+'St 1.2.3'!M15+'St 1.2.4'!M15</f>
        <v>0</v>
      </c>
      <c r="N15" s="132">
        <f>'St 1.2.1'!N15+'St 1.2.2'!N15+'St 1.2.3'!N15+'St 1.2.4'!N15</f>
        <v>0</v>
      </c>
      <c r="O15" s="132">
        <f>'St 1.2.1'!O15+'St 1.2.2'!O15+'St 1.2.3'!O15+'St 1.2.4'!O15</f>
        <v>0</v>
      </c>
      <c r="P15" s="138"/>
      <c r="Q15" s="132">
        <f>'St 1.2.1'!Q15+'St 1.2.2'!Q15+'St 1.2.3'!Q15+'St 1.2.4'!Q15</f>
        <v>0</v>
      </c>
      <c r="R15" s="132">
        <f>'St 1.2.1'!R15+'St 1.2.2'!R15+'St 1.2.3'!R15+'St 1.2.4'!R15</f>
        <v>0</v>
      </c>
      <c r="S15" s="132">
        <f>'St 1.2.1'!S15+'St 1.2.2'!S15+'St 1.2.3'!S15+'St 1.2.4'!S15</f>
        <v>0</v>
      </c>
      <c r="T15" s="132">
        <f>'St 1.2.1'!T15+'St 1.2.2'!T15+'St 1.2.3'!T15+'St 1.2.4'!T15</f>
        <v>0</v>
      </c>
      <c r="U15" s="132">
        <f>'St 1.2.1'!U15+'St 1.2.2'!U15+'St 1.2.3'!U15+'St 1.2.4'!U15</f>
        <v>0</v>
      </c>
      <c r="V15" s="132">
        <f>'St 1.2.1'!V15+'St 1.2.2'!V15+'St 1.2.3'!V15+'St 1.2.4'!V15</f>
        <v>0</v>
      </c>
      <c r="W15" s="132">
        <f>'St 1.2.1'!W15+'St 1.2.2'!W15+'St 1.2.3'!W15+'St 1.2.4'!W15</f>
        <v>0</v>
      </c>
      <c r="X15" s="132">
        <f>'St 1.2.1'!X15+'St 1.2.2'!X15+'St 1.2.3'!X15+'St 1.2.4'!X15</f>
        <v>0</v>
      </c>
      <c r="Y15" s="132">
        <f>'St 1.2.1'!Y15+'St 1.2.2'!Y15+'St 1.2.3'!Y15+'St 1.2.4'!Y15</f>
        <v>0</v>
      </c>
      <c r="Z15" s="132">
        <f>'St 1.2.1'!Z15+'St 1.2.2'!Z15+'St 1.2.3'!Z15+'St 1.2.4'!Z15</f>
        <v>0</v>
      </c>
      <c r="AA15" s="132">
        <f>'St 1.2.1'!AA15+'St 1.2.2'!AA15+'St 1.2.3'!AA15+'St 1.2.4'!AA15</f>
        <v>0</v>
      </c>
      <c r="AB15" s="135"/>
      <c r="AC15" s="132">
        <f>'St 1.2.1'!AC15+'St 1.2.2'!AC15+'St 1.2.3'!AC15+'St 1.2.4'!AC15</f>
        <v>0</v>
      </c>
      <c r="AD15" s="132">
        <f>'St 1.2.1'!AD15+'St 1.2.2'!AD15+'St 1.2.3'!AD15+'St 1.2.4'!AD15</f>
        <v>0</v>
      </c>
      <c r="AE15" s="132">
        <f>'St 1.2.1'!AE15+'St 1.2.2'!AE15+'St 1.2.3'!AE15+'St 1.2.4'!AE15</f>
        <v>0</v>
      </c>
      <c r="AF15" s="132">
        <f>'St 1.2.1'!AF15+'St 1.2.2'!AF15+'St 1.2.3'!AF15+'St 1.2.4'!AF15</f>
        <v>0</v>
      </c>
      <c r="AG15" s="132">
        <f>'St 1.2.1'!AG15+'St 1.2.2'!AG15+'St 1.2.3'!AG15+'St 1.2.4'!AG15</f>
        <v>0</v>
      </c>
      <c r="AH15" s="132">
        <f>'St 1.2.1'!AH15+'St 1.2.2'!AH15+'St 1.2.3'!AH15+'St 1.2.4'!AH15</f>
        <v>0</v>
      </c>
      <c r="AI15" s="132">
        <f>'St 1.2.1'!AI15+'St 1.2.2'!AI15+'St 1.2.3'!AI15+'St 1.2.4'!AI15</f>
        <v>0</v>
      </c>
      <c r="AJ15" s="132">
        <f>'St 1.2.1'!AJ15+'St 1.2.2'!AJ15+'St 1.2.3'!AJ15+'St 1.2.4'!AJ15</f>
        <v>0</v>
      </c>
      <c r="AK15" s="132">
        <f>'St 1.2.1'!AK15+'St 1.2.2'!AK15+'St 1.2.3'!AK15+'St 1.2.4'!AK15</f>
        <v>0</v>
      </c>
      <c r="AL15" s="132">
        <f>'St 1.2.1'!AL15+'St 1.2.2'!AL15+'St 1.2.3'!AL15+'St 1.2.4'!AL15</f>
        <v>0</v>
      </c>
      <c r="AM15" s="132">
        <f>'St 1.2.1'!AM15+'St 1.2.2'!AM15+'St 1.2.3'!AM15+'St 1.2.4'!AM15</f>
        <v>0</v>
      </c>
    </row>
    <row r="16" spans="1:39">
      <c r="A16" s="48"/>
      <c r="B16" s="7" t="s">
        <v>45</v>
      </c>
      <c r="C16" s="186"/>
      <c r="D16" s="132">
        <f>'St 1.2.1'!D16+'St 1.2.2'!D16+'St 1.2.3'!D16+'St 1.2.4'!D16</f>
        <v>0</v>
      </c>
      <c r="E16" s="132">
        <f>'St 1.2.1'!E16+'St 1.2.2'!E16+'St 1.2.3'!E16+'St 1.2.4'!E16</f>
        <v>0</v>
      </c>
      <c r="F16" s="132">
        <f>'St 1.2.1'!F16+'St 1.2.2'!F16+'St 1.2.3'!F16+'St 1.2.4'!F16</f>
        <v>0</v>
      </c>
      <c r="G16" s="132">
        <f>'St 1.2.1'!G16+'St 1.2.2'!G16+'St 1.2.3'!G16+'St 1.2.4'!G16</f>
        <v>0</v>
      </c>
      <c r="H16" s="132">
        <f>'St 1.2.1'!H16+'St 1.2.2'!H16+'St 1.2.3'!H16+'St 1.2.4'!H16</f>
        <v>0</v>
      </c>
      <c r="I16" s="132">
        <f>'St 1.2.1'!I16+'St 1.2.2'!I16+'St 1.2.3'!I16+'St 1.2.4'!I16</f>
        <v>0</v>
      </c>
      <c r="J16" s="132">
        <f>'St 1.2.1'!J16+'St 1.2.2'!J16+'St 1.2.3'!J16+'St 1.2.4'!J16</f>
        <v>0</v>
      </c>
      <c r="K16" s="132">
        <f>'St 1.2.1'!K16+'St 1.2.2'!K16+'St 1.2.3'!K16+'St 1.2.4'!K16</f>
        <v>0</v>
      </c>
      <c r="L16" s="132">
        <f>'St 1.2.1'!L16+'St 1.2.2'!L16+'St 1.2.3'!L16+'St 1.2.4'!L16</f>
        <v>0</v>
      </c>
      <c r="M16" s="132">
        <f>'St 1.2.1'!M16+'St 1.2.2'!M16+'St 1.2.3'!M16+'St 1.2.4'!M16</f>
        <v>0</v>
      </c>
      <c r="N16" s="132">
        <f>'St 1.2.1'!N16+'St 1.2.2'!N16+'St 1.2.3'!N16+'St 1.2.4'!N16</f>
        <v>0</v>
      </c>
      <c r="O16" s="132">
        <f>'St 1.2.1'!O16+'St 1.2.2'!O16+'St 1.2.3'!O16+'St 1.2.4'!O16</f>
        <v>0</v>
      </c>
      <c r="P16" s="138"/>
      <c r="Q16" s="132">
        <f>'St 1.2.1'!Q16+'St 1.2.2'!Q16+'St 1.2.3'!Q16+'St 1.2.4'!Q16</f>
        <v>0</v>
      </c>
      <c r="R16" s="132">
        <f>'St 1.2.1'!R16+'St 1.2.2'!R16+'St 1.2.3'!R16+'St 1.2.4'!R16</f>
        <v>0</v>
      </c>
      <c r="S16" s="132">
        <f>'St 1.2.1'!S16+'St 1.2.2'!S16+'St 1.2.3'!S16+'St 1.2.4'!S16</f>
        <v>0</v>
      </c>
      <c r="T16" s="132">
        <f>'St 1.2.1'!T16+'St 1.2.2'!T16+'St 1.2.3'!T16+'St 1.2.4'!T16</f>
        <v>0</v>
      </c>
      <c r="U16" s="132">
        <f>'St 1.2.1'!U16+'St 1.2.2'!U16+'St 1.2.3'!U16+'St 1.2.4'!U16</f>
        <v>0</v>
      </c>
      <c r="V16" s="132">
        <f>'St 1.2.1'!V16+'St 1.2.2'!V16+'St 1.2.3'!V16+'St 1.2.4'!V16</f>
        <v>0</v>
      </c>
      <c r="W16" s="132">
        <f>'St 1.2.1'!W16+'St 1.2.2'!W16+'St 1.2.3'!W16+'St 1.2.4'!W16</f>
        <v>0</v>
      </c>
      <c r="X16" s="132">
        <f>'St 1.2.1'!X16+'St 1.2.2'!X16+'St 1.2.3'!X16+'St 1.2.4'!X16</f>
        <v>0</v>
      </c>
      <c r="Y16" s="132">
        <f>'St 1.2.1'!Y16+'St 1.2.2'!Y16+'St 1.2.3'!Y16+'St 1.2.4'!Y16</f>
        <v>0</v>
      </c>
      <c r="Z16" s="132">
        <f>'St 1.2.1'!Z16+'St 1.2.2'!Z16+'St 1.2.3'!Z16+'St 1.2.4'!Z16</f>
        <v>0</v>
      </c>
      <c r="AA16" s="132">
        <f>'St 1.2.1'!AA16+'St 1.2.2'!AA16+'St 1.2.3'!AA16+'St 1.2.4'!AA16</f>
        <v>0</v>
      </c>
      <c r="AB16" s="135"/>
      <c r="AC16" s="132">
        <f>'St 1.2.1'!AC16+'St 1.2.2'!AC16+'St 1.2.3'!AC16+'St 1.2.4'!AC16</f>
        <v>0</v>
      </c>
      <c r="AD16" s="132">
        <f>'St 1.2.1'!AD16+'St 1.2.2'!AD16+'St 1.2.3'!AD16+'St 1.2.4'!AD16</f>
        <v>0</v>
      </c>
      <c r="AE16" s="132">
        <f>'St 1.2.1'!AE16+'St 1.2.2'!AE16+'St 1.2.3'!AE16+'St 1.2.4'!AE16</f>
        <v>0</v>
      </c>
      <c r="AF16" s="132">
        <f>'St 1.2.1'!AF16+'St 1.2.2'!AF16+'St 1.2.3'!AF16+'St 1.2.4'!AF16</f>
        <v>0</v>
      </c>
      <c r="AG16" s="132">
        <f>'St 1.2.1'!AG16+'St 1.2.2'!AG16+'St 1.2.3'!AG16+'St 1.2.4'!AG16</f>
        <v>0</v>
      </c>
      <c r="AH16" s="132">
        <f>'St 1.2.1'!AH16+'St 1.2.2'!AH16+'St 1.2.3'!AH16+'St 1.2.4'!AH16</f>
        <v>0</v>
      </c>
      <c r="AI16" s="132">
        <f>'St 1.2.1'!AI16+'St 1.2.2'!AI16+'St 1.2.3'!AI16+'St 1.2.4'!AI16</f>
        <v>0</v>
      </c>
      <c r="AJ16" s="132">
        <f>'St 1.2.1'!AJ16+'St 1.2.2'!AJ16+'St 1.2.3'!AJ16+'St 1.2.4'!AJ16</f>
        <v>0</v>
      </c>
      <c r="AK16" s="132">
        <f>'St 1.2.1'!AK16+'St 1.2.2'!AK16+'St 1.2.3'!AK16+'St 1.2.4'!AK16</f>
        <v>0</v>
      </c>
      <c r="AL16" s="132">
        <f>'St 1.2.1'!AL16+'St 1.2.2'!AL16+'St 1.2.3'!AL16+'St 1.2.4'!AL16</f>
        <v>0</v>
      </c>
      <c r="AM16" s="132">
        <f>'St 1.2.1'!AM16+'St 1.2.2'!AM16+'St 1.2.3'!AM16+'St 1.2.4'!AM16</f>
        <v>0</v>
      </c>
    </row>
    <row r="17" spans="1:39">
      <c r="A17" s="48"/>
      <c r="B17" s="7" t="s">
        <v>46</v>
      </c>
      <c r="C17" s="186"/>
      <c r="D17" s="132">
        <f>'St 1.2.1'!D17+'St 1.2.2'!D17+'St 1.2.3'!D17+'St 1.2.4'!D17</f>
        <v>0</v>
      </c>
      <c r="E17" s="132">
        <f>'St 1.2.1'!E17+'St 1.2.2'!E17+'St 1.2.3'!E17+'St 1.2.4'!E17</f>
        <v>0</v>
      </c>
      <c r="F17" s="132">
        <f>'St 1.2.1'!F17+'St 1.2.2'!F17+'St 1.2.3'!F17+'St 1.2.4'!F17</f>
        <v>0</v>
      </c>
      <c r="G17" s="132">
        <f>'St 1.2.1'!G17+'St 1.2.2'!G17+'St 1.2.3'!G17+'St 1.2.4'!G17</f>
        <v>0</v>
      </c>
      <c r="H17" s="132">
        <f>'St 1.2.1'!H17+'St 1.2.2'!H17+'St 1.2.3'!H17+'St 1.2.4'!H17</f>
        <v>0</v>
      </c>
      <c r="I17" s="132">
        <f>'St 1.2.1'!I17+'St 1.2.2'!I17+'St 1.2.3'!I17+'St 1.2.4'!I17</f>
        <v>0</v>
      </c>
      <c r="J17" s="132">
        <f>'St 1.2.1'!J17+'St 1.2.2'!J17+'St 1.2.3'!J17+'St 1.2.4'!J17</f>
        <v>0</v>
      </c>
      <c r="K17" s="132">
        <f>'St 1.2.1'!K17+'St 1.2.2'!K17+'St 1.2.3'!K17+'St 1.2.4'!K17</f>
        <v>0</v>
      </c>
      <c r="L17" s="132">
        <f>'St 1.2.1'!L17+'St 1.2.2'!L17+'St 1.2.3'!L17+'St 1.2.4'!L17</f>
        <v>0</v>
      </c>
      <c r="M17" s="132">
        <f>'St 1.2.1'!M17+'St 1.2.2'!M17+'St 1.2.3'!M17+'St 1.2.4'!M17</f>
        <v>0</v>
      </c>
      <c r="N17" s="132">
        <f>'St 1.2.1'!N17+'St 1.2.2'!N17+'St 1.2.3'!N17+'St 1.2.4'!N17</f>
        <v>0</v>
      </c>
      <c r="O17" s="132">
        <f>'St 1.2.1'!O17+'St 1.2.2'!O17+'St 1.2.3'!O17+'St 1.2.4'!O17</f>
        <v>0</v>
      </c>
      <c r="P17" s="138"/>
      <c r="Q17" s="132">
        <f>'St 1.2.1'!Q17+'St 1.2.2'!Q17+'St 1.2.3'!Q17+'St 1.2.4'!Q17</f>
        <v>0</v>
      </c>
      <c r="R17" s="132">
        <f>'St 1.2.1'!R17+'St 1.2.2'!R17+'St 1.2.3'!R17+'St 1.2.4'!R17</f>
        <v>0</v>
      </c>
      <c r="S17" s="132">
        <f>'St 1.2.1'!S17+'St 1.2.2'!S17+'St 1.2.3'!S17+'St 1.2.4'!S17</f>
        <v>0</v>
      </c>
      <c r="T17" s="132">
        <f>'St 1.2.1'!T17+'St 1.2.2'!T17+'St 1.2.3'!T17+'St 1.2.4'!T17</f>
        <v>0</v>
      </c>
      <c r="U17" s="132">
        <f>'St 1.2.1'!U17+'St 1.2.2'!U17+'St 1.2.3'!U17+'St 1.2.4'!U17</f>
        <v>0</v>
      </c>
      <c r="V17" s="132">
        <f>'St 1.2.1'!V17+'St 1.2.2'!V17+'St 1.2.3'!V17+'St 1.2.4'!V17</f>
        <v>0</v>
      </c>
      <c r="W17" s="132">
        <f>'St 1.2.1'!W17+'St 1.2.2'!W17+'St 1.2.3'!W17+'St 1.2.4'!W17</f>
        <v>0</v>
      </c>
      <c r="X17" s="132">
        <f>'St 1.2.1'!X17+'St 1.2.2'!X17+'St 1.2.3'!X17+'St 1.2.4'!X17</f>
        <v>0</v>
      </c>
      <c r="Y17" s="132">
        <f>'St 1.2.1'!Y17+'St 1.2.2'!Y17+'St 1.2.3'!Y17+'St 1.2.4'!Y17</f>
        <v>0</v>
      </c>
      <c r="Z17" s="132">
        <f>'St 1.2.1'!Z17+'St 1.2.2'!Z17+'St 1.2.3'!Z17+'St 1.2.4'!Z17</f>
        <v>0</v>
      </c>
      <c r="AA17" s="132">
        <f>'St 1.2.1'!AA17+'St 1.2.2'!AA17+'St 1.2.3'!AA17+'St 1.2.4'!AA17</f>
        <v>0</v>
      </c>
      <c r="AB17" s="135"/>
      <c r="AC17" s="132">
        <f>'St 1.2.1'!AC17+'St 1.2.2'!AC17+'St 1.2.3'!AC17+'St 1.2.4'!AC17</f>
        <v>0</v>
      </c>
      <c r="AD17" s="132">
        <f>'St 1.2.1'!AD17+'St 1.2.2'!AD17+'St 1.2.3'!AD17+'St 1.2.4'!AD17</f>
        <v>0</v>
      </c>
      <c r="AE17" s="132">
        <f>'St 1.2.1'!AE17+'St 1.2.2'!AE17+'St 1.2.3'!AE17+'St 1.2.4'!AE17</f>
        <v>0</v>
      </c>
      <c r="AF17" s="132">
        <f>'St 1.2.1'!AF17+'St 1.2.2'!AF17+'St 1.2.3'!AF17+'St 1.2.4'!AF17</f>
        <v>0</v>
      </c>
      <c r="AG17" s="132">
        <f>'St 1.2.1'!AG17+'St 1.2.2'!AG17+'St 1.2.3'!AG17+'St 1.2.4'!AG17</f>
        <v>0</v>
      </c>
      <c r="AH17" s="132">
        <f>'St 1.2.1'!AH17+'St 1.2.2'!AH17+'St 1.2.3'!AH17+'St 1.2.4'!AH17</f>
        <v>0</v>
      </c>
      <c r="AI17" s="132">
        <f>'St 1.2.1'!AI17+'St 1.2.2'!AI17+'St 1.2.3'!AI17+'St 1.2.4'!AI17</f>
        <v>0</v>
      </c>
      <c r="AJ17" s="132">
        <f>'St 1.2.1'!AJ17+'St 1.2.2'!AJ17+'St 1.2.3'!AJ17+'St 1.2.4'!AJ17</f>
        <v>0</v>
      </c>
      <c r="AK17" s="132">
        <f>'St 1.2.1'!AK17+'St 1.2.2'!AK17+'St 1.2.3'!AK17+'St 1.2.4'!AK17</f>
        <v>0</v>
      </c>
      <c r="AL17" s="132">
        <f>'St 1.2.1'!AL17+'St 1.2.2'!AL17+'St 1.2.3'!AL17+'St 1.2.4'!AL17</f>
        <v>0</v>
      </c>
      <c r="AM17" s="132">
        <f>'St 1.2.1'!AM17+'St 1.2.2'!AM17+'St 1.2.3'!AM17+'St 1.2.4'!AM17</f>
        <v>0</v>
      </c>
    </row>
    <row r="18" spans="1:39">
      <c r="A18" s="48"/>
      <c r="B18" s="6" t="s">
        <v>313</v>
      </c>
      <c r="C18" s="186"/>
      <c r="D18" s="132">
        <f>'St 1.2.1'!D18+'St 1.2.2'!D18+'St 1.2.3'!D18+'St 1.2.4'!D18</f>
        <v>0</v>
      </c>
      <c r="E18" s="132">
        <f>'St 1.2.1'!E18+'St 1.2.2'!E18+'St 1.2.3'!E18+'St 1.2.4'!E18</f>
        <v>0</v>
      </c>
      <c r="F18" s="132">
        <f>'St 1.2.1'!F18+'St 1.2.2'!F18+'St 1.2.3'!F18+'St 1.2.4'!F18</f>
        <v>0</v>
      </c>
      <c r="G18" s="132">
        <f>'St 1.2.1'!G18+'St 1.2.2'!G18+'St 1.2.3'!G18+'St 1.2.4'!G18</f>
        <v>0</v>
      </c>
      <c r="H18" s="132">
        <f>'St 1.2.1'!H18+'St 1.2.2'!H18+'St 1.2.3'!H18+'St 1.2.4'!H18</f>
        <v>0</v>
      </c>
      <c r="I18" s="132">
        <f>'St 1.2.1'!I18+'St 1.2.2'!I18+'St 1.2.3'!I18+'St 1.2.4'!I18</f>
        <v>0</v>
      </c>
      <c r="J18" s="132">
        <f>'St 1.2.1'!J18+'St 1.2.2'!J18+'St 1.2.3'!J18+'St 1.2.4'!J18</f>
        <v>0</v>
      </c>
      <c r="K18" s="132">
        <f>'St 1.2.1'!K18+'St 1.2.2'!K18+'St 1.2.3'!K18+'St 1.2.4'!K18</f>
        <v>0</v>
      </c>
      <c r="L18" s="132">
        <f>'St 1.2.1'!L18+'St 1.2.2'!L18+'St 1.2.3'!L18+'St 1.2.4'!L18</f>
        <v>0</v>
      </c>
      <c r="M18" s="132">
        <f>'St 1.2.1'!M18+'St 1.2.2'!M18+'St 1.2.3'!M18+'St 1.2.4'!M18</f>
        <v>0</v>
      </c>
      <c r="N18" s="132">
        <f>'St 1.2.1'!N18+'St 1.2.2'!N18+'St 1.2.3'!N18+'St 1.2.4'!N18</f>
        <v>0</v>
      </c>
      <c r="O18" s="132">
        <f>'St 1.2.1'!O18+'St 1.2.2'!O18+'St 1.2.3'!O18+'St 1.2.4'!O18</f>
        <v>0</v>
      </c>
      <c r="P18" s="138"/>
      <c r="Q18" s="132">
        <f>'St 1.2.1'!Q18+'St 1.2.2'!Q18+'St 1.2.3'!Q18+'St 1.2.4'!Q18</f>
        <v>0</v>
      </c>
      <c r="R18" s="132">
        <f>'St 1.2.1'!R18+'St 1.2.2'!R18+'St 1.2.3'!R18+'St 1.2.4'!R18</f>
        <v>0</v>
      </c>
      <c r="S18" s="132">
        <f>'St 1.2.1'!S18+'St 1.2.2'!S18+'St 1.2.3'!S18+'St 1.2.4'!S18</f>
        <v>0</v>
      </c>
      <c r="T18" s="132">
        <f>'St 1.2.1'!T18+'St 1.2.2'!T18+'St 1.2.3'!T18+'St 1.2.4'!T18</f>
        <v>0</v>
      </c>
      <c r="U18" s="132">
        <f>'St 1.2.1'!U18+'St 1.2.2'!U18+'St 1.2.3'!U18+'St 1.2.4'!U18</f>
        <v>0</v>
      </c>
      <c r="V18" s="132">
        <f>'St 1.2.1'!V18+'St 1.2.2'!V18+'St 1.2.3'!V18+'St 1.2.4'!V18</f>
        <v>0</v>
      </c>
      <c r="W18" s="132">
        <f>'St 1.2.1'!W18+'St 1.2.2'!W18+'St 1.2.3'!W18+'St 1.2.4'!W18</f>
        <v>0</v>
      </c>
      <c r="X18" s="132">
        <f>'St 1.2.1'!X18+'St 1.2.2'!X18+'St 1.2.3'!X18+'St 1.2.4'!X18</f>
        <v>0</v>
      </c>
      <c r="Y18" s="132">
        <f>'St 1.2.1'!Y18+'St 1.2.2'!Y18+'St 1.2.3'!Y18+'St 1.2.4'!Y18</f>
        <v>0</v>
      </c>
      <c r="Z18" s="132">
        <f>'St 1.2.1'!Z18+'St 1.2.2'!Z18+'St 1.2.3'!Z18+'St 1.2.4'!Z18</f>
        <v>0</v>
      </c>
      <c r="AA18" s="132">
        <f>'St 1.2.1'!AA18+'St 1.2.2'!AA18+'St 1.2.3'!AA18+'St 1.2.4'!AA18</f>
        <v>0</v>
      </c>
      <c r="AB18" s="135"/>
      <c r="AC18" s="132">
        <f>'St 1.2.1'!AC18+'St 1.2.2'!AC18+'St 1.2.3'!AC18+'St 1.2.4'!AC18</f>
        <v>0</v>
      </c>
      <c r="AD18" s="132">
        <f>'St 1.2.1'!AD18+'St 1.2.2'!AD18+'St 1.2.3'!AD18+'St 1.2.4'!AD18</f>
        <v>0</v>
      </c>
      <c r="AE18" s="132">
        <f>'St 1.2.1'!AE18+'St 1.2.2'!AE18+'St 1.2.3'!AE18+'St 1.2.4'!AE18</f>
        <v>0</v>
      </c>
      <c r="AF18" s="132">
        <f>'St 1.2.1'!AF18+'St 1.2.2'!AF18+'St 1.2.3'!AF18+'St 1.2.4'!AF18</f>
        <v>0</v>
      </c>
      <c r="AG18" s="132">
        <f>'St 1.2.1'!AG18+'St 1.2.2'!AG18+'St 1.2.3'!AG18+'St 1.2.4'!AG18</f>
        <v>0</v>
      </c>
      <c r="AH18" s="132">
        <f>'St 1.2.1'!AH18+'St 1.2.2'!AH18+'St 1.2.3'!AH18+'St 1.2.4'!AH18</f>
        <v>0</v>
      </c>
      <c r="AI18" s="132">
        <f>'St 1.2.1'!AI18+'St 1.2.2'!AI18+'St 1.2.3'!AI18+'St 1.2.4'!AI18</f>
        <v>0</v>
      </c>
      <c r="AJ18" s="132">
        <f>'St 1.2.1'!AJ18+'St 1.2.2'!AJ18+'St 1.2.3'!AJ18+'St 1.2.4'!AJ18</f>
        <v>0</v>
      </c>
      <c r="AK18" s="132">
        <f>'St 1.2.1'!AK18+'St 1.2.2'!AK18+'St 1.2.3'!AK18+'St 1.2.4'!AK18</f>
        <v>0</v>
      </c>
      <c r="AL18" s="132">
        <f>'St 1.2.1'!AL18+'St 1.2.2'!AL18+'St 1.2.3'!AL18+'St 1.2.4'!AL18</f>
        <v>0</v>
      </c>
      <c r="AM18" s="132">
        <f>'St 1.2.1'!AM18+'St 1.2.2'!AM18+'St 1.2.3'!AM18+'St 1.2.4'!AM18</f>
        <v>0</v>
      </c>
    </row>
    <row r="19" spans="1:39">
      <c r="A19" s="48"/>
      <c r="B19" s="6" t="s">
        <v>107</v>
      </c>
      <c r="C19" s="178"/>
      <c r="D19" s="132">
        <f>'St 1.2.1'!D19+'St 1.2.2'!D19+'St 1.2.3'!D19+'St 1.2.4'!D19</f>
        <v>0</v>
      </c>
      <c r="E19" s="132">
        <f>'St 1.2.1'!E19+'St 1.2.2'!E19+'St 1.2.3'!E19+'St 1.2.4'!E19</f>
        <v>0</v>
      </c>
      <c r="F19" s="132">
        <f>'St 1.2.1'!F19+'St 1.2.2'!F19+'St 1.2.3'!F19+'St 1.2.4'!F19</f>
        <v>0</v>
      </c>
      <c r="G19" s="132">
        <f>'St 1.2.1'!G19+'St 1.2.2'!G19+'St 1.2.3'!G19+'St 1.2.4'!G19</f>
        <v>0</v>
      </c>
      <c r="H19" s="132">
        <f>'St 1.2.1'!H19+'St 1.2.2'!H19+'St 1.2.3'!H19+'St 1.2.4'!H19</f>
        <v>0</v>
      </c>
      <c r="I19" s="132">
        <f>'St 1.2.1'!I19+'St 1.2.2'!I19+'St 1.2.3'!I19+'St 1.2.4'!I19</f>
        <v>0</v>
      </c>
      <c r="J19" s="132">
        <f>'St 1.2.1'!J19+'St 1.2.2'!J19+'St 1.2.3'!J19+'St 1.2.4'!J19</f>
        <v>0</v>
      </c>
      <c r="K19" s="132">
        <f>'St 1.2.1'!K19+'St 1.2.2'!K19+'St 1.2.3'!K19+'St 1.2.4'!K19</f>
        <v>0</v>
      </c>
      <c r="L19" s="132">
        <f>'St 1.2.1'!L19+'St 1.2.2'!L19+'St 1.2.3'!L19+'St 1.2.4'!L19</f>
        <v>0</v>
      </c>
      <c r="M19" s="132">
        <f>'St 1.2.1'!M19+'St 1.2.2'!M19+'St 1.2.3'!M19+'St 1.2.4'!M19</f>
        <v>0</v>
      </c>
      <c r="N19" s="132">
        <f>'St 1.2.1'!N19+'St 1.2.2'!N19+'St 1.2.3'!N19+'St 1.2.4'!N19</f>
        <v>0</v>
      </c>
      <c r="O19" s="132">
        <f>'St 1.2.1'!O19+'St 1.2.2'!O19+'St 1.2.3'!O19+'St 1.2.4'!O19</f>
        <v>0</v>
      </c>
      <c r="P19" s="138"/>
      <c r="Q19" s="132">
        <f>'St 1.2.1'!Q19+'St 1.2.2'!Q19+'St 1.2.3'!Q19+'St 1.2.4'!Q19</f>
        <v>0</v>
      </c>
      <c r="R19" s="132">
        <f>'St 1.2.1'!R19+'St 1.2.2'!R19+'St 1.2.3'!R19+'St 1.2.4'!R19</f>
        <v>0</v>
      </c>
      <c r="S19" s="132">
        <f>'St 1.2.1'!S19+'St 1.2.2'!S19+'St 1.2.3'!S19+'St 1.2.4'!S19</f>
        <v>0</v>
      </c>
      <c r="T19" s="132">
        <f>'St 1.2.1'!T19+'St 1.2.2'!T19+'St 1.2.3'!T19+'St 1.2.4'!T19</f>
        <v>0</v>
      </c>
      <c r="U19" s="132">
        <f>'St 1.2.1'!U19+'St 1.2.2'!U19+'St 1.2.3'!U19+'St 1.2.4'!U19</f>
        <v>0</v>
      </c>
      <c r="V19" s="132">
        <f>'St 1.2.1'!V19+'St 1.2.2'!V19+'St 1.2.3'!V19+'St 1.2.4'!V19</f>
        <v>0</v>
      </c>
      <c r="W19" s="132">
        <f>'St 1.2.1'!W19+'St 1.2.2'!W19+'St 1.2.3'!W19+'St 1.2.4'!W19</f>
        <v>0</v>
      </c>
      <c r="X19" s="132">
        <f>'St 1.2.1'!X19+'St 1.2.2'!X19+'St 1.2.3'!X19+'St 1.2.4'!X19</f>
        <v>0</v>
      </c>
      <c r="Y19" s="132">
        <f>'St 1.2.1'!Y19+'St 1.2.2'!Y19+'St 1.2.3'!Y19+'St 1.2.4'!Y19</f>
        <v>0</v>
      </c>
      <c r="Z19" s="132">
        <f>'St 1.2.1'!Z19+'St 1.2.2'!Z19+'St 1.2.3'!Z19+'St 1.2.4'!Z19</f>
        <v>0</v>
      </c>
      <c r="AA19" s="132">
        <f>'St 1.2.1'!AA19+'St 1.2.2'!AA19+'St 1.2.3'!AA19+'St 1.2.4'!AA19</f>
        <v>0</v>
      </c>
      <c r="AB19" s="135"/>
      <c r="AC19" s="132">
        <f>'St 1.2.1'!AC19+'St 1.2.2'!AC19+'St 1.2.3'!AC19+'St 1.2.4'!AC19</f>
        <v>0</v>
      </c>
      <c r="AD19" s="132">
        <f>'St 1.2.1'!AD19+'St 1.2.2'!AD19+'St 1.2.3'!AD19+'St 1.2.4'!AD19</f>
        <v>0</v>
      </c>
      <c r="AE19" s="132">
        <f>'St 1.2.1'!AE19+'St 1.2.2'!AE19+'St 1.2.3'!AE19+'St 1.2.4'!AE19</f>
        <v>0</v>
      </c>
      <c r="AF19" s="132">
        <f>'St 1.2.1'!AF19+'St 1.2.2'!AF19+'St 1.2.3'!AF19+'St 1.2.4'!AF19</f>
        <v>0</v>
      </c>
      <c r="AG19" s="132">
        <f>'St 1.2.1'!AG19+'St 1.2.2'!AG19+'St 1.2.3'!AG19+'St 1.2.4'!AG19</f>
        <v>0</v>
      </c>
      <c r="AH19" s="132">
        <f>'St 1.2.1'!AH19+'St 1.2.2'!AH19+'St 1.2.3'!AH19+'St 1.2.4'!AH19</f>
        <v>0</v>
      </c>
      <c r="AI19" s="132">
        <f>'St 1.2.1'!AI19+'St 1.2.2'!AI19+'St 1.2.3'!AI19+'St 1.2.4'!AI19</f>
        <v>0</v>
      </c>
      <c r="AJ19" s="132">
        <f>'St 1.2.1'!AJ19+'St 1.2.2'!AJ19+'St 1.2.3'!AJ19+'St 1.2.4'!AJ19</f>
        <v>0</v>
      </c>
      <c r="AK19" s="132">
        <f>'St 1.2.1'!AK19+'St 1.2.2'!AK19+'St 1.2.3'!AK19+'St 1.2.4'!AK19</f>
        <v>0</v>
      </c>
      <c r="AL19" s="132">
        <f>'St 1.2.1'!AL19+'St 1.2.2'!AL19+'St 1.2.3'!AL19+'St 1.2.4'!AL19</f>
        <v>0</v>
      </c>
      <c r="AM19" s="132">
        <f>'St 1.2.1'!AM19+'St 1.2.2'!AM19+'St 1.2.3'!AM19+'St 1.2.4'!AM19</f>
        <v>0</v>
      </c>
    </row>
    <row r="20" spans="1:39">
      <c r="A20" s="48"/>
      <c r="B20" s="6" t="s">
        <v>48</v>
      </c>
      <c r="C20" s="186"/>
      <c r="D20" s="132">
        <f>'St 1.2.1'!D20+'St 1.2.2'!D20+'St 1.2.3'!D20+'St 1.2.4'!D20</f>
        <v>0</v>
      </c>
      <c r="E20" s="132">
        <f>'St 1.2.1'!E20+'St 1.2.2'!E20+'St 1.2.3'!E20+'St 1.2.4'!E20</f>
        <v>0</v>
      </c>
      <c r="F20" s="132">
        <f>'St 1.2.1'!F20+'St 1.2.2'!F20+'St 1.2.3'!F20+'St 1.2.4'!F20</f>
        <v>0</v>
      </c>
      <c r="G20" s="132">
        <f>'St 1.2.1'!G20+'St 1.2.2'!G20+'St 1.2.3'!G20+'St 1.2.4'!G20</f>
        <v>0</v>
      </c>
      <c r="H20" s="132">
        <f>'St 1.2.1'!H20+'St 1.2.2'!H20+'St 1.2.3'!H20+'St 1.2.4'!H20</f>
        <v>0</v>
      </c>
      <c r="I20" s="132">
        <f>'St 1.2.1'!I20+'St 1.2.2'!I20+'St 1.2.3'!I20+'St 1.2.4'!I20</f>
        <v>0</v>
      </c>
      <c r="J20" s="132">
        <f>'St 1.2.1'!J20+'St 1.2.2'!J20+'St 1.2.3'!J20+'St 1.2.4'!J20</f>
        <v>0</v>
      </c>
      <c r="K20" s="132">
        <f>'St 1.2.1'!K20+'St 1.2.2'!K20+'St 1.2.3'!K20+'St 1.2.4'!K20</f>
        <v>0</v>
      </c>
      <c r="L20" s="132">
        <f>'St 1.2.1'!L20+'St 1.2.2'!L20+'St 1.2.3'!L20+'St 1.2.4'!L20</f>
        <v>0</v>
      </c>
      <c r="M20" s="132">
        <f>'St 1.2.1'!M20+'St 1.2.2'!M20+'St 1.2.3'!M20+'St 1.2.4'!M20</f>
        <v>0</v>
      </c>
      <c r="N20" s="132">
        <f>'St 1.2.1'!N20+'St 1.2.2'!N20+'St 1.2.3'!N20+'St 1.2.4'!N20</f>
        <v>0</v>
      </c>
      <c r="O20" s="132">
        <f>'St 1.2.1'!O20+'St 1.2.2'!O20+'St 1.2.3'!O20+'St 1.2.4'!O20</f>
        <v>0</v>
      </c>
      <c r="P20" s="138"/>
      <c r="Q20" s="132">
        <f>'St 1.2.1'!Q20+'St 1.2.2'!Q20+'St 1.2.3'!Q20+'St 1.2.4'!Q20</f>
        <v>0</v>
      </c>
      <c r="R20" s="132">
        <f>'St 1.2.1'!R20+'St 1.2.2'!R20+'St 1.2.3'!R20+'St 1.2.4'!R20</f>
        <v>0</v>
      </c>
      <c r="S20" s="132">
        <f>'St 1.2.1'!S20+'St 1.2.2'!S20+'St 1.2.3'!S20+'St 1.2.4'!S20</f>
        <v>0</v>
      </c>
      <c r="T20" s="132">
        <f>'St 1.2.1'!T20+'St 1.2.2'!T20+'St 1.2.3'!T20+'St 1.2.4'!T20</f>
        <v>0</v>
      </c>
      <c r="U20" s="132">
        <f>'St 1.2.1'!U20+'St 1.2.2'!U20+'St 1.2.3'!U20+'St 1.2.4'!U20</f>
        <v>0</v>
      </c>
      <c r="V20" s="132">
        <f>'St 1.2.1'!V20+'St 1.2.2'!V20+'St 1.2.3'!V20+'St 1.2.4'!V20</f>
        <v>0</v>
      </c>
      <c r="W20" s="132">
        <f>'St 1.2.1'!W20+'St 1.2.2'!W20+'St 1.2.3'!W20+'St 1.2.4'!W20</f>
        <v>0</v>
      </c>
      <c r="X20" s="132">
        <f>'St 1.2.1'!X20+'St 1.2.2'!X20+'St 1.2.3'!X20+'St 1.2.4'!X20</f>
        <v>0</v>
      </c>
      <c r="Y20" s="132">
        <f>'St 1.2.1'!Y20+'St 1.2.2'!Y20+'St 1.2.3'!Y20+'St 1.2.4'!Y20</f>
        <v>0</v>
      </c>
      <c r="Z20" s="132">
        <f>'St 1.2.1'!Z20+'St 1.2.2'!Z20+'St 1.2.3'!Z20+'St 1.2.4'!Z20</f>
        <v>0</v>
      </c>
      <c r="AA20" s="132">
        <f>'St 1.2.1'!AA20+'St 1.2.2'!AA20+'St 1.2.3'!AA20+'St 1.2.4'!AA20</f>
        <v>0</v>
      </c>
      <c r="AB20" s="135"/>
      <c r="AC20" s="132">
        <f>'St 1.2.1'!AC20+'St 1.2.2'!AC20+'St 1.2.3'!AC20+'St 1.2.4'!AC20</f>
        <v>0</v>
      </c>
      <c r="AD20" s="132">
        <f>'St 1.2.1'!AD20+'St 1.2.2'!AD20+'St 1.2.3'!AD20+'St 1.2.4'!AD20</f>
        <v>0</v>
      </c>
      <c r="AE20" s="132">
        <f>'St 1.2.1'!AE20+'St 1.2.2'!AE20+'St 1.2.3'!AE20+'St 1.2.4'!AE20</f>
        <v>0</v>
      </c>
      <c r="AF20" s="132">
        <f>'St 1.2.1'!AF20+'St 1.2.2'!AF20+'St 1.2.3'!AF20+'St 1.2.4'!AF20</f>
        <v>0</v>
      </c>
      <c r="AG20" s="132">
        <f>'St 1.2.1'!AG20+'St 1.2.2'!AG20+'St 1.2.3'!AG20+'St 1.2.4'!AG20</f>
        <v>0</v>
      </c>
      <c r="AH20" s="132">
        <f>'St 1.2.1'!AH20+'St 1.2.2'!AH20+'St 1.2.3'!AH20+'St 1.2.4'!AH20</f>
        <v>0</v>
      </c>
      <c r="AI20" s="132">
        <f>'St 1.2.1'!AI20+'St 1.2.2'!AI20+'St 1.2.3'!AI20+'St 1.2.4'!AI20</f>
        <v>0</v>
      </c>
      <c r="AJ20" s="132">
        <f>'St 1.2.1'!AJ20+'St 1.2.2'!AJ20+'St 1.2.3'!AJ20+'St 1.2.4'!AJ20</f>
        <v>0</v>
      </c>
      <c r="AK20" s="132">
        <f>'St 1.2.1'!AK20+'St 1.2.2'!AK20+'St 1.2.3'!AK20+'St 1.2.4'!AK20</f>
        <v>0</v>
      </c>
      <c r="AL20" s="132">
        <f>'St 1.2.1'!AL20+'St 1.2.2'!AL20+'St 1.2.3'!AL20+'St 1.2.4'!AL20</f>
        <v>0</v>
      </c>
      <c r="AM20" s="132">
        <f>'St 1.2.1'!AM20+'St 1.2.2'!AM20+'St 1.2.3'!AM20+'St 1.2.4'!AM20</f>
        <v>0</v>
      </c>
    </row>
    <row r="21" spans="1:39">
      <c r="A21" s="48"/>
      <c r="B21" s="6" t="s">
        <v>321</v>
      </c>
      <c r="C21" s="186"/>
      <c r="D21" s="132">
        <f>'St 1.2.1'!D21+'St 1.2.2'!D21+'St 1.2.3'!D21+'St 1.2.4'!D21</f>
        <v>0</v>
      </c>
      <c r="E21" s="132">
        <f>'St 1.2.1'!E21+'St 1.2.2'!E21+'St 1.2.3'!E21+'St 1.2.4'!E21</f>
        <v>0</v>
      </c>
      <c r="F21" s="132">
        <f>'St 1.2.1'!F21+'St 1.2.2'!F21+'St 1.2.3'!F21+'St 1.2.4'!F21</f>
        <v>0</v>
      </c>
      <c r="G21" s="132">
        <f>'St 1.2.1'!G21+'St 1.2.2'!G21+'St 1.2.3'!G21+'St 1.2.4'!G21</f>
        <v>0</v>
      </c>
      <c r="H21" s="132">
        <f>'St 1.2.1'!H21+'St 1.2.2'!H21+'St 1.2.3'!H21+'St 1.2.4'!H21</f>
        <v>0</v>
      </c>
      <c r="I21" s="132">
        <f>'St 1.2.1'!I21+'St 1.2.2'!I21+'St 1.2.3'!I21+'St 1.2.4'!I21</f>
        <v>0</v>
      </c>
      <c r="J21" s="132">
        <f>'St 1.2.1'!J21+'St 1.2.2'!J21+'St 1.2.3'!J21+'St 1.2.4'!J21</f>
        <v>0</v>
      </c>
      <c r="K21" s="132">
        <f>'St 1.2.1'!K21+'St 1.2.2'!K21+'St 1.2.3'!K21+'St 1.2.4'!K21</f>
        <v>0</v>
      </c>
      <c r="L21" s="132">
        <f>'St 1.2.1'!L21+'St 1.2.2'!L21+'St 1.2.3'!L21+'St 1.2.4'!L21</f>
        <v>0</v>
      </c>
      <c r="M21" s="132">
        <f>'St 1.2.1'!M21+'St 1.2.2'!M21+'St 1.2.3'!M21+'St 1.2.4'!M21</f>
        <v>0</v>
      </c>
      <c r="N21" s="132">
        <f>'St 1.2.1'!N21+'St 1.2.2'!N21+'St 1.2.3'!N21+'St 1.2.4'!N21</f>
        <v>0</v>
      </c>
      <c r="O21" s="132">
        <f>'St 1.2.1'!O21+'St 1.2.2'!O21+'St 1.2.3'!O21+'St 1.2.4'!O21</f>
        <v>0</v>
      </c>
      <c r="P21" s="138"/>
      <c r="Q21" s="132">
        <f>'St 1.2.1'!Q21+'St 1.2.2'!Q21+'St 1.2.3'!Q21+'St 1.2.4'!Q21</f>
        <v>0</v>
      </c>
      <c r="R21" s="132">
        <f>'St 1.2.1'!R21+'St 1.2.2'!R21+'St 1.2.3'!R21+'St 1.2.4'!R21</f>
        <v>0</v>
      </c>
      <c r="S21" s="132">
        <f>'St 1.2.1'!S21+'St 1.2.2'!S21+'St 1.2.3'!S21+'St 1.2.4'!S21</f>
        <v>0</v>
      </c>
      <c r="T21" s="132">
        <f>'St 1.2.1'!T21+'St 1.2.2'!T21+'St 1.2.3'!T21+'St 1.2.4'!T21</f>
        <v>0</v>
      </c>
      <c r="U21" s="132">
        <f>'St 1.2.1'!U21+'St 1.2.2'!U21+'St 1.2.3'!U21+'St 1.2.4'!U21</f>
        <v>0</v>
      </c>
      <c r="V21" s="132">
        <f>'St 1.2.1'!V21+'St 1.2.2'!V21+'St 1.2.3'!V21+'St 1.2.4'!V21</f>
        <v>0</v>
      </c>
      <c r="W21" s="132">
        <f>'St 1.2.1'!W21+'St 1.2.2'!W21+'St 1.2.3'!W21+'St 1.2.4'!W21</f>
        <v>0</v>
      </c>
      <c r="X21" s="132">
        <f>'St 1.2.1'!X21+'St 1.2.2'!X21+'St 1.2.3'!X21+'St 1.2.4'!X21</f>
        <v>0</v>
      </c>
      <c r="Y21" s="132">
        <f>'St 1.2.1'!Y21+'St 1.2.2'!Y21+'St 1.2.3'!Y21+'St 1.2.4'!Y21</f>
        <v>0</v>
      </c>
      <c r="Z21" s="132">
        <f>'St 1.2.1'!Z21+'St 1.2.2'!Z21+'St 1.2.3'!Z21+'St 1.2.4'!Z21</f>
        <v>0</v>
      </c>
      <c r="AA21" s="132">
        <f>'St 1.2.1'!AA21+'St 1.2.2'!AA21+'St 1.2.3'!AA21+'St 1.2.4'!AA21</f>
        <v>0</v>
      </c>
      <c r="AB21" s="135"/>
      <c r="AC21" s="132">
        <f>'St 1.2.1'!AC21+'St 1.2.2'!AC21+'St 1.2.3'!AC21+'St 1.2.4'!AC21</f>
        <v>0</v>
      </c>
      <c r="AD21" s="132">
        <f>'St 1.2.1'!AD21+'St 1.2.2'!AD21+'St 1.2.3'!AD21+'St 1.2.4'!AD21</f>
        <v>0</v>
      </c>
      <c r="AE21" s="132">
        <f>'St 1.2.1'!AE21+'St 1.2.2'!AE21+'St 1.2.3'!AE21+'St 1.2.4'!AE21</f>
        <v>0</v>
      </c>
      <c r="AF21" s="132">
        <f>'St 1.2.1'!AF21+'St 1.2.2'!AF21+'St 1.2.3'!AF21+'St 1.2.4'!AF21</f>
        <v>0</v>
      </c>
      <c r="AG21" s="132">
        <f>'St 1.2.1'!AG21+'St 1.2.2'!AG21+'St 1.2.3'!AG21+'St 1.2.4'!AG21</f>
        <v>0</v>
      </c>
      <c r="AH21" s="132">
        <f>'St 1.2.1'!AH21+'St 1.2.2'!AH21+'St 1.2.3'!AH21+'St 1.2.4'!AH21</f>
        <v>0</v>
      </c>
      <c r="AI21" s="132">
        <f>'St 1.2.1'!AI21+'St 1.2.2'!AI21+'St 1.2.3'!AI21+'St 1.2.4'!AI21</f>
        <v>0</v>
      </c>
      <c r="AJ21" s="132">
        <f>'St 1.2.1'!AJ21+'St 1.2.2'!AJ21+'St 1.2.3'!AJ21+'St 1.2.4'!AJ21</f>
        <v>0</v>
      </c>
      <c r="AK21" s="132">
        <f>'St 1.2.1'!AK21+'St 1.2.2'!AK21+'St 1.2.3'!AK21+'St 1.2.4'!AK21</f>
        <v>0</v>
      </c>
      <c r="AL21" s="132">
        <f>'St 1.2.1'!AL21+'St 1.2.2'!AL21+'St 1.2.3'!AL21+'St 1.2.4'!AL21</f>
        <v>0</v>
      </c>
      <c r="AM21" s="132">
        <f>'St 1.2.1'!AM21+'St 1.2.2'!AM21+'St 1.2.3'!AM21+'St 1.2.4'!AM21</f>
        <v>0</v>
      </c>
    </row>
    <row r="22" spans="1:39">
      <c r="A22" s="48"/>
      <c r="B22" s="8" t="s">
        <v>100</v>
      </c>
      <c r="C22" s="186"/>
      <c r="D22" s="132">
        <f>'St 1.2.1'!D22+'St 1.2.2'!D22+'St 1.2.3'!D22+'St 1.2.4'!D22</f>
        <v>0</v>
      </c>
      <c r="E22" s="132">
        <f>'St 1.2.1'!E22+'St 1.2.2'!E22+'St 1.2.3'!E22+'St 1.2.4'!E22</f>
        <v>0</v>
      </c>
      <c r="F22" s="132">
        <f>'St 1.2.1'!F22+'St 1.2.2'!F22+'St 1.2.3'!F22+'St 1.2.4'!F22</f>
        <v>0</v>
      </c>
      <c r="G22" s="132">
        <f>'St 1.2.1'!G22+'St 1.2.2'!G22+'St 1.2.3'!G22+'St 1.2.4'!G22</f>
        <v>0</v>
      </c>
      <c r="H22" s="132">
        <f>'St 1.2.1'!H22+'St 1.2.2'!H22+'St 1.2.3'!H22+'St 1.2.4'!H22</f>
        <v>0</v>
      </c>
      <c r="I22" s="132">
        <f>'St 1.2.1'!I22+'St 1.2.2'!I22+'St 1.2.3'!I22+'St 1.2.4'!I22</f>
        <v>0</v>
      </c>
      <c r="J22" s="132">
        <f>'St 1.2.1'!J22+'St 1.2.2'!J22+'St 1.2.3'!J22+'St 1.2.4'!J22</f>
        <v>0</v>
      </c>
      <c r="K22" s="132">
        <f>'St 1.2.1'!K22+'St 1.2.2'!K22+'St 1.2.3'!K22+'St 1.2.4'!K22</f>
        <v>0</v>
      </c>
      <c r="L22" s="132">
        <f>'St 1.2.1'!L22+'St 1.2.2'!L22+'St 1.2.3'!L22+'St 1.2.4'!L22</f>
        <v>0</v>
      </c>
      <c r="M22" s="132">
        <f>'St 1.2.1'!M22+'St 1.2.2'!M22+'St 1.2.3'!M22+'St 1.2.4'!M22</f>
        <v>0</v>
      </c>
      <c r="N22" s="132">
        <f>'St 1.2.1'!N22+'St 1.2.2'!N22+'St 1.2.3'!N22+'St 1.2.4'!N22</f>
        <v>0</v>
      </c>
      <c r="O22" s="132">
        <f>'St 1.2.1'!O22+'St 1.2.2'!O22+'St 1.2.3'!O22+'St 1.2.4'!O22</f>
        <v>0</v>
      </c>
      <c r="P22" s="138"/>
      <c r="Q22" s="132">
        <f>'St 1.2.1'!Q22+'St 1.2.2'!Q22+'St 1.2.3'!Q22+'St 1.2.4'!Q22</f>
        <v>0</v>
      </c>
      <c r="R22" s="132">
        <f>'St 1.2.1'!R22+'St 1.2.2'!R22+'St 1.2.3'!R22+'St 1.2.4'!R22</f>
        <v>0</v>
      </c>
      <c r="S22" s="132">
        <f>'St 1.2.1'!S22+'St 1.2.2'!S22+'St 1.2.3'!S22+'St 1.2.4'!S22</f>
        <v>0</v>
      </c>
      <c r="T22" s="132">
        <f>'St 1.2.1'!T22+'St 1.2.2'!T22+'St 1.2.3'!T22+'St 1.2.4'!T22</f>
        <v>0</v>
      </c>
      <c r="U22" s="132">
        <f>'St 1.2.1'!U22+'St 1.2.2'!U22+'St 1.2.3'!U22+'St 1.2.4'!U22</f>
        <v>0</v>
      </c>
      <c r="V22" s="132">
        <f>'St 1.2.1'!V22+'St 1.2.2'!V22+'St 1.2.3'!V22+'St 1.2.4'!V22</f>
        <v>0</v>
      </c>
      <c r="W22" s="132">
        <f>'St 1.2.1'!W22+'St 1.2.2'!W22+'St 1.2.3'!W22+'St 1.2.4'!W22</f>
        <v>0</v>
      </c>
      <c r="X22" s="132">
        <f>'St 1.2.1'!X22+'St 1.2.2'!X22+'St 1.2.3'!X22+'St 1.2.4'!X22</f>
        <v>0</v>
      </c>
      <c r="Y22" s="132">
        <f>'St 1.2.1'!Y22+'St 1.2.2'!Y22+'St 1.2.3'!Y22+'St 1.2.4'!Y22</f>
        <v>0</v>
      </c>
      <c r="Z22" s="132">
        <f>'St 1.2.1'!Z22+'St 1.2.2'!Z22+'St 1.2.3'!Z22+'St 1.2.4'!Z22</f>
        <v>0</v>
      </c>
      <c r="AA22" s="132">
        <f>'St 1.2.1'!AA22+'St 1.2.2'!AA22+'St 1.2.3'!AA22+'St 1.2.4'!AA22</f>
        <v>0</v>
      </c>
      <c r="AB22" s="135"/>
      <c r="AC22" s="132">
        <f>'St 1.2.1'!AC22+'St 1.2.2'!AC22+'St 1.2.3'!AC22+'St 1.2.4'!AC22</f>
        <v>0</v>
      </c>
      <c r="AD22" s="132">
        <f>'St 1.2.1'!AD22+'St 1.2.2'!AD22+'St 1.2.3'!AD22+'St 1.2.4'!AD22</f>
        <v>0</v>
      </c>
      <c r="AE22" s="132">
        <f>'St 1.2.1'!AE22+'St 1.2.2'!AE22+'St 1.2.3'!AE22+'St 1.2.4'!AE22</f>
        <v>0</v>
      </c>
      <c r="AF22" s="132">
        <f>'St 1.2.1'!AF22+'St 1.2.2'!AF22+'St 1.2.3'!AF22+'St 1.2.4'!AF22</f>
        <v>0</v>
      </c>
      <c r="AG22" s="132">
        <f>'St 1.2.1'!AG22+'St 1.2.2'!AG22+'St 1.2.3'!AG22+'St 1.2.4'!AG22</f>
        <v>0</v>
      </c>
      <c r="AH22" s="132">
        <f>'St 1.2.1'!AH22+'St 1.2.2'!AH22+'St 1.2.3'!AH22+'St 1.2.4'!AH22</f>
        <v>0</v>
      </c>
      <c r="AI22" s="132">
        <f>'St 1.2.1'!AI22+'St 1.2.2'!AI22+'St 1.2.3'!AI22+'St 1.2.4'!AI22</f>
        <v>0</v>
      </c>
      <c r="AJ22" s="132">
        <f>'St 1.2.1'!AJ22+'St 1.2.2'!AJ22+'St 1.2.3'!AJ22+'St 1.2.4'!AJ22</f>
        <v>0</v>
      </c>
      <c r="AK22" s="132">
        <f>'St 1.2.1'!AK22+'St 1.2.2'!AK22+'St 1.2.3'!AK22+'St 1.2.4'!AK22</f>
        <v>0</v>
      </c>
      <c r="AL22" s="132">
        <f>'St 1.2.1'!AL22+'St 1.2.2'!AL22+'St 1.2.3'!AL22+'St 1.2.4'!AL22</f>
        <v>0</v>
      </c>
      <c r="AM22" s="132">
        <f>'St 1.2.1'!AM22+'St 1.2.2'!AM22+'St 1.2.3'!AM22+'St 1.2.4'!AM22</f>
        <v>0</v>
      </c>
    </row>
    <row r="23" spans="1:39" s="43" customFormat="1">
      <c r="A23" s="36"/>
      <c r="B23" s="29" t="s">
        <v>8</v>
      </c>
      <c r="C23" s="177" t="s">
        <v>291</v>
      </c>
      <c r="D23" s="129">
        <f>'St 1.2.1'!D23+'St 1.2.2'!D23+'St 1.2.3'!D23+'St 1.2.4'!D23</f>
        <v>7259236.2966204202</v>
      </c>
      <c r="E23" s="129">
        <f>'St 1.2.1'!E23+'St 1.2.2'!E23+'St 1.2.3'!E23+'St 1.2.4'!E23</f>
        <v>8354294.021626207</v>
      </c>
      <c r="F23" s="129">
        <f>'St 1.2.1'!F23+'St 1.2.2'!F23+'St 1.2.3'!F23+'St 1.2.4'!F23</f>
        <v>9610926.5355916955</v>
      </c>
      <c r="G23" s="129">
        <f>'St 1.2.1'!G23+'St 1.2.2'!G23+'St 1.2.3'!G23+'St 1.2.4'!G23</f>
        <v>10606226.604833942</v>
      </c>
      <c r="H23" s="129">
        <f>'St 1.2.1'!H23+'St 1.2.2'!H23+'St 1.2.3'!H23+'St 1.2.4'!H23</f>
        <v>11416342.119327251</v>
      </c>
      <c r="I23" s="129">
        <f>'St 1.2.1'!I23+'St 1.2.2'!I23+'St 1.2.3'!I23+'St 1.2.4'!I23</f>
        <v>12642586.400638929</v>
      </c>
      <c r="J23" s="129">
        <f>'St 1.2.1'!J23+'St 1.2.2'!J23+'St 1.2.3'!J23+'St 1.2.4'!J23</f>
        <v>13399024.375844382</v>
      </c>
      <c r="K23" s="129">
        <f>'St 1.2.1'!K23+'St 1.2.2'!K23+'St 1.2.3'!K23+'St 1.2.4'!K23</f>
        <v>14660294.05237923</v>
      </c>
      <c r="L23" s="129">
        <f>'St 1.2.1'!L23+'St 1.2.2'!L23+'St 1.2.3'!L23+'St 1.2.4'!L23</f>
        <v>15851304.108316928</v>
      </c>
      <c r="M23" s="129">
        <f>'St 1.2.1'!M23+'St 1.2.2'!M23+'St 1.2.3'!M23+'St 1.2.4'!M23</f>
        <v>17605631.717746679</v>
      </c>
      <c r="N23" s="129">
        <f>'St 1.2.1'!N23+'St 1.2.2'!N23+'St 1.2.3'!N23+'St 1.2.4'!N23</f>
        <v>19300509.814989775</v>
      </c>
      <c r="O23" s="129">
        <f>'St 1.2.1'!O23+'St 1.2.2'!O23+'St 1.2.3'!O23+'St 1.2.4'!O23</f>
        <v>21309986.098548278</v>
      </c>
      <c r="P23" s="130"/>
      <c r="Q23" s="129">
        <f>'St 1.2.1'!Q23+'St 1.2.2'!Q23+'St 1.2.3'!Q23+'St 1.2.4'!Q23</f>
        <v>1095057.7250057866</v>
      </c>
      <c r="R23" s="129">
        <f>'St 1.2.1'!R23+'St 1.2.2'!R23+'St 1.2.3'!R23+'St 1.2.4'!R23</f>
        <v>1256632.5139654896</v>
      </c>
      <c r="S23" s="129">
        <f>'St 1.2.1'!S23+'St 1.2.2'!S23+'St 1.2.3'!S23+'St 1.2.4'!S23</f>
        <v>995300.06924224715</v>
      </c>
      <c r="T23" s="129">
        <f>'St 1.2.1'!T23+'St 1.2.2'!T23+'St 1.2.3'!T23+'St 1.2.4'!T23</f>
        <v>810115.51449330535</v>
      </c>
      <c r="U23" s="129">
        <f>'St 1.2.1'!U23+'St 1.2.2'!U23+'St 1.2.3'!U23+'St 1.2.4'!U23</f>
        <v>1226244.2813116792</v>
      </c>
      <c r="V23" s="129">
        <f>'St 1.2.1'!V23+'St 1.2.2'!V23+'St 1.2.3'!V23+'St 1.2.4'!V23</f>
        <v>756437.97520545498</v>
      </c>
      <c r="W23" s="129">
        <f>'St 1.2.1'!W23+'St 1.2.2'!W23+'St 1.2.3'!W23+'St 1.2.4'!W23</f>
        <v>1261269.6765348476</v>
      </c>
      <c r="X23" s="129">
        <f>'St 1.2.1'!X23+'St 1.2.2'!X23+'St 1.2.3'!X23+'St 1.2.4'!X23</f>
        <v>1191010.0559376974</v>
      </c>
      <c r="Y23" s="129">
        <f>'St 1.2.1'!Y23+'St 1.2.2'!Y23+'St 1.2.3'!Y23+'St 1.2.4'!Y23</f>
        <v>1754327.6094297497</v>
      </c>
      <c r="Z23" s="129">
        <f>'St 1.2.1'!Z23+'St 1.2.2'!Z23+'St 1.2.3'!Z23+'St 1.2.4'!Z23</f>
        <v>1694878.0972430988</v>
      </c>
      <c r="AA23" s="129">
        <f>'St 1.2.1'!AA23+'St 1.2.2'!AA23+'St 1.2.3'!AA23+'St 1.2.4'!AA23</f>
        <v>2009476.2835585054</v>
      </c>
      <c r="AB23" s="131"/>
      <c r="AC23" s="129">
        <f>'St 1.2.1'!AC23+'St 1.2.2'!AC23+'St 1.2.3'!AC23+'St 1.2.4'!AC23</f>
        <v>0</v>
      </c>
      <c r="AD23" s="129">
        <f>'St 1.2.1'!AD23+'St 1.2.2'!AD23+'St 1.2.3'!AD23+'St 1.2.4'!AD23</f>
        <v>0</v>
      </c>
      <c r="AE23" s="129">
        <f>'St 1.2.1'!AE23+'St 1.2.2'!AE23+'St 1.2.3'!AE23+'St 1.2.4'!AE23</f>
        <v>0</v>
      </c>
      <c r="AF23" s="129">
        <f>'St 1.2.1'!AF23+'St 1.2.2'!AF23+'St 1.2.3'!AF23+'St 1.2.4'!AF23</f>
        <v>0</v>
      </c>
      <c r="AG23" s="129">
        <f>'St 1.2.1'!AG23+'St 1.2.2'!AG23+'St 1.2.3'!AG23+'St 1.2.4'!AG23</f>
        <v>0</v>
      </c>
      <c r="AH23" s="129">
        <f>'St 1.2.1'!AH23+'St 1.2.2'!AH23+'St 1.2.3'!AH23+'St 1.2.4'!AH23</f>
        <v>0</v>
      </c>
      <c r="AI23" s="129">
        <f>'St 1.2.1'!AI23+'St 1.2.2'!AI23+'St 1.2.3'!AI23+'St 1.2.4'!AI23</f>
        <v>0</v>
      </c>
      <c r="AJ23" s="129">
        <f>'St 1.2.1'!AJ23+'St 1.2.2'!AJ23+'St 1.2.3'!AJ23+'St 1.2.4'!AJ23</f>
        <v>0</v>
      </c>
      <c r="AK23" s="129">
        <f>'St 1.2.1'!AK23+'St 1.2.2'!AK23+'St 1.2.3'!AK23+'St 1.2.4'!AK23</f>
        <v>0</v>
      </c>
      <c r="AL23" s="129">
        <f>'St 1.2.1'!AL23+'St 1.2.2'!AL23+'St 1.2.3'!AL23+'St 1.2.4'!AL23</f>
        <v>0</v>
      </c>
      <c r="AM23" s="129">
        <f>'St 1.2.1'!AM23+'St 1.2.2'!AM23+'St 1.2.3'!AM23+'St 1.2.4'!AM23</f>
        <v>0</v>
      </c>
    </row>
    <row r="24" spans="1:39">
      <c r="B24" s="176" t="s">
        <v>40</v>
      </c>
      <c r="C24" s="186"/>
      <c r="D24" s="132">
        <f>'St 1.2.1'!D24+'St 1.2.2'!D24+'St 1.2.3'!D24+'St 1.2.4'!D24</f>
        <v>6729842.1228471342</v>
      </c>
      <c r="E24" s="132">
        <f>'St 1.2.1'!E24+'St 1.2.2'!E24+'St 1.2.3'!E24+'St 1.2.4'!E24</f>
        <v>7639346.4460632754</v>
      </c>
      <c r="F24" s="132">
        <f>'St 1.2.1'!F24+'St 1.2.2'!F24+'St 1.2.3'!F24+'St 1.2.4'!F24</f>
        <v>8512514.9495314322</v>
      </c>
      <c r="G24" s="132">
        <f>'St 1.2.1'!G24+'St 1.2.2'!G24+'St 1.2.3'!G24+'St 1.2.4'!G24</f>
        <v>9340983.6039096471</v>
      </c>
      <c r="H24" s="132">
        <f>'St 1.2.1'!H24+'St 1.2.2'!H24+'St 1.2.3'!H24+'St 1.2.4'!H24</f>
        <v>10063143.105730375</v>
      </c>
      <c r="I24" s="132">
        <f>'St 1.2.1'!I24+'St 1.2.2'!I24+'St 1.2.3'!I24+'St 1.2.4'!I24</f>
        <v>11334066.181893161</v>
      </c>
      <c r="J24" s="132">
        <f>'St 1.2.1'!J24+'St 1.2.2'!J24+'St 1.2.3'!J24+'St 1.2.4'!J24</f>
        <v>12066005.001093071</v>
      </c>
      <c r="K24" s="132">
        <f>'St 1.2.1'!K24+'St 1.2.2'!K24+'St 1.2.3'!K24+'St 1.2.4'!K24</f>
        <v>13302758.478585083</v>
      </c>
      <c r="L24" s="132">
        <f>'St 1.2.1'!L24+'St 1.2.2'!L24+'St 1.2.3'!L24+'St 1.2.4'!L24</f>
        <v>14404822.194458293</v>
      </c>
      <c r="M24" s="132">
        <f>'St 1.2.1'!M24+'St 1.2.2'!M24+'St 1.2.3'!M24+'St 1.2.4'!M24</f>
        <v>16152351.051212382</v>
      </c>
      <c r="N24" s="132">
        <f>'St 1.2.1'!N24+'St 1.2.2'!N24+'St 1.2.3'!N24+'St 1.2.4'!N24</f>
        <v>17778265.502322149</v>
      </c>
      <c r="O24" s="132">
        <f>'St 1.2.1'!O24+'St 1.2.2'!O24+'St 1.2.3'!O24+'St 1.2.4'!O24</f>
        <v>19504179.45382522</v>
      </c>
      <c r="P24" s="138"/>
      <c r="Q24" s="132">
        <f>'St 1.2.1'!Q24+'St 1.2.2'!Q24+'St 1.2.3'!Q24+'St 1.2.4'!Q24</f>
        <v>909504.3232161412</v>
      </c>
      <c r="R24" s="132">
        <f>'St 1.2.1'!R24+'St 1.2.2'!R24+'St 1.2.3'!R24+'St 1.2.4'!R24</f>
        <v>873168.50346815959</v>
      </c>
      <c r="S24" s="132">
        <f>'St 1.2.1'!S24+'St 1.2.2'!S24+'St 1.2.3'!S24+'St 1.2.4'!S24</f>
        <v>828468.65437821276</v>
      </c>
      <c r="T24" s="132">
        <f>'St 1.2.1'!T24+'St 1.2.2'!T24+'St 1.2.3'!T24+'St 1.2.4'!T24</f>
        <v>722159.50182072562</v>
      </c>
      <c r="U24" s="132">
        <f>'St 1.2.1'!U24+'St 1.2.2'!U24+'St 1.2.3'!U24+'St 1.2.4'!U24</f>
        <v>1270923.0761627867</v>
      </c>
      <c r="V24" s="132">
        <f>'St 1.2.1'!V24+'St 1.2.2'!V24+'St 1.2.3'!V24+'St 1.2.4'!V24</f>
        <v>731938.81919991306</v>
      </c>
      <c r="W24" s="132">
        <f>'St 1.2.1'!W24+'St 1.2.2'!W24+'St 1.2.3'!W24+'St 1.2.4'!W24</f>
        <v>1236753.4774920098</v>
      </c>
      <c r="X24" s="132">
        <f>'St 1.2.1'!X24+'St 1.2.2'!X24+'St 1.2.3'!X24+'St 1.2.4'!X24</f>
        <v>1102063.7158732107</v>
      </c>
      <c r="Y24" s="132">
        <f>'St 1.2.1'!Y24+'St 1.2.2'!Y24+'St 1.2.3'!Y24+'St 1.2.4'!Y24</f>
        <v>1747528.8567540881</v>
      </c>
      <c r="Z24" s="132">
        <f>'St 1.2.1'!Z24+'St 1.2.2'!Z24+'St 1.2.3'!Z24+'St 1.2.4'!Z24</f>
        <v>1625914.4511097651</v>
      </c>
      <c r="AA24" s="132">
        <f>'St 1.2.1'!AA24+'St 1.2.2'!AA24+'St 1.2.3'!AA24+'St 1.2.4'!AA24</f>
        <v>1725913.9515030745</v>
      </c>
      <c r="AB24" s="135"/>
      <c r="AC24" s="132">
        <f>'St 1.2.1'!AC24+'St 1.2.2'!AC24+'St 1.2.3'!AC24+'St 1.2.4'!AC24</f>
        <v>0</v>
      </c>
      <c r="AD24" s="132">
        <f>'St 1.2.1'!AD24+'St 1.2.2'!AD24+'St 1.2.3'!AD24+'St 1.2.4'!AD24</f>
        <v>0</v>
      </c>
      <c r="AE24" s="132">
        <f>'St 1.2.1'!AE24+'St 1.2.2'!AE24+'St 1.2.3'!AE24+'St 1.2.4'!AE24</f>
        <v>0</v>
      </c>
      <c r="AF24" s="132">
        <f>'St 1.2.1'!AF24+'St 1.2.2'!AF24+'St 1.2.3'!AF24+'St 1.2.4'!AF24</f>
        <v>0</v>
      </c>
      <c r="AG24" s="132">
        <f>'St 1.2.1'!AG24+'St 1.2.2'!AG24+'St 1.2.3'!AG24+'St 1.2.4'!AG24</f>
        <v>0</v>
      </c>
      <c r="AH24" s="132">
        <f>'St 1.2.1'!AH24+'St 1.2.2'!AH24+'St 1.2.3'!AH24+'St 1.2.4'!AH24</f>
        <v>0</v>
      </c>
      <c r="AI24" s="132">
        <f>'St 1.2.1'!AI24+'St 1.2.2'!AI24+'St 1.2.3'!AI24+'St 1.2.4'!AI24</f>
        <v>0</v>
      </c>
      <c r="AJ24" s="132">
        <f>'St 1.2.1'!AJ24+'St 1.2.2'!AJ24+'St 1.2.3'!AJ24+'St 1.2.4'!AJ24</f>
        <v>0</v>
      </c>
      <c r="AK24" s="132">
        <f>'St 1.2.1'!AK24+'St 1.2.2'!AK24+'St 1.2.3'!AK24+'St 1.2.4'!AK24</f>
        <v>0</v>
      </c>
      <c r="AL24" s="132">
        <f>'St 1.2.1'!AL24+'St 1.2.2'!AL24+'St 1.2.3'!AL24+'St 1.2.4'!AL24</f>
        <v>0</v>
      </c>
      <c r="AM24" s="132">
        <f>'St 1.2.1'!AM24+'St 1.2.2'!AM24+'St 1.2.3'!AM24+'St 1.2.4'!AM24</f>
        <v>0</v>
      </c>
    </row>
    <row r="25" spans="1:39">
      <c r="B25" s="6" t="s">
        <v>41</v>
      </c>
      <c r="C25" s="186"/>
      <c r="D25" s="132">
        <f>'St 1.2.1'!D25+'St 1.2.2'!D25+'St 1.2.3'!D25+'St 1.2.4'!D25</f>
        <v>0</v>
      </c>
      <c r="E25" s="132">
        <f>'St 1.2.1'!E25+'St 1.2.2'!E25+'St 1.2.3'!E25+'St 1.2.4'!E25</f>
        <v>0</v>
      </c>
      <c r="F25" s="132">
        <f>'St 1.2.1'!F25+'St 1.2.2'!F25+'St 1.2.3'!F25+'St 1.2.4'!F25</f>
        <v>0</v>
      </c>
      <c r="G25" s="132">
        <f>'St 1.2.1'!G25+'St 1.2.2'!G25+'St 1.2.3'!G25+'St 1.2.4'!G25</f>
        <v>0</v>
      </c>
      <c r="H25" s="132">
        <f>'St 1.2.1'!H25+'St 1.2.2'!H25+'St 1.2.3'!H25+'St 1.2.4'!H25</f>
        <v>318.08962983111252</v>
      </c>
      <c r="I25" s="132">
        <f>'St 1.2.1'!I25+'St 1.2.2'!I25+'St 1.2.3'!I25+'St 1.2.4'!I25</f>
        <v>0</v>
      </c>
      <c r="J25" s="132">
        <f>'St 1.2.1'!J25+'St 1.2.2'!J25+'St 1.2.3'!J25+'St 1.2.4'!J25</f>
        <v>755.90511514027969</v>
      </c>
      <c r="K25" s="132">
        <f>'St 1.2.1'!K25+'St 1.2.2'!K25+'St 1.2.3'!K25+'St 1.2.4'!K25</f>
        <v>635.86566874504251</v>
      </c>
      <c r="L25" s="132">
        <f>'St 1.2.1'!L25+'St 1.2.2'!L25+'St 1.2.3'!L25+'St 1.2.4'!L25</f>
        <v>432.84939625876058</v>
      </c>
      <c r="M25" s="132">
        <f>'St 1.2.1'!M25+'St 1.2.2'!M25+'St 1.2.3'!M25+'St 1.2.4'!M25</f>
        <v>457.76637473532816</v>
      </c>
      <c r="N25" s="132">
        <f>'St 1.2.1'!N25+'St 1.2.2'!N25+'St 1.2.3'!N25+'St 1.2.4'!N25</f>
        <v>452.50909719840411</v>
      </c>
      <c r="O25" s="132">
        <f>'St 1.2.1'!O25+'St 1.2.2'!O25+'St 1.2.3'!O25+'St 1.2.4'!O25</f>
        <v>488.45010082535538</v>
      </c>
      <c r="P25" s="138"/>
      <c r="Q25" s="132">
        <f>'St 1.2.1'!Q25+'St 1.2.2'!Q25+'St 1.2.3'!Q25+'St 1.2.4'!Q25</f>
        <v>0</v>
      </c>
      <c r="R25" s="132">
        <f>'St 1.2.1'!R25+'St 1.2.2'!R25+'St 1.2.3'!R25+'St 1.2.4'!R25</f>
        <v>0</v>
      </c>
      <c r="S25" s="132">
        <f>'St 1.2.1'!S25+'St 1.2.2'!S25+'St 1.2.3'!S25+'St 1.2.4'!S25</f>
        <v>0</v>
      </c>
      <c r="T25" s="132">
        <f>'St 1.2.1'!T25+'St 1.2.2'!T25+'St 1.2.3'!T25+'St 1.2.4'!T25</f>
        <v>318.08962983111252</v>
      </c>
      <c r="U25" s="132">
        <f>'St 1.2.1'!U25+'St 1.2.2'!U25+'St 1.2.3'!U25+'St 1.2.4'!U25</f>
        <v>-318.08962983111252</v>
      </c>
      <c r="V25" s="132">
        <f>'St 1.2.1'!V25+'St 1.2.2'!V25+'St 1.2.3'!V25+'St 1.2.4'!V25</f>
        <v>755.90511514027969</v>
      </c>
      <c r="W25" s="132">
        <f>'St 1.2.1'!W25+'St 1.2.2'!W25+'St 1.2.3'!W25+'St 1.2.4'!W25</f>
        <v>-120.03944639523718</v>
      </c>
      <c r="X25" s="132">
        <f>'St 1.2.1'!X25+'St 1.2.2'!X25+'St 1.2.3'!X25+'St 1.2.4'!X25</f>
        <v>-203.01627248628193</v>
      </c>
      <c r="Y25" s="132">
        <f>'St 1.2.1'!Y25+'St 1.2.2'!Y25+'St 1.2.3'!Y25+'St 1.2.4'!Y25</f>
        <v>24.916978476567575</v>
      </c>
      <c r="Z25" s="132">
        <f>'St 1.2.1'!Z25+'St 1.2.2'!Z25+'St 1.2.3'!Z25+'St 1.2.4'!Z25</f>
        <v>-5.2572775369240432</v>
      </c>
      <c r="AA25" s="132">
        <f>'St 1.2.1'!AA25+'St 1.2.2'!AA25+'St 1.2.3'!AA25+'St 1.2.4'!AA25</f>
        <v>35.941003626951229</v>
      </c>
      <c r="AB25" s="135"/>
      <c r="AC25" s="132">
        <f>'St 1.2.1'!AC25+'St 1.2.2'!AC25+'St 1.2.3'!AC25+'St 1.2.4'!AC25</f>
        <v>0</v>
      </c>
      <c r="AD25" s="132">
        <f>'St 1.2.1'!AD25+'St 1.2.2'!AD25+'St 1.2.3'!AD25+'St 1.2.4'!AD25</f>
        <v>0</v>
      </c>
      <c r="AE25" s="132">
        <f>'St 1.2.1'!AE25+'St 1.2.2'!AE25+'St 1.2.3'!AE25+'St 1.2.4'!AE25</f>
        <v>0</v>
      </c>
      <c r="AF25" s="132">
        <f>'St 1.2.1'!AF25+'St 1.2.2'!AF25+'St 1.2.3'!AF25+'St 1.2.4'!AF25</f>
        <v>0</v>
      </c>
      <c r="AG25" s="132">
        <f>'St 1.2.1'!AG25+'St 1.2.2'!AG25+'St 1.2.3'!AG25+'St 1.2.4'!AG25</f>
        <v>0</v>
      </c>
      <c r="AH25" s="132">
        <f>'St 1.2.1'!AH25+'St 1.2.2'!AH25+'St 1.2.3'!AH25+'St 1.2.4'!AH25</f>
        <v>0</v>
      </c>
      <c r="AI25" s="132">
        <f>'St 1.2.1'!AI25+'St 1.2.2'!AI25+'St 1.2.3'!AI25+'St 1.2.4'!AI25</f>
        <v>0</v>
      </c>
      <c r="AJ25" s="132">
        <f>'St 1.2.1'!AJ25+'St 1.2.2'!AJ25+'St 1.2.3'!AJ25+'St 1.2.4'!AJ25</f>
        <v>0</v>
      </c>
      <c r="AK25" s="132">
        <f>'St 1.2.1'!AK25+'St 1.2.2'!AK25+'St 1.2.3'!AK25+'St 1.2.4'!AK25</f>
        <v>0</v>
      </c>
      <c r="AL25" s="132">
        <f>'St 1.2.1'!AL25+'St 1.2.2'!AL25+'St 1.2.3'!AL25+'St 1.2.4'!AL25</f>
        <v>0</v>
      </c>
      <c r="AM25" s="132">
        <f>'St 1.2.1'!AM25+'St 1.2.2'!AM25+'St 1.2.3'!AM25+'St 1.2.4'!AM25</f>
        <v>0</v>
      </c>
    </row>
    <row r="26" spans="1:39">
      <c r="B26" s="6" t="s">
        <v>42</v>
      </c>
      <c r="C26" s="186"/>
      <c r="D26" s="132">
        <f>'St 1.2.1'!D26+'St 1.2.2'!D26+'St 1.2.3'!D26+'St 1.2.4'!D26</f>
        <v>399061.72983899567</v>
      </c>
      <c r="E26" s="132">
        <f>'St 1.2.1'!E26+'St 1.2.2'!E26+'St 1.2.3'!E26+'St 1.2.4'!E26</f>
        <v>443838.27237112744</v>
      </c>
      <c r="F26" s="132">
        <f>'St 1.2.1'!F26+'St 1.2.2'!F26+'St 1.2.3'!F26+'St 1.2.4'!F26</f>
        <v>544924.88108813844</v>
      </c>
      <c r="G26" s="132">
        <f>'St 1.2.1'!G26+'St 1.2.2'!G26+'St 1.2.3'!G26+'St 1.2.4'!G26</f>
        <v>505351.10331952834</v>
      </c>
      <c r="H26" s="132">
        <f>'St 1.2.1'!H26+'St 1.2.2'!H26+'St 1.2.3'!H26+'St 1.2.4'!H26</f>
        <v>456319.68454881874</v>
      </c>
      <c r="I26" s="132">
        <f>'St 1.2.1'!I26+'St 1.2.2'!I26+'St 1.2.3'!I26+'St 1.2.4'!I26</f>
        <v>421979.12509885512</v>
      </c>
      <c r="J26" s="132">
        <f>'St 1.2.1'!J26+'St 1.2.2'!J26+'St 1.2.3'!J26+'St 1.2.4'!J26</f>
        <v>427847.4464439408</v>
      </c>
      <c r="K26" s="132">
        <f>'St 1.2.1'!K26+'St 1.2.2'!K26+'St 1.2.3'!K26+'St 1.2.4'!K26</f>
        <v>568930.98940513853</v>
      </c>
      <c r="L26" s="132">
        <f>'St 1.2.1'!L26+'St 1.2.2'!L26+'St 1.2.3'!L26+'St 1.2.4'!L26</f>
        <v>596341.26243027824</v>
      </c>
      <c r="M26" s="132">
        <f>'St 1.2.1'!M26+'St 1.2.2'!M26+'St 1.2.3'!M26+'St 1.2.4'!M26</f>
        <v>600702.06115380768</v>
      </c>
      <c r="N26" s="132">
        <f>'St 1.2.1'!N26+'St 1.2.2'!N26+'St 1.2.3'!N26+'St 1.2.4'!N26</f>
        <v>654980.74848727207</v>
      </c>
      <c r="O26" s="132">
        <f>'St 1.2.1'!O26+'St 1.2.2'!O26+'St 1.2.3'!O26+'St 1.2.4'!O26</f>
        <v>723465.91110784945</v>
      </c>
      <c r="P26" s="138"/>
      <c r="Q26" s="132">
        <f>'St 1.2.1'!Q26+'St 1.2.2'!Q26+'St 1.2.3'!Q26+'St 1.2.4'!Q26</f>
        <v>44776.542532131738</v>
      </c>
      <c r="R26" s="132">
        <f>'St 1.2.1'!R26+'St 1.2.2'!R26+'St 1.2.3'!R26+'St 1.2.4'!R26</f>
        <v>101086.60871701105</v>
      </c>
      <c r="S26" s="132">
        <f>'St 1.2.1'!S26+'St 1.2.2'!S26+'St 1.2.3'!S26+'St 1.2.4'!S26</f>
        <v>-39573.77776861014</v>
      </c>
      <c r="T26" s="132">
        <f>'St 1.2.1'!T26+'St 1.2.2'!T26+'St 1.2.3'!T26+'St 1.2.4'!T26</f>
        <v>-49031.418770709628</v>
      </c>
      <c r="U26" s="132">
        <f>'St 1.2.1'!U26+'St 1.2.2'!U26+'St 1.2.3'!U26+'St 1.2.4'!U26</f>
        <v>-34340.559449963665</v>
      </c>
      <c r="V26" s="132">
        <f>'St 1.2.1'!V26+'St 1.2.2'!V26+'St 1.2.3'!V26+'St 1.2.4'!V26</f>
        <v>5868.3213450857002</v>
      </c>
      <c r="W26" s="132">
        <f>'St 1.2.1'!W26+'St 1.2.2'!W26+'St 1.2.3'!W26+'St 1.2.4'!W26</f>
        <v>141083.54296119776</v>
      </c>
      <c r="X26" s="132">
        <f>'St 1.2.1'!X26+'St 1.2.2'!X26+'St 1.2.3'!X26+'St 1.2.4'!X26</f>
        <v>27410.273025139755</v>
      </c>
      <c r="Y26" s="132">
        <f>'St 1.2.1'!Y26+'St 1.2.2'!Y26+'St 1.2.3'!Y26+'St 1.2.4'!Y26</f>
        <v>4360.7987235292112</v>
      </c>
      <c r="Z26" s="132">
        <f>'St 1.2.1'!Z26+'St 1.2.2'!Z26+'St 1.2.3'!Z26+'St 1.2.4'!Z26</f>
        <v>54278.687333464521</v>
      </c>
      <c r="AA26" s="132">
        <f>'St 1.2.1'!AA26+'St 1.2.2'!AA26+'St 1.2.3'!AA26+'St 1.2.4'!AA26</f>
        <v>68485.162620577452</v>
      </c>
      <c r="AB26" s="135"/>
      <c r="AC26" s="132">
        <f>'St 1.2.1'!AC26+'St 1.2.2'!AC26+'St 1.2.3'!AC26+'St 1.2.4'!AC26</f>
        <v>0</v>
      </c>
      <c r="AD26" s="132">
        <f>'St 1.2.1'!AD26+'St 1.2.2'!AD26+'St 1.2.3'!AD26+'St 1.2.4'!AD26</f>
        <v>0</v>
      </c>
      <c r="AE26" s="132">
        <f>'St 1.2.1'!AE26+'St 1.2.2'!AE26+'St 1.2.3'!AE26+'St 1.2.4'!AE26</f>
        <v>0</v>
      </c>
      <c r="AF26" s="132">
        <f>'St 1.2.1'!AF26+'St 1.2.2'!AF26+'St 1.2.3'!AF26+'St 1.2.4'!AF26</f>
        <v>0</v>
      </c>
      <c r="AG26" s="132">
        <f>'St 1.2.1'!AG26+'St 1.2.2'!AG26+'St 1.2.3'!AG26+'St 1.2.4'!AG26</f>
        <v>0</v>
      </c>
      <c r="AH26" s="132">
        <f>'St 1.2.1'!AH26+'St 1.2.2'!AH26+'St 1.2.3'!AH26+'St 1.2.4'!AH26</f>
        <v>0</v>
      </c>
      <c r="AI26" s="132">
        <f>'St 1.2.1'!AI26+'St 1.2.2'!AI26+'St 1.2.3'!AI26+'St 1.2.4'!AI26</f>
        <v>0</v>
      </c>
      <c r="AJ26" s="132">
        <f>'St 1.2.1'!AJ26+'St 1.2.2'!AJ26+'St 1.2.3'!AJ26+'St 1.2.4'!AJ26</f>
        <v>0</v>
      </c>
      <c r="AK26" s="132">
        <f>'St 1.2.1'!AK26+'St 1.2.2'!AK26+'St 1.2.3'!AK26+'St 1.2.4'!AK26</f>
        <v>0</v>
      </c>
      <c r="AL26" s="132">
        <f>'St 1.2.1'!AL26+'St 1.2.2'!AL26+'St 1.2.3'!AL26+'St 1.2.4'!AL26</f>
        <v>0</v>
      </c>
      <c r="AM26" s="132">
        <f>'St 1.2.1'!AM26+'St 1.2.2'!AM26+'St 1.2.3'!AM26+'St 1.2.4'!AM26</f>
        <v>0</v>
      </c>
    </row>
    <row r="27" spans="1:39">
      <c r="B27" s="6" t="s">
        <v>43</v>
      </c>
      <c r="C27" s="186"/>
      <c r="D27" s="132">
        <f>'St 1.2.1'!D27+'St 1.2.2'!D27+'St 1.2.3'!D27+'St 1.2.4'!D27</f>
        <v>316471.80578954041</v>
      </c>
      <c r="E27" s="132">
        <f>'St 1.2.1'!E27+'St 1.2.2'!E27+'St 1.2.3'!E27+'St 1.2.4'!E27</f>
        <v>411578.3596907091</v>
      </c>
      <c r="F27" s="132">
        <f>'St 1.2.1'!F27+'St 1.2.2'!F27+'St 1.2.3'!F27+'St 1.2.4'!F27</f>
        <v>412273.4589183075</v>
      </c>
      <c r="G27" s="132">
        <f>'St 1.2.1'!G27+'St 1.2.2'!G27+'St 1.2.3'!G27+'St 1.2.4'!G27</f>
        <v>389460.30755467154</v>
      </c>
      <c r="H27" s="132">
        <f>'St 1.2.1'!H27+'St 1.2.2'!H27+'St 1.2.3'!H27+'St 1.2.4'!H27</f>
        <v>406267.43298965495</v>
      </c>
      <c r="I27" s="132">
        <f>'St 1.2.1'!I27+'St 1.2.2'!I27+'St 1.2.3'!I27+'St 1.2.4'!I27</f>
        <v>356954.27081020491</v>
      </c>
      <c r="J27" s="132">
        <f>'St 1.2.1'!J27+'St 1.2.2'!J27+'St 1.2.3'!J27+'St 1.2.4'!J27</f>
        <v>448474.78881527268</v>
      </c>
      <c r="K27" s="132">
        <f>'St 1.2.1'!K27+'St 1.2.2'!K27+'St 1.2.3'!K27+'St 1.2.4'!K27</f>
        <v>470409.02606895572</v>
      </c>
      <c r="L27" s="132">
        <f>'St 1.2.1'!L27+'St 1.2.2'!L27+'St 1.2.3'!L27+'St 1.2.4'!L27</f>
        <v>406058.29242915136</v>
      </c>
      <c r="M27" s="132">
        <f>'St 1.2.1'!M27+'St 1.2.2'!M27+'St 1.2.3'!M27+'St 1.2.4'!M27</f>
        <v>352783.39647355204</v>
      </c>
      <c r="N27" s="132">
        <f>'St 1.2.1'!N27+'St 1.2.2'!N27+'St 1.2.3'!N27+'St 1.2.4'!N27</f>
        <v>519790.30028165079</v>
      </c>
      <c r="O27" s="132">
        <f>'St 1.2.1'!O27+'St 1.2.2'!O27+'St 1.2.3'!O27+'St 1.2.4'!O27</f>
        <v>675028.52674493042</v>
      </c>
      <c r="P27" s="138"/>
      <c r="Q27" s="132">
        <f>'St 1.2.1'!Q27+'St 1.2.2'!Q27+'St 1.2.3'!Q27+'St 1.2.4'!Q27</f>
        <v>95106.553901168663</v>
      </c>
      <c r="R27" s="132">
        <f>'St 1.2.1'!R27+'St 1.2.2'!R27+'St 1.2.3'!R27+'St 1.2.4'!R27</f>
        <v>695.09922759840674</v>
      </c>
      <c r="S27" s="132">
        <f>'St 1.2.1'!S27+'St 1.2.2'!S27+'St 1.2.3'!S27+'St 1.2.4'!S27</f>
        <v>-22813.151363635974</v>
      </c>
      <c r="T27" s="132">
        <f>'St 1.2.1'!T27+'St 1.2.2'!T27+'St 1.2.3'!T27+'St 1.2.4'!T27</f>
        <v>16807.125434983431</v>
      </c>
      <c r="U27" s="132">
        <f>'St 1.2.1'!U27+'St 1.2.2'!U27+'St 1.2.3'!U27+'St 1.2.4'!U27</f>
        <v>-49313.162179450053</v>
      </c>
      <c r="V27" s="132">
        <f>'St 1.2.1'!V27+'St 1.2.2'!V27+'St 1.2.3'!V27+'St 1.2.4'!V27</f>
        <v>91520.518005067788</v>
      </c>
      <c r="W27" s="132">
        <f>'St 1.2.1'!W27+'St 1.2.2'!W27+'St 1.2.3'!W27+'St 1.2.4'!W27</f>
        <v>21934.237253683059</v>
      </c>
      <c r="X27" s="132">
        <f>'St 1.2.1'!X27+'St 1.2.2'!X27+'St 1.2.3'!X27+'St 1.2.4'!X27</f>
        <v>-64350.733639804377</v>
      </c>
      <c r="Y27" s="132">
        <f>'St 1.2.1'!Y27+'St 1.2.2'!Y27+'St 1.2.3'!Y27+'St 1.2.4'!Y27</f>
        <v>-53274.895955599313</v>
      </c>
      <c r="Z27" s="132">
        <f>'St 1.2.1'!Z27+'St 1.2.2'!Z27+'St 1.2.3'!Z27+'St 1.2.4'!Z27</f>
        <v>167006.90380809881</v>
      </c>
      <c r="AA27" s="132">
        <f>'St 1.2.1'!AA27+'St 1.2.2'!AA27+'St 1.2.3'!AA27+'St 1.2.4'!AA27</f>
        <v>155238.22646327963</v>
      </c>
      <c r="AB27" s="135"/>
      <c r="AC27" s="132">
        <f>'St 1.2.1'!AC27+'St 1.2.2'!AC27+'St 1.2.3'!AC27+'St 1.2.4'!AC27</f>
        <v>0</v>
      </c>
      <c r="AD27" s="132">
        <f>'St 1.2.1'!AD27+'St 1.2.2'!AD27+'St 1.2.3'!AD27+'St 1.2.4'!AD27</f>
        <v>0</v>
      </c>
      <c r="AE27" s="132">
        <f>'St 1.2.1'!AE27+'St 1.2.2'!AE27+'St 1.2.3'!AE27+'St 1.2.4'!AE27</f>
        <v>0</v>
      </c>
      <c r="AF27" s="132">
        <f>'St 1.2.1'!AF27+'St 1.2.2'!AF27+'St 1.2.3'!AF27+'St 1.2.4'!AF27</f>
        <v>0</v>
      </c>
      <c r="AG27" s="132">
        <f>'St 1.2.1'!AG27+'St 1.2.2'!AG27+'St 1.2.3'!AG27+'St 1.2.4'!AG27</f>
        <v>0</v>
      </c>
      <c r="AH27" s="132">
        <f>'St 1.2.1'!AH27+'St 1.2.2'!AH27+'St 1.2.3'!AH27+'St 1.2.4'!AH27</f>
        <v>0</v>
      </c>
      <c r="AI27" s="132">
        <f>'St 1.2.1'!AI27+'St 1.2.2'!AI27+'St 1.2.3'!AI27+'St 1.2.4'!AI27</f>
        <v>0</v>
      </c>
      <c r="AJ27" s="132">
        <f>'St 1.2.1'!AJ27+'St 1.2.2'!AJ27+'St 1.2.3'!AJ27+'St 1.2.4'!AJ27</f>
        <v>0</v>
      </c>
      <c r="AK27" s="132">
        <f>'St 1.2.1'!AK27+'St 1.2.2'!AK27+'St 1.2.3'!AK27+'St 1.2.4'!AK27</f>
        <v>0</v>
      </c>
      <c r="AL27" s="132">
        <f>'St 1.2.1'!AL27+'St 1.2.2'!AL27+'St 1.2.3'!AL27+'St 1.2.4'!AL27</f>
        <v>0</v>
      </c>
      <c r="AM27" s="132">
        <f>'St 1.2.1'!AM27+'St 1.2.2'!AM27+'St 1.2.3'!AM27+'St 1.2.4'!AM27</f>
        <v>0</v>
      </c>
    </row>
    <row r="28" spans="1:39">
      <c r="B28" s="6" t="s">
        <v>44</v>
      </c>
      <c r="C28" s="186"/>
      <c r="D28" s="132">
        <f>'St 1.2.1'!D28+'St 1.2.2'!D28+'St 1.2.3'!D28+'St 1.2.4'!D28</f>
        <v>638924.08094007126</v>
      </c>
      <c r="E28" s="132">
        <f>'St 1.2.1'!E28+'St 1.2.2'!E28+'St 1.2.3'!E28+'St 1.2.4'!E28</f>
        <v>742458.61276178109</v>
      </c>
      <c r="F28" s="132">
        <f>'St 1.2.1'!F28+'St 1.2.2'!F28+'St 1.2.3'!F28+'St 1.2.4'!F28</f>
        <v>793111.73979757936</v>
      </c>
      <c r="G28" s="132">
        <f>'St 1.2.1'!G28+'St 1.2.2'!G28+'St 1.2.3'!G28+'St 1.2.4'!G28</f>
        <v>948012.40391464147</v>
      </c>
      <c r="H28" s="132">
        <f>'St 1.2.1'!H28+'St 1.2.2'!H28+'St 1.2.3'!H28+'St 1.2.4'!H28</f>
        <v>869592.85555826512</v>
      </c>
      <c r="I28" s="132">
        <f>'St 1.2.1'!I28+'St 1.2.2'!I28+'St 1.2.3'!I28+'St 1.2.4'!I28</f>
        <v>1137832.1404252884</v>
      </c>
      <c r="J28" s="132">
        <f>'St 1.2.1'!J28+'St 1.2.2'!J28+'St 1.2.3'!J28+'St 1.2.4'!J28</f>
        <v>1240962.4823527089</v>
      </c>
      <c r="K28" s="132">
        <f>'St 1.2.1'!K28+'St 1.2.2'!K28+'St 1.2.3'!K28+'St 1.2.4'!K28</f>
        <v>1211081.4907875832</v>
      </c>
      <c r="L28" s="132">
        <f>'St 1.2.1'!L28+'St 1.2.2'!L28+'St 1.2.3'!L28+'St 1.2.4'!L28</f>
        <v>1202194.7241718655</v>
      </c>
      <c r="M28" s="132">
        <f>'St 1.2.1'!M28+'St 1.2.2'!M28+'St 1.2.3'!M28+'St 1.2.4'!M28</f>
        <v>1369596.3103739219</v>
      </c>
      <c r="N28" s="132">
        <f>'St 1.2.1'!N28+'St 1.2.2'!N28+'St 1.2.3'!N28+'St 1.2.4'!N28</f>
        <v>1569899.1394895557</v>
      </c>
      <c r="O28" s="132">
        <f>'St 1.2.1'!O28+'St 1.2.2'!O28+'St 1.2.3'!O28+'St 1.2.4'!O28</f>
        <v>1737006.7708585602</v>
      </c>
      <c r="P28" s="138"/>
      <c r="Q28" s="132">
        <f>'St 1.2.1'!Q28+'St 1.2.2'!Q28+'St 1.2.3'!Q28+'St 1.2.4'!Q28</f>
        <v>103534.53182170988</v>
      </c>
      <c r="R28" s="132">
        <f>'St 1.2.1'!R28+'St 1.2.2'!R28+'St 1.2.3'!R28+'St 1.2.4'!R28</f>
        <v>50653.127035798119</v>
      </c>
      <c r="S28" s="132">
        <f>'St 1.2.1'!S28+'St 1.2.2'!S28+'St 1.2.3'!S28+'St 1.2.4'!S28</f>
        <v>154900.66411706217</v>
      </c>
      <c r="T28" s="132">
        <f>'St 1.2.1'!T28+'St 1.2.2'!T28+'St 1.2.3'!T28+'St 1.2.4'!T28</f>
        <v>-78419.548356376356</v>
      </c>
      <c r="U28" s="132">
        <f>'St 1.2.1'!U28+'St 1.2.2'!U28+'St 1.2.3'!U28+'St 1.2.4'!U28</f>
        <v>268239.28486702318</v>
      </c>
      <c r="V28" s="132">
        <f>'St 1.2.1'!V28+'St 1.2.2'!V28+'St 1.2.3'!V28+'St 1.2.4'!V28</f>
        <v>103130.3419274207</v>
      </c>
      <c r="W28" s="132">
        <f>'St 1.2.1'!W28+'St 1.2.2'!W28+'St 1.2.3'!W28+'St 1.2.4'!W28</f>
        <v>-29880.991565125816</v>
      </c>
      <c r="X28" s="132">
        <f>'St 1.2.1'!X28+'St 1.2.2'!X28+'St 1.2.3'!X28+'St 1.2.4'!X28</f>
        <v>-8886.7666157177518</v>
      </c>
      <c r="Y28" s="132">
        <f>'St 1.2.1'!Y28+'St 1.2.2'!Y28+'St 1.2.3'!Y28+'St 1.2.4'!Y28</f>
        <v>167401.58620205626</v>
      </c>
      <c r="Z28" s="132">
        <f>'St 1.2.1'!Z28+'St 1.2.2'!Z28+'St 1.2.3'!Z28+'St 1.2.4'!Z28</f>
        <v>200302.82911563403</v>
      </c>
      <c r="AA28" s="132">
        <f>'St 1.2.1'!AA28+'St 1.2.2'!AA28+'St 1.2.3'!AA28+'St 1.2.4'!AA28</f>
        <v>167107.63136900432</v>
      </c>
      <c r="AB28" s="135"/>
      <c r="AC28" s="132">
        <f>'St 1.2.1'!AC28+'St 1.2.2'!AC28+'St 1.2.3'!AC28+'St 1.2.4'!AC28</f>
        <v>0</v>
      </c>
      <c r="AD28" s="132">
        <f>'St 1.2.1'!AD28+'St 1.2.2'!AD28+'St 1.2.3'!AD28+'St 1.2.4'!AD28</f>
        <v>0</v>
      </c>
      <c r="AE28" s="132">
        <f>'St 1.2.1'!AE28+'St 1.2.2'!AE28+'St 1.2.3'!AE28+'St 1.2.4'!AE28</f>
        <v>0</v>
      </c>
      <c r="AF28" s="132">
        <f>'St 1.2.1'!AF28+'St 1.2.2'!AF28+'St 1.2.3'!AF28+'St 1.2.4'!AF28</f>
        <v>0</v>
      </c>
      <c r="AG28" s="132">
        <f>'St 1.2.1'!AG28+'St 1.2.2'!AG28+'St 1.2.3'!AG28+'St 1.2.4'!AG28</f>
        <v>0</v>
      </c>
      <c r="AH28" s="132">
        <f>'St 1.2.1'!AH28+'St 1.2.2'!AH28+'St 1.2.3'!AH28+'St 1.2.4'!AH28</f>
        <v>0</v>
      </c>
      <c r="AI28" s="132">
        <f>'St 1.2.1'!AI28+'St 1.2.2'!AI28+'St 1.2.3'!AI28+'St 1.2.4'!AI28</f>
        <v>0</v>
      </c>
      <c r="AJ28" s="132">
        <f>'St 1.2.1'!AJ28+'St 1.2.2'!AJ28+'St 1.2.3'!AJ28+'St 1.2.4'!AJ28</f>
        <v>0</v>
      </c>
      <c r="AK28" s="132">
        <f>'St 1.2.1'!AK28+'St 1.2.2'!AK28+'St 1.2.3'!AK28+'St 1.2.4'!AK28</f>
        <v>0</v>
      </c>
      <c r="AL28" s="132">
        <f>'St 1.2.1'!AL28+'St 1.2.2'!AL28+'St 1.2.3'!AL28+'St 1.2.4'!AL28</f>
        <v>0</v>
      </c>
      <c r="AM28" s="132">
        <f>'St 1.2.1'!AM28+'St 1.2.2'!AM28+'St 1.2.3'!AM28+'St 1.2.4'!AM28</f>
        <v>0</v>
      </c>
    </row>
    <row r="29" spans="1:39">
      <c r="B29" s="7" t="s">
        <v>45</v>
      </c>
      <c r="C29" s="186"/>
      <c r="D29" s="132">
        <f>'St 1.2.1'!D29+'St 1.2.2'!D29+'St 1.2.3'!D29+'St 1.2.4'!D29</f>
        <v>154049.25579961849</v>
      </c>
      <c r="E29" s="132">
        <f>'St 1.2.1'!E29+'St 1.2.2'!E29+'St 1.2.3'!E29+'St 1.2.4'!E29</f>
        <v>193507.38159999144</v>
      </c>
      <c r="F29" s="132">
        <f>'St 1.2.1'!F29+'St 1.2.2'!F29+'St 1.2.3'!F29+'St 1.2.4'!F29</f>
        <v>183922.17821095476</v>
      </c>
      <c r="G29" s="132">
        <f>'St 1.2.1'!G29+'St 1.2.2'!G29+'St 1.2.3'!G29+'St 1.2.4'!G29</f>
        <v>240686.0741248352</v>
      </c>
      <c r="H29" s="132">
        <f>'St 1.2.1'!H29+'St 1.2.2'!H29+'St 1.2.3'!H29+'St 1.2.4'!H29</f>
        <v>240273.62415552986</v>
      </c>
      <c r="I29" s="132">
        <f>'St 1.2.1'!I29+'St 1.2.2'!I29+'St 1.2.3'!I29+'St 1.2.4'!I29</f>
        <v>284521.4784347181</v>
      </c>
      <c r="J29" s="132">
        <f>'St 1.2.1'!J29+'St 1.2.2'!J29+'St 1.2.3'!J29+'St 1.2.4'!J29</f>
        <v>266868.41981014638</v>
      </c>
      <c r="K29" s="132">
        <f>'St 1.2.1'!K29+'St 1.2.2'!K29+'St 1.2.3'!K29+'St 1.2.4'!K29</f>
        <v>251261.25712058597</v>
      </c>
      <c r="L29" s="132">
        <f>'St 1.2.1'!L29+'St 1.2.2'!L29+'St 1.2.3'!L29+'St 1.2.4'!L29</f>
        <v>250091.00647094284</v>
      </c>
      <c r="M29" s="132">
        <f>'St 1.2.1'!M29+'St 1.2.2'!M29+'St 1.2.3'!M29+'St 1.2.4'!M29</f>
        <v>270912.00469262386</v>
      </c>
      <c r="N29" s="132">
        <f>'St 1.2.1'!N29+'St 1.2.2'!N29+'St 1.2.3'!N29+'St 1.2.4'!N29</f>
        <v>322967.27702521253</v>
      </c>
      <c r="O29" s="132">
        <f>'St 1.2.1'!O29+'St 1.2.2'!O29+'St 1.2.3'!O29+'St 1.2.4'!O29</f>
        <v>326901.67239799211</v>
      </c>
      <c r="P29" s="138"/>
      <c r="Q29" s="132">
        <f>'St 1.2.1'!Q29+'St 1.2.2'!Q29+'St 1.2.3'!Q29+'St 1.2.4'!Q29</f>
        <v>39458.125800372953</v>
      </c>
      <c r="R29" s="132">
        <f>'St 1.2.1'!R29+'St 1.2.2'!R29+'St 1.2.3'!R29+'St 1.2.4'!R29</f>
        <v>-9585.2033890366783</v>
      </c>
      <c r="S29" s="132">
        <f>'St 1.2.1'!S29+'St 1.2.2'!S29+'St 1.2.3'!S29+'St 1.2.4'!S29</f>
        <v>56763.895913880449</v>
      </c>
      <c r="T29" s="132">
        <f>'St 1.2.1'!T29+'St 1.2.2'!T29+'St 1.2.3'!T29+'St 1.2.4'!T29</f>
        <v>-412.44996930534796</v>
      </c>
      <c r="U29" s="132">
        <f>'St 1.2.1'!U29+'St 1.2.2'!U29+'St 1.2.3'!U29+'St 1.2.4'!U29</f>
        <v>44247.854279188221</v>
      </c>
      <c r="V29" s="132">
        <f>'St 1.2.1'!V29+'St 1.2.2'!V29+'St 1.2.3'!V29+'St 1.2.4'!V29</f>
        <v>-17653.058624571728</v>
      </c>
      <c r="W29" s="132">
        <f>'St 1.2.1'!W29+'St 1.2.2'!W29+'St 1.2.3'!W29+'St 1.2.4'!W29</f>
        <v>-15607.16268956036</v>
      </c>
      <c r="X29" s="132">
        <f>'St 1.2.1'!X29+'St 1.2.2'!X29+'St 1.2.3'!X29+'St 1.2.4'!X29</f>
        <v>-1170.2506496431365</v>
      </c>
      <c r="Y29" s="132">
        <f>'St 1.2.1'!Y29+'St 1.2.2'!Y29+'St 1.2.3'!Y29+'St 1.2.4'!Y29</f>
        <v>20820.998221680988</v>
      </c>
      <c r="Z29" s="132">
        <f>'St 1.2.1'!Z29+'St 1.2.2'!Z29+'St 1.2.3'!Z29+'St 1.2.4'!Z29</f>
        <v>52055.272332588691</v>
      </c>
      <c r="AA29" s="132">
        <f>'St 1.2.1'!AA29+'St 1.2.2'!AA29+'St 1.2.3'!AA29+'St 1.2.4'!AA29</f>
        <v>3934.3953727796065</v>
      </c>
      <c r="AB29" s="135"/>
      <c r="AC29" s="132">
        <f>'St 1.2.1'!AC29+'St 1.2.2'!AC29+'St 1.2.3'!AC29+'St 1.2.4'!AC29</f>
        <v>0</v>
      </c>
      <c r="AD29" s="132">
        <f>'St 1.2.1'!AD29+'St 1.2.2'!AD29+'St 1.2.3'!AD29+'St 1.2.4'!AD29</f>
        <v>0</v>
      </c>
      <c r="AE29" s="132">
        <f>'St 1.2.1'!AE29+'St 1.2.2'!AE29+'St 1.2.3'!AE29+'St 1.2.4'!AE29</f>
        <v>0</v>
      </c>
      <c r="AF29" s="132">
        <f>'St 1.2.1'!AF29+'St 1.2.2'!AF29+'St 1.2.3'!AF29+'St 1.2.4'!AF29</f>
        <v>0</v>
      </c>
      <c r="AG29" s="132">
        <f>'St 1.2.1'!AG29+'St 1.2.2'!AG29+'St 1.2.3'!AG29+'St 1.2.4'!AG29</f>
        <v>0</v>
      </c>
      <c r="AH29" s="132">
        <f>'St 1.2.1'!AH29+'St 1.2.2'!AH29+'St 1.2.3'!AH29+'St 1.2.4'!AH29</f>
        <v>0</v>
      </c>
      <c r="AI29" s="132">
        <f>'St 1.2.1'!AI29+'St 1.2.2'!AI29+'St 1.2.3'!AI29+'St 1.2.4'!AI29</f>
        <v>0</v>
      </c>
      <c r="AJ29" s="132">
        <f>'St 1.2.1'!AJ29+'St 1.2.2'!AJ29+'St 1.2.3'!AJ29+'St 1.2.4'!AJ29</f>
        <v>0</v>
      </c>
      <c r="AK29" s="132">
        <f>'St 1.2.1'!AK29+'St 1.2.2'!AK29+'St 1.2.3'!AK29+'St 1.2.4'!AK29</f>
        <v>0</v>
      </c>
      <c r="AL29" s="132">
        <f>'St 1.2.1'!AL29+'St 1.2.2'!AL29+'St 1.2.3'!AL29+'St 1.2.4'!AL29</f>
        <v>0</v>
      </c>
      <c r="AM29" s="132">
        <f>'St 1.2.1'!AM29+'St 1.2.2'!AM29+'St 1.2.3'!AM29+'St 1.2.4'!AM29</f>
        <v>0</v>
      </c>
    </row>
    <row r="30" spans="1:39">
      <c r="B30" s="7" t="s">
        <v>46</v>
      </c>
      <c r="C30" s="186"/>
      <c r="D30" s="132">
        <f>'St 1.2.1'!D30+'St 1.2.2'!D30+'St 1.2.3'!D30+'St 1.2.4'!D30</f>
        <v>484874.82514045283</v>
      </c>
      <c r="E30" s="132">
        <f>'St 1.2.1'!E30+'St 1.2.2'!E30+'St 1.2.3'!E30+'St 1.2.4'!E30</f>
        <v>548951.23116178962</v>
      </c>
      <c r="F30" s="132">
        <f>'St 1.2.1'!F30+'St 1.2.2'!F30+'St 1.2.3'!F30+'St 1.2.4'!F30</f>
        <v>609189.56158662459</v>
      </c>
      <c r="G30" s="132">
        <f>'St 1.2.1'!G30+'St 1.2.2'!G30+'St 1.2.3'!G30+'St 1.2.4'!G30</f>
        <v>707326.32978980639</v>
      </c>
      <c r="H30" s="132">
        <f>'St 1.2.1'!H30+'St 1.2.2'!H30+'St 1.2.3'!H30+'St 1.2.4'!H30</f>
        <v>629319.23140273523</v>
      </c>
      <c r="I30" s="132">
        <f>'St 1.2.1'!I30+'St 1.2.2'!I30+'St 1.2.3'!I30+'St 1.2.4'!I30</f>
        <v>853310.66199057014</v>
      </c>
      <c r="J30" s="132">
        <f>'St 1.2.1'!J30+'St 1.2.2'!J30+'St 1.2.3'!J30+'St 1.2.4'!J30</f>
        <v>974094.06254256284</v>
      </c>
      <c r="K30" s="132">
        <f>'St 1.2.1'!K30+'St 1.2.2'!K30+'St 1.2.3'!K30+'St 1.2.4'!K30</f>
        <v>959820.23366699717</v>
      </c>
      <c r="L30" s="132">
        <f>'St 1.2.1'!L30+'St 1.2.2'!L30+'St 1.2.3'!L30+'St 1.2.4'!L30</f>
        <v>952103.71770092263</v>
      </c>
      <c r="M30" s="132">
        <f>'St 1.2.1'!M30+'St 1.2.2'!M30+'St 1.2.3'!M30+'St 1.2.4'!M30</f>
        <v>1098684.3056812978</v>
      </c>
      <c r="N30" s="132">
        <f>'St 1.2.1'!N30+'St 1.2.2'!N30+'St 1.2.3'!N30+'St 1.2.4'!N30</f>
        <v>1246931.8624643432</v>
      </c>
      <c r="O30" s="132">
        <f>'St 1.2.1'!O30+'St 1.2.2'!O30+'St 1.2.3'!O30+'St 1.2.4'!O30</f>
        <v>1410105.0984605679</v>
      </c>
      <c r="P30" s="138"/>
      <c r="Q30" s="132">
        <f>'St 1.2.1'!Q30+'St 1.2.2'!Q30+'St 1.2.3'!Q30+'St 1.2.4'!Q30</f>
        <v>64076.406021336872</v>
      </c>
      <c r="R30" s="132">
        <f>'St 1.2.1'!R30+'St 1.2.2'!R30+'St 1.2.3'!R30+'St 1.2.4'!R30</f>
        <v>60238.33042483485</v>
      </c>
      <c r="S30" s="132">
        <f>'St 1.2.1'!S30+'St 1.2.2'!S30+'St 1.2.3'!S30+'St 1.2.4'!S30</f>
        <v>98136.768203181768</v>
      </c>
      <c r="T30" s="132">
        <f>'St 1.2.1'!T30+'St 1.2.2'!T30+'St 1.2.3'!T30+'St 1.2.4'!T30</f>
        <v>-78007.098387071106</v>
      </c>
      <c r="U30" s="132">
        <f>'St 1.2.1'!U30+'St 1.2.2'!U30+'St 1.2.3'!U30+'St 1.2.4'!U30</f>
        <v>223991.43058783494</v>
      </c>
      <c r="V30" s="132">
        <f>'St 1.2.1'!V30+'St 1.2.2'!V30+'St 1.2.3'!V30+'St 1.2.4'!V30</f>
        <v>120783.40055199257</v>
      </c>
      <c r="W30" s="132">
        <f>'St 1.2.1'!W30+'St 1.2.2'!W30+'St 1.2.3'!W30+'St 1.2.4'!W30</f>
        <v>-14273.828875565636</v>
      </c>
      <c r="X30" s="132">
        <f>'St 1.2.1'!X30+'St 1.2.2'!X30+'St 1.2.3'!X30+'St 1.2.4'!X30</f>
        <v>-7716.5159660745239</v>
      </c>
      <c r="Y30" s="132">
        <f>'St 1.2.1'!Y30+'St 1.2.2'!Y30+'St 1.2.3'!Y30+'St 1.2.4'!Y30</f>
        <v>146580.58798037533</v>
      </c>
      <c r="Z30" s="132">
        <f>'St 1.2.1'!Z30+'St 1.2.2'!Z30+'St 1.2.3'!Z30+'St 1.2.4'!Z30</f>
        <v>148247.55678304538</v>
      </c>
      <c r="AA30" s="132">
        <f>'St 1.2.1'!AA30+'St 1.2.2'!AA30+'St 1.2.3'!AA30+'St 1.2.4'!AA30</f>
        <v>163173.23599622466</v>
      </c>
      <c r="AB30" s="135"/>
      <c r="AC30" s="132">
        <f>'St 1.2.1'!AC30+'St 1.2.2'!AC30+'St 1.2.3'!AC30+'St 1.2.4'!AC30</f>
        <v>0</v>
      </c>
      <c r="AD30" s="132">
        <f>'St 1.2.1'!AD30+'St 1.2.2'!AD30+'St 1.2.3'!AD30+'St 1.2.4'!AD30</f>
        <v>0</v>
      </c>
      <c r="AE30" s="132">
        <f>'St 1.2.1'!AE30+'St 1.2.2'!AE30+'St 1.2.3'!AE30+'St 1.2.4'!AE30</f>
        <v>0</v>
      </c>
      <c r="AF30" s="132">
        <f>'St 1.2.1'!AF30+'St 1.2.2'!AF30+'St 1.2.3'!AF30+'St 1.2.4'!AF30</f>
        <v>0</v>
      </c>
      <c r="AG30" s="132">
        <f>'St 1.2.1'!AG30+'St 1.2.2'!AG30+'St 1.2.3'!AG30+'St 1.2.4'!AG30</f>
        <v>0</v>
      </c>
      <c r="AH30" s="132">
        <f>'St 1.2.1'!AH30+'St 1.2.2'!AH30+'St 1.2.3'!AH30+'St 1.2.4'!AH30</f>
        <v>0</v>
      </c>
      <c r="AI30" s="132">
        <f>'St 1.2.1'!AI30+'St 1.2.2'!AI30+'St 1.2.3'!AI30+'St 1.2.4'!AI30</f>
        <v>0</v>
      </c>
      <c r="AJ30" s="132">
        <f>'St 1.2.1'!AJ30+'St 1.2.2'!AJ30+'St 1.2.3'!AJ30+'St 1.2.4'!AJ30</f>
        <v>0</v>
      </c>
      <c r="AK30" s="132">
        <f>'St 1.2.1'!AK30+'St 1.2.2'!AK30+'St 1.2.3'!AK30+'St 1.2.4'!AK30</f>
        <v>0</v>
      </c>
      <c r="AL30" s="132">
        <f>'St 1.2.1'!AL30+'St 1.2.2'!AL30+'St 1.2.3'!AL30+'St 1.2.4'!AL30</f>
        <v>0</v>
      </c>
      <c r="AM30" s="132">
        <f>'St 1.2.1'!AM30+'St 1.2.2'!AM30+'St 1.2.3'!AM30+'St 1.2.4'!AM30</f>
        <v>0</v>
      </c>
    </row>
    <row r="31" spans="1:39">
      <c r="B31" s="6" t="s">
        <v>313</v>
      </c>
      <c r="C31" s="186"/>
      <c r="D31" s="132">
        <f>'St 1.2.1'!D31+'St 1.2.2'!D31+'St 1.2.3'!D31+'St 1.2.4'!D31</f>
        <v>298070.20444672601</v>
      </c>
      <c r="E31" s="132">
        <f>'St 1.2.1'!E31+'St 1.2.2'!E31+'St 1.2.3'!E31+'St 1.2.4'!E31</f>
        <v>276537.32289907202</v>
      </c>
      <c r="F31" s="132">
        <f>'St 1.2.1'!F31+'St 1.2.2'!F31+'St 1.2.3'!F31+'St 1.2.4'!F31</f>
        <v>378397.89223815338</v>
      </c>
      <c r="G31" s="132">
        <f>'St 1.2.1'!G31+'St 1.2.2'!G31+'St 1.2.3'!G31+'St 1.2.4'!G31</f>
        <v>378593.55665902753</v>
      </c>
      <c r="H31" s="132">
        <f>'St 1.2.1'!H31+'St 1.2.2'!H31+'St 1.2.3'!H31+'St 1.2.4'!H31</f>
        <v>415014.37117402436</v>
      </c>
      <c r="I31" s="132">
        <f>'St 1.2.1'!I31+'St 1.2.2'!I31+'St 1.2.3'!I31+'St 1.2.4'!I31</f>
        <v>437909.16921436164</v>
      </c>
      <c r="J31" s="132">
        <f>'St 1.2.1'!J31+'St 1.2.2'!J31+'St 1.2.3'!J31+'St 1.2.4'!J31</f>
        <v>380496.775349912</v>
      </c>
      <c r="K31" s="132">
        <f>'St 1.2.1'!K31+'St 1.2.2'!K31+'St 1.2.3'!K31+'St 1.2.4'!K31</f>
        <v>511703.80203643424</v>
      </c>
      <c r="L31" s="132">
        <f>'St 1.2.1'!L31+'St 1.2.2'!L31+'St 1.2.3'!L31+'St 1.2.4'!L31</f>
        <v>591751.3294555936</v>
      </c>
      <c r="M31" s="132">
        <f>'St 1.2.1'!M31+'St 1.2.2'!M31+'St 1.2.3'!M31+'St 1.2.4'!M31</f>
        <v>578283.1520990656</v>
      </c>
      <c r="N31" s="132">
        <f>'St 1.2.1'!N31+'St 1.2.2'!N31+'St 1.2.3'!N31+'St 1.2.4'!N31</f>
        <v>673784.03297223733</v>
      </c>
      <c r="O31" s="132">
        <f>'St 1.2.1'!O31+'St 1.2.2'!O31+'St 1.2.3'!O31+'St 1.2.4'!O31</f>
        <v>673718.4942988978</v>
      </c>
      <c r="P31" s="138"/>
      <c r="Q31" s="132">
        <f>'St 1.2.1'!Q31+'St 1.2.2'!Q31+'St 1.2.3'!Q31+'St 1.2.4'!Q31</f>
        <v>-21532.881547654004</v>
      </c>
      <c r="R31" s="132">
        <f>'St 1.2.1'!R31+'St 1.2.2'!R31+'St 1.2.3'!R31+'St 1.2.4'!R31</f>
        <v>101860.56933908138</v>
      </c>
      <c r="S31" s="132">
        <f>'St 1.2.1'!S31+'St 1.2.2'!S31+'St 1.2.3'!S31+'St 1.2.4'!S31</f>
        <v>195.66442087416078</v>
      </c>
      <c r="T31" s="132">
        <f>'St 1.2.1'!T31+'St 1.2.2'!T31+'St 1.2.3'!T31+'St 1.2.4'!T31</f>
        <v>36420.814514996804</v>
      </c>
      <c r="U31" s="132">
        <f>'St 1.2.1'!U31+'St 1.2.2'!U31+'St 1.2.3'!U31+'St 1.2.4'!U31</f>
        <v>22894.798040337279</v>
      </c>
      <c r="V31" s="132">
        <f>'St 1.2.1'!V31+'St 1.2.2'!V31+'St 1.2.3'!V31+'St 1.2.4'!V31</f>
        <v>-57412.393864449608</v>
      </c>
      <c r="W31" s="132">
        <f>'St 1.2.1'!W31+'St 1.2.2'!W31+'St 1.2.3'!W31+'St 1.2.4'!W31</f>
        <v>131207.02668652221</v>
      </c>
      <c r="X31" s="132">
        <f>'St 1.2.1'!X31+'St 1.2.2'!X31+'St 1.2.3'!X31+'St 1.2.4'!X31</f>
        <v>80047.527419159407</v>
      </c>
      <c r="Y31" s="132">
        <f>'St 1.2.1'!Y31+'St 1.2.2'!Y31+'St 1.2.3'!Y31+'St 1.2.4'!Y31</f>
        <v>-13468.177356528042</v>
      </c>
      <c r="Z31" s="132">
        <f>'St 1.2.1'!Z31+'St 1.2.2'!Z31+'St 1.2.3'!Z31+'St 1.2.4'!Z31</f>
        <v>95500.880873171656</v>
      </c>
      <c r="AA31" s="132">
        <f>'St 1.2.1'!AA31+'St 1.2.2'!AA31+'St 1.2.3'!AA31+'St 1.2.4'!AA31</f>
        <v>-65.538673339506204</v>
      </c>
      <c r="AB31" s="135"/>
      <c r="AC31" s="132">
        <f>'St 1.2.1'!AC31+'St 1.2.2'!AC31+'St 1.2.3'!AC31+'St 1.2.4'!AC31</f>
        <v>0</v>
      </c>
      <c r="AD31" s="132">
        <f>'St 1.2.1'!AD31+'St 1.2.2'!AD31+'St 1.2.3'!AD31+'St 1.2.4'!AD31</f>
        <v>0</v>
      </c>
      <c r="AE31" s="132">
        <f>'St 1.2.1'!AE31+'St 1.2.2'!AE31+'St 1.2.3'!AE31+'St 1.2.4'!AE31</f>
        <v>0</v>
      </c>
      <c r="AF31" s="132">
        <f>'St 1.2.1'!AF31+'St 1.2.2'!AF31+'St 1.2.3'!AF31+'St 1.2.4'!AF31</f>
        <v>0</v>
      </c>
      <c r="AG31" s="132">
        <f>'St 1.2.1'!AG31+'St 1.2.2'!AG31+'St 1.2.3'!AG31+'St 1.2.4'!AG31</f>
        <v>0</v>
      </c>
      <c r="AH31" s="132">
        <f>'St 1.2.1'!AH31+'St 1.2.2'!AH31+'St 1.2.3'!AH31+'St 1.2.4'!AH31</f>
        <v>0</v>
      </c>
      <c r="AI31" s="132">
        <f>'St 1.2.1'!AI31+'St 1.2.2'!AI31+'St 1.2.3'!AI31+'St 1.2.4'!AI31</f>
        <v>0</v>
      </c>
      <c r="AJ31" s="132">
        <f>'St 1.2.1'!AJ31+'St 1.2.2'!AJ31+'St 1.2.3'!AJ31+'St 1.2.4'!AJ31</f>
        <v>0</v>
      </c>
      <c r="AK31" s="132">
        <f>'St 1.2.1'!AK31+'St 1.2.2'!AK31+'St 1.2.3'!AK31+'St 1.2.4'!AK31</f>
        <v>0</v>
      </c>
      <c r="AL31" s="132">
        <f>'St 1.2.1'!AL31+'St 1.2.2'!AL31+'St 1.2.3'!AL31+'St 1.2.4'!AL31</f>
        <v>0</v>
      </c>
      <c r="AM31" s="132">
        <f>'St 1.2.1'!AM31+'St 1.2.2'!AM31+'St 1.2.3'!AM31+'St 1.2.4'!AM31</f>
        <v>0</v>
      </c>
    </row>
    <row r="32" spans="1:39">
      <c r="B32" s="6" t="s">
        <v>107</v>
      </c>
      <c r="C32" s="186"/>
      <c r="D32" s="132">
        <f>'St 1.2.1'!D32+'St 1.2.2'!D32+'St 1.2.3'!D32+'St 1.2.4'!D32</f>
        <v>1030956.7083274473</v>
      </c>
      <c r="E32" s="132">
        <f>'St 1.2.1'!E32+'St 1.2.2'!E32+'St 1.2.3'!E32+'St 1.2.4'!E32</f>
        <v>1017037.733857748</v>
      </c>
      <c r="F32" s="132">
        <f>'St 1.2.1'!F32+'St 1.2.2'!F32+'St 1.2.3'!F32+'St 1.2.4'!F32</f>
        <v>952382.50833041291</v>
      </c>
      <c r="G32" s="132">
        <f>'St 1.2.1'!G32+'St 1.2.2'!G32+'St 1.2.3'!G32+'St 1.2.4'!G32</f>
        <v>1071364.7805954872</v>
      </c>
      <c r="H32" s="132">
        <f>'St 1.2.1'!H32+'St 1.2.2'!H32+'St 1.2.3'!H32+'St 1.2.4'!H32</f>
        <v>1224050.4925159151</v>
      </c>
      <c r="I32" s="132">
        <f>'St 1.2.1'!I32+'St 1.2.2'!I32+'St 1.2.3'!I32+'St 1.2.4'!I32</f>
        <v>1302156.8861022519</v>
      </c>
      <c r="J32" s="132">
        <f>'St 1.2.1'!J32+'St 1.2.2'!J32+'St 1.2.3'!J32+'St 1.2.4'!J32</f>
        <v>1368771.6572287546</v>
      </c>
      <c r="K32" s="132">
        <f>'St 1.2.1'!K32+'St 1.2.2'!K32+'St 1.2.3'!K32+'St 1.2.4'!K32</f>
        <v>1534698.8744000876</v>
      </c>
      <c r="L32" s="132">
        <f>'St 1.2.1'!L32+'St 1.2.2'!L32+'St 1.2.3'!L32+'St 1.2.4'!L32</f>
        <v>1777901.7447006663</v>
      </c>
      <c r="M32" s="132">
        <f>'St 1.2.1'!M32+'St 1.2.2'!M32+'St 1.2.3'!M32+'St 1.2.4'!M32</f>
        <v>2203225.2388688736</v>
      </c>
      <c r="N32" s="132">
        <f>'St 1.2.1'!N32+'St 1.2.2'!N32+'St 1.2.3'!N32+'St 1.2.4'!N32</f>
        <v>2512097.5801616688</v>
      </c>
      <c r="O32" s="132">
        <f>'St 1.2.1'!O32+'St 1.2.2'!O32+'St 1.2.3'!O32+'St 1.2.4'!O32</f>
        <v>2838411.7266260153</v>
      </c>
      <c r="P32" s="138"/>
      <c r="Q32" s="132">
        <f>'St 1.2.1'!Q32+'St 1.2.2'!Q32+'St 1.2.3'!Q32+'St 1.2.4'!Q32</f>
        <v>-13918.97446969942</v>
      </c>
      <c r="R32" s="132">
        <f>'St 1.2.1'!R32+'St 1.2.2'!R32+'St 1.2.3'!R32+'St 1.2.4'!R32</f>
        <v>-64655.22552733514</v>
      </c>
      <c r="S32" s="132">
        <f>'St 1.2.1'!S32+'St 1.2.2'!S32+'St 1.2.3'!S32+'St 1.2.4'!S32</f>
        <v>118982.27226507435</v>
      </c>
      <c r="T32" s="132">
        <f>'St 1.2.1'!T32+'St 1.2.2'!T32+'St 1.2.3'!T32+'St 1.2.4'!T32</f>
        <v>152685.71192042789</v>
      </c>
      <c r="U32" s="132">
        <f>'St 1.2.1'!U32+'St 1.2.2'!U32+'St 1.2.3'!U32+'St 1.2.4'!U32</f>
        <v>78106.393586336926</v>
      </c>
      <c r="V32" s="132">
        <f>'St 1.2.1'!V32+'St 1.2.2'!V32+'St 1.2.3'!V32+'St 1.2.4'!V32</f>
        <v>66614.771126502746</v>
      </c>
      <c r="W32" s="132">
        <f>'St 1.2.1'!W32+'St 1.2.2'!W32+'St 1.2.3'!W32+'St 1.2.4'!W32</f>
        <v>165927.21717133292</v>
      </c>
      <c r="X32" s="132">
        <f>'St 1.2.1'!X32+'St 1.2.2'!X32+'St 1.2.3'!X32+'St 1.2.4'!X32</f>
        <v>243202.87030057842</v>
      </c>
      <c r="Y32" s="132">
        <f>'St 1.2.1'!Y32+'St 1.2.2'!Y32+'St 1.2.3'!Y32+'St 1.2.4'!Y32</f>
        <v>425323.49416820734</v>
      </c>
      <c r="Z32" s="132">
        <f>'St 1.2.1'!Z32+'St 1.2.2'!Z32+'St 1.2.3'!Z32+'St 1.2.4'!Z32</f>
        <v>308872.34129279555</v>
      </c>
      <c r="AA32" s="132">
        <f>'St 1.2.1'!AA32+'St 1.2.2'!AA32+'St 1.2.3'!AA32+'St 1.2.4'!AA32</f>
        <v>326314.14646434592</v>
      </c>
      <c r="AB32" s="135"/>
      <c r="AC32" s="132">
        <f>'St 1.2.1'!AC32+'St 1.2.2'!AC32+'St 1.2.3'!AC32+'St 1.2.4'!AC32</f>
        <v>0</v>
      </c>
      <c r="AD32" s="132">
        <f>'St 1.2.1'!AD32+'St 1.2.2'!AD32+'St 1.2.3'!AD32+'St 1.2.4'!AD32</f>
        <v>0</v>
      </c>
      <c r="AE32" s="132">
        <f>'St 1.2.1'!AE32+'St 1.2.2'!AE32+'St 1.2.3'!AE32+'St 1.2.4'!AE32</f>
        <v>0</v>
      </c>
      <c r="AF32" s="132">
        <f>'St 1.2.1'!AF32+'St 1.2.2'!AF32+'St 1.2.3'!AF32+'St 1.2.4'!AF32</f>
        <v>0</v>
      </c>
      <c r="AG32" s="132">
        <f>'St 1.2.1'!AG32+'St 1.2.2'!AG32+'St 1.2.3'!AG32+'St 1.2.4'!AG32</f>
        <v>0</v>
      </c>
      <c r="AH32" s="132">
        <f>'St 1.2.1'!AH32+'St 1.2.2'!AH32+'St 1.2.3'!AH32+'St 1.2.4'!AH32</f>
        <v>0</v>
      </c>
      <c r="AI32" s="132">
        <f>'St 1.2.1'!AI32+'St 1.2.2'!AI32+'St 1.2.3'!AI32+'St 1.2.4'!AI32</f>
        <v>0</v>
      </c>
      <c r="AJ32" s="132">
        <f>'St 1.2.1'!AJ32+'St 1.2.2'!AJ32+'St 1.2.3'!AJ32+'St 1.2.4'!AJ32</f>
        <v>0</v>
      </c>
      <c r="AK32" s="132">
        <f>'St 1.2.1'!AK32+'St 1.2.2'!AK32+'St 1.2.3'!AK32+'St 1.2.4'!AK32</f>
        <v>0</v>
      </c>
      <c r="AL32" s="132">
        <f>'St 1.2.1'!AL32+'St 1.2.2'!AL32+'St 1.2.3'!AL32+'St 1.2.4'!AL32</f>
        <v>0</v>
      </c>
      <c r="AM32" s="132">
        <f>'St 1.2.1'!AM32+'St 1.2.2'!AM32+'St 1.2.3'!AM32+'St 1.2.4'!AM32</f>
        <v>0</v>
      </c>
    </row>
    <row r="33" spans="1:39">
      <c r="B33" s="6" t="s">
        <v>48</v>
      </c>
      <c r="C33" s="186"/>
      <c r="D33" s="132">
        <f>'St 1.2.1'!D33+'St 1.2.2'!D33+'St 1.2.3'!D33+'St 1.2.4'!D33</f>
        <v>0</v>
      </c>
      <c r="E33" s="132">
        <f>'St 1.2.1'!E33+'St 1.2.2'!E33+'St 1.2.3'!E33+'St 1.2.4'!E33</f>
        <v>0</v>
      </c>
      <c r="F33" s="132">
        <f>'St 1.2.1'!F33+'St 1.2.2'!F33+'St 1.2.3'!F33+'St 1.2.4'!F33</f>
        <v>0</v>
      </c>
      <c r="G33" s="132">
        <f>'St 1.2.1'!G33+'St 1.2.2'!G33+'St 1.2.3'!G33+'St 1.2.4'!G33</f>
        <v>0</v>
      </c>
      <c r="H33" s="132">
        <f>'St 1.2.1'!H33+'St 1.2.2'!H33+'St 1.2.3'!H33+'St 1.2.4'!H33</f>
        <v>0</v>
      </c>
      <c r="I33" s="132">
        <f>'St 1.2.1'!I33+'St 1.2.2'!I33+'St 1.2.3'!I33+'St 1.2.4'!I33</f>
        <v>0</v>
      </c>
      <c r="J33" s="132">
        <f>'St 1.2.1'!J33+'St 1.2.2'!J33+'St 1.2.3'!J33+'St 1.2.4'!J33</f>
        <v>0</v>
      </c>
      <c r="K33" s="132">
        <f>'St 1.2.1'!K33+'St 1.2.2'!K33+'St 1.2.3'!K33+'St 1.2.4'!K33</f>
        <v>0</v>
      </c>
      <c r="L33" s="132">
        <f>'St 1.2.1'!L33+'St 1.2.2'!L33+'St 1.2.3'!L33+'St 1.2.4'!L33</f>
        <v>0</v>
      </c>
      <c r="M33" s="132">
        <f>'St 1.2.1'!M33+'St 1.2.2'!M33+'St 1.2.3'!M33+'St 1.2.4'!M33</f>
        <v>0</v>
      </c>
      <c r="N33" s="132">
        <f>'St 1.2.1'!N33+'St 1.2.2'!N33+'St 1.2.3'!N33+'St 1.2.4'!N33</f>
        <v>0</v>
      </c>
      <c r="O33" s="132">
        <f>'St 1.2.1'!O33+'St 1.2.2'!O33+'St 1.2.3'!O33+'St 1.2.4'!O33</f>
        <v>0</v>
      </c>
      <c r="P33" s="138"/>
      <c r="Q33" s="132">
        <f>'St 1.2.1'!Q33+'St 1.2.2'!Q33+'St 1.2.3'!Q33+'St 1.2.4'!Q33</f>
        <v>0</v>
      </c>
      <c r="R33" s="132">
        <f>'St 1.2.1'!R33+'St 1.2.2'!R33+'St 1.2.3'!R33+'St 1.2.4'!R33</f>
        <v>0</v>
      </c>
      <c r="S33" s="132">
        <f>'St 1.2.1'!S33+'St 1.2.2'!S33+'St 1.2.3'!S33+'St 1.2.4'!S33</f>
        <v>0</v>
      </c>
      <c r="T33" s="132">
        <f>'St 1.2.1'!T33+'St 1.2.2'!T33+'St 1.2.3'!T33+'St 1.2.4'!T33</f>
        <v>0</v>
      </c>
      <c r="U33" s="132">
        <f>'St 1.2.1'!U33+'St 1.2.2'!U33+'St 1.2.3'!U33+'St 1.2.4'!U33</f>
        <v>0</v>
      </c>
      <c r="V33" s="132">
        <f>'St 1.2.1'!V33+'St 1.2.2'!V33+'St 1.2.3'!V33+'St 1.2.4'!V33</f>
        <v>0</v>
      </c>
      <c r="W33" s="132">
        <f>'St 1.2.1'!W33+'St 1.2.2'!W33+'St 1.2.3'!W33+'St 1.2.4'!W33</f>
        <v>0</v>
      </c>
      <c r="X33" s="132">
        <f>'St 1.2.1'!X33+'St 1.2.2'!X33+'St 1.2.3'!X33+'St 1.2.4'!X33</f>
        <v>0</v>
      </c>
      <c r="Y33" s="132">
        <f>'St 1.2.1'!Y33+'St 1.2.2'!Y33+'St 1.2.3'!Y33+'St 1.2.4'!Y33</f>
        <v>0</v>
      </c>
      <c r="Z33" s="132">
        <f>'St 1.2.1'!Z33+'St 1.2.2'!Z33+'St 1.2.3'!Z33+'St 1.2.4'!Z33</f>
        <v>0</v>
      </c>
      <c r="AA33" s="132">
        <f>'St 1.2.1'!AA33+'St 1.2.2'!AA33+'St 1.2.3'!AA33+'St 1.2.4'!AA33</f>
        <v>0</v>
      </c>
      <c r="AB33" s="135"/>
      <c r="AC33" s="132">
        <f>'St 1.2.1'!AC33+'St 1.2.2'!AC33+'St 1.2.3'!AC33+'St 1.2.4'!AC33</f>
        <v>0</v>
      </c>
      <c r="AD33" s="132">
        <f>'St 1.2.1'!AD33+'St 1.2.2'!AD33+'St 1.2.3'!AD33+'St 1.2.4'!AD33</f>
        <v>0</v>
      </c>
      <c r="AE33" s="132">
        <f>'St 1.2.1'!AE33+'St 1.2.2'!AE33+'St 1.2.3'!AE33+'St 1.2.4'!AE33</f>
        <v>0</v>
      </c>
      <c r="AF33" s="132">
        <f>'St 1.2.1'!AF33+'St 1.2.2'!AF33+'St 1.2.3'!AF33+'St 1.2.4'!AF33</f>
        <v>0</v>
      </c>
      <c r="AG33" s="132">
        <f>'St 1.2.1'!AG33+'St 1.2.2'!AG33+'St 1.2.3'!AG33+'St 1.2.4'!AG33</f>
        <v>0</v>
      </c>
      <c r="AH33" s="132">
        <f>'St 1.2.1'!AH33+'St 1.2.2'!AH33+'St 1.2.3'!AH33+'St 1.2.4'!AH33</f>
        <v>0</v>
      </c>
      <c r="AI33" s="132">
        <f>'St 1.2.1'!AI33+'St 1.2.2'!AI33+'St 1.2.3'!AI33+'St 1.2.4'!AI33</f>
        <v>0</v>
      </c>
      <c r="AJ33" s="132">
        <f>'St 1.2.1'!AJ33+'St 1.2.2'!AJ33+'St 1.2.3'!AJ33+'St 1.2.4'!AJ33</f>
        <v>0</v>
      </c>
      <c r="AK33" s="132">
        <f>'St 1.2.1'!AK33+'St 1.2.2'!AK33+'St 1.2.3'!AK33+'St 1.2.4'!AK33</f>
        <v>0</v>
      </c>
      <c r="AL33" s="132">
        <f>'St 1.2.1'!AL33+'St 1.2.2'!AL33+'St 1.2.3'!AL33+'St 1.2.4'!AL33</f>
        <v>0</v>
      </c>
      <c r="AM33" s="132">
        <f>'St 1.2.1'!AM33+'St 1.2.2'!AM33+'St 1.2.3'!AM33+'St 1.2.4'!AM33</f>
        <v>0</v>
      </c>
    </row>
    <row r="34" spans="1:39">
      <c r="B34" s="6" t="s">
        <v>321</v>
      </c>
      <c r="C34" s="186"/>
      <c r="D34" s="132">
        <f>'St 1.2.1'!D34+'St 1.2.2'!D34+'St 1.2.3'!D34+'St 1.2.4'!D34</f>
        <v>4046357.593504353</v>
      </c>
      <c r="E34" s="132">
        <f>'St 1.2.1'!E34+'St 1.2.2'!E34+'St 1.2.3'!E34+'St 1.2.4'!E34</f>
        <v>4747896.1444828371</v>
      </c>
      <c r="F34" s="132">
        <f>'St 1.2.1'!F34+'St 1.2.2'!F34+'St 1.2.3'!F34+'St 1.2.4'!F34</f>
        <v>5431424.4691588432</v>
      </c>
      <c r="G34" s="132">
        <f>'St 1.2.1'!G34+'St 1.2.2'!G34+'St 1.2.3'!G34+'St 1.2.4'!G34</f>
        <v>6048201.4518662915</v>
      </c>
      <c r="H34" s="132">
        <f>'St 1.2.1'!H34+'St 1.2.2'!H34+'St 1.2.3'!H34+'St 1.2.4'!H34</f>
        <v>6691580.1793138646</v>
      </c>
      <c r="I34" s="132">
        <f>'St 1.2.1'!I34+'St 1.2.2'!I34+'St 1.2.3'!I34+'St 1.2.4'!I34</f>
        <v>7677234.5902421977</v>
      </c>
      <c r="J34" s="132">
        <f>'St 1.2.1'!J34+'St 1.2.2'!J34+'St 1.2.3'!J34+'St 1.2.4'!J34</f>
        <v>8198695.9457873423</v>
      </c>
      <c r="K34" s="132">
        <f>'St 1.2.1'!K34+'St 1.2.2'!K34+'St 1.2.3'!K34+'St 1.2.4'!K34</f>
        <v>9005298.4302181397</v>
      </c>
      <c r="L34" s="132">
        <f>'St 1.2.1'!L34+'St 1.2.2'!L34+'St 1.2.3'!L34+'St 1.2.4'!L34</f>
        <v>9830141.9918744788</v>
      </c>
      <c r="M34" s="132">
        <f>'St 1.2.1'!M34+'St 1.2.2'!M34+'St 1.2.3'!M34+'St 1.2.4'!M34</f>
        <v>11047303.125868425</v>
      </c>
      <c r="N34" s="132">
        <f>'St 1.2.1'!N34+'St 1.2.2'!N34+'St 1.2.3'!N34+'St 1.2.4'!N34</f>
        <v>11847261.191832563</v>
      </c>
      <c r="O34" s="132">
        <f>'St 1.2.1'!O34+'St 1.2.2'!O34+'St 1.2.3'!O34+'St 1.2.4'!O34</f>
        <v>12856059.574088143</v>
      </c>
      <c r="P34" s="138"/>
      <c r="Q34" s="132">
        <f>'St 1.2.1'!Q34+'St 1.2.2'!Q34+'St 1.2.3'!Q34+'St 1.2.4'!Q34</f>
        <v>701538.55097848503</v>
      </c>
      <c r="R34" s="132">
        <f>'St 1.2.1'!R34+'St 1.2.2'!R34+'St 1.2.3'!R34+'St 1.2.4'!R34</f>
        <v>683528.32467600505</v>
      </c>
      <c r="S34" s="132">
        <f>'St 1.2.1'!S34+'St 1.2.2'!S34+'St 1.2.3'!S34+'St 1.2.4'!S34</f>
        <v>616776.98270744842</v>
      </c>
      <c r="T34" s="132">
        <f>'St 1.2.1'!T34+'St 1.2.2'!T34+'St 1.2.3'!T34+'St 1.2.4'!T34</f>
        <v>643378.72744757298</v>
      </c>
      <c r="U34" s="132">
        <f>'St 1.2.1'!U34+'St 1.2.2'!U34+'St 1.2.3'!U34+'St 1.2.4'!U34</f>
        <v>985654.41092833341</v>
      </c>
      <c r="V34" s="132">
        <f>'St 1.2.1'!V34+'St 1.2.2'!V34+'St 1.2.3'!V34+'St 1.2.4'!V34</f>
        <v>521461.35554514499</v>
      </c>
      <c r="W34" s="132">
        <f>'St 1.2.1'!W34+'St 1.2.2'!W34+'St 1.2.3'!W34+'St 1.2.4'!W34</f>
        <v>806602.48443079635</v>
      </c>
      <c r="X34" s="132">
        <f>'St 1.2.1'!X34+'St 1.2.2'!X34+'St 1.2.3'!X34+'St 1.2.4'!X34</f>
        <v>824843.56165634061</v>
      </c>
      <c r="Y34" s="132">
        <f>'St 1.2.1'!Y34+'St 1.2.2'!Y34+'St 1.2.3'!Y34+'St 1.2.4'!Y34</f>
        <v>1217161.1339939462</v>
      </c>
      <c r="Z34" s="132">
        <f>'St 1.2.1'!Z34+'St 1.2.2'!Z34+'St 1.2.3'!Z34+'St 1.2.4'!Z34</f>
        <v>799958.06596413581</v>
      </c>
      <c r="AA34" s="132">
        <f>'St 1.2.1'!AA34+'St 1.2.2'!AA34+'St 1.2.3'!AA34+'St 1.2.4'!AA34</f>
        <v>1008798.3822555807</v>
      </c>
      <c r="AB34" s="135"/>
      <c r="AC34" s="132">
        <f>'St 1.2.1'!AC34+'St 1.2.2'!AC34+'St 1.2.3'!AC34+'St 1.2.4'!AC34</f>
        <v>0</v>
      </c>
      <c r="AD34" s="132">
        <f>'St 1.2.1'!AD34+'St 1.2.2'!AD34+'St 1.2.3'!AD34+'St 1.2.4'!AD34</f>
        <v>0</v>
      </c>
      <c r="AE34" s="132">
        <f>'St 1.2.1'!AE34+'St 1.2.2'!AE34+'St 1.2.3'!AE34+'St 1.2.4'!AE34</f>
        <v>0</v>
      </c>
      <c r="AF34" s="132">
        <f>'St 1.2.1'!AF34+'St 1.2.2'!AF34+'St 1.2.3'!AF34+'St 1.2.4'!AF34</f>
        <v>0</v>
      </c>
      <c r="AG34" s="132">
        <f>'St 1.2.1'!AG34+'St 1.2.2'!AG34+'St 1.2.3'!AG34+'St 1.2.4'!AG34</f>
        <v>0</v>
      </c>
      <c r="AH34" s="132">
        <f>'St 1.2.1'!AH34+'St 1.2.2'!AH34+'St 1.2.3'!AH34+'St 1.2.4'!AH34</f>
        <v>0</v>
      </c>
      <c r="AI34" s="132">
        <f>'St 1.2.1'!AI34+'St 1.2.2'!AI34+'St 1.2.3'!AI34+'St 1.2.4'!AI34</f>
        <v>0</v>
      </c>
      <c r="AJ34" s="132">
        <f>'St 1.2.1'!AJ34+'St 1.2.2'!AJ34+'St 1.2.3'!AJ34+'St 1.2.4'!AJ34</f>
        <v>0</v>
      </c>
      <c r="AK34" s="132">
        <f>'St 1.2.1'!AK34+'St 1.2.2'!AK34+'St 1.2.3'!AK34+'St 1.2.4'!AK34</f>
        <v>0</v>
      </c>
      <c r="AL34" s="132">
        <f>'St 1.2.1'!AL34+'St 1.2.2'!AL34+'St 1.2.3'!AL34+'St 1.2.4'!AL34</f>
        <v>0</v>
      </c>
      <c r="AM34" s="132">
        <f>'St 1.2.1'!AM34+'St 1.2.2'!AM34+'St 1.2.3'!AM34+'St 1.2.4'!AM34</f>
        <v>0</v>
      </c>
    </row>
    <row r="35" spans="1:39">
      <c r="B35" s="8" t="s">
        <v>100</v>
      </c>
      <c r="C35" s="186"/>
      <c r="D35" s="132">
        <f>'St 1.2.1'!D35+'St 1.2.2'!D35+'St 1.2.3'!D35+'St 1.2.4'!D35</f>
        <v>529394.17377328605</v>
      </c>
      <c r="E35" s="132">
        <f>'St 1.2.1'!E35+'St 1.2.2'!E35+'St 1.2.3'!E35+'St 1.2.4'!E35</f>
        <v>714947.57556293136</v>
      </c>
      <c r="F35" s="132">
        <f>'St 1.2.1'!F35+'St 1.2.2'!F35+'St 1.2.3'!F35+'St 1.2.4'!F35</f>
        <v>1098411.5860602618</v>
      </c>
      <c r="G35" s="132">
        <f>'St 1.2.1'!G35+'St 1.2.2'!G35+'St 1.2.3'!G35+'St 1.2.4'!G35</f>
        <v>1265243.0009242955</v>
      </c>
      <c r="H35" s="132">
        <f>'St 1.2.1'!H35+'St 1.2.2'!H35+'St 1.2.3'!H35+'St 1.2.4'!H35</f>
        <v>1353199.0135968747</v>
      </c>
      <c r="I35" s="132">
        <f>'St 1.2.1'!I35+'St 1.2.2'!I35+'St 1.2.3'!I35+'St 1.2.4'!I35</f>
        <v>1308520.2187457676</v>
      </c>
      <c r="J35" s="132">
        <f>'St 1.2.1'!J35+'St 1.2.2'!J35+'St 1.2.3'!J35+'St 1.2.4'!J35</f>
        <v>1333019.3747513101</v>
      </c>
      <c r="K35" s="132">
        <f>'St 1.2.1'!K35+'St 1.2.2'!K35+'St 1.2.3'!K35+'St 1.2.4'!K35</f>
        <v>1357535.5737941484</v>
      </c>
      <c r="L35" s="132">
        <f>'St 1.2.1'!L35+'St 1.2.2'!L35+'St 1.2.3'!L35+'St 1.2.4'!L35</f>
        <v>1446481.913858634</v>
      </c>
      <c r="M35" s="132">
        <f>'St 1.2.1'!M35+'St 1.2.2'!M35+'St 1.2.3'!M35+'St 1.2.4'!M35</f>
        <v>1453280.6665342967</v>
      </c>
      <c r="N35" s="132">
        <f>'St 1.2.1'!N35+'St 1.2.2'!N35+'St 1.2.3'!N35+'St 1.2.4'!N35</f>
        <v>1522244.3126676311</v>
      </c>
      <c r="O35" s="132">
        <f>'St 1.2.1'!O35+'St 1.2.2'!O35+'St 1.2.3'!O35+'St 1.2.4'!O35</f>
        <v>1805806.6447230619</v>
      </c>
      <c r="P35" s="138"/>
      <c r="Q35" s="132">
        <f>'St 1.2.1'!Q35+'St 1.2.2'!Q35+'St 1.2.3'!Q35+'St 1.2.4'!Q35</f>
        <v>185553.40178964517</v>
      </c>
      <c r="R35" s="132">
        <f>'St 1.2.1'!R35+'St 1.2.2'!R35+'St 1.2.3'!R35+'St 1.2.4'!R35</f>
        <v>383464.01049733051</v>
      </c>
      <c r="S35" s="132">
        <f>'St 1.2.1'!S35+'St 1.2.2'!S35+'St 1.2.3'!S35+'St 1.2.4'!S35</f>
        <v>166831.41486403369</v>
      </c>
      <c r="T35" s="132">
        <f>'St 1.2.1'!T35+'St 1.2.2'!T35+'St 1.2.3'!T35+'St 1.2.4'!T35</f>
        <v>87956.012672579294</v>
      </c>
      <c r="U35" s="132">
        <f>'St 1.2.1'!U35+'St 1.2.2'!U35+'St 1.2.3'!U35+'St 1.2.4'!U35</f>
        <v>-44678.794851107057</v>
      </c>
      <c r="V35" s="132">
        <f>'St 1.2.1'!V35+'St 1.2.2'!V35+'St 1.2.3'!V35+'St 1.2.4'!V35</f>
        <v>24499.156005542391</v>
      </c>
      <c r="W35" s="132">
        <f>'St 1.2.1'!W35+'St 1.2.2'!W35+'St 1.2.3'!W35+'St 1.2.4'!W35</f>
        <v>24516.199042838474</v>
      </c>
      <c r="X35" s="132">
        <f>'St 1.2.1'!X35+'St 1.2.2'!X35+'St 1.2.3'!X35+'St 1.2.4'!X35</f>
        <v>88946.340064485397</v>
      </c>
      <c r="Y35" s="132">
        <f>'St 1.2.1'!Y35+'St 1.2.2'!Y35+'St 1.2.3'!Y35+'St 1.2.4'!Y35</f>
        <v>6798.7526756626985</v>
      </c>
      <c r="Z35" s="132">
        <f>'St 1.2.1'!Z35+'St 1.2.2'!Z35+'St 1.2.3'!Z35+'St 1.2.4'!Z35</f>
        <v>68963.646133334536</v>
      </c>
      <c r="AA35" s="132">
        <f>'St 1.2.1'!AA35+'St 1.2.2'!AA35+'St 1.2.3'!AA35+'St 1.2.4'!AA35</f>
        <v>283562.33205543068</v>
      </c>
      <c r="AB35" s="135"/>
      <c r="AC35" s="132">
        <f>'St 1.2.1'!AC35+'St 1.2.2'!AC35+'St 1.2.3'!AC35+'St 1.2.4'!AC35</f>
        <v>0</v>
      </c>
      <c r="AD35" s="132">
        <f>'St 1.2.1'!AD35+'St 1.2.2'!AD35+'St 1.2.3'!AD35+'St 1.2.4'!AD35</f>
        <v>0</v>
      </c>
      <c r="AE35" s="132">
        <f>'St 1.2.1'!AE35+'St 1.2.2'!AE35+'St 1.2.3'!AE35+'St 1.2.4'!AE35</f>
        <v>0</v>
      </c>
      <c r="AF35" s="132">
        <f>'St 1.2.1'!AF35+'St 1.2.2'!AF35+'St 1.2.3'!AF35+'St 1.2.4'!AF35</f>
        <v>0</v>
      </c>
      <c r="AG35" s="132">
        <f>'St 1.2.1'!AG35+'St 1.2.2'!AG35+'St 1.2.3'!AG35+'St 1.2.4'!AG35</f>
        <v>0</v>
      </c>
      <c r="AH35" s="132">
        <f>'St 1.2.1'!AH35+'St 1.2.2'!AH35+'St 1.2.3'!AH35+'St 1.2.4'!AH35</f>
        <v>0</v>
      </c>
      <c r="AI35" s="132">
        <f>'St 1.2.1'!AI35+'St 1.2.2'!AI35+'St 1.2.3'!AI35+'St 1.2.4'!AI35</f>
        <v>0</v>
      </c>
      <c r="AJ35" s="132">
        <f>'St 1.2.1'!AJ35+'St 1.2.2'!AJ35+'St 1.2.3'!AJ35+'St 1.2.4'!AJ35</f>
        <v>0</v>
      </c>
      <c r="AK35" s="132">
        <f>'St 1.2.1'!AK35+'St 1.2.2'!AK35+'St 1.2.3'!AK35+'St 1.2.4'!AK35</f>
        <v>0</v>
      </c>
      <c r="AL35" s="132">
        <f>'St 1.2.1'!AL35+'St 1.2.2'!AL35+'St 1.2.3'!AL35+'St 1.2.4'!AL35</f>
        <v>0</v>
      </c>
      <c r="AM35" s="132">
        <f>'St 1.2.1'!AM35+'St 1.2.2'!AM35+'St 1.2.3'!AM35+'St 1.2.4'!AM35</f>
        <v>0</v>
      </c>
    </row>
    <row r="36" spans="1:39" s="43" customFormat="1">
      <c r="A36" s="36"/>
      <c r="B36" s="27" t="s">
        <v>9</v>
      </c>
      <c r="C36" s="177" t="s">
        <v>292</v>
      </c>
      <c r="D36" s="129">
        <f>'St 1.2.1'!D36+'St 1.2.2'!D36+'St 1.2.3'!D36+'St 1.2.4'!D36</f>
        <v>187578.57747522861</v>
      </c>
      <c r="E36" s="129">
        <f>'St 1.2.1'!E36+'St 1.2.2'!E36+'St 1.2.3'!E36+'St 1.2.4'!E36</f>
        <v>227016.31623783679</v>
      </c>
      <c r="F36" s="129">
        <f>'St 1.2.1'!F36+'St 1.2.2'!F36+'St 1.2.3'!F36+'St 1.2.4'!F36</f>
        <v>283313.80078126251</v>
      </c>
      <c r="G36" s="129">
        <f>'St 1.2.1'!G36+'St 1.2.2'!G36+'St 1.2.3'!G36+'St 1.2.4'!G36</f>
        <v>284455.70863869577</v>
      </c>
      <c r="H36" s="129">
        <f>'St 1.2.1'!H36+'St 1.2.2'!H36+'St 1.2.3'!H36+'St 1.2.4'!H36</f>
        <v>335830.11546482443</v>
      </c>
      <c r="I36" s="129">
        <f>'St 1.2.1'!I36+'St 1.2.2'!I36+'St 1.2.3'!I36+'St 1.2.4'!I36</f>
        <v>419981.8641400499</v>
      </c>
      <c r="J36" s="129">
        <f>'St 1.2.1'!J36+'St 1.2.2'!J36+'St 1.2.3'!J36+'St 1.2.4'!J36</f>
        <v>511314.36732737208</v>
      </c>
      <c r="K36" s="129">
        <f>'St 1.2.1'!K36+'St 1.2.2'!K36+'St 1.2.3'!K36+'St 1.2.4'!K36</f>
        <v>573896.54198650422</v>
      </c>
      <c r="L36" s="129">
        <f>'St 1.2.1'!L36+'St 1.2.2'!L36+'St 1.2.3'!L36+'St 1.2.4'!L36</f>
        <v>487202.44354035938</v>
      </c>
      <c r="M36" s="129">
        <f>'St 1.2.1'!M36+'St 1.2.2'!M36+'St 1.2.3'!M36+'St 1.2.4'!M36</f>
        <v>489494.94924868352</v>
      </c>
      <c r="N36" s="129">
        <f>'St 1.2.1'!N36+'St 1.2.2'!N36+'St 1.2.3'!N36+'St 1.2.4'!N36</f>
        <v>460679.57822660706</v>
      </c>
      <c r="O36" s="129">
        <f>'St 1.2.1'!O36+'St 1.2.2'!O36+'St 1.2.3'!O36+'St 1.2.4'!O36</f>
        <v>575857.42026502546</v>
      </c>
      <c r="P36" s="130"/>
      <c r="Q36" s="129">
        <f>'St 1.2.1'!Q36+'St 1.2.2'!Q36+'St 1.2.3'!Q36+'St 1.2.4'!Q36</f>
        <v>39437.738762608176</v>
      </c>
      <c r="R36" s="129">
        <f>'St 1.2.1'!R36+'St 1.2.2'!R36+'St 1.2.3'!R36+'St 1.2.4'!R36</f>
        <v>56297.484543425715</v>
      </c>
      <c r="S36" s="129">
        <f>'St 1.2.1'!S36+'St 1.2.2'!S36+'St 1.2.3'!S36+'St 1.2.4'!S36</f>
        <v>1141.9078574332507</v>
      </c>
      <c r="T36" s="129">
        <f>'St 1.2.1'!T36+'St 1.2.2'!T36+'St 1.2.3'!T36+'St 1.2.4'!T36</f>
        <v>51374.406826128718</v>
      </c>
      <c r="U36" s="129">
        <f>'St 1.2.1'!U36+'St 1.2.2'!U36+'St 1.2.3'!U36+'St 1.2.4'!U36</f>
        <v>84151.748675225448</v>
      </c>
      <c r="V36" s="129">
        <f>'St 1.2.1'!V36+'St 1.2.2'!V36+'St 1.2.3'!V36+'St 1.2.4'!V36</f>
        <v>91332.503187322189</v>
      </c>
      <c r="W36" s="129">
        <f>'St 1.2.1'!W36+'St 1.2.2'!W36+'St 1.2.3'!W36+'St 1.2.4'!W36</f>
        <v>62582.174659132055</v>
      </c>
      <c r="X36" s="129">
        <f>'St 1.2.1'!X36+'St 1.2.2'!X36+'St 1.2.3'!X36+'St 1.2.4'!X36</f>
        <v>-86694.098446144766</v>
      </c>
      <c r="Y36" s="129">
        <f>'St 1.2.1'!Y36+'St 1.2.2'!Y36+'St 1.2.3'!Y36+'St 1.2.4'!Y36</f>
        <v>2292.5057083240972</v>
      </c>
      <c r="Z36" s="129">
        <f>'St 1.2.1'!Z36+'St 1.2.2'!Z36+'St 1.2.3'!Z36+'St 1.2.4'!Z36</f>
        <v>-28815.371022076441</v>
      </c>
      <c r="AA36" s="129">
        <f>'St 1.2.1'!AA36+'St 1.2.2'!AA36+'St 1.2.3'!AA36+'St 1.2.4'!AA36</f>
        <v>115177.84203841844</v>
      </c>
      <c r="AB36" s="131"/>
      <c r="AC36" s="129">
        <f>'St 1.2.1'!AC36+'St 1.2.2'!AC36+'St 1.2.3'!AC36+'St 1.2.4'!AC36</f>
        <v>0</v>
      </c>
      <c r="AD36" s="129">
        <f>'St 1.2.1'!AD36+'St 1.2.2'!AD36+'St 1.2.3'!AD36+'St 1.2.4'!AD36</f>
        <v>0</v>
      </c>
      <c r="AE36" s="129">
        <f>'St 1.2.1'!AE36+'St 1.2.2'!AE36+'St 1.2.3'!AE36+'St 1.2.4'!AE36</f>
        <v>0</v>
      </c>
      <c r="AF36" s="129">
        <f>'St 1.2.1'!AF36+'St 1.2.2'!AF36+'St 1.2.3'!AF36+'St 1.2.4'!AF36</f>
        <v>0</v>
      </c>
      <c r="AG36" s="129">
        <f>'St 1.2.1'!AG36+'St 1.2.2'!AG36+'St 1.2.3'!AG36+'St 1.2.4'!AG36</f>
        <v>0</v>
      </c>
      <c r="AH36" s="129">
        <f>'St 1.2.1'!AH36+'St 1.2.2'!AH36+'St 1.2.3'!AH36+'St 1.2.4'!AH36</f>
        <v>0</v>
      </c>
      <c r="AI36" s="129">
        <f>'St 1.2.1'!AI36+'St 1.2.2'!AI36+'St 1.2.3'!AI36+'St 1.2.4'!AI36</f>
        <v>0</v>
      </c>
      <c r="AJ36" s="129">
        <f>'St 1.2.1'!AJ36+'St 1.2.2'!AJ36+'St 1.2.3'!AJ36+'St 1.2.4'!AJ36</f>
        <v>0</v>
      </c>
      <c r="AK36" s="129">
        <f>'St 1.2.1'!AK36+'St 1.2.2'!AK36+'St 1.2.3'!AK36+'St 1.2.4'!AK36</f>
        <v>0</v>
      </c>
      <c r="AL36" s="129">
        <f>'St 1.2.1'!AL36+'St 1.2.2'!AL36+'St 1.2.3'!AL36+'St 1.2.4'!AL36</f>
        <v>0</v>
      </c>
      <c r="AM36" s="129">
        <f>'St 1.2.1'!AM36+'St 1.2.2'!AM36+'St 1.2.3'!AM36+'St 1.2.4'!AM36</f>
        <v>0</v>
      </c>
    </row>
    <row r="37" spans="1:39">
      <c r="B37" s="176" t="s">
        <v>40</v>
      </c>
      <c r="C37" s="186"/>
      <c r="D37" s="132">
        <f>'St 1.2.1'!D37+'St 1.2.2'!D37+'St 1.2.3'!D37+'St 1.2.4'!D37</f>
        <v>184320.49518405058</v>
      </c>
      <c r="E37" s="132">
        <f>'St 1.2.1'!E37+'St 1.2.2'!E37+'St 1.2.3'!E37+'St 1.2.4'!E37</f>
        <v>223125.75509358791</v>
      </c>
      <c r="F37" s="132">
        <f>'St 1.2.1'!F37+'St 1.2.2'!F37+'St 1.2.3'!F37+'St 1.2.4'!F37</f>
        <v>278808.92024882673</v>
      </c>
      <c r="G37" s="132">
        <f>'St 1.2.1'!G37+'St 1.2.2'!G37+'St 1.2.3'!G37+'St 1.2.4'!G37</f>
        <v>279480.49407588626</v>
      </c>
      <c r="H37" s="132">
        <f>'St 1.2.1'!H37+'St 1.2.2'!H37+'St 1.2.3'!H37+'St 1.2.4'!H37</f>
        <v>311082.09454966092</v>
      </c>
      <c r="I37" s="132">
        <f>'St 1.2.1'!I37+'St 1.2.2'!I37+'St 1.2.3'!I37+'St 1.2.4'!I37</f>
        <v>413106.55386184412</v>
      </c>
      <c r="J37" s="132">
        <f>'St 1.2.1'!J37+'St 1.2.2'!J37+'St 1.2.3'!J37+'St 1.2.4'!J37</f>
        <v>459194.88289099495</v>
      </c>
      <c r="K37" s="132">
        <f>'St 1.2.1'!K37+'St 1.2.2'!K37+'St 1.2.3'!K37+'St 1.2.4'!K37</f>
        <v>516933.2137166782</v>
      </c>
      <c r="L37" s="132">
        <f>'St 1.2.1'!L37+'St 1.2.2'!L37+'St 1.2.3'!L37+'St 1.2.4'!L37</f>
        <v>455855.01836640475</v>
      </c>
      <c r="M37" s="132">
        <f>'St 1.2.1'!M37+'St 1.2.2'!M37+'St 1.2.3'!M37+'St 1.2.4'!M37</f>
        <v>457652.01227286644</v>
      </c>
      <c r="N37" s="132">
        <f>'St 1.2.1'!N37+'St 1.2.2'!N37+'St 1.2.3'!N37+'St 1.2.4'!N37</f>
        <v>432209.8974998534</v>
      </c>
      <c r="O37" s="132">
        <f>'St 1.2.1'!O37+'St 1.2.2'!O37+'St 1.2.3'!O37+'St 1.2.4'!O37</f>
        <v>539994.41345536755</v>
      </c>
      <c r="P37" s="138"/>
      <c r="Q37" s="132">
        <f>'St 1.2.1'!Q37+'St 1.2.2'!Q37+'St 1.2.3'!Q37+'St 1.2.4'!Q37</f>
        <v>38805.259909537323</v>
      </c>
      <c r="R37" s="132">
        <f>'St 1.2.1'!R37+'St 1.2.2'!R37+'St 1.2.3'!R37+'St 1.2.4'!R37</f>
        <v>55683.165155238821</v>
      </c>
      <c r="S37" s="132">
        <f>'St 1.2.1'!S37+'St 1.2.2'!S37+'St 1.2.3'!S37+'St 1.2.4'!S37</f>
        <v>671.57382705953569</v>
      </c>
      <c r="T37" s="132">
        <f>'St 1.2.1'!T37+'St 1.2.2'!T37+'St 1.2.3'!T37+'St 1.2.4'!T37</f>
        <v>31601.600473774648</v>
      </c>
      <c r="U37" s="132">
        <f>'St 1.2.1'!U37+'St 1.2.2'!U37+'St 1.2.3'!U37+'St 1.2.4'!U37</f>
        <v>102024.4593121832</v>
      </c>
      <c r="V37" s="132">
        <f>'St 1.2.1'!V37+'St 1.2.2'!V37+'St 1.2.3'!V37+'St 1.2.4'!V37</f>
        <v>46088.329029150816</v>
      </c>
      <c r="W37" s="132">
        <f>'St 1.2.1'!W37+'St 1.2.2'!W37+'St 1.2.3'!W37+'St 1.2.4'!W37</f>
        <v>57738.330825683188</v>
      </c>
      <c r="X37" s="132">
        <f>'St 1.2.1'!X37+'St 1.2.2'!X37+'St 1.2.3'!X37+'St 1.2.4'!X37</f>
        <v>-61078.19535027341</v>
      </c>
      <c r="Y37" s="132">
        <f>'St 1.2.1'!Y37+'St 1.2.2'!Y37+'St 1.2.3'!Y37+'St 1.2.4'!Y37</f>
        <v>1796.9939064616938</v>
      </c>
      <c r="Z37" s="132">
        <f>'St 1.2.1'!Z37+'St 1.2.2'!Z37+'St 1.2.3'!Z37+'St 1.2.4'!Z37</f>
        <v>-25442.114773013098</v>
      </c>
      <c r="AA37" s="132">
        <f>'St 1.2.1'!AA37+'St 1.2.2'!AA37+'St 1.2.3'!AA37+'St 1.2.4'!AA37</f>
        <v>107784.5159555142</v>
      </c>
      <c r="AB37" s="135"/>
      <c r="AC37" s="132">
        <f>'St 1.2.1'!AC37+'St 1.2.2'!AC37+'St 1.2.3'!AC37+'St 1.2.4'!AC37</f>
        <v>0</v>
      </c>
      <c r="AD37" s="132">
        <f>'St 1.2.1'!AD37+'St 1.2.2'!AD37+'St 1.2.3'!AD37+'St 1.2.4'!AD37</f>
        <v>0</v>
      </c>
      <c r="AE37" s="132">
        <f>'St 1.2.1'!AE37+'St 1.2.2'!AE37+'St 1.2.3'!AE37+'St 1.2.4'!AE37</f>
        <v>0</v>
      </c>
      <c r="AF37" s="132">
        <f>'St 1.2.1'!AF37+'St 1.2.2'!AF37+'St 1.2.3'!AF37+'St 1.2.4'!AF37</f>
        <v>0</v>
      </c>
      <c r="AG37" s="132">
        <f>'St 1.2.1'!AG37+'St 1.2.2'!AG37+'St 1.2.3'!AG37+'St 1.2.4'!AG37</f>
        <v>0</v>
      </c>
      <c r="AH37" s="132">
        <f>'St 1.2.1'!AH37+'St 1.2.2'!AH37+'St 1.2.3'!AH37+'St 1.2.4'!AH37</f>
        <v>0</v>
      </c>
      <c r="AI37" s="132">
        <f>'St 1.2.1'!AI37+'St 1.2.2'!AI37+'St 1.2.3'!AI37+'St 1.2.4'!AI37</f>
        <v>0</v>
      </c>
      <c r="AJ37" s="132">
        <f>'St 1.2.1'!AJ37+'St 1.2.2'!AJ37+'St 1.2.3'!AJ37+'St 1.2.4'!AJ37</f>
        <v>0</v>
      </c>
      <c r="AK37" s="132">
        <f>'St 1.2.1'!AK37+'St 1.2.2'!AK37+'St 1.2.3'!AK37+'St 1.2.4'!AK37</f>
        <v>0</v>
      </c>
      <c r="AL37" s="132">
        <f>'St 1.2.1'!AL37+'St 1.2.2'!AL37+'St 1.2.3'!AL37+'St 1.2.4'!AL37</f>
        <v>0</v>
      </c>
      <c r="AM37" s="132">
        <f>'St 1.2.1'!AM37+'St 1.2.2'!AM37+'St 1.2.3'!AM37+'St 1.2.4'!AM37</f>
        <v>0</v>
      </c>
    </row>
    <row r="38" spans="1:39">
      <c r="B38" s="6" t="s">
        <v>41</v>
      </c>
      <c r="C38" s="186"/>
      <c r="D38" s="132">
        <f>'St 1.2.1'!D38+'St 1.2.2'!D38+'St 1.2.3'!D38+'St 1.2.4'!D38</f>
        <v>0</v>
      </c>
      <c r="E38" s="132">
        <f>'St 1.2.1'!E38+'St 1.2.2'!E38+'St 1.2.3'!E38+'St 1.2.4'!E38</f>
        <v>0</v>
      </c>
      <c r="F38" s="132">
        <f>'St 1.2.1'!F38+'St 1.2.2'!F38+'St 1.2.3'!F38+'St 1.2.4'!F38</f>
        <v>0</v>
      </c>
      <c r="G38" s="132">
        <f>'St 1.2.1'!G38+'St 1.2.2'!G38+'St 1.2.3'!G38+'St 1.2.4'!G38</f>
        <v>0</v>
      </c>
      <c r="H38" s="132">
        <f>'St 1.2.1'!H38+'St 1.2.2'!H38+'St 1.2.3'!H38+'St 1.2.4'!H38</f>
        <v>135.87920602523874</v>
      </c>
      <c r="I38" s="132">
        <f>'St 1.2.1'!I38+'St 1.2.2'!I38+'St 1.2.3'!I38+'St 1.2.4'!I38</f>
        <v>0</v>
      </c>
      <c r="J38" s="132">
        <f>'St 1.2.1'!J38+'St 1.2.2'!J38+'St 1.2.3'!J38+'St 1.2.4'!J38</f>
        <v>408.30786828685899</v>
      </c>
      <c r="K38" s="132">
        <f>'St 1.2.1'!K38+'St 1.2.2'!K38+'St 1.2.3'!K38+'St 1.2.4'!K38</f>
        <v>227.6633626837926</v>
      </c>
      <c r="L38" s="132">
        <f>'St 1.2.1'!L38+'St 1.2.2'!L38+'St 1.2.3'!L38+'St 1.2.4'!L38</f>
        <v>183.5028146157895</v>
      </c>
      <c r="M38" s="132">
        <f>'St 1.2.1'!M38+'St 1.2.2'!M38+'St 1.2.3'!M38+'St 1.2.4'!M38</f>
        <v>186.40346147314716</v>
      </c>
      <c r="N38" s="132">
        <f>'St 1.2.1'!N38+'St 1.2.2'!N38+'St 1.2.3'!N38+'St 1.2.4'!N38</f>
        <v>166.65695876396379</v>
      </c>
      <c r="O38" s="132">
        <f>'St 1.2.1'!O38+'St 1.2.2'!O38+'St 1.2.3'!O38+'St 1.2.4'!O38</f>
        <v>209.93630748420514</v>
      </c>
      <c r="P38" s="138"/>
      <c r="Q38" s="132">
        <f>'St 1.2.1'!Q38+'St 1.2.2'!Q38+'St 1.2.3'!Q38+'St 1.2.4'!Q38</f>
        <v>0</v>
      </c>
      <c r="R38" s="132">
        <f>'St 1.2.1'!R38+'St 1.2.2'!R38+'St 1.2.3'!R38+'St 1.2.4'!R38</f>
        <v>0</v>
      </c>
      <c r="S38" s="132">
        <f>'St 1.2.1'!S38+'St 1.2.2'!S38+'St 1.2.3'!S38+'St 1.2.4'!S38</f>
        <v>0</v>
      </c>
      <c r="T38" s="132">
        <f>'St 1.2.1'!T38+'St 1.2.2'!T38+'St 1.2.3'!T38+'St 1.2.4'!T38</f>
        <v>135.87920602523874</v>
      </c>
      <c r="U38" s="132">
        <f>'St 1.2.1'!U38+'St 1.2.2'!U38+'St 1.2.3'!U38+'St 1.2.4'!U38</f>
        <v>-135.87920602523874</v>
      </c>
      <c r="V38" s="132">
        <f>'St 1.2.1'!V38+'St 1.2.2'!V38+'St 1.2.3'!V38+'St 1.2.4'!V38</f>
        <v>408.30786828685899</v>
      </c>
      <c r="W38" s="132">
        <f>'St 1.2.1'!W38+'St 1.2.2'!W38+'St 1.2.3'!W38+'St 1.2.4'!W38</f>
        <v>-180.64450560306636</v>
      </c>
      <c r="X38" s="132">
        <f>'St 1.2.1'!X38+'St 1.2.2'!X38+'St 1.2.3'!X38+'St 1.2.4'!X38</f>
        <v>-44.160548068003095</v>
      </c>
      <c r="Y38" s="132">
        <f>'St 1.2.1'!Y38+'St 1.2.2'!Y38+'St 1.2.3'!Y38+'St 1.2.4'!Y38</f>
        <v>2.9006468573576694</v>
      </c>
      <c r="Z38" s="132">
        <f>'St 1.2.1'!Z38+'St 1.2.2'!Z38+'St 1.2.3'!Z38+'St 1.2.4'!Z38</f>
        <v>-19.746502709183389</v>
      </c>
      <c r="AA38" s="132">
        <f>'St 1.2.1'!AA38+'St 1.2.2'!AA38+'St 1.2.3'!AA38+'St 1.2.4'!AA38</f>
        <v>43.279348720241373</v>
      </c>
      <c r="AB38" s="135"/>
      <c r="AC38" s="132">
        <f>'St 1.2.1'!AC38+'St 1.2.2'!AC38+'St 1.2.3'!AC38+'St 1.2.4'!AC38</f>
        <v>0</v>
      </c>
      <c r="AD38" s="132">
        <f>'St 1.2.1'!AD38+'St 1.2.2'!AD38+'St 1.2.3'!AD38+'St 1.2.4'!AD38</f>
        <v>0</v>
      </c>
      <c r="AE38" s="132">
        <f>'St 1.2.1'!AE38+'St 1.2.2'!AE38+'St 1.2.3'!AE38+'St 1.2.4'!AE38</f>
        <v>0</v>
      </c>
      <c r="AF38" s="132">
        <f>'St 1.2.1'!AF38+'St 1.2.2'!AF38+'St 1.2.3'!AF38+'St 1.2.4'!AF38</f>
        <v>0</v>
      </c>
      <c r="AG38" s="132">
        <f>'St 1.2.1'!AG38+'St 1.2.2'!AG38+'St 1.2.3'!AG38+'St 1.2.4'!AG38</f>
        <v>0</v>
      </c>
      <c r="AH38" s="132">
        <f>'St 1.2.1'!AH38+'St 1.2.2'!AH38+'St 1.2.3'!AH38+'St 1.2.4'!AH38</f>
        <v>0</v>
      </c>
      <c r="AI38" s="132">
        <f>'St 1.2.1'!AI38+'St 1.2.2'!AI38+'St 1.2.3'!AI38+'St 1.2.4'!AI38</f>
        <v>0</v>
      </c>
      <c r="AJ38" s="132">
        <f>'St 1.2.1'!AJ38+'St 1.2.2'!AJ38+'St 1.2.3'!AJ38+'St 1.2.4'!AJ38</f>
        <v>0</v>
      </c>
      <c r="AK38" s="132">
        <f>'St 1.2.1'!AK38+'St 1.2.2'!AK38+'St 1.2.3'!AK38+'St 1.2.4'!AK38</f>
        <v>0</v>
      </c>
      <c r="AL38" s="132">
        <f>'St 1.2.1'!AL38+'St 1.2.2'!AL38+'St 1.2.3'!AL38+'St 1.2.4'!AL38</f>
        <v>0</v>
      </c>
      <c r="AM38" s="132">
        <f>'St 1.2.1'!AM38+'St 1.2.2'!AM38+'St 1.2.3'!AM38+'St 1.2.4'!AM38</f>
        <v>0</v>
      </c>
    </row>
    <row r="39" spans="1:39">
      <c r="B39" s="6" t="s">
        <v>42</v>
      </c>
      <c r="C39" s="186"/>
      <c r="D39" s="132">
        <f>'St 1.2.1'!D39+'St 1.2.2'!D39+'St 1.2.3'!D39+'St 1.2.4'!D39</f>
        <v>21468.51339674589</v>
      </c>
      <c r="E39" s="132">
        <f>'St 1.2.1'!E39+'St 1.2.2'!E39+'St 1.2.3'!E39+'St 1.2.4'!E39</f>
        <v>25837.160597380869</v>
      </c>
      <c r="F39" s="132">
        <f>'St 1.2.1'!F39+'St 1.2.2'!F39+'St 1.2.3'!F39+'St 1.2.4'!F39</f>
        <v>31745.901728090736</v>
      </c>
      <c r="G39" s="132">
        <f>'St 1.2.1'!G39+'St 1.2.2'!G39+'St 1.2.3'!G39+'St 1.2.4'!G39</f>
        <v>31667.91444037015</v>
      </c>
      <c r="H39" s="132">
        <f>'St 1.2.1'!H39+'St 1.2.2'!H39+'St 1.2.3'!H39+'St 1.2.4'!H39</f>
        <v>59543.967611754801</v>
      </c>
      <c r="I39" s="132">
        <f>'St 1.2.1'!I39+'St 1.2.2'!I39+'St 1.2.3'!I39+'St 1.2.4'!I39</f>
        <v>47082.523685307147</v>
      </c>
      <c r="J39" s="132">
        <f>'St 1.2.1'!J39+'St 1.2.2'!J39+'St 1.2.3'!J39+'St 1.2.4'!J39</f>
        <v>105862.72786571828</v>
      </c>
      <c r="K39" s="132">
        <f>'St 1.2.1'!K39+'St 1.2.2'!K39+'St 1.2.3'!K39+'St 1.2.4'!K39</f>
        <v>118009.68180319291</v>
      </c>
      <c r="L39" s="132">
        <f>'St 1.2.1'!L39+'St 1.2.2'!L39+'St 1.2.3'!L39+'St 1.2.4'!L39</f>
        <v>95767.578044994007</v>
      </c>
      <c r="M39" s="132">
        <f>'St 1.2.1'!M39+'St 1.2.2'!M39+'St 1.2.3'!M39+'St 1.2.4'!M39</f>
        <v>97247.614824871693</v>
      </c>
      <c r="N39" s="132">
        <f>'St 1.2.1'!N39+'St 1.2.2'!N39+'St 1.2.3'!N39+'St 1.2.4'!N39</f>
        <v>87089.613998371322</v>
      </c>
      <c r="O39" s="132">
        <f>'St 1.2.1'!O39+'St 1.2.2'!O39+'St 1.2.3'!O39+'St 1.2.4'!O39</f>
        <v>109678.19629544072</v>
      </c>
      <c r="P39" s="138"/>
      <c r="Q39" s="132">
        <f>'St 1.2.1'!Q39+'St 1.2.2'!Q39+'St 1.2.3'!Q39+'St 1.2.4'!Q39</f>
        <v>4368.6472006349813</v>
      </c>
      <c r="R39" s="132">
        <f>'St 1.2.1'!R39+'St 1.2.2'!R39+'St 1.2.3'!R39+'St 1.2.4'!R39</f>
        <v>5908.7411307098673</v>
      </c>
      <c r="S39" s="132">
        <f>'St 1.2.1'!S39+'St 1.2.2'!S39+'St 1.2.3'!S39+'St 1.2.4'!S39</f>
        <v>-77.987287720589606</v>
      </c>
      <c r="T39" s="132">
        <f>'St 1.2.1'!T39+'St 1.2.2'!T39+'St 1.2.3'!T39+'St 1.2.4'!T39</f>
        <v>27876.053171384654</v>
      </c>
      <c r="U39" s="132">
        <f>'St 1.2.1'!U39+'St 1.2.2'!U39+'St 1.2.3'!U39+'St 1.2.4'!U39</f>
        <v>-12461.443926447651</v>
      </c>
      <c r="V39" s="132">
        <f>'St 1.2.1'!V39+'St 1.2.2'!V39+'St 1.2.3'!V39+'St 1.2.4'!V39</f>
        <v>58780.204180411136</v>
      </c>
      <c r="W39" s="132">
        <f>'St 1.2.1'!W39+'St 1.2.2'!W39+'St 1.2.3'!W39+'St 1.2.4'!W39</f>
        <v>12146.953937474638</v>
      </c>
      <c r="X39" s="132">
        <f>'St 1.2.1'!X39+'St 1.2.2'!X39+'St 1.2.3'!X39+'St 1.2.4'!X39</f>
        <v>-22242.103758198908</v>
      </c>
      <c r="Y39" s="132">
        <f>'St 1.2.1'!Y39+'St 1.2.2'!Y39+'St 1.2.3'!Y39+'St 1.2.4'!Y39</f>
        <v>1480.0367798776822</v>
      </c>
      <c r="Z39" s="132">
        <f>'St 1.2.1'!Z39+'St 1.2.2'!Z39+'St 1.2.3'!Z39+'St 1.2.4'!Z39</f>
        <v>-10158.000826500371</v>
      </c>
      <c r="AA39" s="132">
        <f>'St 1.2.1'!AA39+'St 1.2.2'!AA39+'St 1.2.3'!AA39+'St 1.2.4'!AA39</f>
        <v>22588.582297069395</v>
      </c>
      <c r="AB39" s="135"/>
      <c r="AC39" s="132">
        <f>'St 1.2.1'!AC39+'St 1.2.2'!AC39+'St 1.2.3'!AC39+'St 1.2.4'!AC39</f>
        <v>0</v>
      </c>
      <c r="AD39" s="132">
        <f>'St 1.2.1'!AD39+'St 1.2.2'!AD39+'St 1.2.3'!AD39+'St 1.2.4'!AD39</f>
        <v>0</v>
      </c>
      <c r="AE39" s="132">
        <f>'St 1.2.1'!AE39+'St 1.2.2'!AE39+'St 1.2.3'!AE39+'St 1.2.4'!AE39</f>
        <v>0</v>
      </c>
      <c r="AF39" s="132">
        <f>'St 1.2.1'!AF39+'St 1.2.2'!AF39+'St 1.2.3'!AF39+'St 1.2.4'!AF39</f>
        <v>0</v>
      </c>
      <c r="AG39" s="132">
        <f>'St 1.2.1'!AG39+'St 1.2.2'!AG39+'St 1.2.3'!AG39+'St 1.2.4'!AG39</f>
        <v>0</v>
      </c>
      <c r="AH39" s="132">
        <f>'St 1.2.1'!AH39+'St 1.2.2'!AH39+'St 1.2.3'!AH39+'St 1.2.4'!AH39</f>
        <v>0</v>
      </c>
      <c r="AI39" s="132">
        <f>'St 1.2.1'!AI39+'St 1.2.2'!AI39+'St 1.2.3'!AI39+'St 1.2.4'!AI39</f>
        <v>0</v>
      </c>
      <c r="AJ39" s="132">
        <f>'St 1.2.1'!AJ39+'St 1.2.2'!AJ39+'St 1.2.3'!AJ39+'St 1.2.4'!AJ39</f>
        <v>0</v>
      </c>
      <c r="AK39" s="132">
        <f>'St 1.2.1'!AK39+'St 1.2.2'!AK39+'St 1.2.3'!AK39+'St 1.2.4'!AK39</f>
        <v>0</v>
      </c>
      <c r="AL39" s="132">
        <f>'St 1.2.1'!AL39+'St 1.2.2'!AL39+'St 1.2.3'!AL39+'St 1.2.4'!AL39</f>
        <v>0</v>
      </c>
      <c r="AM39" s="132">
        <f>'St 1.2.1'!AM39+'St 1.2.2'!AM39+'St 1.2.3'!AM39+'St 1.2.4'!AM39</f>
        <v>0</v>
      </c>
    </row>
    <row r="40" spans="1:39">
      <c r="B40" s="6" t="s">
        <v>43</v>
      </c>
      <c r="C40" s="186"/>
      <c r="D40" s="132">
        <f>'St 1.2.1'!D40+'St 1.2.2'!D40+'St 1.2.3'!D40+'St 1.2.4'!D40</f>
        <v>155757.83869177205</v>
      </c>
      <c r="E40" s="132">
        <f>'St 1.2.1'!E40+'St 1.2.2'!E40+'St 1.2.3'!E40+'St 1.2.4'!E40</f>
        <v>188920.89294865358</v>
      </c>
      <c r="F40" s="132">
        <f>'St 1.2.1'!F40+'St 1.2.2'!F40+'St 1.2.3'!F40+'St 1.2.4'!F40</f>
        <v>236701.82684884133</v>
      </c>
      <c r="G40" s="132">
        <f>'St 1.2.1'!G40+'St 1.2.2'!G40+'St 1.2.3'!G40+'St 1.2.4'!G40</f>
        <v>237200.67391880922</v>
      </c>
      <c r="H40" s="132">
        <f>'St 1.2.1'!H40+'St 1.2.2'!H40+'St 1.2.3'!H40+'St 1.2.4'!H40</f>
        <v>238640.0035180964</v>
      </c>
      <c r="I40" s="132">
        <f>'St 1.2.1'!I40+'St 1.2.2'!I40+'St 1.2.3'!I40+'St 1.2.4'!I40</f>
        <v>351979.70915281866</v>
      </c>
      <c r="J40" s="132">
        <f>'St 1.2.1'!J40+'St 1.2.2'!J40+'St 1.2.3'!J40+'St 1.2.4'!J40</f>
        <v>331429.5850360344</v>
      </c>
      <c r="K40" s="132">
        <f>'St 1.2.1'!K40+'St 1.2.2'!K40+'St 1.2.3'!K40+'St 1.2.4'!K40</f>
        <v>377391.44495917833</v>
      </c>
      <c r="L40" s="132">
        <f>'St 1.2.1'!L40+'St 1.2.2'!L40+'St 1.2.3'!L40+'St 1.2.4'!L40</f>
        <v>342270.86410767521</v>
      </c>
      <c r="M40" s="132">
        <f>'St 1.2.1'!M40+'St 1.2.2'!M40+'St 1.2.3'!M40+'St 1.2.4'!M40</f>
        <v>342306.1928793402</v>
      </c>
      <c r="N40" s="132">
        <f>'St 1.2.1'!N40+'St 1.2.2'!N40+'St 1.2.3'!N40+'St 1.2.4'!N40</f>
        <v>328939.2978660058</v>
      </c>
      <c r="O40" s="132">
        <f>'St 1.2.1'!O40+'St 1.2.2'!O40+'St 1.2.3'!O40+'St 1.2.4'!O40</f>
        <v>409933.17164558987</v>
      </c>
      <c r="P40" s="138"/>
      <c r="Q40" s="132">
        <f>'St 1.2.1'!Q40+'St 1.2.2'!Q40+'St 1.2.3'!Q40+'St 1.2.4'!Q40</f>
        <v>33163.054256881551</v>
      </c>
      <c r="R40" s="132">
        <f>'St 1.2.1'!R40+'St 1.2.2'!R40+'St 1.2.3'!R40+'St 1.2.4'!R40</f>
        <v>47780.933900187767</v>
      </c>
      <c r="S40" s="132">
        <f>'St 1.2.1'!S40+'St 1.2.2'!S40+'St 1.2.3'!S40+'St 1.2.4'!S40</f>
        <v>498.84706996787099</v>
      </c>
      <c r="T40" s="132">
        <f>'St 1.2.1'!T40+'St 1.2.2'!T40+'St 1.2.3'!T40+'St 1.2.4'!T40</f>
        <v>1439.3295992871808</v>
      </c>
      <c r="U40" s="132">
        <f>'St 1.2.1'!U40+'St 1.2.2'!U40+'St 1.2.3'!U40+'St 1.2.4'!U40</f>
        <v>113339.70563472228</v>
      </c>
      <c r="V40" s="132">
        <f>'St 1.2.1'!V40+'St 1.2.2'!V40+'St 1.2.3'!V40+'St 1.2.4'!V40</f>
        <v>-20550.124116784318</v>
      </c>
      <c r="W40" s="132">
        <f>'St 1.2.1'!W40+'St 1.2.2'!W40+'St 1.2.3'!W40+'St 1.2.4'!W40</f>
        <v>45961.859923143929</v>
      </c>
      <c r="X40" s="132">
        <f>'St 1.2.1'!X40+'St 1.2.2'!X40+'St 1.2.3'!X40+'St 1.2.4'!X40</f>
        <v>-35120.580851503109</v>
      </c>
      <c r="Y40" s="132">
        <f>'St 1.2.1'!Y40+'St 1.2.2'!Y40+'St 1.2.3'!Y40+'St 1.2.4'!Y40</f>
        <v>35.328771665012937</v>
      </c>
      <c r="Z40" s="132">
        <f>'St 1.2.1'!Z40+'St 1.2.2'!Z40+'St 1.2.3'!Z40+'St 1.2.4'!Z40</f>
        <v>-13366.895013334419</v>
      </c>
      <c r="AA40" s="132">
        <f>'St 1.2.1'!AA40+'St 1.2.2'!AA40+'St 1.2.3'!AA40+'St 1.2.4'!AA40</f>
        <v>80993.873779584101</v>
      </c>
      <c r="AB40" s="135"/>
      <c r="AC40" s="132">
        <f>'St 1.2.1'!AC40+'St 1.2.2'!AC40+'St 1.2.3'!AC40+'St 1.2.4'!AC40</f>
        <v>0</v>
      </c>
      <c r="AD40" s="132">
        <f>'St 1.2.1'!AD40+'St 1.2.2'!AD40+'St 1.2.3'!AD40+'St 1.2.4'!AD40</f>
        <v>0</v>
      </c>
      <c r="AE40" s="132">
        <f>'St 1.2.1'!AE40+'St 1.2.2'!AE40+'St 1.2.3'!AE40+'St 1.2.4'!AE40</f>
        <v>0</v>
      </c>
      <c r="AF40" s="132">
        <f>'St 1.2.1'!AF40+'St 1.2.2'!AF40+'St 1.2.3'!AF40+'St 1.2.4'!AF40</f>
        <v>0</v>
      </c>
      <c r="AG40" s="132">
        <f>'St 1.2.1'!AG40+'St 1.2.2'!AG40+'St 1.2.3'!AG40+'St 1.2.4'!AG40</f>
        <v>0</v>
      </c>
      <c r="AH40" s="132">
        <f>'St 1.2.1'!AH40+'St 1.2.2'!AH40+'St 1.2.3'!AH40+'St 1.2.4'!AH40</f>
        <v>0</v>
      </c>
      <c r="AI40" s="132">
        <f>'St 1.2.1'!AI40+'St 1.2.2'!AI40+'St 1.2.3'!AI40+'St 1.2.4'!AI40</f>
        <v>0</v>
      </c>
      <c r="AJ40" s="132">
        <f>'St 1.2.1'!AJ40+'St 1.2.2'!AJ40+'St 1.2.3'!AJ40+'St 1.2.4'!AJ40</f>
        <v>0</v>
      </c>
      <c r="AK40" s="132">
        <f>'St 1.2.1'!AK40+'St 1.2.2'!AK40+'St 1.2.3'!AK40+'St 1.2.4'!AK40</f>
        <v>0</v>
      </c>
      <c r="AL40" s="132">
        <f>'St 1.2.1'!AL40+'St 1.2.2'!AL40+'St 1.2.3'!AL40+'St 1.2.4'!AL40</f>
        <v>0</v>
      </c>
      <c r="AM40" s="132">
        <f>'St 1.2.1'!AM40+'St 1.2.2'!AM40+'St 1.2.3'!AM40+'St 1.2.4'!AM40</f>
        <v>0</v>
      </c>
    </row>
    <row r="41" spans="1:39">
      <c r="B41" s="6" t="s">
        <v>44</v>
      </c>
      <c r="C41" s="186"/>
      <c r="D41" s="132">
        <f>'St 1.2.1'!D41+'St 1.2.2'!D41+'St 1.2.3'!D41+'St 1.2.4'!D41</f>
        <v>637.53644583498124</v>
      </c>
      <c r="E41" s="132">
        <f>'St 1.2.1'!E41+'St 1.2.2'!E41+'St 1.2.3'!E41+'St 1.2.4'!E41</f>
        <v>806.5096892298227</v>
      </c>
      <c r="F41" s="132">
        <f>'St 1.2.1'!F41+'St 1.2.2'!F41+'St 1.2.3'!F41+'St 1.2.4'!F41</f>
        <v>938.31167879650422</v>
      </c>
      <c r="G41" s="132">
        <f>'St 1.2.1'!G41+'St 1.2.2'!G41+'St 1.2.3'!G41+'St 1.2.4'!G41</f>
        <v>915.96236217307614</v>
      </c>
      <c r="H41" s="132">
        <f>'St 1.2.1'!H41+'St 1.2.2'!H41+'St 1.2.3'!H41+'St 1.2.4'!H41</f>
        <v>661.66930483140334</v>
      </c>
      <c r="I41" s="132">
        <f>'St 1.2.1'!I41+'St 1.2.2'!I41+'St 1.2.3'!I41+'St 1.2.4'!I41</f>
        <v>1749.440264950756</v>
      </c>
      <c r="J41" s="132">
        <f>'St 1.2.1'!J41+'St 1.2.2'!J41+'St 1.2.3'!J41+'St 1.2.4'!J41</f>
        <v>469.85316644472891</v>
      </c>
      <c r="K41" s="132">
        <f>'St 1.2.1'!K41+'St 1.2.2'!K41+'St 1.2.3'!K41+'St 1.2.4'!K41</f>
        <v>453.62610354314415</v>
      </c>
      <c r="L41" s="132">
        <f>'St 1.2.1'!L41+'St 1.2.2'!L41+'St 1.2.3'!L41+'St 1.2.4'!L41</f>
        <v>329.22840669754839</v>
      </c>
      <c r="M41" s="132">
        <f>'St 1.2.1'!M41+'St 1.2.2'!M41+'St 1.2.3'!M41+'St 1.2.4'!M41</f>
        <v>334.4325521774943</v>
      </c>
      <c r="N41" s="132">
        <f>'St 1.2.1'!N41+'St 1.2.2'!N41+'St 1.2.3'!N41+'St 1.2.4'!N41</f>
        <v>299.00470526187604</v>
      </c>
      <c r="O41" s="132">
        <f>'St 1.2.1'!O41+'St 1.2.2'!O41+'St 1.2.3'!O41+'St 1.2.4'!O41</f>
        <v>376.65360155758776</v>
      </c>
      <c r="P41" s="138"/>
      <c r="Q41" s="132">
        <f>'St 1.2.1'!Q41+'St 1.2.2'!Q41+'St 1.2.3'!Q41+'St 1.2.4'!Q41</f>
        <v>168.97324339484143</v>
      </c>
      <c r="R41" s="132">
        <f>'St 1.2.1'!R41+'St 1.2.2'!R41+'St 1.2.3'!R41+'St 1.2.4'!R41</f>
        <v>131.8019895666815</v>
      </c>
      <c r="S41" s="132">
        <f>'St 1.2.1'!S41+'St 1.2.2'!S41+'St 1.2.3'!S41+'St 1.2.4'!S41</f>
        <v>-22.349316623428095</v>
      </c>
      <c r="T41" s="132">
        <f>'St 1.2.1'!T41+'St 1.2.2'!T41+'St 1.2.3'!T41+'St 1.2.4'!T41</f>
        <v>-254.29305734167275</v>
      </c>
      <c r="U41" s="132">
        <f>'St 1.2.1'!U41+'St 1.2.2'!U41+'St 1.2.3'!U41+'St 1.2.4'!U41</f>
        <v>1087.7709601193526</v>
      </c>
      <c r="V41" s="132">
        <f>'St 1.2.1'!V41+'St 1.2.2'!V41+'St 1.2.3'!V41+'St 1.2.4'!V41</f>
        <v>-1279.5870985060271</v>
      </c>
      <c r="W41" s="132">
        <f>'St 1.2.1'!W41+'St 1.2.2'!W41+'St 1.2.3'!W41+'St 1.2.4'!W41</f>
        <v>-16.227062901584777</v>
      </c>
      <c r="X41" s="132">
        <f>'St 1.2.1'!X41+'St 1.2.2'!X41+'St 1.2.3'!X41+'St 1.2.4'!X41</f>
        <v>-124.39769684559576</v>
      </c>
      <c r="Y41" s="132">
        <f>'St 1.2.1'!Y41+'St 1.2.2'!Y41+'St 1.2.3'!Y41+'St 1.2.4'!Y41</f>
        <v>5.2041454799458986</v>
      </c>
      <c r="Z41" s="132">
        <f>'St 1.2.1'!Z41+'St 1.2.2'!Z41+'St 1.2.3'!Z41+'St 1.2.4'!Z41</f>
        <v>-35.427846915618218</v>
      </c>
      <c r="AA41" s="132">
        <f>'St 1.2.1'!AA41+'St 1.2.2'!AA41+'St 1.2.3'!AA41+'St 1.2.4'!AA41</f>
        <v>77.648896295711722</v>
      </c>
      <c r="AB41" s="135"/>
      <c r="AC41" s="132">
        <f>'St 1.2.1'!AC41+'St 1.2.2'!AC41+'St 1.2.3'!AC41+'St 1.2.4'!AC41</f>
        <v>0</v>
      </c>
      <c r="AD41" s="132">
        <f>'St 1.2.1'!AD41+'St 1.2.2'!AD41+'St 1.2.3'!AD41+'St 1.2.4'!AD41</f>
        <v>0</v>
      </c>
      <c r="AE41" s="132">
        <f>'St 1.2.1'!AE41+'St 1.2.2'!AE41+'St 1.2.3'!AE41+'St 1.2.4'!AE41</f>
        <v>0</v>
      </c>
      <c r="AF41" s="132">
        <f>'St 1.2.1'!AF41+'St 1.2.2'!AF41+'St 1.2.3'!AF41+'St 1.2.4'!AF41</f>
        <v>0</v>
      </c>
      <c r="AG41" s="132">
        <f>'St 1.2.1'!AG41+'St 1.2.2'!AG41+'St 1.2.3'!AG41+'St 1.2.4'!AG41</f>
        <v>0</v>
      </c>
      <c r="AH41" s="132">
        <f>'St 1.2.1'!AH41+'St 1.2.2'!AH41+'St 1.2.3'!AH41+'St 1.2.4'!AH41</f>
        <v>0</v>
      </c>
      <c r="AI41" s="132">
        <f>'St 1.2.1'!AI41+'St 1.2.2'!AI41+'St 1.2.3'!AI41+'St 1.2.4'!AI41</f>
        <v>0</v>
      </c>
      <c r="AJ41" s="132">
        <f>'St 1.2.1'!AJ41+'St 1.2.2'!AJ41+'St 1.2.3'!AJ41+'St 1.2.4'!AJ41</f>
        <v>0</v>
      </c>
      <c r="AK41" s="132">
        <f>'St 1.2.1'!AK41+'St 1.2.2'!AK41+'St 1.2.3'!AK41+'St 1.2.4'!AK41</f>
        <v>0</v>
      </c>
      <c r="AL41" s="132">
        <f>'St 1.2.1'!AL41+'St 1.2.2'!AL41+'St 1.2.3'!AL41+'St 1.2.4'!AL41</f>
        <v>0</v>
      </c>
      <c r="AM41" s="132">
        <f>'St 1.2.1'!AM41+'St 1.2.2'!AM41+'St 1.2.3'!AM41+'St 1.2.4'!AM41</f>
        <v>0</v>
      </c>
    </row>
    <row r="42" spans="1:39">
      <c r="B42" s="7" t="s">
        <v>45</v>
      </c>
      <c r="C42" s="186"/>
      <c r="D42" s="132">
        <f>'St 1.2.1'!D42+'St 1.2.2'!D42+'St 1.2.3'!D42+'St 1.2.4'!D42</f>
        <v>348.03237367779917</v>
      </c>
      <c r="E42" s="132">
        <f>'St 1.2.1'!E42+'St 1.2.2'!E42+'St 1.2.3'!E42+'St 1.2.4'!E42</f>
        <v>439.88136337599366</v>
      </c>
      <c r="F42" s="132">
        <f>'St 1.2.1'!F42+'St 1.2.2'!F42+'St 1.2.3'!F42+'St 1.2.4'!F42</f>
        <v>511.52318975454028</v>
      </c>
      <c r="G42" s="132">
        <f>'St 1.2.1'!G42+'St 1.2.2'!G42+'St 1.2.3'!G42+'St 1.2.4'!G42</f>
        <v>500.63487976681546</v>
      </c>
      <c r="H42" s="132">
        <f>'St 1.2.1'!H42+'St 1.2.2'!H42+'St 1.2.3'!H42+'St 1.2.4'!H42</f>
        <v>414.19072021558867</v>
      </c>
      <c r="I42" s="132">
        <f>'St 1.2.1'!I42+'St 1.2.2'!I42+'St 1.2.3'!I42+'St 1.2.4'!I42</f>
        <v>951.50279470643522</v>
      </c>
      <c r="J42" s="132">
        <f>'St 1.2.1'!J42+'St 1.2.2'!J42+'St 1.2.3'!J42+'St 1.2.4'!J42</f>
        <v>379.21175238902413</v>
      </c>
      <c r="K42" s="132">
        <f>'St 1.2.1'!K42+'St 1.2.2'!K42+'St 1.2.3'!K42+'St 1.2.4'!K42</f>
        <v>381.63525642421513</v>
      </c>
      <c r="L42" s="132">
        <f>'St 1.2.1'!L42+'St 1.2.2'!L42+'St 1.2.3'!L42+'St 1.2.4'!L42</f>
        <v>311.40241899201453</v>
      </c>
      <c r="M42" s="132">
        <f>'St 1.2.1'!M42+'St 1.2.2'!M42+'St 1.2.3'!M42+'St 1.2.4'!M42</f>
        <v>316.32478734867431</v>
      </c>
      <c r="N42" s="132">
        <f>'St 1.2.1'!N42+'St 1.2.2'!N42+'St 1.2.3'!N42+'St 1.2.4'!N42</f>
        <v>282.81517212480526</v>
      </c>
      <c r="O42" s="132">
        <f>'St 1.2.1'!O42+'St 1.2.2'!O42+'St 1.2.3'!O42+'St 1.2.4'!O42</f>
        <v>356.25978883055069</v>
      </c>
      <c r="P42" s="138"/>
      <c r="Q42" s="132">
        <f>'St 1.2.1'!Q42+'St 1.2.2'!Q42+'St 1.2.3'!Q42+'St 1.2.4'!Q42</f>
        <v>91.848989698194487</v>
      </c>
      <c r="R42" s="132">
        <f>'St 1.2.1'!R42+'St 1.2.2'!R42+'St 1.2.3'!R42+'St 1.2.4'!R42</f>
        <v>71.641826378546639</v>
      </c>
      <c r="S42" s="132">
        <f>'St 1.2.1'!S42+'St 1.2.2'!S42+'St 1.2.3'!S42+'St 1.2.4'!S42</f>
        <v>-10.888309987724831</v>
      </c>
      <c r="T42" s="132">
        <f>'St 1.2.1'!T42+'St 1.2.2'!T42+'St 1.2.3'!T42+'St 1.2.4'!T42</f>
        <v>-86.444159551226818</v>
      </c>
      <c r="U42" s="132">
        <f>'St 1.2.1'!U42+'St 1.2.2'!U42+'St 1.2.3'!U42+'St 1.2.4'!U42</f>
        <v>537.31207449084661</v>
      </c>
      <c r="V42" s="132">
        <f>'St 1.2.1'!V42+'St 1.2.2'!V42+'St 1.2.3'!V42+'St 1.2.4'!V42</f>
        <v>-572.2910423174111</v>
      </c>
      <c r="W42" s="132">
        <f>'St 1.2.1'!W42+'St 1.2.2'!W42+'St 1.2.3'!W42+'St 1.2.4'!W42</f>
        <v>2.4235040351910264</v>
      </c>
      <c r="X42" s="132">
        <f>'St 1.2.1'!X42+'St 1.2.2'!X42+'St 1.2.3'!X42+'St 1.2.4'!X42</f>
        <v>-70.232837432200597</v>
      </c>
      <c r="Y42" s="132">
        <f>'St 1.2.1'!Y42+'St 1.2.2'!Y42+'St 1.2.3'!Y42+'St 1.2.4'!Y42</f>
        <v>4.9223683566597565</v>
      </c>
      <c r="Z42" s="132">
        <f>'St 1.2.1'!Z42+'St 1.2.2'!Z42+'St 1.2.3'!Z42+'St 1.2.4'!Z42</f>
        <v>-33.509615223869062</v>
      </c>
      <c r="AA42" s="132">
        <f>'St 1.2.1'!AA42+'St 1.2.2'!AA42+'St 1.2.3'!AA42+'St 1.2.4'!AA42</f>
        <v>73.444616705745432</v>
      </c>
      <c r="AB42" s="135"/>
      <c r="AC42" s="132">
        <f>'St 1.2.1'!AC42+'St 1.2.2'!AC42+'St 1.2.3'!AC42+'St 1.2.4'!AC42</f>
        <v>0</v>
      </c>
      <c r="AD42" s="132">
        <f>'St 1.2.1'!AD42+'St 1.2.2'!AD42+'St 1.2.3'!AD42+'St 1.2.4'!AD42</f>
        <v>0</v>
      </c>
      <c r="AE42" s="132">
        <f>'St 1.2.1'!AE42+'St 1.2.2'!AE42+'St 1.2.3'!AE42+'St 1.2.4'!AE42</f>
        <v>0</v>
      </c>
      <c r="AF42" s="132">
        <f>'St 1.2.1'!AF42+'St 1.2.2'!AF42+'St 1.2.3'!AF42+'St 1.2.4'!AF42</f>
        <v>0</v>
      </c>
      <c r="AG42" s="132">
        <f>'St 1.2.1'!AG42+'St 1.2.2'!AG42+'St 1.2.3'!AG42+'St 1.2.4'!AG42</f>
        <v>0</v>
      </c>
      <c r="AH42" s="132">
        <f>'St 1.2.1'!AH42+'St 1.2.2'!AH42+'St 1.2.3'!AH42+'St 1.2.4'!AH42</f>
        <v>0</v>
      </c>
      <c r="AI42" s="132">
        <f>'St 1.2.1'!AI42+'St 1.2.2'!AI42+'St 1.2.3'!AI42+'St 1.2.4'!AI42</f>
        <v>0</v>
      </c>
      <c r="AJ42" s="132">
        <f>'St 1.2.1'!AJ42+'St 1.2.2'!AJ42+'St 1.2.3'!AJ42+'St 1.2.4'!AJ42</f>
        <v>0</v>
      </c>
      <c r="AK42" s="132">
        <f>'St 1.2.1'!AK42+'St 1.2.2'!AK42+'St 1.2.3'!AK42+'St 1.2.4'!AK42</f>
        <v>0</v>
      </c>
      <c r="AL42" s="132">
        <f>'St 1.2.1'!AL42+'St 1.2.2'!AL42+'St 1.2.3'!AL42+'St 1.2.4'!AL42</f>
        <v>0</v>
      </c>
      <c r="AM42" s="132">
        <f>'St 1.2.1'!AM42+'St 1.2.2'!AM42+'St 1.2.3'!AM42+'St 1.2.4'!AM42</f>
        <v>0</v>
      </c>
    </row>
    <row r="43" spans="1:39">
      <c r="B43" s="7" t="s">
        <v>46</v>
      </c>
      <c r="C43" s="186"/>
      <c r="D43" s="132">
        <f>'St 1.2.1'!D43+'St 1.2.2'!D43+'St 1.2.3'!D43+'St 1.2.4'!D43</f>
        <v>289.50407215718207</v>
      </c>
      <c r="E43" s="132">
        <f>'St 1.2.1'!E43+'St 1.2.2'!E43+'St 1.2.3'!E43+'St 1.2.4'!E43</f>
        <v>366.6283258538291</v>
      </c>
      <c r="F43" s="132">
        <f>'St 1.2.1'!F43+'St 1.2.2'!F43+'St 1.2.3'!F43+'St 1.2.4'!F43</f>
        <v>426.788489041964</v>
      </c>
      <c r="G43" s="132">
        <f>'St 1.2.1'!G43+'St 1.2.2'!G43+'St 1.2.3'!G43+'St 1.2.4'!G43</f>
        <v>415.32748240626074</v>
      </c>
      <c r="H43" s="132">
        <f>'St 1.2.1'!H43+'St 1.2.2'!H43+'St 1.2.3'!H43+'St 1.2.4'!H43</f>
        <v>247.47858461581473</v>
      </c>
      <c r="I43" s="132">
        <f>'St 1.2.1'!I43+'St 1.2.2'!I43+'St 1.2.3'!I43+'St 1.2.4'!I43</f>
        <v>797.93747024432082</v>
      </c>
      <c r="J43" s="132">
        <f>'St 1.2.1'!J43+'St 1.2.2'!J43+'St 1.2.3'!J43+'St 1.2.4'!J43</f>
        <v>90.6414140557048</v>
      </c>
      <c r="K43" s="132">
        <f>'St 1.2.1'!K43+'St 1.2.2'!K43+'St 1.2.3'!K43+'St 1.2.4'!K43</f>
        <v>71.990847118929011</v>
      </c>
      <c r="L43" s="132">
        <f>'St 1.2.1'!L43+'St 1.2.2'!L43+'St 1.2.3'!L43+'St 1.2.4'!L43</f>
        <v>17.825987705533841</v>
      </c>
      <c r="M43" s="132">
        <f>'St 1.2.1'!M43+'St 1.2.2'!M43+'St 1.2.3'!M43+'St 1.2.4'!M43</f>
        <v>18.107764828820013</v>
      </c>
      <c r="N43" s="132">
        <f>'St 1.2.1'!N43+'St 1.2.2'!N43+'St 1.2.3'!N43+'St 1.2.4'!N43</f>
        <v>16.189533137070768</v>
      </c>
      <c r="O43" s="132">
        <f>'St 1.2.1'!O43+'St 1.2.2'!O43+'St 1.2.3'!O43+'St 1.2.4'!O43</f>
        <v>20.393812727037076</v>
      </c>
      <c r="P43" s="138"/>
      <c r="Q43" s="132">
        <f>'St 1.2.1'!Q43+'St 1.2.2'!Q43+'St 1.2.3'!Q43+'St 1.2.4'!Q43</f>
        <v>77.124253696647031</v>
      </c>
      <c r="R43" s="132">
        <f>'St 1.2.1'!R43+'St 1.2.2'!R43+'St 1.2.3'!R43+'St 1.2.4'!R43</f>
        <v>60.16016318813486</v>
      </c>
      <c r="S43" s="132">
        <f>'St 1.2.1'!S43+'St 1.2.2'!S43+'St 1.2.3'!S43+'St 1.2.4'!S43</f>
        <v>-11.461006635703264</v>
      </c>
      <c r="T43" s="132">
        <f>'St 1.2.1'!T43+'St 1.2.2'!T43+'St 1.2.3'!T43+'St 1.2.4'!T43</f>
        <v>-167.84889779044599</v>
      </c>
      <c r="U43" s="132">
        <f>'St 1.2.1'!U43+'St 1.2.2'!U43+'St 1.2.3'!U43+'St 1.2.4'!U43</f>
        <v>550.4588856285061</v>
      </c>
      <c r="V43" s="132">
        <f>'St 1.2.1'!V43+'St 1.2.2'!V43+'St 1.2.3'!V43+'St 1.2.4'!V43</f>
        <v>-707.29605618861603</v>
      </c>
      <c r="W43" s="132">
        <f>'St 1.2.1'!W43+'St 1.2.2'!W43+'St 1.2.3'!W43+'St 1.2.4'!W43</f>
        <v>-18.650566936775792</v>
      </c>
      <c r="X43" s="132">
        <f>'St 1.2.1'!X43+'St 1.2.2'!X43+'St 1.2.3'!X43+'St 1.2.4'!X43</f>
        <v>-54.16485941339517</v>
      </c>
      <c r="Y43" s="132">
        <f>'St 1.2.1'!Y43+'St 1.2.2'!Y43+'St 1.2.3'!Y43+'St 1.2.4'!Y43</f>
        <v>0.28177712328617266</v>
      </c>
      <c r="Z43" s="132">
        <f>'St 1.2.1'!Z43+'St 1.2.2'!Z43+'St 1.2.3'!Z43+'St 1.2.4'!Z43</f>
        <v>-1.9182316917492448</v>
      </c>
      <c r="AA43" s="132">
        <f>'St 1.2.1'!AA43+'St 1.2.2'!AA43+'St 1.2.3'!AA43+'St 1.2.4'!AA43</f>
        <v>4.2042795899663057</v>
      </c>
      <c r="AB43" s="135"/>
      <c r="AC43" s="132">
        <f>'St 1.2.1'!AC43+'St 1.2.2'!AC43+'St 1.2.3'!AC43+'St 1.2.4'!AC43</f>
        <v>0</v>
      </c>
      <c r="AD43" s="132">
        <f>'St 1.2.1'!AD43+'St 1.2.2'!AD43+'St 1.2.3'!AD43+'St 1.2.4'!AD43</f>
        <v>0</v>
      </c>
      <c r="AE43" s="132">
        <f>'St 1.2.1'!AE43+'St 1.2.2'!AE43+'St 1.2.3'!AE43+'St 1.2.4'!AE43</f>
        <v>0</v>
      </c>
      <c r="AF43" s="132">
        <f>'St 1.2.1'!AF43+'St 1.2.2'!AF43+'St 1.2.3'!AF43+'St 1.2.4'!AF43</f>
        <v>0</v>
      </c>
      <c r="AG43" s="132">
        <f>'St 1.2.1'!AG43+'St 1.2.2'!AG43+'St 1.2.3'!AG43+'St 1.2.4'!AG43</f>
        <v>0</v>
      </c>
      <c r="AH43" s="132">
        <f>'St 1.2.1'!AH43+'St 1.2.2'!AH43+'St 1.2.3'!AH43+'St 1.2.4'!AH43</f>
        <v>0</v>
      </c>
      <c r="AI43" s="132">
        <f>'St 1.2.1'!AI43+'St 1.2.2'!AI43+'St 1.2.3'!AI43+'St 1.2.4'!AI43</f>
        <v>0</v>
      </c>
      <c r="AJ43" s="132">
        <f>'St 1.2.1'!AJ43+'St 1.2.2'!AJ43+'St 1.2.3'!AJ43+'St 1.2.4'!AJ43</f>
        <v>0</v>
      </c>
      <c r="AK43" s="132">
        <f>'St 1.2.1'!AK43+'St 1.2.2'!AK43+'St 1.2.3'!AK43+'St 1.2.4'!AK43</f>
        <v>0</v>
      </c>
      <c r="AL43" s="132">
        <f>'St 1.2.1'!AL43+'St 1.2.2'!AL43+'St 1.2.3'!AL43+'St 1.2.4'!AL43</f>
        <v>0</v>
      </c>
      <c r="AM43" s="132">
        <f>'St 1.2.1'!AM43+'St 1.2.2'!AM43+'St 1.2.3'!AM43+'St 1.2.4'!AM43</f>
        <v>0</v>
      </c>
    </row>
    <row r="44" spans="1:39">
      <c r="B44" s="6" t="s">
        <v>313</v>
      </c>
      <c r="C44" s="186"/>
      <c r="D44" s="132">
        <f>'St 1.2.1'!D44+'St 1.2.2'!D44+'St 1.2.3'!D44+'St 1.2.4'!D44</f>
        <v>0</v>
      </c>
      <c r="E44" s="132">
        <f>'St 1.2.1'!E44+'St 1.2.2'!E44+'St 1.2.3'!E44+'St 1.2.4'!E44</f>
        <v>0</v>
      </c>
      <c r="F44" s="132">
        <f>'St 1.2.1'!F44+'St 1.2.2'!F44+'St 1.2.3'!F44+'St 1.2.4'!F44</f>
        <v>0</v>
      </c>
      <c r="G44" s="132">
        <f>'St 1.2.1'!G44+'St 1.2.2'!G44+'St 1.2.3'!G44+'St 1.2.4'!G44</f>
        <v>0</v>
      </c>
      <c r="H44" s="132">
        <f>'St 1.2.1'!H44+'St 1.2.2'!H44+'St 1.2.3'!H44+'St 1.2.4'!H44</f>
        <v>6858.3798683677815</v>
      </c>
      <c r="I44" s="132">
        <f>'St 1.2.1'!I44+'St 1.2.2'!I44+'St 1.2.3'!I44+'St 1.2.4'!I44</f>
        <v>0</v>
      </c>
      <c r="J44" s="132">
        <f>'St 1.2.1'!J44+'St 1.2.2'!J44+'St 1.2.3'!J44+'St 1.2.4'!J44</f>
        <v>15817.289658834459</v>
      </c>
      <c r="K44" s="132">
        <f>'St 1.2.1'!K44+'St 1.2.2'!K44+'St 1.2.3'!K44+'St 1.2.4'!K44</f>
        <v>16810.622067130687</v>
      </c>
      <c r="L44" s="132">
        <f>'St 1.2.1'!L44+'St 1.2.2'!L44+'St 1.2.3'!L44+'St 1.2.4'!L44</f>
        <v>14314.33136135263</v>
      </c>
      <c r="M44" s="132">
        <f>'St 1.2.1'!M44+'St 1.2.2'!M44+'St 1.2.3'!M44+'St 1.2.4'!M44</f>
        <v>14540.599390894402</v>
      </c>
      <c r="N44" s="132">
        <f>'St 1.2.1'!N44+'St 1.2.2'!N44+'St 1.2.3'!N44+'St 1.2.4'!N44</f>
        <v>13000.252537910616</v>
      </c>
      <c r="O44" s="132">
        <f>'St 1.2.1'!O44+'St 1.2.2'!O44+'St 1.2.3'!O44+'St 1.2.4'!O44</f>
        <v>16376.30396241973</v>
      </c>
      <c r="P44" s="138"/>
      <c r="Q44" s="132">
        <f>'St 1.2.1'!Q44+'St 1.2.2'!Q44+'St 1.2.3'!Q44+'St 1.2.4'!Q44</f>
        <v>0</v>
      </c>
      <c r="R44" s="132">
        <f>'St 1.2.1'!R44+'St 1.2.2'!R44+'St 1.2.3'!R44+'St 1.2.4'!R44</f>
        <v>0</v>
      </c>
      <c r="S44" s="132">
        <f>'St 1.2.1'!S44+'St 1.2.2'!S44+'St 1.2.3'!S44+'St 1.2.4'!S44</f>
        <v>0</v>
      </c>
      <c r="T44" s="132">
        <f>'St 1.2.1'!T44+'St 1.2.2'!T44+'St 1.2.3'!T44+'St 1.2.4'!T44</f>
        <v>6858.3798683677815</v>
      </c>
      <c r="U44" s="132">
        <f>'St 1.2.1'!U44+'St 1.2.2'!U44+'St 1.2.3'!U44+'St 1.2.4'!U44</f>
        <v>-6858.3798683677815</v>
      </c>
      <c r="V44" s="132">
        <f>'St 1.2.1'!V44+'St 1.2.2'!V44+'St 1.2.3'!V44+'St 1.2.4'!V44</f>
        <v>15817.289658834459</v>
      </c>
      <c r="W44" s="132">
        <f>'St 1.2.1'!W44+'St 1.2.2'!W44+'St 1.2.3'!W44+'St 1.2.4'!W44</f>
        <v>993.33240829622866</v>
      </c>
      <c r="X44" s="132">
        <f>'St 1.2.1'!X44+'St 1.2.2'!X44+'St 1.2.3'!X44+'St 1.2.4'!X44</f>
        <v>-2496.2907057780599</v>
      </c>
      <c r="Y44" s="132">
        <f>'St 1.2.1'!Y44+'St 1.2.2'!Y44+'St 1.2.3'!Y44+'St 1.2.4'!Y44</f>
        <v>226.26802954177379</v>
      </c>
      <c r="Z44" s="132">
        <f>'St 1.2.1'!Z44+'St 1.2.2'!Z44+'St 1.2.3'!Z44+'St 1.2.4'!Z44</f>
        <v>-1540.346852983788</v>
      </c>
      <c r="AA44" s="132">
        <f>'St 1.2.1'!AA44+'St 1.2.2'!AA44+'St 1.2.3'!AA44+'St 1.2.4'!AA44</f>
        <v>3376.0514245091144</v>
      </c>
      <c r="AB44" s="135"/>
      <c r="AC44" s="132">
        <f>'St 1.2.1'!AC44+'St 1.2.2'!AC44+'St 1.2.3'!AC44+'St 1.2.4'!AC44</f>
        <v>0</v>
      </c>
      <c r="AD44" s="132">
        <f>'St 1.2.1'!AD44+'St 1.2.2'!AD44+'St 1.2.3'!AD44+'St 1.2.4'!AD44</f>
        <v>0</v>
      </c>
      <c r="AE44" s="132">
        <f>'St 1.2.1'!AE44+'St 1.2.2'!AE44+'St 1.2.3'!AE44+'St 1.2.4'!AE44</f>
        <v>0</v>
      </c>
      <c r="AF44" s="132">
        <f>'St 1.2.1'!AF44+'St 1.2.2'!AF44+'St 1.2.3'!AF44+'St 1.2.4'!AF44</f>
        <v>0</v>
      </c>
      <c r="AG44" s="132">
        <f>'St 1.2.1'!AG44+'St 1.2.2'!AG44+'St 1.2.3'!AG44+'St 1.2.4'!AG44</f>
        <v>0</v>
      </c>
      <c r="AH44" s="132">
        <f>'St 1.2.1'!AH44+'St 1.2.2'!AH44+'St 1.2.3'!AH44+'St 1.2.4'!AH44</f>
        <v>0</v>
      </c>
      <c r="AI44" s="132">
        <f>'St 1.2.1'!AI44+'St 1.2.2'!AI44+'St 1.2.3'!AI44+'St 1.2.4'!AI44</f>
        <v>0</v>
      </c>
      <c r="AJ44" s="132">
        <f>'St 1.2.1'!AJ44+'St 1.2.2'!AJ44+'St 1.2.3'!AJ44+'St 1.2.4'!AJ44</f>
        <v>0</v>
      </c>
      <c r="AK44" s="132">
        <f>'St 1.2.1'!AK44+'St 1.2.2'!AK44+'St 1.2.3'!AK44+'St 1.2.4'!AK44</f>
        <v>0</v>
      </c>
      <c r="AL44" s="132">
        <f>'St 1.2.1'!AL44+'St 1.2.2'!AL44+'St 1.2.3'!AL44+'St 1.2.4'!AL44</f>
        <v>0</v>
      </c>
      <c r="AM44" s="132">
        <f>'St 1.2.1'!AM44+'St 1.2.2'!AM44+'St 1.2.3'!AM44+'St 1.2.4'!AM44</f>
        <v>0</v>
      </c>
    </row>
    <row r="45" spans="1:39">
      <c r="B45" s="6" t="s">
        <v>107</v>
      </c>
      <c r="C45" s="186"/>
      <c r="D45" s="132">
        <f>'St 1.2.1'!D45+'St 1.2.2'!D45+'St 1.2.3'!D45+'St 1.2.4'!D45</f>
        <v>6307.6245166375038</v>
      </c>
      <c r="E45" s="132">
        <f>'St 1.2.1'!E45+'St 1.2.2'!E45+'St 1.2.3'!E45+'St 1.2.4'!E45</f>
        <v>7417.1153470199624</v>
      </c>
      <c r="F45" s="132">
        <f>'St 1.2.1'!F45+'St 1.2.2'!F45+'St 1.2.3'!F45+'St 1.2.4'!F45</f>
        <v>9279.438672241793</v>
      </c>
      <c r="G45" s="132">
        <f>'St 1.2.1'!G45+'St 1.2.2'!G45+'St 1.2.3'!G45+'St 1.2.4'!G45</f>
        <v>9414.9863502684693</v>
      </c>
      <c r="H45" s="132">
        <f>'St 1.2.1'!H45+'St 1.2.2'!H45+'St 1.2.3'!H45+'St 1.2.4'!H45</f>
        <v>4635.033387755876</v>
      </c>
      <c r="I45" s="132">
        <f>'St 1.2.1'!I45+'St 1.2.2'!I45+'St 1.2.3'!I45+'St 1.2.4'!I45</f>
        <v>12282.836419593992</v>
      </c>
      <c r="J45" s="132">
        <f>'St 1.2.1'!J45+'St 1.2.2'!J45+'St 1.2.3'!J45+'St 1.2.4'!J45</f>
        <v>3986.0255289636134</v>
      </c>
      <c r="K45" s="132">
        <f>'St 1.2.1'!K45+'St 1.2.2'!K45+'St 1.2.3'!K45+'St 1.2.4'!K45</f>
        <v>2369.147229106944</v>
      </c>
      <c r="L45" s="132">
        <f>'St 1.2.1'!L45+'St 1.2.2'!L45+'St 1.2.3'!L45+'St 1.2.4'!L45</f>
        <v>1154.0754158065024</v>
      </c>
      <c r="M45" s="132">
        <f>'St 1.2.1'!M45+'St 1.2.2'!M45+'St 1.2.3'!M45+'St 1.2.4'!M45</f>
        <v>1172.3179982705472</v>
      </c>
      <c r="N45" s="132">
        <f>'St 1.2.1'!N45+'St 1.2.2'!N45+'St 1.2.3'!N45+'St 1.2.4'!N45</f>
        <v>1048.1294218035343</v>
      </c>
      <c r="O45" s="132">
        <f>'St 1.2.1'!O45+'St 1.2.2'!O45+'St 1.2.3'!O45+'St 1.2.4'!O45</f>
        <v>1320.3194286692355</v>
      </c>
      <c r="P45" s="138"/>
      <c r="Q45" s="132">
        <f>'St 1.2.1'!Q45+'St 1.2.2'!Q45+'St 1.2.3'!Q45+'St 1.2.4'!Q45</f>
        <v>1109.4908303824589</v>
      </c>
      <c r="R45" s="132">
        <f>'St 1.2.1'!R45+'St 1.2.2'!R45+'St 1.2.3'!R45+'St 1.2.4'!R45</f>
        <v>1862.3233252218299</v>
      </c>
      <c r="S45" s="132">
        <f>'St 1.2.1'!S45+'St 1.2.2'!S45+'St 1.2.3'!S45+'St 1.2.4'!S45</f>
        <v>135.54767802667698</v>
      </c>
      <c r="T45" s="132">
        <f>'St 1.2.1'!T45+'St 1.2.2'!T45+'St 1.2.3'!T45+'St 1.2.4'!T45</f>
        <v>-4779.9529625125933</v>
      </c>
      <c r="U45" s="132">
        <f>'St 1.2.1'!U45+'St 1.2.2'!U45+'St 1.2.3'!U45+'St 1.2.4'!U45</f>
        <v>7647.803031838117</v>
      </c>
      <c r="V45" s="132">
        <f>'St 1.2.1'!V45+'St 1.2.2'!V45+'St 1.2.3'!V45+'St 1.2.4'!V45</f>
        <v>-8296.8108906303805</v>
      </c>
      <c r="W45" s="132">
        <f>'St 1.2.1'!W45+'St 1.2.2'!W45+'St 1.2.3'!W45+'St 1.2.4'!W45</f>
        <v>-1616.8782998566694</v>
      </c>
      <c r="X45" s="132">
        <f>'St 1.2.1'!X45+'St 1.2.2'!X45+'St 1.2.3'!X45+'St 1.2.4'!X45</f>
        <v>-1215.0718133004418</v>
      </c>
      <c r="Y45" s="132">
        <f>'St 1.2.1'!Y45+'St 1.2.2'!Y45+'St 1.2.3'!Y45+'St 1.2.4'!Y45</f>
        <v>18.242582464044688</v>
      </c>
      <c r="Z45" s="132">
        <f>'St 1.2.1'!Z45+'St 1.2.2'!Z45+'St 1.2.3'!Z45+'St 1.2.4'!Z45</f>
        <v>-124.18857646701281</v>
      </c>
      <c r="AA45" s="132">
        <f>'St 1.2.1'!AA45+'St 1.2.2'!AA45+'St 1.2.3'!AA45+'St 1.2.4'!AA45</f>
        <v>272.19000686570121</v>
      </c>
      <c r="AB45" s="135"/>
      <c r="AC45" s="132">
        <f>'St 1.2.1'!AC45+'St 1.2.2'!AC45+'St 1.2.3'!AC45+'St 1.2.4'!AC45</f>
        <v>0</v>
      </c>
      <c r="AD45" s="132">
        <f>'St 1.2.1'!AD45+'St 1.2.2'!AD45+'St 1.2.3'!AD45+'St 1.2.4'!AD45</f>
        <v>0</v>
      </c>
      <c r="AE45" s="132">
        <f>'St 1.2.1'!AE45+'St 1.2.2'!AE45+'St 1.2.3'!AE45+'St 1.2.4'!AE45</f>
        <v>0</v>
      </c>
      <c r="AF45" s="132">
        <f>'St 1.2.1'!AF45+'St 1.2.2'!AF45+'St 1.2.3'!AF45+'St 1.2.4'!AF45</f>
        <v>0</v>
      </c>
      <c r="AG45" s="132">
        <f>'St 1.2.1'!AG45+'St 1.2.2'!AG45+'St 1.2.3'!AG45+'St 1.2.4'!AG45</f>
        <v>0</v>
      </c>
      <c r="AH45" s="132">
        <f>'St 1.2.1'!AH45+'St 1.2.2'!AH45+'St 1.2.3'!AH45+'St 1.2.4'!AH45</f>
        <v>0</v>
      </c>
      <c r="AI45" s="132">
        <f>'St 1.2.1'!AI45+'St 1.2.2'!AI45+'St 1.2.3'!AI45+'St 1.2.4'!AI45</f>
        <v>0</v>
      </c>
      <c r="AJ45" s="132">
        <f>'St 1.2.1'!AJ45+'St 1.2.2'!AJ45+'St 1.2.3'!AJ45+'St 1.2.4'!AJ45</f>
        <v>0</v>
      </c>
      <c r="AK45" s="132">
        <f>'St 1.2.1'!AK45+'St 1.2.2'!AK45+'St 1.2.3'!AK45+'St 1.2.4'!AK45</f>
        <v>0</v>
      </c>
      <c r="AL45" s="132">
        <f>'St 1.2.1'!AL45+'St 1.2.2'!AL45+'St 1.2.3'!AL45+'St 1.2.4'!AL45</f>
        <v>0</v>
      </c>
      <c r="AM45" s="132">
        <f>'St 1.2.1'!AM45+'St 1.2.2'!AM45+'St 1.2.3'!AM45+'St 1.2.4'!AM45</f>
        <v>0</v>
      </c>
    </row>
    <row r="46" spans="1:39">
      <c r="B46" s="6" t="s">
        <v>48</v>
      </c>
      <c r="C46" s="186"/>
      <c r="D46" s="132">
        <f>'St 1.2.1'!D46+'St 1.2.2'!D46+'St 1.2.3'!D46+'St 1.2.4'!D46</f>
        <v>0</v>
      </c>
      <c r="E46" s="132">
        <f>'St 1.2.1'!E46+'St 1.2.2'!E46+'St 1.2.3'!E46+'St 1.2.4'!E46</f>
        <v>0</v>
      </c>
      <c r="F46" s="132">
        <f>'St 1.2.1'!F46+'St 1.2.2'!F46+'St 1.2.3'!F46+'St 1.2.4'!F46</f>
        <v>0</v>
      </c>
      <c r="G46" s="132">
        <f>'St 1.2.1'!G46+'St 1.2.2'!G46+'St 1.2.3'!G46+'St 1.2.4'!G46</f>
        <v>0</v>
      </c>
      <c r="H46" s="132">
        <f>'St 1.2.1'!H46+'St 1.2.2'!H46+'St 1.2.3'!H46+'St 1.2.4'!H46</f>
        <v>0</v>
      </c>
      <c r="I46" s="132">
        <f>'St 1.2.1'!I46+'St 1.2.2'!I46+'St 1.2.3'!I46+'St 1.2.4'!I46</f>
        <v>0</v>
      </c>
      <c r="J46" s="132">
        <f>'St 1.2.1'!J46+'St 1.2.2'!J46+'St 1.2.3'!J46+'St 1.2.4'!J46</f>
        <v>0</v>
      </c>
      <c r="K46" s="132">
        <f>'St 1.2.1'!K46+'St 1.2.2'!K46+'St 1.2.3'!K46+'St 1.2.4'!K46</f>
        <v>0</v>
      </c>
      <c r="L46" s="132">
        <f>'St 1.2.1'!L46+'St 1.2.2'!L46+'St 1.2.3'!L46+'St 1.2.4'!L46</f>
        <v>0</v>
      </c>
      <c r="M46" s="132">
        <f>'St 1.2.1'!M46+'St 1.2.2'!M46+'St 1.2.3'!M46+'St 1.2.4'!M46</f>
        <v>0</v>
      </c>
      <c r="N46" s="132">
        <f>'St 1.2.1'!N46+'St 1.2.2'!N46+'St 1.2.3'!N46+'St 1.2.4'!N46</f>
        <v>0</v>
      </c>
      <c r="O46" s="132">
        <f>'St 1.2.1'!O46+'St 1.2.2'!O46+'St 1.2.3'!O46+'St 1.2.4'!O46</f>
        <v>0</v>
      </c>
      <c r="P46" s="138"/>
      <c r="Q46" s="132">
        <f>'St 1.2.1'!Q46+'St 1.2.2'!Q46+'St 1.2.3'!Q46+'St 1.2.4'!Q46</f>
        <v>0</v>
      </c>
      <c r="R46" s="132">
        <f>'St 1.2.1'!R46+'St 1.2.2'!R46+'St 1.2.3'!R46+'St 1.2.4'!R46</f>
        <v>0</v>
      </c>
      <c r="S46" s="132">
        <f>'St 1.2.1'!S46+'St 1.2.2'!S46+'St 1.2.3'!S46+'St 1.2.4'!S46</f>
        <v>0</v>
      </c>
      <c r="T46" s="132">
        <f>'St 1.2.1'!T46+'St 1.2.2'!T46+'St 1.2.3'!T46+'St 1.2.4'!T46</f>
        <v>0</v>
      </c>
      <c r="U46" s="132">
        <f>'St 1.2.1'!U46+'St 1.2.2'!U46+'St 1.2.3'!U46+'St 1.2.4'!U46</f>
        <v>0</v>
      </c>
      <c r="V46" s="132">
        <f>'St 1.2.1'!V46+'St 1.2.2'!V46+'St 1.2.3'!V46+'St 1.2.4'!V46</f>
        <v>0</v>
      </c>
      <c r="W46" s="132">
        <f>'St 1.2.1'!W46+'St 1.2.2'!W46+'St 1.2.3'!W46+'St 1.2.4'!W46</f>
        <v>0</v>
      </c>
      <c r="X46" s="132">
        <f>'St 1.2.1'!X46+'St 1.2.2'!X46+'St 1.2.3'!X46+'St 1.2.4'!X46</f>
        <v>0</v>
      </c>
      <c r="Y46" s="132">
        <f>'St 1.2.1'!Y46+'St 1.2.2'!Y46+'St 1.2.3'!Y46+'St 1.2.4'!Y46</f>
        <v>0</v>
      </c>
      <c r="Z46" s="132">
        <f>'St 1.2.1'!Z46+'St 1.2.2'!Z46+'St 1.2.3'!Z46+'St 1.2.4'!Z46</f>
        <v>0</v>
      </c>
      <c r="AA46" s="132">
        <f>'St 1.2.1'!AA46+'St 1.2.2'!AA46+'St 1.2.3'!AA46+'St 1.2.4'!AA46</f>
        <v>0</v>
      </c>
      <c r="AB46" s="135"/>
      <c r="AC46" s="132">
        <f>'St 1.2.1'!AC46+'St 1.2.2'!AC46+'St 1.2.3'!AC46+'St 1.2.4'!AC46</f>
        <v>0</v>
      </c>
      <c r="AD46" s="132">
        <f>'St 1.2.1'!AD46+'St 1.2.2'!AD46+'St 1.2.3'!AD46+'St 1.2.4'!AD46</f>
        <v>0</v>
      </c>
      <c r="AE46" s="132">
        <f>'St 1.2.1'!AE46+'St 1.2.2'!AE46+'St 1.2.3'!AE46+'St 1.2.4'!AE46</f>
        <v>0</v>
      </c>
      <c r="AF46" s="132">
        <f>'St 1.2.1'!AF46+'St 1.2.2'!AF46+'St 1.2.3'!AF46+'St 1.2.4'!AF46</f>
        <v>0</v>
      </c>
      <c r="AG46" s="132">
        <f>'St 1.2.1'!AG46+'St 1.2.2'!AG46+'St 1.2.3'!AG46+'St 1.2.4'!AG46</f>
        <v>0</v>
      </c>
      <c r="AH46" s="132">
        <f>'St 1.2.1'!AH46+'St 1.2.2'!AH46+'St 1.2.3'!AH46+'St 1.2.4'!AH46</f>
        <v>0</v>
      </c>
      <c r="AI46" s="132">
        <f>'St 1.2.1'!AI46+'St 1.2.2'!AI46+'St 1.2.3'!AI46+'St 1.2.4'!AI46</f>
        <v>0</v>
      </c>
      <c r="AJ46" s="132">
        <f>'St 1.2.1'!AJ46+'St 1.2.2'!AJ46+'St 1.2.3'!AJ46+'St 1.2.4'!AJ46</f>
        <v>0</v>
      </c>
      <c r="AK46" s="132">
        <f>'St 1.2.1'!AK46+'St 1.2.2'!AK46+'St 1.2.3'!AK46+'St 1.2.4'!AK46</f>
        <v>0</v>
      </c>
      <c r="AL46" s="132">
        <f>'St 1.2.1'!AL46+'St 1.2.2'!AL46+'St 1.2.3'!AL46+'St 1.2.4'!AL46</f>
        <v>0</v>
      </c>
      <c r="AM46" s="132">
        <f>'St 1.2.1'!AM46+'St 1.2.2'!AM46+'St 1.2.3'!AM46+'St 1.2.4'!AM46</f>
        <v>0</v>
      </c>
    </row>
    <row r="47" spans="1:39">
      <c r="B47" s="6" t="s">
        <v>321</v>
      </c>
      <c r="C47" s="186"/>
      <c r="D47" s="132">
        <f>'St 1.2.1'!D47+'St 1.2.2'!D47+'St 1.2.3'!D47+'St 1.2.4'!D47</f>
        <v>148.98213306018465</v>
      </c>
      <c r="E47" s="132">
        <f>'St 1.2.1'!E47+'St 1.2.2'!E47+'St 1.2.3'!E47+'St 1.2.4'!E47</f>
        <v>144.07651130368967</v>
      </c>
      <c r="F47" s="132">
        <f>'St 1.2.1'!F47+'St 1.2.2'!F47+'St 1.2.3'!F47+'St 1.2.4'!F47</f>
        <v>143.44132085629712</v>
      </c>
      <c r="G47" s="132">
        <f>'St 1.2.1'!G47+'St 1.2.2'!G47+'St 1.2.3'!G47+'St 1.2.4'!G47</f>
        <v>280.95700426537491</v>
      </c>
      <c r="H47" s="132">
        <f>'St 1.2.1'!H47+'St 1.2.2'!H47+'St 1.2.3'!H47+'St 1.2.4'!H47</f>
        <v>607.16165282941017</v>
      </c>
      <c r="I47" s="132">
        <f>'St 1.2.1'!I47+'St 1.2.2'!I47+'St 1.2.3'!I47+'St 1.2.4'!I47</f>
        <v>12.044339173499182</v>
      </c>
      <c r="J47" s="132">
        <f>'St 1.2.1'!J47+'St 1.2.2'!J47+'St 1.2.3'!J47+'St 1.2.4'!J47</f>
        <v>1221.0937667127023</v>
      </c>
      <c r="K47" s="132">
        <f>'St 1.2.1'!K47+'St 1.2.2'!K47+'St 1.2.3'!K47+'St 1.2.4'!K47</f>
        <v>1671.0281918423509</v>
      </c>
      <c r="L47" s="132">
        <f>'St 1.2.1'!L47+'St 1.2.2'!L47+'St 1.2.3'!L47+'St 1.2.4'!L47</f>
        <v>1835.4382152630958</v>
      </c>
      <c r="M47" s="132">
        <f>'St 1.2.1'!M47+'St 1.2.2'!M47+'St 1.2.3'!M47+'St 1.2.4'!M47</f>
        <v>1864.4511658389447</v>
      </c>
      <c r="N47" s="132">
        <f>'St 1.2.1'!N47+'St 1.2.2'!N47+'St 1.2.3'!N47+'St 1.2.4'!N47</f>
        <v>1666.9420117362322</v>
      </c>
      <c r="O47" s="132">
        <f>'St 1.2.1'!O47+'St 1.2.2'!O47+'St 1.2.3'!O47+'St 1.2.4'!O47</f>
        <v>2099.8322142061506</v>
      </c>
      <c r="P47" s="138"/>
      <c r="Q47" s="132">
        <f>'St 1.2.1'!Q47+'St 1.2.2'!Q47+'St 1.2.3'!Q47+'St 1.2.4'!Q47</f>
        <v>-4.9056217564949822</v>
      </c>
      <c r="R47" s="132">
        <f>'St 1.2.1'!R47+'St 1.2.2'!R47+'St 1.2.3'!R47+'St 1.2.4'!R47</f>
        <v>-0.63519044739255293</v>
      </c>
      <c r="S47" s="132">
        <f>'St 1.2.1'!S47+'St 1.2.2'!S47+'St 1.2.3'!S47+'St 1.2.4'!S47</f>
        <v>137.51568340907775</v>
      </c>
      <c r="T47" s="132">
        <f>'St 1.2.1'!T47+'St 1.2.2'!T47+'St 1.2.3'!T47+'St 1.2.4'!T47</f>
        <v>326.20464856403527</v>
      </c>
      <c r="U47" s="132">
        <f>'St 1.2.1'!U47+'St 1.2.2'!U47+'St 1.2.3'!U47+'St 1.2.4'!U47</f>
        <v>-595.11731365591095</v>
      </c>
      <c r="V47" s="132">
        <f>'St 1.2.1'!V47+'St 1.2.2'!V47+'St 1.2.3'!V47+'St 1.2.4'!V47</f>
        <v>1209.0494275392032</v>
      </c>
      <c r="W47" s="132">
        <f>'St 1.2.1'!W47+'St 1.2.2'!W47+'St 1.2.3'!W47+'St 1.2.4'!W47</f>
        <v>449.9344251296485</v>
      </c>
      <c r="X47" s="132">
        <f>'St 1.2.1'!X47+'St 1.2.2'!X47+'St 1.2.3'!X47+'St 1.2.4'!X47</f>
        <v>164.41002342074498</v>
      </c>
      <c r="Y47" s="132">
        <f>'St 1.2.1'!Y47+'St 1.2.2'!Y47+'St 1.2.3'!Y47+'St 1.2.4'!Y47</f>
        <v>29.012950575848961</v>
      </c>
      <c r="Z47" s="132">
        <f>'St 1.2.1'!Z47+'St 1.2.2'!Z47+'St 1.2.3'!Z47+'St 1.2.4'!Z47</f>
        <v>-197.50915410271261</v>
      </c>
      <c r="AA47" s="132">
        <f>'St 1.2.1'!AA47+'St 1.2.2'!AA47+'St 1.2.3'!AA47+'St 1.2.4'!AA47</f>
        <v>432.89020246991862</v>
      </c>
      <c r="AB47" s="135"/>
      <c r="AC47" s="132">
        <f>'St 1.2.1'!AC47+'St 1.2.2'!AC47+'St 1.2.3'!AC47+'St 1.2.4'!AC47</f>
        <v>0</v>
      </c>
      <c r="AD47" s="132">
        <f>'St 1.2.1'!AD47+'St 1.2.2'!AD47+'St 1.2.3'!AD47+'St 1.2.4'!AD47</f>
        <v>0</v>
      </c>
      <c r="AE47" s="132">
        <f>'St 1.2.1'!AE47+'St 1.2.2'!AE47+'St 1.2.3'!AE47+'St 1.2.4'!AE47</f>
        <v>0</v>
      </c>
      <c r="AF47" s="132">
        <f>'St 1.2.1'!AF47+'St 1.2.2'!AF47+'St 1.2.3'!AF47+'St 1.2.4'!AF47</f>
        <v>0</v>
      </c>
      <c r="AG47" s="132">
        <f>'St 1.2.1'!AG47+'St 1.2.2'!AG47+'St 1.2.3'!AG47+'St 1.2.4'!AG47</f>
        <v>0</v>
      </c>
      <c r="AH47" s="132">
        <f>'St 1.2.1'!AH47+'St 1.2.2'!AH47+'St 1.2.3'!AH47+'St 1.2.4'!AH47</f>
        <v>0</v>
      </c>
      <c r="AI47" s="132">
        <f>'St 1.2.1'!AI47+'St 1.2.2'!AI47+'St 1.2.3'!AI47+'St 1.2.4'!AI47</f>
        <v>0</v>
      </c>
      <c r="AJ47" s="132">
        <f>'St 1.2.1'!AJ47+'St 1.2.2'!AJ47+'St 1.2.3'!AJ47+'St 1.2.4'!AJ47</f>
        <v>0</v>
      </c>
      <c r="AK47" s="132">
        <f>'St 1.2.1'!AK47+'St 1.2.2'!AK47+'St 1.2.3'!AK47+'St 1.2.4'!AK47</f>
        <v>0</v>
      </c>
      <c r="AL47" s="132">
        <f>'St 1.2.1'!AL47+'St 1.2.2'!AL47+'St 1.2.3'!AL47+'St 1.2.4'!AL47</f>
        <v>0</v>
      </c>
      <c r="AM47" s="132">
        <f>'St 1.2.1'!AM47+'St 1.2.2'!AM47+'St 1.2.3'!AM47+'St 1.2.4'!AM47</f>
        <v>0</v>
      </c>
    </row>
    <row r="48" spans="1:39">
      <c r="B48" s="8" t="s">
        <v>100</v>
      </c>
      <c r="C48" s="186"/>
      <c r="D48" s="132">
        <f>'St 1.2.1'!D48+'St 1.2.2'!D48+'St 1.2.3'!D48+'St 1.2.4'!D48</f>
        <v>3258.0822911780151</v>
      </c>
      <c r="E48" s="132">
        <f>'St 1.2.1'!E48+'St 1.2.2'!E48+'St 1.2.3'!E48+'St 1.2.4'!E48</f>
        <v>3890.5611442488621</v>
      </c>
      <c r="F48" s="132">
        <f>'St 1.2.1'!F48+'St 1.2.2'!F48+'St 1.2.3'!F48+'St 1.2.4'!F48</f>
        <v>4504.8805324357636</v>
      </c>
      <c r="G48" s="132">
        <f>'St 1.2.1'!G48+'St 1.2.2'!G48+'St 1.2.3'!G48+'St 1.2.4'!G48</f>
        <v>4975.2145628094549</v>
      </c>
      <c r="H48" s="132">
        <f>'St 1.2.1'!H48+'St 1.2.2'!H48+'St 1.2.3'!H48+'St 1.2.4'!H48</f>
        <v>24748.020915163532</v>
      </c>
      <c r="I48" s="132">
        <f>'St 1.2.1'!I48+'St 1.2.2'!I48+'St 1.2.3'!I48+'St 1.2.4'!I48</f>
        <v>6875.310278205784</v>
      </c>
      <c r="J48" s="132">
        <f>'St 1.2.1'!J48+'St 1.2.2'!J48+'St 1.2.3'!J48+'St 1.2.4'!J48</f>
        <v>52119.48443637717</v>
      </c>
      <c r="K48" s="132">
        <f>'St 1.2.1'!K48+'St 1.2.2'!K48+'St 1.2.3'!K48+'St 1.2.4'!K48</f>
        <v>56963.328269826023</v>
      </c>
      <c r="L48" s="132">
        <f>'St 1.2.1'!L48+'St 1.2.2'!L48+'St 1.2.3'!L48+'St 1.2.4'!L48</f>
        <v>31347.425173954685</v>
      </c>
      <c r="M48" s="132">
        <f>'St 1.2.1'!M48+'St 1.2.2'!M48+'St 1.2.3'!M48+'St 1.2.4'!M48</f>
        <v>31842.936975817058</v>
      </c>
      <c r="N48" s="132">
        <f>'St 1.2.1'!N48+'St 1.2.2'!N48+'St 1.2.3'!N48+'St 1.2.4'!N48</f>
        <v>28469.680726753741</v>
      </c>
      <c r="O48" s="132">
        <f>'St 1.2.1'!O48+'St 1.2.2'!O48+'St 1.2.3'!O48+'St 1.2.4'!O48</f>
        <v>35863.006809657978</v>
      </c>
      <c r="P48" s="138"/>
      <c r="Q48" s="132">
        <f>'St 1.2.1'!Q48+'St 1.2.2'!Q48+'St 1.2.3'!Q48+'St 1.2.4'!Q48</f>
        <v>632.47885307084675</v>
      </c>
      <c r="R48" s="132">
        <f>'St 1.2.1'!R48+'St 1.2.2'!R48+'St 1.2.3'!R48+'St 1.2.4'!R48</f>
        <v>614.31938818690173</v>
      </c>
      <c r="S48" s="132">
        <f>'St 1.2.1'!S48+'St 1.2.2'!S48+'St 1.2.3'!S48+'St 1.2.4'!S48</f>
        <v>470.33403037369084</v>
      </c>
      <c r="T48" s="132">
        <f>'St 1.2.1'!T48+'St 1.2.2'!T48+'St 1.2.3'!T48+'St 1.2.4'!T48</f>
        <v>19772.806352354077</v>
      </c>
      <c r="U48" s="132">
        <f>'St 1.2.1'!U48+'St 1.2.2'!U48+'St 1.2.3'!U48+'St 1.2.4'!U48</f>
        <v>-17872.710636957749</v>
      </c>
      <c r="V48" s="132">
        <f>'St 1.2.1'!V48+'St 1.2.2'!V48+'St 1.2.3'!V48+'St 1.2.4'!V48</f>
        <v>45244.174158171387</v>
      </c>
      <c r="W48" s="132">
        <f>'St 1.2.1'!W48+'St 1.2.2'!W48+'St 1.2.3'!W48+'St 1.2.4'!W48</f>
        <v>4843.8438334488528</v>
      </c>
      <c r="X48" s="132">
        <f>'St 1.2.1'!X48+'St 1.2.2'!X48+'St 1.2.3'!X48+'St 1.2.4'!X48</f>
        <v>-25615.903095871341</v>
      </c>
      <c r="Y48" s="132">
        <f>'St 1.2.1'!Y48+'St 1.2.2'!Y48+'St 1.2.3'!Y48+'St 1.2.4'!Y48</f>
        <v>495.51180186237502</v>
      </c>
      <c r="Z48" s="132">
        <f>'St 1.2.1'!Z48+'St 1.2.2'!Z48+'St 1.2.3'!Z48+'St 1.2.4'!Z48</f>
        <v>-3373.25624906332</v>
      </c>
      <c r="AA48" s="132">
        <f>'St 1.2.1'!AA48+'St 1.2.2'!AA48+'St 1.2.3'!AA48+'St 1.2.4'!AA48</f>
        <v>7393.326082904241</v>
      </c>
      <c r="AB48" s="135"/>
      <c r="AC48" s="132">
        <f>'St 1.2.1'!AC48+'St 1.2.2'!AC48+'St 1.2.3'!AC48+'St 1.2.4'!AC48</f>
        <v>0</v>
      </c>
      <c r="AD48" s="132">
        <f>'St 1.2.1'!AD48+'St 1.2.2'!AD48+'St 1.2.3'!AD48+'St 1.2.4'!AD48</f>
        <v>0</v>
      </c>
      <c r="AE48" s="132">
        <f>'St 1.2.1'!AE48+'St 1.2.2'!AE48+'St 1.2.3'!AE48+'St 1.2.4'!AE48</f>
        <v>0</v>
      </c>
      <c r="AF48" s="132">
        <f>'St 1.2.1'!AF48+'St 1.2.2'!AF48+'St 1.2.3'!AF48+'St 1.2.4'!AF48</f>
        <v>0</v>
      </c>
      <c r="AG48" s="132">
        <f>'St 1.2.1'!AG48+'St 1.2.2'!AG48+'St 1.2.3'!AG48+'St 1.2.4'!AG48</f>
        <v>0</v>
      </c>
      <c r="AH48" s="132">
        <f>'St 1.2.1'!AH48+'St 1.2.2'!AH48+'St 1.2.3'!AH48+'St 1.2.4'!AH48</f>
        <v>0</v>
      </c>
      <c r="AI48" s="132">
        <f>'St 1.2.1'!AI48+'St 1.2.2'!AI48+'St 1.2.3'!AI48+'St 1.2.4'!AI48</f>
        <v>0</v>
      </c>
      <c r="AJ48" s="132">
        <f>'St 1.2.1'!AJ48+'St 1.2.2'!AJ48+'St 1.2.3'!AJ48+'St 1.2.4'!AJ48</f>
        <v>0</v>
      </c>
      <c r="AK48" s="132">
        <f>'St 1.2.1'!AK48+'St 1.2.2'!AK48+'St 1.2.3'!AK48+'St 1.2.4'!AK48</f>
        <v>0</v>
      </c>
      <c r="AL48" s="132">
        <f>'St 1.2.1'!AL48+'St 1.2.2'!AL48+'St 1.2.3'!AL48+'St 1.2.4'!AL48</f>
        <v>0</v>
      </c>
      <c r="AM48" s="132">
        <f>'St 1.2.1'!AM48+'St 1.2.2'!AM48+'St 1.2.3'!AM48+'St 1.2.4'!AM48</f>
        <v>0</v>
      </c>
    </row>
    <row r="49" spans="1:39" s="43" customFormat="1">
      <c r="A49" s="36"/>
      <c r="B49" s="27" t="s">
        <v>25</v>
      </c>
      <c r="C49" s="177" t="s">
        <v>293</v>
      </c>
      <c r="D49" s="129">
        <f>'St 1.2.1'!D49+'St 1.2.2'!D49+'St 1.2.3'!D49+'St 1.2.4'!D49</f>
        <v>1212946.7203956307</v>
      </c>
      <c r="E49" s="129">
        <f>'St 1.2.1'!E49+'St 1.2.2'!E49+'St 1.2.3'!E49+'St 1.2.4'!E49</f>
        <v>1421619.1823826553</v>
      </c>
      <c r="F49" s="129">
        <f>'St 1.2.1'!F49+'St 1.2.2'!F49+'St 1.2.3'!F49+'St 1.2.4'!F49</f>
        <v>1581720.5095804366</v>
      </c>
      <c r="G49" s="129">
        <f>'St 1.2.1'!G49+'St 1.2.2'!G49+'St 1.2.3'!G49+'St 1.2.4'!G49</f>
        <v>1672092.9652178332</v>
      </c>
      <c r="H49" s="129">
        <f>'St 1.2.1'!H49+'St 1.2.2'!H49+'St 1.2.3'!H49+'St 1.2.4'!H49</f>
        <v>2013989.5397478116</v>
      </c>
      <c r="I49" s="129">
        <f>'St 1.2.1'!I49+'St 1.2.2'!I49+'St 1.2.3'!I49+'St 1.2.4'!I49</f>
        <v>1895199.5081725353</v>
      </c>
      <c r="J49" s="129">
        <f>'St 1.2.1'!J49+'St 1.2.2'!J49+'St 1.2.3'!J49+'St 1.2.4'!J49</f>
        <v>2350119.6387146013</v>
      </c>
      <c r="K49" s="129">
        <f>'St 1.2.1'!K49+'St 1.2.2'!K49+'St 1.2.3'!K49+'St 1.2.4'!K49</f>
        <v>2518326.6670998014</v>
      </c>
      <c r="L49" s="129">
        <f>'St 1.2.1'!L49+'St 1.2.2'!L49+'St 1.2.3'!L49+'St 1.2.4'!L49</f>
        <v>2648275.3493990279</v>
      </c>
      <c r="M49" s="129">
        <f>'St 1.2.1'!M49+'St 1.2.2'!M49+'St 1.2.3'!M49+'St 1.2.4'!M49</f>
        <v>2464077.6939470763</v>
      </c>
      <c r="N49" s="129">
        <f>'St 1.2.1'!N49+'St 1.2.2'!N49+'St 1.2.3'!N49+'St 1.2.4'!N49</f>
        <v>2778506.9313887935</v>
      </c>
      <c r="O49" s="129">
        <f>'St 1.2.1'!O49+'St 1.2.2'!O49+'St 1.2.3'!O49+'St 1.2.4'!O49</f>
        <v>3166524.8359131138</v>
      </c>
      <c r="P49" s="130"/>
      <c r="Q49" s="129">
        <f>'St 1.2.1'!Q49+'St 1.2.2'!Q49+'St 1.2.3'!Q49+'St 1.2.4'!Q49</f>
        <v>208672.4619870247</v>
      </c>
      <c r="R49" s="129">
        <f>'St 1.2.1'!R49+'St 1.2.2'!R49+'St 1.2.3'!R49+'St 1.2.4'!R49</f>
        <v>160101.32719778162</v>
      </c>
      <c r="S49" s="129">
        <f>'St 1.2.1'!S49+'St 1.2.2'!S49+'St 1.2.3'!S49+'St 1.2.4'!S49</f>
        <v>90372.455637396313</v>
      </c>
      <c r="T49" s="129">
        <f>'St 1.2.1'!T49+'St 1.2.2'!T49+'St 1.2.3'!T49+'St 1.2.4'!T49</f>
        <v>341896.5745299785</v>
      </c>
      <c r="U49" s="129">
        <f>'St 1.2.1'!U49+'St 1.2.2'!U49+'St 1.2.3'!U49+'St 1.2.4'!U49</f>
        <v>-118790.03157527655</v>
      </c>
      <c r="V49" s="129">
        <f>'St 1.2.1'!V49+'St 1.2.2'!V49+'St 1.2.3'!V49+'St 1.2.4'!V49</f>
        <v>454920.13054206572</v>
      </c>
      <c r="W49" s="129">
        <f>'St 1.2.1'!W49+'St 1.2.2'!W49+'St 1.2.3'!W49+'St 1.2.4'!W49</f>
        <v>168207.02838520086</v>
      </c>
      <c r="X49" s="129">
        <f>'St 1.2.1'!X49+'St 1.2.2'!X49+'St 1.2.3'!X49+'St 1.2.4'!X49</f>
        <v>129948.68229922594</v>
      </c>
      <c r="Y49" s="129">
        <f>'St 1.2.1'!Y49+'St 1.2.2'!Y49+'St 1.2.3'!Y49+'St 1.2.4'!Y49</f>
        <v>-184197.65545195126</v>
      </c>
      <c r="Z49" s="129">
        <f>'St 1.2.1'!Z49+'St 1.2.2'!Z49+'St 1.2.3'!Z49+'St 1.2.4'!Z49</f>
        <v>314429.23744171683</v>
      </c>
      <c r="AA49" s="129">
        <f>'St 1.2.1'!AA49+'St 1.2.2'!AA49+'St 1.2.3'!AA49+'St 1.2.4'!AA49</f>
        <v>388017.90452432062</v>
      </c>
      <c r="AB49" s="131"/>
      <c r="AC49" s="129">
        <f>'St 1.2.1'!AC49+'St 1.2.2'!AC49+'St 1.2.3'!AC49+'St 1.2.4'!AC49</f>
        <v>0</v>
      </c>
      <c r="AD49" s="129">
        <f>'St 1.2.1'!AD49+'St 1.2.2'!AD49+'St 1.2.3'!AD49+'St 1.2.4'!AD49</f>
        <v>0</v>
      </c>
      <c r="AE49" s="129">
        <f>'St 1.2.1'!AE49+'St 1.2.2'!AE49+'St 1.2.3'!AE49+'St 1.2.4'!AE49</f>
        <v>0</v>
      </c>
      <c r="AF49" s="129">
        <f>'St 1.2.1'!AF49+'St 1.2.2'!AF49+'St 1.2.3'!AF49+'St 1.2.4'!AF49</f>
        <v>0</v>
      </c>
      <c r="AG49" s="129">
        <f>'St 1.2.1'!AG49+'St 1.2.2'!AG49+'St 1.2.3'!AG49+'St 1.2.4'!AG49</f>
        <v>0</v>
      </c>
      <c r="AH49" s="129">
        <f>'St 1.2.1'!AH49+'St 1.2.2'!AH49+'St 1.2.3'!AH49+'St 1.2.4'!AH49</f>
        <v>0</v>
      </c>
      <c r="AI49" s="129">
        <f>'St 1.2.1'!AI49+'St 1.2.2'!AI49+'St 1.2.3'!AI49+'St 1.2.4'!AI49</f>
        <v>0</v>
      </c>
      <c r="AJ49" s="129">
        <f>'St 1.2.1'!AJ49+'St 1.2.2'!AJ49+'St 1.2.3'!AJ49+'St 1.2.4'!AJ49</f>
        <v>0</v>
      </c>
      <c r="AK49" s="129">
        <f>'St 1.2.1'!AK49+'St 1.2.2'!AK49+'St 1.2.3'!AK49+'St 1.2.4'!AK49</f>
        <v>0</v>
      </c>
      <c r="AL49" s="129">
        <f>'St 1.2.1'!AL49+'St 1.2.2'!AL49+'St 1.2.3'!AL49+'St 1.2.4'!AL49</f>
        <v>0</v>
      </c>
      <c r="AM49" s="129">
        <f>'St 1.2.1'!AM49+'St 1.2.2'!AM49+'St 1.2.3'!AM49+'St 1.2.4'!AM49</f>
        <v>0</v>
      </c>
    </row>
    <row r="50" spans="1:39">
      <c r="B50" s="176" t="s">
        <v>40</v>
      </c>
      <c r="C50" s="186"/>
      <c r="D50" s="132">
        <f>'St 1.2.1'!D50+'St 1.2.2'!D50+'St 1.2.3'!D50+'St 1.2.4'!D50</f>
        <v>831243.95943937358</v>
      </c>
      <c r="E50" s="132">
        <f>'St 1.2.1'!E50+'St 1.2.2'!E50+'St 1.2.3'!E50+'St 1.2.4'!E50</f>
        <v>949508.7550428207</v>
      </c>
      <c r="F50" s="132">
        <f>'St 1.2.1'!F50+'St 1.2.2'!F50+'St 1.2.3'!F50+'St 1.2.4'!F50</f>
        <v>1054335.4460936824</v>
      </c>
      <c r="G50" s="132">
        <f>'St 1.2.1'!G50+'St 1.2.2'!G50+'St 1.2.3'!G50+'St 1.2.4'!G50</f>
        <v>1091231.0982704754</v>
      </c>
      <c r="H50" s="132">
        <f>'St 1.2.1'!H50+'St 1.2.2'!H50+'St 1.2.3'!H50+'St 1.2.4'!H50</f>
        <v>1362990.2825623639</v>
      </c>
      <c r="I50" s="132">
        <f>'St 1.2.1'!I50+'St 1.2.2'!I50+'St 1.2.3'!I50+'St 1.2.4'!I50</f>
        <v>1304003.9215631476</v>
      </c>
      <c r="J50" s="132">
        <f>'St 1.2.1'!J50+'St 1.2.2'!J50+'St 1.2.3'!J50+'St 1.2.4'!J50</f>
        <v>1636327.492093063</v>
      </c>
      <c r="K50" s="132">
        <f>'St 1.2.1'!K50+'St 1.2.2'!K50+'St 1.2.3'!K50+'St 1.2.4'!K50</f>
        <v>1812136.6873313992</v>
      </c>
      <c r="L50" s="132">
        <f>'St 1.2.1'!L50+'St 1.2.2'!L50+'St 1.2.3'!L50+'St 1.2.4'!L50</f>
        <v>2000669.3452123636</v>
      </c>
      <c r="M50" s="132">
        <f>'St 1.2.1'!M50+'St 1.2.2'!M50+'St 1.2.3'!M50+'St 1.2.4'!M50</f>
        <v>2004107.9142031036</v>
      </c>
      <c r="N50" s="132">
        <f>'St 1.2.1'!N50+'St 1.2.2'!N50+'St 1.2.3'!N50+'St 1.2.4'!N50</f>
        <v>2238315.1993059046</v>
      </c>
      <c r="O50" s="132">
        <f>'St 1.2.1'!O50+'St 1.2.2'!O50+'St 1.2.3'!O50+'St 1.2.4'!O50</f>
        <v>2559504.9451796175</v>
      </c>
      <c r="P50" s="138"/>
      <c r="Q50" s="132">
        <f>'St 1.2.1'!Q50+'St 1.2.2'!Q50+'St 1.2.3'!Q50+'St 1.2.4'!Q50</f>
        <v>118264.79560344714</v>
      </c>
      <c r="R50" s="132">
        <f>'St 1.2.1'!R50+'St 1.2.2'!R50+'St 1.2.3'!R50+'St 1.2.4'!R50</f>
        <v>104826.69105086185</v>
      </c>
      <c r="S50" s="132">
        <f>'St 1.2.1'!S50+'St 1.2.2'!S50+'St 1.2.3'!S50+'St 1.2.4'!S50</f>
        <v>36895.65217679285</v>
      </c>
      <c r="T50" s="132">
        <f>'St 1.2.1'!T50+'St 1.2.2'!T50+'St 1.2.3'!T50+'St 1.2.4'!T50</f>
        <v>271759.18429188873</v>
      </c>
      <c r="U50" s="132">
        <f>'St 1.2.1'!U50+'St 1.2.2'!U50+'St 1.2.3'!U50+'St 1.2.4'!U50</f>
        <v>-58986.360999216537</v>
      </c>
      <c r="V50" s="132">
        <f>'St 1.2.1'!V50+'St 1.2.2'!V50+'St 1.2.3'!V50+'St 1.2.4'!V50</f>
        <v>332323.57052991533</v>
      </c>
      <c r="W50" s="132">
        <f>'St 1.2.1'!W50+'St 1.2.2'!W50+'St 1.2.3'!W50+'St 1.2.4'!W50</f>
        <v>175809.19523833634</v>
      </c>
      <c r="X50" s="132">
        <f>'St 1.2.1'!X50+'St 1.2.2'!X50+'St 1.2.3'!X50+'St 1.2.4'!X50</f>
        <v>188532.65788096451</v>
      </c>
      <c r="Y50" s="132">
        <f>'St 1.2.1'!Y50+'St 1.2.2'!Y50+'St 1.2.3'!Y50+'St 1.2.4'!Y50</f>
        <v>3438.568990739871</v>
      </c>
      <c r="Z50" s="132">
        <f>'St 1.2.1'!Z50+'St 1.2.2'!Z50+'St 1.2.3'!Z50+'St 1.2.4'!Z50</f>
        <v>234207.28510280073</v>
      </c>
      <c r="AA50" s="132">
        <f>'St 1.2.1'!AA50+'St 1.2.2'!AA50+'St 1.2.3'!AA50+'St 1.2.4'!AA50</f>
        <v>321189.74587371293</v>
      </c>
      <c r="AB50" s="135"/>
      <c r="AC50" s="132">
        <f>'St 1.2.1'!AC50+'St 1.2.2'!AC50+'St 1.2.3'!AC50+'St 1.2.4'!AC50</f>
        <v>0</v>
      </c>
      <c r="AD50" s="132">
        <f>'St 1.2.1'!AD50+'St 1.2.2'!AD50+'St 1.2.3'!AD50+'St 1.2.4'!AD50</f>
        <v>0</v>
      </c>
      <c r="AE50" s="132">
        <f>'St 1.2.1'!AE50+'St 1.2.2'!AE50+'St 1.2.3'!AE50+'St 1.2.4'!AE50</f>
        <v>0</v>
      </c>
      <c r="AF50" s="132">
        <f>'St 1.2.1'!AF50+'St 1.2.2'!AF50+'St 1.2.3'!AF50+'St 1.2.4'!AF50</f>
        <v>0</v>
      </c>
      <c r="AG50" s="132">
        <f>'St 1.2.1'!AG50+'St 1.2.2'!AG50+'St 1.2.3'!AG50+'St 1.2.4'!AG50</f>
        <v>0</v>
      </c>
      <c r="AH50" s="132">
        <f>'St 1.2.1'!AH50+'St 1.2.2'!AH50+'St 1.2.3'!AH50+'St 1.2.4'!AH50</f>
        <v>0</v>
      </c>
      <c r="AI50" s="132">
        <f>'St 1.2.1'!AI50+'St 1.2.2'!AI50+'St 1.2.3'!AI50+'St 1.2.4'!AI50</f>
        <v>0</v>
      </c>
      <c r="AJ50" s="132">
        <f>'St 1.2.1'!AJ50+'St 1.2.2'!AJ50+'St 1.2.3'!AJ50+'St 1.2.4'!AJ50</f>
        <v>0</v>
      </c>
      <c r="AK50" s="132">
        <f>'St 1.2.1'!AK50+'St 1.2.2'!AK50+'St 1.2.3'!AK50+'St 1.2.4'!AK50</f>
        <v>0</v>
      </c>
      <c r="AL50" s="132">
        <f>'St 1.2.1'!AL50+'St 1.2.2'!AL50+'St 1.2.3'!AL50+'St 1.2.4'!AL50</f>
        <v>0</v>
      </c>
      <c r="AM50" s="132">
        <f>'St 1.2.1'!AM50+'St 1.2.2'!AM50+'St 1.2.3'!AM50+'St 1.2.4'!AM50</f>
        <v>0</v>
      </c>
    </row>
    <row r="51" spans="1:39">
      <c r="B51" s="6" t="s">
        <v>41</v>
      </c>
      <c r="C51" s="186"/>
      <c r="D51" s="132">
        <f>'St 1.2.1'!D51+'St 1.2.2'!D51+'St 1.2.3'!D51+'St 1.2.4'!D51</f>
        <v>98133.250100000005</v>
      </c>
      <c r="E51" s="132">
        <f>'St 1.2.1'!E51+'St 1.2.2'!E51+'St 1.2.3'!E51+'St 1.2.4'!E51</f>
        <v>130811.42109999998</v>
      </c>
      <c r="F51" s="132">
        <f>'St 1.2.1'!F51+'St 1.2.2'!F51+'St 1.2.3'!F51+'St 1.2.4'!F51</f>
        <v>162576.35550000001</v>
      </c>
      <c r="G51" s="132">
        <f>'St 1.2.1'!G51+'St 1.2.2'!G51+'St 1.2.3'!G51+'St 1.2.4'!G51</f>
        <v>111800.5085</v>
      </c>
      <c r="H51" s="132">
        <f>'St 1.2.1'!H51+'St 1.2.2'!H51+'St 1.2.3'!H51+'St 1.2.4'!H51</f>
        <v>282102.67236771219</v>
      </c>
      <c r="I51" s="132">
        <f>'St 1.2.1'!I51+'St 1.2.2'!I51+'St 1.2.3'!I51+'St 1.2.4'!I51</f>
        <v>10933.835118612493</v>
      </c>
      <c r="J51" s="132">
        <f>'St 1.2.1'!J51+'St 1.2.2'!J51+'St 1.2.3'!J51+'St 1.2.4'!J51</f>
        <v>332664.20091380167</v>
      </c>
      <c r="K51" s="132">
        <f>'St 1.2.1'!K51+'St 1.2.2'!K51+'St 1.2.3'!K51+'St 1.2.4'!K51</f>
        <v>276712.87415054697</v>
      </c>
      <c r="L51" s="132">
        <f>'St 1.2.1'!L51+'St 1.2.2'!L51+'St 1.2.3'!L51+'St 1.2.4'!L51</f>
        <v>274118.10437561222</v>
      </c>
      <c r="M51" s="132">
        <f>'St 1.2.1'!M51+'St 1.2.2'!M51+'St 1.2.3'!M51+'St 1.2.4'!M51</f>
        <v>98226.775604846043</v>
      </c>
      <c r="N51" s="132">
        <f>'St 1.2.1'!N51+'St 1.2.2'!N51+'St 1.2.3'!N51+'St 1.2.4'!N51</f>
        <v>98561.461537599607</v>
      </c>
      <c r="O51" s="132">
        <f>'St 1.2.1'!O51+'St 1.2.2'!O51+'St 1.2.3'!O51+'St 1.2.4'!O51</f>
        <v>108159.2698356289</v>
      </c>
      <c r="P51" s="138"/>
      <c r="Q51" s="132">
        <f>'St 1.2.1'!Q51+'St 1.2.2'!Q51+'St 1.2.3'!Q51+'St 1.2.4'!Q51</f>
        <v>32678.170999999973</v>
      </c>
      <c r="R51" s="132">
        <f>'St 1.2.1'!R51+'St 1.2.2'!R51+'St 1.2.3'!R51+'St 1.2.4'!R51</f>
        <v>31764.934400000016</v>
      </c>
      <c r="S51" s="132">
        <f>'St 1.2.1'!S51+'St 1.2.2'!S51+'St 1.2.3'!S51+'St 1.2.4'!S51</f>
        <v>-50775.847000000002</v>
      </c>
      <c r="T51" s="132">
        <f>'St 1.2.1'!T51+'St 1.2.2'!T51+'St 1.2.3'!T51+'St 1.2.4'!T51</f>
        <v>170302.1638677122</v>
      </c>
      <c r="U51" s="132">
        <f>'St 1.2.1'!U51+'St 1.2.2'!U51+'St 1.2.3'!U51+'St 1.2.4'!U51</f>
        <v>-271168.83724909974</v>
      </c>
      <c r="V51" s="132">
        <f>'St 1.2.1'!V51+'St 1.2.2'!V51+'St 1.2.3'!V51+'St 1.2.4'!V51</f>
        <v>321730.36579518922</v>
      </c>
      <c r="W51" s="132">
        <f>'St 1.2.1'!W51+'St 1.2.2'!W51+'St 1.2.3'!W51+'St 1.2.4'!W51</f>
        <v>-55951.326763254699</v>
      </c>
      <c r="X51" s="132">
        <f>'St 1.2.1'!X51+'St 1.2.2'!X51+'St 1.2.3'!X51+'St 1.2.4'!X51</f>
        <v>-2594.7697749347153</v>
      </c>
      <c r="Y51" s="132">
        <f>'St 1.2.1'!Y51+'St 1.2.2'!Y51+'St 1.2.3'!Y51+'St 1.2.4'!Y51</f>
        <v>-175891.32877076621</v>
      </c>
      <c r="Z51" s="132">
        <f>'St 1.2.1'!Z51+'St 1.2.2'!Z51+'St 1.2.3'!Z51+'St 1.2.4'!Z51</f>
        <v>334.68593275354516</v>
      </c>
      <c r="AA51" s="132">
        <f>'St 1.2.1'!AA51+'St 1.2.2'!AA51+'St 1.2.3'!AA51+'St 1.2.4'!AA51</f>
        <v>9597.8082980293184</v>
      </c>
      <c r="AB51" s="135"/>
      <c r="AC51" s="132">
        <f>'St 1.2.1'!AC51+'St 1.2.2'!AC51+'St 1.2.3'!AC51+'St 1.2.4'!AC51</f>
        <v>0</v>
      </c>
      <c r="AD51" s="132">
        <f>'St 1.2.1'!AD51+'St 1.2.2'!AD51+'St 1.2.3'!AD51+'St 1.2.4'!AD51</f>
        <v>0</v>
      </c>
      <c r="AE51" s="132">
        <f>'St 1.2.1'!AE51+'St 1.2.2'!AE51+'St 1.2.3'!AE51+'St 1.2.4'!AE51</f>
        <v>0</v>
      </c>
      <c r="AF51" s="132">
        <f>'St 1.2.1'!AF51+'St 1.2.2'!AF51+'St 1.2.3'!AF51+'St 1.2.4'!AF51</f>
        <v>0</v>
      </c>
      <c r="AG51" s="132">
        <f>'St 1.2.1'!AG51+'St 1.2.2'!AG51+'St 1.2.3'!AG51+'St 1.2.4'!AG51</f>
        <v>0</v>
      </c>
      <c r="AH51" s="132">
        <f>'St 1.2.1'!AH51+'St 1.2.2'!AH51+'St 1.2.3'!AH51+'St 1.2.4'!AH51</f>
        <v>0</v>
      </c>
      <c r="AI51" s="132">
        <f>'St 1.2.1'!AI51+'St 1.2.2'!AI51+'St 1.2.3'!AI51+'St 1.2.4'!AI51</f>
        <v>0</v>
      </c>
      <c r="AJ51" s="132">
        <f>'St 1.2.1'!AJ51+'St 1.2.2'!AJ51+'St 1.2.3'!AJ51+'St 1.2.4'!AJ51</f>
        <v>0</v>
      </c>
      <c r="AK51" s="132">
        <f>'St 1.2.1'!AK51+'St 1.2.2'!AK51+'St 1.2.3'!AK51+'St 1.2.4'!AK51</f>
        <v>0</v>
      </c>
      <c r="AL51" s="132">
        <f>'St 1.2.1'!AL51+'St 1.2.2'!AL51+'St 1.2.3'!AL51+'St 1.2.4'!AL51</f>
        <v>0</v>
      </c>
      <c r="AM51" s="132">
        <f>'St 1.2.1'!AM51+'St 1.2.2'!AM51+'St 1.2.3'!AM51+'St 1.2.4'!AM51</f>
        <v>0</v>
      </c>
    </row>
    <row r="52" spans="1:39">
      <c r="B52" s="6" t="s">
        <v>42</v>
      </c>
      <c r="C52" s="186"/>
      <c r="D52" s="132">
        <f>'St 1.2.1'!D52+'St 1.2.2'!D52+'St 1.2.3'!D52+'St 1.2.4'!D52</f>
        <v>217546.44253844279</v>
      </c>
      <c r="E52" s="132">
        <f>'St 1.2.1'!E52+'St 1.2.2'!E52+'St 1.2.3'!E52+'St 1.2.4'!E52</f>
        <v>220922.19657632313</v>
      </c>
      <c r="F52" s="132">
        <f>'St 1.2.1'!F52+'St 1.2.2'!F52+'St 1.2.3'!F52+'St 1.2.4'!F52</f>
        <v>235481.68512326188</v>
      </c>
      <c r="G52" s="132">
        <f>'St 1.2.1'!G52+'St 1.2.2'!G52+'St 1.2.3'!G52+'St 1.2.4'!G52</f>
        <v>259812.68316753203</v>
      </c>
      <c r="H52" s="132">
        <f>'St 1.2.1'!H52+'St 1.2.2'!H52+'St 1.2.3'!H52+'St 1.2.4'!H52</f>
        <v>313631.00011401152</v>
      </c>
      <c r="I52" s="132">
        <f>'St 1.2.1'!I52+'St 1.2.2'!I52+'St 1.2.3'!I52+'St 1.2.4'!I52</f>
        <v>290850.35012831277</v>
      </c>
      <c r="J52" s="132">
        <f>'St 1.2.1'!J52+'St 1.2.2'!J52+'St 1.2.3'!J52+'St 1.2.4'!J52</f>
        <v>401617.41291008901</v>
      </c>
      <c r="K52" s="132">
        <f>'St 1.2.1'!K52+'St 1.2.2'!K52+'St 1.2.3'!K52+'St 1.2.4'!K52</f>
        <v>542131.00436253217</v>
      </c>
      <c r="L52" s="132">
        <f>'St 1.2.1'!L52+'St 1.2.2'!L52+'St 1.2.3'!L52+'St 1.2.4'!L52</f>
        <v>642033.72624536371</v>
      </c>
      <c r="M52" s="132">
        <f>'St 1.2.1'!M52+'St 1.2.2'!M52+'St 1.2.3'!M52+'St 1.2.4'!M52</f>
        <v>594020.99349246081</v>
      </c>
      <c r="N52" s="132">
        <f>'St 1.2.1'!N52+'St 1.2.2'!N52+'St 1.2.3'!N52+'St 1.2.4'!N52</f>
        <v>652769.30324504722</v>
      </c>
      <c r="O52" s="132">
        <f>'St 1.2.1'!O52+'St 1.2.2'!O52+'St 1.2.3'!O52+'St 1.2.4'!O52</f>
        <v>688930.41197981325</v>
      </c>
      <c r="P52" s="138"/>
      <c r="Q52" s="132">
        <f>'St 1.2.1'!Q52+'St 1.2.2'!Q52+'St 1.2.3'!Q52+'St 1.2.4'!Q52</f>
        <v>3375.7540378803219</v>
      </c>
      <c r="R52" s="132">
        <f>'St 1.2.1'!R52+'St 1.2.2'!R52+'St 1.2.3'!R52+'St 1.2.4'!R52</f>
        <v>14559.488546938763</v>
      </c>
      <c r="S52" s="132">
        <f>'St 1.2.1'!S52+'St 1.2.2'!S52+'St 1.2.3'!S52+'St 1.2.4'!S52</f>
        <v>24330.998044270149</v>
      </c>
      <c r="T52" s="132">
        <f>'St 1.2.1'!T52+'St 1.2.2'!T52+'St 1.2.3'!T52+'St 1.2.4'!T52</f>
        <v>53818.316946479506</v>
      </c>
      <c r="U52" s="132">
        <f>'St 1.2.1'!U52+'St 1.2.2'!U52+'St 1.2.3'!U52+'St 1.2.4'!U52</f>
        <v>-22780.649985698801</v>
      </c>
      <c r="V52" s="132">
        <f>'St 1.2.1'!V52+'St 1.2.2'!V52+'St 1.2.3'!V52+'St 1.2.4'!V52</f>
        <v>110767.06278177623</v>
      </c>
      <c r="W52" s="132">
        <f>'St 1.2.1'!W52+'St 1.2.2'!W52+'St 1.2.3'!W52+'St 1.2.4'!W52</f>
        <v>140513.59145244316</v>
      </c>
      <c r="X52" s="132">
        <f>'St 1.2.1'!X52+'St 1.2.2'!X52+'St 1.2.3'!X52+'St 1.2.4'!X52</f>
        <v>99902.721882831625</v>
      </c>
      <c r="Y52" s="132">
        <f>'St 1.2.1'!Y52+'St 1.2.2'!Y52+'St 1.2.3'!Y52+'St 1.2.4'!Y52</f>
        <v>-48012.732752902943</v>
      </c>
      <c r="Z52" s="132">
        <f>'St 1.2.1'!Z52+'St 1.2.2'!Z52+'St 1.2.3'!Z52+'St 1.2.4'!Z52</f>
        <v>58748.309752586414</v>
      </c>
      <c r="AA52" s="132">
        <f>'St 1.2.1'!AA52+'St 1.2.2'!AA52+'St 1.2.3'!AA52+'St 1.2.4'!AA52</f>
        <v>36161.10873476608</v>
      </c>
      <c r="AB52" s="135"/>
      <c r="AC52" s="132">
        <f>'St 1.2.1'!AC52+'St 1.2.2'!AC52+'St 1.2.3'!AC52+'St 1.2.4'!AC52</f>
        <v>0</v>
      </c>
      <c r="AD52" s="132">
        <f>'St 1.2.1'!AD52+'St 1.2.2'!AD52+'St 1.2.3'!AD52+'St 1.2.4'!AD52</f>
        <v>0</v>
      </c>
      <c r="AE52" s="132">
        <f>'St 1.2.1'!AE52+'St 1.2.2'!AE52+'St 1.2.3'!AE52+'St 1.2.4'!AE52</f>
        <v>0</v>
      </c>
      <c r="AF52" s="132">
        <f>'St 1.2.1'!AF52+'St 1.2.2'!AF52+'St 1.2.3'!AF52+'St 1.2.4'!AF52</f>
        <v>0</v>
      </c>
      <c r="AG52" s="132">
        <f>'St 1.2.1'!AG52+'St 1.2.2'!AG52+'St 1.2.3'!AG52+'St 1.2.4'!AG52</f>
        <v>0</v>
      </c>
      <c r="AH52" s="132">
        <f>'St 1.2.1'!AH52+'St 1.2.2'!AH52+'St 1.2.3'!AH52+'St 1.2.4'!AH52</f>
        <v>0</v>
      </c>
      <c r="AI52" s="132">
        <f>'St 1.2.1'!AI52+'St 1.2.2'!AI52+'St 1.2.3'!AI52+'St 1.2.4'!AI52</f>
        <v>0</v>
      </c>
      <c r="AJ52" s="132">
        <f>'St 1.2.1'!AJ52+'St 1.2.2'!AJ52+'St 1.2.3'!AJ52+'St 1.2.4'!AJ52</f>
        <v>0</v>
      </c>
      <c r="AK52" s="132">
        <f>'St 1.2.1'!AK52+'St 1.2.2'!AK52+'St 1.2.3'!AK52+'St 1.2.4'!AK52</f>
        <v>0</v>
      </c>
      <c r="AL52" s="132">
        <f>'St 1.2.1'!AL52+'St 1.2.2'!AL52+'St 1.2.3'!AL52+'St 1.2.4'!AL52</f>
        <v>0</v>
      </c>
      <c r="AM52" s="132">
        <f>'St 1.2.1'!AM52+'St 1.2.2'!AM52+'St 1.2.3'!AM52+'St 1.2.4'!AM52</f>
        <v>0</v>
      </c>
    </row>
    <row r="53" spans="1:39">
      <c r="B53" s="6" t="s">
        <v>43</v>
      </c>
      <c r="C53" s="186"/>
      <c r="D53" s="132">
        <f>'St 1.2.1'!D53+'St 1.2.2'!D53+'St 1.2.3'!D53+'St 1.2.4'!D53</f>
        <v>497372.93049351388</v>
      </c>
      <c r="E53" s="132">
        <f>'St 1.2.1'!E53+'St 1.2.2'!E53+'St 1.2.3'!E53+'St 1.2.4'!E53</f>
        <v>580406.36872179981</v>
      </c>
      <c r="F53" s="132">
        <f>'St 1.2.1'!F53+'St 1.2.2'!F53+'St 1.2.3'!F53+'St 1.2.4'!F53</f>
        <v>635920.04533998296</v>
      </c>
      <c r="G53" s="132">
        <f>'St 1.2.1'!G53+'St 1.2.2'!G53+'St 1.2.3'!G53+'St 1.2.4'!G53</f>
        <v>699453.53565159335</v>
      </c>
      <c r="H53" s="132">
        <f>'St 1.2.1'!H53+'St 1.2.2'!H53+'St 1.2.3'!H53+'St 1.2.4'!H53</f>
        <v>736801.80260343628</v>
      </c>
      <c r="I53" s="132">
        <f>'St 1.2.1'!I53+'St 1.2.2'!I53+'St 1.2.3'!I53+'St 1.2.4'!I53</f>
        <v>964013.01634494157</v>
      </c>
      <c r="J53" s="132">
        <f>'St 1.2.1'!J53+'St 1.2.2'!J53+'St 1.2.3'!J53+'St 1.2.4'!J53</f>
        <v>868632.67876924167</v>
      </c>
      <c r="K53" s="132">
        <f>'St 1.2.1'!K53+'St 1.2.2'!K53+'St 1.2.3'!K53+'St 1.2.4'!K53</f>
        <v>956328.58270334243</v>
      </c>
      <c r="L53" s="132">
        <f>'St 1.2.1'!L53+'St 1.2.2'!L53+'St 1.2.3'!L53+'St 1.2.4'!L53</f>
        <v>1040998.391136476</v>
      </c>
      <c r="M53" s="132">
        <f>'St 1.2.1'!M53+'St 1.2.2'!M53+'St 1.2.3'!M53+'St 1.2.4'!M53</f>
        <v>1270867.5852071368</v>
      </c>
      <c r="N53" s="132">
        <f>'St 1.2.1'!N53+'St 1.2.2'!N53+'St 1.2.3'!N53+'St 1.2.4'!N53</f>
        <v>1444139.1571227422</v>
      </c>
      <c r="O53" s="132">
        <f>'St 1.2.1'!O53+'St 1.2.2'!O53+'St 1.2.3'!O53+'St 1.2.4'!O53</f>
        <v>1694904.8966133154</v>
      </c>
      <c r="P53" s="138"/>
      <c r="Q53" s="132">
        <f>'St 1.2.1'!Q53+'St 1.2.2'!Q53+'St 1.2.3'!Q53+'St 1.2.4'!Q53</f>
        <v>83033.438228285959</v>
      </c>
      <c r="R53" s="132">
        <f>'St 1.2.1'!R53+'St 1.2.2'!R53+'St 1.2.3'!R53+'St 1.2.4'!R53</f>
        <v>55513.676618183017</v>
      </c>
      <c r="S53" s="132">
        <f>'St 1.2.1'!S53+'St 1.2.2'!S53+'St 1.2.3'!S53+'St 1.2.4'!S53</f>
        <v>63533.490311610563</v>
      </c>
      <c r="T53" s="132">
        <f>'St 1.2.1'!T53+'St 1.2.2'!T53+'St 1.2.3'!T53+'St 1.2.4'!T53</f>
        <v>37348.26695184291</v>
      </c>
      <c r="U53" s="132">
        <f>'St 1.2.1'!U53+'St 1.2.2'!U53+'St 1.2.3'!U53+'St 1.2.4'!U53</f>
        <v>227211.21374150529</v>
      </c>
      <c r="V53" s="132">
        <f>'St 1.2.1'!V53+'St 1.2.2'!V53+'St 1.2.3'!V53+'St 1.2.4'!V53</f>
        <v>-95380.337575699974</v>
      </c>
      <c r="W53" s="132">
        <f>'St 1.2.1'!W53+'St 1.2.2'!W53+'St 1.2.3'!W53+'St 1.2.4'!W53</f>
        <v>87695.903934100861</v>
      </c>
      <c r="X53" s="132">
        <f>'St 1.2.1'!X53+'St 1.2.2'!X53+'St 1.2.3'!X53+'St 1.2.4'!X53</f>
        <v>84669.808433133498</v>
      </c>
      <c r="Y53" s="132">
        <f>'St 1.2.1'!Y53+'St 1.2.2'!Y53+'St 1.2.3'!Y53+'St 1.2.4'!Y53</f>
        <v>229869.1940706608</v>
      </c>
      <c r="Z53" s="132">
        <f>'St 1.2.1'!Z53+'St 1.2.2'!Z53+'St 1.2.3'!Z53+'St 1.2.4'!Z53</f>
        <v>173271.57191560528</v>
      </c>
      <c r="AA53" s="132">
        <f>'St 1.2.1'!AA53+'St 1.2.2'!AA53+'St 1.2.3'!AA53+'St 1.2.4'!AA53</f>
        <v>250765.73949057332</v>
      </c>
      <c r="AB53" s="135"/>
      <c r="AC53" s="132">
        <f>'St 1.2.1'!AC53+'St 1.2.2'!AC53+'St 1.2.3'!AC53+'St 1.2.4'!AC53</f>
        <v>0</v>
      </c>
      <c r="AD53" s="132">
        <f>'St 1.2.1'!AD53+'St 1.2.2'!AD53+'St 1.2.3'!AD53+'St 1.2.4'!AD53</f>
        <v>0</v>
      </c>
      <c r="AE53" s="132">
        <f>'St 1.2.1'!AE53+'St 1.2.2'!AE53+'St 1.2.3'!AE53+'St 1.2.4'!AE53</f>
        <v>0</v>
      </c>
      <c r="AF53" s="132">
        <f>'St 1.2.1'!AF53+'St 1.2.2'!AF53+'St 1.2.3'!AF53+'St 1.2.4'!AF53</f>
        <v>0</v>
      </c>
      <c r="AG53" s="132">
        <f>'St 1.2.1'!AG53+'St 1.2.2'!AG53+'St 1.2.3'!AG53+'St 1.2.4'!AG53</f>
        <v>0</v>
      </c>
      <c r="AH53" s="132">
        <f>'St 1.2.1'!AH53+'St 1.2.2'!AH53+'St 1.2.3'!AH53+'St 1.2.4'!AH53</f>
        <v>0</v>
      </c>
      <c r="AI53" s="132">
        <f>'St 1.2.1'!AI53+'St 1.2.2'!AI53+'St 1.2.3'!AI53+'St 1.2.4'!AI53</f>
        <v>0</v>
      </c>
      <c r="AJ53" s="132">
        <f>'St 1.2.1'!AJ53+'St 1.2.2'!AJ53+'St 1.2.3'!AJ53+'St 1.2.4'!AJ53</f>
        <v>0</v>
      </c>
      <c r="AK53" s="132">
        <f>'St 1.2.1'!AK53+'St 1.2.2'!AK53+'St 1.2.3'!AK53+'St 1.2.4'!AK53</f>
        <v>0</v>
      </c>
      <c r="AL53" s="132">
        <f>'St 1.2.1'!AL53+'St 1.2.2'!AL53+'St 1.2.3'!AL53+'St 1.2.4'!AL53</f>
        <v>0</v>
      </c>
      <c r="AM53" s="132">
        <f>'St 1.2.1'!AM53+'St 1.2.2'!AM53+'St 1.2.3'!AM53+'St 1.2.4'!AM53</f>
        <v>0</v>
      </c>
    </row>
    <row r="54" spans="1:39">
      <c r="B54" s="6" t="s">
        <v>44</v>
      </c>
      <c r="C54" s="186"/>
      <c r="D54" s="132">
        <f>'St 1.2.1'!D54+'St 1.2.2'!D54+'St 1.2.3'!D54+'St 1.2.4'!D54</f>
        <v>14803.122407416857</v>
      </c>
      <c r="E54" s="132">
        <f>'St 1.2.1'!E54+'St 1.2.2'!E54+'St 1.2.3'!E54+'St 1.2.4'!E54</f>
        <v>13595.140244697781</v>
      </c>
      <c r="F54" s="132">
        <f>'St 1.2.1'!F54+'St 1.2.2'!F54+'St 1.2.3'!F54+'St 1.2.4'!F54</f>
        <v>14932.932930437782</v>
      </c>
      <c r="G54" s="132">
        <f>'St 1.2.1'!G54+'St 1.2.2'!G54+'St 1.2.3'!G54+'St 1.2.4'!G54</f>
        <v>15100.760251349895</v>
      </c>
      <c r="H54" s="132">
        <f>'St 1.2.1'!H54+'St 1.2.2'!H54+'St 1.2.3'!H54+'St 1.2.4'!H54</f>
        <v>11879.095777204071</v>
      </c>
      <c r="I54" s="132">
        <f>'St 1.2.1'!I54+'St 1.2.2'!I54+'St 1.2.3'!I54+'St 1.2.4'!I54</f>
        <v>23138.806201100619</v>
      </c>
      <c r="J54" s="132">
        <f>'St 1.2.1'!J54+'St 1.2.2'!J54+'St 1.2.3'!J54+'St 1.2.4'!J54</f>
        <v>11133.236235828086</v>
      </c>
      <c r="K54" s="132">
        <f>'St 1.2.1'!K54+'St 1.2.2'!K54+'St 1.2.3'!K54+'St 1.2.4'!K54</f>
        <v>12734.739122554249</v>
      </c>
      <c r="L54" s="132">
        <f>'St 1.2.1'!L54+'St 1.2.2'!L54+'St 1.2.3'!L54+'St 1.2.4'!L54</f>
        <v>15087.558710997266</v>
      </c>
      <c r="M54" s="132">
        <f>'St 1.2.1'!M54+'St 1.2.2'!M54+'St 1.2.3'!M54+'St 1.2.4'!M54</f>
        <v>15070.322388810104</v>
      </c>
      <c r="N54" s="132">
        <f>'St 1.2.1'!N54+'St 1.2.2'!N54+'St 1.2.3'!N54+'St 1.2.4'!N54</f>
        <v>13468.222169782859</v>
      </c>
      <c r="O54" s="132">
        <f>'St 1.2.1'!O54+'St 1.2.2'!O54+'St 1.2.3'!O54+'St 1.2.4'!O54</f>
        <v>20096.79398189584</v>
      </c>
      <c r="P54" s="138"/>
      <c r="Q54" s="132">
        <f>'St 1.2.1'!Q54+'St 1.2.2'!Q54+'St 1.2.3'!Q54+'St 1.2.4'!Q54</f>
        <v>-1207.9821627190761</v>
      </c>
      <c r="R54" s="132">
        <f>'St 1.2.1'!R54+'St 1.2.2'!R54+'St 1.2.3'!R54+'St 1.2.4'!R54</f>
        <v>1337.7926857400023</v>
      </c>
      <c r="S54" s="132">
        <f>'St 1.2.1'!S54+'St 1.2.2'!S54+'St 1.2.3'!S54+'St 1.2.4'!S54</f>
        <v>167.82732091211301</v>
      </c>
      <c r="T54" s="132">
        <f>'St 1.2.1'!T54+'St 1.2.2'!T54+'St 1.2.3'!T54+'St 1.2.4'!T54</f>
        <v>-3221.6644741458226</v>
      </c>
      <c r="U54" s="132">
        <f>'St 1.2.1'!U54+'St 1.2.2'!U54+'St 1.2.3'!U54+'St 1.2.4'!U54</f>
        <v>11259.710423896548</v>
      </c>
      <c r="V54" s="132">
        <f>'St 1.2.1'!V54+'St 1.2.2'!V54+'St 1.2.3'!V54+'St 1.2.4'!V54</f>
        <v>-12005.569965272536</v>
      </c>
      <c r="W54" s="132">
        <f>'St 1.2.1'!W54+'St 1.2.2'!W54+'St 1.2.3'!W54+'St 1.2.4'!W54</f>
        <v>1601.5028867261631</v>
      </c>
      <c r="X54" s="132">
        <f>'St 1.2.1'!X54+'St 1.2.2'!X54+'St 1.2.3'!X54+'St 1.2.4'!X54</f>
        <v>2352.819588443017</v>
      </c>
      <c r="Y54" s="132">
        <f>'St 1.2.1'!Y54+'St 1.2.2'!Y54+'St 1.2.3'!Y54+'St 1.2.4'!Y54</f>
        <v>-17.23632218716098</v>
      </c>
      <c r="Z54" s="132">
        <f>'St 1.2.1'!Z54+'St 1.2.2'!Z54+'St 1.2.3'!Z54+'St 1.2.4'!Z54</f>
        <v>-1602.1002190272457</v>
      </c>
      <c r="AA54" s="132">
        <f>'St 1.2.1'!AA54+'St 1.2.2'!AA54+'St 1.2.3'!AA54+'St 1.2.4'!AA54</f>
        <v>6628.5718121129821</v>
      </c>
      <c r="AB54" s="135"/>
      <c r="AC54" s="132">
        <f>'St 1.2.1'!AC54+'St 1.2.2'!AC54+'St 1.2.3'!AC54+'St 1.2.4'!AC54</f>
        <v>0</v>
      </c>
      <c r="AD54" s="132">
        <f>'St 1.2.1'!AD54+'St 1.2.2'!AD54+'St 1.2.3'!AD54+'St 1.2.4'!AD54</f>
        <v>0</v>
      </c>
      <c r="AE54" s="132">
        <f>'St 1.2.1'!AE54+'St 1.2.2'!AE54+'St 1.2.3'!AE54+'St 1.2.4'!AE54</f>
        <v>0</v>
      </c>
      <c r="AF54" s="132">
        <f>'St 1.2.1'!AF54+'St 1.2.2'!AF54+'St 1.2.3'!AF54+'St 1.2.4'!AF54</f>
        <v>0</v>
      </c>
      <c r="AG54" s="132">
        <f>'St 1.2.1'!AG54+'St 1.2.2'!AG54+'St 1.2.3'!AG54+'St 1.2.4'!AG54</f>
        <v>0</v>
      </c>
      <c r="AH54" s="132">
        <f>'St 1.2.1'!AH54+'St 1.2.2'!AH54+'St 1.2.3'!AH54+'St 1.2.4'!AH54</f>
        <v>0</v>
      </c>
      <c r="AI54" s="132">
        <f>'St 1.2.1'!AI54+'St 1.2.2'!AI54+'St 1.2.3'!AI54+'St 1.2.4'!AI54</f>
        <v>0</v>
      </c>
      <c r="AJ54" s="132">
        <f>'St 1.2.1'!AJ54+'St 1.2.2'!AJ54+'St 1.2.3'!AJ54+'St 1.2.4'!AJ54</f>
        <v>0</v>
      </c>
      <c r="AK54" s="132">
        <f>'St 1.2.1'!AK54+'St 1.2.2'!AK54+'St 1.2.3'!AK54+'St 1.2.4'!AK54</f>
        <v>0</v>
      </c>
      <c r="AL54" s="132">
        <f>'St 1.2.1'!AL54+'St 1.2.2'!AL54+'St 1.2.3'!AL54+'St 1.2.4'!AL54</f>
        <v>0</v>
      </c>
      <c r="AM54" s="132">
        <f>'St 1.2.1'!AM54+'St 1.2.2'!AM54+'St 1.2.3'!AM54+'St 1.2.4'!AM54</f>
        <v>0</v>
      </c>
    </row>
    <row r="55" spans="1:39">
      <c r="B55" s="7" t="s">
        <v>45</v>
      </c>
      <c r="C55" s="186"/>
      <c r="D55" s="132">
        <f>'St 1.2.1'!D55+'St 1.2.2'!D55+'St 1.2.3'!D55+'St 1.2.4'!D55</f>
        <v>9386.0042413121791</v>
      </c>
      <c r="E55" s="132">
        <f>'St 1.2.1'!E55+'St 1.2.2'!E55+'St 1.2.3'!E55+'St 1.2.4'!E55</f>
        <v>10491.433819120002</v>
      </c>
      <c r="F55" s="132">
        <f>'St 1.2.1'!F55+'St 1.2.2'!F55+'St 1.2.3'!F55+'St 1.2.4'!F55</f>
        <v>11478.420964232293</v>
      </c>
      <c r="G55" s="132">
        <f>'St 1.2.1'!G55+'St 1.2.2'!G55+'St 1.2.3'!G55+'St 1.2.4'!G55</f>
        <v>11152.953520129036</v>
      </c>
      <c r="H55" s="132">
        <f>'St 1.2.1'!H55+'St 1.2.2'!H55+'St 1.2.3'!H55+'St 1.2.4'!H55</f>
        <v>8495.5557699044657</v>
      </c>
      <c r="I55" s="132">
        <f>'St 1.2.1'!I55+'St 1.2.2'!I55+'St 1.2.3'!I55+'St 1.2.4'!I55</f>
        <v>19393.587557557661</v>
      </c>
      <c r="J55" s="132">
        <f>'St 1.2.1'!J55+'St 1.2.2'!J55+'St 1.2.3'!J55+'St 1.2.4'!J55</f>
        <v>6681.6842369761162</v>
      </c>
      <c r="K55" s="132">
        <f>'St 1.2.1'!K55+'St 1.2.2'!K55+'St 1.2.3'!K55+'St 1.2.4'!K55</f>
        <v>6818.0418892235739</v>
      </c>
      <c r="L55" s="132">
        <f>'St 1.2.1'!L55+'St 1.2.2'!L55+'St 1.2.3'!L55+'St 1.2.4'!L55</f>
        <v>7067.1054509768092</v>
      </c>
      <c r="M55" s="132">
        <f>'St 1.2.1'!M55+'St 1.2.2'!M55+'St 1.2.3'!M55+'St 1.2.4'!M55</f>
        <v>7280.1928999640022</v>
      </c>
      <c r="N55" s="132">
        <f>'St 1.2.1'!N55+'St 1.2.2'!N55+'St 1.2.3'!N55+'St 1.2.4'!N55</f>
        <v>7554.933471934015</v>
      </c>
      <c r="O55" s="132">
        <f>'St 1.2.1'!O55+'St 1.2.2'!O55+'St 1.2.3'!O55+'St 1.2.4'!O55</f>
        <v>10698.929625272291</v>
      </c>
      <c r="P55" s="138"/>
      <c r="Q55" s="132">
        <f>'St 1.2.1'!Q55+'St 1.2.2'!Q55+'St 1.2.3'!Q55+'St 1.2.4'!Q55</f>
        <v>1105.4295778078222</v>
      </c>
      <c r="R55" s="132">
        <f>'St 1.2.1'!R55+'St 1.2.2'!R55+'St 1.2.3'!R55+'St 1.2.4'!R55</f>
        <v>986.98714511229264</v>
      </c>
      <c r="S55" s="132">
        <f>'St 1.2.1'!S55+'St 1.2.2'!S55+'St 1.2.3'!S55+'St 1.2.4'!S55</f>
        <v>-325.467444103258</v>
      </c>
      <c r="T55" s="132">
        <f>'St 1.2.1'!T55+'St 1.2.2'!T55+'St 1.2.3'!T55+'St 1.2.4'!T55</f>
        <v>-2657.3977502245707</v>
      </c>
      <c r="U55" s="132">
        <f>'St 1.2.1'!U55+'St 1.2.2'!U55+'St 1.2.3'!U55+'St 1.2.4'!U55</f>
        <v>10898.031787653194</v>
      </c>
      <c r="V55" s="132">
        <f>'St 1.2.1'!V55+'St 1.2.2'!V55+'St 1.2.3'!V55+'St 1.2.4'!V55</f>
        <v>-12711.903320581545</v>
      </c>
      <c r="W55" s="132">
        <f>'St 1.2.1'!W55+'St 1.2.2'!W55+'St 1.2.3'!W55+'St 1.2.4'!W55</f>
        <v>136.35765224745705</v>
      </c>
      <c r="X55" s="132">
        <f>'St 1.2.1'!X55+'St 1.2.2'!X55+'St 1.2.3'!X55+'St 1.2.4'!X55</f>
        <v>249.06356175323447</v>
      </c>
      <c r="Y55" s="132">
        <f>'St 1.2.1'!Y55+'St 1.2.2'!Y55+'St 1.2.3'!Y55+'St 1.2.4'!Y55</f>
        <v>213.08744898719465</v>
      </c>
      <c r="Z55" s="132">
        <f>'St 1.2.1'!Z55+'St 1.2.2'!Z55+'St 1.2.3'!Z55+'St 1.2.4'!Z55</f>
        <v>274.74057197001201</v>
      </c>
      <c r="AA55" s="132">
        <f>'St 1.2.1'!AA55+'St 1.2.2'!AA55+'St 1.2.3'!AA55+'St 1.2.4'!AA55</f>
        <v>3143.9961533382748</v>
      </c>
      <c r="AB55" s="135"/>
      <c r="AC55" s="132">
        <f>'St 1.2.1'!AC55+'St 1.2.2'!AC55+'St 1.2.3'!AC55+'St 1.2.4'!AC55</f>
        <v>0</v>
      </c>
      <c r="AD55" s="132">
        <f>'St 1.2.1'!AD55+'St 1.2.2'!AD55+'St 1.2.3'!AD55+'St 1.2.4'!AD55</f>
        <v>0</v>
      </c>
      <c r="AE55" s="132">
        <f>'St 1.2.1'!AE55+'St 1.2.2'!AE55+'St 1.2.3'!AE55+'St 1.2.4'!AE55</f>
        <v>0</v>
      </c>
      <c r="AF55" s="132">
        <f>'St 1.2.1'!AF55+'St 1.2.2'!AF55+'St 1.2.3'!AF55+'St 1.2.4'!AF55</f>
        <v>0</v>
      </c>
      <c r="AG55" s="132">
        <f>'St 1.2.1'!AG55+'St 1.2.2'!AG55+'St 1.2.3'!AG55+'St 1.2.4'!AG55</f>
        <v>0</v>
      </c>
      <c r="AH55" s="132">
        <f>'St 1.2.1'!AH55+'St 1.2.2'!AH55+'St 1.2.3'!AH55+'St 1.2.4'!AH55</f>
        <v>0</v>
      </c>
      <c r="AI55" s="132">
        <f>'St 1.2.1'!AI55+'St 1.2.2'!AI55+'St 1.2.3'!AI55+'St 1.2.4'!AI55</f>
        <v>0</v>
      </c>
      <c r="AJ55" s="132">
        <f>'St 1.2.1'!AJ55+'St 1.2.2'!AJ55+'St 1.2.3'!AJ55+'St 1.2.4'!AJ55</f>
        <v>0</v>
      </c>
      <c r="AK55" s="132">
        <f>'St 1.2.1'!AK55+'St 1.2.2'!AK55+'St 1.2.3'!AK55+'St 1.2.4'!AK55</f>
        <v>0</v>
      </c>
      <c r="AL55" s="132">
        <f>'St 1.2.1'!AL55+'St 1.2.2'!AL55+'St 1.2.3'!AL55+'St 1.2.4'!AL55</f>
        <v>0</v>
      </c>
      <c r="AM55" s="132">
        <f>'St 1.2.1'!AM55+'St 1.2.2'!AM55+'St 1.2.3'!AM55+'St 1.2.4'!AM55</f>
        <v>0</v>
      </c>
    </row>
    <row r="56" spans="1:39">
      <c r="B56" s="7" t="s">
        <v>46</v>
      </c>
      <c r="C56" s="186"/>
      <c r="D56" s="132">
        <f>'St 1.2.1'!D56+'St 1.2.2'!D56+'St 1.2.3'!D56+'St 1.2.4'!D56</f>
        <v>5417.1181661046767</v>
      </c>
      <c r="E56" s="132">
        <f>'St 1.2.1'!E56+'St 1.2.2'!E56+'St 1.2.3'!E56+'St 1.2.4'!E56</f>
        <v>3103.7064255777786</v>
      </c>
      <c r="F56" s="132">
        <f>'St 1.2.1'!F56+'St 1.2.2'!F56+'St 1.2.3'!F56+'St 1.2.4'!F56</f>
        <v>3454.5119662054881</v>
      </c>
      <c r="G56" s="132">
        <f>'St 1.2.1'!G56+'St 1.2.2'!G56+'St 1.2.3'!G56+'St 1.2.4'!G56</f>
        <v>3947.8067312208591</v>
      </c>
      <c r="H56" s="132">
        <f>'St 1.2.1'!H56+'St 1.2.2'!H56+'St 1.2.3'!H56+'St 1.2.4'!H56</f>
        <v>3383.5400072996072</v>
      </c>
      <c r="I56" s="132">
        <f>'St 1.2.1'!I56+'St 1.2.2'!I56+'St 1.2.3'!I56+'St 1.2.4'!I56</f>
        <v>3745.2186435429603</v>
      </c>
      <c r="J56" s="132">
        <f>'St 1.2.1'!J56+'St 1.2.2'!J56+'St 1.2.3'!J56+'St 1.2.4'!J56</f>
        <v>4451.5519988519691</v>
      </c>
      <c r="K56" s="132">
        <f>'St 1.2.1'!K56+'St 1.2.2'!K56+'St 1.2.3'!K56+'St 1.2.4'!K56</f>
        <v>5916.6972333306749</v>
      </c>
      <c r="L56" s="132">
        <f>'St 1.2.1'!L56+'St 1.2.2'!L56+'St 1.2.3'!L56+'St 1.2.4'!L56</f>
        <v>8020.4532600204575</v>
      </c>
      <c r="M56" s="132">
        <f>'St 1.2.1'!M56+'St 1.2.2'!M56+'St 1.2.3'!M56+'St 1.2.4'!M56</f>
        <v>7790.1294888461016</v>
      </c>
      <c r="N56" s="132">
        <f>'St 1.2.1'!N56+'St 1.2.2'!N56+'St 1.2.3'!N56+'St 1.2.4'!N56</f>
        <v>5913.2886978488441</v>
      </c>
      <c r="O56" s="132">
        <f>'St 1.2.1'!O56+'St 1.2.2'!O56+'St 1.2.3'!O56+'St 1.2.4'!O56</f>
        <v>9397.8643566235514</v>
      </c>
      <c r="P56" s="138"/>
      <c r="Q56" s="132">
        <f>'St 1.2.1'!Q56+'St 1.2.2'!Q56+'St 1.2.3'!Q56+'St 1.2.4'!Q56</f>
        <v>-2313.4117405268985</v>
      </c>
      <c r="R56" s="132">
        <f>'St 1.2.1'!R56+'St 1.2.2'!R56+'St 1.2.3'!R56+'St 1.2.4'!R56</f>
        <v>350.80554062770977</v>
      </c>
      <c r="S56" s="132">
        <f>'St 1.2.1'!S56+'St 1.2.2'!S56+'St 1.2.3'!S56+'St 1.2.4'!S56</f>
        <v>493.2947650153709</v>
      </c>
      <c r="T56" s="132">
        <f>'St 1.2.1'!T56+'St 1.2.2'!T56+'St 1.2.3'!T56+'St 1.2.4'!T56</f>
        <v>-564.26672392125192</v>
      </c>
      <c r="U56" s="132">
        <f>'St 1.2.1'!U56+'St 1.2.2'!U56+'St 1.2.3'!U56+'St 1.2.4'!U56</f>
        <v>361.67863624335348</v>
      </c>
      <c r="V56" s="132">
        <f>'St 1.2.1'!V56+'St 1.2.2'!V56+'St 1.2.3'!V56+'St 1.2.4'!V56</f>
        <v>706.33335530900854</v>
      </c>
      <c r="W56" s="132">
        <f>'St 1.2.1'!W56+'St 1.2.2'!W56+'St 1.2.3'!W56+'St 1.2.4'!W56</f>
        <v>1465.145234478706</v>
      </c>
      <c r="X56" s="132">
        <f>'St 1.2.1'!X56+'St 1.2.2'!X56+'St 1.2.3'!X56+'St 1.2.4'!X56</f>
        <v>2103.7560266897817</v>
      </c>
      <c r="Y56" s="132">
        <f>'St 1.2.1'!Y56+'St 1.2.2'!Y56+'St 1.2.3'!Y56+'St 1.2.4'!Y56</f>
        <v>-230.32377117435556</v>
      </c>
      <c r="Z56" s="132">
        <f>'St 1.2.1'!Z56+'St 1.2.2'!Z56+'St 1.2.3'!Z56+'St 1.2.4'!Z56</f>
        <v>-1876.8407909972577</v>
      </c>
      <c r="AA56" s="132">
        <f>'St 1.2.1'!AA56+'St 1.2.2'!AA56+'St 1.2.3'!AA56+'St 1.2.4'!AA56</f>
        <v>3484.5756587747078</v>
      </c>
      <c r="AB56" s="135"/>
      <c r="AC56" s="132">
        <f>'St 1.2.1'!AC56+'St 1.2.2'!AC56+'St 1.2.3'!AC56+'St 1.2.4'!AC56</f>
        <v>0</v>
      </c>
      <c r="AD56" s="132">
        <f>'St 1.2.1'!AD56+'St 1.2.2'!AD56+'St 1.2.3'!AD56+'St 1.2.4'!AD56</f>
        <v>0</v>
      </c>
      <c r="AE56" s="132">
        <f>'St 1.2.1'!AE56+'St 1.2.2'!AE56+'St 1.2.3'!AE56+'St 1.2.4'!AE56</f>
        <v>0</v>
      </c>
      <c r="AF56" s="132">
        <f>'St 1.2.1'!AF56+'St 1.2.2'!AF56+'St 1.2.3'!AF56+'St 1.2.4'!AF56</f>
        <v>0</v>
      </c>
      <c r="AG56" s="132">
        <f>'St 1.2.1'!AG56+'St 1.2.2'!AG56+'St 1.2.3'!AG56+'St 1.2.4'!AG56</f>
        <v>0</v>
      </c>
      <c r="AH56" s="132">
        <f>'St 1.2.1'!AH56+'St 1.2.2'!AH56+'St 1.2.3'!AH56+'St 1.2.4'!AH56</f>
        <v>0</v>
      </c>
      <c r="AI56" s="132">
        <f>'St 1.2.1'!AI56+'St 1.2.2'!AI56+'St 1.2.3'!AI56+'St 1.2.4'!AI56</f>
        <v>0</v>
      </c>
      <c r="AJ56" s="132">
        <f>'St 1.2.1'!AJ56+'St 1.2.2'!AJ56+'St 1.2.3'!AJ56+'St 1.2.4'!AJ56</f>
        <v>0</v>
      </c>
      <c r="AK56" s="132">
        <f>'St 1.2.1'!AK56+'St 1.2.2'!AK56+'St 1.2.3'!AK56+'St 1.2.4'!AK56</f>
        <v>0</v>
      </c>
      <c r="AL56" s="132">
        <f>'St 1.2.1'!AL56+'St 1.2.2'!AL56+'St 1.2.3'!AL56+'St 1.2.4'!AL56</f>
        <v>0</v>
      </c>
      <c r="AM56" s="132">
        <f>'St 1.2.1'!AM56+'St 1.2.2'!AM56+'St 1.2.3'!AM56+'St 1.2.4'!AM56</f>
        <v>0</v>
      </c>
    </row>
    <row r="57" spans="1:39">
      <c r="B57" s="6" t="s">
        <v>313</v>
      </c>
      <c r="C57" s="186"/>
      <c r="D57" s="132">
        <f>'St 1.2.1'!D57+'St 1.2.2'!D57+'St 1.2.3'!D57+'St 1.2.4'!D57</f>
        <v>0</v>
      </c>
      <c r="E57" s="132">
        <f>'St 1.2.1'!E57+'St 1.2.2'!E57+'St 1.2.3'!E57+'St 1.2.4'!E57</f>
        <v>0</v>
      </c>
      <c r="F57" s="132">
        <f>'St 1.2.1'!F57+'St 1.2.2'!F57+'St 1.2.3'!F57+'St 1.2.4'!F57</f>
        <v>0</v>
      </c>
      <c r="G57" s="132">
        <f>'St 1.2.1'!G57+'St 1.2.2'!G57+'St 1.2.3'!G57+'St 1.2.4'!G57</f>
        <v>0</v>
      </c>
      <c r="H57" s="132">
        <f>'St 1.2.1'!H57+'St 1.2.2'!H57+'St 1.2.3'!H57+'St 1.2.4'!H57</f>
        <v>0</v>
      </c>
      <c r="I57" s="132">
        <f>'St 1.2.1'!I57+'St 1.2.2'!I57+'St 1.2.3'!I57+'St 1.2.4'!I57</f>
        <v>0</v>
      </c>
      <c r="J57" s="132">
        <f>'St 1.2.1'!J57+'St 1.2.2'!J57+'St 1.2.3'!J57+'St 1.2.4'!J57</f>
        <v>0</v>
      </c>
      <c r="K57" s="132">
        <f>'St 1.2.1'!K57+'St 1.2.2'!K57+'St 1.2.3'!K57+'St 1.2.4'!K57</f>
        <v>0</v>
      </c>
      <c r="L57" s="132">
        <f>'St 1.2.1'!L57+'St 1.2.2'!L57+'St 1.2.3'!L57+'St 1.2.4'!L57</f>
        <v>0</v>
      </c>
      <c r="M57" s="132">
        <f>'St 1.2.1'!M57+'St 1.2.2'!M57+'St 1.2.3'!M57+'St 1.2.4'!M57</f>
        <v>0</v>
      </c>
      <c r="N57" s="132">
        <f>'St 1.2.1'!N57+'St 1.2.2'!N57+'St 1.2.3'!N57+'St 1.2.4'!N57</f>
        <v>0</v>
      </c>
      <c r="O57" s="132">
        <f>'St 1.2.1'!O57+'St 1.2.2'!O57+'St 1.2.3'!O57+'St 1.2.4'!O57</f>
        <v>0</v>
      </c>
      <c r="P57" s="138"/>
      <c r="Q57" s="132">
        <f>'St 1.2.1'!Q57+'St 1.2.2'!Q57+'St 1.2.3'!Q57+'St 1.2.4'!Q57</f>
        <v>0</v>
      </c>
      <c r="R57" s="132">
        <f>'St 1.2.1'!R57+'St 1.2.2'!R57+'St 1.2.3'!R57+'St 1.2.4'!R57</f>
        <v>0</v>
      </c>
      <c r="S57" s="132">
        <f>'St 1.2.1'!S57+'St 1.2.2'!S57+'St 1.2.3'!S57+'St 1.2.4'!S57</f>
        <v>0</v>
      </c>
      <c r="T57" s="132">
        <f>'St 1.2.1'!T57+'St 1.2.2'!T57+'St 1.2.3'!T57+'St 1.2.4'!T57</f>
        <v>0</v>
      </c>
      <c r="U57" s="132">
        <f>'St 1.2.1'!U57+'St 1.2.2'!U57+'St 1.2.3'!U57+'St 1.2.4'!U57</f>
        <v>0</v>
      </c>
      <c r="V57" s="132">
        <f>'St 1.2.1'!V57+'St 1.2.2'!V57+'St 1.2.3'!V57+'St 1.2.4'!V57</f>
        <v>0</v>
      </c>
      <c r="W57" s="132">
        <f>'St 1.2.1'!W57+'St 1.2.2'!W57+'St 1.2.3'!W57+'St 1.2.4'!W57</f>
        <v>0</v>
      </c>
      <c r="X57" s="132">
        <f>'St 1.2.1'!X57+'St 1.2.2'!X57+'St 1.2.3'!X57+'St 1.2.4'!X57</f>
        <v>0</v>
      </c>
      <c r="Y57" s="132">
        <f>'St 1.2.1'!Y57+'St 1.2.2'!Y57+'St 1.2.3'!Y57+'St 1.2.4'!Y57</f>
        <v>0</v>
      </c>
      <c r="Z57" s="132">
        <f>'St 1.2.1'!Z57+'St 1.2.2'!Z57+'St 1.2.3'!Z57+'St 1.2.4'!Z57</f>
        <v>0</v>
      </c>
      <c r="AA57" s="132">
        <f>'St 1.2.1'!AA57+'St 1.2.2'!AA57+'St 1.2.3'!AA57+'St 1.2.4'!AA57</f>
        <v>0</v>
      </c>
      <c r="AB57" s="135"/>
      <c r="AC57" s="132">
        <f>'St 1.2.1'!AC57+'St 1.2.2'!AC57+'St 1.2.3'!AC57+'St 1.2.4'!AC57</f>
        <v>0</v>
      </c>
      <c r="AD57" s="132">
        <f>'St 1.2.1'!AD57+'St 1.2.2'!AD57+'St 1.2.3'!AD57+'St 1.2.4'!AD57</f>
        <v>0</v>
      </c>
      <c r="AE57" s="132">
        <f>'St 1.2.1'!AE57+'St 1.2.2'!AE57+'St 1.2.3'!AE57+'St 1.2.4'!AE57</f>
        <v>0</v>
      </c>
      <c r="AF57" s="132">
        <f>'St 1.2.1'!AF57+'St 1.2.2'!AF57+'St 1.2.3'!AF57+'St 1.2.4'!AF57</f>
        <v>0</v>
      </c>
      <c r="AG57" s="132">
        <f>'St 1.2.1'!AG57+'St 1.2.2'!AG57+'St 1.2.3'!AG57+'St 1.2.4'!AG57</f>
        <v>0</v>
      </c>
      <c r="AH57" s="132">
        <f>'St 1.2.1'!AH57+'St 1.2.2'!AH57+'St 1.2.3'!AH57+'St 1.2.4'!AH57</f>
        <v>0</v>
      </c>
      <c r="AI57" s="132">
        <f>'St 1.2.1'!AI57+'St 1.2.2'!AI57+'St 1.2.3'!AI57+'St 1.2.4'!AI57</f>
        <v>0</v>
      </c>
      <c r="AJ57" s="132">
        <f>'St 1.2.1'!AJ57+'St 1.2.2'!AJ57+'St 1.2.3'!AJ57+'St 1.2.4'!AJ57</f>
        <v>0</v>
      </c>
      <c r="AK57" s="132">
        <f>'St 1.2.1'!AK57+'St 1.2.2'!AK57+'St 1.2.3'!AK57+'St 1.2.4'!AK57</f>
        <v>0</v>
      </c>
      <c r="AL57" s="132">
        <f>'St 1.2.1'!AL57+'St 1.2.2'!AL57+'St 1.2.3'!AL57+'St 1.2.4'!AL57</f>
        <v>0</v>
      </c>
      <c r="AM57" s="132">
        <f>'St 1.2.1'!AM57+'St 1.2.2'!AM57+'St 1.2.3'!AM57+'St 1.2.4'!AM57</f>
        <v>0</v>
      </c>
    </row>
    <row r="58" spans="1:39">
      <c r="B58" s="6" t="s">
        <v>107</v>
      </c>
      <c r="C58" s="186"/>
      <c r="D58" s="132">
        <f>'St 1.2.1'!D58+'St 1.2.2'!D58+'St 1.2.3'!D58+'St 1.2.4'!D58</f>
        <v>3388.2138999999997</v>
      </c>
      <c r="E58" s="132">
        <f>'St 1.2.1'!E58+'St 1.2.2'!E58+'St 1.2.3'!E58+'St 1.2.4'!E58</f>
        <v>3773.6283999999996</v>
      </c>
      <c r="F58" s="132">
        <f>'St 1.2.1'!F58+'St 1.2.2'!F58+'St 1.2.3'!F58+'St 1.2.4'!F58</f>
        <v>5424.427200000001</v>
      </c>
      <c r="G58" s="132">
        <f>'St 1.2.1'!G58+'St 1.2.2'!G58+'St 1.2.3'!G58+'St 1.2.4'!G58</f>
        <v>5063.6106999999993</v>
      </c>
      <c r="H58" s="132">
        <f>'St 1.2.1'!H58+'St 1.2.2'!H58+'St 1.2.3'!H58+'St 1.2.4'!H58</f>
        <v>18575.7117</v>
      </c>
      <c r="I58" s="132">
        <f>'St 1.2.1'!I58+'St 1.2.2'!I58+'St 1.2.3'!I58+'St 1.2.4'!I58</f>
        <v>15067.913770180092</v>
      </c>
      <c r="J58" s="132">
        <f>'St 1.2.1'!J58+'St 1.2.2'!J58+'St 1.2.3'!J58+'St 1.2.4'!J58</f>
        <v>22279.963264102513</v>
      </c>
      <c r="K58" s="132">
        <f>'St 1.2.1'!K58+'St 1.2.2'!K58+'St 1.2.3'!K58+'St 1.2.4'!K58</f>
        <v>24229.486992423524</v>
      </c>
      <c r="L58" s="132">
        <f>'St 1.2.1'!L58+'St 1.2.2'!L58+'St 1.2.3'!L58+'St 1.2.4'!L58</f>
        <v>28431.564743914474</v>
      </c>
      <c r="M58" s="132">
        <f>'St 1.2.1'!M58+'St 1.2.2'!M58+'St 1.2.3'!M58+'St 1.2.4'!M58</f>
        <v>25922.237509849925</v>
      </c>
      <c r="N58" s="132">
        <f>'St 1.2.1'!N58+'St 1.2.2'!N58+'St 1.2.3'!N58+'St 1.2.4'!N58</f>
        <v>29377.05523073272</v>
      </c>
      <c r="O58" s="132">
        <f>'St 1.2.1'!O58+'St 1.2.2'!O58+'St 1.2.3'!O58+'St 1.2.4'!O58</f>
        <v>47413.572768963859</v>
      </c>
      <c r="P58" s="138"/>
      <c r="Q58" s="132">
        <f>'St 1.2.1'!Q58+'St 1.2.2'!Q58+'St 1.2.3'!Q58+'St 1.2.4'!Q58</f>
        <v>385.41450000000026</v>
      </c>
      <c r="R58" s="132">
        <f>'St 1.2.1'!R58+'St 1.2.2'!R58+'St 1.2.3'!R58+'St 1.2.4'!R58</f>
        <v>1650.7988000000012</v>
      </c>
      <c r="S58" s="132">
        <f>'St 1.2.1'!S58+'St 1.2.2'!S58+'St 1.2.3'!S58+'St 1.2.4'!S58</f>
        <v>-360.81650000000138</v>
      </c>
      <c r="T58" s="132">
        <f>'St 1.2.1'!T58+'St 1.2.2'!T58+'St 1.2.3'!T58+'St 1.2.4'!T58</f>
        <v>13512.101000000001</v>
      </c>
      <c r="U58" s="132">
        <f>'St 1.2.1'!U58+'St 1.2.2'!U58+'St 1.2.3'!U58+'St 1.2.4'!U58</f>
        <v>-3507.797929819907</v>
      </c>
      <c r="V58" s="132">
        <f>'St 1.2.1'!V58+'St 1.2.2'!V58+'St 1.2.3'!V58+'St 1.2.4'!V58</f>
        <v>7212.0494939224218</v>
      </c>
      <c r="W58" s="132">
        <f>'St 1.2.1'!W58+'St 1.2.2'!W58+'St 1.2.3'!W58+'St 1.2.4'!W58</f>
        <v>1949.5237283210117</v>
      </c>
      <c r="X58" s="132">
        <f>'St 1.2.1'!X58+'St 1.2.2'!X58+'St 1.2.3'!X58+'St 1.2.4'!X58</f>
        <v>4202.0777514909496</v>
      </c>
      <c r="Y58" s="132">
        <f>'St 1.2.1'!Y58+'St 1.2.2'!Y58+'St 1.2.3'!Y58+'St 1.2.4'!Y58</f>
        <v>-2509.3272340645512</v>
      </c>
      <c r="Z58" s="132">
        <f>'St 1.2.1'!Z58+'St 1.2.2'!Z58+'St 1.2.3'!Z58+'St 1.2.4'!Z58</f>
        <v>3454.8177208827951</v>
      </c>
      <c r="AA58" s="132">
        <f>'St 1.2.1'!AA58+'St 1.2.2'!AA58+'St 1.2.3'!AA58+'St 1.2.4'!AA58</f>
        <v>18036.517538231139</v>
      </c>
      <c r="AB58" s="135"/>
      <c r="AC58" s="132">
        <f>'St 1.2.1'!AC58+'St 1.2.2'!AC58+'St 1.2.3'!AC58+'St 1.2.4'!AC58</f>
        <v>0</v>
      </c>
      <c r="AD58" s="132">
        <f>'St 1.2.1'!AD58+'St 1.2.2'!AD58+'St 1.2.3'!AD58+'St 1.2.4'!AD58</f>
        <v>0</v>
      </c>
      <c r="AE58" s="132">
        <f>'St 1.2.1'!AE58+'St 1.2.2'!AE58+'St 1.2.3'!AE58+'St 1.2.4'!AE58</f>
        <v>0</v>
      </c>
      <c r="AF58" s="132">
        <f>'St 1.2.1'!AF58+'St 1.2.2'!AF58+'St 1.2.3'!AF58+'St 1.2.4'!AF58</f>
        <v>0</v>
      </c>
      <c r="AG58" s="132">
        <f>'St 1.2.1'!AG58+'St 1.2.2'!AG58+'St 1.2.3'!AG58+'St 1.2.4'!AG58</f>
        <v>0</v>
      </c>
      <c r="AH58" s="132">
        <f>'St 1.2.1'!AH58+'St 1.2.2'!AH58+'St 1.2.3'!AH58+'St 1.2.4'!AH58</f>
        <v>0</v>
      </c>
      <c r="AI58" s="132">
        <f>'St 1.2.1'!AI58+'St 1.2.2'!AI58+'St 1.2.3'!AI58+'St 1.2.4'!AI58</f>
        <v>0</v>
      </c>
      <c r="AJ58" s="132">
        <f>'St 1.2.1'!AJ58+'St 1.2.2'!AJ58+'St 1.2.3'!AJ58+'St 1.2.4'!AJ58</f>
        <v>0</v>
      </c>
      <c r="AK58" s="132">
        <f>'St 1.2.1'!AK58+'St 1.2.2'!AK58+'St 1.2.3'!AK58+'St 1.2.4'!AK58</f>
        <v>0</v>
      </c>
      <c r="AL58" s="132">
        <f>'St 1.2.1'!AL58+'St 1.2.2'!AL58+'St 1.2.3'!AL58+'St 1.2.4'!AL58</f>
        <v>0</v>
      </c>
      <c r="AM58" s="132">
        <f>'St 1.2.1'!AM58+'St 1.2.2'!AM58+'St 1.2.3'!AM58+'St 1.2.4'!AM58</f>
        <v>0</v>
      </c>
    </row>
    <row r="59" spans="1:39">
      <c r="B59" s="6" t="s">
        <v>48</v>
      </c>
      <c r="C59" s="186"/>
      <c r="D59" s="132">
        <f>'St 1.2.1'!D59+'St 1.2.2'!D59+'St 1.2.3'!D59+'St 1.2.4'!D59</f>
        <v>0</v>
      </c>
      <c r="E59" s="132">
        <f>'St 1.2.1'!E59+'St 1.2.2'!E59+'St 1.2.3'!E59+'St 1.2.4'!E59</f>
        <v>0</v>
      </c>
      <c r="F59" s="132">
        <f>'St 1.2.1'!F59+'St 1.2.2'!F59+'St 1.2.3'!F59+'St 1.2.4'!F59</f>
        <v>0</v>
      </c>
      <c r="G59" s="132">
        <f>'St 1.2.1'!G59+'St 1.2.2'!G59+'St 1.2.3'!G59+'St 1.2.4'!G59</f>
        <v>0</v>
      </c>
      <c r="H59" s="132">
        <f>'St 1.2.1'!H59+'St 1.2.2'!H59+'St 1.2.3'!H59+'St 1.2.4'!H59</f>
        <v>0</v>
      </c>
      <c r="I59" s="132">
        <f>'St 1.2.1'!I59+'St 1.2.2'!I59+'St 1.2.3'!I59+'St 1.2.4'!I59</f>
        <v>0</v>
      </c>
      <c r="J59" s="132">
        <f>'St 1.2.1'!J59+'St 1.2.2'!J59+'St 1.2.3'!J59+'St 1.2.4'!J59</f>
        <v>0</v>
      </c>
      <c r="K59" s="132">
        <f>'St 1.2.1'!K59+'St 1.2.2'!K59+'St 1.2.3'!K59+'St 1.2.4'!K59</f>
        <v>0</v>
      </c>
      <c r="L59" s="132">
        <f>'St 1.2.1'!L59+'St 1.2.2'!L59+'St 1.2.3'!L59+'St 1.2.4'!L59</f>
        <v>0</v>
      </c>
      <c r="M59" s="132">
        <f>'St 1.2.1'!M59+'St 1.2.2'!M59+'St 1.2.3'!M59+'St 1.2.4'!M59</f>
        <v>0</v>
      </c>
      <c r="N59" s="132">
        <f>'St 1.2.1'!N59+'St 1.2.2'!N59+'St 1.2.3'!N59+'St 1.2.4'!N59</f>
        <v>0</v>
      </c>
      <c r="O59" s="132">
        <f>'St 1.2.1'!O59+'St 1.2.2'!O59+'St 1.2.3'!O59+'St 1.2.4'!O59</f>
        <v>0</v>
      </c>
      <c r="P59" s="138"/>
      <c r="Q59" s="132">
        <f>'St 1.2.1'!Q59+'St 1.2.2'!Q59+'St 1.2.3'!Q59+'St 1.2.4'!Q59</f>
        <v>0</v>
      </c>
      <c r="R59" s="132">
        <f>'St 1.2.1'!R59+'St 1.2.2'!R59+'St 1.2.3'!R59+'St 1.2.4'!R59</f>
        <v>0</v>
      </c>
      <c r="S59" s="132">
        <f>'St 1.2.1'!S59+'St 1.2.2'!S59+'St 1.2.3'!S59+'St 1.2.4'!S59</f>
        <v>0</v>
      </c>
      <c r="T59" s="132">
        <f>'St 1.2.1'!T59+'St 1.2.2'!T59+'St 1.2.3'!T59+'St 1.2.4'!T59</f>
        <v>0</v>
      </c>
      <c r="U59" s="132">
        <f>'St 1.2.1'!U59+'St 1.2.2'!U59+'St 1.2.3'!U59+'St 1.2.4'!U59</f>
        <v>0</v>
      </c>
      <c r="V59" s="132">
        <f>'St 1.2.1'!V59+'St 1.2.2'!V59+'St 1.2.3'!V59+'St 1.2.4'!V59</f>
        <v>0</v>
      </c>
      <c r="W59" s="132">
        <f>'St 1.2.1'!W59+'St 1.2.2'!W59+'St 1.2.3'!W59+'St 1.2.4'!W59</f>
        <v>0</v>
      </c>
      <c r="X59" s="132">
        <f>'St 1.2.1'!X59+'St 1.2.2'!X59+'St 1.2.3'!X59+'St 1.2.4'!X59</f>
        <v>0</v>
      </c>
      <c r="Y59" s="132">
        <f>'St 1.2.1'!Y59+'St 1.2.2'!Y59+'St 1.2.3'!Y59+'St 1.2.4'!Y59</f>
        <v>0</v>
      </c>
      <c r="Z59" s="132">
        <f>'St 1.2.1'!Z59+'St 1.2.2'!Z59+'St 1.2.3'!Z59+'St 1.2.4'!Z59</f>
        <v>0</v>
      </c>
      <c r="AA59" s="132">
        <f>'St 1.2.1'!AA59+'St 1.2.2'!AA59+'St 1.2.3'!AA59+'St 1.2.4'!AA59</f>
        <v>0</v>
      </c>
      <c r="AB59" s="135"/>
      <c r="AC59" s="132">
        <f>'St 1.2.1'!AC59+'St 1.2.2'!AC59+'St 1.2.3'!AC59+'St 1.2.4'!AC59</f>
        <v>0</v>
      </c>
      <c r="AD59" s="132">
        <f>'St 1.2.1'!AD59+'St 1.2.2'!AD59+'St 1.2.3'!AD59+'St 1.2.4'!AD59</f>
        <v>0</v>
      </c>
      <c r="AE59" s="132">
        <f>'St 1.2.1'!AE59+'St 1.2.2'!AE59+'St 1.2.3'!AE59+'St 1.2.4'!AE59</f>
        <v>0</v>
      </c>
      <c r="AF59" s="132">
        <f>'St 1.2.1'!AF59+'St 1.2.2'!AF59+'St 1.2.3'!AF59+'St 1.2.4'!AF59</f>
        <v>0</v>
      </c>
      <c r="AG59" s="132">
        <f>'St 1.2.1'!AG59+'St 1.2.2'!AG59+'St 1.2.3'!AG59+'St 1.2.4'!AG59</f>
        <v>0</v>
      </c>
      <c r="AH59" s="132">
        <f>'St 1.2.1'!AH59+'St 1.2.2'!AH59+'St 1.2.3'!AH59+'St 1.2.4'!AH59</f>
        <v>0</v>
      </c>
      <c r="AI59" s="132">
        <f>'St 1.2.1'!AI59+'St 1.2.2'!AI59+'St 1.2.3'!AI59+'St 1.2.4'!AI59</f>
        <v>0</v>
      </c>
      <c r="AJ59" s="132">
        <f>'St 1.2.1'!AJ59+'St 1.2.2'!AJ59+'St 1.2.3'!AJ59+'St 1.2.4'!AJ59</f>
        <v>0</v>
      </c>
      <c r="AK59" s="132">
        <f>'St 1.2.1'!AK59+'St 1.2.2'!AK59+'St 1.2.3'!AK59+'St 1.2.4'!AK59</f>
        <v>0</v>
      </c>
      <c r="AL59" s="132">
        <f>'St 1.2.1'!AL59+'St 1.2.2'!AL59+'St 1.2.3'!AL59+'St 1.2.4'!AL59</f>
        <v>0</v>
      </c>
      <c r="AM59" s="132">
        <f>'St 1.2.1'!AM59+'St 1.2.2'!AM59+'St 1.2.3'!AM59+'St 1.2.4'!AM59</f>
        <v>0</v>
      </c>
    </row>
    <row r="60" spans="1:39">
      <c r="B60" s="6" t="s">
        <v>321</v>
      </c>
      <c r="C60" s="186"/>
      <c r="D60" s="132">
        <f>'St 1.2.1'!D60+'St 1.2.2'!D60+'St 1.2.3'!D60+'St 1.2.4'!D60</f>
        <v>0</v>
      </c>
      <c r="E60" s="132">
        <f>'St 1.2.1'!E60+'St 1.2.2'!E60+'St 1.2.3'!E60+'St 1.2.4'!E60</f>
        <v>0</v>
      </c>
      <c r="F60" s="132">
        <f>'St 1.2.1'!F60+'St 1.2.2'!F60+'St 1.2.3'!F60+'St 1.2.4'!F60</f>
        <v>0</v>
      </c>
      <c r="G60" s="132">
        <f>'St 1.2.1'!G60+'St 1.2.2'!G60+'St 1.2.3'!G60+'St 1.2.4'!G60</f>
        <v>0</v>
      </c>
      <c r="H60" s="132">
        <f>'St 1.2.1'!H60+'St 1.2.2'!H60+'St 1.2.3'!H60+'St 1.2.4'!H60</f>
        <v>0</v>
      </c>
      <c r="I60" s="132">
        <f>'St 1.2.1'!I60+'St 1.2.2'!I60+'St 1.2.3'!I60+'St 1.2.4'!I60</f>
        <v>0</v>
      </c>
      <c r="J60" s="132">
        <f>'St 1.2.1'!J60+'St 1.2.2'!J60+'St 1.2.3'!J60+'St 1.2.4'!J60</f>
        <v>0</v>
      </c>
      <c r="K60" s="132">
        <f>'St 1.2.1'!K60+'St 1.2.2'!K60+'St 1.2.3'!K60+'St 1.2.4'!K60</f>
        <v>0</v>
      </c>
      <c r="L60" s="132">
        <f>'St 1.2.1'!L60+'St 1.2.2'!L60+'St 1.2.3'!L60+'St 1.2.4'!L60</f>
        <v>0</v>
      </c>
      <c r="M60" s="132">
        <f>'St 1.2.1'!M60+'St 1.2.2'!M60+'St 1.2.3'!M60+'St 1.2.4'!M60</f>
        <v>0</v>
      </c>
      <c r="N60" s="132">
        <f>'St 1.2.1'!N60+'St 1.2.2'!N60+'St 1.2.3'!N60+'St 1.2.4'!N60</f>
        <v>0</v>
      </c>
      <c r="O60" s="132">
        <f>'St 1.2.1'!O60+'St 1.2.2'!O60+'St 1.2.3'!O60+'St 1.2.4'!O60</f>
        <v>0</v>
      </c>
      <c r="P60" s="138"/>
      <c r="Q60" s="132">
        <f>'St 1.2.1'!Q60+'St 1.2.2'!Q60+'St 1.2.3'!Q60+'St 1.2.4'!Q60</f>
        <v>0</v>
      </c>
      <c r="R60" s="132">
        <f>'St 1.2.1'!R60+'St 1.2.2'!R60+'St 1.2.3'!R60+'St 1.2.4'!R60</f>
        <v>0</v>
      </c>
      <c r="S60" s="132">
        <f>'St 1.2.1'!S60+'St 1.2.2'!S60+'St 1.2.3'!S60+'St 1.2.4'!S60</f>
        <v>0</v>
      </c>
      <c r="T60" s="132">
        <f>'St 1.2.1'!T60+'St 1.2.2'!T60+'St 1.2.3'!T60+'St 1.2.4'!T60</f>
        <v>0</v>
      </c>
      <c r="U60" s="132">
        <f>'St 1.2.1'!U60+'St 1.2.2'!U60+'St 1.2.3'!U60+'St 1.2.4'!U60</f>
        <v>0</v>
      </c>
      <c r="V60" s="132">
        <f>'St 1.2.1'!V60+'St 1.2.2'!V60+'St 1.2.3'!V60+'St 1.2.4'!V60</f>
        <v>0</v>
      </c>
      <c r="W60" s="132">
        <f>'St 1.2.1'!W60+'St 1.2.2'!W60+'St 1.2.3'!W60+'St 1.2.4'!W60</f>
        <v>0</v>
      </c>
      <c r="X60" s="132">
        <f>'St 1.2.1'!X60+'St 1.2.2'!X60+'St 1.2.3'!X60+'St 1.2.4'!X60</f>
        <v>0</v>
      </c>
      <c r="Y60" s="132">
        <f>'St 1.2.1'!Y60+'St 1.2.2'!Y60+'St 1.2.3'!Y60+'St 1.2.4'!Y60</f>
        <v>0</v>
      </c>
      <c r="Z60" s="132">
        <f>'St 1.2.1'!Z60+'St 1.2.2'!Z60+'St 1.2.3'!Z60+'St 1.2.4'!Z60</f>
        <v>0</v>
      </c>
      <c r="AA60" s="132">
        <f>'St 1.2.1'!AA60+'St 1.2.2'!AA60+'St 1.2.3'!AA60+'St 1.2.4'!AA60</f>
        <v>0</v>
      </c>
      <c r="AB60" s="135"/>
      <c r="AC60" s="132">
        <f>'St 1.2.1'!AC60+'St 1.2.2'!AC60+'St 1.2.3'!AC60+'St 1.2.4'!AC60</f>
        <v>0</v>
      </c>
      <c r="AD60" s="132">
        <f>'St 1.2.1'!AD60+'St 1.2.2'!AD60+'St 1.2.3'!AD60+'St 1.2.4'!AD60</f>
        <v>0</v>
      </c>
      <c r="AE60" s="132">
        <f>'St 1.2.1'!AE60+'St 1.2.2'!AE60+'St 1.2.3'!AE60+'St 1.2.4'!AE60</f>
        <v>0</v>
      </c>
      <c r="AF60" s="132">
        <f>'St 1.2.1'!AF60+'St 1.2.2'!AF60+'St 1.2.3'!AF60+'St 1.2.4'!AF60</f>
        <v>0</v>
      </c>
      <c r="AG60" s="132">
        <f>'St 1.2.1'!AG60+'St 1.2.2'!AG60+'St 1.2.3'!AG60+'St 1.2.4'!AG60</f>
        <v>0</v>
      </c>
      <c r="AH60" s="132">
        <f>'St 1.2.1'!AH60+'St 1.2.2'!AH60+'St 1.2.3'!AH60+'St 1.2.4'!AH60</f>
        <v>0</v>
      </c>
      <c r="AI60" s="132">
        <f>'St 1.2.1'!AI60+'St 1.2.2'!AI60+'St 1.2.3'!AI60+'St 1.2.4'!AI60</f>
        <v>0</v>
      </c>
      <c r="AJ60" s="132">
        <f>'St 1.2.1'!AJ60+'St 1.2.2'!AJ60+'St 1.2.3'!AJ60+'St 1.2.4'!AJ60</f>
        <v>0</v>
      </c>
      <c r="AK60" s="132">
        <f>'St 1.2.1'!AK60+'St 1.2.2'!AK60+'St 1.2.3'!AK60+'St 1.2.4'!AK60</f>
        <v>0</v>
      </c>
      <c r="AL60" s="132">
        <f>'St 1.2.1'!AL60+'St 1.2.2'!AL60+'St 1.2.3'!AL60+'St 1.2.4'!AL60</f>
        <v>0</v>
      </c>
      <c r="AM60" s="132">
        <f>'St 1.2.1'!AM60+'St 1.2.2'!AM60+'St 1.2.3'!AM60+'St 1.2.4'!AM60</f>
        <v>0</v>
      </c>
    </row>
    <row r="61" spans="1:39">
      <c r="B61" s="8" t="s">
        <v>100</v>
      </c>
      <c r="C61" s="186"/>
      <c r="D61" s="132">
        <f>'St 1.2.1'!D61+'St 1.2.2'!D61+'St 1.2.3'!D61+'St 1.2.4'!D61</f>
        <v>381702.76095625717</v>
      </c>
      <c r="E61" s="132">
        <f>'St 1.2.1'!E61+'St 1.2.2'!E61+'St 1.2.3'!E61+'St 1.2.4'!E61</f>
        <v>472110.42733983463</v>
      </c>
      <c r="F61" s="132">
        <f>'St 1.2.1'!F61+'St 1.2.2'!F61+'St 1.2.3'!F61+'St 1.2.4'!F61</f>
        <v>527385.06348675443</v>
      </c>
      <c r="G61" s="132">
        <f>'St 1.2.1'!G61+'St 1.2.2'!G61+'St 1.2.3'!G61+'St 1.2.4'!G61</f>
        <v>580861.86694735789</v>
      </c>
      <c r="H61" s="132">
        <f>'St 1.2.1'!H61+'St 1.2.2'!H61+'St 1.2.3'!H61+'St 1.2.4'!H61</f>
        <v>650999.25718544773</v>
      </c>
      <c r="I61" s="132">
        <f>'St 1.2.1'!I61+'St 1.2.2'!I61+'St 1.2.3'!I61+'St 1.2.4'!I61</f>
        <v>591195.58660938754</v>
      </c>
      <c r="J61" s="132">
        <f>'St 1.2.1'!J61+'St 1.2.2'!J61+'St 1.2.3'!J61+'St 1.2.4'!J61</f>
        <v>713792.14662153809</v>
      </c>
      <c r="K61" s="132">
        <f>'St 1.2.1'!K61+'St 1.2.2'!K61+'St 1.2.3'!K61+'St 1.2.4'!K61</f>
        <v>706189.97976840253</v>
      </c>
      <c r="L61" s="132">
        <f>'St 1.2.1'!L61+'St 1.2.2'!L61+'St 1.2.3'!L61+'St 1.2.4'!L61</f>
        <v>647606.00418666378</v>
      </c>
      <c r="M61" s="132">
        <f>'St 1.2.1'!M61+'St 1.2.2'!M61+'St 1.2.3'!M61+'St 1.2.4'!M61</f>
        <v>459969.77974397282</v>
      </c>
      <c r="N61" s="132">
        <f>'St 1.2.1'!N61+'St 1.2.2'!N61+'St 1.2.3'!N61+'St 1.2.4'!N61</f>
        <v>540191.73208288872</v>
      </c>
      <c r="O61" s="132">
        <f>'St 1.2.1'!O61+'St 1.2.2'!O61+'St 1.2.3'!O61+'St 1.2.4'!O61</f>
        <v>607019.89073349664</v>
      </c>
      <c r="P61" s="138"/>
      <c r="Q61" s="132">
        <f>'St 1.2.1'!Q61+'St 1.2.2'!Q61+'St 1.2.3'!Q61+'St 1.2.4'!Q61</f>
        <v>90407.666383577453</v>
      </c>
      <c r="R61" s="132">
        <f>'St 1.2.1'!R61+'St 1.2.2'!R61+'St 1.2.3'!R61+'St 1.2.4'!R61</f>
        <v>55274.636146919795</v>
      </c>
      <c r="S61" s="132">
        <f>'St 1.2.1'!S61+'St 1.2.2'!S61+'St 1.2.3'!S61+'St 1.2.4'!S61</f>
        <v>53476.803460603463</v>
      </c>
      <c r="T61" s="132">
        <f>'St 1.2.1'!T61+'St 1.2.2'!T61+'St 1.2.3'!T61+'St 1.2.4'!T61</f>
        <v>70137.390238089836</v>
      </c>
      <c r="U61" s="132">
        <f>'St 1.2.1'!U61+'St 1.2.2'!U61+'St 1.2.3'!U61+'St 1.2.4'!U61</f>
        <v>-59803.670576060205</v>
      </c>
      <c r="V61" s="132">
        <f>'St 1.2.1'!V61+'St 1.2.2'!V61+'St 1.2.3'!V61+'St 1.2.4'!V61</f>
        <v>122596.56001215054</v>
      </c>
      <c r="W61" s="132">
        <f>'St 1.2.1'!W61+'St 1.2.2'!W61+'St 1.2.3'!W61+'St 1.2.4'!W61</f>
        <v>-7602.1668531355881</v>
      </c>
      <c r="X61" s="132">
        <f>'St 1.2.1'!X61+'St 1.2.2'!X61+'St 1.2.3'!X61+'St 1.2.4'!X61</f>
        <v>-58583.975581738669</v>
      </c>
      <c r="Y61" s="132">
        <f>'St 1.2.1'!Y61+'St 1.2.2'!Y61+'St 1.2.3'!Y61+'St 1.2.4'!Y61</f>
        <v>-187636.22444269099</v>
      </c>
      <c r="Z61" s="132">
        <f>'St 1.2.1'!Z61+'St 1.2.2'!Z61+'St 1.2.3'!Z61+'St 1.2.4'!Z61</f>
        <v>80221.952338915959</v>
      </c>
      <c r="AA61" s="132">
        <f>'St 1.2.1'!AA61+'St 1.2.2'!AA61+'St 1.2.3'!AA61+'St 1.2.4'!AA61</f>
        <v>66828.15865060786</v>
      </c>
      <c r="AB61" s="135"/>
      <c r="AC61" s="132">
        <f>'St 1.2.1'!AC61+'St 1.2.2'!AC61+'St 1.2.3'!AC61+'St 1.2.4'!AC61</f>
        <v>0</v>
      </c>
      <c r="AD61" s="132">
        <f>'St 1.2.1'!AD61+'St 1.2.2'!AD61+'St 1.2.3'!AD61+'St 1.2.4'!AD61</f>
        <v>0</v>
      </c>
      <c r="AE61" s="132">
        <f>'St 1.2.1'!AE61+'St 1.2.2'!AE61+'St 1.2.3'!AE61+'St 1.2.4'!AE61</f>
        <v>0</v>
      </c>
      <c r="AF61" s="132">
        <f>'St 1.2.1'!AF61+'St 1.2.2'!AF61+'St 1.2.3'!AF61+'St 1.2.4'!AF61</f>
        <v>0</v>
      </c>
      <c r="AG61" s="132">
        <f>'St 1.2.1'!AG61+'St 1.2.2'!AG61+'St 1.2.3'!AG61+'St 1.2.4'!AG61</f>
        <v>0</v>
      </c>
      <c r="AH61" s="132">
        <f>'St 1.2.1'!AH61+'St 1.2.2'!AH61+'St 1.2.3'!AH61+'St 1.2.4'!AH61</f>
        <v>0</v>
      </c>
      <c r="AI61" s="132">
        <f>'St 1.2.1'!AI61+'St 1.2.2'!AI61+'St 1.2.3'!AI61+'St 1.2.4'!AI61</f>
        <v>0</v>
      </c>
      <c r="AJ61" s="132">
        <f>'St 1.2.1'!AJ61+'St 1.2.2'!AJ61+'St 1.2.3'!AJ61+'St 1.2.4'!AJ61</f>
        <v>0</v>
      </c>
      <c r="AK61" s="132">
        <f>'St 1.2.1'!AK61+'St 1.2.2'!AK61+'St 1.2.3'!AK61+'St 1.2.4'!AK61</f>
        <v>0</v>
      </c>
      <c r="AL61" s="132">
        <f>'St 1.2.1'!AL61+'St 1.2.2'!AL61+'St 1.2.3'!AL61+'St 1.2.4'!AL61</f>
        <v>0</v>
      </c>
      <c r="AM61" s="132">
        <f>'St 1.2.1'!AM61+'St 1.2.2'!AM61+'St 1.2.3'!AM61+'St 1.2.4'!AM61</f>
        <v>0</v>
      </c>
    </row>
    <row r="62" spans="1:39" s="43" customFormat="1">
      <c r="A62" s="36"/>
      <c r="B62" s="27" t="s">
        <v>10</v>
      </c>
      <c r="C62" s="177" t="s">
        <v>294</v>
      </c>
      <c r="D62" s="129">
        <f>'St 1.2.1'!D62+'St 1.2.2'!D62+'St 1.2.3'!D62+'St 1.2.4'!D62</f>
        <v>105069.78282051404</v>
      </c>
      <c r="E62" s="129">
        <f>'St 1.2.1'!E62+'St 1.2.2'!E62+'St 1.2.3'!E62+'St 1.2.4'!E62</f>
        <v>117708.2486830538</v>
      </c>
      <c r="F62" s="129">
        <f>'St 1.2.1'!F62+'St 1.2.2'!F62+'St 1.2.3'!F62+'St 1.2.4'!F62</f>
        <v>121426.62260378797</v>
      </c>
      <c r="G62" s="129">
        <f>'St 1.2.1'!G62+'St 1.2.2'!G62+'St 1.2.3'!G62+'St 1.2.4'!G62</f>
        <v>136212.74872690905</v>
      </c>
      <c r="H62" s="129">
        <f>'St 1.2.1'!H62+'St 1.2.2'!H62+'St 1.2.3'!H62+'St 1.2.4'!H62</f>
        <v>148443.62392356151</v>
      </c>
      <c r="I62" s="129">
        <f>'St 1.2.1'!I62+'St 1.2.2'!I62+'St 1.2.3'!I62+'St 1.2.4'!I62</f>
        <v>165105.76923933023</v>
      </c>
      <c r="J62" s="129">
        <f>'St 1.2.1'!J62+'St 1.2.2'!J62+'St 1.2.3'!J62+'St 1.2.4'!J62</f>
        <v>184489.9533327237</v>
      </c>
      <c r="K62" s="129">
        <f>'St 1.2.1'!K62+'St 1.2.2'!K62+'St 1.2.3'!K62+'St 1.2.4'!K62</f>
        <v>236734.15986329599</v>
      </c>
      <c r="L62" s="129">
        <f>'St 1.2.1'!L62+'St 1.2.2'!L62+'St 1.2.3'!L62+'St 1.2.4'!L62</f>
        <v>282240.55441328284</v>
      </c>
      <c r="M62" s="129">
        <f>'St 1.2.1'!M62+'St 1.2.2'!M62+'St 1.2.3'!M62+'St 1.2.4'!M62</f>
        <v>280754.60684661998</v>
      </c>
      <c r="N62" s="129">
        <f>'St 1.2.1'!N62+'St 1.2.2'!N62+'St 1.2.3'!N62+'St 1.2.4'!N62</f>
        <v>313059.39909776655</v>
      </c>
      <c r="O62" s="129">
        <f>'St 1.2.1'!O62+'St 1.2.2'!O62+'St 1.2.3'!O62+'St 1.2.4'!O62</f>
        <v>335912.06610345875</v>
      </c>
      <c r="P62" s="130"/>
      <c r="Q62" s="129">
        <f>'St 1.2.1'!Q62+'St 1.2.2'!Q62+'St 1.2.3'!Q62+'St 1.2.4'!Q62</f>
        <v>12638.46586253975</v>
      </c>
      <c r="R62" s="129">
        <f>'St 1.2.1'!R62+'St 1.2.2'!R62+'St 1.2.3'!R62+'St 1.2.4'!R62</f>
        <v>3718.373920734175</v>
      </c>
      <c r="S62" s="129">
        <f>'St 1.2.1'!S62+'St 1.2.2'!S62+'St 1.2.3'!S62+'St 1.2.4'!S62</f>
        <v>14786.126123121099</v>
      </c>
      <c r="T62" s="129">
        <f>'St 1.2.1'!T62+'St 1.2.2'!T62+'St 1.2.3'!T62+'St 1.2.4'!T62</f>
        <v>12230.875196652425</v>
      </c>
      <c r="U62" s="129">
        <f>'St 1.2.1'!U62+'St 1.2.2'!U62+'St 1.2.3'!U62+'St 1.2.4'!U62</f>
        <v>16662.14531576875</v>
      </c>
      <c r="V62" s="129">
        <f>'St 1.2.1'!V62+'St 1.2.2'!V62+'St 1.2.3'!V62+'St 1.2.4'!V62</f>
        <v>19384.184093393473</v>
      </c>
      <c r="W62" s="129">
        <f>'St 1.2.1'!W62+'St 1.2.2'!W62+'St 1.2.3'!W62+'St 1.2.4'!W62</f>
        <v>52244.206530572301</v>
      </c>
      <c r="X62" s="129">
        <f>'St 1.2.1'!X62+'St 1.2.2'!X62+'St 1.2.3'!X62+'St 1.2.4'!X62</f>
        <v>45506.394549986791</v>
      </c>
      <c r="Y62" s="129">
        <f>'St 1.2.1'!Y62+'St 1.2.2'!Y62+'St 1.2.3'!Y62+'St 1.2.4'!Y62</f>
        <v>-1485.9475666628298</v>
      </c>
      <c r="Z62" s="129">
        <f>'St 1.2.1'!Z62+'St 1.2.2'!Z62+'St 1.2.3'!Z62+'St 1.2.4'!Z62</f>
        <v>32304.792251146609</v>
      </c>
      <c r="AA62" s="129">
        <f>'St 1.2.1'!AA62+'St 1.2.2'!AA62+'St 1.2.3'!AA62+'St 1.2.4'!AA62</f>
        <v>22852.667005692168</v>
      </c>
      <c r="AB62" s="131"/>
      <c r="AC62" s="129">
        <f>'St 1.2.1'!AC62+'St 1.2.2'!AC62+'St 1.2.3'!AC62+'St 1.2.4'!AC62</f>
        <v>0</v>
      </c>
      <c r="AD62" s="129">
        <f>'St 1.2.1'!AD62+'St 1.2.2'!AD62+'St 1.2.3'!AD62+'St 1.2.4'!AD62</f>
        <v>0</v>
      </c>
      <c r="AE62" s="129">
        <f>'St 1.2.1'!AE62+'St 1.2.2'!AE62+'St 1.2.3'!AE62+'St 1.2.4'!AE62</f>
        <v>0</v>
      </c>
      <c r="AF62" s="129">
        <f>'St 1.2.1'!AF62+'St 1.2.2'!AF62+'St 1.2.3'!AF62+'St 1.2.4'!AF62</f>
        <v>0</v>
      </c>
      <c r="AG62" s="129">
        <f>'St 1.2.1'!AG62+'St 1.2.2'!AG62+'St 1.2.3'!AG62+'St 1.2.4'!AG62</f>
        <v>0</v>
      </c>
      <c r="AH62" s="129">
        <f>'St 1.2.1'!AH62+'St 1.2.2'!AH62+'St 1.2.3'!AH62+'St 1.2.4'!AH62</f>
        <v>0</v>
      </c>
      <c r="AI62" s="129">
        <f>'St 1.2.1'!AI62+'St 1.2.2'!AI62+'St 1.2.3'!AI62+'St 1.2.4'!AI62</f>
        <v>0</v>
      </c>
      <c r="AJ62" s="129">
        <f>'St 1.2.1'!AJ62+'St 1.2.2'!AJ62+'St 1.2.3'!AJ62+'St 1.2.4'!AJ62</f>
        <v>0</v>
      </c>
      <c r="AK62" s="129">
        <f>'St 1.2.1'!AK62+'St 1.2.2'!AK62+'St 1.2.3'!AK62+'St 1.2.4'!AK62</f>
        <v>0</v>
      </c>
      <c r="AL62" s="129">
        <f>'St 1.2.1'!AL62+'St 1.2.2'!AL62+'St 1.2.3'!AL62+'St 1.2.4'!AL62</f>
        <v>0</v>
      </c>
      <c r="AM62" s="129">
        <f>'St 1.2.1'!AM62+'St 1.2.2'!AM62+'St 1.2.3'!AM62+'St 1.2.4'!AM62</f>
        <v>0</v>
      </c>
    </row>
    <row r="63" spans="1:39" s="43" customFormat="1">
      <c r="A63" s="36"/>
      <c r="B63" s="29" t="s">
        <v>26</v>
      </c>
      <c r="C63" s="177" t="s">
        <v>295</v>
      </c>
      <c r="D63" s="129">
        <f>'St 1.2.1'!D63+'St 1.2.2'!D63+'St 1.2.3'!D63+'St 1.2.4'!D63</f>
        <v>105016.74249159874</v>
      </c>
      <c r="E63" s="129">
        <f>'St 1.2.1'!E63+'St 1.2.2'!E63+'St 1.2.3'!E63+'St 1.2.4'!E63</f>
        <v>117625.38432235479</v>
      </c>
      <c r="F63" s="129">
        <f>'St 1.2.1'!F63+'St 1.2.2'!F63+'St 1.2.3'!F63+'St 1.2.4'!F63</f>
        <v>121346.87597433987</v>
      </c>
      <c r="G63" s="129">
        <f>'St 1.2.1'!G63+'St 1.2.2'!G63+'St 1.2.3'!G63+'St 1.2.4'!G63</f>
        <v>136146.38291442461</v>
      </c>
      <c r="H63" s="129">
        <f>'St 1.2.1'!H63+'St 1.2.2'!H63+'St 1.2.3'!H63+'St 1.2.4'!H63</f>
        <v>148443.62392356151</v>
      </c>
      <c r="I63" s="129">
        <f>'St 1.2.1'!I63+'St 1.2.2'!I63+'St 1.2.3'!I63+'St 1.2.4'!I63</f>
        <v>165105.76923933023</v>
      </c>
      <c r="J63" s="129">
        <f>'St 1.2.1'!J63+'St 1.2.2'!J63+'St 1.2.3'!J63+'St 1.2.4'!J63</f>
        <v>184489.9533327237</v>
      </c>
      <c r="K63" s="129">
        <f>'St 1.2.1'!K63+'St 1.2.2'!K63+'St 1.2.3'!K63+'St 1.2.4'!K63</f>
        <v>236734.15986329599</v>
      </c>
      <c r="L63" s="129">
        <f>'St 1.2.1'!L63+'St 1.2.2'!L63+'St 1.2.3'!L63+'St 1.2.4'!L63</f>
        <v>282240.55441328284</v>
      </c>
      <c r="M63" s="129">
        <f>'St 1.2.1'!M63+'St 1.2.2'!M63+'St 1.2.3'!M63+'St 1.2.4'!M63</f>
        <v>280754.60684661998</v>
      </c>
      <c r="N63" s="129">
        <f>'St 1.2.1'!N63+'St 1.2.2'!N63+'St 1.2.3'!N63+'St 1.2.4'!N63</f>
        <v>313059.39909776655</v>
      </c>
      <c r="O63" s="129">
        <f>'St 1.2.1'!O63+'St 1.2.2'!O63+'St 1.2.3'!O63+'St 1.2.4'!O63</f>
        <v>335912.06610345875</v>
      </c>
      <c r="P63" s="130"/>
      <c r="Q63" s="129">
        <f>'St 1.2.1'!Q63+'St 1.2.2'!Q63+'St 1.2.3'!Q63+'St 1.2.4'!Q63</f>
        <v>12608.641830756031</v>
      </c>
      <c r="R63" s="129">
        <f>'St 1.2.1'!R63+'St 1.2.2'!R63+'St 1.2.3'!R63+'St 1.2.4'!R63</f>
        <v>3721.4916519850985</v>
      </c>
      <c r="S63" s="129">
        <f>'St 1.2.1'!S63+'St 1.2.2'!S63+'St 1.2.3'!S63+'St 1.2.4'!S63</f>
        <v>14799.506940084762</v>
      </c>
      <c r="T63" s="129">
        <f>'St 1.2.1'!T63+'St 1.2.2'!T63+'St 1.2.3'!T63+'St 1.2.4'!T63</f>
        <v>12297.24100913686</v>
      </c>
      <c r="U63" s="129">
        <f>'St 1.2.1'!U63+'St 1.2.2'!U63+'St 1.2.3'!U63+'St 1.2.4'!U63</f>
        <v>16662.14531576875</v>
      </c>
      <c r="V63" s="129">
        <f>'St 1.2.1'!V63+'St 1.2.2'!V63+'St 1.2.3'!V63+'St 1.2.4'!V63</f>
        <v>19384.184093393469</v>
      </c>
      <c r="W63" s="129">
        <f>'St 1.2.1'!W63+'St 1.2.2'!W63+'St 1.2.3'!W63+'St 1.2.4'!W63</f>
        <v>52244.206530572301</v>
      </c>
      <c r="X63" s="129">
        <f>'St 1.2.1'!X63+'St 1.2.2'!X63+'St 1.2.3'!X63+'St 1.2.4'!X63</f>
        <v>45506.394549986791</v>
      </c>
      <c r="Y63" s="129">
        <f>'St 1.2.1'!Y63+'St 1.2.2'!Y63+'St 1.2.3'!Y63+'St 1.2.4'!Y63</f>
        <v>-1485.9475666628298</v>
      </c>
      <c r="Z63" s="129">
        <f>'St 1.2.1'!Z63+'St 1.2.2'!Z63+'St 1.2.3'!Z63+'St 1.2.4'!Z63</f>
        <v>32304.792251146609</v>
      </c>
      <c r="AA63" s="129">
        <f>'St 1.2.1'!AA63+'St 1.2.2'!AA63+'St 1.2.3'!AA63+'St 1.2.4'!AA63</f>
        <v>22852.667005692168</v>
      </c>
      <c r="AB63" s="131"/>
      <c r="AC63" s="129">
        <f>'St 1.2.1'!AC63+'St 1.2.2'!AC63+'St 1.2.3'!AC63+'St 1.2.4'!AC63</f>
        <v>0</v>
      </c>
      <c r="AD63" s="129">
        <f>'St 1.2.1'!AD63+'St 1.2.2'!AD63+'St 1.2.3'!AD63+'St 1.2.4'!AD63</f>
        <v>0</v>
      </c>
      <c r="AE63" s="129">
        <f>'St 1.2.1'!AE63+'St 1.2.2'!AE63+'St 1.2.3'!AE63+'St 1.2.4'!AE63</f>
        <v>0</v>
      </c>
      <c r="AF63" s="129">
        <f>'St 1.2.1'!AF63+'St 1.2.2'!AF63+'St 1.2.3'!AF63+'St 1.2.4'!AF63</f>
        <v>0</v>
      </c>
      <c r="AG63" s="129">
        <f>'St 1.2.1'!AG63+'St 1.2.2'!AG63+'St 1.2.3'!AG63+'St 1.2.4'!AG63</f>
        <v>0</v>
      </c>
      <c r="AH63" s="129">
        <f>'St 1.2.1'!AH63+'St 1.2.2'!AH63+'St 1.2.3'!AH63+'St 1.2.4'!AH63</f>
        <v>0</v>
      </c>
      <c r="AI63" s="129">
        <f>'St 1.2.1'!AI63+'St 1.2.2'!AI63+'St 1.2.3'!AI63+'St 1.2.4'!AI63</f>
        <v>0</v>
      </c>
      <c r="AJ63" s="129">
        <f>'St 1.2.1'!AJ63+'St 1.2.2'!AJ63+'St 1.2.3'!AJ63+'St 1.2.4'!AJ63</f>
        <v>0</v>
      </c>
      <c r="AK63" s="129">
        <f>'St 1.2.1'!AK63+'St 1.2.2'!AK63+'St 1.2.3'!AK63+'St 1.2.4'!AK63</f>
        <v>0</v>
      </c>
      <c r="AL63" s="129">
        <f>'St 1.2.1'!AL63+'St 1.2.2'!AL63+'St 1.2.3'!AL63+'St 1.2.4'!AL63</f>
        <v>0</v>
      </c>
      <c r="AM63" s="129">
        <f>'St 1.2.1'!AM63+'St 1.2.2'!AM63+'St 1.2.3'!AM63+'St 1.2.4'!AM63</f>
        <v>0</v>
      </c>
    </row>
    <row r="64" spans="1:39">
      <c r="B64" s="176" t="s">
        <v>40</v>
      </c>
      <c r="C64" s="186"/>
      <c r="D64" s="132">
        <f>'St 1.2.1'!D64+'St 1.2.2'!D64+'St 1.2.3'!D64+'St 1.2.4'!D64</f>
        <v>58919.631122337858</v>
      </c>
      <c r="E64" s="132">
        <f>'St 1.2.1'!E64+'St 1.2.2'!E64+'St 1.2.3'!E64+'St 1.2.4'!E64</f>
        <v>65523.861627509461</v>
      </c>
      <c r="F64" s="132">
        <f>'St 1.2.1'!F64+'St 1.2.2'!F64+'St 1.2.3'!F64+'St 1.2.4'!F64</f>
        <v>64074.610908269184</v>
      </c>
      <c r="G64" s="132">
        <f>'St 1.2.1'!G64+'St 1.2.2'!G64+'St 1.2.3'!G64+'St 1.2.4'!G64</f>
        <v>71239.412149690543</v>
      </c>
      <c r="H64" s="132">
        <f>'St 1.2.1'!H64+'St 1.2.2'!H64+'St 1.2.3'!H64+'St 1.2.4'!H64</f>
        <v>83058.420316346819</v>
      </c>
      <c r="I64" s="132">
        <f>'St 1.2.1'!I64+'St 1.2.2'!I64+'St 1.2.3'!I64+'St 1.2.4'!I64</f>
        <v>95647.048410062984</v>
      </c>
      <c r="J64" s="132">
        <f>'St 1.2.1'!J64+'St 1.2.2'!J64+'St 1.2.3'!J64+'St 1.2.4'!J64</f>
        <v>108871.56725053221</v>
      </c>
      <c r="K64" s="132">
        <f>'St 1.2.1'!K64+'St 1.2.2'!K64+'St 1.2.3'!K64+'St 1.2.4'!K64</f>
        <v>149258.51529754931</v>
      </c>
      <c r="L64" s="132">
        <f>'St 1.2.1'!L64+'St 1.2.2'!L64+'St 1.2.3'!L64+'St 1.2.4'!L64</f>
        <v>184483.74004576355</v>
      </c>
      <c r="M64" s="132">
        <f>'St 1.2.1'!M64+'St 1.2.2'!M64+'St 1.2.3'!M64+'St 1.2.4'!M64</f>
        <v>175237.70660780754</v>
      </c>
      <c r="N64" s="132">
        <f>'St 1.2.1'!N64+'St 1.2.2'!N64+'St 1.2.3'!N64+'St 1.2.4'!N64</f>
        <v>196744.57197168894</v>
      </c>
      <c r="O64" s="132">
        <f>'St 1.2.1'!O64+'St 1.2.2'!O64+'St 1.2.3'!O64+'St 1.2.4'!O64</f>
        <v>207834.86601460117</v>
      </c>
      <c r="P64" s="138"/>
      <c r="Q64" s="132">
        <f>'St 1.2.1'!Q64+'St 1.2.2'!Q64+'St 1.2.3'!Q64+'St 1.2.4'!Q64</f>
        <v>6604.2305051716012</v>
      </c>
      <c r="R64" s="132">
        <f>'St 1.2.1'!R64+'St 1.2.2'!R64+'St 1.2.3'!R64+'St 1.2.4'!R64</f>
        <v>-1449.2507192402711</v>
      </c>
      <c r="S64" s="132">
        <f>'St 1.2.1'!S64+'St 1.2.2'!S64+'St 1.2.3'!S64+'St 1.2.4'!S64</f>
        <v>7164.8012414213636</v>
      </c>
      <c r="T64" s="132">
        <f>'St 1.2.1'!T64+'St 1.2.2'!T64+'St 1.2.3'!T64+'St 1.2.4'!T64</f>
        <v>11819.008166656266</v>
      </c>
      <c r="U64" s="132">
        <f>'St 1.2.1'!U64+'St 1.2.2'!U64+'St 1.2.3'!U64+'St 1.2.4'!U64</f>
        <v>12588.628093716157</v>
      </c>
      <c r="V64" s="132">
        <f>'St 1.2.1'!V64+'St 1.2.2'!V64+'St 1.2.3'!V64+'St 1.2.4'!V64</f>
        <v>13224.518840469249</v>
      </c>
      <c r="W64" s="132">
        <f>'St 1.2.1'!W64+'St 1.2.2'!W64+'St 1.2.3'!W64+'St 1.2.4'!W64</f>
        <v>40386.948047017075</v>
      </c>
      <c r="X64" s="132">
        <f>'St 1.2.1'!X64+'St 1.2.2'!X64+'St 1.2.3'!X64+'St 1.2.4'!X64</f>
        <v>35225.224748214263</v>
      </c>
      <c r="Y64" s="132">
        <f>'St 1.2.1'!Y64+'St 1.2.2'!Y64+'St 1.2.3'!Y64+'St 1.2.4'!Y64</f>
        <v>-9246.03343795603</v>
      </c>
      <c r="Z64" s="132">
        <f>'St 1.2.1'!Z64+'St 1.2.2'!Z64+'St 1.2.3'!Z64+'St 1.2.4'!Z64</f>
        <v>21506.865363881447</v>
      </c>
      <c r="AA64" s="132">
        <f>'St 1.2.1'!AA64+'St 1.2.2'!AA64+'St 1.2.3'!AA64+'St 1.2.4'!AA64</f>
        <v>11090.294042912221</v>
      </c>
      <c r="AB64" s="135"/>
      <c r="AC64" s="132">
        <f>'St 1.2.1'!AC64+'St 1.2.2'!AC64+'St 1.2.3'!AC64+'St 1.2.4'!AC64</f>
        <v>0</v>
      </c>
      <c r="AD64" s="132">
        <f>'St 1.2.1'!AD64+'St 1.2.2'!AD64+'St 1.2.3'!AD64+'St 1.2.4'!AD64</f>
        <v>0</v>
      </c>
      <c r="AE64" s="132">
        <f>'St 1.2.1'!AE64+'St 1.2.2'!AE64+'St 1.2.3'!AE64+'St 1.2.4'!AE64</f>
        <v>0</v>
      </c>
      <c r="AF64" s="132">
        <f>'St 1.2.1'!AF64+'St 1.2.2'!AF64+'St 1.2.3'!AF64+'St 1.2.4'!AF64</f>
        <v>0</v>
      </c>
      <c r="AG64" s="132">
        <f>'St 1.2.1'!AG64+'St 1.2.2'!AG64+'St 1.2.3'!AG64+'St 1.2.4'!AG64</f>
        <v>0</v>
      </c>
      <c r="AH64" s="132">
        <f>'St 1.2.1'!AH64+'St 1.2.2'!AH64+'St 1.2.3'!AH64+'St 1.2.4'!AH64</f>
        <v>0</v>
      </c>
      <c r="AI64" s="132">
        <f>'St 1.2.1'!AI64+'St 1.2.2'!AI64+'St 1.2.3'!AI64+'St 1.2.4'!AI64</f>
        <v>0</v>
      </c>
      <c r="AJ64" s="132">
        <f>'St 1.2.1'!AJ64+'St 1.2.2'!AJ64+'St 1.2.3'!AJ64+'St 1.2.4'!AJ64</f>
        <v>0</v>
      </c>
      <c r="AK64" s="132">
        <f>'St 1.2.1'!AK64+'St 1.2.2'!AK64+'St 1.2.3'!AK64+'St 1.2.4'!AK64</f>
        <v>0</v>
      </c>
      <c r="AL64" s="132">
        <f>'St 1.2.1'!AL64+'St 1.2.2'!AL64+'St 1.2.3'!AL64+'St 1.2.4'!AL64</f>
        <v>0</v>
      </c>
      <c r="AM64" s="132">
        <f>'St 1.2.1'!AM64+'St 1.2.2'!AM64+'St 1.2.3'!AM64+'St 1.2.4'!AM64</f>
        <v>0</v>
      </c>
    </row>
    <row r="65" spans="1:39">
      <c r="B65" s="6" t="s">
        <v>41</v>
      </c>
      <c r="C65" s="186"/>
      <c r="D65" s="132">
        <f>'St 1.2.1'!D65+'St 1.2.2'!D65+'St 1.2.3'!D65+'St 1.2.4'!D65</f>
        <v>0</v>
      </c>
      <c r="E65" s="132">
        <f>'St 1.2.1'!E65+'St 1.2.2'!E65+'St 1.2.3'!E65+'St 1.2.4'!E65</f>
        <v>0</v>
      </c>
      <c r="F65" s="132">
        <f>'St 1.2.1'!F65+'St 1.2.2'!F65+'St 1.2.3'!F65+'St 1.2.4'!F65</f>
        <v>0</v>
      </c>
      <c r="G65" s="132">
        <f>'St 1.2.1'!G65+'St 1.2.2'!G65+'St 1.2.3'!G65+'St 1.2.4'!G65</f>
        <v>0</v>
      </c>
      <c r="H65" s="132">
        <f>'St 1.2.1'!H65+'St 1.2.2'!H65+'St 1.2.3'!H65+'St 1.2.4'!H65</f>
        <v>69.934652853346776</v>
      </c>
      <c r="I65" s="132">
        <f>'St 1.2.1'!I65+'St 1.2.2'!I65+'St 1.2.3'!I65+'St 1.2.4'!I65</f>
        <v>303.15548840887351</v>
      </c>
      <c r="J65" s="132">
        <f>'St 1.2.1'!J65+'St 1.2.2'!J65+'St 1.2.3'!J65+'St 1.2.4'!J65</f>
        <v>0</v>
      </c>
      <c r="K65" s="132">
        <f>'St 1.2.1'!K65+'St 1.2.2'!K65+'St 1.2.3'!K65+'St 1.2.4'!K65</f>
        <v>0</v>
      </c>
      <c r="L65" s="132">
        <f>'St 1.2.1'!L65+'St 1.2.2'!L65+'St 1.2.3'!L65+'St 1.2.4'!L65</f>
        <v>0</v>
      </c>
      <c r="M65" s="132">
        <f>'St 1.2.1'!M65+'St 1.2.2'!M65+'St 1.2.3'!M65+'St 1.2.4'!M65</f>
        <v>0</v>
      </c>
      <c r="N65" s="132">
        <f>'St 1.2.1'!N65+'St 1.2.2'!N65+'St 1.2.3'!N65+'St 1.2.4'!N65</f>
        <v>0</v>
      </c>
      <c r="O65" s="132">
        <f>'St 1.2.1'!O65+'St 1.2.2'!O65+'St 1.2.3'!O65+'St 1.2.4'!O65</f>
        <v>0</v>
      </c>
      <c r="P65" s="138"/>
      <c r="Q65" s="132">
        <f>'St 1.2.1'!Q65+'St 1.2.2'!Q65+'St 1.2.3'!Q65+'St 1.2.4'!Q65</f>
        <v>0</v>
      </c>
      <c r="R65" s="132">
        <f>'St 1.2.1'!R65+'St 1.2.2'!R65+'St 1.2.3'!R65+'St 1.2.4'!R65</f>
        <v>0</v>
      </c>
      <c r="S65" s="132">
        <f>'St 1.2.1'!S65+'St 1.2.2'!S65+'St 1.2.3'!S65+'St 1.2.4'!S65</f>
        <v>0</v>
      </c>
      <c r="T65" s="132">
        <f>'St 1.2.1'!T65+'St 1.2.2'!T65+'St 1.2.3'!T65+'St 1.2.4'!T65</f>
        <v>69.934652853346776</v>
      </c>
      <c r="U65" s="132">
        <f>'St 1.2.1'!U65+'St 1.2.2'!U65+'St 1.2.3'!U65+'St 1.2.4'!U65</f>
        <v>233.22083555552672</v>
      </c>
      <c r="V65" s="132">
        <f>'St 1.2.1'!V65+'St 1.2.2'!V65+'St 1.2.3'!V65+'St 1.2.4'!V65</f>
        <v>-303.15548840887351</v>
      </c>
      <c r="W65" s="132">
        <f>'St 1.2.1'!W65+'St 1.2.2'!W65+'St 1.2.3'!W65+'St 1.2.4'!W65</f>
        <v>0</v>
      </c>
      <c r="X65" s="132">
        <f>'St 1.2.1'!X65+'St 1.2.2'!X65+'St 1.2.3'!X65+'St 1.2.4'!X65</f>
        <v>0</v>
      </c>
      <c r="Y65" s="132">
        <f>'St 1.2.1'!Y65+'St 1.2.2'!Y65+'St 1.2.3'!Y65+'St 1.2.4'!Y65</f>
        <v>0</v>
      </c>
      <c r="Z65" s="132">
        <f>'St 1.2.1'!Z65+'St 1.2.2'!Z65+'St 1.2.3'!Z65+'St 1.2.4'!Z65</f>
        <v>0</v>
      </c>
      <c r="AA65" s="132">
        <f>'St 1.2.1'!AA65+'St 1.2.2'!AA65+'St 1.2.3'!AA65+'St 1.2.4'!AA65</f>
        <v>0</v>
      </c>
      <c r="AB65" s="135"/>
      <c r="AC65" s="132">
        <f>'St 1.2.1'!AC65+'St 1.2.2'!AC65+'St 1.2.3'!AC65+'St 1.2.4'!AC65</f>
        <v>0</v>
      </c>
      <c r="AD65" s="132">
        <f>'St 1.2.1'!AD65+'St 1.2.2'!AD65+'St 1.2.3'!AD65+'St 1.2.4'!AD65</f>
        <v>0</v>
      </c>
      <c r="AE65" s="132">
        <f>'St 1.2.1'!AE65+'St 1.2.2'!AE65+'St 1.2.3'!AE65+'St 1.2.4'!AE65</f>
        <v>0</v>
      </c>
      <c r="AF65" s="132">
        <f>'St 1.2.1'!AF65+'St 1.2.2'!AF65+'St 1.2.3'!AF65+'St 1.2.4'!AF65</f>
        <v>0</v>
      </c>
      <c r="AG65" s="132">
        <f>'St 1.2.1'!AG65+'St 1.2.2'!AG65+'St 1.2.3'!AG65+'St 1.2.4'!AG65</f>
        <v>0</v>
      </c>
      <c r="AH65" s="132">
        <f>'St 1.2.1'!AH65+'St 1.2.2'!AH65+'St 1.2.3'!AH65+'St 1.2.4'!AH65</f>
        <v>0</v>
      </c>
      <c r="AI65" s="132">
        <f>'St 1.2.1'!AI65+'St 1.2.2'!AI65+'St 1.2.3'!AI65+'St 1.2.4'!AI65</f>
        <v>0</v>
      </c>
      <c r="AJ65" s="132">
        <f>'St 1.2.1'!AJ65+'St 1.2.2'!AJ65+'St 1.2.3'!AJ65+'St 1.2.4'!AJ65</f>
        <v>0</v>
      </c>
      <c r="AK65" s="132">
        <f>'St 1.2.1'!AK65+'St 1.2.2'!AK65+'St 1.2.3'!AK65+'St 1.2.4'!AK65</f>
        <v>0</v>
      </c>
      <c r="AL65" s="132">
        <f>'St 1.2.1'!AL65+'St 1.2.2'!AL65+'St 1.2.3'!AL65+'St 1.2.4'!AL65</f>
        <v>0</v>
      </c>
      <c r="AM65" s="132">
        <f>'St 1.2.1'!AM65+'St 1.2.2'!AM65+'St 1.2.3'!AM65+'St 1.2.4'!AM65</f>
        <v>0</v>
      </c>
    </row>
    <row r="66" spans="1:39">
      <c r="B66" s="6" t="s">
        <v>42</v>
      </c>
      <c r="C66" s="186"/>
      <c r="D66" s="132">
        <f>'St 1.2.1'!D66+'St 1.2.2'!D66+'St 1.2.3'!D66+'St 1.2.4'!D66</f>
        <v>18541.876375012667</v>
      </c>
      <c r="E66" s="132">
        <f>'St 1.2.1'!E66+'St 1.2.2'!E66+'St 1.2.3'!E66+'St 1.2.4'!E66</f>
        <v>22502.92706040616</v>
      </c>
      <c r="F66" s="132">
        <f>'St 1.2.1'!F66+'St 1.2.2'!F66+'St 1.2.3'!F66+'St 1.2.4'!F66</f>
        <v>19946.326619180054</v>
      </c>
      <c r="G66" s="132">
        <f>'St 1.2.1'!G66+'St 1.2.2'!G66+'St 1.2.3'!G66+'St 1.2.4'!G66</f>
        <v>28212.659225515745</v>
      </c>
      <c r="H66" s="132">
        <f>'St 1.2.1'!H66+'St 1.2.2'!H66+'St 1.2.3'!H66+'St 1.2.4'!H66</f>
        <v>33381.150112098076</v>
      </c>
      <c r="I66" s="132">
        <f>'St 1.2.1'!I66+'St 1.2.2'!I66+'St 1.2.3'!I66+'St 1.2.4'!I66</f>
        <v>35133.621538522151</v>
      </c>
      <c r="J66" s="132">
        <f>'St 1.2.1'!J66+'St 1.2.2'!J66+'St 1.2.3'!J66+'St 1.2.4'!J66</f>
        <v>38779.291838504592</v>
      </c>
      <c r="K66" s="132">
        <f>'St 1.2.1'!K66+'St 1.2.2'!K66+'St 1.2.3'!K66+'St 1.2.4'!K66</f>
        <v>48087.66562306702</v>
      </c>
      <c r="L66" s="132">
        <f>'St 1.2.1'!L66+'St 1.2.2'!L66+'St 1.2.3'!L66+'St 1.2.4'!L66</f>
        <v>52603.455413314434</v>
      </c>
      <c r="M66" s="132">
        <f>'St 1.2.1'!M66+'St 1.2.2'!M66+'St 1.2.3'!M66+'St 1.2.4'!M66</f>
        <v>50528.713758475293</v>
      </c>
      <c r="N66" s="132">
        <f>'St 1.2.1'!N66+'St 1.2.2'!N66+'St 1.2.3'!N66+'St 1.2.4'!N66</f>
        <v>53934.385580527007</v>
      </c>
      <c r="O66" s="132">
        <f>'St 1.2.1'!O66+'St 1.2.2'!O66+'St 1.2.3'!O66+'St 1.2.4'!O66</f>
        <v>59279.931572753543</v>
      </c>
      <c r="P66" s="138"/>
      <c r="Q66" s="132">
        <f>'St 1.2.1'!Q66+'St 1.2.2'!Q66+'St 1.2.3'!Q66+'St 1.2.4'!Q66</f>
        <v>3961.050685393498</v>
      </c>
      <c r="R66" s="132">
        <f>'St 1.2.1'!R66+'St 1.2.2'!R66+'St 1.2.3'!R66+'St 1.2.4'!R66</f>
        <v>-2556.6004412261082</v>
      </c>
      <c r="S66" s="132">
        <f>'St 1.2.1'!S66+'St 1.2.2'!S66+'St 1.2.3'!S66+'St 1.2.4'!S66</f>
        <v>8266.332606335689</v>
      </c>
      <c r="T66" s="132">
        <f>'St 1.2.1'!T66+'St 1.2.2'!T66+'St 1.2.3'!T66+'St 1.2.4'!T66</f>
        <v>5168.4908865823281</v>
      </c>
      <c r="U66" s="132">
        <f>'St 1.2.1'!U66+'St 1.2.2'!U66+'St 1.2.3'!U66+'St 1.2.4'!U66</f>
        <v>1752.471426424077</v>
      </c>
      <c r="V66" s="132">
        <f>'St 1.2.1'!V66+'St 1.2.2'!V66+'St 1.2.3'!V66+'St 1.2.4'!V66</f>
        <v>3645.6702999824383</v>
      </c>
      <c r="W66" s="132">
        <f>'St 1.2.1'!W66+'St 1.2.2'!W66+'St 1.2.3'!W66+'St 1.2.4'!W66</f>
        <v>9308.3737845624346</v>
      </c>
      <c r="X66" s="132">
        <f>'St 1.2.1'!X66+'St 1.2.2'!X66+'St 1.2.3'!X66+'St 1.2.4'!X66</f>
        <v>4515.7897902474124</v>
      </c>
      <c r="Y66" s="132">
        <f>'St 1.2.1'!Y66+'St 1.2.2'!Y66+'St 1.2.3'!Y66+'St 1.2.4'!Y66</f>
        <v>-2074.741654839142</v>
      </c>
      <c r="Z66" s="132">
        <f>'St 1.2.1'!Z66+'St 1.2.2'!Z66+'St 1.2.3'!Z66+'St 1.2.4'!Z66</f>
        <v>3405.6718220517168</v>
      </c>
      <c r="AA66" s="132">
        <f>'St 1.2.1'!AA66+'St 1.2.2'!AA66+'St 1.2.3'!AA66+'St 1.2.4'!AA66</f>
        <v>5345.5459922265345</v>
      </c>
      <c r="AB66" s="135"/>
      <c r="AC66" s="132">
        <f>'St 1.2.1'!AC66+'St 1.2.2'!AC66+'St 1.2.3'!AC66+'St 1.2.4'!AC66</f>
        <v>0</v>
      </c>
      <c r="AD66" s="132">
        <f>'St 1.2.1'!AD66+'St 1.2.2'!AD66+'St 1.2.3'!AD66+'St 1.2.4'!AD66</f>
        <v>0</v>
      </c>
      <c r="AE66" s="132">
        <f>'St 1.2.1'!AE66+'St 1.2.2'!AE66+'St 1.2.3'!AE66+'St 1.2.4'!AE66</f>
        <v>0</v>
      </c>
      <c r="AF66" s="132">
        <f>'St 1.2.1'!AF66+'St 1.2.2'!AF66+'St 1.2.3'!AF66+'St 1.2.4'!AF66</f>
        <v>0</v>
      </c>
      <c r="AG66" s="132">
        <f>'St 1.2.1'!AG66+'St 1.2.2'!AG66+'St 1.2.3'!AG66+'St 1.2.4'!AG66</f>
        <v>0</v>
      </c>
      <c r="AH66" s="132">
        <f>'St 1.2.1'!AH66+'St 1.2.2'!AH66+'St 1.2.3'!AH66+'St 1.2.4'!AH66</f>
        <v>0</v>
      </c>
      <c r="AI66" s="132">
        <f>'St 1.2.1'!AI66+'St 1.2.2'!AI66+'St 1.2.3'!AI66+'St 1.2.4'!AI66</f>
        <v>0</v>
      </c>
      <c r="AJ66" s="132">
        <f>'St 1.2.1'!AJ66+'St 1.2.2'!AJ66+'St 1.2.3'!AJ66+'St 1.2.4'!AJ66</f>
        <v>0</v>
      </c>
      <c r="AK66" s="132">
        <f>'St 1.2.1'!AK66+'St 1.2.2'!AK66+'St 1.2.3'!AK66+'St 1.2.4'!AK66</f>
        <v>0</v>
      </c>
      <c r="AL66" s="132">
        <f>'St 1.2.1'!AL66+'St 1.2.2'!AL66+'St 1.2.3'!AL66+'St 1.2.4'!AL66</f>
        <v>0</v>
      </c>
      <c r="AM66" s="132">
        <f>'St 1.2.1'!AM66+'St 1.2.2'!AM66+'St 1.2.3'!AM66+'St 1.2.4'!AM66</f>
        <v>0</v>
      </c>
    </row>
    <row r="67" spans="1:39">
      <c r="B67" s="6" t="s">
        <v>43</v>
      </c>
      <c r="C67" s="186"/>
      <c r="D67" s="132">
        <f>'St 1.2.1'!D67+'St 1.2.2'!D67+'St 1.2.3'!D67+'St 1.2.4'!D67</f>
        <v>5497.1330243425755</v>
      </c>
      <c r="E67" s="132">
        <f>'St 1.2.1'!E67+'St 1.2.2'!E67+'St 1.2.3'!E67+'St 1.2.4'!E67</f>
        <v>5800.686815870994</v>
      </c>
      <c r="F67" s="132">
        <f>'St 1.2.1'!F67+'St 1.2.2'!F67+'St 1.2.3'!F67+'St 1.2.4'!F67</f>
        <v>5925.2299339929996</v>
      </c>
      <c r="G67" s="132">
        <f>'St 1.2.1'!G67+'St 1.2.2'!G67+'St 1.2.3'!G67+'St 1.2.4'!G67</f>
        <v>6505.8416881735502</v>
      </c>
      <c r="H67" s="132">
        <f>'St 1.2.1'!H67+'St 1.2.2'!H67+'St 1.2.3'!H67+'St 1.2.4'!H67</f>
        <v>6435.5410310491907</v>
      </c>
      <c r="I67" s="132">
        <f>'St 1.2.1'!I67+'St 1.2.2'!I67+'St 1.2.3'!I67+'St 1.2.4'!I67</f>
        <v>11611.867581478911</v>
      </c>
      <c r="J67" s="132">
        <f>'St 1.2.1'!J67+'St 1.2.2'!J67+'St 1.2.3'!J67+'St 1.2.4'!J67</f>
        <v>5632.0808096836272</v>
      </c>
      <c r="K67" s="132">
        <f>'St 1.2.1'!K67+'St 1.2.2'!K67+'St 1.2.3'!K67+'St 1.2.4'!K67</f>
        <v>9594.1999082337843</v>
      </c>
      <c r="L67" s="132">
        <f>'St 1.2.1'!L67+'St 1.2.2'!L67+'St 1.2.3'!L67+'St 1.2.4'!L67</f>
        <v>13950.16645693727</v>
      </c>
      <c r="M67" s="132">
        <f>'St 1.2.1'!M67+'St 1.2.2'!M67+'St 1.2.3'!M67+'St 1.2.4'!M67</f>
        <v>13896.540873441971</v>
      </c>
      <c r="N67" s="132">
        <f>'St 1.2.1'!N67+'St 1.2.2'!N67+'St 1.2.3'!N67+'St 1.2.4'!N67</f>
        <v>14396.423343226157</v>
      </c>
      <c r="O67" s="132">
        <f>'St 1.2.1'!O67+'St 1.2.2'!O67+'St 1.2.3'!O67+'St 1.2.4'!O67</f>
        <v>16351.943032533152</v>
      </c>
      <c r="P67" s="138"/>
      <c r="Q67" s="132">
        <f>'St 1.2.1'!Q67+'St 1.2.2'!Q67+'St 1.2.3'!Q67+'St 1.2.4'!Q67</f>
        <v>303.5537915284188</v>
      </c>
      <c r="R67" s="132">
        <f>'St 1.2.1'!R67+'St 1.2.2'!R67+'St 1.2.3'!R67+'St 1.2.4'!R67</f>
        <v>124.54311812200496</v>
      </c>
      <c r="S67" s="132">
        <f>'St 1.2.1'!S67+'St 1.2.2'!S67+'St 1.2.3'!S67+'St 1.2.4'!S67</f>
        <v>580.61175418055143</v>
      </c>
      <c r="T67" s="132">
        <f>'St 1.2.1'!T67+'St 1.2.2'!T67+'St 1.2.3'!T67+'St 1.2.4'!T67</f>
        <v>-70.300657124359532</v>
      </c>
      <c r="U67" s="132">
        <f>'St 1.2.1'!U67+'St 1.2.2'!U67+'St 1.2.3'!U67+'St 1.2.4'!U67</f>
        <v>5176.3265504297206</v>
      </c>
      <c r="V67" s="132">
        <f>'St 1.2.1'!V67+'St 1.2.2'!V67+'St 1.2.3'!V67+'St 1.2.4'!V67</f>
        <v>-5979.7867717952849</v>
      </c>
      <c r="W67" s="132">
        <f>'St 1.2.1'!W67+'St 1.2.2'!W67+'St 1.2.3'!W67+'St 1.2.4'!W67</f>
        <v>3962.1190985501576</v>
      </c>
      <c r="X67" s="132">
        <f>'St 1.2.1'!X67+'St 1.2.2'!X67+'St 1.2.3'!X67+'St 1.2.4'!X67</f>
        <v>4355.9665487034863</v>
      </c>
      <c r="Y67" s="132">
        <f>'St 1.2.1'!Y67+'St 1.2.2'!Y67+'St 1.2.3'!Y67+'St 1.2.4'!Y67</f>
        <v>-53.625583495300148</v>
      </c>
      <c r="Z67" s="132">
        <f>'St 1.2.1'!Z67+'St 1.2.2'!Z67+'St 1.2.3'!Z67+'St 1.2.4'!Z67</f>
        <v>499.88246978418664</v>
      </c>
      <c r="AA67" s="132">
        <f>'St 1.2.1'!AA67+'St 1.2.2'!AA67+'St 1.2.3'!AA67+'St 1.2.4'!AA67</f>
        <v>1955.5196893069956</v>
      </c>
      <c r="AB67" s="135"/>
      <c r="AC67" s="132">
        <f>'St 1.2.1'!AC67+'St 1.2.2'!AC67+'St 1.2.3'!AC67+'St 1.2.4'!AC67</f>
        <v>0</v>
      </c>
      <c r="AD67" s="132">
        <f>'St 1.2.1'!AD67+'St 1.2.2'!AD67+'St 1.2.3'!AD67+'St 1.2.4'!AD67</f>
        <v>0</v>
      </c>
      <c r="AE67" s="132">
        <f>'St 1.2.1'!AE67+'St 1.2.2'!AE67+'St 1.2.3'!AE67+'St 1.2.4'!AE67</f>
        <v>0</v>
      </c>
      <c r="AF67" s="132">
        <f>'St 1.2.1'!AF67+'St 1.2.2'!AF67+'St 1.2.3'!AF67+'St 1.2.4'!AF67</f>
        <v>0</v>
      </c>
      <c r="AG67" s="132">
        <f>'St 1.2.1'!AG67+'St 1.2.2'!AG67+'St 1.2.3'!AG67+'St 1.2.4'!AG67</f>
        <v>0</v>
      </c>
      <c r="AH67" s="132">
        <f>'St 1.2.1'!AH67+'St 1.2.2'!AH67+'St 1.2.3'!AH67+'St 1.2.4'!AH67</f>
        <v>0</v>
      </c>
      <c r="AI67" s="132">
        <f>'St 1.2.1'!AI67+'St 1.2.2'!AI67+'St 1.2.3'!AI67+'St 1.2.4'!AI67</f>
        <v>0</v>
      </c>
      <c r="AJ67" s="132">
        <f>'St 1.2.1'!AJ67+'St 1.2.2'!AJ67+'St 1.2.3'!AJ67+'St 1.2.4'!AJ67</f>
        <v>0</v>
      </c>
      <c r="AK67" s="132">
        <f>'St 1.2.1'!AK67+'St 1.2.2'!AK67+'St 1.2.3'!AK67+'St 1.2.4'!AK67</f>
        <v>0</v>
      </c>
      <c r="AL67" s="132">
        <f>'St 1.2.1'!AL67+'St 1.2.2'!AL67+'St 1.2.3'!AL67+'St 1.2.4'!AL67</f>
        <v>0</v>
      </c>
      <c r="AM67" s="132">
        <f>'St 1.2.1'!AM67+'St 1.2.2'!AM67+'St 1.2.3'!AM67+'St 1.2.4'!AM67</f>
        <v>0</v>
      </c>
    </row>
    <row r="68" spans="1:39">
      <c r="B68" s="6" t="s">
        <v>44</v>
      </c>
      <c r="C68" s="186"/>
      <c r="D68" s="132">
        <f>'St 1.2.1'!D68+'St 1.2.2'!D68+'St 1.2.3'!D68+'St 1.2.4'!D68</f>
        <v>18639.974849515344</v>
      </c>
      <c r="E68" s="132">
        <f>'St 1.2.1'!E68+'St 1.2.2'!E68+'St 1.2.3'!E68+'St 1.2.4'!E68</f>
        <v>20825.466112237587</v>
      </c>
      <c r="F68" s="132">
        <f>'St 1.2.1'!F68+'St 1.2.2'!F68+'St 1.2.3'!F68+'St 1.2.4'!F68</f>
        <v>21191.995650398349</v>
      </c>
      <c r="G68" s="132">
        <f>'St 1.2.1'!G68+'St 1.2.2'!G68+'St 1.2.3'!G68+'St 1.2.4'!G68</f>
        <v>19593.540270489986</v>
      </c>
      <c r="H68" s="132">
        <f>'St 1.2.1'!H68+'St 1.2.2'!H68+'St 1.2.3'!H68+'St 1.2.4'!H68</f>
        <v>21388.559628596784</v>
      </c>
      <c r="I68" s="132">
        <f>'St 1.2.1'!I68+'St 1.2.2'!I68+'St 1.2.3'!I68+'St 1.2.4'!I68</f>
        <v>24409.255669039569</v>
      </c>
      <c r="J68" s="132">
        <f>'St 1.2.1'!J68+'St 1.2.2'!J68+'St 1.2.3'!J68+'St 1.2.4'!J68</f>
        <v>36113.344953482912</v>
      </c>
      <c r="K68" s="132">
        <f>'St 1.2.1'!K68+'St 1.2.2'!K68+'St 1.2.3'!K68+'St 1.2.4'!K68</f>
        <v>59541.312748494944</v>
      </c>
      <c r="L68" s="132">
        <f>'St 1.2.1'!L68+'St 1.2.2'!L68+'St 1.2.3'!L68+'St 1.2.4'!L68</f>
        <v>82029.508258715665</v>
      </c>
      <c r="M68" s="132">
        <f>'St 1.2.1'!M68+'St 1.2.2'!M68+'St 1.2.3'!M68+'St 1.2.4'!M68</f>
        <v>71927.36350317068</v>
      </c>
      <c r="N68" s="132">
        <f>'St 1.2.1'!N68+'St 1.2.2'!N68+'St 1.2.3'!N68+'St 1.2.4'!N68</f>
        <v>88230.390495693835</v>
      </c>
      <c r="O68" s="132">
        <f>'St 1.2.1'!O68+'St 1.2.2'!O68+'St 1.2.3'!O68+'St 1.2.4'!O68</f>
        <v>90525.764214087016</v>
      </c>
      <c r="P68" s="138"/>
      <c r="Q68" s="132">
        <f>'St 1.2.1'!Q68+'St 1.2.2'!Q68+'St 1.2.3'!Q68+'St 1.2.4'!Q68</f>
        <v>2185.4912627222425</v>
      </c>
      <c r="R68" s="132">
        <f>'St 1.2.1'!R68+'St 1.2.2'!R68+'St 1.2.3'!R68+'St 1.2.4'!R68</f>
        <v>366.52953816076121</v>
      </c>
      <c r="S68" s="132">
        <f>'St 1.2.1'!S68+'St 1.2.2'!S68+'St 1.2.3'!S68+'St 1.2.4'!S68</f>
        <v>-1598.4553799083644</v>
      </c>
      <c r="T68" s="132">
        <f>'St 1.2.1'!T68+'St 1.2.2'!T68+'St 1.2.3'!T68+'St 1.2.4'!T68</f>
        <v>1795.0193581068002</v>
      </c>
      <c r="U68" s="132">
        <f>'St 1.2.1'!U68+'St 1.2.2'!U68+'St 1.2.3'!U68+'St 1.2.4'!U68</f>
        <v>3020.6960404427859</v>
      </c>
      <c r="V68" s="132">
        <f>'St 1.2.1'!V68+'St 1.2.2'!V68+'St 1.2.3'!V68+'St 1.2.4'!V68</f>
        <v>11704.089284443335</v>
      </c>
      <c r="W68" s="132">
        <f>'St 1.2.1'!W68+'St 1.2.2'!W68+'St 1.2.3'!W68+'St 1.2.4'!W68</f>
        <v>23427.967795012042</v>
      </c>
      <c r="X68" s="132">
        <f>'St 1.2.1'!X68+'St 1.2.2'!X68+'St 1.2.3'!X68+'St 1.2.4'!X68</f>
        <v>22488.195510220718</v>
      </c>
      <c r="Y68" s="132">
        <f>'St 1.2.1'!Y68+'St 1.2.2'!Y68+'St 1.2.3'!Y68+'St 1.2.4'!Y68</f>
        <v>-10102.144755544987</v>
      </c>
      <c r="Z68" s="132">
        <f>'St 1.2.1'!Z68+'St 1.2.2'!Z68+'St 1.2.3'!Z68+'St 1.2.4'!Z68</f>
        <v>16303.026992523155</v>
      </c>
      <c r="AA68" s="132">
        <f>'St 1.2.1'!AA68+'St 1.2.2'!AA68+'St 1.2.3'!AA68+'St 1.2.4'!AA68</f>
        <v>2295.3737183931794</v>
      </c>
      <c r="AB68" s="135"/>
      <c r="AC68" s="132">
        <f>'St 1.2.1'!AC68+'St 1.2.2'!AC68+'St 1.2.3'!AC68+'St 1.2.4'!AC68</f>
        <v>0</v>
      </c>
      <c r="AD68" s="132">
        <f>'St 1.2.1'!AD68+'St 1.2.2'!AD68+'St 1.2.3'!AD68+'St 1.2.4'!AD68</f>
        <v>0</v>
      </c>
      <c r="AE68" s="132">
        <f>'St 1.2.1'!AE68+'St 1.2.2'!AE68+'St 1.2.3'!AE68+'St 1.2.4'!AE68</f>
        <v>0</v>
      </c>
      <c r="AF68" s="132">
        <f>'St 1.2.1'!AF68+'St 1.2.2'!AF68+'St 1.2.3'!AF68+'St 1.2.4'!AF68</f>
        <v>0</v>
      </c>
      <c r="AG68" s="132">
        <f>'St 1.2.1'!AG68+'St 1.2.2'!AG68+'St 1.2.3'!AG68+'St 1.2.4'!AG68</f>
        <v>0</v>
      </c>
      <c r="AH68" s="132">
        <f>'St 1.2.1'!AH68+'St 1.2.2'!AH68+'St 1.2.3'!AH68+'St 1.2.4'!AH68</f>
        <v>0</v>
      </c>
      <c r="AI68" s="132">
        <f>'St 1.2.1'!AI68+'St 1.2.2'!AI68+'St 1.2.3'!AI68+'St 1.2.4'!AI68</f>
        <v>0</v>
      </c>
      <c r="AJ68" s="132">
        <f>'St 1.2.1'!AJ68+'St 1.2.2'!AJ68+'St 1.2.3'!AJ68+'St 1.2.4'!AJ68</f>
        <v>0</v>
      </c>
      <c r="AK68" s="132">
        <f>'St 1.2.1'!AK68+'St 1.2.2'!AK68+'St 1.2.3'!AK68+'St 1.2.4'!AK68</f>
        <v>0</v>
      </c>
      <c r="AL68" s="132">
        <f>'St 1.2.1'!AL68+'St 1.2.2'!AL68+'St 1.2.3'!AL68+'St 1.2.4'!AL68</f>
        <v>0</v>
      </c>
      <c r="AM68" s="132">
        <f>'St 1.2.1'!AM68+'St 1.2.2'!AM68+'St 1.2.3'!AM68+'St 1.2.4'!AM68</f>
        <v>0</v>
      </c>
    </row>
    <row r="69" spans="1:39">
      <c r="B69" s="7" t="s">
        <v>45</v>
      </c>
      <c r="C69" s="186"/>
      <c r="D69" s="132">
        <f>'St 1.2.1'!D69+'St 1.2.2'!D69+'St 1.2.3'!D69+'St 1.2.4'!D69</f>
        <v>14674.974425544218</v>
      </c>
      <c r="E69" s="132">
        <f>'St 1.2.1'!E69+'St 1.2.2'!E69+'St 1.2.3'!E69+'St 1.2.4'!E69</f>
        <v>16168.450796462097</v>
      </c>
      <c r="F69" s="132">
        <f>'St 1.2.1'!F69+'St 1.2.2'!F69+'St 1.2.3'!F69+'St 1.2.4'!F69</f>
        <v>17350.201361045296</v>
      </c>
      <c r="G69" s="132">
        <f>'St 1.2.1'!G69+'St 1.2.2'!G69+'St 1.2.3'!G69+'St 1.2.4'!G69</f>
        <v>15225.195278567096</v>
      </c>
      <c r="H69" s="132">
        <f>'St 1.2.1'!H69+'St 1.2.2'!H69+'St 1.2.3'!H69+'St 1.2.4'!H69</f>
        <v>16427.659826270003</v>
      </c>
      <c r="I69" s="132">
        <f>'St 1.2.1'!I69+'St 1.2.2'!I69+'St 1.2.3'!I69+'St 1.2.4'!I69</f>
        <v>18945.34482462005</v>
      </c>
      <c r="J69" s="132">
        <f>'St 1.2.1'!J69+'St 1.2.2'!J69+'St 1.2.3'!J69+'St 1.2.4'!J69</f>
        <v>30501.337860367283</v>
      </c>
      <c r="K69" s="132">
        <f>'St 1.2.1'!K69+'St 1.2.2'!K69+'St 1.2.3'!K69+'St 1.2.4'!K69</f>
        <v>52296.482553279733</v>
      </c>
      <c r="L69" s="132">
        <f>'St 1.2.1'!L69+'St 1.2.2'!L69+'St 1.2.3'!L69+'St 1.2.4'!L69</f>
        <v>75020.034548236625</v>
      </c>
      <c r="M69" s="132">
        <f>'St 1.2.1'!M69+'St 1.2.2'!M69+'St 1.2.3'!M69+'St 1.2.4'!M69</f>
        <v>63791.816002771135</v>
      </c>
      <c r="N69" s="132">
        <f>'St 1.2.1'!N69+'St 1.2.2'!N69+'St 1.2.3'!N69+'St 1.2.4'!N69</f>
        <v>78536.852467128716</v>
      </c>
      <c r="O69" s="132">
        <f>'St 1.2.1'!O69+'St 1.2.2'!O69+'St 1.2.3'!O69+'St 1.2.4'!O69</f>
        <v>79707.69005969257</v>
      </c>
      <c r="P69" s="138"/>
      <c r="Q69" s="132">
        <f>'St 1.2.1'!Q69+'St 1.2.2'!Q69+'St 1.2.3'!Q69+'St 1.2.4'!Q69</f>
        <v>1493.4763709178794</v>
      </c>
      <c r="R69" s="132">
        <f>'St 1.2.1'!R69+'St 1.2.2'!R69+'St 1.2.3'!R69+'St 1.2.4'!R69</f>
        <v>1181.7505645831993</v>
      </c>
      <c r="S69" s="132">
        <f>'St 1.2.1'!S69+'St 1.2.2'!S69+'St 1.2.3'!S69+'St 1.2.4'!S69</f>
        <v>-2125.0060824781995</v>
      </c>
      <c r="T69" s="132">
        <f>'St 1.2.1'!T69+'St 1.2.2'!T69+'St 1.2.3'!T69+'St 1.2.4'!T69</f>
        <v>1202.4645477029048</v>
      </c>
      <c r="U69" s="132">
        <f>'St 1.2.1'!U69+'St 1.2.2'!U69+'St 1.2.3'!U69+'St 1.2.4'!U69</f>
        <v>2517.684998350046</v>
      </c>
      <c r="V69" s="132">
        <f>'St 1.2.1'!V69+'St 1.2.2'!V69+'St 1.2.3'!V69+'St 1.2.4'!V69</f>
        <v>11555.993035747235</v>
      </c>
      <c r="W69" s="132">
        <f>'St 1.2.1'!W69+'St 1.2.2'!W69+'St 1.2.3'!W69+'St 1.2.4'!W69</f>
        <v>21795.144692912454</v>
      </c>
      <c r="X69" s="132">
        <f>'St 1.2.1'!X69+'St 1.2.2'!X69+'St 1.2.3'!X69+'St 1.2.4'!X69</f>
        <v>22723.551994956892</v>
      </c>
      <c r="Y69" s="132">
        <f>'St 1.2.1'!Y69+'St 1.2.2'!Y69+'St 1.2.3'!Y69+'St 1.2.4'!Y69</f>
        <v>-11228.218545465495</v>
      </c>
      <c r="Z69" s="132">
        <f>'St 1.2.1'!Z69+'St 1.2.2'!Z69+'St 1.2.3'!Z69+'St 1.2.4'!Z69</f>
        <v>14745.036464357578</v>
      </c>
      <c r="AA69" s="132">
        <f>'St 1.2.1'!AA69+'St 1.2.2'!AA69+'St 1.2.3'!AA69+'St 1.2.4'!AA69</f>
        <v>1170.837592563862</v>
      </c>
      <c r="AB69" s="135"/>
      <c r="AC69" s="132">
        <f>'St 1.2.1'!AC69+'St 1.2.2'!AC69+'St 1.2.3'!AC69+'St 1.2.4'!AC69</f>
        <v>0</v>
      </c>
      <c r="AD69" s="132">
        <f>'St 1.2.1'!AD69+'St 1.2.2'!AD69+'St 1.2.3'!AD69+'St 1.2.4'!AD69</f>
        <v>0</v>
      </c>
      <c r="AE69" s="132">
        <f>'St 1.2.1'!AE69+'St 1.2.2'!AE69+'St 1.2.3'!AE69+'St 1.2.4'!AE69</f>
        <v>0</v>
      </c>
      <c r="AF69" s="132">
        <f>'St 1.2.1'!AF69+'St 1.2.2'!AF69+'St 1.2.3'!AF69+'St 1.2.4'!AF69</f>
        <v>0</v>
      </c>
      <c r="AG69" s="132">
        <f>'St 1.2.1'!AG69+'St 1.2.2'!AG69+'St 1.2.3'!AG69+'St 1.2.4'!AG69</f>
        <v>0</v>
      </c>
      <c r="AH69" s="132">
        <f>'St 1.2.1'!AH69+'St 1.2.2'!AH69+'St 1.2.3'!AH69+'St 1.2.4'!AH69</f>
        <v>0</v>
      </c>
      <c r="AI69" s="132">
        <f>'St 1.2.1'!AI69+'St 1.2.2'!AI69+'St 1.2.3'!AI69+'St 1.2.4'!AI69</f>
        <v>0</v>
      </c>
      <c r="AJ69" s="132">
        <f>'St 1.2.1'!AJ69+'St 1.2.2'!AJ69+'St 1.2.3'!AJ69+'St 1.2.4'!AJ69</f>
        <v>0</v>
      </c>
      <c r="AK69" s="132">
        <f>'St 1.2.1'!AK69+'St 1.2.2'!AK69+'St 1.2.3'!AK69+'St 1.2.4'!AK69</f>
        <v>0</v>
      </c>
      <c r="AL69" s="132">
        <f>'St 1.2.1'!AL69+'St 1.2.2'!AL69+'St 1.2.3'!AL69+'St 1.2.4'!AL69</f>
        <v>0</v>
      </c>
      <c r="AM69" s="132">
        <f>'St 1.2.1'!AM69+'St 1.2.2'!AM69+'St 1.2.3'!AM69+'St 1.2.4'!AM69</f>
        <v>0</v>
      </c>
    </row>
    <row r="70" spans="1:39">
      <c r="B70" s="7" t="s">
        <v>46</v>
      </c>
      <c r="C70" s="186"/>
      <c r="D70" s="132">
        <f>'St 1.2.1'!D70+'St 1.2.2'!D70+'St 1.2.3'!D70+'St 1.2.4'!D70</f>
        <v>3965.0004239711279</v>
      </c>
      <c r="E70" s="132">
        <f>'St 1.2.1'!E70+'St 1.2.2'!E70+'St 1.2.3'!E70+'St 1.2.4'!E70</f>
        <v>4657.0153157754903</v>
      </c>
      <c r="F70" s="132">
        <f>'St 1.2.1'!F70+'St 1.2.2'!F70+'St 1.2.3'!F70+'St 1.2.4'!F70</f>
        <v>3841.7942893530517</v>
      </c>
      <c r="G70" s="132">
        <f>'St 1.2.1'!G70+'St 1.2.2'!G70+'St 1.2.3'!G70+'St 1.2.4'!G70</f>
        <v>4368.3449919228869</v>
      </c>
      <c r="H70" s="132">
        <f>'St 1.2.1'!H70+'St 1.2.2'!H70+'St 1.2.3'!H70+'St 1.2.4'!H70</f>
        <v>4960.8998023267814</v>
      </c>
      <c r="I70" s="132">
        <f>'St 1.2.1'!I70+'St 1.2.2'!I70+'St 1.2.3'!I70+'St 1.2.4'!I70</f>
        <v>5463.9108444195217</v>
      </c>
      <c r="J70" s="132">
        <f>'St 1.2.1'!J70+'St 1.2.2'!J70+'St 1.2.3'!J70+'St 1.2.4'!J70</f>
        <v>5612.0070931156233</v>
      </c>
      <c r="K70" s="132">
        <f>'St 1.2.1'!K70+'St 1.2.2'!K70+'St 1.2.3'!K70+'St 1.2.4'!K70</f>
        <v>7244.8301952152106</v>
      </c>
      <c r="L70" s="132">
        <f>'St 1.2.1'!L70+'St 1.2.2'!L70+'St 1.2.3'!L70+'St 1.2.4'!L70</f>
        <v>7009.4737104790347</v>
      </c>
      <c r="M70" s="132">
        <f>'St 1.2.1'!M70+'St 1.2.2'!M70+'St 1.2.3'!M70+'St 1.2.4'!M70</f>
        <v>8135.5475003995398</v>
      </c>
      <c r="N70" s="132">
        <f>'St 1.2.1'!N70+'St 1.2.2'!N70+'St 1.2.3'!N70+'St 1.2.4'!N70</f>
        <v>9693.5380285651172</v>
      </c>
      <c r="O70" s="132">
        <f>'St 1.2.1'!O70+'St 1.2.2'!O70+'St 1.2.3'!O70+'St 1.2.4'!O70</f>
        <v>10818.074154394442</v>
      </c>
      <c r="P70" s="138"/>
      <c r="Q70" s="132">
        <f>'St 1.2.1'!Q70+'St 1.2.2'!Q70+'St 1.2.3'!Q70+'St 1.2.4'!Q70</f>
        <v>692.01489180436249</v>
      </c>
      <c r="R70" s="132">
        <f>'St 1.2.1'!R70+'St 1.2.2'!R70+'St 1.2.3'!R70+'St 1.2.4'!R70</f>
        <v>-815.22102642243851</v>
      </c>
      <c r="S70" s="132">
        <f>'St 1.2.1'!S70+'St 1.2.2'!S70+'St 1.2.3'!S70+'St 1.2.4'!S70</f>
        <v>526.55070256983515</v>
      </c>
      <c r="T70" s="132">
        <f>'St 1.2.1'!T70+'St 1.2.2'!T70+'St 1.2.3'!T70+'St 1.2.4'!T70</f>
        <v>592.55481040389418</v>
      </c>
      <c r="U70" s="132">
        <f>'St 1.2.1'!U70+'St 1.2.2'!U70+'St 1.2.3'!U70+'St 1.2.4'!U70</f>
        <v>503.01104209274104</v>
      </c>
      <c r="V70" s="132">
        <f>'St 1.2.1'!V70+'St 1.2.2'!V70+'St 1.2.3'!V70+'St 1.2.4'!V70</f>
        <v>148.09624869610087</v>
      </c>
      <c r="W70" s="132">
        <f>'St 1.2.1'!W70+'St 1.2.2'!W70+'St 1.2.3'!W70+'St 1.2.4'!W70</f>
        <v>1632.8231020995877</v>
      </c>
      <c r="X70" s="132">
        <f>'St 1.2.1'!X70+'St 1.2.2'!X70+'St 1.2.3'!X70+'St 1.2.4'!X70</f>
        <v>-235.35648473617624</v>
      </c>
      <c r="Y70" s="132">
        <f>'St 1.2.1'!Y70+'St 1.2.2'!Y70+'St 1.2.3'!Y70+'St 1.2.4'!Y70</f>
        <v>1126.0737899205055</v>
      </c>
      <c r="Z70" s="132">
        <f>'St 1.2.1'!Z70+'St 1.2.2'!Z70+'St 1.2.3'!Z70+'St 1.2.4'!Z70</f>
        <v>1557.9905281655776</v>
      </c>
      <c r="AA70" s="132">
        <f>'St 1.2.1'!AA70+'St 1.2.2'!AA70+'St 1.2.3'!AA70+'St 1.2.4'!AA70</f>
        <v>1124.5361258293262</v>
      </c>
      <c r="AB70" s="135"/>
      <c r="AC70" s="132">
        <f>'St 1.2.1'!AC70+'St 1.2.2'!AC70+'St 1.2.3'!AC70+'St 1.2.4'!AC70</f>
        <v>0</v>
      </c>
      <c r="AD70" s="132">
        <f>'St 1.2.1'!AD70+'St 1.2.2'!AD70+'St 1.2.3'!AD70+'St 1.2.4'!AD70</f>
        <v>0</v>
      </c>
      <c r="AE70" s="132">
        <f>'St 1.2.1'!AE70+'St 1.2.2'!AE70+'St 1.2.3'!AE70+'St 1.2.4'!AE70</f>
        <v>0</v>
      </c>
      <c r="AF70" s="132">
        <f>'St 1.2.1'!AF70+'St 1.2.2'!AF70+'St 1.2.3'!AF70+'St 1.2.4'!AF70</f>
        <v>0</v>
      </c>
      <c r="AG70" s="132">
        <f>'St 1.2.1'!AG70+'St 1.2.2'!AG70+'St 1.2.3'!AG70+'St 1.2.4'!AG70</f>
        <v>0</v>
      </c>
      <c r="AH70" s="132">
        <f>'St 1.2.1'!AH70+'St 1.2.2'!AH70+'St 1.2.3'!AH70+'St 1.2.4'!AH70</f>
        <v>0</v>
      </c>
      <c r="AI70" s="132">
        <f>'St 1.2.1'!AI70+'St 1.2.2'!AI70+'St 1.2.3'!AI70+'St 1.2.4'!AI70</f>
        <v>0</v>
      </c>
      <c r="AJ70" s="132">
        <f>'St 1.2.1'!AJ70+'St 1.2.2'!AJ70+'St 1.2.3'!AJ70+'St 1.2.4'!AJ70</f>
        <v>0</v>
      </c>
      <c r="AK70" s="132">
        <f>'St 1.2.1'!AK70+'St 1.2.2'!AK70+'St 1.2.3'!AK70+'St 1.2.4'!AK70</f>
        <v>0</v>
      </c>
      <c r="AL70" s="132">
        <f>'St 1.2.1'!AL70+'St 1.2.2'!AL70+'St 1.2.3'!AL70+'St 1.2.4'!AL70</f>
        <v>0</v>
      </c>
      <c r="AM70" s="132">
        <f>'St 1.2.1'!AM70+'St 1.2.2'!AM70+'St 1.2.3'!AM70+'St 1.2.4'!AM70</f>
        <v>0</v>
      </c>
    </row>
    <row r="71" spans="1:39">
      <c r="B71" s="6" t="s">
        <v>313</v>
      </c>
      <c r="C71" s="186"/>
      <c r="D71" s="132">
        <f>'St 1.2.1'!D71+'St 1.2.2'!D71+'St 1.2.3'!D71+'St 1.2.4'!D71</f>
        <v>0</v>
      </c>
      <c r="E71" s="132">
        <f>'St 1.2.1'!E71+'St 1.2.2'!E71+'St 1.2.3'!E71+'St 1.2.4'!E71</f>
        <v>0</v>
      </c>
      <c r="F71" s="132">
        <f>'St 1.2.1'!F71+'St 1.2.2'!F71+'St 1.2.3'!F71+'St 1.2.4'!F71</f>
        <v>0</v>
      </c>
      <c r="G71" s="132">
        <f>'St 1.2.1'!G71+'St 1.2.2'!G71+'St 1.2.3'!G71+'St 1.2.4'!G71</f>
        <v>0</v>
      </c>
      <c r="H71" s="132">
        <f>'St 1.2.1'!H71+'St 1.2.2'!H71+'St 1.2.3'!H71+'St 1.2.4'!H71</f>
        <v>6.4742446901120729</v>
      </c>
      <c r="I71" s="132">
        <f>'St 1.2.1'!I71+'St 1.2.2'!I71+'St 1.2.3'!I71+'St 1.2.4'!I71</f>
        <v>0</v>
      </c>
      <c r="J71" s="132">
        <f>'St 1.2.1'!J71+'St 1.2.2'!J71+'St 1.2.3'!J71+'St 1.2.4'!J71</f>
        <v>12.861377177264904</v>
      </c>
      <c r="K71" s="132">
        <f>'St 1.2.1'!K71+'St 1.2.2'!K71+'St 1.2.3'!K71+'St 1.2.4'!K71</f>
        <v>15.428515476292432</v>
      </c>
      <c r="L71" s="132">
        <f>'St 1.2.1'!L71+'St 1.2.2'!L71+'St 1.2.3'!L71+'St 1.2.4'!L71</f>
        <v>33.491444538559598</v>
      </c>
      <c r="M71" s="132">
        <f>'St 1.2.1'!M71+'St 1.2.2'!M71+'St 1.2.3'!M71+'St 1.2.4'!M71</f>
        <v>34.252902852177066</v>
      </c>
      <c r="N71" s="132">
        <f>'St 1.2.1'!N71+'St 1.2.2'!N71+'St 1.2.3'!N71+'St 1.2.4'!N71</f>
        <v>25.764993375882611</v>
      </c>
      <c r="O71" s="132">
        <f>'St 1.2.1'!O71+'St 1.2.2'!O71+'St 1.2.3'!O71+'St 1.2.4'!O71</f>
        <v>28.84801763342071</v>
      </c>
      <c r="P71" s="138"/>
      <c r="Q71" s="132">
        <f>'St 1.2.1'!Q71+'St 1.2.2'!Q71+'St 1.2.3'!Q71+'St 1.2.4'!Q71</f>
        <v>0</v>
      </c>
      <c r="R71" s="132">
        <f>'St 1.2.1'!R71+'St 1.2.2'!R71+'St 1.2.3'!R71+'St 1.2.4'!R71</f>
        <v>0</v>
      </c>
      <c r="S71" s="132">
        <f>'St 1.2.1'!S71+'St 1.2.2'!S71+'St 1.2.3'!S71+'St 1.2.4'!S71</f>
        <v>0</v>
      </c>
      <c r="T71" s="132">
        <f>'St 1.2.1'!T71+'St 1.2.2'!T71+'St 1.2.3'!T71+'St 1.2.4'!T71</f>
        <v>6.4742446901120729</v>
      </c>
      <c r="U71" s="132">
        <f>'St 1.2.1'!U71+'St 1.2.2'!U71+'St 1.2.3'!U71+'St 1.2.4'!U71</f>
        <v>-6.4742446901120729</v>
      </c>
      <c r="V71" s="132">
        <f>'St 1.2.1'!V71+'St 1.2.2'!V71+'St 1.2.3'!V71+'St 1.2.4'!V71</f>
        <v>12.861377177264904</v>
      </c>
      <c r="W71" s="132">
        <f>'St 1.2.1'!W71+'St 1.2.2'!W71+'St 1.2.3'!W71+'St 1.2.4'!W71</f>
        <v>2.5671382990275271</v>
      </c>
      <c r="X71" s="132">
        <f>'St 1.2.1'!X71+'St 1.2.2'!X71+'St 1.2.3'!X71+'St 1.2.4'!X71</f>
        <v>18.06292906226717</v>
      </c>
      <c r="Y71" s="132">
        <f>'St 1.2.1'!Y71+'St 1.2.2'!Y71+'St 1.2.3'!Y71+'St 1.2.4'!Y71</f>
        <v>0.76145831361746352</v>
      </c>
      <c r="Z71" s="132">
        <f>'St 1.2.1'!Z71+'St 1.2.2'!Z71+'St 1.2.3'!Z71+'St 1.2.4'!Z71</f>
        <v>-8.4879094762944529</v>
      </c>
      <c r="AA71" s="132">
        <f>'St 1.2.1'!AA71+'St 1.2.2'!AA71+'St 1.2.3'!AA71+'St 1.2.4'!AA71</f>
        <v>3.0830242575380975</v>
      </c>
      <c r="AB71" s="135"/>
      <c r="AC71" s="132">
        <f>'St 1.2.1'!AC71+'St 1.2.2'!AC71+'St 1.2.3'!AC71+'St 1.2.4'!AC71</f>
        <v>0</v>
      </c>
      <c r="AD71" s="132">
        <f>'St 1.2.1'!AD71+'St 1.2.2'!AD71+'St 1.2.3'!AD71+'St 1.2.4'!AD71</f>
        <v>0</v>
      </c>
      <c r="AE71" s="132">
        <f>'St 1.2.1'!AE71+'St 1.2.2'!AE71+'St 1.2.3'!AE71+'St 1.2.4'!AE71</f>
        <v>0</v>
      </c>
      <c r="AF71" s="132">
        <f>'St 1.2.1'!AF71+'St 1.2.2'!AF71+'St 1.2.3'!AF71+'St 1.2.4'!AF71</f>
        <v>0</v>
      </c>
      <c r="AG71" s="132">
        <f>'St 1.2.1'!AG71+'St 1.2.2'!AG71+'St 1.2.3'!AG71+'St 1.2.4'!AG71</f>
        <v>0</v>
      </c>
      <c r="AH71" s="132">
        <f>'St 1.2.1'!AH71+'St 1.2.2'!AH71+'St 1.2.3'!AH71+'St 1.2.4'!AH71</f>
        <v>0</v>
      </c>
      <c r="AI71" s="132">
        <f>'St 1.2.1'!AI71+'St 1.2.2'!AI71+'St 1.2.3'!AI71+'St 1.2.4'!AI71</f>
        <v>0</v>
      </c>
      <c r="AJ71" s="132">
        <f>'St 1.2.1'!AJ71+'St 1.2.2'!AJ71+'St 1.2.3'!AJ71+'St 1.2.4'!AJ71</f>
        <v>0</v>
      </c>
      <c r="AK71" s="132">
        <f>'St 1.2.1'!AK71+'St 1.2.2'!AK71+'St 1.2.3'!AK71+'St 1.2.4'!AK71</f>
        <v>0</v>
      </c>
      <c r="AL71" s="132">
        <f>'St 1.2.1'!AL71+'St 1.2.2'!AL71+'St 1.2.3'!AL71+'St 1.2.4'!AL71</f>
        <v>0</v>
      </c>
      <c r="AM71" s="132">
        <f>'St 1.2.1'!AM71+'St 1.2.2'!AM71+'St 1.2.3'!AM71+'St 1.2.4'!AM71</f>
        <v>0</v>
      </c>
    </row>
    <row r="72" spans="1:39">
      <c r="B72" s="6" t="s">
        <v>107</v>
      </c>
      <c r="C72" s="186"/>
      <c r="D72" s="132">
        <f>'St 1.2.1'!D72+'St 1.2.2'!D72+'St 1.2.3'!D72+'St 1.2.4'!D72</f>
        <v>2673.217275901935</v>
      </c>
      <c r="E72" s="132">
        <f>'St 1.2.1'!E72+'St 1.2.2'!E72+'St 1.2.3'!E72+'St 1.2.4'!E72</f>
        <v>2538.9258373585667</v>
      </c>
      <c r="F72" s="132">
        <f>'St 1.2.1'!F72+'St 1.2.2'!F72+'St 1.2.3'!F72+'St 1.2.4'!F72</f>
        <v>2236.0612127756049</v>
      </c>
      <c r="G72" s="132">
        <f>'St 1.2.1'!G72+'St 1.2.2'!G72+'St 1.2.3'!G72+'St 1.2.4'!G72</f>
        <v>1993.9216514124321</v>
      </c>
      <c r="H72" s="132">
        <f>'St 1.2.1'!H72+'St 1.2.2'!H72+'St 1.2.3'!H72+'St 1.2.4'!H72</f>
        <v>5163.908237973691</v>
      </c>
      <c r="I72" s="132">
        <f>'St 1.2.1'!I72+'St 1.2.2'!I72+'St 1.2.3'!I72+'St 1.2.4'!I72</f>
        <v>5949.0499582192369</v>
      </c>
      <c r="J72" s="132">
        <f>'St 1.2.1'!J72+'St 1.2.2'!J72+'St 1.2.3'!J72+'St 1.2.4'!J72</f>
        <v>8148.8455348013231</v>
      </c>
      <c r="K72" s="132">
        <f>'St 1.2.1'!K72+'St 1.2.2'!K72+'St 1.2.3'!K72+'St 1.2.4'!K72</f>
        <v>9556.5732961731064</v>
      </c>
      <c r="L72" s="132">
        <f>'St 1.2.1'!L72+'St 1.2.2'!L72+'St 1.2.3'!L72+'St 1.2.4'!L72</f>
        <v>11140.537254916473</v>
      </c>
      <c r="M72" s="132">
        <f>'St 1.2.1'!M72+'St 1.2.2'!M72+'St 1.2.3'!M72+'St 1.2.4'!M72</f>
        <v>12341.303077352419</v>
      </c>
      <c r="N72" s="132">
        <f>'St 1.2.1'!N72+'St 1.2.2'!N72+'St 1.2.3'!N72+'St 1.2.4'!N72</f>
        <v>12312.074295484359</v>
      </c>
      <c r="O72" s="132">
        <f>'St 1.2.1'!O72+'St 1.2.2'!O72+'St 1.2.3'!O72+'St 1.2.4'!O72</f>
        <v>12472.469185215839</v>
      </c>
      <c r="P72" s="138"/>
      <c r="Q72" s="132">
        <f>'St 1.2.1'!Q72+'St 1.2.2'!Q72+'St 1.2.3'!Q72+'St 1.2.4'!Q72</f>
        <v>-134.29143854336874</v>
      </c>
      <c r="R72" s="132">
        <f>'St 1.2.1'!R72+'St 1.2.2'!R72+'St 1.2.3'!R72+'St 1.2.4'!R72</f>
        <v>-302.86462458296148</v>
      </c>
      <c r="S72" s="132">
        <f>'St 1.2.1'!S72+'St 1.2.2'!S72+'St 1.2.3'!S72+'St 1.2.4'!S72</f>
        <v>-242.13956136317304</v>
      </c>
      <c r="T72" s="132">
        <f>'St 1.2.1'!T72+'St 1.2.2'!T72+'St 1.2.3'!T72+'St 1.2.4'!T72</f>
        <v>3169.9865865612592</v>
      </c>
      <c r="U72" s="132">
        <f>'St 1.2.1'!U72+'St 1.2.2'!U72+'St 1.2.3'!U72+'St 1.2.4'!U72</f>
        <v>785.14172024554603</v>
      </c>
      <c r="V72" s="132">
        <f>'St 1.2.1'!V72+'St 1.2.2'!V72+'St 1.2.3'!V72+'St 1.2.4'!V72</f>
        <v>2199.7955765820857</v>
      </c>
      <c r="W72" s="132">
        <f>'St 1.2.1'!W72+'St 1.2.2'!W72+'St 1.2.3'!W72+'St 1.2.4'!W72</f>
        <v>1407.7277613717856</v>
      </c>
      <c r="X72" s="132">
        <f>'St 1.2.1'!X72+'St 1.2.2'!X72+'St 1.2.3'!X72+'St 1.2.4'!X72</f>
        <v>1583.9639587433653</v>
      </c>
      <c r="Y72" s="132">
        <f>'St 1.2.1'!Y72+'St 1.2.2'!Y72+'St 1.2.3'!Y72+'St 1.2.4'!Y72</f>
        <v>1200.7658224359466</v>
      </c>
      <c r="Z72" s="132">
        <f>'St 1.2.1'!Z72+'St 1.2.2'!Z72+'St 1.2.3'!Z72+'St 1.2.4'!Z72</f>
        <v>-29.228781868062544</v>
      </c>
      <c r="AA72" s="132">
        <f>'St 1.2.1'!AA72+'St 1.2.2'!AA72+'St 1.2.3'!AA72+'St 1.2.4'!AA72</f>
        <v>160.39488973148124</v>
      </c>
      <c r="AB72" s="135"/>
      <c r="AC72" s="132">
        <f>'St 1.2.1'!AC72+'St 1.2.2'!AC72+'St 1.2.3'!AC72+'St 1.2.4'!AC72</f>
        <v>0</v>
      </c>
      <c r="AD72" s="132">
        <f>'St 1.2.1'!AD72+'St 1.2.2'!AD72+'St 1.2.3'!AD72+'St 1.2.4'!AD72</f>
        <v>0</v>
      </c>
      <c r="AE72" s="132">
        <f>'St 1.2.1'!AE72+'St 1.2.2'!AE72+'St 1.2.3'!AE72+'St 1.2.4'!AE72</f>
        <v>0</v>
      </c>
      <c r="AF72" s="132">
        <f>'St 1.2.1'!AF72+'St 1.2.2'!AF72+'St 1.2.3'!AF72+'St 1.2.4'!AF72</f>
        <v>0</v>
      </c>
      <c r="AG72" s="132">
        <f>'St 1.2.1'!AG72+'St 1.2.2'!AG72+'St 1.2.3'!AG72+'St 1.2.4'!AG72</f>
        <v>0</v>
      </c>
      <c r="AH72" s="132">
        <f>'St 1.2.1'!AH72+'St 1.2.2'!AH72+'St 1.2.3'!AH72+'St 1.2.4'!AH72</f>
        <v>0</v>
      </c>
      <c r="AI72" s="132">
        <f>'St 1.2.1'!AI72+'St 1.2.2'!AI72+'St 1.2.3'!AI72+'St 1.2.4'!AI72</f>
        <v>0</v>
      </c>
      <c r="AJ72" s="132">
        <f>'St 1.2.1'!AJ72+'St 1.2.2'!AJ72+'St 1.2.3'!AJ72+'St 1.2.4'!AJ72</f>
        <v>0</v>
      </c>
      <c r="AK72" s="132">
        <f>'St 1.2.1'!AK72+'St 1.2.2'!AK72+'St 1.2.3'!AK72+'St 1.2.4'!AK72</f>
        <v>0</v>
      </c>
      <c r="AL72" s="132">
        <f>'St 1.2.1'!AL72+'St 1.2.2'!AL72+'St 1.2.3'!AL72+'St 1.2.4'!AL72</f>
        <v>0</v>
      </c>
      <c r="AM72" s="132">
        <f>'St 1.2.1'!AM72+'St 1.2.2'!AM72+'St 1.2.3'!AM72+'St 1.2.4'!AM72</f>
        <v>0</v>
      </c>
    </row>
    <row r="73" spans="1:39">
      <c r="B73" s="6" t="s">
        <v>48</v>
      </c>
      <c r="C73" s="186"/>
      <c r="D73" s="132">
        <f>'St 1.2.1'!D73+'St 1.2.2'!D73+'St 1.2.3'!D73+'St 1.2.4'!D73</f>
        <v>0</v>
      </c>
      <c r="E73" s="132">
        <f>'St 1.2.1'!E73+'St 1.2.2'!E73+'St 1.2.3'!E73+'St 1.2.4'!E73</f>
        <v>0</v>
      </c>
      <c r="F73" s="132">
        <f>'St 1.2.1'!F73+'St 1.2.2'!F73+'St 1.2.3'!F73+'St 1.2.4'!F73</f>
        <v>0</v>
      </c>
      <c r="G73" s="132">
        <f>'St 1.2.1'!G73+'St 1.2.2'!G73+'St 1.2.3'!G73+'St 1.2.4'!G73</f>
        <v>0</v>
      </c>
      <c r="H73" s="132">
        <f>'St 1.2.1'!H73+'St 1.2.2'!H73+'St 1.2.3'!H73+'St 1.2.4'!H73</f>
        <v>0</v>
      </c>
      <c r="I73" s="132">
        <f>'St 1.2.1'!I73+'St 1.2.2'!I73+'St 1.2.3'!I73+'St 1.2.4'!I73</f>
        <v>0</v>
      </c>
      <c r="J73" s="132">
        <f>'St 1.2.1'!J73+'St 1.2.2'!J73+'St 1.2.3'!J73+'St 1.2.4'!J73</f>
        <v>0</v>
      </c>
      <c r="K73" s="132">
        <f>'St 1.2.1'!K73+'St 1.2.2'!K73+'St 1.2.3'!K73+'St 1.2.4'!K73</f>
        <v>0</v>
      </c>
      <c r="L73" s="132">
        <f>'St 1.2.1'!L73+'St 1.2.2'!L73+'St 1.2.3'!L73+'St 1.2.4'!L73</f>
        <v>0</v>
      </c>
      <c r="M73" s="132">
        <f>'St 1.2.1'!M73+'St 1.2.2'!M73+'St 1.2.3'!M73+'St 1.2.4'!M73</f>
        <v>0</v>
      </c>
      <c r="N73" s="132">
        <f>'St 1.2.1'!N73+'St 1.2.2'!N73+'St 1.2.3'!N73+'St 1.2.4'!N73</f>
        <v>0</v>
      </c>
      <c r="O73" s="132">
        <f>'St 1.2.1'!O73+'St 1.2.2'!O73+'St 1.2.3'!O73+'St 1.2.4'!O73</f>
        <v>0</v>
      </c>
      <c r="P73" s="138"/>
      <c r="Q73" s="132">
        <f>'St 1.2.1'!Q73+'St 1.2.2'!Q73+'St 1.2.3'!Q73+'St 1.2.4'!Q73</f>
        <v>0</v>
      </c>
      <c r="R73" s="132">
        <f>'St 1.2.1'!R73+'St 1.2.2'!R73+'St 1.2.3'!R73+'St 1.2.4'!R73</f>
        <v>0</v>
      </c>
      <c r="S73" s="132">
        <f>'St 1.2.1'!S73+'St 1.2.2'!S73+'St 1.2.3'!S73+'St 1.2.4'!S73</f>
        <v>0</v>
      </c>
      <c r="T73" s="132">
        <f>'St 1.2.1'!T73+'St 1.2.2'!T73+'St 1.2.3'!T73+'St 1.2.4'!T73</f>
        <v>0</v>
      </c>
      <c r="U73" s="132">
        <f>'St 1.2.1'!U73+'St 1.2.2'!U73+'St 1.2.3'!U73+'St 1.2.4'!U73</f>
        <v>0</v>
      </c>
      <c r="V73" s="132">
        <f>'St 1.2.1'!V73+'St 1.2.2'!V73+'St 1.2.3'!V73+'St 1.2.4'!V73</f>
        <v>0</v>
      </c>
      <c r="W73" s="132">
        <f>'St 1.2.1'!W73+'St 1.2.2'!W73+'St 1.2.3'!W73+'St 1.2.4'!W73</f>
        <v>0</v>
      </c>
      <c r="X73" s="132">
        <f>'St 1.2.1'!X73+'St 1.2.2'!X73+'St 1.2.3'!X73+'St 1.2.4'!X73</f>
        <v>0</v>
      </c>
      <c r="Y73" s="132">
        <f>'St 1.2.1'!Y73+'St 1.2.2'!Y73+'St 1.2.3'!Y73+'St 1.2.4'!Y73</f>
        <v>0</v>
      </c>
      <c r="Z73" s="132">
        <f>'St 1.2.1'!Z73+'St 1.2.2'!Z73+'St 1.2.3'!Z73+'St 1.2.4'!Z73</f>
        <v>0</v>
      </c>
      <c r="AA73" s="132">
        <f>'St 1.2.1'!AA73+'St 1.2.2'!AA73+'St 1.2.3'!AA73+'St 1.2.4'!AA73</f>
        <v>0</v>
      </c>
      <c r="AB73" s="135"/>
      <c r="AC73" s="132">
        <f>'St 1.2.1'!AC73+'St 1.2.2'!AC73+'St 1.2.3'!AC73+'St 1.2.4'!AC73</f>
        <v>0</v>
      </c>
      <c r="AD73" s="132">
        <f>'St 1.2.1'!AD73+'St 1.2.2'!AD73+'St 1.2.3'!AD73+'St 1.2.4'!AD73</f>
        <v>0</v>
      </c>
      <c r="AE73" s="132">
        <f>'St 1.2.1'!AE73+'St 1.2.2'!AE73+'St 1.2.3'!AE73+'St 1.2.4'!AE73</f>
        <v>0</v>
      </c>
      <c r="AF73" s="132">
        <f>'St 1.2.1'!AF73+'St 1.2.2'!AF73+'St 1.2.3'!AF73+'St 1.2.4'!AF73</f>
        <v>0</v>
      </c>
      <c r="AG73" s="132">
        <f>'St 1.2.1'!AG73+'St 1.2.2'!AG73+'St 1.2.3'!AG73+'St 1.2.4'!AG73</f>
        <v>0</v>
      </c>
      <c r="AH73" s="132">
        <f>'St 1.2.1'!AH73+'St 1.2.2'!AH73+'St 1.2.3'!AH73+'St 1.2.4'!AH73</f>
        <v>0</v>
      </c>
      <c r="AI73" s="132">
        <f>'St 1.2.1'!AI73+'St 1.2.2'!AI73+'St 1.2.3'!AI73+'St 1.2.4'!AI73</f>
        <v>0</v>
      </c>
      <c r="AJ73" s="132">
        <f>'St 1.2.1'!AJ73+'St 1.2.2'!AJ73+'St 1.2.3'!AJ73+'St 1.2.4'!AJ73</f>
        <v>0</v>
      </c>
      <c r="AK73" s="132">
        <f>'St 1.2.1'!AK73+'St 1.2.2'!AK73+'St 1.2.3'!AK73+'St 1.2.4'!AK73</f>
        <v>0</v>
      </c>
      <c r="AL73" s="132">
        <f>'St 1.2.1'!AL73+'St 1.2.2'!AL73+'St 1.2.3'!AL73+'St 1.2.4'!AL73</f>
        <v>0</v>
      </c>
      <c r="AM73" s="132">
        <f>'St 1.2.1'!AM73+'St 1.2.2'!AM73+'St 1.2.3'!AM73+'St 1.2.4'!AM73</f>
        <v>0</v>
      </c>
    </row>
    <row r="74" spans="1:39">
      <c r="B74" s="6" t="s">
        <v>321</v>
      </c>
      <c r="C74" s="186"/>
      <c r="D74" s="132">
        <f>'St 1.2.1'!D74+'St 1.2.2'!D74+'St 1.2.3'!D74+'St 1.2.4'!D74</f>
        <v>13567.429597565326</v>
      </c>
      <c r="E74" s="132">
        <f>'St 1.2.1'!E74+'St 1.2.2'!E74+'St 1.2.3'!E74+'St 1.2.4'!E74</f>
        <v>13855.855801636137</v>
      </c>
      <c r="F74" s="132">
        <f>'St 1.2.1'!F74+'St 1.2.2'!F74+'St 1.2.3'!F74+'St 1.2.4'!F74</f>
        <v>14774.997491922173</v>
      </c>
      <c r="G74" s="132">
        <f>'St 1.2.1'!G74+'St 1.2.2'!G74+'St 1.2.3'!G74+'St 1.2.4'!G74</f>
        <v>14933.449314098842</v>
      </c>
      <c r="H74" s="132">
        <f>'St 1.2.1'!H74+'St 1.2.2'!H74+'St 1.2.3'!H74+'St 1.2.4'!H74</f>
        <v>16612.852409085608</v>
      </c>
      <c r="I74" s="132">
        <f>'St 1.2.1'!I74+'St 1.2.2'!I74+'St 1.2.3'!I74+'St 1.2.4'!I74</f>
        <v>18240.098174394225</v>
      </c>
      <c r="J74" s="132">
        <f>'St 1.2.1'!J74+'St 1.2.2'!J74+'St 1.2.3'!J74+'St 1.2.4'!J74</f>
        <v>20185.142736882506</v>
      </c>
      <c r="K74" s="132">
        <f>'St 1.2.1'!K74+'St 1.2.2'!K74+'St 1.2.3'!K74+'St 1.2.4'!K74</f>
        <v>22463.335206104133</v>
      </c>
      <c r="L74" s="132">
        <f>'St 1.2.1'!L74+'St 1.2.2'!L74+'St 1.2.3'!L74+'St 1.2.4'!L74</f>
        <v>24726.581217341165</v>
      </c>
      <c r="M74" s="132">
        <f>'St 1.2.1'!M74+'St 1.2.2'!M74+'St 1.2.3'!M74+'St 1.2.4'!M74</f>
        <v>26509.532492514998</v>
      </c>
      <c r="N74" s="132">
        <f>'St 1.2.1'!N74+'St 1.2.2'!N74+'St 1.2.3'!N74+'St 1.2.4'!N74</f>
        <v>27845.533263381742</v>
      </c>
      <c r="O74" s="132">
        <f>'St 1.2.1'!O74+'St 1.2.2'!O74+'St 1.2.3'!O74+'St 1.2.4'!O74</f>
        <v>29175.909992378238</v>
      </c>
      <c r="P74" s="138"/>
      <c r="Q74" s="132">
        <f>'St 1.2.1'!Q74+'St 1.2.2'!Q74+'St 1.2.3'!Q74+'St 1.2.4'!Q74</f>
        <v>288.42620407081353</v>
      </c>
      <c r="R74" s="132">
        <f>'St 1.2.1'!R74+'St 1.2.2'!R74+'St 1.2.3'!R74+'St 1.2.4'!R74</f>
        <v>919.14169028603453</v>
      </c>
      <c r="S74" s="132">
        <f>'St 1.2.1'!S74+'St 1.2.2'!S74+'St 1.2.3'!S74+'St 1.2.4'!S74</f>
        <v>158.45182217666797</v>
      </c>
      <c r="T74" s="132">
        <f>'St 1.2.1'!T74+'St 1.2.2'!T74+'St 1.2.3'!T74+'St 1.2.4'!T74</f>
        <v>1679.4030949867667</v>
      </c>
      <c r="U74" s="132">
        <f>'St 1.2.1'!U74+'St 1.2.2'!U74+'St 1.2.3'!U74+'St 1.2.4'!U74</f>
        <v>1627.2457653086158</v>
      </c>
      <c r="V74" s="132">
        <f>'St 1.2.1'!V74+'St 1.2.2'!V74+'St 1.2.3'!V74+'St 1.2.4'!V74</f>
        <v>1945.0445624882818</v>
      </c>
      <c r="W74" s="132">
        <f>'St 1.2.1'!W74+'St 1.2.2'!W74+'St 1.2.3'!W74+'St 1.2.4'!W74</f>
        <v>2278.1924692216267</v>
      </c>
      <c r="X74" s="132">
        <f>'St 1.2.1'!X74+'St 1.2.2'!X74+'St 1.2.3'!X74+'St 1.2.4'!X74</f>
        <v>2263.2460112370318</v>
      </c>
      <c r="Y74" s="132">
        <f>'St 1.2.1'!Y74+'St 1.2.2'!Y74+'St 1.2.3'!Y74+'St 1.2.4'!Y74</f>
        <v>1782.9512751738334</v>
      </c>
      <c r="Z74" s="132">
        <f>'St 1.2.1'!Z74+'St 1.2.2'!Z74+'St 1.2.3'!Z74+'St 1.2.4'!Z74</f>
        <v>1336.0007708667467</v>
      </c>
      <c r="AA74" s="132">
        <f>'St 1.2.1'!AA74+'St 1.2.2'!AA74+'St 1.2.3'!AA74+'St 1.2.4'!AA74</f>
        <v>1330.376728996494</v>
      </c>
      <c r="AB74" s="135"/>
      <c r="AC74" s="132">
        <f>'St 1.2.1'!AC74+'St 1.2.2'!AC74+'St 1.2.3'!AC74+'St 1.2.4'!AC74</f>
        <v>0</v>
      </c>
      <c r="AD74" s="132">
        <f>'St 1.2.1'!AD74+'St 1.2.2'!AD74+'St 1.2.3'!AD74+'St 1.2.4'!AD74</f>
        <v>0</v>
      </c>
      <c r="AE74" s="132">
        <f>'St 1.2.1'!AE74+'St 1.2.2'!AE74+'St 1.2.3'!AE74+'St 1.2.4'!AE74</f>
        <v>0</v>
      </c>
      <c r="AF74" s="132">
        <f>'St 1.2.1'!AF74+'St 1.2.2'!AF74+'St 1.2.3'!AF74+'St 1.2.4'!AF74</f>
        <v>0</v>
      </c>
      <c r="AG74" s="132">
        <f>'St 1.2.1'!AG74+'St 1.2.2'!AG74+'St 1.2.3'!AG74+'St 1.2.4'!AG74</f>
        <v>0</v>
      </c>
      <c r="AH74" s="132">
        <f>'St 1.2.1'!AH74+'St 1.2.2'!AH74+'St 1.2.3'!AH74+'St 1.2.4'!AH74</f>
        <v>0</v>
      </c>
      <c r="AI74" s="132">
        <f>'St 1.2.1'!AI74+'St 1.2.2'!AI74+'St 1.2.3'!AI74+'St 1.2.4'!AI74</f>
        <v>0</v>
      </c>
      <c r="AJ74" s="132">
        <f>'St 1.2.1'!AJ74+'St 1.2.2'!AJ74+'St 1.2.3'!AJ74+'St 1.2.4'!AJ74</f>
        <v>0</v>
      </c>
      <c r="AK74" s="132">
        <f>'St 1.2.1'!AK74+'St 1.2.2'!AK74+'St 1.2.3'!AK74+'St 1.2.4'!AK74</f>
        <v>0</v>
      </c>
      <c r="AL74" s="132">
        <f>'St 1.2.1'!AL74+'St 1.2.2'!AL74+'St 1.2.3'!AL74+'St 1.2.4'!AL74</f>
        <v>0</v>
      </c>
      <c r="AM74" s="132">
        <f>'St 1.2.1'!AM74+'St 1.2.2'!AM74+'St 1.2.3'!AM74+'St 1.2.4'!AM74</f>
        <v>0</v>
      </c>
    </row>
    <row r="75" spans="1:39">
      <c r="B75" s="8" t="s">
        <v>100</v>
      </c>
      <c r="C75" s="186"/>
      <c r="D75" s="132">
        <f>'St 1.2.1'!D75+'St 1.2.2'!D75+'St 1.2.3'!D75+'St 1.2.4'!D75</f>
        <v>46097.111369260892</v>
      </c>
      <c r="E75" s="132">
        <f>'St 1.2.1'!E75+'St 1.2.2'!E75+'St 1.2.3'!E75+'St 1.2.4'!E75</f>
        <v>52101.52269484532</v>
      </c>
      <c r="F75" s="132">
        <f>'St 1.2.1'!F75+'St 1.2.2'!F75+'St 1.2.3'!F75+'St 1.2.4'!F75</f>
        <v>57272.2650660707</v>
      </c>
      <c r="G75" s="132">
        <f>'St 1.2.1'!G75+'St 1.2.2'!G75+'St 1.2.3'!G75+'St 1.2.4'!G75</f>
        <v>64906.970764734084</v>
      </c>
      <c r="H75" s="132">
        <f>'St 1.2.1'!H75+'St 1.2.2'!H75+'St 1.2.3'!H75+'St 1.2.4'!H75</f>
        <v>65385.20360721468</v>
      </c>
      <c r="I75" s="132">
        <f>'St 1.2.1'!I75+'St 1.2.2'!I75+'St 1.2.3'!I75+'St 1.2.4'!I75</f>
        <v>69458.720829267273</v>
      </c>
      <c r="J75" s="132">
        <f>'St 1.2.1'!J75+'St 1.2.2'!J75+'St 1.2.3'!J75+'St 1.2.4'!J75</f>
        <v>75618.3860821915</v>
      </c>
      <c r="K75" s="132">
        <f>'St 1.2.1'!K75+'St 1.2.2'!K75+'St 1.2.3'!K75+'St 1.2.4'!K75</f>
        <v>87475.644565746727</v>
      </c>
      <c r="L75" s="132">
        <f>'St 1.2.1'!L75+'St 1.2.2'!L75+'St 1.2.3'!L75+'St 1.2.4'!L75</f>
        <v>97756.814367519255</v>
      </c>
      <c r="M75" s="132">
        <f>'St 1.2.1'!M75+'St 1.2.2'!M75+'St 1.2.3'!M75+'St 1.2.4'!M75</f>
        <v>105516.90023881246</v>
      </c>
      <c r="N75" s="132">
        <f>'St 1.2.1'!N75+'St 1.2.2'!N75+'St 1.2.3'!N75+'St 1.2.4'!N75</f>
        <v>116314.82712607761</v>
      </c>
      <c r="O75" s="132">
        <f>'St 1.2.1'!O75+'St 1.2.2'!O75+'St 1.2.3'!O75+'St 1.2.4'!O75</f>
        <v>128077.20008885757</v>
      </c>
      <c r="P75" s="138"/>
      <c r="Q75" s="132">
        <f>'St 1.2.1'!Q75+'St 1.2.2'!Q75+'St 1.2.3'!Q75+'St 1.2.4'!Q75</f>
        <v>6004.4113255844304</v>
      </c>
      <c r="R75" s="132">
        <f>'St 1.2.1'!R75+'St 1.2.2'!R75+'St 1.2.3'!R75+'St 1.2.4'!R75</f>
        <v>5170.7423712253749</v>
      </c>
      <c r="S75" s="132">
        <f>'St 1.2.1'!S75+'St 1.2.2'!S75+'St 1.2.3'!S75+'St 1.2.4'!S75</f>
        <v>7634.7056986633897</v>
      </c>
      <c r="T75" s="132">
        <f>'St 1.2.1'!T75+'St 1.2.2'!T75+'St 1.2.3'!T75+'St 1.2.4'!T75</f>
        <v>478.2328424805961</v>
      </c>
      <c r="U75" s="132">
        <f>'St 1.2.1'!U75+'St 1.2.2'!U75+'St 1.2.3'!U75+'St 1.2.4'!U75</f>
        <v>4073.5172220525897</v>
      </c>
      <c r="V75" s="132">
        <f>'St 1.2.1'!V75+'St 1.2.2'!V75+'St 1.2.3'!V75+'St 1.2.4'!V75</f>
        <v>6159.6652529242356</v>
      </c>
      <c r="W75" s="132">
        <f>'St 1.2.1'!W75+'St 1.2.2'!W75+'St 1.2.3'!W75+'St 1.2.4'!W75</f>
        <v>11857.258483555219</v>
      </c>
      <c r="X75" s="132">
        <f>'St 1.2.1'!X75+'St 1.2.2'!X75+'St 1.2.3'!X75+'St 1.2.4'!X75</f>
        <v>10281.169801772521</v>
      </c>
      <c r="Y75" s="132">
        <f>'St 1.2.1'!Y75+'St 1.2.2'!Y75+'St 1.2.3'!Y75+'St 1.2.4'!Y75</f>
        <v>7760.0858712932113</v>
      </c>
      <c r="Z75" s="132">
        <f>'St 1.2.1'!Z75+'St 1.2.2'!Z75+'St 1.2.3'!Z75+'St 1.2.4'!Z75</f>
        <v>10797.926887265152</v>
      </c>
      <c r="AA75" s="132">
        <f>'St 1.2.1'!AA75+'St 1.2.2'!AA75+'St 1.2.3'!AA75+'St 1.2.4'!AA75</f>
        <v>11762.372962779949</v>
      </c>
      <c r="AB75" s="135"/>
      <c r="AC75" s="132">
        <f>'St 1.2.1'!AC75+'St 1.2.2'!AC75+'St 1.2.3'!AC75+'St 1.2.4'!AC75</f>
        <v>0</v>
      </c>
      <c r="AD75" s="132">
        <f>'St 1.2.1'!AD75+'St 1.2.2'!AD75+'St 1.2.3'!AD75+'St 1.2.4'!AD75</f>
        <v>0</v>
      </c>
      <c r="AE75" s="132">
        <f>'St 1.2.1'!AE75+'St 1.2.2'!AE75+'St 1.2.3'!AE75+'St 1.2.4'!AE75</f>
        <v>0</v>
      </c>
      <c r="AF75" s="132">
        <f>'St 1.2.1'!AF75+'St 1.2.2'!AF75+'St 1.2.3'!AF75+'St 1.2.4'!AF75</f>
        <v>0</v>
      </c>
      <c r="AG75" s="132">
        <f>'St 1.2.1'!AG75+'St 1.2.2'!AG75+'St 1.2.3'!AG75+'St 1.2.4'!AG75</f>
        <v>0</v>
      </c>
      <c r="AH75" s="132">
        <f>'St 1.2.1'!AH75+'St 1.2.2'!AH75+'St 1.2.3'!AH75+'St 1.2.4'!AH75</f>
        <v>0</v>
      </c>
      <c r="AI75" s="132">
        <f>'St 1.2.1'!AI75+'St 1.2.2'!AI75+'St 1.2.3'!AI75+'St 1.2.4'!AI75</f>
        <v>0</v>
      </c>
      <c r="AJ75" s="132">
        <f>'St 1.2.1'!AJ75+'St 1.2.2'!AJ75+'St 1.2.3'!AJ75+'St 1.2.4'!AJ75</f>
        <v>0</v>
      </c>
      <c r="AK75" s="132">
        <f>'St 1.2.1'!AK75+'St 1.2.2'!AK75+'St 1.2.3'!AK75+'St 1.2.4'!AK75</f>
        <v>0</v>
      </c>
      <c r="AL75" s="132">
        <f>'St 1.2.1'!AL75+'St 1.2.2'!AL75+'St 1.2.3'!AL75+'St 1.2.4'!AL75</f>
        <v>0</v>
      </c>
      <c r="AM75" s="132">
        <f>'St 1.2.1'!AM75+'St 1.2.2'!AM75+'St 1.2.3'!AM75+'St 1.2.4'!AM75</f>
        <v>0</v>
      </c>
    </row>
    <row r="76" spans="1:39" s="43" customFormat="1">
      <c r="A76" s="36"/>
      <c r="B76" s="29" t="s">
        <v>11</v>
      </c>
      <c r="C76" s="177" t="s">
        <v>296</v>
      </c>
      <c r="D76" s="129">
        <f>'St 1.2.1'!D76+'St 1.2.2'!D76+'St 1.2.3'!D76+'St 1.2.4'!D76</f>
        <v>53.040328915301806</v>
      </c>
      <c r="E76" s="129">
        <f>'St 1.2.1'!E76+'St 1.2.2'!E76+'St 1.2.3'!E76+'St 1.2.4'!E76</f>
        <v>82.864360699021546</v>
      </c>
      <c r="F76" s="129">
        <f>'St 1.2.1'!F76+'St 1.2.2'!F76+'St 1.2.3'!F76+'St 1.2.4'!F76</f>
        <v>79.746629448098162</v>
      </c>
      <c r="G76" s="129">
        <f>'St 1.2.1'!G76+'St 1.2.2'!G76+'St 1.2.3'!G76+'St 1.2.4'!G76</f>
        <v>66.3658124844344</v>
      </c>
      <c r="H76" s="129">
        <f>'St 1.2.1'!H76+'St 1.2.2'!H76+'St 1.2.3'!H76+'St 1.2.4'!H76</f>
        <v>0</v>
      </c>
      <c r="I76" s="129">
        <f>'St 1.2.1'!I76+'St 1.2.2'!I76+'St 1.2.3'!I76+'St 1.2.4'!I76</f>
        <v>-1.5584277007986644E-12</v>
      </c>
      <c r="J76" s="129">
        <f>'St 1.2.1'!J76+'St 1.2.2'!J76+'St 1.2.3'!J76+'St 1.2.4'!J76</f>
        <v>0</v>
      </c>
      <c r="K76" s="129">
        <f>'St 1.2.1'!K76+'St 1.2.2'!K76+'St 1.2.3'!K76+'St 1.2.4'!K76</f>
        <v>0</v>
      </c>
      <c r="L76" s="129">
        <f>'St 1.2.1'!L76+'St 1.2.2'!L76+'St 1.2.3'!L76+'St 1.2.4'!L76</f>
        <v>0</v>
      </c>
      <c r="M76" s="129">
        <f>'St 1.2.1'!M76+'St 1.2.2'!M76+'St 1.2.3'!M76+'St 1.2.4'!M76</f>
        <v>0</v>
      </c>
      <c r="N76" s="129">
        <f>'St 1.2.1'!N76+'St 1.2.2'!N76+'St 1.2.3'!N76+'St 1.2.4'!N76</f>
        <v>0</v>
      </c>
      <c r="O76" s="129">
        <f>'St 1.2.1'!O76+'St 1.2.2'!O76+'St 1.2.3'!O76+'St 1.2.4'!O76</f>
        <v>0</v>
      </c>
      <c r="P76" s="130"/>
      <c r="Q76" s="129">
        <f>'St 1.2.1'!Q76+'St 1.2.2'!Q76+'St 1.2.3'!Q76+'St 1.2.4'!Q76</f>
        <v>29.82403178371974</v>
      </c>
      <c r="R76" s="129">
        <f>'St 1.2.1'!R76+'St 1.2.2'!R76+'St 1.2.3'!R76+'St 1.2.4'!R76</f>
        <v>-3.1177312509233834</v>
      </c>
      <c r="S76" s="129">
        <f>'St 1.2.1'!S76+'St 1.2.2'!S76+'St 1.2.3'!S76+'St 1.2.4'!S76</f>
        <v>-13.380816963663754</v>
      </c>
      <c r="T76" s="129">
        <f>'St 1.2.1'!T76+'St 1.2.2'!T76+'St 1.2.3'!T76+'St 1.2.4'!T76</f>
        <v>-66.3658124844344</v>
      </c>
      <c r="U76" s="129">
        <f>'St 1.2.1'!U76+'St 1.2.2'!U76+'St 1.2.3'!U76+'St 1.2.4'!U76</f>
        <v>-1.5584277007986644E-12</v>
      </c>
      <c r="V76" s="129">
        <f>'St 1.2.1'!V76+'St 1.2.2'!V76+'St 1.2.3'!V76+'St 1.2.4'!V76</f>
        <v>1.5584277007986644E-12</v>
      </c>
      <c r="W76" s="129">
        <f>'St 1.2.1'!W76+'St 1.2.2'!W76+'St 1.2.3'!W76+'St 1.2.4'!W76</f>
        <v>0</v>
      </c>
      <c r="X76" s="129">
        <f>'St 1.2.1'!X76+'St 1.2.2'!X76+'St 1.2.3'!X76+'St 1.2.4'!X76</f>
        <v>0</v>
      </c>
      <c r="Y76" s="129">
        <f>'St 1.2.1'!Y76+'St 1.2.2'!Y76+'St 1.2.3'!Y76+'St 1.2.4'!Y76</f>
        <v>0</v>
      </c>
      <c r="Z76" s="129">
        <f>'St 1.2.1'!Z76+'St 1.2.2'!Z76+'St 1.2.3'!Z76+'St 1.2.4'!Z76</f>
        <v>0</v>
      </c>
      <c r="AA76" s="129">
        <f>'St 1.2.1'!AA76+'St 1.2.2'!AA76+'St 1.2.3'!AA76+'St 1.2.4'!AA76</f>
        <v>0</v>
      </c>
      <c r="AB76" s="131"/>
      <c r="AC76" s="129">
        <f>'St 1.2.1'!AC76+'St 1.2.2'!AC76+'St 1.2.3'!AC76+'St 1.2.4'!AC76</f>
        <v>0</v>
      </c>
      <c r="AD76" s="129">
        <f>'St 1.2.1'!AD76+'St 1.2.2'!AD76+'St 1.2.3'!AD76+'St 1.2.4'!AD76</f>
        <v>0</v>
      </c>
      <c r="AE76" s="129">
        <f>'St 1.2.1'!AE76+'St 1.2.2'!AE76+'St 1.2.3'!AE76+'St 1.2.4'!AE76</f>
        <v>0</v>
      </c>
      <c r="AF76" s="129">
        <f>'St 1.2.1'!AF76+'St 1.2.2'!AF76+'St 1.2.3'!AF76+'St 1.2.4'!AF76</f>
        <v>0</v>
      </c>
      <c r="AG76" s="129">
        <f>'St 1.2.1'!AG76+'St 1.2.2'!AG76+'St 1.2.3'!AG76+'St 1.2.4'!AG76</f>
        <v>0</v>
      </c>
      <c r="AH76" s="129">
        <f>'St 1.2.1'!AH76+'St 1.2.2'!AH76+'St 1.2.3'!AH76+'St 1.2.4'!AH76</f>
        <v>0</v>
      </c>
      <c r="AI76" s="129">
        <f>'St 1.2.1'!AI76+'St 1.2.2'!AI76+'St 1.2.3'!AI76+'St 1.2.4'!AI76</f>
        <v>0</v>
      </c>
      <c r="AJ76" s="129">
        <f>'St 1.2.1'!AJ76+'St 1.2.2'!AJ76+'St 1.2.3'!AJ76+'St 1.2.4'!AJ76</f>
        <v>0</v>
      </c>
      <c r="AK76" s="129">
        <f>'St 1.2.1'!AK76+'St 1.2.2'!AK76+'St 1.2.3'!AK76+'St 1.2.4'!AK76</f>
        <v>0</v>
      </c>
      <c r="AL76" s="129">
        <f>'St 1.2.1'!AL76+'St 1.2.2'!AL76+'St 1.2.3'!AL76+'St 1.2.4'!AL76</f>
        <v>0</v>
      </c>
      <c r="AM76" s="129">
        <f>'St 1.2.1'!AM76+'St 1.2.2'!AM76+'St 1.2.3'!AM76+'St 1.2.4'!AM76</f>
        <v>0</v>
      </c>
    </row>
    <row r="77" spans="1:39">
      <c r="B77" s="3" t="s">
        <v>12</v>
      </c>
      <c r="C77" s="178" t="s">
        <v>297</v>
      </c>
      <c r="D77" s="132">
        <f>'St 1.2.1'!D77+'St 1.2.2'!D77+'St 1.2.3'!D77+'St 1.2.4'!D77</f>
        <v>0</v>
      </c>
      <c r="E77" s="132">
        <f>'St 1.2.1'!E77+'St 1.2.2'!E77+'St 1.2.3'!E77+'St 1.2.4'!E77</f>
        <v>0</v>
      </c>
      <c r="F77" s="132">
        <f>'St 1.2.1'!F77+'St 1.2.2'!F77+'St 1.2.3'!F77+'St 1.2.4'!F77</f>
        <v>0</v>
      </c>
      <c r="G77" s="132">
        <f>'St 1.2.1'!G77+'St 1.2.2'!G77+'St 1.2.3'!G77+'St 1.2.4'!G77</f>
        <v>0</v>
      </c>
      <c r="H77" s="132">
        <f>'St 1.2.1'!H77+'St 1.2.2'!H77+'St 1.2.3'!H77+'St 1.2.4'!H77</f>
        <v>0</v>
      </c>
      <c r="I77" s="132">
        <f>'St 1.2.1'!I77+'St 1.2.2'!I77+'St 1.2.3'!I77+'St 1.2.4'!I77</f>
        <v>0</v>
      </c>
      <c r="J77" s="132">
        <f>'St 1.2.1'!J77+'St 1.2.2'!J77+'St 1.2.3'!J77+'St 1.2.4'!J77</f>
        <v>0</v>
      </c>
      <c r="K77" s="132">
        <f>'St 1.2.1'!K77+'St 1.2.2'!K77+'St 1.2.3'!K77+'St 1.2.4'!K77</f>
        <v>0</v>
      </c>
      <c r="L77" s="132">
        <f>'St 1.2.1'!L77+'St 1.2.2'!L77+'St 1.2.3'!L77+'St 1.2.4'!L77</f>
        <v>0</v>
      </c>
      <c r="M77" s="132">
        <f>'St 1.2.1'!M77+'St 1.2.2'!M77+'St 1.2.3'!M77+'St 1.2.4'!M77</f>
        <v>0</v>
      </c>
      <c r="N77" s="132">
        <f>'St 1.2.1'!N77+'St 1.2.2'!N77+'St 1.2.3'!N77+'St 1.2.4'!N77</f>
        <v>0</v>
      </c>
      <c r="O77" s="132">
        <f>'St 1.2.1'!O77+'St 1.2.2'!O77+'St 1.2.3'!O77+'St 1.2.4'!O77</f>
        <v>0</v>
      </c>
      <c r="P77" s="138"/>
      <c r="Q77" s="132">
        <f>'St 1.2.1'!Q77+'St 1.2.2'!Q77+'St 1.2.3'!Q77+'St 1.2.4'!Q77</f>
        <v>0</v>
      </c>
      <c r="R77" s="132">
        <f>'St 1.2.1'!R77+'St 1.2.2'!R77+'St 1.2.3'!R77+'St 1.2.4'!R77</f>
        <v>0</v>
      </c>
      <c r="S77" s="132">
        <f>'St 1.2.1'!S77+'St 1.2.2'!S77+'St 1.2.3'!S77+'St 1.2.4'!S77</f>
        <v>0</v>
      </c>
      <c r="T77" s="132">
        <f>'St 1.2.1'!T77+'St 1.2.2'!T77+'St 1.2.3'!T77+'St 1.2.4'!T77</f>
        <v>0</v>
      </c>
      <c r="U77" s="132">
        <f>'St 1.2.1'!U77+'St 1.2.2'!U77+'St 1.2.3'!U77+'St 1.2.4'!U77</f>
        <v>0</v>
      </c>
      <c r="V77" s="132">
        <f>'St 1.2.1'!V77+'St 1.2.2'!V77+'St 1.2.3'!V77+'St 1.2.4'!V77</f>
        <v>0</v>
      </c>
      <c r="W77" s="132">
        <f>'St 1.2.1'!W77+'St 1.2.2'!W77+'St 1.2.3'!W77+'St 1.2.4'!W77</f>
        <v>0</v>
      </c>
      <c r="X77" s="132">
        <f>'St 1.2.1'!X77+'St 1.2.2'!X77+'St 1.2.3'!X77+'St 1.2.4'!X77</f>
        <v>0</v>
      </c>
      <c r="Y77" s="132">
        <f>'St 1.2.1'!Y77+'St 1.2.2'!Y77+'St 1.2.3'!Y77+'St 1.2.4'!Y77</f>
        <v>0</v>
      </c>
      <c r="Z77" s="132">
        <f>'St 1.2.1'!Z77+'St 1.2.2'!Z77+'St 1.2.3'!Z77+'St 1.2.4'!Z77</f>
        <v>0</v>
      </c>
      <c r="AA77" s="132">
        <f>'St 1.2.1'!AA77+'St 1.2.2'!AA77+'St 1.2.3'!AA77+'St 1.2.4'!AA77</f>
        <v>0</v>
      </c>
      <c r="AB77" s="135"/>
      <c r="AC77" s="132">
        <f>'St 1.2.1'!AC77+'St 1.2.2'!AC77+'St 1.2.3'!AC77+'St 1.2.4'!AC77</f>
        <v>0</v>
      </c>
      <c r="AD77" s="132">
        <f>'St 1.2.1'!AD77+'St 1.2.2'!AD77+'St 1.2.3'!AD77+'St 1.2.4'!AD77</f>
        <v>0</v>
      </c>
      <c r="AE77" s="132">
        <f>'St 1.2.1'!AE77+'St 1.2.2'!AE77+'St 1.2.3'!AE77+'St 1.2.4'!AE77</f>
        <v>0</v>
      </c>
      <c r="AF77" s="132">
        <f>'St 1.2.1'!AF77+'St 1.2.2'!AF77+'St 1.2.3'!AF77+'St 1.2.4'!AF77</f>
        <v>0</v>
      </c>
      <c r="AG77" s="132">
        <f>'St 1.2.1'!AG77+'St 1.2.2'!AG77+'St 1.2.3'!AG77+'St 1.2.4'!AG77</f>
        <v>0</v>
      </c>
      <c r="AH77" s="132">
        <f>'St 1.2.1'!AH77+'St 1.2.2'!AH77+'St 1.2.3'!AH77+'St 1.2.4'!AH77</f>
        <v>0</v>
      </c>
      <c r="AI77" s="132">
        <f>'St 1.2.1'!AI77+'St 1.2.2'!AI77+'St 1.2.3'!AI77+'St 1.2.4'!AI77</f>
        <v>0</v>
      </c>
      <c r="AJ77" s="132">
        <f>'St 1.2.1'!AJ77+'St 1.2.2'!AJ77+'St 1.2.3'!AJ77+'St 1.2.4'!AJ77</f>
        <v>0</v>
      </c>
      <c r="AK77" s="132">
        <f>'St 1.2.1'!AK77+'St 1.2.2'!AK77+'St 1.2.3'!AK77+'St 1.2.4'!AK77</f>
        <v>0</v>
      </c>
      <c r="AL77" s="132">
        <f>'St 1.2.1'!AL77+'St 1.2.2'!AL77+'St 1.2.3'!AL77+'St 1.2.4'!AL77</f>
        <v>0</v>
      </c>
      <c r="AM77" s="132">
        <f>'St 1.2.1'!AM77+'St 1.2.2'!AM77+'St 1.2.3'!AM77+'St 1.2.4'!AM77</f>
        <v>0</v>
      </c>
    </row>
    <row r="78" spans="1:39">
      <c r="B78" s="3" t="s">
        <v>13</v>
      </c>
      <c r="C78" s="178" t="s">
        <v>298</v>
      </c>
      <c r="D78" s="132">
        <f>'St 1.2.1'!D78+'St 1.2.2'!D78+'St 1.2.3'!D78+'St 1.2.4'!D78</f>
        <v>53.040328915301806</v>
      </c>
      <c r="E78" s="132">
        <f>'St 1.2.1'!E78+'St 1.2.2'!E78+'St 1.2.3'!E78+'St 1.2.4'!E78</f>
        <v>82.864360699021546</v>
      </c>
      <c r="F78" s="132">
        <f>'St 1.2.1'!F78+'St 1.2.2'!F78+'St 1.2.3'!F78+'St 1.2.4'!F78</f>
        <v>79.746629448098162</v>
      </c>
      <c r="G78" s="132">
        <f>'St 1.2.1'!G78+'St 1.2.2'!G78+'St 1.2.3'!G78+'St 1.2.4'!G78</f>
        <v>66.3658124844344</v>
      </c>
      <c r="H78" s="132">
        <f>'St 1.2.1'!H78+'St 1.2.2'!H78+'St 1.2.3'!H78+'St 1.2.4'!H78</f>
        <v>0</v>
      </c>
      <c r="I78" s="132">
        <f>'St 1.2.1'!I78+'St 1.2.2'!I78+'St 1.2.3'!I78+'St 1.2.4'!I78</f>
        <v>-1.5584277007986644E-12</v>
      </c>
      <c r="J78" s="132">
        <f>'St 1.2.1'!J78+'St 1.2.2'!J78+'St 1.2.3'!J78+'St 1.2.4'!J78</f>
        <v>0</v>
      </c>
      <c r="K78" s="132">
        <f>'St 1.2.1'!K78+'St 1.2.2'!K78+'St 1.2.3'!K78+'St 1.2.4'!K78</f>
        <v>0</v>
      </c>
      <c r="L78" s="132">
        <f>'St 1.2.1'!L78+'St 1.2.2'!L78+'St 1.2.3'!L78+'St 1.2.4'!L78</f>
        <v>0</v>
      </c>
      <c r="M78" s="132">
        <f>'St 1.2.1'!M78+'St 1.2.2'!M78+'St 1.2.3'!M78+'St 1.2.4'!M78</f>
        <v>0</v>
      </c>
      <c r="N78" s="132">
        <f>'St 1.2.1'!N78+'St 1.2.2'!N78+'St 1.2.3'!N78+'St 1.2.4'!N78</f>
        <v>0</v>
      </c>
      <c r="O78" s="132">
        <f>'St 1.2.1'!O78+'St 1.2.2'!O78+'St 1.2.3'!O78+'St 1.2.4'!O78</f>
        <v>0</v>
      </c>
      <c r="P78" s="138"/>
      <c r="Q78" s="132">
        <f>'St 1.2.1'!Q78+'St 1.2.2'!Q78+'St 1.2.3'!Q78+'St 1.2.4'!Q78</f>
        <v>29.82403178371974</v>
      </c>
      <c r="R78" s="132">
        <f>'St 1.2.1'!R78+'St 1.2.2'!R78+'St 1.2.3'!R78+'St 1.2.4'!R78</f>
        <v>-3.1177312509233834</v>
      </c>
      <c r="S78" s="132">
        <f>'St 1.2.1'!S78+'St 1.2.2'!S78+'St 1.2.3'!S78+'St 1.2.4'!S78</f>
        <v>-13.380816963663754</v>
      </c>
      <c r="T78" s="132">
        <f>'St 1.2.1'!T78+'St 1.2.2'!T78+'St 1.2.3'!T78+'St 1.2.4'!T78</f>
        <v>-66.3658124844344</v>
      </c>
      <c r="U78" s="132">
        <f>'St 1.2.1'!U78+'St 1.2.2'!U78+'St 1.2.3'!U78+'St 1.2.4'!U78</f>
        <v>-1.5584277007986644E-12</v>
      </c>
      <c r="V78" s="132">
        <f>'St 1.2.1'!V78+'St 1.2.2'!V78+'St 1.2.3'!V78+'St 1.2.4'!V78</f>
        <v>1.5584277007986644E-12</v>
      </c>
      <c r="W78" s="132">
        <f>'St 1.2.1'!W78+'St 1.2.2'!W78+'St 1.2.3'!W78+'St 1.2.4'!W78</f>
        <v>0</v>
      </c>
      <c r="X78" s="132">
        <f>'St 1.2.1'!X78+'St 1.2.2'!X78+'St 1.2.3'!X78+'St 1.2.4'!X78</f>
        <v>0</v>
      </c>
      <c r="Y78" s="132">
        <f>'St 1.2.1'!Y78+'St 1.2.2'!Y78+'St 1.2.3'!Y78+'St 1.2.4'!Y78</f>
        <v>0</v>
      </c>
      <c r="Z78" s="132">
        <f>'St 1.2.1'!Z78+'St 1.2.2'!Z78+'St 1.2.3'!Z78+'St 1.2.4'!Z78</f>
        <v>0</v>
      </c>
      <c r="AA78" s="132">
        <f>'St 1.2.1'!AA78+'St 1.2.2'!AA78+'St 1.2.3'!AA78+'St 1.2.4'!AA78</f>
        <v>0</v>
      </c>
      <c r="AB78" s="135"/>
      <c r="AC78" s="132">
        <f>'St 1.2.1'!AC78+'St 1.2.2'!AC78+'St 1.2.3'!AC78+'St 1.2.4'!AC78</f>
        <v>0</v>
      </c>
      <c r="AD78" s="132">
        <f>'St 1.2.1'!AD78+'St 1.2.2'!AD78+'St 1.2.3'!AD78+'St 1.2.4'!AD78</f>
        <v>0</v>
      </c>
      <c r="AE78" s="132">
        <f>'St 1.2.1'!AE78+'St 1.2.2'!AE78+'St 1.2.3'!AE78+'St 1.2.4'!AE78</f>
        <v>0</v>
      </c>
      <c r="AF78" s="132">
        <f>'St 1.2.1'!AF78+'St 1.2.2'!AF78+'St 1.2.3'!AF78+'St 1.2.4'!AF78</f>
        <v>0</v>
      </c>
      <c r="AG78" s="132">
        <f>'St 1.2.1'!AG78+'St 1.2.2'!AG78+'St 1.2.3'!AG78+'St 1.2.4'!AG78</f>
        <v>0</v>
      </c>
      <c r="AH78" s="132">
        <f>'St 1.2.1'!AH78+'St 1.2.2'!AH78+'St 1.2.3'!AH78+'St 1.2.4'!AH78</f>
        <v>0</v>
      </c>
      <c r="AI78" s="132">
        <f>'St 1.2.1'!AI78+'St 1.2.2'!AI78+'St 1.2.3'!AI78+'St 1.2.4'!AI78</f>
        <v>0</v>
      </c>
      <c r="AJ78" s="132">
        <f>'St 1.2.1'!AJ78+'St 1.2.2'!AJ78+'St 1.2.3'!AJ78+'St 1.2.4'!AJ78</f>
        <v>0</v>
      </c>
      <c r="AK78" s="132">
        <f>'St 1.2.1'!AK78+'St 1.2.2'!AK78+'St 1.2.3'!AK78+'St 1.2.4'!AK78</f>
        <v>0</v>
      </c>
      <c r="AL78" s="132">
        <f>'St 1.2.1'!AL78+'St 1.2.2'!AL78+'St 1.2.3'!AL78+'St 1.2.4'!AL78</f>
        <v>0</v>
      </c>
      <c r="AM78" s="132">
        <f>'St 1.2.1'!AM78+'St 1.2.2'!AM78+'St 1.2.3'!AM78+'St 1.2.4'!AM78</f>
        <v>0</v>
      </c>
    </row>
    <row r="79" spans="1:39" s="43" customFormat="1">
      <c r="A79" s="36"/>
      <c r="B79" s="5" t="s">
        <v>14</v>
      </c>
      <c r="C79" s="177" t="s">
        <v>307</v>
      </c>
      <c r="D79" s="129">
        <f>'St 1.2.1'!D79+'St 1.2.2'!D79+'St 1.2.3'!D79+'St 1.2.4'!D79</f>
        <v>34.908095142424031</v>
      </c>
      <c r="E79" s="129">
        <f>'St 1.2.1'!E79+'St 1.2.2'!E79+'St 1.2.3'!E79+'St 1.2.4'!E79</f>
        <v>24.70697232297065</v>
      </c>
      <c r="F79" s="129">
        <f>'St 1.2.1'!F79+'St 1.2.2'!F79+'St 1.2.3'!F79+'St 1.2.4'!F79</f>
        <v>18.951474224140437</v>
      </c>
      <c r="G79" s="129">
        <f>'St 1.2.1'!G79+'St 1.2.2'!G79+'St 1.2.3'!G79+'St 1.2.4'!G79</f>
        <v>20.372505538710396</v>
      </c>
      <c r="H79" s="129">
        <f>'St 1.2.1'!H79+'St 1.2.2'!H79+'St 1.2.3'!H79+'St 1.2.4'!H79</f>
        <v>27.98580898442416</v>
      </c>
      <c r="I79" s="129">
        <f>'St 1.2.1'!I79+'St 1.2.2'!I79+'St 1.2.3'!I79+'St 1.2.4'!I79</f>
        <v>71.941413961936632</v>
      </c>
      <c r="J79" s="129">
        <f>'St 1.2.1'!J79+'St 1.2.2'!J79+'St 1.2.3'!J79+'St 1.2.4'!J79</f>
        <v>95.406413220572333</v>
      </c>
      <c r="K79" s="129">
        <f>'St 1.2.1'!K79+'St 1.2.2'!K79+'St 1.2.3'!K79+'St 1.2.4'!K79</f>
        <v>94.879565223400888</v>
      </c>
      <c r="L79" s="129">
        <f>'St 1.2.1'!L79+'St 1.2.2'!L79+'St 1.2.3'!L79+'St 1.2.4'!L79</f>
        <v>120.84016025811184</v>
      </c>
      <c r="M79" s="129">
        <f>'St 1.2.1'!M79+'St 1.2.2'!M79+'St 1.2.3'!M79+'St 1.2.4'!M79</f>
        <v>151.21177415173184</v>
      </c>
      <c r="N79" s="129">
        <f>'St 1.2.1'!N79+'St 1.2.2'!N79+'St 1.2.3'!N79+'St 1.2.4'!N79</f>
        <v>151.78128190575927</v>
      </c>
      <c r="O79" s="129">
        <f>'St 1.2.1'!O79+'St 1.2.2'!O79+'St 1.2.3'!O79+'St 1.2.4'!O79</f>
        <v>157.07109175590165</v>
      </c>
      <c r="P79" s="130"/>
      <c r="Q79" s="129">
        <f>'St 1.2.1'!Q79+'St 1.2.2'!Q79+'St 1.2.3'!Q79+'St 1.2.4'!Q79</f>
        <v>-10.201122819453385</v>
      </c>
      <c r="R79" s="129">
        <f>'St 1.2.1'!R79+'St 1.2.2'!R79+'St 1.2.3'!R79+'St 1.2.4'!R79</f>
        <v>-5.7554980988302109</v>
      </c>
      <c r="S79" s="129">
        <f>'St 1.2.1'!S79+'St 1.2.2'!S79+'St 1.2.3'!S79+'St 1.2.4'!S79</f>
        <v>1.4210313145699565</v>
      </c>
      <c r="T79" s="129">
        <f>'St 1.2.1'!T79+'St 1.2.2'!T79+'St 1.2.3'!T79+'St 1.2.4'!T79</f>
        <v>7.6133034457137647</v>
      </c>
      <c r="U79" s="129">
        <f>'St 1.2.1'!U79+'St 1.2.2'!U79+'St 1.2.3'!U79+'St 1.2.4'!U79</f>
        <v>43.955604977512472</v>
      </c>
      <c r="V79" s="129">
        <f>'St 1.2.1'!V79+'St 1.2.2'!V79+'St 1.2.3'!V79+'St 1.2.4'!V79</f>
        <v>23.4649992586357</v>
      </c>
      <c r="W79" s="129">
        <f>'St 1.2.1'!W79+'St 1.2.2'!W79+'St 1.2.3'!W79+'St 1.2.4'!W79</f>
        <v>-0.52684799717144237</v>
      </c>
      <c r="X79" s="129">
        <f>'St 1.2.1'!X79+'St 1.2.2'!X79+'St 1.2.3'!X79+'St 1.2.4'!X79</f>
        <v>25.960595034710956</v>
      </c>
      <c r="Y79" s="129">
        <f>'St 1.2.1'!Y79+'St 1.2.2'!Y79+'St 1.2.3'!Y79+'St 1.2.4'!Y79</f>
        <v>30.371613893619998</v>
      </c>
      <c r="Z79" s="129">
        <f>'St 1.2.1'!Z79+'St 1.2.2'!Z79+'St 1.2.3'!Z79+'St 1.2.4'!Z79</f>
        <v>0.56950775402744291</v>
      </c>
      <c r="AA79" s="129">
        <f>'St 1.2.1'!AA79+'St 1.2.2'!AA79+'St 1.2.3'!AA79+'St 1.2.4'!AA79</f>
        <v>5.2898098501423796</v>
      </c>
      <c r="AB79" s="131"/>
      <c r="AC79" s="129">
        <f>'St 1.2.1'!AC79+'St 1.2.2'!AC79+'St 1.2.3'!AC79+'St 1.2.4'!AC79</f>
        <v>0</v>
      </c>
      <c r="AD79" s="129">
        <f>'St 1.2.1'!AD79+'St 1.2.2'!AD79+'St 1.2.3'!AD79+'St 1.2.4'!AD79</f>
        <v>0</v>
      </c>
      <c r="AE79" s="129">
        <f>'St 1.2.1'!AE79+'St 1.2.2'!AE79+'St 1.2.3'!AE79+'St 1.2.4'!AE79</f>
        <v>0</v>
      </c>
      <c r="AF79" s="129">
        <f>'St 1.2.1'!AF79+'St 1.2.2'!AF79+'St 1.2.3'!AF79+'St 1.2.4'!AF79</f>
        <v>0</v>
      </c>
      <c r="AG79" s="129">
        <f>'St 1.2.1'!AG79+'St 1.2.2'!AG79+'St 1.2.3'!AG79+'St 1.2.4'!AG79</f>
        <v>0</v>
      </c>
      <c r="AH79" s="129">
        <f>'St 1.2.1'!AH79+'St 1.2.2'!AH79+'St 1.2.3'!AH79+'St 1.2.4'!AH79</f>
        <v>0</v>
      </c>
      <c r="AI79" s="129">
        <f>'St 1.2.1'!AI79+'St 1.2.2'!AI79+'St 1.2.3'!AI79+'St 1.2.4'!AI79</f>
        <v>0</v>
      </c>
      <c r="AJ79" s="129">
        <f>'St 1.2.1'!AJ79+'St 1.2.2'!AJ79+'St 1.2.3'!AJ79+'St 1.2.4'!AJ79</f>
        <v>0</v>
      </c>
      <c r="AK79" s="129">
        <f>'St 1.2.1'!AK79+'St 1.2.2'!AK79+'St 1.2.3'!AK79+'St 1.2.4'!AK79</f>
        <v>0</v>
      </c>
      <c r="AL79" s="129">
        <f>'St 1.2.1'!AL79+'St 1.2.2'!AL79+'St 1.2.3'!AL79+'St 1.2.4'!AL79</f>
        <v>0</v>
      </c>
      <c r="AM79" s="129">
        <f>'St 1.2.1'!AM79+'St 1.2.2'!AM79+'St 1.2.3'!AM79+'St 1.2.4'!AM79</f>
        <v>0</v>
      </c>
    </row>
    <row r="80" spans="1:39">
      <c r="B80" s="3" t="s">
        <v>15</v>
      </c>
      <c r="C80" s="178" t="s">
        <v>299</v>
      </c>
      <c r="D80" s="132">
        <f>'St 1.2.1'!D80+'St 1.2.2'!D80+'St 1.2.3'!D80+'St 1.2.4'!D80</f>
        <v>0</v>
      </c>
      <c r="E80" s="132">
        <f>'St 1.2.1'!E80+'St 1.2.2'!E80+'St 1.2.3'!E80+'St 1.2.4'!E80</f>
        <v>0</v>
      </c>
      <c r="F80" s="132">
        <f>'St 1.2.1'!F80+'St 1.2.2'!F80+'St 1.2.3'!F80+'St 1.2.4'!F80</f>
        <v>0</v>
      </c>
      <c r="G80" s="132">
        <f>'St 1.2.1'!G80+'St 1.2.2'!G80+'St 1.2.3'!G80+'St 1.2.4'!G80</f>
        <v>0</v>
      </c>
      <c r="H80" s="132">
        <f>'St 1.2.1'!H80+'St 1.2.2'!H80+'St 1.2.3'!H80+'St 1.2.4'!H80</f>
        <v>0</v>
      </c>
      <c r="I80" s="132">
        <f>'St 1.2.1'!I80+'St 1.2.2'!I80+'St 1.2.3'!I80+'St 1.2.4'!I80</f>
        <v>0</v>
      </c>
      <c r="J80" s="132">
        <f>'St 1.2.1'!J80+'St 1.2.2'!J80+'St 1.2.3'!J80+'St 1.2.4'!J80</f>
        <v>0</v>
      </c>
      <c r="K80" s="132">
        <f>'St 1.2.1'!K80+'St 1.2.2'!K80+'St 1.2.3'!K80+'St 1.2.4'!K80</f>
        <v>0</v>
      </c>
      <c r="L80" s="132">
        <f>'St 1.2.1'!L80+'St 1.2.2'!L80+'St 1.2.3'!L80+'St 1.2.4'!L80</f>
        <v>0</v>
      </c>
      <c r="M80" s="132">
        <f>'St 1.2.1'!M80+'St 1.2.2'!M80+'St 1.2.3'!M80+'St 1.2.4'!M80</f>
        <v>0</v>
      </c>
      <c r="N80" s="132">
        <f>'St 1.2.1'!N80+'St 1.2.2'!N80+'St 1.2.3'!N80+'St 1.2.4'!N80</f>
        <v>0</v>
      </c>
      <c r="O80" s="132">
        <f>'St 1.2.1'!O80+'St 1.2.2'!O80+'St 1.2.3'!O80+'St 1.2.4'!O80</f>
        <v>0</v>
      </c>
      <c r="P80" s="138"/>
      <c r="Q80" s="132">
        <f>'St 1.2.1'!Q80+'St 1.2.2'!Q80+'St 1.2.3'!Q80+'St 1.2.4'!Q80</f>
        <v>0</v>
      </c>
      <c r="R80" s="132">
        <f>'St 1.2.1'!R80+'St 1.2.2'!R80+'St 1.2.3'!R80+'St 1.2.4'!R80</f>
        <v>0</v>
      </c>
      <c r="S80" s="132">
        <f>'St 1.2.1'!S80+'St 1.2.2'!S80+'St 1.2.3'!S80+'St 1.2.4'!S80</f>
        <v>0</v>
      </c>
      <c r="T80" s="132">
        <f>'St 1.2.1'!T80+'St 1.2.2'!T80+'St 1.2.3'!T80+'St 1.2.4'!T80</f>
        <v>0</v>
      </c>
      <c r="U80" s="132">
        <f>'St 1.2.1'!U80+'St 1.2.2'!U80+'St 1.2.3'!U80+'St 1.2.4'!U80</f>
        <v>0</v>
      </c>
      <c r="V80" s="132">
        <f>'St 1.2.1'!V80+'St 1.2.2'!V80+'St 1.2.3'!V80+'St 1.2.4'!V80</f>
        <v>0</v>
      </c>
      <c r="W80" s="132">
        <f>'St 1.2.1'!W80+'St 1.2.2'!W80+'St 1.2.3'!W80+'St 1.2.4'!W80</f>
        <v>0</v>
      </c>
      <c r="X80" s="132">
        <f>'St 1.2.1'!X80+'St 1.2.2'!X80+'St 1.2.3'!X80+'St 1.2.4'!X80</f>
        <v>0</v>
      </c>
      <c r="Y80" s="132">
        <f>'St 1.2.1'!Y80+'St 1.2.2'!Y80+'St 1.2.3'!Y80+'St 1.2.4'!Y80</f>
        <v>0</v>
      </c>
      <c r="Z80" s="132">
        <f>'St 1.2.1'!Z80+'St 1.2.2'!Z80+'St 1.2.3'!Z80+'St 1.2.4'!Z80</f>
        <v>0</v>
      </c>
      <c r="AA80" s="132">
        <f>'St 1.2.1'!AA80+'St 1.2.2'!AA80+'St 1.2.3'!AA80+'St 1.2.4'!AA80</f>
        <v>0</v>
      </c>
      <c r="AB80" s="135"/>
      <c r="AC80" s="132">
        <f>'St 1.2.1'!AC80+'St 1.2.2'!AC80+'St 1.2.3'!AC80+'St 1.2.4'!AC80</f>
        <v>0</v>
      </c>
      <c r="AD80" s="132">
        <f>'St 1.2.1'!AD80+'St 1.2.2'!AD80+'St 1.2.3'!AD80+'St 1.2.4'!AD80</f>
        <v>0</v>
      </c>
      <c r="AE80" s="132">
        <f>'St 1.2.1'!AE80+'St 1.2.2'!AE80+'St 1.2.3'!AE80+'St 1.2.4'!AE80</f>
        <v>0</v>
      </c>
      <c r="AF80" s="132">
        <f>'St 1.2.1'!AF80+'St 1.2.2'!AF80+'St 1.2.3'!AF80+'St 1.2.4'!AF80</f>
        <v>0</v>
      </c>
      <c r="AG80" s="132">
        <f>'St 1.2.1'!AG80+'St 1.2.2'!AG80+'St 1.2.3'!AG80+'St 1.2.4'!AG80</f>
        <v>0</v>
      </c>
      <c r="AH80" s="132">
        <f>'St 1.2.1'!AH80+'St 1.2.2'!AH80+'St 1.2.3'!AH80+'St 1.2.4'!AH80</f>
        <v>0</v>
      </c>
      <c r="AI80" s="132">
        <f>'St 1.2.1'!AI80+'St 1.2.2'!AI80+'St 1.2.3'!AI80+'St 1.2.4'!AI80</f>
        <v>0</v>
      </c>
      <c r="AJ80" s="132">
        <f>'St 1.2.1'!AJ80+'St 1.2.2'!AJ80+'St 1.2.3'!AJ80+'St 1.2.4'!AJ80</f>
        <v>0</v>
      </c>
      <c r="AK80" s="132">
        <f>'St 1.2.1'!AK80+'St 1.2.2'!AK80+'St 1.2.3'!AK80+'St 1.2.4'!AK80</f>
        <v>0</v>
      </c>
      <c r="AL80" s="132">
        <f>'St 1.2.1'!AL80+'St 1.2.2'!AL80+'St 1.2.3'!AL80+'St 1.2.4'!AL80</f>
        <v>0</v>
      </c>
      <c r="AM80" s="132">
        <f>'St 1.2.1'!AM80+'St 1.2.2'!AM80+'St 1.2.3'!AM80+'St 1.2.4'!AM80</f>
        <v>0</v>
      </c>
    </row>
    <row r="81" spans="1:39">
      <c r="B81" s="3" t="s">
        <v>16</v>
      </c>
      <c r="C81" s="178" t="s">
        <v>300</v>
      </c>
      <c r="D81" s="132">
        <f>'St 1.2.1'!D81+'St 1.2.2'!D81+'St 1.2.3'!D81+'St 1.2.4'!D81</f>
        <v>0</v>
      </c>
      <c r="E81" s="132">
        <f>'St 1.2.1'!E81+'St 1.2.2'!E81+'St 1.2.3'!E81+'St 1.2.4'!E81</f>
        <v>0</v>
      </c>
      <c r="F81" s="132">
        <f>'St 1.2.1'!F81+'St 1.2.2'!F81+'St 1.2.3'!F81+'St 1.2.4'!F81</f>
        <v>0</v>
      </c>
      <c r="G81" s="132">
        <f>'St 1.2.1'!G81+'St 1.2.2'!G81+'St 1.2.3'!G81+'St 1.2.4'!G81</f>
        <v>0</v>
      </c>
      <c r="H81" s="132">
        <f>'St 1.2.1'!H81+'St 1.2.2'!H81+'St 1.2.3'!H81+'St 1.2.4'!H81</f>
        <v>0</v>
      </c>
      <c r="I81" s="132">
        <f>'St 1.2.1'!I81+'St 1.2.2'!I81+'St 1.2.3'!I81+'St 1.2.4'!I81</f>
        <v>0</v>
      </c>
      <c r="J81" s="132">
        <f>'St 1.2.1'!J81+'St 1.2.2'!J81+'St 1.2.3'!J81+'St 1.2.4'!J81</f>
        <v>0</v>
      </c>
      <c r="K81" s="132">
        <f>'St 1.2.1'!K81+'St 1.2.2'!K81+'St 1.2.3'!K81+'St 1.2.4'!K81</f>
        <v>0</v>
      </c>
      <c r="L81" s="132">
        <f>'St 1.2.1'!L81+'St 1.2.2'!L81+'St 1.2.3'!L81+'St 1.2.4'!L81</f>
        <v>0</v>
      </c>
      <c r="M81" s="132">
        <f>'St 1.2.1'!M81+'St 1.2.2'!M81+'St 1.2.3'!M81+'St 1.2.4'!M81</f>
        <v>0</v>
      </c>
      <c r="N81" s="132">
        <f>'St 1.2.1'!N81+'St 1.2.2'!N81+'St 1.2.3'!N81+'St 1.2.4'!N81</f>
        <v>0</v>
      </c>
      <c r="O81" s="132">
        <f>'St 1.2.1'!O81+'St 1.2.2'!O81+'St 1.2.3'!O81+'St 1.2.4'!O81</f>
        <v>0</v>
      </c>
      <c r="P81" s="138"/>
      <c r="Q81" s="132">
        <f>'St 1.2.1'!Q81+'St 1.2.2'!Q81+'St 1.2.3'!Q81+'St 1.2.4'!Q81</f>
        <v>0</v>
      </c>
      <c r="R81" s="132">
        <f>'St 1.2.1'!R81+'St 1.2.2'!R81+'St 1.2.3'!R81+'St 1.2.4'!R81</f>
        <v>0</v>
      </c>
      <c r="S81" s="132">
        <f>'St 1.2.1'!S81+'St 1.2.2'!S81+'St 1.2.3'!S81+'St 1.2.4'!S81</f>
        <v>0</v>
      </c>
      <c r="T81" s="132">
        <f>'St 1.2.1'!T81+'St 1.2.2'!T81+'St 1.2.3'!T81+'St 1.2.4'!T81</f>
        <v>0</v>
      </c>
      <c r="U81" s="132">
        <f>'St 1.2.1'!U81+'St 1.2.2'!U81+'St 1.2.3'!U81+'St 1.2.4'!U81</f>
        <v>0</v>
      </c>
      <c r="V81" s="132">
        <f>'St 1.2.1'!V81+'St 1.2.2'!V81+'St 1.2.3'!V81+'St 1.2.4'!V81</f>
        <v>0</v>
      </c>
      <c r="W81" s="132">
        <f>'St 1.2.1'!W81+'St 1.2.2'!W81+'St 1.2.3'!W81+'St 1.2.4'!W81</f>
        <v>0</v>
      </c>
      <c r="X81" s="132">
        <f>'St 1.2.1'!X81+'St 1.2.2'!X81+'St 1.2.3'!X81+'St 1.2.4'!X81</f>
        <v>0</v>
      </c>
      <c r="Y81" s="132">
        <f>'St 1.2.1'!Y81+'St 1.2.2'!Y81+'St 1.2.3'!Y81+'St 1.2.4'!Y81</f>
        <v>0</v>
      </c>
      <c r="Z81" s="132">
        <f>'St 1.2.1'!Z81+'St 1.2.2'!Z81+'St 1.2.3'!Z81+'St 1.2.4'!Z81</f>
        <v>0</v>
      </c>
      <c r="AA81" s="132">
        <f>'St 1.2.1'!AA81+'St 1.2.2'!AA81+'St 1.2.3'!AA81+'St 1.2.4'!AA81</f>
        <v>0</v>
      </c>
      <c r="AB81" s="135"/>
      <c r="AC81" s="132">
        <f>'St 1.2.1'!AC81+'St 1.2.2'!AC81+'St 1.2.3'!AC81+'St 1.2.4'!AC81</f>
        <v>0</v>
      </c>
      <c r="AD81" s="132">
        <f>'St 1.2.1'!AD81+'St 1.2.2'!AD81+'St 1.2.3'!AD81+'St 1.2.4'!AD81</f>
        <v>0</v>
      </c>
      <c r="AE81" s="132">
        <f>'St 1.2.1'!AE81+'St 1.2.2'!AE81+'St 1.2.3'!AE81+'St 1.2.4'!AE81</f>
        <v>0</v>
      </c>
      <c r="AF81" s="132">
        <f>'St 1.2.1'!AF81+'St 1.2.2'!AF81+'St 1.2.3'!AF81+'St 1.2.4'!AF81</f>
        <v>0</v>
      </c>
      <c r="AG81" s="132">
        <f>'St 1.2.1'!AG81+'St 1.2.2'!AG81+'St 1.2.3'!AG81+'St 1.2.4'!AG81</f>
        <v>0</v>
      </c>
      <c r="AH81" s="132">
        <f>'St 1.2.1'!AH81+'St 1.2.2'!AH81+'St 1.2.3'!AH81+'St 1.2.4'!AH81</f>
        <v>0</v>
      </c>
      <c r="AI81" s="132">
        <f>'St 1.2.1'!AI81+'St 1.2.2'!AI81+'St 1.2.3'!AI81+'St 1.2.4'!AI81</f>
        <v>0</v>
      </c>
      <c r="AJ81" s="132">
        <f>'St 1.2.1'!AJ81+'St 1.2.2'!AJ81+'St 1.2.3'!AJ81+'St 1.2.4'!AJ81</f>
        <v>0</v>
      </c>
      <c r="AK81" s="132">
        <f>'St 1.2.1'!AK81+'St 1.2.2'!AK81+'St 1.2.3'!AK81+'St 1.2.4'!AK81</f>
        <v>0</v>
      </c>
      <c r="AL81" s="132">
        <f>'St 1.2.1'!AL81+'St 1.2.2'!AL81+'St 1.2.3'!AL81+'St 1.2.4'!AL81</f>
        <v>0</v>
      </c>
      <c r="AM81" s="132">
        <f>'St 1.2.1'!AM81+'St 1.2.2'!AM81+'St 1.2.3'!AM81+'St 1.2.4'!AM81</f>
        <v>0</v>
      </c>
    </row>
    <row r="82" spans="1:39">
      <c r="B82" s="3" t="s">
        <v>17</v>
      </c>
      <c r="C82" s="178" t="s">
        <v>301</v>
      </c>
      <c r="D82" s="132">
        <f>'St 1.2.1'!D82+'St 1.2.2'!D82+'St 1.2.3'!D82+'St 1.2.4'!D82</f>
        <v>0</v>
      </c>
      <c r="E82" s="132">
        <f>'St 1.2.1'!E82+'St 1.2.2'!E82+'St 1.2.3'!E82+'St 1.2.4'!E82</f>
        <v>0</v>
      </c>
      <c r="F82" s="132">
        <f>'St 1.2.1'!F82+'St 1.2.2'!F82+'St 1.2.3'!F82+'St 1.2.4'!F82</f>
        <v>0</v>
      </c>
      <c r="G82" s="132">
        <f>'St 1.2.1'!G82+'St 1.2.2'!G82+'St 1.2.3'!G82+'St 1.2.4'!G82</f>
        <v>0</v>
      </c>
      <c r="H82" s="132">
        <f>'St 1.2.1'!H82+'St 1.2.2'!H82+'St 1.2.3'!H82+'St 1.2.4'!H82</f>
        <v>0</v>
      </c>
      <c r="I82" s="132">
        <f>'St 1.2.1'!I82+'St 1.2.2'!I82+'St 1.2.3'!I82+'St 1.2.4'!I82</f>
        <v>0</v>
      </c>
      <c r="J82" s="132">
        <f>'St 1.2.1'!J82+'St 1.2.2'!J82+'St 1.2.3'!J82+'St 1.2.4'!J82</f>
        <v>0</v>
      </c>
      <c r="K82" s="132">
        <f>'St 1.2.1'!K82+'St 1.2.2'!K82+'St 1.2.3'!K82+'St 1.2.4'!K82</f>
        <v>0</v>
      </c>
      <c r="L82" s="132">
        <f>'St 1.2.1'!L82+'St 1.2.2'!L82+'St 1.2.3'!L82+'St 1.2.4'!L82</f>
        <v>0</v>
      </c>
      <c r="M82" s="132">
        <f>'St 1.2.1'!M82+'St 1.2.2'!M82+'St 1.2.3'!M82+'St 1.2.4'!M82</f>
        <v>0</v>
      </c>
      <c r="N82" s="132">
        <f>'St 1.2.1'!N82+'St 1.2.2'!N82+'St 1.2.3'!N82+'St 1.2.4'!N82</f>
        <v>0</v>
      </c>
      <c r="O82" s="132">
        <f>'St 1.2.1'!O82+'St 1.2.2'!O82+'St 1.2.3'!O82+'St 1.2.4'!O82</f>
        <v>0</v>
      </c>
      <c r="P82" s="138"/>
      <c r="Q82" s="132">
        <f>'St 1.2.1'!Q82+'St 1.2.2'!Q82+'St 1.2.3'!Q82+'St 1.2.4'!Q82</f>
        <v>0</v>
      </c>
      <c r="R82" s="132">
        <f>'St 1.2.1'!R82+'St 1.2.2'!R82+'St 1.2.3'!R82+'St 1.2.4'!R82</f>
        <v>0</v>
      </c>
      <c r="S82" s="132">
        <f>'St 1.2.1'!S82+'St 1.2.2'!S82+'St 1.2.3'!S82+'St 1.2.4'!S82</f>
        <v>0</v>
      </c>
      <c r="T82" s="132">
        <f>'St 1.2.1'!T82+'St 1.2.2'!T82+'St 1.2.3'!T82+'St 1.2.4'!T82</f>
        <v>0</v>
      </c>
      <c r="U82" s="132">
        <f>'St 1.2.1'!U82+'St 1.2.2'!U82+'St 1.2.3'!U82+'St 1.2.4'!U82</f>
        <v>0</v>
      </c>
      <c r="V82" s="132">
        <f>'St 1.2.1'!V82+'St 1.2.2'!V82+'St 1.2.3'!V82+'St 1.2.4'!V82</f>
        <v>0</v>
      </c>
      <c r="W82" s="132">
        <f>'St 1.2.1'!W82+'St 1.2.2'!W82+'St 1.2.3'!W82+'St 1.2.4'!W82</f>
        <v>0</v>
      </c>
      <c r="X82" s="132">
        <f>'St 1.2.1'!X82+'St 1.2.2'!X82+'St 1.2.3'!X82+'St 1.2.4'!X82</f>
        <v>0</v>
      </c>
      <c r="Y82" s="132">
        <f>'St 1.2.1'!Y82+'St 1.2.2'!Y82+'St 1.2.3'!Y82+'St 1.2.4'!Y82</f>
        <v>0</v>
      </c>
      <c r="Z82" s="132">
        <f>'St 1.2.1'!Z82+'St 1.2.2'!Z82+'St 1.2.3'!Z82+'St 1.2.4'!Z82</f>
        <v>0</v>
      </c>
      <c r="AA82" s="132">
        <f>'St 1.2.1'!AA82+'St 1.2.2'!AA82+'St 1.2.3'!AA82+'St 1.2.4'!AA82</f>
        <v>0</v>
      </c>
      <c r="AB82" s="135"/>
      <c r="AC82" s="132">
        <f>'St 1.2.1'!AC82+'St 1.2.2'!AC82+'St 1.2.3'!AC82+'St 1.2.4'!AC82</f>
        <v>0</v>
      </c>
      <c r="AD82" s="132">
        <f>'St 1.2.1'!AD82+'St 1.2.2'!AD82+'St 1.2.3'!AD82+'St 1.2.4'!AD82</f>
        <v>0</v>
      </c>
      <c r="AE82" s="132">
        <f>'St 1.2.1'!AE82+'St 1.2.2'!AE82+'St 1.2.3'!AE82+'St 1.2.4'!AE82</f>
        <v>0</v>
      </c>
      <c r="AF82" s="132">
        <f>'St 1.2.1'!AF82+'St 1.2.2'!AF82+'St 1.2.3'!AF82+'St 1.2.4'!AF82</f>
        <v>0</v>
      </c>
      <c r="AG82" s="132">
        <f>'St 1.2.1'!AG82+'St 1.2.2'!AG82+'St 1.2.3'!AG82+'St 1.2.4'!AG82</f>
        <v>0</v>
      </c>
      <c r="AH82" s="132">
        <f>'St 1.2.1'!AH82+'St 1.2.2'!AH82+'St 1.2.3'!AH82+'St 1.2.4'!AH82</f>
        <v>0</v>
      </c>
      <c r="AI82" s="132">
        <f>'St 1.2.1'!AI82+'St 1.2.2'!AI82+'St 1.2.3'!AI82+'St 1.2.4'!AI82</f>
        <v>0</v>
      </c>
      <c r="AJ82" s="132">
        <f>'St 1.2.1'!AJ82+'St 1.2.2'!AJ82+'St 1.2.3'!AJ82+'St 1.2.4'!AJ82</f>
        <v>0</v>
      </c>
      <c r="AK82" s="132">
        <f>'St 1.2.1'!AK82+'St 1.2.2'!AK82+'St 1.2.3'!AK82+'St 1.2.4'!AK82</f>
        <v>0</v>
      </c>
      <c r="AL82" s="132">
        <f>'St 1.2.1'!AL82+'St 1.2.2'!AL82+'St 1.2.3'!AL82+'St 1.2.4'!AL82</f>
        <v>0</v>
      </c>
      <c r="AM82" s="132">
        <f>'St 1.2.1'!AM82+'St 1.2.2'!AM82+'St 1.2.3'!AM82+'St 1.2.4'!AM82</f>
        <v>0</v>
      </c>
    </row>
    <row r="83" spans="1:39">
      <c r="B83" s="4" t="s">
        <v>18</v>
      </c>
      <c r="C83" s="40"/>
      <c r="D83" s="132">
        <f>'St 1.2.1'!D83+'St 1.2.2'!D83+'St 1.2.3'!D83+'St 1.2.4'!D83</f>
        <v>34.908095142424031</v>
      </c>
      <c r="E83" s="132">
        <f>'St 1.2.1'!E83+'St 1.2.2'!E83+'St 1.2.3'!E83+'St 1.2.4'!E83</f>
        <v>24.70697232297065</v>
      </c>
      <c r="F83" s="132">
        <f>'St 1.2.1'!F83+'St 1.2.2'!F83+'St 1.2.3'!F83+'St 1.2.4'!F83</f>
        <v>18.951474224140437</v>
      </c>
      <c r="G83" s="132">
        <f>'St 1.2.1'!G83+'St 1.2.2'!G83+'St 1.2.3'!G83+'St 1.2.4'!G83</f>
        <v>20.372505538710396</v>
      </c>
      <c r="H83" s="132">
        <f>'St 1.2.1'!H83+'St 1.2.2'!H83+'St 1.2.3'!H83+'St 1.2.4'!H83</f>
        <v>27.98580898442416</v>
      </c>
      <c r="I83" s="132">
        <f>'St 1.2.1'!I83+'St 1.2.2'!I83+'St 1.2.3'!I83+'St 1.2.4'!I83</f>
        <v>71.941413961936632</v>
      </c>
      <c r="J83" s="132">
        <f>'St 1.2.1'!J83+'St 1.2.2'!J83+'St 1.2.3'!J83+'St 1.2.4'!J83</f>
        <v>95.406413220572333</v>
      </c>
      <c r="K83" s="132">
        <f>'St 1.2.1'!K83+'St 1.2.2'!K83+'St 1.2.3'!K83+'St 1.2.4'!K83</f>
        <v>94.879565223400888</v>
      </c>
      <c r="L83" s="132">
        <f>'St 1.2.1'!L83+'St 1.2.2'!L83+'St 1.2.3'!L83+'St 1.2.4'!L83</f>
        <v>120.84016025811184</v>
      </c>
      <c r="M83" s="132">
        <f>'St 1.2.1'!M83+'St 1.2.2'!M83+'St 1.2.3'!M83+'St 1.2.4'!M83</f>
        <v>151.21177415173184</v>
      </c>
      <c r="N83" s="132">
        <f>'St 1.2.1'!N83+'St 1.2.2'!N83+'St 1.2.3'!N83+'St 1.2.4'!N83</f>
        <v>151.78128190575927</v>
      </c>
      <c r="O83" s="132">
        <f>'St 1.2.1'!O83+'St 1.2.2'!O83+'St 1.2.3'!O83+'St 1.2.4'!O83</f>
        <v>157.07109175590165</v>
      </c>
      <c r="P83" s="138"/>
      <c r="Q83" s="132">
        <f>'St 1.2.1'!Q83+'St 1.2.2'!Q83+'St 1.2.3'!Q83+'St 1.2.4'!Q83</f>
        <v>-10.201122819453385</v>
      </c>
      <c r="R83" s="132">
        <f>'St 1.2.1'!R83+'St 1.2.2'!R83+'St 1.2.3'!R83+'St 1.2.4'!R83</f>
        <v>-5.7554980988302109</v>
      </c>
      <c r="S83" s="132">
        <f>'St 1.2.1'!S83+'St 1.2.2'!S83+'St 1.2.3'!S83+'St 1.2.4'!S83</f>
        <v>1.4210313145699565</v>
      </c>
      <c r="T83" s="132">
        <f>'St 1.2.1'!T83+'St 1.2.2'!T83+'St 1.2.3'!T83+'St 1.2.4'!T83</f>
        <v>7.6133034457137647</v>
      </c>
      <c r="U83" s="132">
        <f>'St 1.2.1'!U83+'St 1.2.2'!U83+'St 1.2.3'!U83+'St 1.2.4'!U83</f>
        <v>43.955604977512472</v>
      </c>
      <c r="V83" s="132">
        <f>'St 1.2.1'!V83+'St 1.2.2'!V83+'St 1.2.3'!V83+'St 1.2.4'!V83</f>
        <v>23.4649992586357</v>
      </c>
      <c r="W83" s="132">
        <f>'St 1.2.1'!W83+'St 1.2.2'!W83+'St 1.2.3'!W83+'St 1.2.4'!W83</f>
        <v>-0.52684799717144237</v>
      </c>
      <c r="X83" s="132">
        <f>'St 1.2.1'!X83+'St 1.2.2'!X83+'St 1.2.3'!X83+'St 1.2.4'!X83</f>
        <v>25.960595034710956</v>
      </c>
      <c r="Y83" s="132">
        <f>'St 1.2.1'!Y83+'St 1.2.2'!Y83+'St 1.2.3'!Y83+'St 1.2.4'!Y83</f>
        <v>30.371613893619998</v>
      </c>
      <c r="Z83" s="132">
        <f>'St 1.2.1'!Z83+'St 1.2.2'!Z83+'St 1.2.3'!Z83+'St 1.2.4'!Z83</f>
        <v>0.56950775402744291</v>
      </c>
      <c r="AA83" s="132">
        <f>'St 1.2.1'!AA83+'St 1.2.2'!AA83+'St 1.2.3'!AA83+'St 1.2.4'!AA83</f>
        <v>5.2898098501423796</v>
      </c>
      <c r="AB83" s="135"/>
      <c r="AC83" s="132">
        <f>'St 1.2.1'!AC83+'St 1.2.2'!AC83+'St 1.2.3'!AC83+'St 1.2.4'!AC83</f>
        <v>0</v>
      </c>
      <c r="AD83" s="132">
        <f>'St 1.2.1'!AD83+'St 1.2.2'!AD83+'St 1.2.3'!AD83+'St 1.2.4'!AD83</f>
        <v>0</v>
      </c>
      <c r="AE83" s="132">
        <f>'St 1.2.1'!AE83+'St 1.2.2'!AE83+'St 1.2.3'!AE83+'St 1.2.4'!AE83</f>
        <v>0</v>
      </c>
      <c r="AF83" s="132">
        <f>'St 1.2.1'!AF83+'St 1.2.2'!AF83+'St 1.2.3'!AF83+'St 1.2.4'!AF83</f>
        <v>0</v>
      </c>
      <c r="AG83" s="132">
        <f>'St 1.2.1'!AG83+'St 1.2.2'!AG83+'St 1.2.3'!AG83+'St 1.2.4'!AG83</f>
        <v>0</v>
      </c>
      <c r="AH83" s="132">
        <f>'St 1.2.1'!AH83+'St 1.2.2'!AH83+'St 1.2.3'!AH83+'St 1.2.4'!AH83</f>
        <v>0</v>
      </c>
      <c r="AI83" s="132">
        <f>'St 1.2.1'!AI83+'St 1.2.2'!AI83+'St 1.2.3'!AI83+'St 1.2.4'!AI83</f>
        <v>0</v>
      </c>
      <c r="AJ83" s="132">
        <f>'St 1.2.1'!AJ83+'St 1.2.2'!AJ83+'St 1.2.3'!AJ83+'St 1.2.4'!AJ83</f>
        <v>0</v>
      </c>
      <c r="AK83" s="132">
        <f>'St 1.2.1'!AK83+'St 1.2.2'!AK83+'St 1.2.3'!AK83+'St 1.2.4'!AK83</f>
        <v>0</v>
      </c>
      <c r="AL83" s="132">
        <f>'St 1.2.1'!AL83+'St 1.2.2'!AL83+'St 1.2.3'!AL83+'St 1.2.4'!AL83</f>
        <v>0</v>
      </c>
      <c r="AM83" s="132">
        <f>'St 1.2.1'!AM83+'St 1.2.2'!AM83+'St 1.2.3'!AM83+'St 1.2.4'!AM83</f>
        <v>0</v>
      </c>
    </row>
    <row r="84" spans="1:39">
      <c r="B84" s="3" t="s">
        <v>19</v>
      </c>
      <c r="C84" s="178" t="s">
        <v>302</v>
      </c>
      <c r="D84" s="132">
        <f>'St 1.2.1'!D84+'St 1.2.2'!D84+'St 1.2.3'!D84+'St 1.2.4'!D84</f>
        <v>0</v>
      </c>
      <c r="E84" s="132">
        <f>'St 1.2.1'!E84+'St 1.2.2'!E84+'St 1.2.3'!E84+'St 1.2.4'!E84</f>
        <v>0</v>
      </c>
      <c r="F84" s="132">
        <f>'St 1.2.1'!F84+'St 1.2.2'!F84+'St 1.2.3'!F84+'St 1.2.4'!F84</f>
        <v>0</v>
      </c>
      <c r="G84" s="132">
        <f>'St 1.2.1'!G84+'St 1.2.2'!G84+'St 1.2.3'!G84+'St 1.2.4'!G84</f>
        <v>0</v>
      </c>
      <c r="H84" s="132">
        <f>'St 1.2.1'!H84+'St 1.2.2'!H84+'St 1.2.3'!H84+'St 1.2.4'!H84</f>
        <v>0</v>
      </c>
      <c r="I84" s="132">
        <f>'St 1.2.1'!I84+'St 1.2.2'!I84+'St 1.2.3'!I84+'St 1.2.4'!I84</f>
        <v>0</v>
      </c>
      <c r="J84" s="132">
        <f>'St 1.2.1'!J84+'St 1.2.2'!J84+'St 1.2.3'!J84+'St 1.2.4'!J84</f>
        <v>0</v>
      </c>
      <c r="K84" s="132">
        <f>'St 1.2.1'!K84+'St 1.2.2'!K84+'St 1.2.3'!K84+'St 1.2.4'!K84</f>
        <v>0</v>
      </c>
      <c r="L84" s="132">
        <f>'St 1.2.1'!L84+'St 1.2.2'!L84+'St 1.2.3'!L84+'St 1.2.4'!L84</f>
        <v>0</v>
      </c>
      <c r="M84" s="132">
        <f>'St 1.2.1'!M84+'St 1.2.2'!M84+'St 1.2.3'!M84+'St 1.2.4'!M84</f>
        <v>0</v>
      </c>
      <c r="N84" s="132">
        <f>'St 1.2.1'!N84+'St 1.2.2'!N84+'St 1.2.3'!N84+'St 1.2.4'!N84</f>
        <v>0</v>
      </c>
      <c r="O84" s="132">
        <f>'St 1.2.1'!O84+'St 1.2.2'!O84+'St 1.2.3'!O84+'St 1.2.4'!O84</f>
        <v>0</v>
      </c>
      <c r="P84" s="138"/>
      <c r="Q84" s="132">
        <f>'St 1.2.1'!Q84+'St 1.2.2'!Q84+'St 1.2.3'!Q84+'St 1.2.4'!Q84</f>
        <v>0</v>
      </c>
      <c r="R84" s="132">
        <f>'St 1.2.1'!R84+'St 1.2.2'!R84+'St 1.2.3'!R84+'St 1.2.4'!R84</f>
        <v>0</v>
      </c>
      <c r="S84" s="132">
        <f>'St 1.2.1'!S84+'St 1.2.2'!S84+'St 1.2.3'!S84+'St 1.2.4'!S84</f>
        <v>0</v>
      </c>
      <c r="T84" s="132">
        <f>'St 1.2.1'!T84+'St 1.2.2'!T84+'St 1.2.3'!T84+'St 1.2.4'!T84</f>
        <v>0</v>
      </c>
      <c r="U84" s="132">
        <f>'St 1.2.1'!U84+'St 1.2.2'!U84+'St 1.2.3'!U84+'St 1.2.4'!U84</f>
        <v>0</v>
      </c>
      <c r="V84" s="132">
        <f>'St 1.2.1'!V84+'St 1.2.2'!V84+'St 1.2.3'!V84+'St 1.2.4'!V84</f>
        <v>0</v>
      </c>
      <c r="W84" s="132">
        <f>'St 1.2.1'!W84+'St 1.2.2'!W84+'St 1.2.3'!W84+'St 1.2.4'!W84</f>
        <v>0</v>
      </c>
      <c r="X84" s="132">
        <f>'St 1.2.1'!X84+'St 1.2.2'!X84+'St 1.2.3'!X84+'St 1.2.4'!X84</f>
        <v>0</v>
      </c>
      <c r="Y84" s="132">
        <f>'St 1.2.1'!Y84+'St 1.2.2'!Y84+'St 1.2.3'!Y84+'St 1.2.4'!Y84</f>
        <v>0</v>
      </c>
      <c r="Z84" s="132">
        <f>'St 1.2.1'!Z84+'St 1.2.2'!Z84+'St 1.2.3'!Z84+'St 1.2.4'!Z84</f>
        <v>0</v>
      </c>
      <c r="AA84" s="132">
        <f>'St 1.2.1'!AA84+'St 1.2.2'!AA84+'St 1.2.3'!AA84+'St 1.2.4'!AA84</f>
        <v>0</v>
      </c>
      <c r="AB84" s="135"/>
      <c r="AC84" s="132">
        <f>'St 1.2.1'!AC84+'St 1.2.2'!AC84+'St 1.2.3'!AC84+'St 1.2.4'!AC84</f>
        <v>0</v>
      </c>
      <c r="AD84" s="132">
        <f>'St 1.2.1'!AD84+'St 1.2.2'!AD84+'St 1.2.3'!AD84+'St 1.2.4'!AD84</f>
        <v>0</v>
      </c>
      <c r="AE84" s="132">
        <f>'St 1.2.1'!AE84+'St 1.2.2'!AE84+'St 1.2.3'!AE84+'St 1.2.4'!AE84</f>
        <v>0</v>
      </c>
      <c r="AF84" s="132">
        <f>'St 1.2.1'!AF84+'St 1.2.2'!AF84+'St 1.2.3'!AF84+'St 1.2.4'!AF84</f>
        <v>0</v>
      </c>
      <c r="AG84" s="132">
        <f>'St 1.2.1'!AG84+'St 1.2.2'!AG84+'St 1.2.3'!AG84+'St 1.2.4'!AG84</f>
        <v>0</v>
      </c>
      <c r="AH84" s="132">
        <f>'St 1.2.1'!AH84+'St 1.2.2'!AH84+'St 1.2.3'!AH84+'St 1.2.4'!AH84</f>
        <v>0</v>
      </c>
      <c r="AI84" s="132">
        <f>'St 1.2.1'!AI84+'St 1.2.2'!AI84+'St 1.2.3'!AI84+'St 1.2.4'!AI84</f>
        <v>0</v>
      </c>
      <c r="AJ84" s="132">
        <f>'St 1.2.1'!AJ84+'St 1.2.2'!AJ84+'St 1.2.3'!AJ84+'St 1.2.4'!AJ84</f>
        <v>0</v>
      </c>
      <c r="AK84" s="132">
        <f>'St 1.2.1'!AK84+'St 1.2.2'!AK84+'St 1.2.3'!AK84+'St 1.2.4'!AK84</f>
        <v>0</v>
      </c>
      <c r="AL84" s="132">
        <f>'St 1.2.1'!AL84+'St 1.2.2'!AL84+'St 1.2.3'!AL84+'St 1.2.4'!AL84</f>
        <v>0</v>
      </c>
      <c r="AM84" s="132">
        <f>'St 1.2.1'!AM84+'St 1.2.2'!AM84+'St 1.2.3'!AM84+'St 1.2.4'!AM84</f>
        <v>0</v>
      </c>
    </row>
    <row r="85" spans="1:39">
      <c r="B85" s="3" t="s">
        <v>20</v>
      </c>
      <c r="C85" s="178" t="s">
        <v>303</v>
      </c>
      <c r="D85" s="132">
        <f>'St 1.2.1'!D85+'St 1.2.2'!D85+'St 1.2.3'!D85+'St 1.2.4'!D85</f>
        <v>0</v>
      </c>
      <c r="E85" s="132">
        <f>'St 1.2.1'!E85+'St 1.2.2'!E85+'St 1.2.3'!E85+'St 1.2.4'!E85</f>
        <v>0</v>
      </c>
      <c r="F85" s="132">
        <f>'St 1.2.1'!F85+'St 1.2.2'!F85+'St 1.2.3'!F85+'St 1.2.4'!F85</f>
        <v>0</v>
      </c>
      <c r="G85" s="132">
        <f>'St 1.2.1'!G85+'St 1.2.2'!G85+'St 1.2.3'!G85+'St 1.2.4'!G85</f>
        <v>0</v>
      </c>
      <c r="H85" s="132">
        <f>'St 1.2.1'!H85+'St 1.2.2'!H85+'St 1.2.3'!H85+'St 1.2.4'!H85</f>
        <v>0</v>
      </c>
      <c r="I85" s="132">
        <f>'St 1.2.1'!I85+'St 1.2.2'!I85+'St 1.2.3'!I85+'St 1.2.4'!I85</f>
        <v>0</v>
      </c>
      <c r="J85" s="132">
        <f>'St 1.2.1'!J85+'St 1.2.2'!J85+'St 1.2.3'!J85+'St 1.2.4'!J85</f>
        <v>0</v>
      </c>
      <c r="K85" s="132">
        <f>'St 1.2.1'!K85+'St 1.2.2'!K85+'St 1.2.3'!K85+'St 1.2.4'!K85</f>
        <v>0</v>
      </c>
      <c r="L85" s="132">
        <f>'St 1.2.1'!L85+'St 1.2.2'!L85+'St 1.2.3'!L85+'St 1.2.4'!L85</f>
        <v>0</v>
      </c>
      <c r="M85" s="132">
        <f>'St 1.2.1'!M85+'St 1.2.2'!M85+'St 1.2.3'!M85+'St 1.2.4'!M85</f>
        <v>0</v>
      </c>
      <c r="N85" s="132">
        <f>'St 1.2.1'!N85+'St 1.2.2'!N85+'St 1.2.3'!N85+'St 1.2.4'!N85</f>
        <v>0</v>
      </c>
      <c r="O85" s="132">
        <f>'St 1.2.1'!O85+'St 1.2.2'!O85+'St 1.2.3'!O85+'St 1.2.4'!O85</f>
        <v>0</v>
      </c>
      <c r="P85" s="138"/>
      <c r="Q85" s="132">
        <f>'St 1.2.1'!Q85+'St 1.2.2'!Q85+'St 1.2.3'!Q85+'St 1.2.4'!Q85</f>
        <v>0</v>
      </c>
      <c r="R85" s="132">
        <f>'St 1.2.1'!R85+'St 1.2.2'!R85+'St 1.2.3'!R85+'St 1.2.4'!R85</f>
        <v>0</v>
      </c>
      <c r="S85" s="132">
        <f>'St 1.2.1'!S85+'St 1.2.2'!S85+'St 1.2.3'!S85+'St 1.2.4'!S85</f>
        <v>0</v>
      </c>
      <c r="T85" s="132">
        <f>'St 1.2.1'!T85+'St 1.2.2'!T85+'St 1.2.3'!T85+'St 1.2.4'!T85</f>
        <v>0</v>
      </c>
      <c r="U85" s="132">
        <f>'St 1.2.1'!U85+'St 1.2.2'!U85+'St 1.2.3'!U85+'St 1.2.4'!U85</f>
        <v>0</v>
      </c>
      <c r="V85" s="132">
        <f>'St 1.2.1'!V85+'St 1.2.2'!V85+'St 1.2.3'!V85+'St 1.2.4'!V85</f>
        <v>0</v>
      </c>
      <c r="W85" s="132">
        <f>'St 1.2.1'!W85+'St 1.2.2'!W85+'St 1.2.3'!W85+'St 1.2.4'!W85</f>
        <v>0</v>
      </c>
      <c r="X85" s="132">
        <f>'St 1.2.1'!X85+'St 1.2.2'!X85+'St 1.2.3'!X85+'St 1.2.4'!X85</f>
        <v>0</v>
      </c>
      <c r="Y85" s="132">
        <f>'St 1.2.1'!Y85+'St 1.2.2'!Y85+'St 1.2.3'!Y85+'St 1.2.4'!Y85</f>
        <v>0</v>
      </c>
      <c r="Z85" s="132">
        <f>'St 1.2.1'!Z85+'St 1.2.2'!Z85+'St 1.2.3'!Z85+'St 1.2.4'!Z85</f>
        <v>0</v>
      </c>
      <c r="AA85" s="132">
        <f>'St 1.2.1'!AA85+'St 1.2.2'!AA85+'St 1.2.3'!AA85+'St 1.2.4'!AA85</f>
        <v>0</v>
      </c>
      <c r="AB85" s="135"/>
      <c r="AC85" s="132">
        <f>'St 1.2.1'!AC85+'St 1.2.2'!AC85+'St 1.2.3'!AC85+'St 1.2.4'!AC85</f>
        <v>0</v>
      </c>
      <c r="AD85" s="132">
        <f>'St 1.2.1'!AD85+'St 1.2.2'!AD85+'St 1.2.3'!AD85+'St 1.2.4'!AD85</f>
        <v>0</v>
      </c>
      <c r="AE85" s="132">
        <f>'St 1.2.1'!AE85+'St 1.2.2'!AE85+'St 1.2.3'!AE85+'St 1.2.4'!AE85</f>
        <v>0</v>
      </c>
      <c r="AF85" s="132">
        <f>'St 1.2.1'!AF85+'St 1.2.2'!AF85+'St 1.2.3'!AF85+'St 1.2.4'!AF85</f>
        <v>0</v>
      </c>
      <c r="AG85" s="132">
        <f>'St 1.2.1'!AG85+'St 1.2.2'!AG85+'St 1.2.3'!AG85+'St 1.2.4'!AG85</f>
        <v>0</v>
      </c>
      <c r="AH85" s="132">
        <f>'St 1.2.1'!AH85+'St 1.2.2'!AH85+'St 1.2.3'!AH85+'St 1.2.4'!AH85</f>
        <v>0</v>
      </c>
      <c r="AI85" s="132">
        <f>'St 1.2.1'!AI85+'St 1.2.2'!AI85+'St 1.2.3'!AI85+'St 1.2.4'!AI85</f>
        <v>0</v>
      </c>
      <c r="AJ85" s="132">
        <f>'St 1.2.1'!AJ85+'St 1.2.2'!AJ85+'St 1.2.3'!AJ85+'St 1.2.4'!AJ85</f>
        <v>0</v>
      </c>
      <c r="AK85" s="132">
        <f>'St 1.2.1'!AK85+'St 1.2.2'!AK85+'St 1.2.3'!AK85+'St 1.2.4'!AK85</f>
        <v>0</v>
      </c>
      <c r="AL85" s="132">
        <f>'St 1.2.1'!AL85+'St 1.2.2'!AL85+'St 1.2.3'!AL85+'St 1.2.4'!AL85</f>
        <v>0</v>
      </c>
      <c r="AM85" s="132">
        <f>'St 1.2.1'!AM85+'St 1.2.2'!AM85+'St 1.2.3'!AM85+'St 1.2.4'!AM85</f>
        <v>0</v>
      </c>
    </row>
    <row r="86" spans="1:39" s="43" customFormat="1">
      <c r="A86" s="36"/>
      <c r="B86" s="5" t="s">
        <v>21</v>
      </c>
      <c r="C86" s="177" t="s">
        <v>304</v>
      </c>
      <c r="D86" s="129">
        <f>'St 1.2.1'!D86+'St 1.2.2'!D86+'St 1.2.3'!D86+'St 1.2.4'!D86</f>
        <v>183151.59729780353</v>
      </c>
      <c r="E86" s="129">
        <f>'St 1.2.1'!E86+'St 1.2.2'!E86+'St 1.2.3'!E86+'St 1.2.4'!E86</f>
        <v>208590.5873241403</v>
      </c>
      <c r="F86" s="129">
        <f>'St 1.2.1'!F86+'St 1.2.2'!F86+'St 1.2.3'!F86+'St 1.2.4'!F86</f>
        <v>215135.23144333533</v>
      </c>
      <c r="G86" s="129">
        <f>'St 1.2.1'!G86+'St 1.2.2'!G86+'St 1.2.3'!G86+'St 1.2.4'!G86</f>
        <v>277158.63127163803</v>
      </c>
      <c r="H86" s="129">
        <f>'St 1.2.1'!H86+'St 1.2.2'!H86+'St 1.2.3'!H86+'St 1.2.4'!H86</f>
        <v>263426.28680443339</v>
      </c>
      <c r="I86" s="129">
        <f>'St 1.2.1'!I86+'St 1.2.2'!I86+'St 1.2.3'!I86+'St 1.2.4'!I86</f>
        <v>295888.89379064227</v>
      </c>
      <c r="J86" s="129">
        <f>'St 1.2.1'!J86+'St 1.2.2'!J86+'St 1.2.3'!J86+'St 1.2.4'!J86</f>
        <v>262487.36551147391</v>
      </c>
      <c r="K86" s="129">
        <f>'St 1.2.1'!K86+'St 1.2.2'!K86+'St 1.2.3'!K86+'St 1.2.4'!K86</f>
        <v>272238.0977802687</v>
      </c>
      <c r="L86" s="129">
        <f>'St 1.2.1'!L86+'St 1.2.2'!L86+'St 1.2.3'!L86+'St 1.2.4'!L86</f>
        <v>342336.80294283119</v>
      </c>
      <c r="M86" s="129">
        <f>'St 1.2.1'!M86+'St 1.2.2'!M86+'St 1.2.3'!M86+'St 1.2.4'!M86</f>
        <v>349922.57303894422</v>
      </c>
      <c r="N86" s="129">
        <f>'St 1.2.1'!N86+'St 1.2.2'!N86+'St 1.2.3'!N86+'St 1.2.4'!N86</f>
        <v>399181.32580090349</v>
      </c>
      <c r="O86" s="129">
        <f>'St 1.2.1'!O86+'St 1.2.2'!O86+'St 1.2.3'!O86+'St 1.2.4'!O86</f>
        <v>489070.38666042191</v>
      </c>
      <c r="P86" s="130"/>
      <c r="Q86" s="129">
        <f>'St 1.2.1'!Q86+'St 1.2.2'!Q86+'St 1.2.3'!Q86+'St 1.2.4'!Q86</f>
        <v>25438.990026336774</v>
      </c>
      <c r="R86" s="129">
        <f>'St 1.2.1'!R86+'St 1.2.2'!R86+'St 1.2.3'!R86+'St 1.2.4'!R86</f>
        <v>6544.6441191950371</v>
      </c>
      <c r="S86" s="129">
        <f>'St 1.2.1'!S86+'St 1.2.2'!S86+'St 1.2.3'!S86+'St 1.2.4'!S86</f>
        <v>62023.399828302747</v>
      </c>
      <c r="T86" s="129">
        <f>'St 1.2.1'!T86+'St 1.2.2'!T86+'St 1.2.3'!T86+'St 1.2.4'!T86</f>
        <v>-13732.344467204717</v>
      </c>
      <c r="U86" s="129">
        <f>'St 1.2.1'!U86+'St 1.2.2'!U86+'St 1.2.3'!U86+'St 1.2.4'!U86</f>
        <v>32462.606986208884</v>
      </c>
      <c r="V86" s="129">
        <f>'St 1.2.1'!V86+'St 1.2.2'!V86+'St 1.2.3'!V86+'St 1.2.4'!V86</f>
        <v>-33401.528279168298</v>
      </c>
      <c r="W86" s="129">
        <f>'St 1.2.1'!W86+'St 1.2.2'!W86+'St 1.2.3'!W86+'St 1.2.4'!W86</f>
        <v>9750.7322687947581</v>
      </c>
      <c r="X86" s="129">
        <f>'St 1.2.1'!X86+'St 1.2.2'!X86+'St 1.2.3'!X86+'St 1.2.4'!X86</f>
        <v>70098.705162562532</v>
      </c>
      <c r="Y86" s="129">
        <f>'St 1.2.1'!Y86+'St 1.2.2'!Y86+'St 1.2.3'!Y86+'St 1.2.4'!Y86</f>
        <v>7585.7700961130104</v>
      </c>
      <c r="Z86" s="129">
        <f>'St 1.2.1'!Z86+'St 1.2.2'!Z86+'St 1.2.3'!Z86+'St 1.2.4'!Z86</f>
        <v>49258.75276195928</v>
      </c>
      <c r="AA86" s="129">
        <f>'St 1.2.1'!AA86+'St 1.2.2'!AA86+'St 1.2.3'!AA86+'St 1.2.4'!AA86</f>
        <v>89889.060859518388</v>
      </c>
      <c r="AB86" s="131"/>
      <c r="AC86" s="129">
        <f>'St 1.2.1'!AC86+'St 1.2.2'!AC86+'St 1.2.3'!AC86+'St 1.2.4'!AC86</f>
        <v>0</v>
      </c>
      <c r="AD86" s="129">
        <f>'St 1.2.1'!AD86+'St 1.2.2'!AD86+'St 1.2.3'!AD86+'St 1.2.4'!AD86</f>
        <v>0</v>
      </c>
      <c r="AE86" s="129">
        <f>'St 1.2.1'!AE86+'St 1.2.2'!AE86+'St 1.2.3'!AE86+'St 1.2.4'!AE86</f>
        <v>0</v>
      </c>
      <c r="AF86" s="129">
        <f>'St 1.2.1'!AF86+'St 1.2.2'!AF86+'St 1.2.3'!AF86+'St 1.2.4'!AF86</f>
        <v>0</v>
      </c>
      <c r="AG86" s="129">
        <f>'St 1.2.1'!AG86+'St 1.2.2'!AG86+'St 1.2.3'!AG86+'St 1.2.4'!AG86</f>
        <v>0</v>
      </c>
      <c r="AH86" s="129">
        <f>'St 1.2.1'!AH86+'St 1.2.2'!AH86+'St 1.2.3'!AH86+'St 1.2.4'!AH86</f>
        <v>0</v>
      </c>
      <c r="AI86" s="129">
        <f>'St 1.2.1'!AI86+'St 1.2.2'!AI86+'St 1.2.3'!AI86+'St 1.2.4'!AI86</f>
        <v>0</v>
      </c>
      <c r="AJ86" s="129">
        <f>'St 1.2.1'!AJ86+'St 1.2.2'!AJ86+'St 1.2.3'!AJ86+'St 1.2.4'!AJ86</f>
        <v>0</v>
      </c>
      <c r="AK86" s="129">
        <f>'St 1.2.1'!AK86+'St 1.2.2'!AK86+'St 1.2.3'!AK86+'St 1.2.4'!AK86</f>
        <v>0</v>
      </c>
      <c r="AL86" s="129">
        <f>'St 1.2.1'!AL86+'St 1.2.2'!AL86+'St 1.2.3'!AL86+'St 1.2.4'!AL86</f>
        <v>0</v>
      </c>
      <c r="AM86" s="129">
        <f>'St 1.2.1'!AM86+'St 1.2.2'!AM86+'St 1.2.3'!AM86+'St 1.2.4'!AM86</f>
        <v>0</v>
      </c>
    </row>
    <row r="87" spans="1:39" s="43" customFormat="1">
      <c r="A87" s="36"/>
      <c r="B87" s="9" t="s">
        <v>93</v>
      </c>
      <c r="C87" s="177" t="s">
        <v>305</v>
      </c>
      <c r="D87" s="129">
        <f>'St 1.2.1'!D87+'St 1.2.2'!D87+'St 1.2.3'!D87+'St 1.2.4'!D87</f>
        <v>200.19346147993343</v>
      </c>
      <c r="E87" s="129">
        <f>'St 1.2.1'!E87+'St 1.2.2'!E87+'St 1.2.3'!E87+'St 1.2.4'!E87</f>
        <v>192.82679737824046</v>
      </c>
      <c r="F87" s="129">
        <f>'St 1.2.1'!F87+'St 1.2.2'!F87+'St 1.2.3'!F87+'St 1.2.4'!F87</f>
        <v>292.56581895928946</v>
      </c>
      <c r="G87" s="129">
        <f>'St 1.2.1'!G87+'St 1.2.2'!G87+'St 1.2.3'!G87+'St 1.2.4'!G87</f>
        <v>324.57302189665222</v>
      </c>
      <c r="H87" s="129">
        <f>'St 1.2.1'!H87+'St 1.2.2'!H87+'St 1.2.3'!H87+'St 1.2.4'!H87</f>
        <v>1421.9636252471259</v>
      </c>
      <c r="I87" s="129">
        <f>'St 1.2.1'!I87+'St 1.2.2'!I87+'St 1.2.3'!I87+'St 1.2.4'!I87</f>
        <v>178.10292718821492</v>
      </c>
      <c r="J87" s="129">
        <f>'St 1.2.1'!J87+'St 1.2.2'!J87+'St 1.2.3'!J87+'St 1.2.4'!J87</f>
        <v>11348.882655296333</v>
      </c>
      <c r="K87" s="129">
        <f>'St 1.2.1'!K87+'St 1.2.2'!K87+'St 1.2.3'!K87+'St 1.2.4'!K87</f>
        <v>10127.860950692819</v>
      </c>
      <c r="L87" s="129">
        <f>'St 1.2.1'!L87+'St 1.2.2'!L87+'St 1.2.3'!L87+'St 1.2.4'!L87</f>
        <v>8518.6607090356956</v>
      </c>
      <c r="M87" s="129">
        <f>'St 1.2.1'!M87+'St 1.2.2'!M87+'St 1.2.3'!M87+'St 1.2.4'!M87</f>
        <v>8209.0771160874283</v>
      </c>
      <c r="N87" s="129">
        <f>'St 1.2.1'!N87+'St 1.2.2'!N87+'St 1.2.3'!N87+'St 1.2.4'!N87</f>
        <v>7569.1025379587099</v>
      </c>
      <c r="O87" s="129">
        <f>'St 1.2.1'!O87+'St 1.2.2'!O87+'St 1.2.3'!O87+'St 1.2.4'!O87</f>
        <v>12068.693773230656</v>
      </c>
      <c r="P87" s="130"/>
      <c r="Q87" s="129">
        <f>'St 1.2.1'!Q87+'St 1.2.2'!Q87+'St 1.2.3'!Q87+'St 1.2.4'!Q87</f>
        <v>-7.3666641016929768</v>
      </c>
      <c r="R87" s="129">
        <f>'St 1.2.1'!R87+'St 1.2.2'!R87+'St 1.2.3'!R87+'St 1.2.4'!R87</f>
        <v>99.739021581048988</v>
      </c>
      <c r="S87" s="129">
        <f>'St 1.2.1'!S87+'St 1.2.2'!S87+'St 1.2.3'!S87+'St 1.2.4'!S87</f>
        <v>32.007202937362763</v>
      </c>
      <c r="T87" s="129">
        <f>'St 1.2.1'!T87+'St 1.2.2'!T87+'St 1.2.3'!T87+'St 1.2.4'!T87</f>
        <v>1097.3906033504736</v>
      </c>
      <c r="U87" s="129">
        <f>'St 1.2.1'!U87+'St 1.2.2'!U87+'St 1.2.3'!U87+'St 1.2.4'!U87</f>
        <v>-1243.8606980589111</v>
      </c>
      <c r="V87" s="129">
        <f>'St 1.2.1'!V87+'St 1.2.2'!V87+'St 1.2.3'!V87+'St 1.2.4'!V87</f>
        <v>11170.779728108118</v>
      </c>
      <c r="W87" s="129">
        <f>'St 1.2.1'!W87+'St 1.2.2'!W87+'St 1.2.3'!W87+'St 1.2.4'!W87</f>
        <v>-1221.0217046035141</v>
      </c>
      <c r="X87" s="129">
        <f>'St 1.2.1'!X87+'St 1.2.2'!X87+'St 1.2.3'!X87+'St 1.2.4'!X87</f>
        <v>-1609.2002416571233</v>
      </c>
      <c r="Y87" s="129">
        <f>'St 1.2.1'!Y87+'St 1.2.2'!Y87+'St 1.2.3'!Y87+'St 1.2.4'!Y87</f>
        <v>-309.58359294826749</v>
      </c>
      <c r="Z87" s="129">
        <f>'St 1.2.1'!Z87+'St 1.2.2'!Z87+'St 1.2.3'!Z87+'St 1.2.4'!Z87</f>
        <v>-639.97457812871801</v>
      </c>
      <c r="AA87" s="129">
        <f>'St 1.2.1'!AA87+'St 1.2.2'!AA87+'St 1.2.3'!AA87+'St 1.2.4'!AA87</f>
        <v>4499.5912352719461</v>
      </c>
      <c r="AB87" s="131"/>
      <c r="AC87" s="129">
        <f>'St 1.2.1'!AC87+'St 1.2.2'!AC87+'St 1.2.3'!AC87+'St 1.2.4'!AC87</f>
        <v>0</v>
      </c>
      <c r="AD87" s="129">
        <f>'St 1.2.1'!AD87+'St 1.2.2'!AD87+'St 1.2.3'!AD87+'St 1.2.4'!AD87</f>
        <v>0</v>
      </c>
      <c r="AE87" s="129">
        <f>'St 1.2.1'!AE87+'St 1.2.2'!AE87+'St 1.2.3'!AE87+'St 1.2.4'!AE87</f>
        <v>0</v>
      </c>
      <c r="AF87" s="129">
        <f>'St 1.2.1'!AF87+'St 1.2.2'!AF87+'St 1.2.3'!AF87+'St 1.2.4'!AF87</f>
        <v>0</v>
      </c>
      <c r="AG87" s="129">
        <f>'St 1.2.1'!AG87+'St 1.2.2'!AG87+'St 1.2.3'!AG87+'St 1.2.4'!AG87</f>
        <v>0</v>
      </c>
      <c r="AH87" s="129">
        <f>'St 1.2.1'!AH87+'St 1.2.2'!AH87+'St 1.2.3'!AH87+'St 1.2.4'!AH87</f>
        <v>0</v>
      </c>
      <c r="AI87" s="129">
        <f>'St 1.2.1'!AI87+'St 1.2.2'!AI87+'St 1.2.3'!AI87+'St 1.2.4'!AI87</f>
        <v>0</v>
      </c>
      <c r="AJ87" s="129">
        <f>'St 1.2.1'!AJ87+'St 1.2.2'!AJ87+'St 1.2.3'!AJ87+'St 1.2.4'!AJ87</f>
        <v>0</v>
      </c>
      <c r="AK87" s="129">
        <f>'St 1.2.1'!AK87+'St 1.2.2'!AK87+'St 1.2.3'!AK87+'St 1.2.4'!AK87</f>
        <v>0</v>
      </c>
      <c r="AL87" s="129">
        <f>'St 1.2.1'!AL87+'St 1.2.2'!AL87+'St 1.2.3'!AL87+'St 1.2.4'!AL87</f>
        <v>0</v>
      </c>
      <c r="AM87" s="129">
        <f>'St 1.2.1'!AM87+'St 1.2.2'!AM87+'St 1.2.3'!AM87+'St 1.2.4'!AM87</f>
        <v>0</v>
      </c>
    </row>
    <row r="88" spans="1:39">
      <c r="B88" s="176" t="s">
        <v>40</v>
      </c>
      <c r="C88" s="186"/>
      <c r="D88" s="132">
        <f>'St 1.2.1'!D88+'St 1.2.2'!D88+'St 1.2.3'!D88+'St 1.2.4'!D88</f>
        <v>130.26661350135058</v>
      </c>
      <c r="E88" s="132">
        <f>'St 1.2.1'!E88+'St 1.2.2'!E88+'St 1.2.3'!E88+'St 1.2.4'!E88</f>
        <v>100.3784787018823</v>
      </c>
      <c r="F88" s="132">
        <f>'St 1.2.1'!F88+'St 1.2.2'!F88+'St 1.2.3'!F88+'St 1.2.4'!F88</f>
        <v>171.9532953786003</v>
      </c>
      <c r="G88" s="132">
        <f>'St 1.2.1'!G88+'St 1.2.2'!G88+'St 1.2.3'!G88+'St 1.2.4'!G88</f>
        <v>208.54108928652249</v>
      </c>
      <c r="H88" s="132">
        <f>'St 1.2.1'!H88+'St 1.2.2'!H88+'St 1.2.3'!H88+'St 1.2.4'!H88</f>
        <v>786.66728478818163</v>
      </c>
      <c r="I88" s="132">
        <f>'St 1.2.1'!I88+'St 1.2.2'!I88+'St 1.2.3'!I88+'St 1.2.4'!I88</f>
        <v>0</v>
      </c>
      <c r="J88" s="132">
        <f>'St 1.2.1'!J88+'St 1.2.2'!J88+'St 1.2.3'!J88+'St 1.2.4'!J88</f>
        <v>7098.5325603906249</v>
      </c>
      <c r="K88" s="132">
        <f>'St 1.2.1'!K88+'St 1.2.2'!K88+'St 1.2.3'!K88+'St 1.2.4'!K88</f>
        <v>5846.4762648793458</v>
      </c>
      <c r="L88" s="132">
        <f>'St 1.2.1'!L88+'St 1.2.2'!L88+'St 1.2.3'!L88+'St 1.2.4'!L88</f>
        <v>5026.3587438996792</v>
      </c>
      <c r="M88" s="132">
        <f>'St 1.2.1'!M88+'St 1.2.2'!M88+'St 1.2.3'!M88+'St 1.2.4'!M88</f>
        <v>4843.6917434716806</v>
      </c>
      <c r="N88" s="132">
        <f>'St 1.2.1'!N88+'St 1.2.2'!N88+'St 1.2.3'!N88+'St 1.2.4'!N88</f>
        <v>4466.0805289249138</v>
      </c>
      <c r="O88" s="132">
        <f>'St 1.2.1'!O88+'St 1.2.2'!O88+'St 1.2.3'!O88+'St 1.2.4'!O88</f>
        <v>7121.0236616399243</v>
      </c>
      <c r="P88" s="138"/>
      <c r="Q88" s="132">
        <f>'St 1.2.1'!Q88+'St 1.2.2'!Q88+'St 1.2.3'!Q88+'St 1.2.4'!Q88</f>
        <v>-29.888134799468279</v>
      </c>
      <c r="R88" s="132">
        <f>'St 1.2.1'!R88+'St 1.2.2'!R88+'St 1.2.3'!R88+'St 1.2.4'!R88</f>
        <v>71.574816676717987</v>
      </c>
      <c r="S88" s="132">
        <f>'St 1.2.1'!S88+'St 1.2.2'!S88+'St 1.2.3'!S88+'St 1.2.4'!S88</f>
        <v>36.587793907922197</v>
      </c>
      <c r="T88" s="132">
        <f>'St 1.2.1'!T88+'St 1.2.2'!T88+'St 1.2.3'!T88+'St 1.2.4'!T88</f>
        <v>578.12619550165914</v>
      </c>
      <c r="U88" s="132">
        <f>'St 1.2.1'!U88+'St 1.2.2'!U88+'St 1.2.3'!U88+'St 1.2.4'!U88</f>
        <v>-786.66728478818163</v>
      </c>
      <c r="V88" s="132">
        <f>'St 1.2.1'!V88+'St 1.2.2'!V88+'St 1.2.3'!V88+'St 1.2.4'!V88</f>
        <v>7098.5325603906249</v>
      </c>
      <c r="W88" s="132">
        <f>'St 1.2.1'!W88+'St 1.2.2'!W88+'St 1.2.3'!W88+'St 1.2.4'!W88</f>
        <v>-1252.0562955112787</v>
      </c>
      <c r="X88" s="132">
        <f>'St 1.2.1'!X88+'St 1.2.2'!X88+'St 1.2.3'!X88+'St 1.2.4'!X88</f>
        <v>-820.11752097966666</v>
      </c>
      <c r="Y88" s="132">
        <f>'St 1.2.1'!Y88+'St 1.2.2'!Y88+'St 1.2.3'!Y88+'St 1.2.4'!Y88</f>
        <v>-182.66700042799897</v>
      </c>
      <c r="Z88" s="132">
        <f>'St 1.2.1'!Z88+'St 1.2.2'!Z88+'St 1.2.3'!Z88+'St 1.2.4'!Z88</f>
        <v>-377.6112145467664</v>
      </c>
      <c r="AA88" s="132">
        <f>'St 1.2.1'!AA88+'St 1.2.2'!AA88+'St 1.2.3'!AA88+'St 1.2.4'!AA88</f>
        <v>2654.9431327150105</v>
      </c>
      <c r="AB88" s="135"/>
      <c r="AC88" s="132">
        <f>'St 1.2.1'!AC88+'St 1.2.2'!AC88+'St 1.2.3'!AC88+'St 1.2.4'!AC88</f>
        <v>0</v>
      </c>
      <c r="AD88" s="132">
        <f>'St 1.2.1'!AD88+'St 1.2.2'!AD88+'St 1.2.3'!AD88+'St 1.2.4'!AD88</f>
        <v>0</v>
      </c>
      <c r="AE88" s="132">
        <f>'St 1.2.1'!AE88+'St 1.2.2'!AE88+'St 1.2.3'!AE88+'St 1.2.4'!AE88</f>
        <v>0</v>
      </c>
      <c r="AF88" s="132">
        <f>'St 1.2.1'!AF88+'St 1.2.2'!AF88+'St 1.2.3'!AF88+'St 1.2.4'!AF88</f>
        <v>0</v>
      </c>
      <c r="AG88" s="132">
        <f>'St 1.2.1'!AG88+'St 1.2.2'!AG88+'St 1.2.3'!AG88+'St 1.2.4'!AG88</f>
        <v>0</v>
      </c>
      <c r="AH88" s="132">
        <f>'St 1.2.1'!AH88+'St 1.2.2'!AH88+'St 1.2.3'!AH88+'St 1.2.4'!AH88</f>
        <v>0</v>
      </c>
      <c r="AI88" s="132">
        <f>'St 1.2.1'!AI88+'St 1.2.2'!AI88+'St 1.2.3'!AI88+'St 1.2.4'!AI88</f>
        <v>0</v>
      </c>
      <c r="AJ88" s="132">
        <f>'St 1.2.1'!AJ88+'St 1.2.2'!AJ88+'St 1.2.3'!AJ88+'St 1.2.4'!AJ88</f>
        <v>0</v>
      </c>
      <c r="AK88" s="132">
        <f>'St 1.2.1'!AK88+'St 1.2.2'!AK88+'St 1.2.3'!AK88+'St 1.2.4'!AK88</f>
        <v>0</v>
      </c>
      <c r="AL88" s="132">
        <f>'St 1.2.1'!AL88+'St 1.2.2'!AL88+'St 1.2.3'!AL88+'St 1.2.4'!AL88</f>
        <v>0</v>
      </c>
      <c r="AM88" s="132">
        <f>'St 1.2.1'!AM88+'St 1.2.2'!AM88+'St 1.2.3'!AM88+'St 1.2.4'!AM88</f>
        <v>0</v>
      </c>
    </row>
    <row r="89" spans="1:39">
      <c r="B89" s="6" t="s">
        <v>41</v>
      </c>
      <c r="C89" s="186"/>
      <c r="D89" s="132">
        <f>'St 1.2.1'!D89+'St 1.2.2'!D89+'St 1.2.3'!D89+'St 1.2.4'!D89</f>
        <v>0</v>
      </c>
      <c r="E89" s="132">
        <f>'St 1.2.1'!E89+'St 1.2.2'!E89+'St 1.2.3'!E89+'St 1.2.4'!E89</f>
        <v>0</v>
      </c>
      <c r="F89" s="132">
        <f>'St 1.2.1'!F89+'St 1.2.2'!F89+'St 1.2.3'!F89+'St 1.2.4'!F89</f>
        <v>0</v>
      </c>
      <c r="G89" s="132">
        <f>'St 1.2.1'!G89+'St 1.2.2'!G89+'St 1.2.3'!G89+'St 1.2.4'!G89</f>
        <v>0</v>
      </c>
      <c r="H89" s="132">
        <f>'St 1.2.1'!H89+'St 1.2.2'!H89+'St 1.2.3'!H89+'St 1.2.4'!H89</f>
        <v>0</v>
      </c>
      <c r="I89" s="132">
        <f>'St 1.2.1'!I89+'St 1.2.2'!I89+'St 1.2.3'!I89+'St 1.2.4'!I89</f>
        <v>0</v>
      </c>
      <c r="J89" s="132">
        <f>'St 1.2.1'!J89+'St 1.2.2'!J89+'St 1.2.3'!J89+'St 1.2.4'!J89</f>
        <v>0</v>
      </c>
      <c r="K89" s="132">
        <f>'St 1.2.1'!K89+'St 1.2.2'!K89+'St 1.2.3'!K89+'St 1.2.4'!K89</f>
        <v>0</v>
      </c>
      <c r="L89" s="132">
        <f>'St 1.2.1'!L89+'St 1.2.2'!L89+'St 1.2.3'!L89+'St 1.2.4'!L89</f>
        <v>0</v>
      </c>
      <c r="M89" s="132">
        <f>'St 1.2.1'!M89+'St 1.2.2'!M89+'St 1.2.3'!M89+'St 1.2.4'!M89</f>
        <v>0</v>
      </c>
      <c r="N89" s="132">
        <f>'St 1.2.1'!N89+'St 1.2.2'!N89+'St 1.2.3'!N89+'St 1.2.4'!N89</f>
        <v>0</v>
      </c>
      <c r="O89" s="132">
        <f>'St 1.2.1'!O89+'St 1.2.2'!O89+'St 1.2.3'!O89+'St 1.2.4'!O89</f>
        <v>0</v>
      </c>
      <c r="P89" s="138"/>
      <c r="Q89" s="132">
        <f>'St 1.2.1'!Q89+'St 1.2.2'!Q89+'St 1.2.3'!Q89+'St 1.2.4'!Q89</f>
        <v>0</v>
      </c>
      <c r="R89" s="132">
        <f>'St 1.2.1'!R89+'St 1.2.2'!R89+'St 1.2.3'!R89+'St 1.2.4'!R89</f>
        <v>0</v>
      </c>
      <c r="S89" s="132">
        <f>'St 1.2.1'!S89+'St 1.2.2'!S89+'St 1.2.3'!S89+'St 1.2.4'!S89</f>
        <v>0</v>
      </c>
      <c r="T89" s="132">
        <f>'St 1.2.1'!T89+'St 1.2.2'!T89+'St 1.2.3'!T89+'St 1.2.4'!T89</f>
        <v>0</v>
      </c>
      <c r="U89" s="132">
        <f>'St 1.2.1'!U89+'St 1.2.2'!U89+'St 1.2.3'!U89+'St 1.2.4'!U89</f>
        <v>0</v>
      </c>
      <c r="V89" s="132">
        <f>'St 1.2.1'!V89+'St 1.2.2'!V89+'St 1.2.3'!V89+'St 1.2.4'!V89</f>
        <v>0</v>
      </c>
      <c r="W89" s="132">
        <f>'St 1.2.1'!W89+'St 1.2.2'!W89+'St 1.2.3'!W89+'St 1.2.4'!W89</f>
        <v>0</v>
      </c>
      <c r="X89" s="132">
        <f>'St 1.2.1'!X89+'St 1.2.2'!X89+'St 1.2.3'!X89+'St 1.2.4'!X89</f>
        <v>0</v>
      </c>
      <c r="Y89" s="132">
        <f>'St 1.2.1'!Y89+'St 1.2.2'!Y89+'St 1.2.3'!Y89+'St 1.2.4'!Y89</f>
        <v>0</v>
      </c>
      <c r="Z89" s="132">
        <f>'St 1.2.1'!Z89+'St 1.2.2'!Z89+'St 1.2.3'!Z89+'St 1.2.4'!Z89</f>
        <v>0</v>
      </c>
      <c r="AA89" s="132">
        <f>'St 1.2.1'!AA89+'St 1.2.2'!AA89+'St 1.2.3'!AA89+'St 1.2.4'!AA89</f>
        <v>0</v>
      </c>
      <c r="AB89" s="135"/>
      <c r="AC89" s="132">
        <f>'St 1.2.1'!AC89+'St 1.2.2'!AC89+'St 1.2.3'!AC89+'St 1.2.4'!AC89</f>
        <v>0</v>
      </c>
      <c r="AD89" s="132">
        <f>'St 1.2.1'!AD89+'St 1.2.2'!AD89+'St 1.2.3'!AD89+'St 1.2.4'!AD89</f>
        <v>0</v>
      </c>
      <c r="AE89" s="132">
        <f>'St 1.2.1'!AE89+'St 1.2.2'!AE89+'St 1.2.3'!AE89+'St 1.2.4'!AE89</f>
        <v>0</v>
      </c>
      <c r="AF89" s="132">
        <f>'St 1.2.1'!AF89+'St 1.2.2'!AF89+'St 1.2.3'!AF89+'St 1.2.4'!AF89</f>
        <v>0</v>
      </c>
      <c r="AG89" s="132">
        <f>'St 1.2.1'!AG89+'St 1.2.2'!AG89+'St 1.2.3'!AG89+'St 1.2.4'!AG89</f>
        <v>0</v>
      </c>
      <c r="AH89" s="132">
        <f>'St 1.2.1'!AH89+'St 1.2.2'!AH89+'St 1.2.3'!AH89+'St 1.2.4'!AH89</f>
        <v>0</v>
      </c>
      <c r="AI89" s="132">
        <f>'St 1.2.1'!AI89+'St 1.2.2'!AI89+'St 1.2.3'!AI89+'St 1.2.4'!AI89</f>
        <v>0</v>
      </c>
      <c r="AJ89" s="132">
        <f>'St 1.2.1'!AJ89+'St 1.2.2'!AJ89+'St 1.2.3'!AJ89+'St 1.2.4'!AJ89</f>
        <v>0</v>
      </c>
      <c r="AK89" s="132">
        <f>'St 1.2.1'!AK89+'St 1.2.2'!AK89+'St 1.2.3'!AK89+'St 1.2.4'!AK89</f>
        <v>0</v>
      </c>
      <c r="AL89" s="132">
        <f>'St 1.2.1'!AL89+'St 1.2.2'!AL89+'St 1.2.3'!AL89+'St 1.2.4'!AL89</f>
        <v>0</v>
      </c>
      <c r="AM89" s="132">
        <f>'St 1.2.1'!AM89+'St 1.2.2'!AM89+'St 1.2.3'!AM89+'St 1.2.4'!AM89</f>
        <v>0</v>
      </c>
    </row>
    <row r="90" spans="1:39">
      <c r="B90" s="6" t="s">
        <v>42</v>
      </c>
      <c r="C90" s="186"/>
      <c r="D90" s="132">
        <f>'St 1.2.1'!D90+'St 1.2.2'!D90+'St 1.2.3'!D90+'St 1.2.4'!D90</f>
        <v>0</v>
      </c>
      <c r="E90" s="132">
        <f>'St 1.2.1'!E90+'St 1.2.2'!E90+'St 1.2.3'!E90+'St 1.2.4'!E90</f>
        <v>0</v>
      </c>
      <c r="F90" s="132">
        <f>'St 1.2.1'!F90+'St 1.2.2'!F90+'St 1.2.3'!F90+'St 1.2.4'!F90</f>
        <v>0</v>
      </c>
      <c r="G90" s="132">
        <f>'St 1.2.1'!G90+'St 1.2.2'!G90+'St 1.2.3'!G90+'St 1.2.4'!G90</f>
        <v>0</v>
      </c>
      <c r="H90" s="132">
        <f>'St 1.2.1'!H90+'St 1.2.2'!H90+'St 1.2.3'!H90+'St 1.2.4'!H90</f>
        <v>3.3080555097128737E-7</v>
      </c>
      <c r="I90" s="132">
        <f>'St 1.2.1'!I90+'St 1.2.2'!I90+'St 1.2.3'!I90+'St 1.2.4'!I90</f>
        <v>0</v>
      </c>
      <c r="J90" s="132">
        <f>'St 1.2.1'!J90+'St 1.2.2'!J90+'St 1.2.3'!J90+'St 1.2.4'!J90</f>
        <v>5.6623556095098177E-6</v>
      </c>
      <c r="K90" s="132">
        <f>'St 1.2.1'!K90+'St 1.2.2'!K90+'St 1.2.3'!K90+'St 1.2.4'!K90</f>
        <v>0</v>
      </c>
      <c r="L90" s="132">
        <f>'St 1.2.1'!L90+'St 1.2.2'!L90+'St 1.2.3'!L90+'St 1.2.4'!L90</f>
        <v>2.5797959996866471</v>
      </c>
      <c r="M90" s="132">
        <f>'St 1.2.1'!M90+'St 1.2.2'!M90+'St 1.2.3'!M90+'St 1.2.4'!M90</f>
        <v>2.486041530300465</v>
      </c>
      <c r="N90" s="132">
        <f>'St 1.2.1'!N90+'St 1.2.2'!N90+'St 1.2.3'!N90+'St 1.2.4'!N90</f>
        <v>2.2922312691632416</v>
      </c>
      <c r="O90" s="132">
        <f>'St 1.2.1'!O90+'St 1.2.2'!O90+'St 1.2.3'!O90+'St 1.2.4'!O90</f>
        <v>3.6548900092474774</v>
      </c>
      <c r="P90" s="138"/>
      <c r="Q90" s="132">
        <f>'St 1.2.1'!Q90+'St 1.2.2'!Q90+'St 1.2.3'!Q90+'St 1.2.4'!Q90</f>
        <v>0</v>
      </c>
      <c r="R90" s="132">
        <f>'St 1.2.1'!R90+'St 1.2.2'!R90+'St 1.2.3'!R90+'St 1.2.4'!R90</f>
        <v>0</v>
      </c>
      <c r="S90" s="132">
        <f>'St 1.2.1'!S90+'St 1.2.2'!S90+'St 1.2.3'!S90+'St 1.2.4'!S90</f>
        <v>0</v>
      </c>
      <c r="T90" s="132">
        <f>'St 1.2.1'!T90+'St 1.2.2'!T90+'St 1.2.3'!T90+'St 1.2.4'!T90</f>
        <v>3.3080555097128737E-7</v>
      </c>
      <c r="U90" s="132">
        <f>'St 1.2.1'!U90+'St 1.2.2'!U90+'St 1.2.3'!U90+'St 1.2.4'!U90</f>
        <v>-3.3080555097128737E-7</v>
      </c>
      <c r="V90" s="132">
        <f>'St 1.2.1'!V90+'St 1.2.2'!V90+'St 1.2.3'!V90+'St 1.2.4'!V90</f>
        <v>5.6623556095098177E-6</v>
      </c>
      <c r="W90" s="132">
        <f>'St 1.2.1'!W90+'St 1.2.2'!W90+'St 1.2.3'!W90+'St 1.2.4'!W90</f>
        <v>-5.6623556095098177E-6</v>
      </c>
      <c r="X90" s="132">
        <f>'St 1.2.1'!X90+'St 1.2.2'!X90+'St 1.2.3'!X90+'St 1.2.4'!X90</f>
        <v>2.5797959996866471</v>
      </c>
      <c r="Y90" s="132">
        <f>'St 1.2.1'!Y90+'St 1.2.2'!Y90+'St 1.2.3'!Y90+'St 1.2.4'!Y90</f>
        <v>-9.3754469386182065E-2</v>
      </c>
      <c r="Z90" s="132">
        <f>'St 1.2.1'!Z90+'St 1.2.2'!Z90+'St 1.2.3'!Z90+'St 1.2.4'!Z90</f>
        <v>-0.19381026113722347</v>
      </c>
      <c r="AA90" s="132">
        <f>'St 1.2.1'!AA90+'St 1.2.2'!AA90+'St 1.2.3'!AA90+'St 1.2.4'!AA90</f>
        <v>1.3626587400842358</v>
      </c>
      <c r="AB90" s="135"/>
      <c r="AC90" s="132">
        <f>'St 1.2.1'!AC90+'St 1.2.2'!AC90+'St 1.2.3'!AC90+'St 1.2.4'!AC90</f>
        <v>0</v>
      </c>
      <c r="AD90" s="132">
        <f>'St 1.2.1'!AD90+'St 1.2.2'!AD90+'St 1.2.3'!AD90+'St 1.2.4'!AD90</f>
        <v>0</v>
      </c>
      <c r="AE90" s="132">
        <f>'St 1.2.1'!AE90+'St 1.2.2'!AE90+'St 1.2.3'!AE90+'St 1.2.4'!AE90</f>
        <v>0</v>
      </c>
      <c r="AF90" s="132">
        <f>'St 1.2.1'!AF90+'St 1.2.2'!AF90+'St 1.2.3'!AF90+'St 1.2.4'!AF90</f>
        <v>0</v>
      </c>
      <c r="AG90" s="132">
        <f>'St 1.2.1'!AG90+'St 1.2.2'!AG90+'St 1.2.3'!AG90+'St 1.2.4'!AG90</f>
        <v>0</v>
      </c>
      <c r="AH90" s="132">
        <f>'St 1.2.1'!AH90+'St 1.2.2'!AH90+'St 1.2.3'!AH90+'St 1.2.4'!AH90</f>
        <v>0</v>
      </c>
      <c r="AI90" s="132">
        <f>'St 1.2.1'!AI90+'St 1.2.2'!AI90+'St 1.2.3'!AI90+'St 1.2.4'!AI90</f>
        <v>0</v>
      </c>
      <c r="AJ90" s="132">
        <f>'St 1.2.1'!AJ90+'St 1.2.2'!AJ90+'St 1.2.3'!AJ90+'St 1.2.4'!AJ90</f>
        <v>0</v>
      </c>
      <c r="AK90" s="132">
        <f>'St 1.2.1'!AK90+'St 1.2.2'!AK90+'St 1.2.3'!AK90+'St 1.2.4'!AK90</f>
        <v>0</v>
      </c>
      <c r="AL90" s="132">
        <f>'St 1.2.1'!AL90+'St 1.2.2'!AL90+'St 1.2.3'!AL90+'St 1.2.4'!AL90</f>
        <v>0</v>
      </c>
      <c r="AM90" s="132">
        <f>'St 1.2.1'!AM90+'St 1.2.2'!AM90+'St 1.2.3'!AM90+'St 1.2.4'!AM90</f>
        <v>0</v>
      </c>
    </row>
    <row r="91" spans="1:39">
      <c r="B91" s="6" t="s">
        <v>43</v>
      </c>
      <c r="C91" s="186"/>
      <c r="D91" s="132">
        <f>'St 1.2.1'!D91+'St 1.2.2'!D91+'St 1.2.3'!D91+'St 1.2.4'!D91</f>
        <v>0</v>
      </c>
      <c r="E91" s="132">
        <f>'St 1.2.1'!E91+'St 1.2.2'!E91+'St 1.2.3'!E91+'St 1.2.4'!E91</f>
        <v>0</v>
      </c>
      <c r="F91" s="132">
        <f>'St 1.2.1'!F91+'St 1.2.2'!F91+'St 1.2.3'!F91+'St 1.2.4'!F91</f>
        <v>0</v>
      </c>
      <c r="G91" s="132">
        <f>'St 1.2.1'!G91+'St 1.2.2'!G91+'St 1.2.3'!G91+'St 1.2.4'!G91</f>
        <v>0</v>
      </c>
      <c r="H91" s="132">
        <f>'St 1.2.1'!H91+'St 1.2.2'!H91+'St 1.2.3'!H91+'St 1.2.4'!H91</f>
        <v>0</v>
      </c>
      <c r="I91" s="132">
        <f>'St 1.2.1'!I91+'St 1.2.2'!I91+'St 1.2.3'!I91+'St 1.2.4'!I91</f>
        <v>0</v>
      </c>
      <c r="J91" s="132">
        <f>'St 1.2.1'!J91+'St 1.2.2'!J91+'St 1.2.3'!J91+'St 1.2.4'!J91</f>
        <v>0</v>
      </c>
      <c r="K91" s="132">
        <f>'St 1.2.1'!K91+'St 1.2.2'!K91+'St 1.2.3'!K91+'St 1.2.4'!K91</f>
        <v>0</v>
      </c>
      <c r="L91" s="132">
        <f>'St 1.2.1'!L91+'St 1.2.2'!L91+'St 1.2.3'!L91+'St 1.2.4'!L91</f>
        <v>0</v>
      </c>
      <c r="M91" s="132">
        <f>'St 1.2.1'!M91+'St 1.2.2'!M91+'St 1.2.3'!M91+'St 1.2.4'!M91</f>
        <v>0</v>
      </c>
      <c r="N91" s="132">
        <f>'St 1.2.1'!N91+'St 1.2.2'!N91+'St 1.2.3'!N91+'St 1.2.4'!N91</f>
        <v>0</v>
      </c>
      <c r="O91" s="132">
        <f>'St 1.2.1'!O91+'St 1.2.2'!O91+'St 1.2.3'!O91+'St 1.2.4'!O91</f>
        <v>0</v>
      </c>
      <c r="P91" s="138"/>
      <c r="Q91" s="132">
        <f>'St 1.2.1'!Q91+'St 1.2.2'!Q91+'St 1.2.3'!Q91+'St 1.2.4'!Q91</f>
        <v>0</v>
      </c>
      <c r="R91" s="132">
        <f>'St 1.2.1'!R91+'St 1.2.2'!R91+'St 1.2.3'!R91+'St 1.2.4'!R91</f>
        <v>0</v>
      </c>
      <c r="S91" s="132">
        <f>'St 1.2.1'!S91+'St 1.2.2'!S91+'St 1.2.3'!S91+'St 1.2.4'!S91</f>
        <v>0</v>
      </c>
      <c r="T91" s="132">
        <f>'St 1.2.1'!T91+'St 1.2.2'!T91+'St 1.2.3'!T91+'St 1.2.4'!T91</f>
        <v>0</v>
      </c>
      <c r="U91" s="132">
        <f>'St 1.2.1'!U91+'St 1.2.2'!U91+'St 1.2.3'!U91+'St 1.2.4'!U91</f>
        <v>0</v>
      </c>
      <c r="V91" s="132">
        <f>'St 1.2.1'!V91+'St 1.2.2'!V91+'St 1.2.3'!V91+'St 1.2.4'!V91</f>
        <v>0</v>
      </c>
      <c r="W91" s="132">
        <f>'St 1.2.1'!W91+'St 1.2.2'!W91+'St 1.2.3'!W91+'St 1.2.4'!W91</f>
        <v>0</v>
      </c>
      <c r="X91" s="132">
        <f>'St 1.2.1'!X91+'St 1.2.2'!X91+'St 1.2.3'!X91+'St 1.2.4'!X91</f>
        <v>0</v>
      </c>
      <c r="Y91" s="132">
        <f>'St 1.2.1'!Y91+'St 1.2.2'!Y91+'St 1.2.3'!Y91+'St 1.2.4'!Y91</f>
        <v>0</v>
      </c>
      <c r="Z91" s="132">
        <f>'St 1.2.1'!Z91+'St 1.2.2'!Z91+'St 1.2.3'!Z91+'St 1.2.4'!Z91</f>
        <v>0</v>
      </c>
      <c r="AA91" s="132">
        <f>'St 1.2.1'!AA91+'St 1.2.2'!AA91+'St 1.2.3'!AA91+'St 1.2.4'!AA91</f>
        <v>0</v>
      </c>
      <c r="AB91" s="135"/>
      <c r="AC91" s="132">
        <f>'St 1.2.1'!AC91+'St 1.2.2'!AC91+'St 1.2.3'!AC91+'St 1.2.4'!AC91</f>
        <v>0</v>
      </c>
      <c r="AD91" s="132">
        <f>'St 1.2.1'!AD91+'St 1.2.2'!AD91+'St 1.2.3'!AD91+'St 1.2.4'!AD91</f>
        <v>0</v>
      </c>
      <c r="AE91" s="132">
        <f>'St 1.2.1'!AE91+'St 1.2.2'!AE91+'St 1.2.3'!AE91+'St 1.2.4'!AE91</f>
        <v>0</v>
      </c>
      <c r="AF91" s="132">
        <f>'St 1.2.1'!AF91+'St 1.2.2'!AF91+'St 1.2.3'!AF91+'St 1.2.4'!AF91</f>
        <v>0</v>
      </c>
      <c r="AG91" s="132">
        <f>'St 1.2.1'!AG91+'St 1.2.2'!AG91+'St 1.2.3'!AG91+'St 1.2.4'!AG91</f>
        <v>0</v>
      </c>
      <c r="AH91" s="132">
        <f>'St 1.2.1'!AH91+'St 1.2.2'!AH91+'St 1.2.3'!AH91+'St 1.2.4'!AH91</f>
        <v>0</v>
      </c>
      <c r="AI91" s="132">
        <f>'St 1.2.1'!AI91+'St 1.2.2'!AI91+'St 1.2.3'!AI91+'St 1.2.4'!AI91</f>
        <v>0</v>
      </c>
      <c r="AJ91" s="132">
        <f>'St 1.2.1'!AJ91+'St 1.2.2'!AJ91+'St 1.2.3'!AJ91+'St 1.2.4'!AJ91</f>
        <v>0</v>
      </c>
      <c r="AK91" s="132">
        <f>'St 1.2.1'!AK91+'St 1.2.2'!AK91+'St 1.2.3'!AK91+'St 1.2.4'!AK91</f>
        <v>0</v>
      </c>
      <c r="AL91" s="132">
        <f>'St 1.2.1'!AL91+'St 1.2.2'!AL91+'St 1.2.3'!AL91+'St 1.2.4'!AL91</f>
        <v>0</v>
      </c>
      <c r="AM91" s="132">
        <f>'St 1.2.1'!AM91+'St 1.2.2'!AM91+'St 1.2.3'!AM91+'St 1.2.4'!AM91</f>
        <v>0</v>
      </c>
    </row>
    <row r="92" spans="1:39">
      <c r="B92" s="6" t="s">
        <v>44</v>
      </c>
      <c r="C92" s="186"/>
      <c r="D92" s="132">
        <f>'St 1.2.1'!D92+'St 1.2.2'!D92+'St 1.2.3'!D92+'St 1.2.4'!D92</f>
        <v>0</v>
      </c>
      <c r="E92" s="132">
        <f>'St 1.2.1'!E92+'St 1.2.2'!E92+'St 1.2.3'!E92+'St 1.2.4'!E92</f>
        <v>0</v>
      </c>
      <c r="F92" s="132">
        <f>'St 1.2.1'!F92+'St 1.2.2'!F92+'St 1.2.3'!F92+'St 1.2.4'!F92</f>
        <v>0</v>
      </c>
      <c r="G92" s="132">
        <f>'St 1.2.1'!G92+'St 1.2.2'!G92+'St 1.2.3'!G92+'St 1.2.4'!G92</f>
        <v>0</v>
      </c>
      <c r="H92" s="132">
        <f>'St 1.2.1'!H92+'St 1.2.2'!H92+'St 1.2.3'!H92+'St 1.2.4'!H92</f>
        <v>0.23277516412427893</v>
      </c>
      <c r="I92" s="132">
        <f>'St 1.2.1'!I92+'St 1.2.2'!I92+'St 1.2.3'!I92+'St 1.2.4'!I92</f>
        <v>0</v>
      </c>
      <c r="J92" s="132">
        <f>'St 1.2.1'!J92+'St 1.2.2'!J92+'St 1.2.3'!J92+'St 1.2.4'!J92</f>
        <v>2.0210249512130725</v>
      </c>
      <c r="K92" s="132">
        <f>'St 1.2.1'!K92+'St 1.2.2'!K92+'St 1.2.3'!K92+'St 1.2.4'!K92</f>
        <v>1.8029172402373117</v>
      </c>
      <c r="L92" s="132">
        <f>'St 1.2.1'!L92+'St 1.2.2'!L92+'St 1.2.3'!L92+'St 1.2.4'!L92</f>
        <v>0.28597133381153689</v>
      </c>
      <c r="M92" s="132">
        <f>'St 1.2.1'!M92+'St 1.2.2'!M92+'St 1.2.3'!M92+'St 1.2.4'!M92</f>
        <v>0.27557861645542969</v>
      </c>
      <c r="N92" s="132">
        <f>'St 1.2.1'!N92+'St 1.2.2'!N92+'St 1.2.3'!N92+'St 1.2.4'!N92</f>
        <v>0.25409467784535889</v>
      </c>
      <c r="O92" s="132">
        <f>'St 1.2.1'!O92+'St 1.2.2'!O92+'St 1.2.3'!O92+'St 1.2.4'!O92</f>
        <v>0.40514589952303015</v>
      </c>
      <c r="P92" s="138"/>
      <c r="Q92" s="132">
        <f>'St 1.2.1'!Q92+'St 1.2.2'!Q92+'St 1.2.3'!Q92+'St 1.2.4'!Q92</f>
        <v>0</v>
      </c>
      <c r="R92" s="132">
        <f>'St 1.2.1'!R92+'St 1.2.2'!R92+'St 1.2.3'!R92+'St 1.2.4'!R92</f>
        <v>0</v>
      </c>
      <c r="S92" s="132">
        <f>'St 1.2.1'!S92+'St 1.2.2'!S92+'St 1.2.3'!S92+'St 1.2.4'!S92</f>
        <v>0</v>
      </c>
      <c r="T92" s="132">
        <f>'St 1.2.1'!T92+'St 1.2.2'!T92+'St 1.2.3'!T92+'St 1.2.4'!T92</f>
        <v>0.23277516412427893</v>
      </c>
      <c r="U92" s="132">
        <f>'St 1.2.1'!U92+'St 1.2.2'!U92+'St 1.2.3'!U92+'St 1.2.4'!U92</f>
        <v>-0.23277516412427893</v>
      </c>
      <c r="V92" s="132">
        <f>'St 1.2.1'!V92+'St 1.2.2'!V92+'St 1.2.3'!V92+'St 1.2.4'!V92</f>
        <v>2.0210249512130725</v>
      </c>
      <c r="W92" s="132">
        <f>'St 1.2.1'!W92+'St 1.2.2'!W92+'St 1.2.3'!W92+'St 1.2.4'!W92</f>
        <v>-0.21810771097576093</v>
      </c>
      <c r="X92" s="132">
        <f>'St 1.2.1'!X92+'St 1.2.2'!X92+'St 1.2.3'!X92+'St 1.2.4'!X92</f>
        <v>-1.5169459064257749</v>
      </c>
      <c r="Y92" s="132">
        <f>'St 1.2.1'!Y92+'St 1.2.2'!Y92+'St 1.2.3'!Y92+'St 1.2.4'!Y92</f>
        <v>-1.0392717356107195E-2</v>
      </c>
      <c r="Z92" s="132">
        <f>'St 1.2.1'!Z92+'St 1.2.2'!Z92+'St 1.2.3'!Z92+'St 1.2.4'!Z92</f>
        <v>-2.1483938610070794E-2</v>
      </c>
      <c r="AA92" s="132">
        <f>'St 1.2.1'!AA92+'St 1.2.2'!AA92+'St 1.2.3'!AA92+'St 1.2.4'!AA92</f>
        <v>0.15105122167767127</v>
      </c>
      <c r="AB92" s="135"/>
      <c r="AC92" s="132">
        <f>'St 1.2.1'!AC92+'St 1.2.2'!AC92+'St 1.2.3'!AC92+'St 1.2.4'!AC92</f>
        <v>0</v>
      </c>
      <c r="AD92" s="132">
        <f>'St 1.2.1'!AD92+'St 1.2.2'!AD92+'St 1.2.3'!AD92+'St 1.2.4'!AD92</f>
        <v>0</v>
      </c>
      <c r="AE92" s="132">
        <f>'St 1.2.1'!AE92+'St 1.2.2'!AE92+'St 1.2.3'!AE92+'St 1.2.4'!AE92</f>
        <v>0</v>
      </c>
      <c r="AF92" s="132">
        <f>'St 1.2.1'!AF92+'St 1.2.2'!AF92+'St 1.2.3'!AF92+'St 1.2.4'!AF92</f>
        <v>0</v>
      </c>
      <c r="AG92" s="132">
        <f>'St 1.2.1'!AG92+'St 1.2.2'!AG92+'St 1.2.3'!AG92+'St 1.2.4'!AG92</f>
        <v>0</v>
      </c>
      <c r="AH92" s="132">
        <f>'St 1.2.1'!AH92+'St 1.2.2'!AH92+'St 1.2.3'!AH92+'St 1.2.4'!AH92</f>
        <v>0</v>
      </c>
      <c r="AI92" s="132">
        <f>'St 1.2.1'!AI92+'St 1.2.2'!AI92+'St 1.2.3'!AI92+'St 1.2.4'!AI92</f>
        <v>0</v>
      </c>
      <c r="AJ92" s="132">
        <f>'St 1.2.1'!AJ92+'St 1.2.2'!AJ92+'St 1.2.3'!AJ92+'St 1.2.4'!AJ92</f>
        <v>0</v>
      </c>
      <c r="AK92" s="132">
        <f>'St 1.2.1'!AK92+'St 1.2.2'!AK92+'St 1.2.3'!AK92+'St 1.2.4'!AK92</f>
        <v>0</v>
      </c>
      <c r="AL92" s="132">
        <f>'St 1.2.1'!AL92+'St 1.2.2'!AL92+'St 1.2.3'!AL92+'St 1.2.4'!AL92</f>
        <v>0</v>
      </c>
      <c r="AM92" s="132">
        <f>'St 1.2.1'!AM92+'St 1.2.2'!AM92+'St 1.2.3'!AM92+'St 1.2.4'!AM92</f>
        <v>0</v>
      </c>
    </row>
    <row r="93" spans="1:39">
      <c r="B93" s="7" t="s">
        <v>45</v>
      </c>
      <c r="C93" s="186"/>
      <c r="D93" s="132">
        <f>'St 1.2.1'!D93+'St 1.2.2'!D93+'St 1.2.3'!D93+'St 1.2.4'!D93</f>
        <v>0</v>
      </c>
      <c r="E93" s="132">
        <f>'St 1.2.1'!E93+'St 1.2.2'!E93+'St 1.2.3'!E93+'St 1.2.4'!E93</f>
        <v>0</v>
      </c>
      <c r="F93" s="132">
        <f>'St 1.2.1'!F93+'St 1.2.2'!F93+'St 1.2.3'!F93+'St 1.2.4'!F93</f>
        <v>0</v>
      </c>
      <c r="G93" s="132">
        <f>'St 1.2.1'!G93+'St 1.2.2'!G93+'St 1.2.3'!G93+'St 1.2.4'!G93</f>
        <v>0</v>
      </c>
      <c r="H93" s="132">
        <f>'St 1.2.1'!H93+'St 1.2.2'!H93+'St 1.2.3'!H93+'St 1.2.4'!H93</f>
        <v>0.12009429381023787</v>
      </c>
      <c r="I93" s="132">
        <f>'St 1.2.1'!I93+'St 1.2.2'!I93+'St 1.2.3'!I93+'St 1.2.4'!I93</f>
        <v>0</v>
      </c>
      <c r="J93" s="132">
        <f>'St 1.2.1'!J93+'St 1.2.2'!J93+'St 1.2.3'!J93+'St 1.2.4'!J93</f>
        <v>1.0268455403621675</v>
      </c>
      <c r="K93" s="132">
        <f>'St 1.2.1'!K93+'St 1.2.2'!K93+'St 1.2.3'!K93+'St 1.2.4'!K93</f>
        <v>0.94472281549569048</v>
      </c>
      <c r="L93" s="132">
        <f>'St 1.2.1'!L93+'St 1.2.2'!L93+'St 1.2.3'!L93+'St 1.2.4'!L93</f>
        <v>0.28597133381153689</v>
      </c>
      <c r="M93" s="132">
        <f>'St 1.2.1'!M93+'St 1.2.2'!M93+'St 1.2.3'!M93+'St 1.2.4'!M93</f>
        <v>0.27557861645542969</v>
      </c>
      <c r="N93" s="132">
        <f>'St 1.2.1'!N93+'St 1.2.2'!N93+'St 1.2.3'!N93+'St 1.2.4'!N93</f>
        <v>0.25409467784535889</v>
      </c>
      <c r="O93" s="132">
        <f>'St 1.2.1'!O93+'St 1.2.2'!O93+'St 1.2.3'!O93+'St 1.2.4'!O93</f>
        <v>0.40514589952303015</v>
      </c>
      <c r="P93" s="138"/>
      <c r="Q93" s="132">
        <f>'St 1.2.1'!Q93+'St 1.2.2'!Q93+'St 1.2.3'!Q93+'St 1.2.4'!Q93</f>
        <v>0</v>
      </c>
      <c r="R93" s="132">
        <f>'St 1.2.1'!R93+'St 1.2.2'!R93+'St 1.2.3'!R93+'St 1.2.4'!R93</f>
        <v>0</v>
      </c>
      <c r="S93" s="132">
        <f>'St 1.2.1'!S93+'St 1.2.2'!S93+'St 1.2.3'!S93+'St 1.2.4'!S93</f>
        <v>0</v>
      </c>
      <c r="T93" s="132">
        <f>'St 1.2.1'!T93+'St 1.2.2'!T93+'St 1.2.3'!T93+'St 1.2.4'!T93</f>
        <v>0.12009429381023787</v>
      </c>
      <c r="U93" s="132">
        <f>'St 1.2.1'!U93+'St 1.2.2'!U93+'St 1.2.3'!U93+'St 1.2.4'!U93</f>
        <v>-0.12009429381023787</v>
      </c>
      <c r="V93" s="132">
        <f>'St 1.2.1'!V93+'St 1.2.2'!V93+'St 1.2.3'!V93+'St 1.2.4'!V93</f>
        <v>1.0268455403621675</v>
      </c>
      <c r="W93" s="132">
        <f>'St 1.2.1'!W93+'St 1.2.2'!W93+'St 1.2.3'!W93+'St 1.2.4'!W93</f>
        <v>-8.2122724866477009E-2</v>
      </c>
      <c r="X93" s="132">
        <f>'St 1.2.1'!X93+'St 1.2.2'!X93+'St 1.2.3'!X93+'St 1.2.4'!X93</f>
        <v>-0.65875148168415365</v>
      </c>
      <c r="Y93" s="132">
        <f>'St 1.2.1'!Y93+'St 1.2.2'!Y93+'St 1.2.3'!Y93+'St 1.2.4'!Y93</f>
        <v>-1.0392717356107195E-2</v>
      </c>
      <c r="Z93" s="132">
        <f>'St 1.2.1'!Z93+'St 1.2.2'!Z93+'St 1.2.3'!Z93+'St 1.2.4'!Z93</f>
        <v>-2.1483938610070794E-2</v>
      </c>
      <c r="AA93" s="132">
        <f>'St 1.2.1'!AA93+'St 1.2.2'!AA93+'St 1.2.3'!AA93+'St 1.2.4'!AA93</f>
        <v>0.15105122167767127</v>
      </c>
      <c r="AB93" s="135"/>
      <c r="AC93" s="132">
        <f>'St 1.2.1'!AC93+'St 1.2.2'!AC93+'St 1.2.3'!AC93+'St 1.2.4'!AC93</f>
        <v>0</v>
      </c>
      <c r="AD93" s="132">
        <f>'St 1.2.1'!AD93+'St 1.2.2'!AD93+'St 1.2.3'!AD93+'St 1.2.4'!AD93</f>
        <v>0</v>
      </c>
      <c r="AE93" s="132">
        <f>'St 1.2.1'!AE93+'St 1.2.2'!AE93+'St 1.2.3'!AE93+'St 1.2.4'!AE93</f>
        <v>0</v>
      </c>
      <c r="AF93" s="132">
        <f>'St 1.2.1'!AF93+'St 1.2.2'!AF93+'St 1.2.3'!AF93+'St 1.2.4'!AF93</f>
        <v>0</v>
      </c>
      <c r="AG93" s="132">
        <f>'St 1.2.1'!AG93+'St 1.2.2'!AG93+'St 1.2.3'!AG93+'St 1.2.4'!AG93</f>
        <v>0</v>
      </c>
      <c r="AH93" s="132">
        <f>'St 1.2.1'!AH93+'St 1.2.2'!AH93+'St 1.2.3'!AH93+'St 1.2.4'!AH93</f>
        <v>0</v>
      </c>
      <c r="AI93" s="132">
        <f>'St 1.2.1'!AI93+'St 1.2.2'!AI93+'St 1.2.3'!AI93+'St 1.2.4'!AI93</f>
        <v>0</v>
      </c>
      <c r="AJ93" s="132">
        <f>'St 1.2.1'!AJ93+'St 1.2.2'!AJ93+'St 1.2.3'!AJ93+'St 1.2.4'!AJ93</f>
        <v>0</v>
      </c>
      <c r="AK93" s="132">
        <f>'St 1.2.1'!AK93+'St 1.2.2'!AK93+'St 1.2.3'!AK93+'St 1.2.4'!AK93</f>
        <v>0</v>
      </c>
      <c r="AL93" s="132">
        <f>'St 1.2.1'!AL93+'St 1.2.2'!AL93+'St 1.2.3'!AL93+'St 1.2.4'!AL93</f>
        <v>0</v>
      </c>
      <c r="AM93" s="132">
        <f>'St 1.2.1'!AM93+'St 1.2.2'!AM93+'St 1.2.3'!AM93+'St 1.2.4'!AM93</f>
        <v>0</v>
      </c>
    </row>
    <row r="94" spans="1:39">
      <c r="B94" s="7" t="s">
        <v>46</v>
      </c>
      <c r="C94" s="186"/>
      <c r="D94" s="132">
        <f>'St 1.2.1'!D94+'St 1.2.2'!D94+'St 1.2.3'!D94+'St 1.2.4'!D94</f>
        <v>0</v>
      </c>
      <c r="E94" s="132">
        <f>'St 1.2.1'!E94+'St 1.2.2'!E94+'St 1.2.3'!E94+'St 1.2.4'!E94</f>
        <v>0</v>
      </c>
      <c r="F94" s="132">
        <f>'St 1.2.1'!F94+'St 1.2.2'!F94+'St 1.2.3'!F94+'St 1.2.4'!F94</f>
        <v>0</v>
      </c>
      <c r="G94" s="132">
        <f>'St 1.2.1'!G94+'St 1.2.2'!G94+'St 1.2.3'!G94+'St 1.2.4'!G94</f>
        <v>0</v>
      </c>
      <c r="H94" s="132">
        <f>'St 1.2.1'!H94+'St 1.2.2'!H94+'St 1.2.3'!H94+'St 1.2.4'!H94</f>
        <v>0.11268087031404102</v>
      </c>
      <c r="I94" s="132">
        <f>'St 1.2.1'!I94+'St 1.2.2'!I94+'St 1.2.3'!I94+'St 1.2.4'!I94</f>
        <v>0</v>
      </c>
      <c r="J94" s="132">
        <f>'St 1.2.1'!J94+'St 1.2.2'!J94+'St 1.2.3'!J94+'St 1.2.4'!J94</f>
        <v>0.99417941085090522</v>
      </c>
      <c r="K94" s="132">
        <f>'St 1.2.1'!K94+'St 1.2.2'!K94+'St 1.2.3'!K94+'St 1.2.4'!K94</f>
        <v>0.85819442474162133</v>
      </c>
      <c r="L94" s="132">
        <f>'St 1.2.1'!L94+'St 1.2.2'!L94+'St 1.2.3'!L94+'St 1.2.4'!L94</f>
        <v>0</v>
      </c>
      <c r="M94" s="132">
        <f>'St 1.2.1'!M94+'St 1.2.2'!M94+'St 1.2.3'!M94+'St 1.2.4'!M94</f>
        <v>0</v>
      </c>
      <c r="N94" s="132">
        <f>'St 1.2.1'!N94+'St 1.2.2'!N94+'St 1.2.3'!N94+'St 1.2.4'!N94</f>
        <v>0</v>
      </c>
      <c r="O94" s="132">
        <f>'St 1.2.1'!O94+'St 1.2.2'!O94+'St 1.2.3'!O94+'St 1.2.4'!O94</f>
        <v>0</v>
      </c>
      <c r="P94" s="138"/>
      <c r="Q94" s="132">
        <f>'St 1.2.1'!Q94+'St 1.2.2'!Q94+'St 1.2.3'!Q94+'St 1.2.4'!Q94</f>
        <v>0</v>
      </c>
      <c r="R94" s="132">
        <f>'St 1.2.1'!R94+'St 1.2.2'!R94+'St 1.2.3'!R94+'St 1.2.4'!R94</f>
        <v>0</v>
      </c>
      <c r="S94" s="132">
        <f>'St 1.2.1'!S94+'St 1.2.2'!S94+'St 1.2.3'!S94+'St 1.2.4'!S94</f>
        <v>0</v>
      </c>
      <c r="T94" s="132">
        <f>'St 1.2.1'!T94+'St 1.2.2'!T94+'St 1.2.3'!T94+'St 1.2.4'!T94</f>
        <v>0.11268087031404102</v>
      </c>
      <c r="U94" s="132">
        <f>'St 1.2.1'!U94+'St 1.2.2'!U94+'St 1.2.3'!U94+'St 1.2.4'!U94</f>
        <v>-0.11268087031404102</v>
      </c>
      <c r="V94" s="132">
        <f>'St 1.2.1'!V94+'St 1.2.2'!V94+'St 1.2.3'!V94+'St 1.2.4'!V94</f>
        <v>0.99417941085090522</v>
      </c>
      <c r="W94" s="132">
        <f>'St 1.2.1'!W94+'St 1.2.2'!W94+'St 1.2.3'!W94+'St 1.2.4'!W94</f>
        <v>-0.13598498610928392</v>
      </c>
      <c r="X94" s="132">
        <f>'St 1.2.1'!X94+'St 1.2.2'!X94+'St 1.2.3'!X94+'St 1.2.4'!X94</f>
        <v>-0.85819442474162133</v>
      </c>
      <c r="Y94" s="132">
        <f>'St 1.2.1'!Y94+'St 1.2.2'!Y94+'St 1.2.3'!Y94+'St 1.2.4'!Y94</f>
        <v>0</v>
      </c>
      <c r="Z94" s="132">
        <f>'St 1.2.1'!Z94+'St 1.2.2'!Z94+'St 1.2.3'!Z94+'St 1.2.4'!Z94</f>
        <v>0</v>
      </c>
      <c r="AA94" s="132">
        <f>'St 1.2.1'!AA94+'St 1.2.2'!AA94+'St 1.2.3'!AA94+'St 1.2.4'!AA94</f>
        <v>0</v>
      </c>
      <c r="AB94" s="135"/>
      <c r="AC94" s="132">
        <f>'St 1.2.1'!AC94+'St 1.2.2'!AC94+'St 1.2.3'!AC94+'St 1.2.4'!AC94</f>
        <v>0</v>
      </c>
      <c r="AD94" s="132">
        <f>'St 1.2.1'!AD94+'St 1.2.2'!AD94+'St 1.2.3'!AD94+'St 1.2.4'!AD94</f>
        <v>0</v>
      </c>
      <c r="AE94" s="132">
        <f>'St 1.2.1'!AE94+'St 1.2.2'!AE94+'St 1.2.3'!AE94+'St 1.2.4'!AE94</f>
        <v>0</v>
      </c>
      <c r="AF94" s="132">
        <f>'St 1.2.1'!AF94+'St 1.2.2'!AF94+'St 1.2.3'!AF94+'St 1.2.4'!AF94</f>
        <v>0</v>
      </c>
      <c r="AG94" s="132">
        <f>'St 1.2.1'!AG94+'St 1.2.2'!AG94+'St 1.2.3'!AG94+'St 1.2.4'!AG94</f>
        <v>0</v>
      </c>
      <c r="AH94" s="132">
        <f>'St 1.2.1'!AH94+'St 1.2.2'!AH94+'St 1.2.3'!AH94+'St 1.2.4'!AH94</f>
        <v>0</v>
      </c>
      <c r="AI94" s="132">
        <f>'St 1.2.1'!AI94+'St 1.2.2'!AI94+'St 1.2.3'!AI94+'St 1.2.4'!AI94</f>
        <v>0</v>
      </c>
      <c r="AJ94" s="132">
        <f>'St 1.2.1'!AJ94+'St 1.2.2'!AJ94+'St 1.2.3'!AJ94+'St 1.2.4'!AJ94</f>
        <v>0</v>
      </c>
      <c r="AK94" s="132">
        <f>'St 1.2.1'!AK94+'St 1.2.2'!AK94+'St 1.2.3'!AK94+'St 1.2.4'!AK94</f>
        <v>0</v>
      </c>
      <c r="AL94" s="132">
        <f>'St 1.2.1'!AL94+'St 1.2.2'!AL94+'St 1.2.3'!AL94+'St 1.2.4'!AL94</f>
        <v>0</v>
      </c>
      <c r="AM94" s="132">
        <f>'St 1.2.1'!AM94+'St 1.2.2'!AM94+'St 1.2.3'!AM94+'St 1.2.4'!AM94</f>
        <v>0</v>
      </c>
    </row>
    <row r="95" spans="1:39">
      <c r="B95" s="6" t="s">
        <v>313</v>
      </c>
      <c r="C95" s="186"/>
      <c r="D95" s="132">
        <f>'St 1.2.1'!D95+'St 1.2.2'!D95+'St 1.2.3'!D95+'St 1.2.4'!D95</f>
        <v>0</v>
      </c>
      <c r="E95" s="132">
        <f>'St 1.2.1'!E95+'St 1.2.2'!E95+'St 1.2.3'!E95+'St 1.2.4'!E95</f>
        <v>0</v>
      </c>
      <c r="F95" s="132">
        <f>'St 1.2.1'!F95+'St 1.2.2'!F95+'St 1.2.3'!F95+'St 1.2.4'!F95</f>
        <v>0</v>
      </c>
      <c r="G95" s="132">
        <f>'St 1.2.1'!G95+'St 1.2.2'!G95+'St 1.2.3'!G95+'St 1.2.4'!G95</f>
        <v>0</v>
      </c>
      <c r="H95" s="132">
        <f>'St 1.2.1'!H95+'St 1.2.2'!H95+'St 1.2.3'!H95+'St 1.2.4'!H95</f>
        <v>0</v>
      </c>
      <c r="I95" s="132">
        <f>'St 1.2.1'!I95+'St 1.2.2'!I95+'St 1.2.3'!I95+'St 1.2.4'!I95</f>
        <v>0</v>
      </c>
      <c r="J95" s="132">
        <f>'St 1.2.1'!J95+'St 1.2.2'!J95+'St 1.2.3'!J95+'St 1.2.4'!J95</f>
        <v>0</v>
      </c>
      <c r="K95" s="132">
        <f>'St 1.2.1'!K95+'St 1.2.2'!K95+'St 1.2.3'!K95+'St 1.2.4'!K95</f>
        <v>0</v>
      </c>
      <c r="L95" s="132">
        <f>'St 1.2.1'!L95+'St 1.2.2'!L95+'St 1.2.3'!L95+'St 1.2.4'!L95</f>
        <v>0</v>
      </c>
      <c r="M95" s="132">
        <f>'St 1.2.1'!M95+'St 1.2.2'!M95+'St 1.2.3'!M95+'St 1.2.4'!M95</f>
        <v>0</v>
      </c>
      <c r="N95" s="132">
        <f>'St 1.2.1'!N95+'St 1.2.2'!N95+'St 1.2.3'!N95+'St 1.2.4'!N95</f>
        <v>0</v>
      </c>
      <c r="O95" s="132">
        <f>'St 1.2.1'!O95+'St 1.2.2'!O95+'St 1.2.3'!O95+'St 1.2.4'!O95</f>
        <v>0</v>
      </c>
      <c r="P95" s="138"/>
      <c r="Q95" s="132">
        <f>'St 1.2.1'!Q95+'St 1.2.2'!Q95+'St 1.2.3'!Q95+'St 1.2.4'!Q95</f>
        <v>0</v>
      </c>
      <c r="R95" s="132">
        <f>'St 1.2.1'!R95+'St 1.2.2'!R95+'St 1.2.3'!R95+'St 1.2.4'!R95</f>
        <v>0</v>
      </c>
      <c r="S95" s="132">
        <f>'St 1.2.1'!S95+'St 1.2.2'!S95+'St 1.2.3'!S95+'St 1.2.4'!S95</f>
        <v>0</v>
      </c>
      <c r="T95" s="132">
        <f>'St 1.2.1'!T95+'St 1.2.2'!T95+'St 1.2.3'!T95+'St 1.2.4'!T95</f>
        <v>0</v>
      </c>
      <c r="U95" s="132">
        <f>'St 1.2.1'!U95+'St 1.2.2'!U95+'St 1.2.3'!U95+'St 1.2.4'!U95</f>
        <v>0</v>
      </c>
      <c r="V95" s="132">
        <f>'St 1.2.1'!V95+'St 1.2.2'!V95+'St 1.2.3'!V95+'St 1.2.4'!V95</f>
        <v>0</v>
      </c>
      <c r="W95" s="132">
        <f>'St 1.2.1'!W95+'St 1.2.2'!W95+'St 1.2.3'!W95+'St 1.2.4'!W95</f>
        <v>0</v>
      </c>
      <c r="X95" s="132">
        <f>'St 1.2.1'!X95+'St 1.2.2'!X95+'St 1.2.3'!X95+'St 1.2.4'!X95</f>
        <v>0</v>
      </c>
      <c r="Y95" s="132">
        <f>'St 1.2.1'!Y95+'St 1.2.2'!Y95+'St 1.2.3'!Y95+'St 1.2.4'!Y95</f>
        <v>0</v>
      </c>
      <c r="Z95" s="132">
        <f>'St 1.2.1'!Z95+'St 1.2.2'!Z95+'St 1.2.3'!Z95+'St 1.2.4'!Z95</f>
        <v>0</v>
      </c>
      <c r="AA95" s="132">
        <f>'St 1.2.1'!AA95+'St 1.2.2'!AA95+'St 1.2.3'!AA95+'St 1.2.4'!AA95</f>
        <v>0</v>
      </c>
      <c r="AB95" s="135"/>
      <c r="AC95" s="132">
        <f>'St 1.2.1'!AC95+'St 1.2.2'!AC95+'St 1.2.3'!AC95+'St 1.2.4'!AC95</f>
        <v>0</v>
      </c>
      <c r="AD95" s="132">
        <f>'St 1.2.1'!AD95+'St 1.2.2'!AD95+'St 1.2.3'!AD95+'St 1.2.4'!AD95</f>
        <v>0</v>
      </c>
      <c r="AE95" s="132">
        <f>'St 1.2.1'!AE95+'St 1.2.2'!AE95+'St 1.2.3'!AE95+'St 1.2.4'!AE95</f>
        <v>0</v>
      </c>
      <c r="AF95" s="132">
        <f>'St 1.2.1'!AF95+'St 1.2.2'!AF95+'St 1.2.3'!AF95+'St 1.2.4'!AF95</f>
        <v>0</v>
      </c>
      <c r="AG95" s="132">
        <f>'St 1.2.1'!AG95+'St 1.2.2'!AG95+'St 1.2.3'!AG95+'St 1.2.4'!AG95</f>
        <v>0</v>
      </c>
      <c r="AH95" s="132">
        <f>'St 1.2.1'!AH95+'St 1.2.2'!AH95+'St 1.2.3'!AH95+'St 1.2.4'!AH95</f>
        <v>0</v>
      </c>
      <c r="AI95" s="132">
        <f>'St 1.2.1'!AI95+'St 1.2.2'!AI95+'St 1.2.3'!AI95+'St 1.2.4'!AI95</f>
        <v>0</v>
      </c>
      <c r="AJ95" s="132">
        <f>'St 1.2.1'!AJ95+'St 1.2.2'!AJ95+'St 1.2.3'!AJ95+'St 1.2.4'!AJ95</f>
        <v>0</v>
      </c>
      <c r="AK95" s="132">
        <f>'St 1.2.1'!AK95+'St 1.2.2'!AK95+'St 1.2.3'!AK95+'St 1.2.4'!AK95</f>
        <v>0</v>
      </c>
      <c r="AL95" s="132">
        <f>'St 1.2.1'!AL95+'St 1.2.2'!AL95+'St 1.2.3'!AL95+'St 1.2.4'!AL95</f>
        <v>0</v>
      </c>
      <c r="AM95" s="132">
        <f>'St 1.2.1'!AM95+'St 1.2.2'!AM95+'St 1.2.3'!AM95+'St 1.2.4'!AM95</f>
        <v>0</v>
      </c>
    </row>
    <row r="96" spans="1:39">
      <c r="B96" s="6" t="s">
        <v>107</v>
      </c>
      <c r="C96" s="186"/>
      <c r="D96" s="132">
        <f>'St 1.2.1'!D96+'St 1.2.2'!D96+'St 1.2.3'!D96+'St 1.2.4'!D96</f>
        <v>130.26661350135058</v>
      </c>
      <c r="E96" s="132">
        <f>'St 1.2.1'!E96+'St 1.2.2'!E96+'St 1.2.3'!E96+'St 1.2.4'!E96</f>
        <v>100.3784787018823</v>
      </c>
      <c r="F96" s="132">
        <f>'St 1.2.1'!F96+'St 1.2.2'!F96+'St 1.2.3'!F96+'St 1.2.4'!F96</f>
        <v>171.9532953786003</v>
      </c>
      <c r="G96" s="132">
        <f>'St 1.2.1'!G96+'St 1.2.2'!G96+'St 1.2.3'!G96+'St 1.2.4'!G96</f>
        <v>208.54108928652249</v>
      </c>
      <c r="H96" s="132">
        <f>'St 1.2.1'!H96+'St 1.2.2'!H96+'St 1.2.3'!H96+'St 1.2.4'!H96</f>
        <v>492.85434650179513</v>
      </c>
      <c r="I96" s="132">
        <f>'St 1.2.1'!I96+'St 1.2.2'!I96+'St 1.2.3'!I96+'St 1.2.4'!I96</f>
        <v>0</v>
      </c>
      <c r="J96" s="132">
        <f>'St 1.2.1'!J96+'St 1.2.2'!J96+'St 1.2.3'!J96+'St 1.2.4'!J96</f>
        <v>4682.4163158678866</v>
      </c>
      <c r="K96" s="132">
        <f>'St 1.2.1'!K96+'St 1.2.2'!K96+'St 1.2.3'!K96+'St 1.2.4'!K96</f>
        <v>3446.9650497220196</v>
      </c>
      <c r="L96" s="132">
        <f>'St 1.2.1'!L96+'St 1.2.2'!L96+'St 1.2.3'!L96+'St 1.2.4'!L96</f>
        <v>2916.7971045640388</v>
      </c>
      <c r="M96" s="132">
        <f>'St 1.2.1'!M96+'St 1.2.2'!M96+'St 1.2.3'!M96+'St 1.2.4'!M96</f>
        <v>2810.7954033137194</v>
      </c>
      <c r="N96" s="132">
        <f>'St 1.2.1'!N96+'St 1.2.2'!N96+'St 1.2.3'!N96+'St 1.2.4'!N96</f>
        <v>2591.6675309592702</v>
      </c>
      <c r="O96" s="132">
        <f>'St 1.2.1'!O96+'St 1.2.2'!O96+'St 1.2.3'!O96+'St 1.2.4'!O96</f>
        <v>4132.3316253564053</v>
      </c>
      <c r="P96" s="138"/>
      <c r="Q96" s="132">
        <f>'St 1.2.1'!Q96+'St 1.2.2'!Q96+'St 1.2.3'!Q96+'St 1.2.4'!Q96</f>
        <v>-29.888134799468279</v>
      </c>
      <c r="R96" s="132">
        <f>'St 1.2.1'!R96+'St 1.2.2'!R96+'St 1.2.3'!R96+'St 1.2.4'!R96</f>
        <v>71.574816676717987</v>
      </c>
      <c r="S96" s="132">
        <f>'St 1.2.1'!S96+'St 1.2.2'!S96+'St 1.2.3'!S96+'St 1.2.4'!S96</f>
        <v>36.587793907922197</v>
      </c>
      <c r="T96" s="132">
        <f>'St 1.2.1'!T96+'St 1.2.2'!T96+'St 1.2.3'!T96+'St 1.2.4'!T96</f>
        <v>284.3132572152727</v>
      </c>
      <c r="U96" s="132">
        <f>'St 1.2.1'!U96+'St 1.2.2'!U96+'St 1.2.3'!U96+'St 1.2.4'!U96</f>
        <v>-492.85434650179513</v>
      </c>
      <c r="V96" s="132">
        <f>'St 1.2.1'!V96+'St 1.2.2'!V96+'St 1.2.3'!V96+'St 1.2.4'!V96</f>
        <v>4682.4163158678866</v>
      </c>
      <c r="W96" s="132">
        <f>'St 1.2.1'!W96+'St 1.2.2'!W96+'St 1.2.3'!W96+'St 1.2.4'!W96</f>
        <v>-1235.4512661458671</v>
      </c>
      <c r="X96" s="132">
        <f>'St 1.2.1'!X96+'St 1.2.2'!X96+'St 1.2.3'!X96+'St 1.2.4'!X96</f>
        <v>-530.16794515798051</v>
      </c>
      <c r="Y96" s="132">
        <f>'St 1.2.1'!Y96+'St 1.2.2'!Y96+'St 1.2.3'!Y96+'St 1.2.4'!Y96</f>
        <v>-106.00170125031951</v>
      </c>
      <c r="Z96" s="132">
        <f>'St 1.2.1'!Z96+'St 1.2.2'!Z96+'St 1.2.3'!Z96+'St 1.2.4'!Z96</f>
        <v>-219.12787235444924</v>
      </c>
      <c r="AA96" s="132">
        <f>'St 1.2.1'!AA96+'St 1.2.2'!AA96+'St 1.2.3'!AA96+'St 1.2.4'!AA96</f>
        <v>1540.6640943971349</v>
      </c>
      <c r="AB96" s="135"/>
      <c r="AC96" s="132">
        <f>'St 1.2.1'!AC96+'St 1.2.2'!AC96+'St 1.2.3'!AC96+'St 1.2.4'!AC96</f>
        <v>0</v>
      </c>
      <c r="AD96" s="132">
        <f>'St 1.2.1'!AD96+'St 1.2.2'!AD96+'St 1.2.3'!AD96+'St 1.2.4'!AD96</f>
        <v>0</v>
      </c>
      <c r="AE96" s="132">
        <f>'St 1.2.1'!AE96+'St 1.2.2'!AE96+'St 1.2.3'!AE96+'St 1.2.4'!AE96</f>
        <v>0</v>
      </c>
      <c r="AF96" s="132">
        <f>'St 1.2.1'!AF96+'St 1.2.2'!AF96+'St 1.2.3'!AF96+'St 1.2.4'!AF96</f>
        <v>0</v>
      </c>
      <c r="AG96" s="132">
        <f>'St 1.2.1'!AG96+'St 1.2.2'!AG96+'St 1.2.3'!AG96+'St 1.2.4'!AG96</f>
        <v>0</v>
      </c>
      <c r="AH96" s="132">
        <f>'St 1.2.1'!AH96+'St 1.2.2'!AH96+'St 1.2.3'!AH96+'St 1.2.4'!AH96</f>
        <v>0</v>
      </c>
      <c r="AI96" s="132">
        <f>'St 1.2.1'!AI96+'St 1.2.2'!AI96+'St 1.2.3'!AI96+'St 1.2.4'!AI96</f>
        <v>0</v>
      </c>
      <c r="AJ96" s="132">
        <f>'St 1.2.1'!AJ96+'St 1.2.2'!AJ96+'St 1.2.3'!AJ96+'St 1.2.4'!AJ96</f>
        <v>0</v>
      </c>
      <c r="AK96" s="132">
        <f>'St 1.2.1'!AK96+'St 1.2.2'!AK96+'St 1.2.3'!AK96+'St 1.2.4'!AK96</f>
        <v>0</v>
      </c>
      <c r="AL96" s="132">
        <f>'St 1.2.1'!AL96+'St 1.2.2'!AL96+'St 1.2.3'!AL96+'St 1.2.4'!AL96</f>
        <v>0</v>
      </c>
      <c r="AM96" s="132">
        <f>'St 1.2.1'!AM96+'St 1.2.2'!AM96+'St 1.2.3'!AM96+'St 1.2.4'!AM96</f>
        <v>0</v>
      </c>
    </row>
    <row r="97" spans="1:39">
      <c r="B97" s="6" t="s">
        <v>48</v>
      </c>
      <c r="C97" s="186"/>
      <c r="D97" s="132">
        <f>'St 1.2.1'!D97+'St 1.2.2'!D97+'St 1.2.3'!D97+'St 1.2.4'!D97</f>
        <v>0</v>
      </c>
      <c r="E97" s="132">
        <f>'St 1.2.1'!E97+'St 1.2.2'!E97+'St 1.2.3'!E97+'St 1.2.4'!E97</f>
        <v>0</v>
      </c>
      <c r="F97" s="132">
        <f>'St 1.2.1'!F97+'St 1.2.2'!F97+'St 1.2.3'!F97+'St 1.2.4'!F97</f>
        <v>0</v>
      </c>
      <c r="G97" s="132">
        <f>'St 1.2.1'!G97+'St 1.2.2'!G97+'St 1.2.3'!G97+'St 1.2.4'!G97</f>
        <v>0</v>
      </c>
      <c r="H97" s="132">
        <f>'St 1.2.1'!H97+'St 1.2.2'!H97+'St 1.2.3'!H97+'St 1.2.4'!H97</f>
        <v>0</v>
      </c>
      <c r="I97" s="132">
        <f>'St 1.2.1'!I97+'St 1.2.2'!I97+'St 1.2.3'!I97+'St 1.2.4'!I97</f>
        <v>0</v>
      </c>
      <c r="J97" s="132">
        <f>'St 1.2.1'!J97+'St 1.2.2'!J97+'St 1.2.3'!J97+'St 1.2.4'!J97</f>
        <v>0</v>
      </c>
      <c r="K97" s="132">
        <f>'St 1.2.1'!K97+'St 1.2.2'!K97+'St 1.2.3'!K97+'St 1.2.4'!K97</f>
        <v>0</v>
      </c>
      <c r="L97" s="132">
        <f>'St 1.2.1'!L97+'St 1.2.2'!L97+'St 1.2.3'!L97+'St 1.2.4'!L97</f>
        <v>0</v>
      </c>
      <c r="M97" s="132">
        <f>'St 1.2.1'!M97+'St 1.2.2'!M97+'St 1.2.3'!M97+'St 1.2.4'!M97</f>
        <v>0</v>
      </c>
      <c r="N97" s="132">
        <f>'St 1.2.1'!N97+'St 1.2.2'!N97+'St 1.2.3'!N97+'St 1.2.4'!N97</f>
        <v>0</v>
      </c>
      <c r="O97" s="132">
        <f>'St 1.2.1'!O97+'St 1.2.2'!O97+'St 1.2.3'!O97+'St 1.2.4'!O97</f>
        <v>0</v>
      </c>
      <c r="P97" s="138"/>
      <c r="Q97" s="132">
        <f>'St 1.2.1'!Q97+'St 1.2.2'!Q97+'St 1.2.3'!Q97+'St 1.2.4'!Q97</f>
        <v>0</v>
      </c>
      <c r="R97" s="132">
        <f>'St 1.2.1'!R97+'St 1.2.2'!R97+'St 1.2.3'!R97+'St 1.2.4'!R97</f>
        <v>0</v>
      </c>
      <c r="S97" s="132">
        <f>'St 1.2.1'!S97+'St 1.2.2'!S97+'St 1.2.3'!S97+'St 1.2.4'!S97</f>
        <v>0</v>
      </c>
      <c r="T97" s="132">
        <f>'St 1.2.1'!T97+'St 1.2.2'!T97+'St 1.2.3'!T97+'St 1.2.4'!T97</f>
        <v>0</v>
      </c>
      <c r="U97" s="132">
        <f>'St 1.2.1'!U97+'St 1.2.2'!U97+'St 1.2.3'!U97+'St 1.2.4'!U97</f>
        <v>0</v>
      </c>
      <c r="V97" s="132">
        <f>'St 1.2.1'!V97+'St 1.2.2'!V97+'St 1.2.3'!V97+'St 1.2.4'!V97</f>
        <v>0</v>
      </c>
      <c r="W97" s="132">
        <f>'St 1.2.1'!W97+'St 1.2.2'!W97+'St 1.2.3'!W97+'St 1.2.4'!W97</f>
        <v>0</v>
      </c>
      <c r="X97" s="132">
        <f>'St 1.2.1'!X97+'St 1.2.2'!X97+'St 1.2.3'!X97+'St 1.2.4'!X97</f>
        <v>0</v>
      </c>
      <c r="Y97" s="132">
        <f>'St 1.2.1'!Y97+'St 1.2.2'!Y97+'St 1.2.3'!Y97+'St 1.2.4'!Y97</f>
        <v>0</v>
      </c>
      <c r="Z97" s="132">
        <f>'St 1.2.1'!Z97+'St 1.2.2'!Z97+'St 1.2.3'!Z97+'St 1.2.4'!Z97</f>
        <v>0</v>
      </c>
      <c r="AA97" s="132">
        <f>'St 1.2.1'!AA97+'St 1.2.2'!AA97+'St 1.2.3'!AA97+'St 1.2.4'!AA97</f>
        <v>0</v>
      </c>
      <c r="AB97" s="135"/>
      <c r="AC97" s="132">
        <f>'St 1.2.1'!AC97+'St 1.2.2'!AC97+'St 1.2.3'!AC97+'St 1.2.4'!AC97</f>
        <v>0</v>
      </c>
      <c r="AD97" s="132">
        <f>'St 1.2.1'!AD97+'St 1.2.2'!AD97+'St 1.2.3'!AD97+'St 1.2.4'!AD97</f>
        <v>0</v>
      </c>
      <c r="AE97" s="132">
        <f>'St 1.2.1'!AE97+'St 1.2.2'!AE97+'St 1.2.3'!AE97+'St 1.2.4'!AE97</f>
        <v>0</v>
      </c>
      <c r="AF97" s="132">
        <f>'St 1.2.1'!AF97+'St 1.2.2'!AF97+'St 1.2.3'!AF97+'St 1.2.4'!AF97</f>
        <v>0</v>
      </c>
      <c r="AG97" s="132">
        <f>'St 1.2.1'!AG97+'St 1.2.2'!AG97+'St 1.2.3'!AG97+'St 1.2.4'!AG97</f>
        <v>0</v>
      </c>
      <c r="AH97" s="132">
        <f>'St 1.2.1'!AH97+'St 1.2.2'!AH97+'St 1.2.3'!AH97+'St 1.2.4'!AH97</f>
        <v>0</v>
      </c>
      <c r="AI97" s="132">
        <f>'St 1.2.1'!AI97+'St 1.2.2'!AI97+'St 1.2.3'!AI97+'St 1.2.4'!AI97</f>
        <v>0</v>
      </c>
      <c r="AJ97" s="132">
        <f>'St 1.2.1'!AJ97+'St 1.2.2'!AJ97+'St 1.2.3'!AJ97+'St 1.2.4'!AJ97</f>
        <v>0</v>
      </c>
      <c r="AK97" s="132">
        <f>'St 1.2.1'!AK97+'St 1.2.2'!AK97+'St 1.2.3'!AK97+'St 1.2.4'!AK97</f>
        <v>0</v>
      </c>
      <c r="AL97" s="132">
        <f>'St 1.2.1'!AL97+'St 1.2.2'!AL97+'St 1.2.3'!AL97+'St 1.2.4'!AL97</f>
        <v>0</v>
      </c>
      <c r="AM97" s="132">
        <f>'St 1.2.1'!AM97+'St 1.2.2'!AM97+'St 1.2.3'!AM97+'St 1.2.4'!AM97</f>
        <v>0</v>
      </c>
    </row>
    <row r="98" spans="1:39">
      <c r="B98" s="6" t="s">
        <v>321</v>
      </c>
      <c r="C98" s="186"/>
      <c r="D98" s="132">
        <f>'St 1.2.1'!D98+'St 1.2.2'!D98+'St 1.2.3'!D98+'St 1.2.4'!D98</f>
        <v>0</v>
      </c>
      <c r="E98" s="132">
        <f>'St 1.2.1'!E98+'St 1.2.2'!E98+'St 1.2.3'!E98+'St 1.2.4'!E98</f>
        <v>0</v>
      </c>
      <c r="F98" s="132">
        <f>'St 1.2.1'!F98+'St 1.2.2'!F98+'St 1.2.3'!F98+'St 1.2.4'!F98</f>
        <v>0</v>
      </c>
      <c r="G98" s="132">
        <f>'St 1.2.1'!G98+'St 1.2.2'!G98+'St 1.2.3'!G98+'St 1.2.4'!G98</f>
        <v>0</v>
      </c>
      <c r="H98" s="132">
        <f>'St 1.2.1'!H98+'St 1.2.2'!H98+'St 1.2.3'!H98+'St 1.2.4'!H98</f>
        <v>293.5801627914567</v>
      </c>
      <c r="I98" s="132">
        <f>'St 1.2.1'!I98+'St 1.2.2'!I98+'St 1.2.3'!I98+'St 1.2.4'!I98</f>
        <v>0</v>
      </c>
      <c r="J98" s="132">
        <f>'St 1.2.1'!J98+'St 1.2.2'!J98+'St 1.2.3'!J98+'St 1.2.4'!J98</f>
        <v>2414.0952139091696</v>
      </c>
      <c r="K98" s="132">
        <f>'St 1.2.1'!K98+'St 1.2.2'!K98+'St 1.2.3'!K98+'St 1.2.4'!K98</f>
        <v>2397.7082979170896</v>
      </c>
      <c r="L98" s="132">
        <f>'St 1.2.1'!L98+'St 1.2.2'!L98+'St 1.2.3'!L98+'St 1.2.4'!L98</f>
        <v>2106.6958720021421</v>
      </c>
      <c r="M98" s="132">
        <f>'St 1.2.1'!M98+'St 1.2.2'!M98+'St 1.2.3'!M98+'St 1.2.4'!M98</f>
        <v>2030.1347200112052</v>
      </c>
      <c r="N98" s="132">
        <f>'St 1.2.1'!N98+'St 1.2.2'!N98+'St 1.2.3'!N98+'St 1.2.4'!N98</f>
        <v>1871.8666720186352</v>
      </c>
      <c r="O98" s="132">
        <f>'St 1.2.1'!O98+'St 1.2.2'!O98+'St 1.2.3'!O98+'St 1.2.4'!O98</f>
        <v>2984.6320003747483</v>
      </c>
      <c r="P98" s="138"/>
      <c r="Q98" s="132">
        <f>'St 1.2.1'!Q98+'St 1.2.2'!Q98+'St 1.2.3'!Q98+'St 1.2.4'!Q98</f>
        <v>0</v>
      </c>
      <c r="R98" s="132">
        <f>'St 1.2.1'!R98+'St 1.2.2'!R98+'St 1.2.3'!R98+'St 1.2.4'!R98</f>
        <v>0</v>
      </c>
      <c r="S98" s="132">
        <f>'St 1.2.1'!S98+'St 1.2.2'!S98+'St 1.2.3'!S98+'St 1.2.4'!S98</f>
        <v>0</v>
      </c>
      <c r="T98" s="132">
        <f>'St 1.2.1'!T98+'St 1.2.2'!T98+'St 1.2.3'!T98+'St 1.2.4'!T98</f>
        <v>293.5801627914567</v>
      </c>
      <c r="U98" s="132">
        <f>'St 1.2.1'!U98+'St 1.2.2'!U98+'St 1.2.3'!U98+'St 1.2.4'!U98</f>
        <v>-293.5801627914567</v>
      </c>
      <c r="V98" s="132">
        <f>'St 1.2.1'!V98+'St 1.2.2'!V98+'St 1.2.3'!V98+'St 1.2.4'!V98</f>
        <v>2414.0952139091696</v>
      </c>
      <c r="W98" s="132">
        <f>'St 1.2.1'!W98+'St 1.2.2'!W98+'St 1.2.3'!W98+'St 1.2.4'!W98</f>
        <v>-16.38691599208002</v>
      </c>
      <c r="X98" s="132">
        <f>'St 1.2.1'!X98+'St 1.2.2'!X98+'St 1.2.3'!X98+'St 1.2.4'!X98</f>
        <v>-291.0124259149473</v>
      </c>
      <c r="Y98" s="132">
        <f>'St 1.2.1'!Y98+'St 1.2.2'!Y98+'St 1.2.3'!Y98+'St 1.2.4'!Y98</f>
        <v>-76.561151990937049</v>
      </c>
      <c r="Z98" s="132">
        <f>'St 1.2.1'!Z98+'St 1.2.2'!Z98+'St 1.2.3'!Z98+'St 1.2.4'!Z98</f>
        <v>-158.2680479925699</v>
      </c>
      <c r="AA98" s="132">
        <f>'St 1.2.1'!AA98+'St 1.2.2'!AA98+'St 1.2.3'!AA98+'St 1.2.4'!AA98</f>
        <v>1112.7653283561131</v>
      </c>
      <c r="AB98" s="135"/>
      <c r="AC98" s="132">
        <f>'St 1.2.1'!AC98+'St 1.2.2'!AC98+'St 1.2.3'!AC98+'St 1.2.4'!AC98</f>
        <v>0</v>
      </c>
      <c r="AD98" s="132">
        <f>'St 1.2.1'!AD98+'St 1.2.2'!AD98+'St 1.2.3'!AD98+'St 1.2.4'!AD98</f>
        <v>0</v>
      </c>
      <c r="AE98" s="132">
        <f>'St 1.2.1'!AE98+'St 1.2.2'!AE98+'St 1.2.3'!AE98+'St 1.2.4'!AE98</f>
        <v>0</v>
      </c>
      <c r="AF98" s="132">
        <f>'St 1.2.1'!AF98+'St 1.2.2'!AF98+'St 1.2.3'!AF98+'St 1.2.4'!AF98</f>
        <v>0</v>
      </c>
      <c r="AG98" s="132">
        <f>'St 1.2.1'!AG98+'St 1.2.2'!AG98+'St 1.2.3'!AG98+'St 1.2.4'!AG98</f>
        <v>0</v>
      </c>
      <c r="AH98" s="132">
        <f>'St 1.2.1'!AH98+'St 1.2.2'!AH98+'St 1.2.3'!AH98+'St 1.2.4'!AH98</f>
        <v>0</v>
      </c>
      <c r="AI98" s="132">
        <f>'St 1.2.1'!AI98+'St 1.2.2'!AI98+'St 1.2.3'!AI98+'St 1.2.4'!AI98</f>
        <v>0</v>
      </c>
      <c r="AJ98" s="132">
        <f>'St 1.2.1'!AJ98+'St 1.2.2'!AJ98+'St 1.2.3'!AJ98+'St 1.2.4'!AJ98</f>
        <v>0</v>
      </c>
      <c r="AK98" s="132">
        <f>'St 1.2.1'!AK98+'St 1.2.2'!AK98+'St 1.2.3'!AK98+'St 1.2.4'!AK98</f>
        <v>0</v>
      </c>
      <c r="AL98" s="132">
        <f>'St 1.2.1'!AL98+'St 1.2.2'!AL98+'St 1.2.3'!AL98+'St 1.2.4'!AL98</f>
        <v>0</v>
      </c>
      <c r="AM98" s="132">
        <f>'St 1.2.1'!AM98+'St 1.2.2'!AM98+'St 1.2.3'!AM98+'St 1.2.4'!AM98</f>
        <v>0</v>
      </c>
    </row>
    <row r="99" spans="1:39">
      <c r="B99" s="8" t="s">
        <v>100</v>
      </c>
      <c r="C99" s="186"/>
      <c r="D99" s="132">
        <f>'St 1.2.1'!D99+'St 1.2.2'!D99+'St 1.2.3'!D99+'St 1.2.4'!D99</f>
        <v>69.92684797858287</v>
      </c>
      <c r="E99" s="132">
        <f>'St 1.2.1'!E99+'St 1.2.2'!E99+'St 1.2.3'!E99+'St 1.2.4'!E99</f>
        <v>92.44831867635817</v>
      </c>
      <c r="F99" s="132">
        <f>'St 1.2.1'!F99+'St 1.2.2'!F99+'St 1.2.3'!F99+'St 1.2.4'!F99</f>
        <v>120.61252358068919</v>
      </c>
      <c r="G99" s="132">
        <f>'St 1.2.1'!G99+'St 1.2.2'!G99+'St 1.2.3'!G99+'St 1.2.4'!G99</f>
        <v>116.03193261012976</v>
      </c>
      <c r="H99" s="132">
        <f>'St 1.2.1'!H99+'St 1.2.2'!H99+'St 1.2.3'!H99+'St 1.2.4'!H99</f>
        <v>635.29634045894431</v>
      </c>
      <c r="I99" s="132">
        <f>'St 1.2.1'!I99+'St 1.2.2'!I99+'St 1.2.3'!I99+'St 1.2.4'!I99</f>
        <v>178.10292718821492</v>
      </c>
      <c r="J99" s="132">
        <f>'St 1.2.1'!J99+'St 1.2.2'!J99+'St 1.2.3'!J99+'St 1.2.4'!J99</f>
        <v>4250.3500949057079</v>
      </c>
      <c r="K99" s="132">
        <f>'St 1.2.1'!K99+'St 1.2.2'!K99+'St 1.2.3'!K99+'St 1.2.4'!K99</f>
        <v>4281.384685813473</v>
      </c>
      <c r="L99" s="132">
        <f>'St 1.2.1'!L99+'St 1.2.2'!L99+'St 1.2.3'!L99+'St 1.2.4'!L99</f>
        <v>3492.3019651360164</v>
      </c>
      <c r="M99" s="132">
        <f>'St 1.2.1'!M99+'St 1.2.2'!M99+'St 1.2.3'!M99+'St 1.2.4'!M99</f>
        <v>3365.3853726157477</v>
      </c>
      <c r="N99" s="132">
        <f>'St 1.2.1'!N99+'St 1.2.2'!N99+'St 1.2.3'!N99+'St 1.2.4'!N99</f>
        <v>3103.0220090337971</v>
      </c>
      <c r="O99" s="132">
        <f>'St 1.2.1'!O99+'St 1.2.2'!O99+'St 1.2.3'!O99+'St 1.2.4'!O99</f>
        <v>4947.6701115907317</v>
      </c>
      <c r="P99" s="138"/>
      <c r="Q99" s="132">
        <f>'St 1.2.1'!Q99+'St 1.2.2'!Q99+'St 1.2.3'!Q99+'St 1.2.4'!Q99</f>
        <v>22.521470697775293</v>
      </c>
      <c r="R99" s="132">
        <f>'St 1.2.1'!R99+'St 1.2.2'!R99+'St 1.2.3'!R99+'St 1.2.4'!R99</f>
        <v>28.164204904331026</v>
      </c>
      <c r="S99" s="132">
        <f>'St 1.2.1'!S99+'St 1.2.2'!S99+'St 1.2.3'!S99+'St 1.2.4'!S99</f>
        <v>-4.5805909705594283</v>
      </c>
      <c r="T99" s="132">
        <f>'St 1.2.1'!T99+'St 1.2.2'!T99+'St 1.2.3'!T99+'St 1.2.4'!T99</f>
        <v>519.26440784881459</v>
      </c>
      <c r="U99" s="132">
        <f>'St 1.2.1'!U99+'St 1.2.2'!U99+'St 1.2.3'!U99+'St 1.2.4'!U99</f>
        <v>-457.19341327072937</v>
      </c>
      <c r="V99" s="132">
        <f>'St 1.2.1'!V99+'St 1.2.2'!V99+'St 1.2.3'!V99+'St 1.2.4'!V99</f>
        <v>4072.2471677174931</v>
      </c>
      <c r="W99" s="132">
        <f>'St 1.2.1'!W99+'St 1.2.2'!W99+'St 1.2.3'!W99+'St 1.2.4'!W99</f>
        <v>31.034590907765391</v>
      </c>
      <c r="X99" s="132">
        <f>'St 1.2.1'!X99+'St 1.2.2'!X99+'St 1.2.3'!X99+'St 1.2.4'!X99</f>
        <v>-789.08272067745668</v>
      </c>
      <c r="Y99" s="132">
        <f>'St 1.2.1'!Y99+'St 1.2.2'!Y99+'St 1.2.3'!Y99+'St 1.2.4'!Y99</f>
        <v>-126.91659252026852</v>
      </c>
      <c r="Z99" s="132">
        <f>'St 1.2.1'!Z99+'St 1.2.2'!Z99+'St 1.2.3'!Z99+'St 1.2.4'!Z99</f>
        <v>-262.36336358195092</v>
      </c>
      <c r="AA99" s="132">
        <f>'St 1.2.1'!AA99+'St 1.2.2'!AA99+'St 1.2.3'!AA99+'St 1.2.4'!AA99</f>
        <v>1844.6481025569349</v>
      </c>
      <c r="AB99" s="135"/>
      <c r="AC99" s="132">
        <f>'St 1.2.1'!AC99+'St 1.2.2'!AC99+'St 1.2.3'!AC99+'St 1.2.4'!AC99</f>
        <v>0</v>
      </c>
      <c r="AD99" s="132">
        <f>'St 1.2.1'!AD99+'St 1.2.2'!AD99+'St 1.2.3'!AD99+'St 1.2.4'!AD99</f>
        <v>0</v>
      </c>
      <c r="AE99" s="132">
        <f>'St 1.2.1'!AE99+'St 1.2.2'!AE99+'St 1.2.3'!AE99+'St 1.2.4'!AE99</f>
        <v>0</v>
      </c>
      <c r="AF99" s="132">
        <f>'St 1.2.1'!AF99+'St 1.2.2'!AF99+'St 1.2.3'!AF99+'St 1.2.4'!AF99</f>
        <v>0</v>
      </c>
      <c r="AG99" s="132">
        <f>'St 1.2.1'!AG99+'St 1.2.2'!AG99+'St 1.2.3'!AG99+'St 1.2.4'!AG99</f>
        <v>0</v>
      </c>
      <c r="AH99" s="132">
        <f>'St 1.2.1'!AH99+'St 1.2.2'!AH99+'St 1.2.3'!AH99+'St 1.2.4'!AH99</f>
        <v>0</v>
      </c>
      <c r="AI99" s="132">
        <f>'St 1.2.1'!AI99+'St 1.2.2'!AI99+'St 1.2.3'!AI99+'St 1.2.4'!AI99</f>
        <v>0</v>
      </c>
      <c r="AJ99" s="132">
        <f>'St 1.2.1'!AJ99+'St 1.2.2'!AJ99+'St 1.2.3'!AJ99+'St 1.2.4'!AJ99</f>
        <v>0</v>
      </c>
      <c r="AK99" s="132">
        <f>'St 1.2.1'!AK99+'St 1.2.2'!AK99+'St 1.2.3'!AK99+'St 1.2.4'!AK99</f>
        <v>0</v>
      </c>
      <c r="AL99" s="132">
        <f>'St 1.2.1'!AL99+'St 1.2.2'!AL99+'St 1.2.3'!AL99+'St 1.2.4'!AL99</f>
        <v>0</v>
      </c>
      <c r="AM99" s="132">
        <f>'St 1.2.1'!AM99+'St 1.2.2'!AM99+'St 1.2.3'!AM99+'St 1.2.4'!AM99</f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f>'St 1.2.1'!D100+'St 1.2.2'!D100+'St 1.2.3'!D100+'St 1.2.4'!D100</f>
        <v>182951.40383632359</v>
      </c>
      <c r="E100" s="129">
        <f>'St 1.2.1'!E100+'St 1.2.2'!E100+'St 1.2.3'!E100+'St 1.2.4'!E100</f>
        <v>208397.76052676205</v>
      </c>
      <c r="F100" s="129">
        <f>'St 1.2.1'!F100+'St 1.2.2'!F100+'St 1.2.3'!F100+'St 1.2.4'!F100</f>
        <v>214842.66562437604</v>
      </c>
      <c r="G100" s="129">
        <f>'St 1.2.1'!G100+'St 1.2.2'!G100+'St 1.2.3'!G100+'St 1.2.4'!G100</f>
        <v>276834.05824974139</v>
      </c>
      <c r="H100" s="129">
        <f>'St 1.2.1'!H100+'St 1.2.2'!H100+'St 1.2.3'!H100+'St 1.2.4'!H100</f>
        <v>262004.32317918626</v>
      </c>
      <c r="I100" s="129">
        <f>'St 1.2.1'!I100+'St 1.2.2'!I100+'St 1.2.3'!I100+'St 1.2.4'!I100</f>
        <v>295710.79086345405</v>
      </c>
      <c r="J100" s="129">
        <f>'St 1.2.1'!J100+'St 1.2.2'!J100+'St 1.2.3'!J100+'St 1.2.4'!J100</f>
        <v>251138.48285617758</v>
      </c>
      <c r="K100" s="129">
        <f>'St 1.2.1'!K100+'St 1.2.2'!K100+'St 1.2.3'!K100+'St 1.2.4'!K100</f>
        <v>262110.23682957588</v>
      </c>
      <c r="L100" s="129">
        <f>'St 1.2.1'!L100+'St 1.2.2'!L100+'St 1.2.3'!L100+'St 1.2.4'!L100</f>
        <v>333818.14223379549</v>
      </c>
      <c r="M100" s="129">
        <f>'St 1.2.1'!M100+'St 1.2.2'!M100+'St 1.2.3'!M100+'St 1.2.4'!M100</f>
        <v>341713.49592285679</v>
      </c>
      <c r="N100" s="129">
        <f>'St 1.2.1'!N100+'St 1.2.2'!N100+'St 1.2.3'!N100+'St 1.2.4'!N100</f>
        <v>391612.22326294484</v>
      </c>
      <c r="O100" s="129">
        <f>'St 1.2.1'!O100+'St 1.2.2'!O100+'St 1.2.3'!O100+'St 1.2.4'!O100</f>
        <v>477001.69288719125</v>
      </c>
      <c r="P100" s="130"/>
      <c r="Q100" s="129">
        <f>'St 1.2.1'!Q100+'St 1.2.2'!Q100+'St 1.2.3'!Q100+'St 1.2.4'!Q100</f>
        <v>25446.356690438464</v>
      </c>
      <c r="R100" s="129">
        <f>'St 1.2.1'!R100+'St 1.2.2'!R100+'St 1.2.3'!R100+'St 1.2.4'!R100</f>
        <v>6444.9050976139879</v>
      </c>
      <c r="S100" s="129">
        <f>'St 1.2.1'!S100+'St 1.2.2'!S100+'St 1.2.3'!S100+'St 1.2.4'!S100</f>
        <v>61991.392625365384</v>
      </c>
      <c r="T100" s="129">
        <f>'St 1.2.1'!T100+'St 1.2.2'!T100+'St 1.2.3'!T100+'St 1.2.4'!T100</f>
        <v>-14829.735070555191</v>
      </c>
      <c r="U100" s="129">
        <f>'St 1.2.1'!U100+'St 1.2.2'!U100+'St 1.2.3'!U100+'St 1.2.4'!U100</f>
        <v>33706.467684267795</v>
      </c>
      <c r="V100" s="129">
        <f>'St 1.2.1'!V100+'St 1.2.2'!V100+'St 1.2.3'!V100+'St 1.2.4'!V100</f>
        <v>-44572.308007276413</v>
      </c>
      <c r="W100" s="129">
        <f>'St 1.2.1'!W100+'St 1.2.2'!W100+'St 1.2.3'!W100+'St 1.2.4'!W100</f>
        <v>10971.753973398274</v>
      </c>
      <c r="X100" s="129">
        <f>'St 1.2.1'!X100+'St 1.2.2'!X100+'St 1.2.3'!X100+'St 1.2.4'!X100</f>
        <v>71707.905404219666</v>
      </c>
      <c r="Y100" s="129">
        <f>'St 1.2.1'!Y100+'St 1.2.2'!Y100+'St 1.2.3'!Y100+'St 1.2.4'!Y100</f>
        <v>7895.3536890612741</v>
      </c>
      <c r="Z100" s="129">
        <f>'St 1.2.1'!Z100+'St 1.2.2'!Z100+'St 1.2.3'!Z100+'St 1.2.4'!Z100</f>
        <v>49898.727340087993</v>
      </c>
      <c r="AA100" s="129">
        <f>'St 1.2.1'!AA100+'St 1.2.2'!AA100+'St 1.2.3'!AA100+'St 1.2.4'!AA100</f>
        <v>85389.469624246442</v>
      </c>
      <c r="AB100" s="131"/>
      <c r="AC100" s="129">
        <f>'St 1.2.1'!AC100+'St 1.2.2'!AC100+'St 1.2.3'!AC100+'St 1.2.4'!AC100</f>
        <v>0</v>
      </c>
      <c r="AD100" s="129">
        <f>'St 1.2.1'!AD100+'St 1.2.2'!AD100+'St 1.2.3'!AD100+'St 1.2.4'!AD100</f>
        <v>0</v>
      </c>
      <c r="AE100" s="129">
        <f>'St 1.2.1'!AE100+'St 1.2.2'!AE100+'St 1.2.3'!AE100+'St 1.2.4'!AE100</f>
        <v>0</v>
      </c>
      <c r="AF100" s="129">
        <f>'St 1.2.1'!AF100+'St 1.2.2'!AF100+'St 1.2.3'!AF100+'St 1.2.4'!AF100</f>
        <v>0</v>
      </c>
      <c r="AG100" s="129">
        <f>'St 1.2.1'!AG100+'St 1.2.2'!AG100+'St 1.2.3'!AG100+'St 1.2.4'!AG100</f>
        <v>0</v>
      </c>
      <c r="AH100" s="129">
        <f>'St 1.2.1'!AH100+'St 1.2.2'!AH100+'St 1.2.3'!AH100+'St 1.2.4'!AH100</f>
        <v>0</v>
      </c>
      <c r="AI100" s="129">
        <f>'St 1.2.1'!AI100+'St 1.2.2'!AI100+'St 1.2.3'!AI100+'St 1.2.4'!AI100</f>
        <v>0</v>
      </c>
      <c r="AJ100" s="129">
        <f>'St 1.2.1'!AJ100+'St 1.2.2'!AJ100+'St 1.2.3'!AJ100+'St 1.2.4'!AJ100</f>
        <v>0</v>
      </c>
      <c r="AK100" s="129">
        <f>'St 1.2.1'!AK100+'St 1.2.2'!AK100+'St 1.2.3'!AK100+'St 1.2.4'!AK100</f>
        <v>0</v>
      </c>
      <c r="AL100" s="129">
        <f>'St 1.2.1'!AL100+'St 1.2.2'!AL100+'St 1.2.3'!AL100+'St 1.2.4'!AL100</f>
        <v>0</v>
      </c>
      <c r="AM100" s="129">
        <f>'St 1.2.1'!AM100+'St 1.2.2'!AM100+'St 1.2.3'!AM100+'St 1.2.4'!AM100</f>
        <v>0</v>
      </c>
    </row>
    <row r="101" spans="1:39">
      <c r="B101" s="176" t="s">
        <v>40</v>
      </c>
      <c r="C101" s="186"/>
      <c r="D101" s="132">
        <f>'St 1.2.1'!D101+'St 1.2.2'!D101+'St 1.2.3'!D101+'St 1.2.4'!D101</f>
        <v>175808.95908687939</v>
      </c>
      <c r="E101" s="132">
        <f>'St 1.2.1'!E101+'St 1.2.2'!E101+'St 1.2.3'!E101+'St 1.2.4'!E101</f>
        <v>199670.33779679314</v>
      </c>
      <c r="F101" s="132">
        <f>'St 1.2.1'!F101+'St 1.2.2'!F101+'St 1.2.3'!F101+'St 1.2.4'!F101</f>
        <v>203358.97363758145</v>
      </c>
      <c r="G101" s="132">
        <f>'St 1.2.1'!G101+'St 1.2.2'!G101+'St 1.2.3'!G101+'St 1.2.4'!G101</f>
        <v>263095.18862830766</v>
      </c>
      <c r="H101" s="132">
        <f>'St 1.2.1'!H101+'St 1.2.2'!H101+'St 1.2.3'!H101+'St 1.2.4'!H101</f>
        <v>227344.92516496748</v>
      </c>
      <c r="I101" s="132">
        <f>'St 1.2.1'!I101+'St 1.2.2'!I101+'St 1.2.3'!I101+'St 1.2.4'!I101</f>
        <v>255329.73862892151</v>
      </c>
      <c r="J101" s="132">
        <f>'St 1.2.1'!J101+'St 1.2.2'!J101+'St 1.2.3'!J101+'St 1.2.4'!J101</f>
        <v>226181.02868114633</v>
      </c>
      <c r="K101" s="132">
        <f>'St 1.2.1'!K101+'St 1.2.2'!K101+'St 1.2.3'!K101+'St 1.2.4'!K101</f>
        <v>243384.1851879984</v>
      </c>
      <c r="L101" s="132">
        <f>'St 1.2.1'!L101+'St 1.2.2'!L101+'St 1.2.3'!L101+'St 1.2.4'!L101</f>
        <v>281884.69003285537</v>
      </c>
      <c r="M101" s="132">
        <f>'St 1.2.1'!M101+'St 1.2.2'!M101+'St 1.2.3'!M101+'St 1.2.4'!M101</f>
        <v>293362.09614601318</v>
      </c>
      <c r="N101" s="132">
        <f>'St 1.2.1'!N101+'St 1.2.2'!N101+'St 1.2.3'!N101+'St 1.2.4'!N101</f>
        <v>346290.11819140066</v>
      </c>
      <c r="O101" s="132">
        <f>'St 1.2.1'!O101+'St 1.2.2'!O101+'St 1.2.3'!O101+'St 1.2.4'!O101</f>
        <v>405222.92086020688</v>
      </c>
      <c r="P101" s="138"/>
      <c r="Q101" s="132">
        <f>'St 1.2.1'!Q101+'St 1.2.2'!Q101+'St 1.2.3'!Q101+'St 1.2.4'!Q101</f>
        <v>23861.378709913723</v>
      </c>
      <c r="R101" s="132">
        <f>'St 1.2.1'!R101+'St 1.2.2'!R101+'St 1.2.3'!R101+'St 1.2.4'!R101</f>
        <v>3688.6358407883263</v>
      </c>
      <c r="S101" s="132">
        <f>'St 1.2.1'!S101+'St 1.2.2'!S101+'St 1.2.3'!S101+'St 1.2.4'!S101</f>
        <v>59736.214990726221</v>
      </c>
      <c r="T101" s="132">
        <f>'St 1.2.1'!T101+'St 1.2.2'!T101+'St 1.2.3'!T101+'St 1.2.4'!T101</f>
        <v>-35750.263463340198</v>
      </c>
      <c r="U101" s="132">
        <f>'St 1.2.1'!U101+'St 1.2.2'!U101+'St 1.2.3'!U101+'St 1.2.4'!U101</f>
        <v>27984.813463954029</v>
      </c>
      <c r="V101" s="132">
        <f>'St 1.2.1'!V101+'St 1.2.2'!V101+'St 1.2.3'!V101+'St 1.2.4'!V101</f>
        <v>-29148.70994777514</v>
      </c>
      <c r="W101" s="132">
        <f>'St 1.2.1'!W101+'St 1.2.2'!W101+'St 1.2.3'!W101+'St 1.2.4'!W101</f>
        <v>17203.156506852018</v>
      </c>
      <c r="X101" s="132">
        <f>'St 1.2.1'!X101+'St 1.2.2'!X101+'St 1.2.3'!X101+'St 1.2.4'!X101</f>
        <v>38500.504844857001</v>
      </c>
      <c r="Y101" s="132">
        <f>'St 1.2.1'!Y101+'St 1.2.2'!Y101+'St 1.2.3'!Y101+'St 1.2.4'!Y101</f>
        <v>11477.406113157775</v>
      </c>
      <c r="Z101" s="132">
        <f>'St 1.2.1'!Z101+'St 1.2.2'!Z101+'St 1.2.3'!Z101+'St 1.2.4'!Z101</f>
        <v>52928.022045387566</v>
      </c>
      <c r="AA101" s="132">
        <f>'St 1.2.1'!AA101+'St 1.2.2'!AA101+'St 1.2.3'!AA101+'St 1.2.4'!AA101</f>
        <v>58932.802668806158</v>
      </c>
      <c r="AB101" s="135"/>
      <c r="AC101" s="132">
        <f>'St 1.2.1'!AC101+'St 1.2.2'!AC101+'St 1.2.3'!AC101+'St 1.2.4'!AC101</f>
        <v>0</v>
      </c>
      <c r="AD101" s="132">
        <f>'St 1.2.1'!AD101+'St 1.2.2'!AD101+'St 1.2.3'!AD101+'St 1.2.4'!AD101</f>
        <v>0</v>
      </c>
      <c r="AE101" s="132">
        <f>'St 1.2.1'!AE101+'St 1.2.2'!AE101+'St 1.2.3'!AE101+'St 1.2.4'!AE101</f>
        <v>0</v>
      </c>
      <c r="AF101" s="132">
        <f>'St 1.2.1'!AF101+'St 1.2.2'!AF101+'St 1.2.3'!AF101+'St 1.2.4'!AF101</f>
        <v>0</v>
      </c>
      <c r="AG101" s="132">
        <f>'St 1.2.1'!AG101+'St 1.2.2'!AG101+'St 1.2.3'!AG101+'St 1.2.4'!AG101</f>
        <v>0</v>
      </c>
      <c r="AH101" s="132">
        <f>'St 1.2.1'!AH101+'St 1.2.2'!AH101+'St 1.2.3'!AH101+'St 1.2.4'!AH101</f>
        <v>0</v>
      </c>
      <c r="AI101" s="132">
        <f>'St 1.2.1'!AI101+'St 1.2.2'!AI101+'St 1.2.3'!AI101+'St 1.2.4'!AI101</f>
        <v>0</v>
      </c>
      <c r="AJ101" s="132">
        <f>'St 1.2.1'!AJ101+'St 1.2.2'!AJ101+'St 1.2.3'!AJ101+'St 1.2.4'!AJ101</f>
        <v>0</v>
      </c>
      <c r="AK101" s="132">
        <f>'St 1.2.1'!AK101+'St 1.2.2'!AK101+'St 1.2.3'!AK101+'St 1.2.4'!AK101</f>
        <v>0</v>
      </c>
      <c r="AL101" s="132">
        <f>'St 1.2.1'!AL101+'St 1.2.2'!AL101+'St 1.2.3'!AL101+'St 1.2.4'!AL101</f>
        <v>0</v>
      </c>
      <c r="AM101" s="132">
        <f>'St 1.2.1'!AM101+'St 1.2.2'!AM101+'St 1.2.3'!AM101+'St 1.2.4'!AM101</f>
        <v>0</v>
      </c>
    </row>
    <row r="102" spans="1:39">
      <c r="B102" s="6" t="s">
        <v>41</v>
      </c>
      <c r="C102" s="186"/>
      <c r="D102" s="132">
        <f>'St 1.2.1'!D102+'St 1.2.2'!D102+'St 1.2.3'!D102+'St 1.2.4'!D102</f>
        <v>624.97000957598789</v>
      </c>
      <c r="E102" s="132">
        <f>'St 1.2.1'!E102+'St 1.2.2'!E102+'St 1.2.3'!E102+'St 1.2.4'!E102</f>
        <v>797.14697499607712</v>
      </c>
      <c r="F102" s="132">
        <f>'St 1.2.1'!F102+'St 1.2.2'!F102+'St 1.2.3'!F102+'St 1.2.4'!F102</f>
        <v>953.4581745347557</v>
      </c>
      <c r="G102" s="132">
        <f>'St 1.2.1'!G102+'St 1.2.2'!G102+'St 1.2.3'!G102+'St 1.2.4'!G102</f>
        <v>706.78306647252271</v>
      </c>
      <c r="H102" s="132">
        <f>'St 1.2.1'!H102+'St 1.2.2'!H102+'St 1.2.3'!H102+'St 1.2.4'!H102</f>
        <v>1804.1607409644894</v>
      </c>
      <c r="I102" s="132">
        <f>'St 1.2.1'!I102+'St 1.2.2'!I102+'St 1.2.3'!I102+'St 1.2.4'!I102</f>
        <v>41.750137281997226</v>
      </c>
      <c r="J102" s="132">
        <f>'St 1.2.1'!J102+'St 1.2.2'!J102+'St 1.2.3'!J102+'St 1.2.4'!J102</f>
        <v>1506.054561862034</v>
      </c>
      <c r="K102" s="132">
        <f>'St 1.2.1'!K102+'St 1.2.2'!K102+'St 1.2.3'!K102+'St 1.2.4'!K102</f>
        <v>1270.8863888188816</v>
      </c>
      <c r="L102" s="132">
        <f>'St 1.2.1'!L102+'St 1.2.2'!L102+'St 1.2.3'!L102+'St 1.2.4'!L102</f>
        <v>1127.1053458660169</v>
      </c>
      <c r="M102" s="132">
        <f>'St 1.2.1'!M102+'St 1.2.2'!M102+'St 1.2.3'!M102+'St 1.2.4'!M102</f>
        <v>330.18458952079982</v>
      </c>
      <c r="N102" s="132">
        <f>'St 1.2.1'!N102+'St 1.2.2'!N102+'St 1.2.3'!N102+'St 1.2.4'!N102</f>
        <v>318.66433297410566</v>
      </c>
      <c r="O102" s="132">
        <f>'St 1.2.1'!O102+'St 1.2.2'!O102+'St 1.2.3'!O102+'St 1.2.4'!O102</f>
        <v>452.05047423165814</v>
      </c>
      <c r="P102" s="138"/>
      <c r="Q102" s="132">
        <f>'St 1.2.1'!Q102+'St 1.2.2'!Q102+'St 1.2.3'!Q102+'St 1.2.4'!Q102</f>
        <v>172.17696542008918</v>
      </c>
      <c r="R102" s="132">
        <f>'St 1.2.1'!R102+'St 1.2.2'!R102+'St 1.2.3'!R102+'St 1.2.4'!R102</f>
        <v>156.31119953867864</v>
      </c>
      <c r="S102" s="132">
        <f>'St 1.2.1'!S102+'St 1.2.2'!S102+'St 1.2.3'!S102+'St 1.2.4'!S102</f>
        <v>-246.67510806223305</v>
      </c>
      <c r="T102" s="132">
        <f>'St 1.2.1'!T102+'St 1.2.2'!T102+'St 1.2.3'!T102+'St 1.2.4'!T102</f>
        <v>1097.3776744919667</v>
      </c>
      <c r="U102" s="132">
        <f>'St 1.2.1'!U102+'St 1.2.2'!U102+'St 1.2.3'!U102+'St 1.2.4'!U102</f>
        <v>-1762.4106036824919</v>
      </c>
      <c r="V102" s="132">
        <f>'St 1.2.1'!V102+'St 1.2.2'!V102+'St 1.2.3'!V102+'St 1.2.4'!V102</f>
        <v>1464.3044245800368</v>
      </c>
      <c r="W102" s="132">
        <f>'St 1.2.1'!W102+'St 1.2.2'!W102+'St 1.2.3'!W102+'St 1.2.4'!W102</f>
        <v>-235.16817304315242</v>
      </c>
      <c r="X102" s="132">
        <f>'St 1.2.1'!X102+'St 1.2.2'!X102+'St 1.2.3'!X102+'St 1.2.4'!X102</f>
        <v>-143.78104295286462</v>
      </c>
      <c r="Y102" s="132">
        <f>'St 1.2.1'!Y102+'St 1.2.2'!Y102+'St 1.2.3'!Y102+'St 1.2.4'!Y102</f>
        <v>-796.92075634521711</v>
      </c>
      <c r="Z102" s="132">
        <f>'St 1.2.1'!Z102+'St 1.2.2'!Z102+'St 1.2.3'!Z102+'St 1.2.4'!Z102</f>
        <v>-11.520256546694174</v>
      </c>
      <c r="AA102" s="132">
        <f>'St 1.2.1'!AA102+'St 1.2.2'!AA102+'St 1.2.3'!AA102+'St 1.2.4'!AA102</f>
        <v>133.38614125755251</v>
      </c>
      <c r="AB102" s="135"/>
      <c r="AC102" s="132">
        <f>'St 1.2.1'!AC102+'St 1.2.2'!AC102+'St 1.2.3'!AC102+'St 1.2.4'!AC102</f>
        <v>0</v>
      </c>
      <c r="AD102" s="132">
        <f>'St 1.2.1'!AD102+'St 1.2.2'!AD102+'St 1.2.3'!AD102+'St 1.2.4'!AD102</f>
        <v>0</v>
      </c>
      <c r="AE102" s="132">
        <f>'St 1.2.1'!AE102+'St 1.2.2'!AE102+'St 1.2.3'!AE102+'St 1.2.4'!AE102</f>
        <v>0</v>
      </c>
      <c r="AF102" s="132">
        <f>'St 1.2.1'!AF102+'St 1.2.2'!AF102+'St 1.2.3'!AF102+'St 1.2.4'!AF102</f>
        <v>0</v>
      </c>
      <c r="AG102" s="132">
        <f>'St 1.2.1'!AG102+'St 1.2.2'!AG102+'St 1.2.3'!AG102+'St 1.2.4'!AG102</f>
        <v>0</v>
      </c>
      <c r="AH102" s="132">
        <f>'St 1.2.1'!AH102+'St 1.2.2'!AH102+'St 1.2.3'!AH102+'St 1.2.4'!AH102</f>
        <v>0</v>
      </c>
      <c r="AI102" s="132">
        <f>'St 1.2.1'!AI102+'St 1.2.2'!AI102+'St 1.2.3'!AI102+'St 1.2.4'!AI102</f>
        <v>0</v>
      </c>
      <c r="AJ102" s="132">
        <f>'St 1.2.1'!AJ102+'St 1.2.2'!AJ102+'St 1.2.3'!AJ102+'St 1.2.4'!AJ102</f>
        <v>0</v>
      </c>
      <c r="AK102" s="132">
        <f>'St 1.2.1'!AK102+'St 1.2.2'!AK102+'St 1.2.3'!AK102+'St 1.2.4'!AK102</f>
        <v>0</v>
      </c>
      <c r="AL102" s="132">
        <f>'St 1.2.1'!AL102+'St 1.2.2'!AL102+'St 1.2.3'!AL102+'St 1.2.4'!AL102</f>
        <v>0</v>
      </c>
      <c r="AM102" s="132">
        <f>'St 1.2.1'!AM102+'St 1.2.2'!AM102+'St 1.2.3'!AM102+'St 1.2.4'!AM102</f>
        <v>0</v>
      </c>
    </row>
    <row r="103" spans="1:39">
      <c r="B103" s="6" t="s">
        <v>42</v>
      </c>
      <c r="C103" s="186"/>
      <c r="D103" s="132">
        <f>'St 1.2.1'!D103+'St 1.2.2'!D103+'St 1.2.3'!D103+'St 1.2.4'!D103</f>
        <v>83741.650851762723</v>
      </c>
      <c r="E103" s="132">
        <f>'St 1.2.1'!E103+'St 1.2.2'!E103+'St 1.2.3'!E103+'St 1.2.4'!E103</f>
        <v>102682.09741544629</v>
      </c>
      <c r="F103" s="132">
        <f>'St 1.2.1'!F103+'St 1.2.2'!F103+'St 1.2.3'!F103+'St 1.2.4'!F103</f>
        <v>100818.11730757015</v>
      </c>
      <c r="G103" s="132">
        <f>'St 1.2.1'!G103+'St 1.2.2'!G103+'St 1.2.3'!G103+'St 1.2.4'!G103</f>
        <v>142878.62987046334</v>
      </c>
      <c r="H103" s="132">
        <f>'St 1.2.1'!H103+'St 1.2.2'!H103+'St 1.2.3'!H103+'St 1.2.4'!H103</f>
        <v>142648.99573555941</v>
      </c>
      <c r="I103" s="132">
        <f>'St 1.2.1'!I103+'St 1.2.2'!I103+'St 1.2.3'!I103+'St 1.2.4'!I103</f>
        <v>173552.66718312312</v>
      </c>
      <c r="J103" s="132">
        <f>'St 1.2.1'!J103+'St 1.2.2'!J103+'St 1.2.3'!J103+'St 1.2.4'!J103</f>
        <v>179481.55459216837</v>
      </c>
      <c r="K103" s="132">
        <f>'St 1.2.1'!K103+'St 1.2.2'!K103+'St 1.2.3'!K103+'St 1.2.4'!K103</f>
        <v>172333.11172735237</v>
      </c>
      <c r="L103" s="132">
        <f>'St 1.2.1'!L103+'St 1.2.2'!L103+'St 1.2.3'!L103+'St 1.2.4'!L103</f>
        <v>155499.57387410646</v>
      </c>
      <c r="M103" s="132">
        <f>'St 1.2.1'!M103+'St 1.2.2'!M103+'St 1.2.3'!M103+'St 1.2.4'!M103</f>
        <v>163230.82164268757</v>
      </c>
      <c r="N103" s="132">
        <f>'St 1.2.1'!N103+'St 1.2.2'!N103+'St 1.2.3'!N103+'St 1.2.4'!N103</f>
        <v>192540.63007090666</v>
      </c>
      <c r="O103" s="132">
        <f>'St 1.2.1'!O103+'St 1.2.2'!O103+'St 1.2.3'!O103+'St 1.2.4'!O103</f>
        <v>193955.42974836606</v>
      </c>
      <c r="P103" s="138"/>
      <c r="Q103" s="132">
        <f>'St 1.2.1'!Q103+'St 1.2.2'!Q103+'St 1.2.3'!Q103+'St 1.2.4'!Q103</f>
        <v>18940.446563683567</v>
      </c>
      <c r="R103" s="132">
        <f>'St 1.2.1'!R103+'St 1.2.2'!R103+'St 1.2.3'!R103+'St 1.2.4'!R103</f>
        <v>-1863.9801078761375</v>
      </c>
      <c r="S103" s="132">
        <f>'St 1.2.1'!S103+'St 1.2.2'!S103+'St 1.2.3'!S103+'St 1.2.4'!S103</f>
        <v>42060.512562893178</v>
      </c>
      <c r="T103" s="132">
        <f>'St 1.2.1'!T103+'St 1.2.2'!T103+'St 1.2.3'!T103+'St 1.2.4'!T103</f>
        <v>-229.63413490395851</v>
      </c>
      <c r="U103" s="132">
        <f>'St 1.2.1'!U103+'St 1.2.2'!U103+'St 1.2.3'!U103+'St 1.2.4'!U103</f>
        <v>30903.671447563767</v>
      </c>
      <c r="V103" s="132">
        <f>'St 1.2.1'!V103+'St 1.2.2'!V103+'St 1.2.3'!V103+'St 1.2.4'!V103</f>
        <v>5928.8874090452118</v>
      </c>
      <c r="W103" s="132">
        <f>'St 1.2.1'!W103+'St 1.2.2'!W103+'St 1.2.3'!W103+'St 1.2.4'!W103</f>
        <v>-7148.4428648159856</v>
      </c>
      <c r="X103" s="132">
        <f>'St 1.2.1'!X103+'St 1.2.2'!X103+'St 1.2.3'!X103+'St 1.2.4'!X103</f>
        <v>-16833.537853245929</v>
      </c>
      <c r="Y103" s="132">
        <f>'St 1.2.1'!Y103+'St 1.2.2'!Y103+'St 1.2.3'!Y103+'St 1.2.4'!Y103</f>
        <v>7731.2477685811336</v>
      </c>
      <c r="Z103" s="132">
        <f>'St 1.2.1'!Z103+'St 1.2.2'!Z103+'St 1.2.3'!Z103+'St 1.2.4'!Z103</f>
        <v>29309.808428219094</v>
      </c>
      <c r="AA103" s="132">
        <f>'St 1.2.1'!AA103+'St 1.2.2'!AA103+'St 1.2.3'!AA103+'St 1.2.4'!AA103</f>
        <v>1414.7996774593848</v>
      </c>
      <c r="AB103" s="135"/>
      <c r="AC103" s="132">
        <f>'St 1.2.1'!AC103+'St 1.2.2'!AC103+'St 1.2.3'!AC103+'St 1.2.4'!AC103</f>
        <v>0</v>
      </c>
      <c r="AD103" s="132">
        <f>'St 1.2.1'!AD103+'St 1.2.2'!AD103+'St 1.2.3'!AD103+'St 1.2.4'!AD103</f>
        <v>0</v>
      </c>
      <c r="AE103" s="132">
        <f>'St 1.2.1'!AE103+'St 1.2.2'!AE103+'St 1.2.3'!AE103+'St 1.2.4'!AE103</f>
        <v>0</v>
      </c>
      <c r="AF103" s="132">
        <f>'St 1.2.1'!AF103+'St 1.2.2'!AF103+'St 1.2.3'!AF103+'St 1.2.4'!AF103</f>
        <v>0</v>
      </c>
      <c r="AG103" s="132">
        <f>'St 1.2.1'!AG103+'St 1.2.2'!AG103+'St 1.2.3'!AG103+'St 1.2.4'!AG103</f>
        <v>0</v>
      </c>
      <c r="AH103" s="132">
        <f>'St 1.2.1'!AH103+'St 1.2.2'!AH103+'St 1.2.3'!AH103+'St 1.2.4'!AH103</f>
        <v>0</v>
      </c>
      <c r="AI103" s="132">
        <f>'St 1.2.1'!AI103+'St 1.2.2'!AI103+'St 1.2.3'!AI103+'St 1.2.4'!AI103</f>
        <v>0</v>
      </c>
      <c r="AJ103" s="132">
        <f>'St 1.2.1'!AJ103+'St 1.2.2'!AJ103+'St 1.2.3'!AJ103+'St 1.2.4'!AJ103</f>
        <v>0</v>
      </c>
      <c r="AK103" s="132">
        <f>'St 1.2.1'!AK103+'St 1.2.2'!AK103+'St 1.2.3'!AK103+'St 1.2.4'!AK103</f>
        <v>0</v>
      </c>
      <c r="AL103" s="132">
        <f>'St 1.2.1'!AL103+'St 1.2.2'!AL103+'St 1.2.3'!AL103+'St 1.2.4'!AL103</f>
        <v>0</v>
      </c>
      <c r="AM103" s="132">
        <f>'St 1.2.1'!AM103+'St 1.2.2'!AM103+'St 1.2.3'!AM103+'St 1.2.4'!AM103</f>
        <v>0</v>
      </c>
    </row>
    <row r="104" spans="1:39">
      <c r="B104" s="6" t="s">
        <v>43</v>
      </c>
      <c r="C104" s="186"/>
      <c r="D104" s="132">
        <f>'St 1.2.1'!D104+'St 1.2.2'!D104+'St 1.2.3'!D104+'St 1.2.4'!D104</f>
        <v>22431.153329994653</v>
      </c>
      <c r="E104" s="132">
        <f>'St 1.2.1'!E104+'St 1.2.2'!E104+'St 1.2.3'!E104+'St 1.2.4'!E104</f>
        <v>24253.650448591012</v>
      </c>
      <c r="F104" s="132">
        <f>'St 1.2.1'!F104+'St 1.2.2'!F104+'St 1.2.3'!F104+'St 1.2.4'!F104</f>
        <v>26177.184908499399</v>
      </c>
      <c r="G104" s="132">
        <f>'St 1.2.1'!G104+'St 1.2.2'!G104+'St 1.2.3'!G104+'St 1.2.4'!G104</f>
        <v>27335.056157747364</v>
      </c>
      <c r="H104" s="132">
        <f>'St 1.2.1'!H104+'St 1.2.2'!H104+'St 1.2.3'!H104+'St 1.2.4'!H104</f>
        <v>10160.694866278085</v>
      </c>
      <c r="I104" s="132">
        <f>'St 1.2.1'!I104+'St 1.2.2'!I104+'St 1.2.3'!I104+'St 1.2.4'!I104</f>
        <v>15792.37225227556</v>
      </c>
      <c r="J104" s="132">
        <f>'St 1.2.1'!J104+'St 1.2.2'!J104+'St 1.2.3'!J104+'St 1.2.4'!J104</f>
        <v>20127.886265241817</v>
      </c>
      <c r="K104" s="132">
        <f>'St 1.2.1'!K104+'St 1.2.2'!K104+'St 1.2.3'!K104+'St 1.2.4'!K104</f>
        <v>20262.295356360606</v>
      </c>
      <c r="L104" s="132">
        <f>'St 1.2.1'!L104+'St 1.2.2'!L104+'St 1.2.3'!L104+'St 1.2.4'!L104</f>
        <v>24147.110261311478</v>
      </c>
      <c r="M104" s="132">
        <f>'St 1.2.1'!M104+'St 1.2.2'!M104+'St 1.2.3'!M104+'St 1.2.4'!M104</f>
        <v>28470.186661826076</v>
      </c>
      <c r="N104" s="132">
        <f>'St 1.2.1'!N104+'St 1.2.2'!N104+'St 1.2.3'!N104+'St 1.2.4'!N104</f>
        <v>29367.561775337239</v>
      </c>
      <c r="O104" s="132">
        <f>'St 1.2.1'!O104+'St 1.2.2'!O104+'St 1.2.3'!O104+'St 1.2.4'!O104</f>
        <v>33386.861778368075</v>
      </c>
      <c r="P104" s="138"/>
      <c r="Q104" s="132">
        <f>'St 1.2.1'!Q104+'St 1.2.2'!Q104+'St 1.2.3'!Q104+'St 1.2.4'!Q104</f>
        <v>1822.4971185963582</v>
      </c>
      <c r="R104" s="132">
        <f>'St 1.2.1'!R104+'St 1.2.2'!R104+'St 1.2.3'!R104+'St 1.2.4'!R104</f>
        <v>1923.5344599083858</v>
      </c>
      <c r="S104" s="132">
        <f>'St 1.2.1'!S104+'St 1.2.2'!S104+'St 1.2.3'!S104+'St 1.2.4'!S104</f>
        <v>1157.8712492479672</v>
      </c>
      <c r="T104" s="132">
        <f>'St 1.2.1'!T104+'St 1.2.2'!T104+'St 1.2.3'!T104+'St 1.2.4'!T104</f>
        <v>-17174.361291469282</v>
      </c>
      <c r="U104" s="132">
        <f>'St 1.2.1'!U104+'St 1.2.2'!U104+'St 1.2.3'!U104+'St 1.2.4'!U104</f>
        <v>5631.6773859974774</v>
      </c>
      <c r="V104" s="132">
        <f>'St 1.2.1'!V104+'St 1.2.2'!V104+'St 1.2.3'!V104+'St 1.2.4'!V104</f>
        <v>4335.5140129662568</v>
      </c>
      <c r="W104" s="132">
        <f>'St 1.2.1'!W104+'St 1.2.2'!W104+'St 1.2.3'!W104+'St 1.2.4'!W104</f>
        <v>134.40909111878545</v>
      </c>
      <c r="X104" s="132">
        <f>'St 1.2.1'!X104+'St 1.2.2'!X104+'St 1.2.3'!X104+'St 1.2.4'!X104</f>
        <v>3884.8149049508775</v>
      </c>
      <c r="Y104" s="132">
        <f>'St 1.2.1'!Y104+'St 1.2.2'!Y104+'St 1.2.3'!Y104+'St 1.2.4'!Y104</f>
        <v>4323.0764005145902</v>
      </c>
      <c r="Z104" s="132">
        <f>'St 1.2.1'!Z104+'St 1.2.2'!Z104+'St 1.2.3'!Z104+'St 1.2.4'!Z104</f>
        <v>897.37511351116643</v>
      </c>
      <c r="AA104" s="132">
        <f>'St 1.2.1'!AA104+'St 1.2.2'!AA104+'St 1.2.3'!AA104+'St 1.2.4'!AA104</f>
        <v>4019.3000030308358</v>
      </c>
      <c r="AB104" s="135"/>
      <c r="AC104" s="132">
        <f>'St 1.2.1'!AC104+'St 1.2.2'!AC104+'St 1.2.3'!AC104+'St 1.2.4'!AC104</f>
        <v>0</v>
      </c>
      <c r="AD104" s="132">
        <f>'St 1.2.1'!AD104+'St 1.2.2'!AD104+'St 1.2.3'!AD104+'St 1.2.4'!AD104</f>
        <v>0</v>
      </c>
      <c r="AE104" s="132">
        <f>'St 1.2.1'!AE104+'St 1.2.2'!AE104+'St 1.2.3'!AE104+'St 1.2.4'!AE104</f>
        <v>0</v>
      </c>
      <c r="AF104" s="132">
        <f>'St 1.2.1'!AF104+'St 1.2.2'!AF104+'St 1.2.3'!AF104+'St 1.2.4'!AF104</f>
        <v>0</v>
      </c>
      <c r="AG104" s="132">
        <f>'St 1.2.1'!AG104+'St 1.2.2'!AG104+'St 1.2.3'!AG104+'St 1.2.4'!AG104</f>
        <v>0</v>
      </c>
      <c r="AH104" s="132">
        <f>'St 1.2.1'!AH104+'St 1.2.2'!AH104+'St 1.2.3'!AH104+'St 1.2.4'!AH104</f>
        <v>0</v>
      </c>
      <c r="AI104" s="132">
        <f>'St 1.2.1'!AI104+'St 1.2.2'!AI104+'St 1.2.3'!AI104+'St 1.2.4'!AI104</f>
        <v>0</v>
      </c>
      <c r="AJ104" s="132">
        <f>'St 1.2.1'!AJ104+'St 1.2.2'!AJ104+'St 1.2.3'!AJ104+'St 1.2.4'!AJ104</f>
        <v>0</v>
      </c>
      <c r="AK104" s="132">
        <f>'St 1.2.1'!AK104+'St 1.2.2'!AK104+'St 1.2.3'!AK104+'St 1.2.4'!AK104</f>
        <v>0</v>
      </c>
      <c r="AL104" s="132">
        <f>'St 1.2.1'!AL104+'St 1.2.2'!AL104+'St 1.2.3'!AL104+'St 1.2.4'!AL104</f>
        <v>0</v>
      </c>
      <c r="AM104" s="132">
        <f>'St 1.2.1'!AM104+'St 1.2.2'!AM104+'St 1.2.3'!AM104+'St 1.2.4'!AM104</f>
        <v>0</v>
      </c>
    </row>
    <row r="105" spans="1:39">
      <c r="B105" s="6" t="s">
        <v>44</v>
      </c>
      <c r="C105" s="186"/>
      <c r="D105" s="132">
        <f>'St 1.2.1'!D105+'St 1.2.2'!D105+'St 1.2.3'!D105+'St 1.2.4'!D105</f>
        <v>38763.945633681324</v>
      </c>
      <c r="E105" s="132">
        <f>'St 1.2.1'!E105+'St 1.2.2'!E105+'St 1.2.3'!E105+'St 1.2.4'!E105</f>
        <v>39610.98692256058</v>
      </c>
      <c r="F105" s="132">
        <f>'St 1.2.1'!F105+'St 1.2.2'!F105+'St 1.2.3'!F105+'St 1.2.4'!F105</f>
        <v>40809.714553000282</v>
      </c>
      <c r="G105" s="132">
        <f>'St 1.2.1'!G105+'St 1.2.2'!G105+'St 1.2.3'!G105+'St 1.2.4'!G105</f>
        <v>50864.40540711327</v>
      </c>
      <c r="H105" s="132">
        <f>'St 1.2.1'!H105+'St 1.2.2'!H105+'St 1.2.3'!H105+'St 1.2.4'!H105</f>
        <v>25988.676638820893</v>
      </c>
      <c r="I105" s="132">
        <f>'St 1.2.1'!I105+'St 1.2.2'!I105+'St 1.2.3'!I105+'St 1.2.4'!I105</f>
        <v>28179.309024716058</v>
      </c>
      <c r="J105" s="132">
        <f>'St 1.2.1'!J105+'St 1.2.2'!J105+'St 1.2.3'!J105+'St 1.2.4'!J105</f>
        <v>-15196.12154746916</v>
      </c>
      <c r="K105" s="132">
        <f>'St 1.2.1'!K105+'St 1.2.2'!K105+'St 1.2.3'!K105+'St 1.2.4'!K105</f>
        <v>3757.5709715659054</v>
      </c>
      <c r="L105" s="132">
        <f>'St 1.2.1'!L105+'St 1.2.2'!L105+'St 1.2.3'!L105+'St 1.2.4'!L105</f>
        <v>53192.980397633946</v>
      </c>
      <c r="M105" s="132">
        <f>'St 1.2.1'!M105+'St 1.2.2'!M105+'St 1.2.3'!M105+'St 1.2.4'!M105</f>
        <v>55475.223109411119</v>
      </c>
      <c r="N105" s="132">
        <f>'St 1.2.1'!N105+'St 1.2.2'!N105+'St 1.2.3'!N105+'St 1.2.4'!N105</f>
        <v>76114.189223629335</v>
      </c>
      <c r="O105" s="132">
        <f>'St 1.2.1'!O105+'St 1.2.2'!O105+'St 1.2.3'!O105+'St 1.2.4'!O105</f>
        <v>109735.0752030717</v>
      </c>
      <c r="P105" s="138"/>
      <c r="Q105" s="132">
        <f>'St 1.2.1'!Q105+'St 1.2.2'!Q105+'St 1.2.3'!Q105+'St 1.2.4'!Q105</f>
        <v>847.04128887925424</v>
      </c>
      <c r="R105" s="132">
        <f>'St 1.2.1'!R105+'St 1.2.2'!R105+'St 1.2.3'!R105+'St 1.2.4'!R105</f>
        <v>1198.7276304396996</v>
      </c>
      <c r="S105" s="132">
        <f>'St 1.2.1'!S105+'St 1.2.2'!S105+'St 1.2.3'!S105+'St 1.2.4'!S105</f>
        <v>10054.690854112991</v>
      </c>
      <c r="T105" s="132">
        <f>'St 1.2.1'!T105+'St 1.2.2'!T105+'St 1.2.3'!T105+'St 1.2.4'!T105</f>
        <v>-24875.728768292374</v>
      </c>
      <c r="U105" s="132">
        <f>'St 1.2.1'!U105+'St 1.2.2'!U105+'St 1.2.3'!U105+'St 1.2.4'!U105</f>
        <v>2190.6323858951628</v>
      </c>
      <c r="V105" s="132">
        <f>'St 1.2.1'!V105+'St 1.2.2'!V105+'St 1.2.3'!V105+'St 1.2.4'!V105</f>
        <v>-43375.430572185222</v>
      </c>
      <c r="W105" s="132">
        <f>'St 1.2.1'!W105+'St 1.2.2'!W105+'St 1.2.3'!W105+'St 1.2.4'!W105</f>
        <v>18953.692519035067</v>
      </c>
      <c r="X105" s="132">
        <f>'St 1.2.1'!X105+'St 1.2.2'!X105+'St 1.2.3'!X105+'St 1.2.4'!X105</f>
        <v>49435.409426068043</v>
      </c>
      <c r="Y105" s="132">
        <f>'St 1.2.1'!Y105+'St 1.2.2'!Y105+'St 1.2.3'!Y105+'St 1.2.4'!Y105</f>
        <v>2282.242711777169</v>
      </c>
      <c r="Z105" s="132">
        <f>'St 1.2.1'!Z105+'St 1.2.2'!Z105+'St 1.2.3'!Z105+'St 1.2.4'!Z105</f>
        <v>20638.966114218219</v>
      </c>
      <c r="AA105" s="132">
        <f>'St 1.2.1'!AA105+'St 1.2.2'!AA105+'St 1.2.3'!AA105+'St 1.2.4'!AA105</f>
        <v>33620.88597944237</v>
      </c>
      <c r="AB105" s="135"/>
      <c r="AC105" s="132">
        <f>'St 1.2.1'!AC105+'St 1.2.2'!AC105+'St 1.2.3'!AC105+'St 1.2.4'!AC105</f>
        <v>0</v>
      </c>
      <c r="AD105" s="132">
        <f>'St 1.2.1'!AD105+'St 1.2.2'!AD105+'St 1.2.3'!AD105+'St 1.2.4'!AD105</f>
        <v>0</v>
      </c>
      <c r="AE105" s="132">
        <f>'St 1.2.1'!AE105+'St 1.2.2'!AE105+'St 1.2.3'!AE105+'St 1.2.4'!AE105</f>
        <v>0</v>
      </c>
      <c r="AF105" s="132">
        <f>'St 1.2.1'!AF105+'St 1.2.2'!AF105+'St 1.2.3'!AF105+'St 1.2.4'!AF105</f>
        <v>0</v>
      </c>
      <c r="AG105" s="132">
        <f>'St 1.2.1'!AG105+'St 1.2.2'!AG105+'St 1.2.3'!AG105+'St 1.2.4'!AG105</f>
        <v>0</v>
      </c>
      <c r="AH105" s="132">
        <f>'St 1.2.1'!AH105+'St 1.2.2'!AH105+'St 1.2.3'!AH105+'St 1.2.4'!AH105</f>
        <v>0</v>
      </c>
      <c r="AI105" s="132">
        <f>'St 1.2.1'!AI105+'St 1.2.2'!AI105+'St 1.2.3'!AI105+'St 1.2.4'!AI105</f>
        <v>0</v>
      </c>
      <c r="AJ105" s="132">
        <f>'St 1.2.1'!AJ105+'St 1.2.2'!AJ105+'St 1.2.3'!AJ105+'St 1.2.4'!AJ105</f>
        <v>0</v>
      </c>
      <c r="AK105" s="132">
        <f>'St 1.2.1'!AK105+'St 1.2.2'!AK105+'St 1.2.3'!AK105+'St 1.2.4'!AK105</f>
        <v>0</v>
      </c>
      <c r="AL105" s="132">
        <f>'St 1.2.1'!AL105+'St 1.2.2'!AL105+'St 1.2.3'!AL105+'St 1.2.4'!AL105</f>
        <v>0</v>
      </c>
      <c r="AM105" s="132">
        <f>'St 1.2.1'!AM105+'St 1.2.2'!AM105+'St 1.2.3'!AM105+'St 1.2.4'!AM105</f>
        <v>0</v>
      </c>
    </row>
    <row r="106" spans="1:39">
      <c r="B106" s="7" t="s">
        <v>45</v>
      </c>
      <c r="C106" s="186"/>
      <c r="D106" s="132">
        <f>'St 1.2.1'!D106+'St 1.2.2'!D106+'St 1.2.3'!D106+'St 1.2.4'!D106</f>
        <v>35842.897865375577</v>
      </c>
      <c r="E106" s="132">
        <f>'St 1.2.1'!E106+'St 1.2.2'!E106+'St 1.2.3'!E106+'St 1.2.4'!E106</f>
        <v>36433.979494861851</v>
      </c>
      <c r="F106" s="132">
        <f>'St 1.2.1'!F106+'St 1.2.2'!F106+'St 1.2.3'!F106+'St 1.2.4'!F106</f>
        <v>37425.919293677223</v>
      </c>
      <c r="G106" s="132">
        <f>'St 1.2.1'!G106+'St 1.2.2'!G106+'St 1.2.3'!G106+'St 1.2.4'!G106</f>
        <v>46597.240894905291</v>
      </c>
      <c r="H106" s="132">
        <f>'St 1.2.1'!H106+'St 1.2.2'!H106+'St 1.2.3'!H106+'St 1.2.4'!H106</f>
        <v>22127.663872026798</v>
      </c>
      <c r="I106" s="132">
        <f>'St 1.2.1'!I106+'St 1.2.2'!I106+'St 1.2.3'!I106+'St 1.2.4'!I106</f>
        <v>24417.438379764462</v>
      </c>
      <c r="J106" s="132">
        <f>'St 1.2.1'!J106+'St 1.2.2'!J106+'St 1.2.3'!J106+'St 1.2.4'!J106</f>
        <v>-19489.480581828491</v>
      </c>
      <c r="K106" s="132">
        <f>'St 1.2.1'!K106+'St 1.2.2'!K106+'St 1.2.3'!K106+'St 1.2.4'!K106</f>
        <v>-478.89577669778436</v>
      </c>
      <c r="L106" s="132">
        <f>'St 1.2.1'!L106+'St 1.2.2'!L106+'St 1.2.3'!L106+'St 1.2.4'!L106</f>
        <v>49413.542895414117</v>
      </c>
      <c r="M106" s="132">
        <f>'St 1.2.1'!M106+'St 1.2.2'!M106+'St 1.2.3'!M106+'St 1.2.4'!M106</f>
        <v>51829.40331012872</v>
      </c>
      <c r="N106" s="132">
        <f>'St 1.2.1'!N106+'St 1.2.2'!N106+'St 1.2.3'!N106+'St 1.2.4'!N106</f>
        <v>72063.537348987753</v>
      </c>
      <c r="O106" s="132">
        <f>'St 1.2.1'!O106+'St 1.2.2'!O106+'St 1.2.3'!O106+'St 1.2.4'!O106</f>
        <v>103856.03311067578</v>
      </c>
      <c r="P106" s="138"/>
      <c r="Q106" s="132">
        <f>'St 1.2.1'!Q106+'St 1.2.2'!Q106+'St 1.2.3'!Q106+'St 1.2.4'!Q106</f>
        <v>591.08162948627171</v>
      </c>
      <c r="R106" s="132">
        <f>'St 1.2.1'!R106+'St 1.2.2'!R106+'St 1.2.3'!R106+'St 1.2.4'!R106</f>
        <v>991.93979881537439</v>
      </c>
      <c r="S106" s="132">
        <f>'St 1.2.1'!S106+'St 1.2.2'!S106+'St 1.2.3'!S106+'St 1.2.4'!S106</f>
        <v>9171.32160122807</v>
      </c>
      <c r="T106" s="132">
        <f>'St 1.2.1'!T106+'St 1.2.2'!T106+'St 1.2.3'!T106+'St 1.2.4'!T106</f>
        <v>-24469.577022878493</v>
      </c>
      <c r="U106" s="132">
        <f>'St 1.2.1'!U106+'St 1.2.2'!U106+'St 1.2.3'!U106+'St 1.2.4'!U106</f>
        <v>2289.7745077376649</v>
      </c>
      <c r="V106" s="132">
        <f>'St 1.2.1'!V106+'St 1.2.2'!V106+'St 1.2.3'!V106+'St 1.2.4'!V106</f>
        <v>-43906.91896159295</v>
      </c>
      <c r="W106" s="132">
        <f>'St 1.2.1'!W106+'St 1.2.2'!W106+'St 1.2.3'!W106+'St 1.2.4'!W106</f>
        <v>19010.584805130708</v>
      </c>
      <c r="X106" s="132">
        <f>'St 1.2.1'!X106+'St 1.2.2'!X106+'St 1.2.3'!X106+'St 1.2.4'!X106</f>
        <v>49892.438672111901</v>
      </c>
      <c r="Y106" s="132">
        <f>'St 1.2.1'!Y106+'St 1.2.2'!Y106+'St 1.2.3'!Y106+'St 1.2.4'!Y106</f>
        <v>2415.8604147145993</v>
      </c>
      <c r="Z106" s="132">
        <f>'St 1.2.1'!Z106+'St 1.2.2'!Z106+'St 1.2.3'!Z106+'St 1.2.4'!Z106</f>
        <v>20234.134038859036</v>
      </c>
      <c r="AA106" s="132">
        <f>'St 1.2.1'!AA106+'St 1.2.2'!AA106+'St 1.2.3'!AA106+'St 1.2.4'!AA106</f>
        <v>31792.495761688031</v>
      </c>
      <c r="AB106" s="135"/>
      <c r="AC106" s="132">
        <f>'St 1.2.1'!AC106+'St 1.2.2'!AC106+'St 1.2.3'!AC106+'St 1.2.4'!AC106</f>
        <v>0</v>
      </c>
      <c r="AD106" s="132">
        <f>'St 1.2.1'!AD106+'St 1.2.2'!AD106+'St 1.2.3'!AD106+'St 1.2.4'!AD106</f>
        <v>0</v>
      </c>
      <c r="AE106" s="132">
        <f>'St 1.2.1'!AE106+'St 1.2.2'!AE106+'St 1.2.3'!AE106+'St 1.2.4'!AE106</f>
        <v>0</v>
      </c>
      <c r="AF106" s="132">
        <f>'St 1.2.1'!AF106+'St 1.2.2'!AF106+'St 1.2.3'!AF106+'St 1.2.4'!AF106</f>
        <v>0</v>
      </c>
      <c r="AG106" s="132">
        <f>'St 1.2.1'!AG106+'St 1.2.2'!AG106+'St 1.2.3'!AG106+'St 1.2.4'!AG106</f>
        <v>0</v>
      </c>
      <c r="AH106" s="132">
        <f>'St 1.2.1'!AH106+'St 1.2.2'!AH106+'St 1.2.3'!AH106+'St 1.2.4'!AH106</f>
        <v>0</v>
      </c>
      <c r="AI106" s="132">
        <f>'St 1.2.1'!AI106+'St 1.2.2'!AI106+'St 1.2.3'!AI106+'St 1.2.4'!AI106</f>
        <v>0</v>
      </c>
      <c r="AJ106" s="132">
        <f>'St 1.2.1'!AJ106+'St 1.2.2'!AJ106+'St 1.2.3'!AJ106+'St 1.2.4'!AJ106</f>
        <v>0</v>
      </c>
      <c r="AK106" s="132">
        <f>'St 1.2.1'!AK106+'St 1.2.2'!AK106+'St 1.2.3'!AK106+'St 1.2.4'!AK106</f>
        <v>0</v>
      </c>
      <c r="AL106" s="132">
        <f>'St 1.2.1'!AL106+'St 1.2.2'!AL106+'St 1.2.3'!AL106+'St 1.2.4'!AL106</f>
        <v>0</v>
      </c>
      <c r="AM106" s="132">
        <f>'St 1.2.1'!AM106+'St 1.2.2'!AM106+'St 1.2.3'!AM106+'St 1.2.4'!AM106</f>
        <v>0</v>
      </c>
    </row>
    <row r="107" spans="1:39">
      <c r="B107" s="7" t="s">
        <v>46</v>
      </c>
      <c r="C107" s="186"/>
      <c r="D107" s="132">
        <f>'St 1.2.1'!D107+'St 1.2.2'!D107+'St 1.2.3'!D107+'St 1.2.4'!D107</f>
        <v>2921.047768305752</v>
      </c>
      <c r="E107" s="132">
        <f>'St 1.2.1'!E107+'St 1.2.2'!E107+'St 1.2.3'!E107+'St 1.2.4'!E107</f>
        <v>3177.0074276987293</v>
      </c>
      <c r="F107" s="132">
        <f>'St 1.2.1'!F107+'St 1.2.2'!F107+'St 1.2.3'!F107+'St 1.2.4'!F107</f>
        <v>3383.7952593230575</v>
      </c>
      <c r="G107" s="132">
        <f>'St 1.2.1'!G107+'St 1.2.2'!G107+'St 1.2.3'!G107+'St 1.2.4'!G107</f>
        <v>4267.1645122079763</v>
      </c>
      <c r="H107" s="132">
        <f>'St 1.2.1'!H107+'St 1.2.2'!H107+'St 1.2.3'!H107+'St 1.2.4'!H107</f>
        <v>3861.0127667940988</v>
      </c>
      <c r="I107" s="132">
        <f>'St 1.2.1'!I107+'St 1.2.2'!I107+'St 1.2.3'!I107+'St 1.2.4'!I107</f>
        <v>3761.8706449515962</v>
      </c>
      <c r="J107" s="132">
        <f>'St 1.2.1'!J107+'St 1.2.2'!J107+'St 1.2.3'!J107+'St 1.2.4'!J107</f>
        <v>4293.3590343593323</v>
      </c>
      <c r="K107" s="132">
        <f>'St 1.2.1'!K107+'St 1.2.2'!K107+'St 1.2.3'!K107+'St 1.2.4'!K107</f>
        <v>4236.4667482636896</v>
      </c>
      <c r="L107" s="132">
        <f>'St 1.2.1'!L107+'St 1.2.2'!L107+'St 1.2.3'!L107+'St 1.2.4'!L107</f>
        <v>3779.4375022198246</v>
      </c>
      <c r="M107" s="132">
        <f>'St 1.2.1'!M107+'St 1.2.2'!M107+'St 1.2.3'!M107+'St 1.2.4'!M107</f>
        <v>3645.8197992823939</v>
      </c>
      <c r="N107" s="132">
        <f>'St 1.2.1'!N107+'St 1.2.2'!N107+'St 1.2.3'!N107+'St 1.2.4'!N107</f>
        <v>4050.6518746415795</v>
      </c>
      <c r="O107" s="132">
        <f>'St 1.2.1'!O107+'St 1.2.2'!O107+'St 1.2.3'!O107+'St 1.2.4'!O107</f>
        <v>5879.0420923959282</v>
      </c>
      <c r="P107" s="138"/>
      <c r="Q107" s="132">
        <f>'St 1.2.1'!Q107+'St 1.2.2'!Q107+'St 1.2.3'!Q107+'St 1.2.4'!Q107</f>
        <v>255.95965939297756</v>
      </c>
      <c r="R107" s="132">
        <f>'St 1.2.1'!R107+'St 1.2.2'!R107+'St 1.2.3'!R107+'St 1.2.4'!R107</f>
        <v>206.78783162432808</v>
      </c>
      <c r="S107" s="132">
        <f>'St 1.2.1'!S107+'St 1.2.2'!S107+'St 1.2.3'!S107+'St 1.2.4'!S107</f>
        <v>883.36925288491841</v>
      </c>
      <c r="T107" s="132">
        <f>'St 1.2.1'!T107+'St 1.2.2'!T107+'St 1.2.3'!T107+'St 1.2.4'!T107</f>
        <v>-406.15174541387711</v>
      </c>
      <c r="U107" s="132">
        <f>'St 1.2.1'!U107+'St 1.2.2'!U107+'St 1.2.3'!U107+'St 1.2.4'!U107</f>
        <v>-99.142121842502618</v>
      </c>
      <c r="V107" s="132">
        <f>'St 1.2.1'!V107+'St 1.2.2'!V107+'St 1.2.3'!V107+'St 1.2.4'!V107</f>
        <v>531.48838940773646</v>
      </c>
      <c r="W107" s="132">
        <f>'St 1.2.1'!W107+'St 1.2.2'!W107+'St 1.2.3'!W107+'St 1.2.4'!W107</f>
        <v>-56.892286095642575</v>
      </c>
      <c r="X107" s="132">
        <f>'St 1.2.1'!X107+'St 1.2.2'!X107+'St 1.2.3'!X107+'St 1.2.4'!X107</f>
        <v>-457.02924604386533</v>
      </c>
      <c r="Y107" s="132">
        <f>'St 1.2.1'!Y107+'St 1.2.2'!Y107+'St 1.2.3'!Y107+'St 1.2.4'!Y107</f>
        <v>-133.61770293743098</v>
      </c>
      <c r="Z107" s="132">
        <f>'St 1.2.1'!Z107+'St 1.2.2'!Z107+'St 1.2.3'!Z107+'St 1.2.4'!Z107</f>
        <v>404.83207535918592</v>
      </c>
      <c r="AA107" s="132">
        <f>'St 1.2.1'!AA107+'St 1.2.2'!AA107+'St 1.2.3'!AA107+'St 1.2.4'!AA107</f>
        <v>1828.3902177543491</v>
      </c>
      <c r="AB107" s="135"/>
      <c r="AC107" s="132">
        <f>'St 1.2.1'!AC107+'St 1.2.2'!AC107+'St 1.2.3'!AC107+'St 1.2.4'!AC107</f>
        <v>0</v>
      </c>
      <c r="AD107" s="132">
        <f>'St 1.2.1'!AD107+'St 1.2.2'!AD107+'St 1.2.3'!AD107+'St 1.2.4'!AD107</f>
        <v>0</v>
      </c>
      <c r="AE107" s="132">
        <f>'St 1.2.1'!AE107+'St 1.2.2'!AE107+'St 1.2.3'!AE107+'St 1.2.4'!AE107</f>
        <v>0</v>
      </c>
      <c r="AF107" s="132">
        <f>'St 1.2.1'!AF107+'St 1.2.2'!AF107+'St 1.2.3'!AF107+'St 1.2.4'!AF107</f>
        <v>0</v>
      </c>
      <c r="AG107" s="132">
        <f>'St 1.2.1'!AG107+'St 1.2.2'!AG107+'St 1.2.3'!AG107+'St 1.2.4'!AG107</f>
        <v>0</v>
      </c>
      <c r="AH107" s="132">
        <f>'St 1.2.1'!AH107+'St 1.2.2'!AH107+'St 1.2.3'!AH107+'St 1.2.4'!AH107</f>
        <v>0</v>
      </c>
      <c r="AI107" s="132">
        <f>'St 1.2.1'!AI107+'St 1.2.2'!AI107+'St 1.2.3'!AI107+'St 1.2.4'!AI107</f>
        <v>0</v>
      </c>
      <c r="AJ107" s="132">
        <f>'St 1.2.1'!AJ107+'St 1.2.2'!AJ107+'St 1.2.3'!AJ107+'St 1.2.4'!AJ107</f>
        <v>0</v>
      </c>
      <c r="AK107" s="132">
        <f>'St 1.2.1'!AK107+'St 1.2.2'!AK107+'St 1.2.3'!AK107+'St 1.2.4'!AK107</f>
        <v>0</v>
      </c>
      <c r="AL107" s="132">
        <f>'St 1.2.1'!AL107+'St 1.2.2'!AL107+'St 1.2.3'!AL107+'St 1.2.4'!AL107</f>
        <v>0</v>
      </c>
      <c r="AM107" s="132">
        <f>'St 1.2.1'!AM107+'St 1.2.2'!AM107+'St 1.2.3'!AM107+'St 1.2.4'!AM107</f>
        <v>0</v>
      </c>
    </row>
    <row r="108" spans="1:39">
      <c r="B108" s="6" t="s">
        <v>47</v>
      </c>
      <c r="C108" s="186"/>
      <c r="D108" s="132">
        <f>'St 1.2.1'!D108+'St 1.2.2'!D108+'St 1.2.3'!D108+'St 1.2.4'!D108</f>
        <v>1888.8492876370885</v>
      </c>
      <c r="E108" s="132">
        <f>'St 1.2.1'!E108+'St 1.2.2'!E108+'St 1.2.3'!E108+'St 1.2.4'!E108</f>
        <v>1678.7489224224898</v>
      </c>
      <c r="F108" s="132">
        <f>'St 1.2.1'!F108+'St 1.2.2'!F108+'St 1.2.3'!F108+'St 1.2.4'!F108</f>
        <v>2211.8477275427972</v>
      </c>
      <c r="G108" s="132">
        <f>'St 1.2.1'!G108+'St 1.2.2'!G108+'St 1.2.3'!G108+'St 1.2.4'!G108</f>
        <v>2380.7371912755561</v>
      </c>
      <c r="H108" s="132">
        <f>'St 1.2.1'!H108+'St 1.2.2'!H108+'St 1.2.3'!H108+'St 1.2.4'!H108</f>
        <v>2607.6020535206585</v>
      </c>
      <c r="I108" s="132">
        <f>'St 1.2.1'!I108+'St 1.2.2'!I108+'St 1.2.3'!I108+'St 1.2.4'!I108</f>
        <v>2011.4290294033424</v>
      </c>
      <c r="J108" s="132">
        <f>'St 1.2.1'!J108+'St 1.2.2'!J108+'St 1.2.3'!J108+'St 1.2.4'!J108</f>
        <v>1633.867298307998</v>
      </c>
      <c r="K108" s="132">
        <f>'St 1.2.1'!K108+'St 1.2.2'!K108+'St 1.2.3'!K108+'St 1.2.4'!K108</f>
        <v>2274.8496511268304</v>
      </c>
      <c r="L108" s="132">
        <f>'St 1.2.1'!L108+'St 1.2.2'!L108+'St 1.2.3'!L108+'St 1.2.4'!L108</f>
        <v>2337.111234274435</v>
      </c>
      <c r="M108" s="132">
        <f>'St 1.2.1'!M108+'St 1.2.2'!M108+'St 1.2.3'!M108+'St 1.2.4'!M108</f>
        <v>1900.5694469244104</v>
      </c>
      <c r="N108" s="132">
        <f>'St 1.2.1'!N108+'St 1.2.2'!N108+'St 1.2.3'!N108+'St 1.2.4'!N108</f>
        <v>2157.3345423664055</v>
      </c>
      <c r="O108" s="132">
        <f>'St 1.2.1'!O108+'St 1.2.2'!O108+'St 1.2.3'!O108+'St 1.2.4'!O108</f>
        <v>2749.9524806550517</v>
      </c>
      <c r="P108" s="138"/>
      <c r="Q108" s="132">
        <f>'St 1.2.1'!Q108+'St 1.2.2'!Q108+'St 1.2.3'!Q108+'St 1.2.4'!Q108</f>
        <v>-210.10036521459875</v>
      </c>
      <c r="R108" s="132">
        <f>'St 1.2.1'!R108+'St 1.2.2'!R108+'St 1.2.3'!R108+'St 1.2.4'!R108</f>
        <v>533.09880512030747</v>
      </c>
      <c r="S108" s="132">
        <f>'St 1.2.1'!S108+'St 1.2.2'!S108+'St 1.2.3'!S108+'St 1.2.4'!S108</f>
        <v>168.88946373275857</v>
      </c>
      <c r="T108" s="132">
        <f>'St 1.2.1'!T108+'St 1.2.2'!T108+'St 1.2.3'!T108+'St 1.2.4'!T108</f>
        <v>226.86486224510247</v>
      </c>
      <c r="U108" s="132">
        <f>'St 1.2.1'!U108+'St 1.2.2'!U108+'St 1.2.3'!U108+'St 1.2.4'!U108</f>
        <v>-596.17302411731612</v>
      </c>
      <c r="V108" s="132">
        <f>'St 1.2.1'!V108+'St 1.2.2'!V108+'St 1.2.3'!V108+'St 1.2.4'!V108</f>
        <v>-377.56173109534427</v>
      </c>
      <c r="W108" s="132">
        <f>'St 1.2.1'!W108+'St 1.2.2'!W108+'St 1.2.3'!W108+'St 1.2.4'!W108</f>
        <v>640.98235281883228</v>
      </c>
      <c r="X108" s="132">
        <f>'St 1.2.1'!X108+'St 1.2.2'!X108+'St 1.2.3'!X108+'St 1.2.4'!X108</f>
        <v>62.261583147604682</v>
      </c>
      <c r="Y108" s="132">
        <f>'St 1.2.1'!Y108+'St 1.2.2'!Y108+'St 1.2.3'!Y108+'St 1.2.4'!Y108</f>
        <v>-436.54178735002455</v>
      </c>
      <c r="Z108" s="132">
        <f>'St 1.2.1'!Z108+'St 1.2.2'!Z108+'St 1.2.3'!Z108+'St 1.2.4'!Z108</f>
        <v>256.76509544199496</v>
      </c>
      <c r="AA108" s="132">
        <f>'St 1.2.1'!AA108+'St 1.2.2'!AA108+'St 1.2.3'!AA108+'St 1.2.4'!AA108</f>
        <v>592.61793828864597</v>
      </c>
      <c r="AB108" s="135"/>
      <c r="AC108" s="132">
        <f>'St 1.2.1'!AC108+'St 1.2.2'!AC108+'St 1.2.3'!AC108+'St 1.2.4'!AC108</f>
        <v>0</v>
      </c>
      <c r="AD108" s="132">
        <f>'St 1.2.1'!AD108+'St 1.2.2'!AD108+'St 1.2.3'!AD108+'St 1.2.4'!AD108</f>
        <v>0</v>
      </c>
      <c r="AE108" s="132">
        <f>'St 1.2.1'!AE108+'St 1.2.2'!AE108+'St 1.2.3'!AE108+'St 1.2.4'!AE108</f>
        <v>0</v>
      </c>
      <c r="AF108" s="132">
        <f>'St 1.2.1'!AF108+'St 1.2.2'!AF108+'St 1.2.3'!AF108+'St 1.2.4'!AF108</f>
        <v>0</v>
      </c>
      <c r="AG108" s="132">
        <f>'St 1.2.1'!AG108+'St 1.2.2'!AG108+'St 1.2.3'!AG108+'St 1.2.4'!AG108</f>
        <v>0</v>
      </c>
      <c r="AH108" s="132">
        <f>'St 1.2.1'!AH108+'St 1.2.2'!AH108+'St 1.2.3'!AH108+'St 1.2.4'!AH108</f>
        <v>0</v>
      </c>
      <c r="AI108" s="132">
        <f>'St 1.2.1'!AI108+'St 1.2.2'!AI108+'St 1.2.3'!AI108+'St 1.2.4'!AI108</f>
        <v>0</v>
      </c>
      <c r="AJ108" s="132">
        <f>'St 1.2.1'!AJ108+'St 1.2.2'!AJ108+'St 1.2.3'!AJ108+'St 1.2.4'!AJ108</f>
        <v>0</v>
      </c>
      <c r="AK108" s="132">
        <f>'St 1.2.1'!AK108+'St 1.2.2'!AK108+'St 1.2.3'!AK108+'St 1.2.4'!AK108</f>
        <v>0</v>
      </c>
      <c r="AL108" s="132">
        <f>'St 1.2.1'!AL108+'St 1.2.2'!AL108+'St 1.2.3'!AL108+'St 1.2.4'!AL108</f>
        <v>0</v>
      </c>
      <c r="AM108" s="132">
        <f>'St 1.2.1'!AM108+'St 1.2.2'!AM108+'St 1.2.3'!AM108+'St 1.2.4'!AM108</f>
        <v>0</v>
      </c>
    </row>
    <row r="109" spans="1:39">
      <c r="B109" s="6" t="s">
        <v>245</v>
      </c>
      <c r="C109" s="186"/>
      <c r="D109" s="132">
        <f>'St 1.2.1'!D109+'St 1.2.2'!D109+'St 1.2.3'!D109+'St 1.2.4'!D109</f>
        <v>6022.8532124351941</v>
      </c>
      <c r="E109" s="132">
        <f>'St 1.2.1'!E109+'St 1.2.2'!E109+'St 1.2.3'!E109+'St 1.2.4'!E109</f>
        <v>5559.6479107661671</v>
      </c>
      <c r="F109" s="132">
        <f>'St 1.2.1'!F109+'St 1.2.2'!F109+'St 1.2.3'!F109+'St 1.2.4'!F109</f>
        <v>4852.1178801622245</v>
      </c>
      <c r="G109" s="132">
        <f>'St 1.2.1'!G109+'St 1.2.2'!G109+'St 1.2.3'!G109+'St 1.2.4'!G109</f>
        <v>5894.7759022135342</v>
      </c>
      <c r="H109" s="132">
        <f>'St 1.2.1'!H109+'St 1.2.2'!H109+'St 1.2.3'!H109+'St 1.2.4'!H109</f>
        <v>6946.598978128337</v>
      </c>
      <c r="I109" s="132">
        <f>'St 1.2.1'!I109+'St 1.2.2'!I109+'St 1.2.3'!I109+'St 1.2.4'!I109</f>
        <v>5461.6441510687591</v>
      </c>
      <c r="J109" s="132">
        <f>'St 1.2.1'!J109+'St 1.2.2'!J109+'St 1.2.3'!J109+'St 1.2.4'!J109</f>
        <v>5838.8737741251034</v>
      </c>
      <c r="K109" s="132">
        <f>'St 1.2.1'!K109+'St 1.2.2'!K109+'St 1.2.3'!K109+'St 1.2.4'!K109</f>
        <v>6626.1614709032519</v>
      </c>
      <c r="L109" s="132">
        <f>'St 1.2.1'!L109+'St 1.2.2'!L109+'St 1.2.3'!L109+'St 1.2.4'!L109</f>
        <v>7052.4841153725474</v>
      </c>
      <c r="M109" s="132">
        <f>'St 1.2.1'!M109+'St 1.2.2'!M109+'St 1.2.3'!M109+'St 1.2.4'!M109</f>
        <v>7536.6401509855414</v>
      </c>
      <c r="N109" s="132">
        <f>'St 1.2.1'!N109+'St 1.2.2'!N109+'St 1.2.3'!N109+'St 1.2.4'!N109</f>
        <v>8319.8750730884422</v>
      </c>
      <c r="O109" s="132">
        <f>'St 1.2.1'!O109+'St 1.2.2'!O109+'St 1.2.3'!O109+'St 1.2.4'!O109</f>
        <v>11918.887642313441</v>
      </c>
      <c r="P109" s="138"/>
      <c r="Q109" s="132">
        <f>'St 1.2.1'!Q109+'St 1.2.2'!Q109+'St 1.2.3'!Q109+'St 1.2.4'!Q109</f>
        <v>-463.20530166902728</v>
      </c>
      <c r="R109" s="132">
        <f>'St 1.2.1'!R109+'St 1.2.2'!R109+'St 1.2.3'!R109+'St 1.2.4'!R109</f>
        <v>-707.53003060394281</v>
      </c>
      <c r="S109" s="132">
        <f>'St 1.2.1'!S109+'St 1.2.2'!S109+'St 1.2.3'!S109+'St 1.2.4'!S109</f>
        <v>1042.6580220513099</v>
      </c>
      <c r="T109" s="132">
        <f>'St 1.2.1'!T109+'St 1.2.2'!T109+'St 1.2.3'!T109+'St 1.2.4'!T109</f>
        <v>1051.8230759148025</v>
      </c>
      <c r="U109" s="132">
        <f>'St 1.2.1'!U109+'St 1.2.2'!U109+'St 1.2.3'!U109+'St 1.2.4'!U109</f>
        <v>-1484.9548270595781</v>
      </c>
      <c r="V109" s="132">
        <f>'St 1.2.1'!V109+'St 1.2.2'!V109+'St 1.2.3'!V109+'St 1.2.4'!V109</f>
        <v>377.22962305634434</v>
      </c>
      <c r="W109" s="132">
        <f>'St 1.2.1'!W109+'St 1.2.2'!W109+'St 1.2.3'!W109+'St 1.2.4'!W109</f>
        <v>787.28769677814921</v>
      </c>
      <c r="X109" s="132">
        <f>'St 1.2.1'!X109+'St 1.2.2'!X109+'St 1.2.3'!X109+'St 1.2.4'!X109</f>
        <v>426.32264446929514</v>
      </c>
      <c r="Y109" s="132">
        <f>'St 1.2.1'!Y109+'St 1.2.2'!Y109+'St 1.2.3'!Y109+'St 1.2.4'!Y109</f>
        <v>484.15603561299372</v>
      </c>
      <c r="Z109" s="132">
        <f>'St 1.2.1'!Z109+'St 1.2.2'!Z109+'St 1.2.3'!Z109+'St 1.2.4'!Z109</f>
        <v>783.23492210289999</v>
      </c>
      <c r="AA109" s="132">
        <f>'St 1.2.1'!AA109+'St 1.2.2'!AA109+'St 1.2.3'!AA109+'St 1.2.4'!AA109</f>
        <v>3599.0125692249985</v>
      </c>
      <c r="AB109" s="135"/>
      <c r="AC109" s="132">
        <f>'St 1.2.1'!AC109+'St 1.2.2'!AC109+'St 1.2.3'!AC109+'St 1.2.4'!AC109</f>
        <v>0</v>
      </c>
      <c r="AD109" s="132">
        <f>'St 1.2.1'!AD109+'St 1.2.2'!AD109+'St 1.2.3'!AD109+'St 1.2.4'!AD109</f>
        <v>0</v>
      </c>
      <c r="AE109" s="132">
        <f>'St 1.2.1'!AE109+'St 1.2.2'!AE109+'St 1.2.3'!AE109+'St 1.2.4'!AE109</f>
        <v>0</v>
      </c>
      <c r="AF109" s="132">
        <f>'St 1.2.1'!AF109+'St 1.2.2'!AF109+'St 1.2.3'!AF109+'St 1.2.4'!AF109</f>
        <v>0</v>
      </c>
      <c r="AG109" s="132">
        <f>'St 1.2.1'!AG109+'St 1.2.2'!AG109+'St 1.2.3'!AG109+'St 1.2.4'!AG109</f>
        <v>0</v>
      </c>
      <c r="AH109" s="132">
        <f>'St 1.2.1'!AH109+'St 1.2.2'!AH109+'St 1.2.3'!AH109+'St 1.2.4'!AH109</f>
        <v>0</v>
      </c>
      <c r="AI109" s="132">
        <f>'St 1.2.1'!AI109+'St 1.2.2'!AI109+'St 1.2.3'!AI109+'St 1.2.4'!AI109</f>
        <v>0</v>
      </c>
      <c r="AJ109" s="132">
        <f>'St 1.2.1'!AJ109+'St 1.2.2'!AJ109+'St 1.2.3'!AJ109+'St 1.2.4'!AJ109</f>
        <v>0</v>
      </c>
      <c r="AK109" s="132">
        <f>'St 1.2.1'!AK109+'St 1.2.2'!AK109+'St 1.2.3'!AK109+'St 1.2.4'!AK109</f>
        <v>0</v>
      </c>
      <c r="AL109" s="132">
        <f>'St 1.2.1'!AL109+'St 1.2.2'!AL109+'St 1.2.3'!AL109+'St 1.2.4'!AL109</f>
        <v>0</v>
      </c>
      <c r="AM109" s="132">
        <f>'St 1.2.1'!AM109+'St 1.2.2'!AM109+'St 1.2.3'!AM109+'St 1.2.4'!AM109</f>
        <v>0</v>
      </c>
    </row>
    <row r="110" spans="1:39">
      <c r="B110" s="6" t="s">
        <v>48</v>
      </c>
      <c r="C110" s="186"/>
      <c r="D110" s="132">
        <f>'St 1.2.1'!D110+'St 1.2.2'!D110+'St 1.2.3'!D110+'St 1.2.4'!D110</f>
        <v>0</v>
      </c>
      <c r="E110" s="132">
        <f>'St 1.2.1'!E110+'St 1.2.2'!E110+'St 1.2.3'!E110+'St 1.2.4'!E110</f>
        <v>0</v>
      </c>
      <c r="F110" s="132">
        <f>'St 1.2.1'!F110+'St 1.2.2'!F110+'St 1.2.3'!F110+'St 1.2.4'!F110</f>
        <v>0</v>
      </c>
      <c r="G110" s="132">
        <f>'St 1.2.1'!G110+'St 1.2.2'!G110+'St 1.2.3'!G110+'St 1.2.4'!G110</f>
        <v>0</v>
      </c>
      <c r="H110" s="132">
        <f>'St 1.2.1'!H110+'St 1.2.2'!H110+'St 1.2.3'!H110+'St 1.2.4'!H110</f>
        <v>0</v>
      </c>
      <c r="I110" s="132">
        <f>'St 1.2.1'!I110+'St 1.2.2'!I110+'St 1.2.3'!I110+'St 1.2.4'!I110</f>
        <v>0</v>
      </c>
      <c r="J110" s="132">
        <f>'St 1.2.1'!J110+'St 1.2.2'!J110+'St 1.2.3'!J110+'St 1.2.4'!J110</f>
        <v>0</v>
      </c>
      <c r="K110" s="132">
        <f>'St 1.2.1'!K110+'St 1.2.2'!K110+'St 1.2.3'!K110+'St 1.2.4'!K110</f>
        <v>0</v>
      </c>
      <c r="L110" s="132">
        <f>'St 1.2.1'!L110+'St 1.2.2'!L110+'St 1.2.3'!L110+'St 1.2.4'!L110</f>
        <v>0</v>
      </c>
      <c r="M110" s="132">
        <f>'St 1.2.1'!M110+'St 1.2.2'!M110+'St 1.2.3'!M110+'St 1.2.4'!M110</f>
        <v>0</v>
      </c>
      <c r="N110" s="132">
        <f>'St 1.2.1'!N110+'St 1.2.2'!N110+'St 1.2.3'!N110+'St 1.2.4'!N110</f>
        <v>0</v>
      </c>
      <c r="O110" s="132">
        <f>'St 1.2.1'!O110+'St 1.2.2'!O110+'St 1.2.3'!O110+'St 1.2.4'!O110</f>
        <v>0</v>
      </c>
      <c r="P110" s="138"/>
      <c r="Q110" s="132">
        <f>'St 1.2.1'!Q110+'St 1.2.2'!Q110+'St 1.2.3'!Q110+'St 1.2.4'!Q110</f>
        <v>0</v>
      </c>
      <c r="R110" s="132">
        <f>'St 1.2.1'!R110+'St 1.2.2'!R110+'St 1.2.3'!R110+'St 1.2.4'!R110</f>
        <v>0</v>
      </c>
      <c r="S110" s="132">
        <f>'St 1.2.1'!S110+'St 1.2.2'!S110+'St 1.2.3'!S110+'St 1.2.4'!S110</f>
        <v>0</v>
      </c>
      <c r="T110" s="132">
        <f>'St 1.2.1'!T110+'St 1.2.2'!T110+'St 1.2.3'!T110+'St 1.2.4'!T110</f>
        <v>0</v>
      </c>
      <c r="U110" s="132">
        <f>'St 1.2.1'!U110+'St 1.2.2'!U110+'St 1.2.3'!U110+'St 1.2.4'!U110</f>
        <v>0</v>
      </c>
      <c r="V110" s="132">
        <f>'St 1.2.1'!V110+'St 1.2.2'!V110+'St 1.2.3'!V110+'St 1.2.4'!V110</f>
        <v>0</v>
      </c>
      <c r="W110" s="132">
        <f>'St 1.2.1'!W110+'St 1.2.2'!W110+'St 1.2.3'!W110+'St 1.2.4'!W110</f>
        <v>0</v>
      </c>
      <c r="X110" s="132">
        <f>'St 1.2.1'!X110+'St 1.2.2'!X110+'St 1.2.3'!X110+'St 1.2.4'!X110</f>
        <v>0</v>
      </c>
      <c r="Y110" s="132">
        <f>'St 1.2.1'!Y110+'St 1.2.2'!Y110+'St 1.2.3'!Y110+'St 1.2.4'!Y110</f>
        <v>0</v>
      </c>
      <c r="Z110" s="132">
        <f>'St 1.2.1'!Z110+'St 1.2.2'!Z110+'St 1.2.3'!Z110+'St 1.2.4'!Z110</f>
        <v>0</v>
      </c>
      <c r="AA110" s="132">
        <f>'St 1.2.1'!AA110+'St 1.2.2'!AA110+'St 1.2.3'!AA110+'St 1.2.4'!AA110</f>
        <v>0</v>
      </c>
      <c r="AB110" s="135"/>
      <c r="AC110" s="132">
        <f>'St 1.2.1'!AC110+'St 1.2.2'!AC110+'St 1.2.3'!AC110+'St 1.2.4'!AC110</f>
        <v>0</v>
      </c>
      <c r="AD110" s="132">
        <f>'St 1.2.1'!AD110+'St 1.2.2'!AD110+'St 1.2.3'!AD110+'St 1.2.4'!AD110</f>
        <v>0</v>
      </c>
      <c r="AE110" s="132">
        <f>'St 1.2.1'!AE110+'St 1.2.2'!AE110+'St 1.2.3'!AE110+'St 1.2.4'!AE110</f>
        <v>0</v>
      </c>
      <c r="AF110" s="132">
        <f>'St 1.2.1'!AF110+'St 1.2.2'!AF110+'St 1.2.3'!AF110+'St 1.2.4'!AF110</f>
        <v>0</v>
      </c>
      <c r="AG110" s="132">
        <f>'St 1.2.1'!AG110+'St 1.2.2'!AG110+'St 1.2.3'!AG110+'St 1.2.4'!AG110</f>
        <v>0</v>
      </c>
      <c r="AH110" s="132">
        <f>'St 1.2.1'!AH110+'St 1.2.2'!AH110+'St 1.2.3'!AH110+'St 1.2.4'!AH110</f>
        <v>0</v>
      </c>
      <c r="AI110" s="132">
        <f>'St 1.2.1'!AI110+'St 1.2.2'!AI110+'St 1.2.3'!AI110+'St 1.2.4'!AI110</f>
        <v>0</v>
      </c>
      <c r="AJ110" s="132">
        <f>'St 1.2.1'!AJ110+'St 1.2.2'!AJ110+'St 1.2.3'!AJ110+'St 1.2.4'!AJ110</f>
        <v>0</v>
      </c>
      <c r="AK110" s="132">
        <f>'St 1.2.1'!AK110+'St 1.2.2'!AK110+'St 1.2.3'!AK110+'St 1.2.4'!AK110</f>
        <v>0</v>
      </c>
      <c r="AL110" s="132">
        <f>'St 1.2.1'!AL110+'St 1.2.2'!AL110+'St 1.2.3'!AL110+'St 1.2.4'!AL110</f>
        <v>0</v>
      </c>
      <c r="AM110" s="132">
        <f>'St 1.2.1'!AM110+'St 1.2.2'!AM110+'St 1.2.3'!AM110+'St 1.2.4'!AM110</f>
        <v>0</v>
      </c>
    </row>
    <row r="111" spans="1:39">
      <c r="B111" s="6" t="s">
        <v>321</v>
      </c>
      <c r="C111" s="186"/>
      <c r="D111" s="132">
        <f>'St 1.2.1'!D111+'St 1.2.2'!D111+'St 1.2.3'!D111+'St 1.2.4'!D111</f>
        <v>22335.536761792431</v>
      </c>
      <c r="E111" s="132">
        <f>'St 1.2.1'!E111+'St 1.2.2'!E111+'St 1.2.3'!E111+'St 1.2.4'!E111</f>
        <v>25088.05920201054</v>
      </c>
      <c r="F111" s="132">
        <f>'St 1.2.1'!F111+'St 1.2.2'!F111+'St 1.2.3'!F111+'St 1.2.4'!F111</f>
        <v>27536.533086271858</v>
      </c>
      <c r="G111" s="132">
        <f>'St 1.2.1'!G111+'St 1.2.2'!G111+'St 1.2.3'!G111+'St 1.2.4'!G111</f>
        <v>33034.801033022115</v>
      </c>
      <c r="H111" s="132">
        <f>'St 1.2.1'!H111+'St 1.2.2'!H111+'St 1.2.3'!H111+'St 1.2.4'!H111</f>
        <v>37188.196151695629</v>
      </c>
      <c r="I111" s="132">
        <f>'St 1.2.1'!I111+'St 1.2.2'!I111+'St 1.2.3'!I111+'St 1.2.4'!I111</f>
        <v>30290.56685105267</v>
      </c>
      <c r="J111" s="132">
        <f>'St 1.2.1'!J111+'St 1.2.2'!J111+'St 1.2.3'!J111+'St 1.2.4'!J111</f>
        <v>32788.913736910203</v>
      </c>
      <c r="K111" s="132">
        <f>'St 1.2.1'!K111+'St 1.2.2'!K111+'St 1.2.3'!K111+'St 1.2.4'!K111</f>
        <v>36859.30962187054</v>
      </c>
      <c r="L111" s="132">
        <f>'St 1.2.1'!L111+'St 1.2.2'!L111+'St 1.2.3'!L111+'St 1.2.4'!L111</f>
        <v>38528.32480429054</v>
      </c>
      <c r="M111" s="132">
        <f>'St 1.2.1'!M111+'St 1.2.2'!M111+'St 1.2.3'!M111+'St 1.2.4'!M111</f>
        <v>36418.470544657648</v>
      </c>
      <c r="N111" s="132">
        <f>'St 1.2.1'!N111+'St 1.2.2'!N111+'St 1.2.3'!N111+'St 1.2.4'!N111</f>
        <v>37471.863173098536</v>
      </c>
      <c r="O111" s="132">
        <f>'St 1.2.1'!O111+'St 1.2.2'!O111+'St 1.2.3'!O111+'St 1.2.4'!O111</f>
        <v>53024.66353320091</v>
      </c>
      <c r="P111" s="138"/>
      <c r="Q111" s="132">
        <f>'St 1.2.1'!Q111+'St 1.2.2'!Q111+'St 1.2.3'!Q111+'St 1.2.4'!Q111</f>
        <v>2752.5224402181111</v>
      </c>
      <c r="R111" s="132">
        <f>'St 1.2.1'!R111+'St 1.2.2'!R111+'St 1.2.3'!R111+'St 1.2.4'!R111</f>
        <v>2448.4738842613178</v>
      </c>
      <c r="S111" s="132">
        <f>'St 1.2.1'!S111+'St 1.2.2'!S111+'St 1.2.3'!S111+'St 1.2.4'!S111</f>
        <v>5498.2679467502612</v>
      </c>
      <c r="T111" s="132">
        <f>'St 1.2.1'!T111+'St 1.2.2'!T111+'St 1.2.3'!T111+'St 1.2.4'!T111</f>
        <v>4153.3951186735139</v>
      </c>
      <c r="U111" s="132">
        <f>'St 1.2.1'!U111+'St 1.2.2'!U111+'St 1.2.3'!U111+'St 1.2.4'!U111</f>
        <v>-6897.6293006429614</v>
      </c>
      <c r="V111" s="132">
        <f>'St 1.2.1'!V111+'St 1.2.2'!V111+'St 1.2.3'!V111+'St 1.2.4'!V111</f>
        <v>2498.3468858575302</v>
      </c>
      <c r="W111" s="132">
        <f>'St 1.2.1'!W111+'St 1.2.2'!W111+'St 1.2.3'!W111+'St 1.2.4'!W111</f>
        <v>4070.39588496034</v>
      </c>
      <c r="X111" s="132">
        <f>'St 1.2.1'!X111+'St 1.2.2'!X111+'St 1.2.3'!X111+'St 1.2.4'!X111</f>
        <v>1669.0151824199979</v>
      </c>
      <c r="Y111" s="132">
        <f>'St 1.2.1'!Y111+'St 1.2.2'!Y111+'St 1.2.3'!Y111+'St 1.2.4'!Y111</f>
        <v>-2109.8542596328912</v>
      </c>
      <c r="Z111" s="132">
        <f>'St 1.2.1'!Z111+'St 1.2.2'!Z111+'St 1.2.3'!Z111+'St 1.2.4'!Z111</f>
        <v>1053.3926284408906</v>
      </c>
      <c r="AA111" s="132">
        <f>'St 1.2.1'!AA111+'St 1.2.2'!AA111+'St 1.2.3'!AA111+'St 1.2.4'!AA111</f>
        <v>15552.800360102372</v>
      </c>
      <c r="AB111" s="135"/>
      <c r="AC111" s="132">
        <f>'St 1.2.1'!AC111+'St 1.2.2'!AC111+'St 1.2.3'!AC111+'St 1.2.4'!AC111</f>
        <v>0</v>
      </c>
      <c r="AD111" s="132">
        <f>'St 1.2.1'!AD111+'St 1.2.2'!AD111+'St 1.2.3'!AD111+'St 1.2.4'!AD111</f>
        <v>0</v>
      </c>
      <c r="AE111" s="132">
        <f>'St 1.2.1'!AE111+'St 1.2.2'!AE111+'St 1.2.3'!AE111+'St 1.2.4'!AE111</f>
        <v>0</v>
      </c>
      <c r="AF111" s="132">
        <f>'St 1.2.1'!AF111+'St 1.2.2'!AF111+'St 1.2.3'!AF111+'St 1.2.4'!AF111</f>
        <v>0</v>
      </c>
      <c r="AG111" s="132">
        <f>'St 1.2.1'!AG111+'St 1.2.2'!AG111+'St 1.2.3'!AG111+'St 1.2.4'!AG111</f>
        <v>0</v>
      </c>
      <c r="AH111" s="132">
        <f>'St 1.2.1'!AH111+'St 1.2.2'!AH111+'St 1.2.3'!AH111+'St 1.2.4'!AH111</f>
        <v>0</v>
      </c>
      <c r="AI111" s="132">
        <f>'St 1.2.1'!AI111+'St 1.2.2'!AI111+'St 1.2.3'!AI111+'St 1.2.4'!AI111</f>
        <v>0</v>
      </c>
      <c r="AJ111" s="132">
        <f>'St 1.2.1'!AJ111+'St 1.2.2'!AJ111+'St 1.2.3'!AJ111+'St 1.2.4'!AJ111</f>
        <v>0</v>
      </c>
      <c r="AK111" s="132">
        <f>'St 1.2.1'!AK111+'St 1.2.2'!AK111+'St 1.2.3'!AK111+'St 1.2.4'!AK111</f>
        <v>0</v>
      </c>
      <c r="AL111" s="132">
        <f>'St 1.2.1'!AL111+'St 1.2.2'!AL111+'St 1.2.3'!AL111+'St 1.2.4'!AL111</f>
        <v>0</v>
      </c>
      <c r="AM111" s="132">
        <f>'St 1.2.1'!AM111+'St 1.2.2'!AM111+'St 1.2.3'!AM111+'St 1.2.4'!AM111</f>
        <v>0</v>
      </c>
    </row>
    <row r="112" spans="1:39">
      <c r="B112" s="8" t="s">
        <v>100</v>
      </c>
      <c r="C112" s="186"/>
      <c r="D112" s="132">
        <f>'St 1.2.1'!D112+'St 1.2.2'!D112+'St 1.2.3'!D112+'St 1.2.4'!D112</f>
        <v>7142.4447494441774</v>
      </c>
      <c r="E112" s="132">
        <f>'St 1.2.1'!E112+'St 1.2.2'!E112+'St 1.2.3'!E112+'St 1.2.4'!E112</f>
        <v>8727.4227299689137</v>
      </c>
      <c r="F112" s="132">
        <f>'St 1.2.1'!F112+'St 1.2.2'!F112+'St 1.2.3'!F112+'St 1.2.4'!F112</f>
        <v>11483.691986794591</v>
      </c>
      <c r="G112" s="132">
        <f>'St 1.2.1'!G112+'St 1.2.2'!G112+'St 1.2.3'!G112+'St 1.2.4'!G112</f>
        <v>13738.869621433765</v>
      </c>
      <c r="H112" s="132">
        <f>'St 1.2.1'!H112+'St 1.2.2'!H112+'St 1.2.3'!H112+'St 1.2.4'!H112</f>
        <v>34659.39801421875</v>
      </c>
      <c r="I112" s="132">
        <f>'St 1.2.1'!I112+'St 1.2.2'!I112+'St 1.2.3'!I112+'St 1.2.4'!I112</f>
        <v>40381.052234532537</v>
      </c>
      <c r="J112" s="132">
        <f>'St 1.2.1'!J112+'St 1.2.2'!J112+'St 1.2.3'!J112+'St 1.2.4'!J112</f>
        <v>24957.454175031235</v>
      </c>
      <c r="K112" s="132">
        <f>'St 1.2.1'!K112+'St 1.2.2'!K112+'St 1.2.3'!K112+'St 1.2.4'!K112</f>
        <v>18726.051641577495</v>
      </c>
      <c r="L112" s="132">
        <f>'St 1.2.1'!L112+'St 1.2.2'!L112+'St 1.2.3'!L112+'St 1.2.4'!L112</f>
        <v>51933.452200940155</v>
      </c>
      <c r="M112" s="132">
        <f>'St 1.2.1'!M112+'St 1.2.2'!M112+'St 1.2.3'!M112+'St 1.2.4'!M112</f>
        <v>48351.39977684366</v>
      </c>
      <c r="N112" s="132">
        <f>'St 1.2.1'!N112+'St 1.2.2'!N112+'St 1.2.3'!N112+'St 1.2.4'!N112</f>
        <v>45322.10507154408</v>
      </c>
      <c r="O112" s="132">
        <f>'St 1.2.1'!O112+'St 1.2.2'!O112+'St 1.2.3'!O112+'St 1.2.4'!O112</f>
        <v>71778.772026984356</v>
      </c>
      <c r="P112" s="138"/>
      <c r="Q112" s="132">
        <f>'St 1.2.1'!Q112+'St 1.2.2'!Q112+'St 1.2.3'!Q112+'St 1.2.4'!Q112</f>
        <v>1584.9779805247365</v>
      </c>
      <c r="R112" s="132">
        <f>'St 1.2.1'!R112+'St 1.2.2'!R112+'St 1.2.3'!R112+'St 1.2.4'!R112</f>
        <v>2756.2692568256766</v>
      </c>
      <c r="S112" s="132">
        <f>'St 1.2.1'!S112+'St 1.2.2'!S112+'St 1.2.3'!S112+'St 1.2.4'!S112</f>
        <v>2255.1776346391739</v>
      </c>
      <c r="T112" s="132">
        <f>'St 1.2.1'!T112+'St 1.2.2'!T112+'St 1.2.3'!T112+'St 1.2.4'!T112</f>
        <v>20920.528392784989</v>
      </c>
      <c r="U112" s="132">
        <f>'St 1.2.1'!U112+'St 1.2.2'!U112+'St 1.2.3'!U112+'St 1.2.4'!U112</f>
        <v>5721.6542203137869</v>
      </c>
      <c r="V112" s="132">
        <f>'St 1.2.1'!V112+'St 1.2.2'!V112+'St 1.2.3'!V112+'St 1.2.4'!V112</f>
        <v>-15423.598059501308</v>
      </c>
      <c r="W112" s="132">
        <f>'St 1.2.1'!W112+'St 1.2.2'!W112+'St 1.2.3'!W112+'St 1.2.4'!W112</f>
        <v>-6231.4025334537391</v>
      </c>
      <c r="X112" s="132">
        <f>'St 1.2.1'!X112+'St 1.2.2'!X112+'St 1.2.3'!X112+'St 1.2.4'!X112</f>
        <v>33207.400559362664</v>
      </c>
      <c r="Y112" s="132">
        <f>'St 1.2.1'!Y112+'St 1.2.2'!Y112+'St 1.2.3'!Y112+'St 1.2.4'!Y112</f>
        <v>-3582.0524240964978</v>
      </c>
      <c r="Z112" s="132">
        <f>'St 1.2.1'!Z112+'St 1.2.2'!Z112+'St 1.2.3'!Z112+'St 1.2.4'!Z112</f>
        <v>-3029.2947052995823</v>
      </c>
      <c r="AA112" s="132">
        <f>'St 1.2.1'!AA112+'St 1.2.2'!AA112+'St 1.2.3'!AA112+'St 1.2.4'!AA112</f>
        <v>26456.666955440283</v>
      </c>
      <c r="AB112" s="135"/>
      <c r="AC112" s="132">
        <f>'St 1.2.1'!AC112+'St 1.2.2'!AC112+'St 1.2.3'!AC112+'St 1.2.4'!AC112</f>
        <v>0</v>
      </c>
      <c r="AD112" s="132">
        <f>'St 1.2.1'!AD112+'St 1.2.2'!AD112+'St 1.2.3'!AD112+'St 1.2.4'!AD112</f>
        <v>0</v>
      </c>
      <c r="AE112" s="132">
        <f>'St 1.2.1'!AE112+'St 1.2.2'!AE112+'St 1.2.3'!AE112+'St 1.2.4'!AE112</f>
        <v>0</v>
      </c>
      <c r="AF112" s="132">
        <f>'St 1.2.1'!AF112+'St 1.2.2'!AF112+'St 1.2.3'!AF112+'St 1.2.4'!AF112</f>
        <v>0</v>
      </c>
      <c r="AG112" s="132">
        <f>'St 1.2.1'!AG112+'St 1.2.2'!AG112+'St 1.2.3'!AG112+'St 1.2.4'!AG112</f>
        <v>0</v>
      </c>
      <c r="AH112" s="132">
        <f>'St 1.2.1'!AH112+'St 1.2.2'!AH112+'St 1.2.3'!AH112+'St 1.2.4'!AH112</f>
        <v>0</v>
      </c>
      <c r="AI112" s="132">
        <f>'St 1.2.1'!AI112+'St 1.2.2'!AI112+'St 1.2.3'!AI112+'St 1.2.4'!AI112</f>
        <v>0</v>
      </c>
      <c r="AJ112" s="132">
        <f>'St 1.2.1'!AJ112+'St 1.2.2'!AJ112+'St 1.2.3'!AJ112+'St 1.2.4'!AJ112</f>
        <v>0</v>
      </c>
      <c r="AK112" s="132">
        <f>'St 1.2.1'!AK112+'St 1.2.2'!AK112+'St 1.2.3'!AK112+'St 1.2.4'!AK112</f>
        <v>0</v>
      </c>
      <c r="AL112" s="132">
        <f>'St 1.2.1'!AL112+'St 1.2.2'!AL112+'St 1.2.3'!AL112+'St 1.2.4'!AL112</f>
        <v>0</v>
      </c>
      <c r="AM112" s="132">
        <f>'St 1.2.1'!AM112+'St 1.2.2'!AM112+'St 1.2.3'!AM112+'St 1.2.4'!AM112</f>
        <v>0</v>
      </c>
    </row>
    <row r="113" spans="1:39" s="43" customFormat="1">
      <c r="A113" s="36"/>
      <c r="B113" s="5" t="s">
        <v>22</v>
      </c>
      <c r="C113" s="181"/>
      <c r="D113" s="129">
        <f>'St 1.2.1'!D113+'St 1.2.2'!D113+'St 1.2.3'!D113+'St 1.2.4'!D113</f>
        <v>266331.33292817103</v>
      </c>
      <c r="E113" s="129">
        <f>'St 1.2.1'!E113+'St 1.2.2'!E113+'St 1.2.3'!E113+'St 1.2.4'!E113</f>
        <v>255876.21040476343</v>
      </c>
      <c r="F113" s="129">
        <f>'St 1.2.1'!F113+'St 1.2.2'!F113+'St 1.2.3'!F113+'St 1.2.4'!F113</f>
        <v>348201.63141157519</v>
      </c>
      <c r="G113" s="129">
        <f>'St 1.2.1'!G113+'St 1.2.2'!G113+'St 1.2.3'!G113+'St 1.2.4'!G113</f>
        <v>305392.89801731985</v>
      </c>
      <c r="H113" s="129">
        <f>'St 1.2.1'!H113+'St 1.2.2'!H113+'St 1.2.3'!H113+'St 1.2.4'!H113</f>
        <v>273453.2660062667</v>
      </c>
      <c r="I113" s="129">
        <f>'St 1.2.1'!I113+'St 1.2.2'!I113+'St 1.2.3'!I113+'St 1.2.4'!I113</f>
        <v>329060.71026026946</v>
      </c>
      <c r="J113" s="129">
        <f>'St 1.2.1'!J113+'St 1.2.2'!J113+'St 1.2.3'!J113+'St 1.2.4'!J113</f>
        <v>168589.77681584671</v>
      </c>
      <c r="K113" s="129">
        <f>'St 1.2.1'!K113+'St 1.2.2'!K113+'St 1.2.3'!K113+'St 1.2.4'!K113</f>
        <v>279723.40477587859</v>
      </c>
      <c r="L113" s="129">
        <f>'St 1.2.1'!L113+'St 1.2.2'!L113+'St 1.2.3'!L113+'St 1.2.4'!L113</f>
        <v>470621.24386662029</v>
      </c>
      <c r="M113" s="129">
        <f>'St 1.2.1'!M113+'St 1.2.2'!M113+'St 1.2.3'!M113+'St 1.2.4'!M113</f>
        <v>512332.07149246312</v>
      </c>
      <c r="N113" s="129">
        <f>'St 1.2.1'!N113+'St 1.2.2'!N113+'St 1.2.3'!N113+'St 1.2.4'!N113</f>
        <v>618541.42229663895</v>
      </c>
      <c r="O113" s="129">
        <f>'St 1.2.1'!O113+'St 1.2.2'!O113+'St 1.2.3'!O113+'St 1.2.4'!O113</f>
        <v>801421.99801142339</v>
      </c>
      <c r="P113" s="130"/>
      <c r="Q113" s="129">
        <f>'St 1.2.1'!Q113+'St 1.2.2'!Q113+'St 1.2.3'!Q113+'St 1.2.4'!Q113</f>
        <v>-10455.12252340761</v>
      </c>
      <c r="R113" s="129">
        <f>'St 1.2.1'!R113+'St 1.2.2'!R113+'St 1.2.3'!R113+'St 1.2.4'!R113</f>
        <v>92325.421006811812</v>
      </c>
      <c r="S113" s="129">
        <f>'St 1.2.1'!S113+'St 1.2.2'!S113+'St 1.2.3'!S113+'St 1.2.4'!S113</f>
        <v>-42808.733394255411</v>
      </c>
      <c r="T113" s="129">
        <f>'St 1.2.1'!T113+'St 1.2.2'!T113+'St 1.2.3'!T113+'St 1.2.4'!T113</f>
        <v>-31939.632011053149</v>
      </c>
      <c r="U113" s="129">
        <f>'St 1.2.1'!U113+'St 1.2.2'!U113+'St 1.2.3'!U113+'St 1.2.4'!U113</f>
        <v>55607.444254002796</v>
      </c>
      <c r="V113" s="129">
        <f>'St 1.2.1'!V113+'St 1.2.2'!V113+'St 1.2.3'!V113+'St 1.2.4'!V113</f>
        <v>-160470.93344442279</v>
      </c>
      <c r="W113" s="129">
        <f>'St 1.2.1'!W113+'St 1.2.2'!W113+'St 1.2.3'!W113+'St 1.2.4'!W113</f>
        <v>111133.62796003188</v>
      </c>
      <c r="X113" s="129">
        <f>'St 1.2.1'!X113+'St 1.2.2'!X113+'St 1.2.3'!X113+'St 1.2.4'!X113</f>
        <v>190897.83909074171</v>
      </c>
      <c r="Y113" s="129">
        <f>'St 1.2.1'!Y113+'St 1.2.2'!Y113+'St 1.2.3'!Y113+'St 1.2.4'!Y113</f>
        <v>41710.827625842743</v>
      </c>
      <c r="Z113" s="129">
        <f>'St 1.2.1'!Z113+'St 1.2.2'!Z113+'St 1.2.3'!Z113+'St 1.2.4'!Z113</f>
        <v>106209.35080417595</v>
      </c>
      <c r="AA113" s="129">
        <f>'St 1.2.1'!AA113+'St 1.2.2'!AA113+'St 1.2.3'!AA113+'St 1.2.4'!AA113</f>
        <v>182880.57571478444</v>
      </c>
      <c r="AB113" s="131"/>
      <c r="AC113" s="129">
        <f>'St 1.2.1'!AC113+'St 1.2.2'!AC113+'St 1.2.3'!AC113+'St 1.2.4'!AC113</f>
        <v>0</v>
      </c>
      <c r="AD113" s="129">
        <f>'St 1.2.1'!AD113+'St 1.2.2'!AD113+'St 1.2.3'!AD113+'St 1.2.4'!AD113</f>
        <v>0</v>
      </c>
      <c r="AE113" s="129">
        <f>'St 1.2.1'!AE113+'St 1.2.2'!AE113+'St 1.2.3'!AE113+'St 1.2.4'!AE113</f>
        <v>0</v>
      </c>
      <c r="AF113" s="129">
        <f>'St 1.2.1'!AF113+'St 1.2.2'!AF113+'St 1.2.3'!AF113+'St 1.2.4'!AF113</f>
        <v>0</v>
      </c>
      <c r="AG113" s="129">
        <f>'St 1.2.1'!AG113+'St 1.2.2'!AG113+'St 1.2.3'!AG113+'St 1.2.4'!AG113</f>
        <v>0</v>
      </c>
      <c r="AH113" s="129">
        <f>'St 1.2.1'!AH113+'St 1.2.2'!AH113+'St 1.2.3'!AH113+'St 1.2.4'!AH113</f>
        <v>0</v>
      </c>
      <c r="AI113" s="129">
        <f>'St 1.2.1'!AI113+'St 1.2.2'!AI113+'St 1.2.3'!AI113+'St 1.2.4'!AI113</f>
        <v>0</v>
      </c>
      <c r="AJ113" s="129">
        <f>'St 1.2.1'!AJ113+'St 1.2.2'!AJ113+'St 1.2.3'!AJ113+'St 1.2.4'!AJ113</f>
        <v>0</v>
      </c>
      <c r="AK113" s="129">
        <f>'St 1.2.1'!AK113+'St 1.2.2'!AK113+'St 1.2.3'!AK113+'St 1.2.4'!AK113</f>
        <v>0</v>
      </c>
      <c r="AL113" s="129">
        <f>'St 1.2.1'!AL113+'St 1.2.2'!AL113+'St 1.2.3'!AL113+'St 1.2.4'!AL113</f>
        <v>0</v>
      </c>
      <c r="AM113" s="129">
        <f>'St 1.2.1'!AM113+'St 1.2.2'!AM113+'St 1.2.3'!AM113+'St 1.2.4'!AM113</f>
        <v>0</v>
      </c>
    </row>
    <row r="114" spans="1:39" s="43" customFormat="1">
      <c r="A114" s="36"/>
      <c r="B114" s="5" t="s">
        <v>95</v>
      </c>
      <c r="C114" s="181"/>
      <c r="D114" s="129">
        <f>'St 1.2.1'!D114+'St 1.2.2'!D114+'St 1.2.3'!D114+'St 1.2.4'!D114</f>
        <v>0</v>
      </c>
      <c r="E114" s="129">
        <f>'St 1.2.1'!E114+'St 1.2.2'!E114+'St 1.2.3'!E114+'St 1.2.4'!E114</f>
        <v>0</v>
      </c>
      <c r="F114" s="129">
        <f>'St 1.2.1'!F114+'St 1.2.2'!F114+'St 1.2.3'!F114+'St 1.2.4'!F114</f>
        <v>0</v>
      </c>
      <c r="G114" s="129">
        <f>'St 1.2.1'!G114+'St 1.2.2'!G114+'St 1.2.3'!G114+'St 1.2.4'!G114</f>
        <v>0</v>
      </c>
      <c r="H114" s="129">
        <f>'St 1.2.1'!H114+'St 1.2.2'!H114+'St 1.2.3'!H114+'St 1.2.4'!H114</f>
        <v>0</v>
      </c>
      <c r="I114" s="129">
        <f>'St 1.2.1'!I114+'St 1.2.2'!I114+'St 1.2.3'!I114+'St 1.2.4'!I114</f>
        <v>0</v>
      </c>
      <c r="J114" s="129">
        <f>'St 1.2.1'!J114+'St 1.2.2'!J114+'St 1.2.3'!J114+'St 1.2.4'!J114</f>
        <v>0</v>
      </c>
      <c r="K114" s="129">
        <f>'St 1.2.1'!K114+'St 1.2.2'!K114+'St 1.2.3'!K114+'St 1.2.4'!K114</f>
        <v>0</v>
      </c>
      <c r="L114" s="129">
        <f>'St 1.2.1'!L114+'St 1.2.2'!L114+'St 1.2.3'!L114+'St 1.2.4'!L114</f>
        <v>0</v>
      </c>
      <c r="M114" s="129">
        <f>'St 1.2.1'!M114+'St 1.2.2'!M114+'St 1.2.3'!M114+'St 1.2.4'!M114</f>
        <v>0</v>
      </c>
      <c r="N114" s="129">
        <f>'St 1.2.1'!N114+'St 1.2.2'!N114+'St 1.2.3'!N114+'St 1.2.4'!N114</f>
        <v>0</v>
      </c>
      <c r="O114" s="129">
        <f>'St 1.2.1'!O114+'St 1.2.2'!O114+'St 1.2.3'!O114+'St 1.2.4'!O114</f>
        <v>0</v>
      </c>
      <c r="P114" s="130"/>
      <c r="Q114" s="129">
        <f>'St 1.2.1'!Q114+'St 1.2.2'!Q114+'St 1.2.3'!Q114+'St 1.2.4'!Q114</f>
        <v>0</v>
      </c>
      <c r="R114" s="129">
        <f>'St 1.2.1'!R114+'St 1.2.2'!R114+'St 1.2.3'!R114+'St 1.2.4'!R114</f>
        <v>0</v>
      </c>
      <c r="S114" s="129">
        <f>'St 1.2.1'!S114+'St 1.2.2'!S114+'St 1.2.3'!S114+'St 1.2.4'!S114</f>
        <v>0</v>
      </c>
      <c r="T114" s="129">
        <f>'St 1.2.1'!T114+'St 1.2.2'!T114+'St 1.2.3'!T114+'St 1.2.4'!T114</f>
        <v>0</v>
      </c>
      <c r="U114" s="129">
        <f>'St 1.2.1'!U114+'St 1.2.2'!U114+'St 1.2.3'!U114+'St 1.2.4'!U114</f>
        <v>0</v>
      </c>
      <c r="V114" s="129">
        <f>'St 1.2.1'!V114+'St 1.2.2'!V114+'St 1.2.3'!V114+'St 1.2.4'!V114</f>
        <v>0</v>
      </c>
      <c r="W114" s="129">
        <f>'St 1.2.1'!W114+'St 1.2.2'!W114+'St 1.2.3'!W114+'St 1.2.4'!W114</f>
        <v>0</v>
      </c>
      <c r="X114" s="129">
        <f>'St 1.2.1'!X114+'St 1.2.2'!X114+'St 1.2.3'!X114+'St 1.2.4'!X114</f>
        <v>0</v>
      </c>
      <c r="Y114" s="129">
        <f>'St 1.2.1'!Y114+'St 1.2.2'!Y114+'St 1.2.3'!Y114+'St 1.2.4'!Y114</f>
        <v>0</v>
      </c>
      <c r="Z114" s="129">
        <f>'St 1.2.1'!Z114+'St 1.2.2'!Z114+'St 1.2.3'!Z114+'St 1.2.4'!Z114</f>
        <v>0</v>
      </c>
      <c r="AA114" s="129">
        <f>'St 1.2.1'!AA114+'St 1.2.2'!AA114+'St 1.2.3'!AA114+'St 1.2.4'!AA114</f>
        <v>0</v>
      </c>
      <c r="AB114" s="131"/>
      <c r="AC114" s="129">
        <f>'St 1.2.1'!AC114+'St 1.2.2'!AC114+'St 1.2.3'!AC114+'St 1.2.4'!AC114</f>
        <v>0</v>
      </c>
      <c r="AD114" s="129">
        <f>'St 1.2.1'!AD114+'St 1.2.2'!AD114+'St 1.2.3'!AD114+'St 1.2.4'!AD114</f>
        <v>0</v>
      </c>
      <c r="AE114" s="129">
        <f>'St 1.2.1'!AE114+'St 1.2.2'!AE114+'St 1.2.3'!AE114+'St 1.2.4'!AE114</f>
        <v>0</v>
      </c>
      <c r="AF114" s="129">
        <f>'St 1.2.1'!AF114+'St 1.2.2'!AF114+'St 1.2.3'!AF114+'St 1.2.4'!AF114</f>
        <v>0</v>
      </c>
      <c r="AG114" s="129">
        <f>'St 1.2.1'!AG114+'St 1.2.2'!AG114+'St 1.2.3'!AG114+'St 1.2.4'!AG114</f>
        <v>0</v>
      </c>
      <c r="AH114" s="129">
        <f>'St 1.2.1'!AH114+'St 1.2.2'!AH114+'St 1.2.3'!AH114+'St 1.2.4'!AH114</f>
        <v>0</v>
      </c>
      <c r="AI114" s="129">
        <f>'St 1.2.1'!AI114+'St 1.2.2'!AI114+'St 1.2.3'!AI114+'St 1.2.4'!AI114</f>
        <v>0</v>
      </c>
      <c r="AJ114" s="129">
        <f>'St 1.2.1'!AJ114+'St 1.2.2'!AJ114+'St 1.2.3'!AJ114+'St 1.2.4'!AJ114</f>
        <v>0</v>
      </c>
      <c r="AK114" s="129">
        <f>'St 1.2.1'!AK114+'St 1.2.2'!AK114+'St 1.2.3'!AK114+'St 1.2.4'!AK114</f>
        <v>0</v>
      </c>
      <c r="AL114" s="129">
        <f>'St 1.2.1'!AL114+'St 1.2.2'!AL114+'St 1.2.3'!AL114+'St 1.2.4'!AL114</f>
        <v>0</v>
      </c>
      <c r="AM114" s="129">
        <f>'St 1.2.1'!AM114+'St 1.2.2'!AM114+'St 1.2.3'!AM114+'St 1.2.4'!AM114</f>
        <v>0</v>
      </c>
    </row>
    <row r="115" spans="1:39" s="43" customFormat="1">
      <c r="A115" s="36"/>
      <c r="B115" s="5" t="s">
        <v>54</v>
      </c>
      <c r="C115" s="181"/>
      <c r="D115" s="129">
        <f>'St 1.2.1'!D115+'St 1.2.2'!D115+'St 1.2.3'!D115+'St 1.2.4'!D115</f>
        <v>9214349.2156329099</v>
      </c>
      <c r="E115" s="129">
        <f>'St 1.2.1'!E115+'St 1.2.2'!E115+'St 1.2.3'!E115+'St 1.2.4'!E115</f>
        <v>10585129.27363098</v>
      </c>
      <c r="F115" s="129">
        <f>'St 1.2.1'!F115+'St 1.2.2'!F115+'St 1.2.3'!F115+'St 1.2.4'!F115</f>
        <v>12160743.282886317</v>
      </c>
      <c r="G115" s="129">
        <f>'St 1.2.1'!G115+'St 1.2.2'!G115+'St 1.2.3'!G115+'St 1.2.4'!G115</f>
        <v>13281559.929211877</v>
      </c>
      <c r="H115" s="129">
        <f>'St 1.2.1'!H115+'St 1.2.2'!H115+'St 1.2.3'!H115+'St 1.2.4'!H115</f>
        <v>14451512.937083129</v>
      </c>
      <c r="I115" s="129">
        <f>'St 1.2.1'!I115+'St 1.2.2'!I115+'St 1.2.3'!I115+'St 1.2.4'!I115</f>
        <v>15747895.087655718</v>
      </c>
      <c r="J115" s="129">
        <f>'St 1.2.1'!J115+'St 1.2.2'!J115+'St 1.2.3'!J115+'St 1.2.4'!J115</f>
        <v>16876120.883959625</v>
      </c>
      <c r="K115" s="129">
        <f>'St 1.2.1'!K115+'St 1.2.2'!K115+'St 1.2.3'!K115+'St 1.2.4'!K115</f>
        <v>18541307.803450204</v>
      </c>
      <c r="L115" s="129">
        <f>'St 1.2.1'!L115+'St 1.2.2'!L115+'St 1.2.3'!L115+'St 1.2.4'!L115</f>
        <v>20082101.342639305</v>
      </c>
      <c r="M115" s="129">
        <f>'St 1.2.1'!M115+'St 1.2.2'!M115+'St 1.2.3'!M115+'St 1.2.4'!M115</f>
        <v>21702364.824094616</v>
      </c>
      <c r="N115" s="129">
        <f>'St 1.2.1'!N115+'St 1.2.2'!N115+'St 1.2.3'!N115+'St 1.2.4'!N115</f>
        <v>23870630.253082395</v>
      </c>
      <c r="O115" s="129">
        <f>'St 1.2.1'!O115+'St 1.2.2'!O115+'St 1.2.3'!O115+'St 1.2.4'!O115</f>
        <v>26678929.876593482</v>
      </c>
      <c r="P115" s="130"/>
      <c r="Q115" s="129">
        <f>'St 1.2.1'!Q115+'St 1.2.2'!Q115+'St 1.2.3'!Q115+'St 1.2.4'!Q115</f>
        <v>1370780.0579980689</v>
      </c>
      <c r="R115" s="129">
        <f>'St 1.2.1'!R115+'St 1.2.2'!R115+'St 1.2.3'!R115+'St 1.2.4'!R115</f>
        <v>1575614.0092553389</v>
      </c>
      <c r="S115" s="129">
        <f>'St 1.2.1'!S115+'St 1.2.2'!S115+'St 1.2.3'!S115+'St 1.2.4'!S115</f>
        <v>1120816.6463255598</v>
      </c>
      <c r="T115" s="129">
        <f>'St 1.2.1'!T115+'St 1.2.2'!T115+'St 1.2.3'!T115+'St 1.2.4'!T115</f>
        <v>1169953.0078712527</v>
      </c>
      <c r="U115" s="129">
        <f>'St 1.2.1'!U115+'St 1.2.2'!U115+'St 1.2.3'!U115+'St 1.2.4'!U115</f>
        <v>1296382.1505725859</v>
      </c>
      <c r="V115" s="129">
        <f>'St 1.2.1'!V115+'St 1.2.2'!V115+'St 1.2.3'!V115+'St 1.2.4'!V115</f>
        <v>1128225.7963039037</v>
      </c>
      <c r="W115" s="129">
        <f>'St 1.2.1'!W115+'St 1.2.2'!W115+'St 1.2.3'!W115+'St 1.2.4'!W115</f>
        <v>1665186.9194905823</v>
      </c>
      <c r="X115" s="129">
        <f>'St 1.2.1'!X115+'St 1.2.2'!X115+'St 1.2.3'!X115+'St 1.2.4'!X115</f>
        <v>1540793.539189104</v>
      </c>
      <c r="Y115" s="129">
        <f>'St 1.2.1'!Y115+'St 1.2.2'!Y115+'St 1.2.3'!Y115+'St 1.2.4'!Y115</f>
        <v>1620263.4814553091</v>
      </c>
      <c r="Z115" s="129">
        <f>'St 1.2.1'!Z115+'St 1.2.2'!Z115+'St 1.2.3'!Z115+'St 1.2.4'!Z115</f>
        <v>2168265.428987775</v>
      </c>
      <c r="AA115" s="129">
        <f>'St 1.2.1'!AA115+'St 1.2.2'!AA115+'St 1.2.3'!AA115+'St 1.2.4'!AA115</f>
        <v>2808299.6235110895</v>
      </c>
      <c r="AB115" s="131"/>
      <c r="AC115" s="129">
        <f>'St 1.2.1'!AC115+'St 1.2.2'!AC115+'St 1.2.3'!AC115+'St 1.2.4'!AC115</f>
        <v>0</v>
      </c>
      <c r="AD115" s="129">
        <f>'St 1.2.1'!AD115+'St 1.2.2'!AD115+'St 1.2.3'!AD115+'St 1.2.4'!AD115</f>
        <v>0</v>
      </c>
      <c r="AE115" s="129">
        <f>'St 1.2.1'!AE115+'St 1.2.2'!AE115+'St 1.2.3'!AE115+'St 1.2.4'!AE115</f>
        <v>0</v>
      </c>
      <c r="AF115" s="129">
        <f>'St 1.2.1'!AF115+'St 1.2.2'!AF115+'St 1.2.3'!AF115+'St 1.2.4'!AF115</f>
        <v>0</v>
      </c>
      <c r="AG115" s="129">
        <f>'St 1.2.1'!AG115+'St 1.2.2'!AG115+'St 1.2.3'!AG115+'St 1.2.4'!AG115</f>
        <v>0</v>
      </c>
      <c r="AH115" s="129">
        <f>'St 1.2.1'!AH115+'St 1.2.2'!AH115+'St 1.2.3'!AH115+'St 1.2.4'!AH115</f>
        <v>0</v>
      </c>
      <c r="AI115" s="129">
        <f>'St 1.2.1'!AI115+'St 1.2.2'!AI115+'St 1.2.3'!AI115+'St 1.2.4'!AI115</f>
        <v>0</v>
      </c>
      <c r="AJ115" s="129">
        <f>'St 1.2.1'!AJ115+'St 1.2.2'!AJ115+'St 1.2.3'!AJ115+'St 1.2.4'!AJ115</f>
        <v>0</v>
      </c>
      <c r="AK115" s="129">
        <f>'St 1.2.1'!AK115+'St 1.2.2'!AK115+'St 1.2.3'!AK115+'St 1.2.4'!AK115</f>
        <v>0</v>
      </c>
      <c r="AL115" s="129">
        <f>'St 1.2.1'!AL115+'St 1.2.2'!AL115+'St 1.2.3'!AL115+'St 1.2.4'!AL115</f>
        <v>0</v>
      </c>
      <c r="AM115" s="129">
        <f>'St 1.2.1'!AM115+'St 1.2.2'!AM115+'St 1.2.3'!AM115+'St 1.2.4'!AM115</f>
        <v>0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"/>
      <c r="Q116" s="11"/>
      <c r="R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</row>
    <row r="118" spans="1:39">
      <c r="B118" s="49"/>
      <c r="C118" s="182"/>
      <c r="D118" s="10"/>
      <c r="E118" s="10"/>
      <c r="F118" s="10"/>
      <c r="G118" s="49"/>
      <c r="H118" s="49"/>
      <c r="I118" s="49"/>
      <c r="P118" s="53"/>
      <c r="Q118" s="53"/>
      <c r="R118" s="87"/>
    </row>
    <row r="119" spans="1:39" s="43" customFormat="1">
      <c r="A119" s="36"/>
      <c r="B119" s="159" t="s">
        <v>170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70"/>
      <c r="Q119" s="70"/>
      <c r="R119" s="102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f>'St 1.2.1'!D123+'St 1.2.2'!D123+'St 1.2.3'!D123+'St 1.2.4'!D123</f>
        <v>0</v>
      </c>
      <c r="E123" s="129">
        <f>'St 1.2.1'!E123+'St 1.2.2'!E123+'St 1.2.3'!E123+'St 1.2.4'!E123</f>
        <v>0</v>
      </c>
      <c r="F123" s="129">
        <f>'St 1.2.1'!F123+'St 1.2.2'!F123+'St 1.2.3'!F123+'St 1.2.4'!F123</f>
        <v>0</v>
      </c>
      <c r="G123" s="129">
        <f>'St 1.2.1'!G123+'St 1.2.2'!G123+'St 1.2.3'!G123+'St 1.2.4'!G123</f>
        <v>0</v>
      </c>
      <c r="H123" s="129">
        <f>'St 1.2.1'!H123+'St 1.2.2'!H123+'St 1.2.3'!H123+'St 1.2.4'!H123</f>
        <v>0</v>
      </c>
      <c r="I123" s="129">
        <f>'St 1.2.1'!I123+'St 1.2.2'!I123+'St 1.2.3'!I123+'St 1.2.4'!I123</f>
        <v>0</v>
      </c>
      <c r="J123" s="129">
        <f>'St 1.2.1'!J123+'St 1.2.2'!J123+'St 1.2.3'!J123+'St 1.2.4'!J123</f>
        <v>0</v>
      </c>
      <c r="K123" s="129">
        <f>'St 1.2.1'!K123+'St 1.2.2'!K123+'St 1.2.3'!K123+'St 1.2.4'!K123</f>
        <v>0</v>
      </c>
      <c r="L123" s="129">
        <f>'St 1.2.1'!L123+'St 1.2.2'!L123+'St 1.2.3'!L123+'St 1.2.4'!L123</f>
        <v>0</v>
      </c>
      <c r="M123" s="129">
        <f>'St 1.2.1'!M123+'St 1.2.2'!M123+'St 1.2.3'!M123+'St 1.2.4'!M123</f>
        <v>0</v>
      </c>
      <c r="N123" s="129">
        <f>'St 1.2.1'!N123+'St 1.2.2'!N123+'St 1.2.3'!N123+'St 1.2.4'!N123</f>
        <v>0</v>
      </c>
      <c r="O123" s="129">
        <f>'St 1.2.1'!O123+'St 1.2.2'!O123+'St 1.2.3'!O123+'St 1.2.4'!O123</f>
        <v>0</v>
      </c>
      <c r="P123" s="130"/>
      <c r="Q123" s="129">
        <f>'St 1.2.1'!Q123+'St 1.2.2'!Q123+'St 1.2.3'!Q123+'St 1.2.4'!Q123</f>
        <v>0</v>
      </c>
      <c r="R123" s="129">
        <f>'St 1.2.1'!R123+'St 1.2.2'!R123+'St 1.2.3'!R123+'St 1.2.4'!R123</f>
        <v>0</v>
      </c>
      <c r="S123" s="129">
        <f>'St 1.2.1'!S123+'St 1.2.2'!S123+'St 1.2.3'!S123+'St 1.2.4'!S123</f>
        <v>0</v>
      </c>
      <c r="T123" s="129">
        <f>'St 1.2.1'!T123+'St 1.2.2'!T123+'St 1.2.3'!T123+'St 1.2.4'!T123</f>
        <v>0</v>
      </c>
      <c r="U123" s="129">
        <f>'St 1.2.1'!U123+'St 1.2.2'!U123+'St 1.2.3'!U123+'St 1.2.4'!U123</f>
        <v>0</v>
      </c>
      <c r="V123" s="129">
        <f>'St 1.2.1'!V123+'St 1.2.2'!V123+'St 1.2.3'!V123+'St 1.2.4'!V123</f>
        <v>0</v>
      </c>
      <c r="W123" s="129">
        <f>'St 1.2.1'!W123+'St 1.2.2'!W123+'St 1.2.3'!W123+'St 1.2.4'!W123</f>
        <v>0</v>
      </c>
      <c r="X123" s="129">
        <f>'St 1.2.1'!X123+'St 1.2.2'!X123+'St 1.2.3'!X123+'St 1.2.4'!X123</f>
        <v>0</v>
      </c>
      <c r="Y123" s="129">
        <f>'St 1.2.1'!Y123+'St 1.2.2'!Y123+'St 1.2.3'!Y123+'St 1.2.4'!Y123</f>
        <v>0</v>
      </c>
      <c r="Z123" s="129">
        <f>'St 1.2.1'!Z123+'St 1.2.2'!Z123+'St 1.2.3'!Z123+'St 1.2.4'!Z123</f>
        <v>0</v>
      </c>
      <c r="AA123" s="129">
        <f>'St 1.2.1'!AA123+'St 1.2.2'!AA123+'St 1.2.3'!AA123+'St 1.2.4'!AA123</f>
        <v>0</v>
      </c>
      <c r="AB123" s="131"/>
      <c r="AC123" s="129">
        <f>'St 1.2.1'!AC123+'St 1.2.2'!AC123+'St 1.2.3'!AC123+'St 1.2.4'!AC123</f>
        <v>0</v>
      </c>
      <c r="AD123" s="129">
        <f>'St 1.2.1'!AD123+'St 1.2.2'!AD123+'St 1.2.3'!AD123+'St 1.2.4'!AD123</f>
        <v>0</v>
      </c>
      <c r="AE123" s="129">
        <f>'St 1.2.1'!AE123+'St 1.2.2'!AE123+'St 1.2.3'!AE123+'St 1.2.4'!AE123</f>
        <v>0</v>
      </c>
      <c r="AF123" s="129">
        <f>'St 1.2.1'!AF123+'St 1.2.2'!AF123+'St 1.2.3'!AF123+'St 1.2.4'!AF123</f>
        <v>0</v>
      </c>
      <c r="AG123" s="129">
        <f>'St 1.2.1'!AG123+'St 1.2.2'!AG123+'St 1.2.3'!AG123+'St 1.2.4'!AG123</f>
        <v>0</v>
      </c>
      <c r="AH123" s="129">
        <f>'St 1.2.1'!AH123+'St 1.2.2'!AH123+'St 1.2.3'!AH123+'St 1.2.4'!AH123</f>
        <v>0</v>
      </c>
      <c r="AI123" s="129">
        <f>'St 1.2.1'!AI123+'St 1.2.2'!AI123+'St 1.2.3'!AI123+'St 1.2.4'!AI123</f>
        <v>0</v>
      </c>
      <c r="AJ123" s="129">
        <f>'St 1.2.1'!AJ123+'St 1.2.2'!AJ123+'St 1.2.3'!AJ123+'St 1.2.4'!AJ123</f>
        <v>0</v>
      </c>
      <c r="AK123" s="129">
        <f>'St 1.2.1'!AK123+'St 1.2.2'!AK123+'St 1.2.3'!AK123+'St 1.2.4'!AK123</f>
        <v>0</v>
      </c>
      <c r="AL123" s="129">
        <f>'St 1.2.1'!AL123+'St 1.2.2'!AL123+'St 1.2.3'!AL123+'St 1.2.4'!AL123</f>
        <v>0</v>
      </c>
      <c r="AM123" s="129">
        <f>'St 1.2.1'!AM123+'St 1.2.2'!AM123+'St 1.2.3'!AM123+'St 1.2.4'!AM123</f>
        <v>0</v>
      </c>
    </row>
    <row r="124" spans="1:39">
      <c r="B124" s="1" t="s">
        <v>35</v>
      </c>
      <c r="C124" s="178" t="s">
        <v>287</v>
      </c>
      <c r="D124" s="132">
        <f>'St 1.2.1'!D124+'St 1.2.2'!D124+'St 1.2.3'!D124+'St 1.2.4'!D124</f>
        <v>0</v>
      </c>
      <c r="E124" s="132">
        <f>'St 1.2.1'!E124+'St 1.2.2'!E124+'St 1.2.3'!E124+'St 1.2.4'!E124</f>
        <v>0</v>
      </c>
      <c r="F124" s="132">
        <f>'St 1.2.1'!F124+'St 1.2.2'!F124+'St 1.2.3'!F124+'St 1.2.4'!F124</f>
        <v>0</v>
      </c>
      <c r="G124" s="132">
        <f>'St 1.2.1'!G124+'St 1.2.2'!G124+'St 1.2.3'!G124+'St 1.2.4'!G124</f>
        <v>0</v>
      </c>
      <c r="H124" s="132">
        <f>'St 1.2.1'!H124+'St 1.2.2'!H124+'St 1.2.3'!H124+'St 1.2.4'!H124</f>
        <v>0</v>
      </c>
      <c r="I124" s="132">
        <f>'St 1.2.1'!I124+'St 1.2.2'!I124+'St 1.2.3'!I124+'St 1.2.4'!I124</f>
        <v>0</v>
      </c>
      <c r="J124" s="132">
        <f>'St 1.2.1'!J124+'St 1.2.2'!J124+'St 1.2.3'!J124+'St 1.2.4'!J124</f>
        <v>0</v>
      </c>
      <c r="K124" s="132">
        <f>'St 1.2.1'!K124+'St 1.2.2'!K124+'St 1.2.3'!K124+'St 1.2.4'!K124</f>
        <v>0</v>
      </c>
      <c r="L124" s="132">
        <f>'St 1.2.1'!L124+'St 1.2.2'!L124+'St 1.2.3'!L124+'St 1.2.4'!L124</f>
        <v>0</v>
      </c>
      <c r="M124" s="132">
        <f>'St 1.2.1'!M124+'St 1.2.2'!M124+'St 1.2.3'!M124+'St 1.2.4'!M124</f>
        <v>0</v>
      </c>
      <c r="N124" s="132">
        <f>'St 1.2.1'!N124+'St 1.2.2'!N124+'St 1.2.3'!N124+'St 1.2.4'!N124</f>
        <v>0</v>
      </c>
      <c r="O124" s="132">
        <f>'St 1.2.1'!O124+'St 1.2.2'!O124+'St 1.2.3'!O124+'St 1.2.4'!O124</f>
        <v>0</v>
      </c>
      <c r="P124" s="138"/>
      <c r="Q124" s="132">
        <f>'St 1.2.1'!Q124+'St 1.2.2'!Q124+'St 1.2.3'!Q124+'St 1.2.4'!Q124</f>
        <v>0</v>
      </c>
      <c r="R124" s="132">
        <f>'St 1.2.1'!R124+'St 1.2.2'!R124+'St 1.2.3'!R124+'St 1.2.4'!R124</f>
        <v>0</v>
      </c>
      <c r="S124" s="132">
        <f>'St 1.2.1'!S124+'St 1.2.2'!S124+'St 1.2.3'!S124+'St 1.2.4'!S124</f>
        <v>0</v>
      </c>
      <c r="T124" s="132">
        <f>'St 1.2.1'!T124+'St 1.2.2'!T124+'St 1.2.3'!T124+'St 1.2.4'!T124</f>
        <v>0</v>
      </c>
      <c r="U124" s="132">
        <f>'St 1.2.1'!U124+'St 1.2.2'!U124+'St 1.2.3'!U124+'St 1.2.4'!U124</f>
        <v>0</v>
      </c>
      <c r="V124" s="132">
        <f>'St 1.2.1'!V124+'St 1.2.2'!V124+'St 1.2.3'!V124+'St 1.2.4'!V124</f>
        <v>0</v>
      </c>
      <c r="W124" s="132">
        <f>'St 1.2.1'!W124+'St 1.2.2'!W124+'St 1.2.3'!W124+'St 1.2.4'!W124</f>
        <v>0</v>
      </c>
      <c r="X124" s="132">
        <f>'St 1.2.1'!X124+'St 1.2.2'!X124+'St 1.2.3'!X124+'St 1.2.4'!X124</f>
        <v>0</v>
      </c>
      <c r="Y124" s="132">
        <f>'St 1.2.1'!Y124+'St 1.2.2'!Y124+'St 1.2.3'!Y124+'St 1.2.4'!Y124</f>
        <v>0</v>
      </c>
      <c r="Z124" s="132">
        <f>'St 1.2.1'!Z124+'St 1.2.2'!Z124+'St 1.2.3'!Z124+'St 1.2.4'!Z124</f>
        <v>0</v>
      </c>
      <c r="AA124" s="132">
        <f>'St 1.2.1'!AA124+'St 1.2.2'!AA124+'St 1.2.3'!AA124+'St 1.2.4'!AA124</f>
        <v>0</v>
      </c>
      <c r="AB124" s="135"/>
      <c r="AC124" s="132">
        <f>'St 1.2.1'!AC124+'St 1.2.2'!AC124+'St 1.2.3'!AC124+'St 1.2.4'!AC124</f>
        <v>0</v>
      </c>
      <c r="AD124" s="132">
        <f>'St 1.2.1'!AD124+'St 1.2.2'!AD124+'St 1.2.3'!AD124+'St 1.2.4'!AD124</f>
        <v>0</v>
      </c>
      <c r="AE124" s="132">
        <f>'St 1.2.1'!AE124+'St 1.2.2'!AE124+'St 1.2.3'!AE124+'St 1.2.4'!AE124</f>
        <v>0</v>
      </c>
      <c r="AF124" s="132">
        <f>'St 1.2.1'!AF124+'St 1.2.2'!AF124+'St 1.2.3'!AF124+'St 1.2.4'!AF124</f>
        <v>0</v>
      </c>
      <c r="AG124" s="132">
        <f>'St 1.2.1'!AG124+'St 1.2.2'!AG124+'St 1.2.3'!AG124+'St 1.2.4'!AG124</f>
        <v>0</v>
      </c>
      <c r="AH124" s="132">
        <f>'St 1.2.1'!AH124+'St 1.2.2'!AH124+'St 1.2.3'!AH124+'St 1.2.4'!AH124</f>
        <v>0</v>
      </c>
      <c r="AI124" s="132">
        <f>'St 1.2.1'!AI124+'St 1.2.2'!AI124+'St 1.2.3'!AI124+'St 1.2.4'!AI124</f>
        <v>0</v>
      </c>
      <c r="AJ124" s="132">
        <f>'St 1.2.1'!AJ124+'St 1.2.2'!AJ124+'St 1.2.3'!AJ124+'St 1.2.4'!AJ124</f>
        <v>0</v>
      </c>
      <c r="AK124" s="132">
        <f>'St 1.2.1'!AK124+'St 1.2.2'!AK124+'St 1.2.3'!AK124+'St 1.2.4'!AK124</f>
        <v>0</v>
      </c>
      <c r="AL124" s="132">
        <f>'St 1.2.1'!AL124+'St 1.2.2'!AL124+'St 1.2.3'!AL124+'St 1.2.4'!AL124</f>
        <v>0</v>
      </c>
      <c r="AM124" s="132">
        <f>'St 1.2.1'!AM124+'St 1.2.2'!AM124+'St 1.2.3'!AM124+'St 1.2.4'!AM124</f>
        <v>0</v>
      </c>
    </row>
    <row r="125" spans="1:39">
      <c r="B125" s="1" t="s">
        <v>36</v>
      </c>
      <c r="C125" s="178" t="s">
        <v>288</v>
      </c>
      <c r="D125" s="132">
        <f>'St 1.2.1'!D125+'St 1.2.2'!D125+'St 1.2.3'!D125+'St 1.2.4'!D125</f>
        <v>0</v>
      </c>
      <c r="E125" s="132">
        <f>'St 1.2.1'!E125+'St 1.2.2'!E125+'St 1.2.3'!E125+'St 1.2.4'!E125</f>
        <v>0</v>
      </c>
      <c r="F125" s="132">
        <f>'St 1.2.1'!F125+'St 1.2.2'!F125+'St 1.2.3'!F125+'St 1.2.4'!F125</f>
        <v>0</v>
      </c>
      <c r="G125" s="132">
        <f>'St 1.2.1'!G125+'St 1.2.2'!G125+'St 1.2.3'!G125+'St 1.2.4'!G125</f>
        <v>0</v>
      </c>
      <c r="H125" s="132">
        <f>'St 1.2.1'!H125+'St 1.2.2'!H125+'St 1.2.3'!H125+'St 1.2.4'!H125</f>
        <v>0</v>
      </c>
      <c r="I125" s="132">
        <f>'St 1.2.1'!I125+'St 1.2.2'!I125+'St 1.2.3'!I125+'St 1.2.4'!I125</f>
        <v>0</v>
      </c>
      <c r="J125" s="132">
        <f>'St 1.2.1'!J125+'St 1.2.2'!J125+'St 1.2.3'!J125+'St 1.2.4'!J125</f>
        <v>0</v>
      </c>
      <c r="K125" s="132">
        <f>'St 1.2.1'!K125+'St 1.2.2'!K125+'St 1.2.3'!K125+'St 1.2.4'!K125</f>
        <v>0</v>
      </c>
      <c r="L125" s="132">
        <f>'St 1.2.1'!L125+'St 1.2.2'!L125+'St 1.2.3'!L125+'St 1.2.4'!L125</f>
        <v>0</v>
      </c>
      <c r="M125" s="132">
        <f>'St 1.2.1'!M125+'St 1.2.2'!M125+'St 1.2.3'!M125+'St 1.2.4'!M125</f>
        <v>0</v>
      </c>
      <c r="N125" s="132">
        <f>'St 1.2.1'!N125+'St 1.2.2'!N125+'St 1.2.3'!N125+'St 1.2.4'!N125</f>
        <v>0</v>
      </c>
      <c r="O125" s="132">
        <f>'St 1.2.1'!O125+'St 1.2.2'!O125+'St 1.2.3'!O125+'St 1.2.4'!O125</f>
        <v>0</v>
      </c>
      <c r="P125" s="138"/>
      <c r="Q125" s="132">
        <f>'St 1.2.1'!Q125+'St 1.2.2'!Q125+'St 1.2.3'!Q125+'St 1.2.4'!Q125</f>
        <v>0</v>
      </c>
      <c r="R125" s="132">
        <f>'St 1.2.1'!R125+'St 1.2.2'!R125+'St 1.2.3'!R125+'St 1.2.4'!R125</f>
        <v>0</v>
      </c>
      <c r="S125" s="132">
        <f>'St 1.2.1'!S125+'St 1.2.2'!S125+'St 1.2.3'!S125+'St 1.2.4'!S125</f>
        <v>0</v>
      </c>
      <c r="T125" s="132">
        <f>'St 1.2.1'!T125+'St 1.2.2'!T125+'St 1.2.3'!T125+'St 1.2.4'!T125</f>
        <v>0</v>
      </c>
      <c r="U125" s="132">
        <f>'St 1.2.1'!U125+'St 1.2.2'!U125+'St 1.2.3'!U125+'St 1.2.4'!U125</f>
        <v>0</v>
      </c>
      <c r="V125" s="132">
        <f>'St 1.2.1'!V125+'St 1.2.2'!V125+'St 1.2.3'!V125+'St 1.2.4'!V125</f>
        <v>0</v>
      </c>
      <c r="W125" s="132">
        <f>'St 1.2.1'!W125+'St 1.2.2'!W125+'St 1.2.3'!W125+'St 1.2.4'!W125</f>
        <v>0</v>
      </c>
      <c r="X125" s="132">
        <f>'St 1.2.1'!X125+'St 1.2.2'!X125+'St 1.2.3'!X125+'St 1.2.4'!X125</f>
        <v>0</v>
      </c>
      <c r="Y125" s="132">
        <f>'St 1.2.1'!Y125+'St 1.2.2'!Y125+'St 1.2.3'!Y125+'St 1.2.4'!Y125</f>
        <v>0</v>
      </c>
      <c r="Z125" s="132">
        <f>'St 1.2.1'!Z125+'St 1.2.2'!Z125+'St 1.2.3'!Z125+'St 1.2.4'!Z125</f>
        <v>0</v>
      </c>
      <c r="AA125" s="132">
        <f>'St 1.2.1'!AA125+'St 1.2.2'!AA125+'St 1.2.3'!AA125+'St 1.2.4'!AA125</f>
        <v>0</v>
      </c>
      <c r="AB125" s="135"/>
      <c r="AC125" s="132">
        <f>'St 1.2.1'!AC125+'St 1.2.2'!AC125+'St 1.2.3'!AC125+'St 1.2.4'!AC125</f>
        <v>0</v>
      </c>
      <c r="AD125" s="132">
        <f>'St 1.2.1'!AD125+'St 1.2.2'!AD125+'St 1.2.3'!AD125+'St 1.2.4'!AD125</f>
        <v>0</v>
      </c>
      <c r="AE125" s="132">
        <f>'St 1.2.1'!AE125+'St 1.2.2'!AE125+'St 1.2.3'!AE125+'St 1.2.4'!AE125</f>
        <v>0</v>
      </c>
      <c r="AF125" s="132">
        <f>'St 1.2.1'!AF125+'St 1.2.2'!AF125+'St 1.2.3'!AF125+'St 1.2.4'!AF125</f>
        <v>0</v>
      </c>
      <c r="AG125" s="132">
        <f>'St 1.2.1'!AG125+'St 1.2.2'!AG125+'St 1.2.3'!AG125+'St 1.2.4'!AG125</f>
        <v>0</v>
      </c>
      <c r="AH125" s="132">
        <f>'St 1.2.1'!AH125+'St 1.2.2'!AH125+'St 1.2.3'!AH125+'St 1.2.4'!AH125</f>
        <v>0</v>
      </c>
      <c r="AI125" s="132">
        <f>'St 1.2.1'!AI125+'St 1.2.2'!AI125+'St 1.2.3'!AI125+'St 1.2.4'!AI125</f>
        <v>0</v>
      </c>
      <c r="AJ125" s="132">
        <f>'St 1.2.1'!AJ125+'St 1.2.2'!AJ125+'St 1.2.3'!AJ125+'St 1.2.4'!AJ125</f>
        <v>0</v>
      </c>
      <c r="AK125" s="132">
        <f>'St 1.2.1'!AK125+'St 1.2.2'!AK125+'St 1.2.3'!AK125+'St 1.2.4'!AK125</f>
        <v>0</v>
      </c>
      <c r="AL125" s="132">
        <f>'St 1.2.1'!AL125+'St 1.2.2'!AL125+'St 1.2.3'!AL125+'St 1.2.4'!AL125</f>
        <v>0</v>
      </c>
      <c r="AM125" s="132">
        <f>'St 1.2.1'!AM125+'St 1.2.2'!AM125+'St 1.2.3'!AM125+'St 1.2.4'!AM125</f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f>'St 1.2.1'!D126+'St 1.2.2'!D126+'St 1.2.3'!D126+'St 1.2.4'!D126</f>
        <v>981332.92532599973</v>
      </c>
      <c r="E126" s="129">
        <f>'St 1.2.1'!E126+'St 1.2.2'!E126+'St 1.2.3'!E126+'St 1.2.4'!E126</f>
        <v>1083818.7019861075</v>
      </c>
      <c r="F126" s="129">
        <f>'St 1.2.1'!F126+'St 1.2.2'!F126+'St 1.2.3'!F126+'St 1.2.4'!F126</f>
        <v>1356924.8353056542</v>
      </c>
      <c r="G126" s="129">
        <f>'St 1.2.1'!G126+'St 1.2.2'!G126+'St 1.2.3'!G126+'St 1.2.4'!G126</f>
        <v>1488276.9953189292</v>
      </c>
      <c r="H126" s="129">
        <f>'St 1.2.1'!H126+'St 1.2.2'!H126+'St 1.2.3'!H126+'St 1.2.4'!H126</f>
        <v>1448851.3571699886</v>
      </c>
      <c r="I126" s="129">
        <f>'St 1.2.1'!I126+'St 1.2.2'!I126+'St 1.2.3'!I126+'St 1.2.4'!I126</f>
        <v>1824837.4844406755</v>
      </c>
      <c r="J126" s="129">
        <f>'St 1.2.1'!J126+'St 1.2.2'!J126+'St 1.2.3'!J126+'St 1.2.4'!J126</f>
        <v>1708336.8703098493</v>
      </c>
      <c r="K126" s="129">
        <f>'St 1.2.1'!K126+'St 1.2.2'!K126+'St 1.2.3'!K126+'St 1.2.4'!K126</f>
        <v>1829022.5164510231</v>
      </c>
      <c r="L126" s="129">
        <f>'St 1.2.1'!L126+'St 1.2.2'!L126+'St 1.2.3'!L126+'St 1.2.4'!L126</f>
        <v>2086733.4648499778</v>
      </c>
      <c r="M126" s="129">
        <f>'St 1.2.1'!M126+'St 1.2.2'!M126+'St 1.2.3'!M126+'St 1.2.4'!M126</f>
        <v>2470663.1324434113</v>
      </c>
      <c r="N126" s="129">
        <f>'St 1.2.1'!N126+'St 1.2.2'!N126+'St 1.2.3'!N126+'St 1.2.4'!N126</f>
        <v>2950239.4136274699</v>
      </c>
      <c r="O126" s="129">
        <f>'St 1.2.1'!O126+'St 1.2.2'!O126+'St 1.2.3'!O126+'St 1.2.4'!O126</f>
        <v>2666984.8354302514</v>
      </c>
      <c r="P126" s="130"/>
      <c r="Q126" s="129">
        <f>'St 1.2.1'!Q126+'St 1.2.2'!Q126+'St 1.2.3'!Q126+'St 1.2.4'!Q126</f>
        <v>102485.77666010804</v>
      </c>
      <c r="R126" s="129">
        <f>'St 1.2.1'!R126+'St 1.2.2'!R126+'St 1.2.3'!R126+'St 1.2.4'!R126</f>
        <v>273106.13331954635</v>
      </c>
      <c r="S126" s="129">
        <f>'St 1.2.1'!S126+'St 1.2.2'!S126+'St 1.2.3'!S126+'St 1.2.4'!S126</f>
        <v>131352.16001327545</v>
      </c>
      <c r="T126" s="129">
        <f>'St 1.2.1'!T126+'St 1.2.2'!T126+'St 1.2.3'!T126+'St 1.2.4'!T126</f>
        <v>-39425.638148940925</v>
      </c>
      <c r="U126" s="129">
        <f>'St 1.2.1'!U126+'St 1.2.2'!U126+'St 1.2.3'!U126+'St 1.2.4'!U126</f>
        <v>375986.12727068685</v>
      </c>
      <c r="V126" s="129">
        <f>'St 1.2.1'!V126+'St 1.2.2'!V126+'St 1.2.3'!V126+'St 1.2.4'!V126</f>
        <v>-116500.61413082608</v>
      </c>
      <c r="W126" s="129">
        <f>'St 1.2.1'!W126+'St 1.2.2'!W126+'St 1.2.3'!W126+'St 1.2.4'!W126</f>
        <v>120685.646141174</v>
      </c>
      <c r="X126" s="129">
        <f>'St 1.2.1'!X126+'St 1.2.2'!X126+'St 1.2.3'!X126+'St 1.2.4'!X126</f>
        <v>257710.94839895424</v>
      </c>
      <c r="Y126" s="129">
        <f>'St 1.2.1'!Y126+'St 1.2.2'!Y126+'St 1.2.3'!Y126+'St 1.2.4'!Y126</f>
        <v>383929.66759343375</v>
      </c>
      <c r="Z126" s="129">
        <f>'St 1.2.1'!Z126+'St 1.2.2'!Z126+'St 1.2.3'!Z126+'St 1.2.4'!Z126</f>
        <v>479576.28118405858</v>
      </c>
      <c r="AA126" s="129">
        <f>'St 1.2.1'!AA126+'St 1.2.2'!AA126+'St 1.2.3'!AA126+'St 1.2.4'!AA126</f>
        <v>-317698.25308249053</v>
      </c>
      <c r="AB126" s="131"/>
      <c r="AC126" s="129">
        <f>'St 1.2.1'!AC126+'St 1.2.2'!AC126+'St 1.2.3'!AC126+'St 1.2.4'!AC126</f>
        <v>0</v>
      </c>
      <c r="AD126" s="129">
        <f>'St 1.2.1'!AD126+'St 1.2.2'!AD126+'St 1.2.3'!AD126+'St 1.2.4'!AD126</f>
        <v>0</v>
      </c>
      <c r="AE126" s="129">
        <f>'St 1.2.1'!AE126+'St 1.2.2'!AE126+'St 1.2.3'!AE126+'St 1.2.4'!AE126</f>
        <v>0</v>
      </c>
      <c r="AF126" s="129">
        <f>'St 1.2.1'!AF126+'St 1.2.2'!AF126+'St 1.2.3'!AF126+'St 1.2.4'!AF126</f>
        <v>0</v>
      </c>
      <c r="AG126" s="129">
        <f>'St 1.2.1'!AG126+'St 1.2.2'!AG126+'St 1.2.3'!AG126+'St 1.2.4'!AG126</f>
        <v>0</v>
      </c>
      <c r="AH126" s="129">
        <f>'St 1.2.1'!AH126+'St 1.2.2'!AH126+'St 1.2.3'!AH126+'St 1.2.4'!AH126</f>
        <v>0</v>
      </c>
      <c r="AI126" s="129">
        <f>'St 1.2.1'!AI126+'St 1.2.2'!AI126+'St 1.2.3'!AI126+'St 1.2.4'!AI126</f>
        <v>0</v>
      </c>
      <c r="AJ126" s="129">
        <f>'St 1.2.1'!AJ126+'St 1.2.2'!AJ126+'St 1.2.3'!AJ126+'St 1.2.4'!AJ126</f>
        <v>0</v>
      </c>
      <c r="AK126" s="129">
        <f>'St 1.2.1'!AK126+'St 1.2.2'!AK126+'St 1.2.3'!AK126+'St 1.2.4'!AK126</f>
        <v>0</v>
      </c>
      <c r="AL126" s="129">
        <f>'St 1.2.1'!AL126+'St 1.2.2'!AL126+'St 1.2.3'!AL126+'St 1.2.4'!AL126</f>
        <v>0</v>
      </c>
      <c r="AM126" s="129">
        <f>'St 1.2.1'!AM126+'St 1.2.2'!AM126+'St 1.2.3'!AM126+'St 1.2.4'!AM126</f>
        <v>0</v>
      </c>
    </row>
    <row r="127" spans="1:39" s="43" customFormat="1">
      <c r="A127" s="36"/>
      <c r="B127" s="29" t="s">
        <v>23</v>
      </c>
      <c r="C127" s="199" t="s">
        <v>290</v>
      </c>
      <c r="D127" s="129">
        <f>'St 1.2.1'!D127+'St 1.2.2'!D127+'St 1.2.3'!D127+'St 1.2.4'!D127</f>
        <v>70544.430451701846</v>
      </c>
      <c r="E127" s="129">
        <f>'St 1.2.1'!E127+'St 1.2.2'!E127+'St 1.2.3'!E127+'St 1.2.4'!E127</f>
        <v>72774.886736469154</v>
      </c>
      <c r="F127" s="129">
        <f>'St 1.2.1'!F127+'St 1.2.2'!F127+'St 1.2.3'!F127+'St 1.2.4'!F127</f>
        <v>65011.041244123699</v>
      </c>
      <c r="G127" s="129">
        <f>'St 1.2.1'!G127+'St 1.2.2'!G127+'St 1.2.3'!G127+'St 1.2.4'!G127</f>
        <v>79639.614325435265</v>
      </c>
      <c r="H127" s="129">
        <f>'St 1.2.1'!H127+'St 1.2.2'!H127+'St 1.2.3'!H127+'St 1.2.4'!H127</f>
        <v>81189.797418343602</v>
      </c>
      <c r="I127" s="129">
        <f>'St 1.2.1'!I127+'St 1.2.2'!I127+'St 1.2.3'!I127+'St 1.2.4'!I127</f>
        <v>85879.242919547745</v>
      </c>
      <c r="J127" s="129">
        <f>'St 1.2.1'!J127+'St 1.2.2'!J127+'St 1.2.3'!J127+'St 1.2.4'!J127</f>
        <v>84652.821964975403</v>
      </c>
      <c r="K127" s="129">
        <f>'St 1.2.1'!K127+'St 1.2.2'!K127+'St 1.2.3'!K127+'St 1.2.4'!K127</f>
        <v>91099.683269240326</v>
      </c>
      <c r="L127" s="129">
        <f>'St 1.2.1'!L127+'St 1.2.2'!L127+'St 1.2.3'!L127+'St 1.2.4'!L127</f>
        <v>110714.95414181746</v>
      </c>
      <c r="M127" s="129">
        <f>'St 1.2.1'!M127+'St 1.2.2'!M127+'St 1.2.3'!M127+'St 1.2.4'!M127</f>
        <v>117495.75917747934</v>
      </c>
      <c r="N127" s="129">
        <f>'St 1.2.1'!N127+'St 1.2.2'!N127+'St 1.2.3'!N127+'St 1.2.4'!N127</f>
        <v>116747.86369224596</v>
      </c>
      <c r="O127" s="129">
        <f>'St 1.2.1'!O127+'St 1.2.2'!O127+'St 1.2.3'!O127+'St 1.2.4'!O127</f>
        <v>116038.57752885066</v>
      </c>
      <c r="P127" s="130"/>
      <c r="Q127" s="129">
        <f>'St 1.2.1'!Q127+'St 1.2.2'!Q127+'St 1.2.3'!Q127+'St 1.2.4'!Q127</f>
        <v>2230.456284767311</v>
      </c>
      <c r="R127" s="129">
        <f>'St 1.2.1'!R127+'St 1.2.2'!R127+'St 1.2.3'!R127+'St 1.2.4'!R127</f>
        <v>-7763.8454923454592</v>
      </c>
      <c r="S127" s="129">
        <f>'St 1.2.1'!S127+'St 1.2.2'!S127+'St 1.2.3'!S127+'St 1.2.4'!S127</f>
        <v>14628.573081311562</v>
      </c>
      <c r="T127" s="129">
        <f>'St 1.2.1'!T127+'St 1.2.2'!T127+'St 1.2.3'!T127+'St 1.2.4'!T127</f>
        <v>1550.1830929083424</v>
      </c>
      <c r="U127" s="129">
        <f>'St 1.2.1'!U127+'St 1.2.2'!U127+'St 1.2.3'!U127+'St 1.2.4'!U127</f>
        <v>4689.4455012041599</v>
      </c>
      <c r="V127" s="129">
        <f>'St 1.2.1'!V127+'St 1.2.2'!V127+'St 1.2.3'!V127+'St 1.2.4'!V127</f>
        <v>-1226.420954572347</v>
      </c>
      <c r="W127" s="129">
        <f>'St 1.2.1'!W127+'St 1.2.2'!W127+'St 1.2.3'!W127+'St 1.2.4'!W127</f>
        <v>6446.8613042649094</v>
      </c>
      <c r="X127" s="129">
        <f>'St 1.2.1'!X127+'St 1.2.2'!X127+'St 1.2.3'!X127+'St 1.2.4'!X127</f>
        <v>19615.270872577148</v>
      </c>
      <c r="Y127" s="129">
        <f>'St 1.2.1'!Y127+'St 1.2.2'!Y127+'St 1.2.3'!Y127+'St 1.2.4'!Y127</f>
        <v>6780.8050356618787</v>
      </c>
      <c r="Z127" s="129">
        <f>'St 1.2.1'!Z127+'St 1.2.2'!Z127+'St 1.2.3'!Z127+'St 1.2.4'!Z127</f>
        <v>-747.8954852333909</v>
      </c>
      <c r="AA127" s="129">
        <f>'St 1.2.1'!AA127+'St 1.2.2'!AA127+'St 1.2.3'!AA127+'St 1.2.4'!AA127</f>
        <v>-171.0703790000025</v>
      </c>
      <c r="AB127" s="131"/>
      <c r="AC127" s="129">
        <f>'St 1.2.1'!AC127+'St 1.2.2'!AC127+'St 1.2.3'!AC127+'St 1.2.4'!AC127</f>
        <v>0</v>
      </c>
      <c r="AD127" s="129">
        <f>'St 1.2.1'!AD127+'St 1.2.2'!AD127+'St 1.2.3'!AD127+'St 1.2.4'!AD127</f>
        <v>0</v>
      </c>
      <c r="AE127" s="129">
        <f>'St 1.2.1'!AE127+'St 1.2.2'!AE127+'St 1.2.3'!AE127+'St 1.2.4'!AE127</f>
        <v>0</v>
      </c>
      <c r="AF127" s="129">
        <f>'St 1.2.1'!AF127+'St 1.2.2'!AF127+'St 1.2.3'!AF127+'St 1.2.4'!AF127</f>
        <v>0</v>
      </c>
      <c r="AG127" s="129">
        <f>'St 1.2.1'!AG127+'St 1.2.2'!AG127+'St 1.2.3'!AG127+'St 1.2.4'!AG127</f>
        <v>0</v>
      </c>
      <c r="AH127" s="129">
        <f>'St 1.2.1'!AH127+'St 1.2.2'!AH127+'St 1.2.3'!AH127+'St 1.2.4'!AH127</f>
        <v>0</v>
      </c>
      <c r="AI127" s="129">
        <f>'St 1.2.1'!AI127+'St 1.2.2'!AI127+'St 1.2.3'!AI127+'St 1.2.4'!AI127</f>
        <v>0</v>
      </c>
      <c r="AJ127" s="129">
        <f>'St 1.2.1'!AJ127+'St 1.2.2'!AJ127+'St 1.2.3'!AJ127+'St 1.2.4'!AJ127</f>
        <v>0</v>
      </c>
      <c r="AK127" s="129">
        <f>'St 1.2.1'!AK127+'St 1.2.2'!AK127+'St 1.2.3'!AK127+'St 1.2.4'!AK127</f>
        <v>0</v>
      </c>
      <c r="AL127" s="129">
        <f>'St 1.2.1'!AL127+'St 1.2.2'!AL127+'St 1.2.3'!AL127+'St 1.2.4'!AL127</f>
        <v>0</v>
      </c>
      <c r="AM127" s="129">
        <f>'St 1.2.1'!AM127+'St 1.2.2'!AM127+'St 1.2.3'!AM127+'St 1.2.4'!AM127</f>
        <v>0</v>
      </c>
    </row>
    <row r="128" spans="1:39">
      <c r="B128" s="176" t="s">
        <v>40</v>
      </c>
      <c r="C128" s="186"/>
      <c r="D128" s="132">
        <f>'St 1.2.1'!D128+'St 1.2.2'!D128+'St 1.2.3'!D128+'St 1.2.4'!D128</f>
        <v>70544.430451701846</v>
      </c>
      <c r="E128" s="132">
        <f>'St 1.2.1'!E128+'St 1.2.2'!E128+'St 1.2.3'!E128+'St 1.2.4'!E128</f>
        <v>72774.886736469154</v>
      </c>
      <c r="F128" s="132">
        <f>'St 1.2.1'!F128+'St 1.2.2'!F128+'St 1.2.3'!F128+'St 1.2.4'!F128</f>
        <v>65011.041244123699</v>
      </c>
      <c r="G128" s="132">
        <f>'St 1.2.1'!G128+'St 1.2.2'!G128+'St 1.2.3'!G128+'St 1.2.4'!G128</f>
        <v>79639.614325435265</v>
      </c>
      <c r="H128" s="132">
        <f>'St 1.2.1'!H128+'St 1.2.2'!H128+'St 1.2.3'!H128+'St 1.2.4'!H128</f>
        <v>81189.797418343602</v>
      </c>
      <c r="I128" s="132">
        <f>'St 1.2.1'!I128+'St 1.2.2'!I128+'St 1.2.3'!I128+'St 1.2.4'!I128</f>
        <v>85879.242919547745</v>
      </c>
      <c r="J128" s="132">
        <f>'St 1.2.1'!J128+'St 1.2.2'!J128+'St 1.2.3'!J128+'St 1.2.4'!J128</f>
        <v>84652.821964975403</v>
      </c>
      <c r="K128" s="132">
        <f>'St 1.2.1'!K128+'St 1.2.2'!K128+'St 1.2.3'!K128+'St 1.2.4'!K128</f>
        <v>91099.683269240326</v>
      </c>
      <c r="L128" s="132">
        <f>'St 1.2.1'!L128+'St 1.2.2'!L128+'St 1.2.3'!L128+'St 1.2.4'!L128</f>
        <v>110714.95414181746</v>
      </c>
      <c r="M128" s="132">
        <f>'St 1.2.1'!M128+'St 1.2.2'!M128+'St 1.2.3'!M128+'St 1.2.4'!M128</f>
        <v>117495.75917747934</v>
      </c>
      <c r="N128" s="132">
        <f>'St 1.2.1'!N128+'St 1.2.2'!N128+'St 1.2.3'!N128+'St 1.2.4'!N128</f>
        <v>116747.86369224596</v>
      </c>
      <c r="O128" s="132">
        <f>'St 1.2.1'!O128+'St 1.2.2'!O128+'St 1.2.3'!O128+'St 1.2.4'!O128</f>
        <v>116038.57752885066</v>
      </c>
      <c r="P128" s="138"/>
      <c r="Q128" s="132">
        <f>'St 1.2.1'!Q128+'St 1.2.2'!Q128+'St 1.2.3'!Q128+'St 1.2.4'!Q128</f>
        <v>2230.456284767311</v>
      </c>
      <c r="R128" s="132">
        <f>'St 1.2.1'!R128+'St 1.2.2'!R128+'St 1.2.3'!R128+'St 1.2.4'!R128</f>
        <v>-7763.8454923454592</v>
      </c>
      <c r="S128" s="132">
        <f>'St 1.2.1'!S128+'St 1.2.2'!S128+'St 1.2.3'!S128+'St 1.2.4'!S128</f>
        <v>14628.573081311562</v>
      </c>
      <c r="T128" s="132">
        <f>'St 1.2.1'!T128+'St 1.2.2'!T128+'St 1.2.3'!T128+'St 1.2.4'!T128</f>
        <v>1550.1830929083424</v>
      </c>
      <c r="U128" s="132">
        <f>'St 1.2.1'!U128+'St 1.2.2'!U128+'St 1.2.3'!U128+'St 1.2.4'!U128</f>
        <v>4689.4455012041599</v>
      </c>
      <c r="V128" s="132">
        <f>'St 1.2.1'!V128+'St 1.2.2'!V128+'St 1.2.3'!V128+'St 1.2.4'!V128</f>
        <v>-1226.420954572347</v>
      </c>
      <c r="W128" s="132">
        <f>'St 1.2.1'!W128+'St 1.2.2'!W128+'St 1.2.3'!W128+'St 1.2.4'!W128</f>
        <v>6446.8613042649094</v>
      </c>
      <c r="X128" s="132">
        <f>'St 1.2.1'!X128+'St 1.2.2'!X128+'St 1.2.3'!X128+'St 1.2.4'!X128</f>
        <v>19615.270872577148</v>
      </c>
      <c r="Y128" s="132">
        <f>'St 1.2.1'!Y128+'St 1.2.2'!Y128+'St 1.2.3'!Y128+'St 1.2.4'!Y128</f>
        <v>6780.8050356618787</v>
      </c>
      <c r="Z128" s="132">
        <f>'St 1.2.1'!Z128+'St 1.2.2'!Z128+'St 1.2.3'!Z128+'St 1.2.4'!Z128</f>
        <v>-747.8954852333909</v>
      </c>
      <c r="AA128" s="132">
        <f>'St 1.2.1'!AA128+'St 1.2.2'!AA128+'St 1.2.3'!AA128+'St 1.2.4'!AA128</f>
        <v>-171.0703790000025</v>
      </c>
      <c r="AB128" s="135"/>
      <c r="AC128" s="132">
        <f>'St 1.2.1'!AC128+'St 1.2.2'!AC128+'St 1.2.3'!AC128+'St 1.2.4'!AC128</f>
        <v>0</v>
      </c>
      <c r="AD128" s="132">
        <f>'St 1.2.1'!AD128+'St 1.2.2'!AD128+'St 1.2.3'!AD128+'St 1.2.4'!AD128</f>
        <v>0</v>
      </c>
      <c r="AE128" s="132">
        <f>'St 1.2.1'!AE128+'St 1.2.2'!AE128+'St 1.2.3'!AE128+'St 1.2.4'!AE128</f>
        <v>0</v>
      </c>
      <c r="AF128" s="132">
        <f>'St 1.2.1'!AF128+'St 1.2.2'!AF128+'St 1.2.3'!AF128+'St 1.2.4'!AF128</f>
        <v>0</v>
      </c>
      <c r="AG128" s="132">
        <f>'St 1.2.1'!AG128+'St 1.2.2'!AG128+'St 1.2.3'!AG128+'St 1.2.4'!AG128</f>
        <v>0</v>
      </c>
      <c r="AH128" s="132">
        <f>'St 1.2.1'!AH128+'St 1.2.2'!AH128+'St 1.2.3'!AH128+'St 1.2.4'!AH128</f>
        <v>0</v>
      </c>
      <c r="AI128" s="132">
        <f>'St 1.2.1'!AI128+'St 1.2.2'!AI128+'St 1.2.3'!AI128+'St 1.2.4'!AI128</f>
        <v>0</v>
      </c>
      <c r="AJ128" s="132">
        <f>'St 1.2.1'!AJ128+'St 1.2.2'!AJ128+'St 1.2.3'!AJ128+'St 1.2.4'!AJ128</f>
        <v>0</v>
      </c>
      <c r="AK128" s="132">
        <f>'St 1.2.1'!AK128+'St 1.2.2'!AK128+'St 1.2.3'!AK128+'St 1.2.4'!AK128</f>
        <v>0</v>
      </c>
      <c r="AL128" s="132">
        <f>'St 1.2.1'!AL128+'St 1.2.2'!AL128+'St 1.2.3'!AL128+'St 1.2.4'!AL128</f>
        <v>0</v>
      </c>
      <c r="AM128" s="132">
        <f>'St 1.2.1'!AM128+'St 1.2.2'!AM128+'St 1.2.3'!AM128+'St 1.2.4'!AM128</f>
        <v>0</v>
      </c>
    </row>
    <row r="129" spans="1:39">
      <c r="B129" s="6" t="s">
        <v>41</v>
      </c>
      <c r="C129" s="186"/>
      <c r="D129" s="132">
        <f>'St 1.2.1'!D129+'St 1.2.2'!D129+'St 1.2.3'!D129+'St 1.2.4'!D129</f>
        <v>70544.430451701846</v>
      </c>
      <c r="E129" s="132">
        <f>'St 1.2.1'!E129+'St 1.2.2'!E129+'St 1.2.3'!E129+'St 1.2.4'!E129</f>
        <v>72774.886736469154</v>
      </c>
      <c r="F129" s="132">
        <f>'St 1.2.1'!F129+'St 1.2.2'!F129+'St 1.2.3'!F129+'St 1.2.4'!F129</f>
        <v>65011.041244123699</v>
      </c>
      <c r="G129" s="132">
        <f>'St 1.2.1'!G129+'St 1.2.2'!G129+'St 1.2.3'!G129+'St 1.2.4'!G129</f>
        <v>79639.614325435265</v>
      </c>
      <c r="H129" s="132">
        <f>'St 1.2.1'!H129+'St 1.2.2'!H129+'St 1.2.3'!H129+'St 1.2.4'!H129</f>
        <v>81189.797418343602</v>
      </c>
      <c r="I129" s="132">
        <f>'St 1.2.1'!I129+'St 1.2.2'!I129+'St 1.2.3'!I129+'St 1.2.4'!I129</f>
        <v>85879.242919547745</v>
      </c>
      <c r="J129" s="132">
        <f>'St 1.2.1'!J129+'St 1.2.2'!J129+'St 1.2.3'!J129+'St 1.2.4'!J129</f>
        <v>84652.821964975403</v>
      </c>
      <c r="K129" s="132">
        <f>'St 1.2.1'!K129+'St 1.2.2'!K129+'St 1.2.3'!K129+'St 1.2.4'!K129</f>
        <v>91099.683269240326</v>
      </c>
      <c r="L129" s="132">
        <f>'St 1.2.1'!L129+'St 1.2.2'!L129+'St 1.2.3'!L129+'St 1.2.4'!L129</f>
        <v>110714.95414181746</v>
      </c>
      <c r="M129" s="132">
        <f>'St 1.2.1'!M129+'St 1.2.2'!M129+'St 1.2.3'!M129+'St 1.2.4'!M129</f>
        <v>117495.75917747934</v>
      </c>
      <c r="N129" s="132">
        <f>'St 1.2.1'!N129+'St 1.2.2'!N129+'St 1.2.3'!N129+'St 1.2.4'!N129</f>
        <v>116747.86369224596</v>
      </c>
      <c r="O129" s="132">
        <f>'St 1.2.1'!O129+'St 1.2.2'!O129+'St 1.2.3'!O129+'St 1.2.4'!O129</f>
        <v>116038.57752885066</v>
      </c>
      <c r="P129" s="138"/>
      <c r="Q129" s="132">
        <f>'St 1.2.1'!Q129+'St 1.2.2'!Q129+'St 1.2.3'!Q129+'St 1.2.4'!Q129</f>
        <v>2230.456284767311</v>
      </c>
      <c r="R129" s="132">
        <f>'St 1.2.1'!R129+'St 1.2.2'!R129+'St 1.2.3'!R129+'St 1.2.4'!R129</f>
        <v>-7763.8454923454592</v>
      </c>
      <c r="S129" s="132">
        <f>'St 1.2.1'!S129+'St 1.2.2'!S129+'St 1.2.3'!S129+'St 1.2.4'!S129</f>
        <v>14628.573081311562</v>
      </c>
      <c r="T129" s="132">
        <f>'St 1.2.1'!T129+'St 1.2.2'!T129+'St 1.2.3'!T129+'St 1.2.4'!T129</f>
        <v>1550.1830929083424</v>
      </c>
      <c r="U129" s="132">
        <f>'St 1.2.1'!U129+'St 1.2.2'!U129+'St 1.2.3'!U129+'St 1.2.4'!U129</f>
        <v>4689.4455012041599</v>
      </c>
      <c r="V129" s="132">
        <f>'St 1.2.1'!V129+'St 1.2.2'!V129+'St 1.2.3'!V129+'St 1.2.4'!V129</f>
        <v>-1226.420954572347</v>
      </c>
      <c r="W129" s="132">
        <f>'St 1.2.1'!W129+'St 1.2.2'!W129+'St 1.2.3'!W129+'St 1.2.4'!W129</f>
        <v>6446.8613042649094</v>
      </c>
      <c r="X129" s="132">
        <f>'St 1.2.1'!X129+'St 1.2.2'!X129+'St 1.2.3'!X129+'St 1.2.4'!X129</f>
        <v>19615.270872577148</v>
      </c>
      <c r="Y129" s="132">
        <f>'St 1.2.1'!Y129+'St 1.2.2'!Y129+'St 1.2.3'!Y129+'St 1.2.4'!Y129</f>
        <v>6780.8050356618787</v>
      </c>
      <c r="Z129" s="132">
        <f>'St 1.2.1'!Z129+'St 1.2.2'!Z129+'St 1.2.3'!Z129+'St 1.2.4'!Z129</f>
        <v>-747.8954852333909</v>
      </c>
      <c r="AA129" s="132">
        <f>'St 1.2.1'!AA129+'St 1.2.2'!AA129+'St 1.2.3'!AA129+'St 1.2.4'!AA129</f>
        <v>-171.0703790000025</v>
      </c>
      <c r="AB129" s="135"/>
      <c r="AC129" s="132">
        <f>'St 1.2.1'!AC129+'St 1.2.2'!AC129+'St 1.2.3'!AC129+'St 1.2.4'!AC129</f>
        <v>0</v>
      </c>
      <c r="AD129" s="132">
        <f>'St 1.2.1'!AD129+'St 1.2.2'!AD129+'St 1.2.3'!AD129+'St 1.2.4'!AD129</f>
        <v>0</v>
      </c>
      <c r="AE129" s="132">
        <f>'St 1.2.1'!AE129+'St 1.2.2'!AE129+'St 1.2.3'!AE129+'St 1.2.4'!AE129</f>
        <v>0</v>
      </c>
      <c r="AF129" s="132">
        <f>'St 1.2.1'!AF129+'St 1.2.2'!AF129+'St 1.2.3'!AF129+'St 1.2.4'!AF129</f>
        <v>0</v>
      </c>
      <c r="AG129" s="132">
        <f>'St 1.2.1'!AG129+'St 1.2.2'!AG129+'St 1.2.3'!AG129+'St 1.2.4'!AG129</f>
        <v>0</v>
      </c>
      <c r="AH129" s="132">
        <f>'St 1.2.1'!AH129+'St 1.2.2'!AH129+'St 1.2.3'!AH129+'St 1.2.4'!AH129</f>
        <v>0</v>
      </c>
      <c r="AI129" s="132">
        <f>'St 1.2.1'!AI129+'St 1.2.2'!AI129+'St 1.2.3'!AI129+'St 1.2.4'!AI129</f>
        <v>0</v>
      </c>
      <c r="AJ129" s="132">
        <f>'St 1.2.1'!AJ129+'St 1.2.2'!AJ129+'St 1.2.3'!AJ129+'St 1.2.4'!AJ129</f>
        <v>0</v>
      </c>
      <c r="AK129" s="132">
        <f>'St 1.2.1'!AK129+'St 1.2.2'!AK129+'St 1.2.3'!AK129+'St 1.2.4'!AK129</f>
        <v>0</v>
      </c>
      <c r="AL129" s="132">
        <f>'St 1.2.1'!AL129+'St 1.2.2'!AL129+'St 1.2.3'!AL129+'St 1.2.4'!AL129</f>
        <v>0</v>
      </c>
      <c r="AM129" s="132">
        <f>'St 1.2.1'!AM129+'St 1.2.2'!AM129+'St 1.2.3'!AM129+'St 1.2.4'!AM129</f>
        <v>0</v>
      </c>
    </row>
    <row r="130" spans="1:39">
      <c r="B130" s="6" t="s">
        <v>42</v>
      </c>
      <c r="C130" s="186"/>
      <c r="D130" s="132">
        <f>'St 1.2.1'!D130+'St 1.2.2'!D130+'St 1.2.3'!D130+'St 1.2.4'!D130</f>
        <v>0</v>
      </c>
      <c r="E130" s="132">
        <f>'St 1.2.1'!E130+'St 1.2.2'!E130+'St 1.2.3'!E130+'St 1.2.4'!E130</f>
        <v>0</v>
      </c>
      <c r="F130" s="132">
        <f>'St 1.2.1'!F130+'St 1.2.2'!F130+'St 1.2.3'!F130+'St 1.2.4'!F130</f>
        <v>0</v>
      </c>
      <c r="G130" s="132">
        <f>'St 1.2.1'!G130+'St 1.2.2'!G130+'St 1.2.3'!G130+'St 1.2.4'!G130</f>
        <v>0</v>
      </c>
      <c r="H130" s="132">
        <f>'St 1.2.1'!H130+'St 1.2.2'!H130+'St 1.2.3'!H130+'St 1.2.4'!H130</f>
        <v>0</v>
      </c>
      <c r="I130" s="132">
        <f>'St 1.2.1'!I130+'St 1.2.2'!I130+'St 1.2.3'!I130+'St 1.2.4'!I130</f>
        <v>0</v>
      </c>
      <c r="J130" s="132">
        <f>'St 1.2.1'!J130+'St 1.2.2'!J130+'St 1.2.3'!J130+'St 1.2.4'!J130</f>
        <v>0</v>
      </c>
      <c r="K130" s="132">
        <f>'St 1.2.1'!K130+'St 1.2.2'!K130+'St 1.2.3'!K130+'St 1.2.4'!K130</f>
        <v>0</v>
      </c>
      <c r="L130" s="132">
        <f>'St 1.2.1'!L130+'St 1.2.2'!L130+'St 1.2.3'!L130+'St 1.2.4'!L130</f>
        <v>0</v>
      </c>
      <c r="M130" s="132">
        <f>'St 1.2.1'!M130+'St 1.2.2'!M130+'St 1.2.3'!M130+'St 1.2.4'!M130</f>
        <v>0</v>
      </c>
      <c r="N130" s="132">
        <f>'St 1.2.1'!N130+'St 1.2.2'!N130+'St 1.2.3'!N130+'St 1.2.4'!N130</f>
        <v>0</v>
      </c>
      <c r="O130" s="132">
        <f>'St 1.2.1'!O130+'St 1.2.2'!O130+'St 1.2.3'!O130+'St 1.2.4'!O130</f>
        <v>0</v>
      </c>
      <c r="P130" s="138"/>
      <c r="Q130" s="132">
        <f>'St 1.2.1'!Q130+'St 1.2.2'!Q130+'St 1.2.3'!Q130+'St 1.2.4'!Q130</f>
        <v>0</v>
      </c>
      <c r="R130" s="132">
        <f>'St 1.2.1'!R130+'St 1.2.2'!R130+'St 1.2.3'!R130+'St 1.2.4'!R130</f>
        <v>0</v>
      </c>
      <c r="S130" s="132">
        <f>'St 1.2.1'!S130+'St 1.2.2'!S130+'St 1.2.3'!S130+'St 1.2.4'!S130</f>
        <v>0</v>
      </c>
      <c r="T130" s="132">
        <f>'St 1.2.1'!T130+'St 1.2.2'!T130+'St 1.2.3'!T130+'St 1.2.4'!T130</f>
        <v>0</v>
      </c>
      <c r="U130" s="132">
        <f>'St 1.2.1'!U130+'St 1.2.2'!U130+'St 1.2.3'!U130+'St 1.2.4'!U130</f>
        <v>0</v>
      </c>
      <c r="V130" s="132">
        <f>'St 1.2.1'!V130+'St 1.2.2'!V130+'St 1.2.3'!V130+'St 1.2.4'!V130</f>
        <v>0</v>
      </c>
      <c r="W130" s="132">
        <f>'St 1.2.1'!W130+'St 1.2.2'!W130+'St 1.2.3'!W130+'St 1.2.4'!W130</f>
        <v>0</v>
      </c>
      <c r="X130" s="132">
        <f>'St 1.2.1'!X130+'St 1.2.2'!X130+'St 1.2.3'!X130+'St 1.2.4'!X130</f>
        <v>0</v>
      </c>
      <c r="Y130" s="132">
        <f>'St 1.2.1'!Y130+'St 1.2.2'!Y130+'St 1.2.3'!Y130+'St 1.2.4'!Y130</f>
        <v>0</v>
      </c>
      <c r="Z130" s="132">
        <f>'St 1.2.1'!Z130+'St 1.2.2'!Z130+'St 1.2.3'!Z130+'St 1.2.4'!Z130</f>
        <v>0</v>
      </c>
      <c r="AA130" s="132">
        <f>'St 1.2.1'!AA130+'St 1.2.2'!AA130+'St 1.2.3'!AA130+'St 1.2.4'!AA130</f>
        <v>0</v>
      </c>
      <c r="AB130" s="135"/>
      <c r="AC130" s="132">
        <f>'St 1.2.1'!AC130+'St 1.2.2'!AC130+'St 1.2.3'!AC130+'St 1.2.4'!AC130</f>
        <v>0</v>
      </c>
      <c r="AD130" s="132">
        <f>'St 1.2.1'!AD130+'St 1.2.2'!AD130+'St 1.2.3'!AD130+'St 1.2.4'!AD130</f>
        <v>0</v>
      </c>
      <c r="AE130" s="132">
        <f>'St 1.2.1'!AE130+'St 1.2.2'!AE130+'St 1.2.3'!AE130+'St 1.2.4'!AE130</f>
        <v>0</v>
      </c>
      <c r="AF130" s="132">
        <f>'St 1.2.1'!AF130+'St 1.2.2'!AF130+'St 1.2.3'!AF130+'St 1.2.4'!AF130</f>
        <v>0</v>
      </c>
      <c r="AG130" s="132">
        <f>'St 1.2.1'!AG130+'St 1.2.2'!AG130+'St 1.2.3'!AG130+'St 1.2.4'!AG130</f>
        <v>0</v>
      </c>
      <c r="AH130" s="132">
        <f>'St 1.2.1'!AH130+'St 1.2.2'!AH130+'St 1.2.3'!AH130+'St 1.2.4'!AH130</f>
        <v>0</v>
      </c>
      <c r="AI130" s="132">
        <f>'St 1.2.1'!AI130+'St 1.2.2'!AI130+'St 1.2.3'!AI130+'St 1.2.4'!AI130</f>
        <v>0</v>
      </c>
      <c r="AJ130" s="132">
        <f>'St 1.2.1'!AJ130+'St 1.2.2'!AJ130+'St 1.2.3'!AJ130+'St 1.2.4'!AJ130</f>
        <v>0</v>
      </c>
      <c r="AK130" s="132">
        <f>'St 1.2.1'!AK130+'St 1.2.2'!AK130+'St 1.2.3'!AK130+'St 1.2.4'!AK130</f>
        <v>0</v>
      </c>
      <c r="AL130" s="132">
        <f>'St 1.2.1'!AL130+'St 1.2.2'!AL130+'St 1.2.3'!AL130+'St 1.2.4'!AL130</f>
        <v>0</v>
      </c>
      <c r="AM130" s="132">
        <f>'St 1.2.1'!AM130+'St 1.2.2'!AM130+'St 1.2.3'!AM130+'St 1.2.4'!AM130</f>
        <v>0</v>
      </c>
    </row>
    <row r="131" spans="1:39">
      <c r="B131" s="6" t="s">
        <v>43</v>
      </c>
      <c r="C131" s="186"/>
      <c r="D131" s="132">
        <f>'St 1.2.1'!D131+'St 1.2.2'!D131+'St 1.2.3'!D131+'St 1.2.4'!D131</f>
        <v>0</v>
      </c>
      <c r="E131" s="132">
        <f>'St 1.2.1'!E131+'St 1.2.2'!E131+'St 1.2.3'!E131+'St 1.2.4'!E131</f>
        <v>0</v>
      </c>
      <c r="F131" s="132">
        <f>'St 1.2.1'!F131+'St 1.2.2'!F131+'St 1.2.3'!F131+'St 1.2.4'!F131</f>
        <v>0</v>
      </c>
      <c r="G131" s="132">
        <f>'St 1.2.1'!G131+'St 1.2.2'!G131+'St 1.2.3'!G131+'St 1.2.4'!G131</f>
        <v>0</v>
      </c>
      <c r="H131" s="132">
        <f>'St 1.2.1'!H131+'St 1.2.2'!H131+'St 1.2.3'!H131+'St 1.2.4'!H131</f>
        <v>0</v>
      </c>
      <c r="I131" s="132">
        <f>'St 1.2.1'!I131+'St 1.2.2'!I131+'St 1.2.3'!I131+'St 1.2.4'!I131</f>
        <v>0</v>
      </c>
      <c r="J131" s="132">
        <f>'St 1.2.1'!J131+'St 1.2.2'!J131+'St 1.2.3'!J131+'St 1.2.4'!J131</f>
        <v>0</v>
      </c>
      <c r="K131" s="132">
        <f>'St 1.2.1'!K131+'St 1.2.2'!K131+'St 1.2.3'!K131+'St 1.2.4'!K131</f>
        <v>0</v>
      </c>
      <c r="L131" s="132">
        <f>'St 1.2.1'!L131+'St 1.2.2'!L131+'St 1.2.3'!L131+'St 1.2.4'!L131</f>
        <v>0</v>
      </c>
      <c r="M131" s="132">
        <f>'St 1.2.1'!M131+'St 1.2.2'!M131+'St 1.2.3'!M131+'St 1.2.4'!M131</f>
        <v>0</v>
      </c>
      <c r="N131" s="132">
        <f>'St 1.2.1'!N131+'St 1.2.2'!N131+'St 1.2.3'!N131+'St 1.2.4'!N131</f>
        <v>0</v>
      </c>
      <c r="O131" s="132">
        <f>'St 1.2.1'!O131+'St 1.2.2'!O131+'St 1.2.3'!O131+'St 1.2.4'!O131</f>
        <v>0</v>
      </c>
      <c r="P131" s="138"/>
      <c r="Q131" s="132">
        <f>'St 1.2.1'!Q131+'St 1.2.2'!Q131+'St 1.2.3'!Q131+'St 1.2.4'!Q131</f>
        <v>0</v>
      </c>
      <c r="R131" s="132">
        <f>'St 1.2.1'!R131+'St 1.2.2'!R131+'St 1.2.3'!R131+'St 1.2.4'!R131</f>
        <v>0</v>
      </c>
      <c r="S131" s="132">
        <f>'St 1.2.1'!S131+'St 1.2.2'!S131+'St 1.2.3'!S131+'St 1.2.4'!S131</f>
        <v>0</v>
      </c>
      <c r="T131" s="132">
        <f>'St 1.2.1'!T131+'St 1.2.2'!T131+'St 1.2.3'!T131+'St 1.2.4'!T131</f>
        <v>0</v>
      </c>
      <c r="U131" s="132">
        <f>'St 1.2.1'!U131+'St 1.2.2'!U131+'St 1.2.3'!U131+'St 1.2.4'!U131</f>
        <v>0</v>
      </c>
      <c r="V131" s="132">
        <f>'St 1.2.1'!V131+'St 1.2.2'!V131+'St 1.2.3'!V131+'St 1.2.4'!V131</f>
        <v>0</v>
      </c>
      <c r="W131" s="132">
        <f>'St 1.2.1'!W131+'St 1.2.2'!W131+'St 1.2.3'!W131+'St 1.2.4'!W131</f>
        <v>0</v>
      </c>
      <c r="X131" s="132">
        <f>'St 1.2.1'!X131+'St 1.2.2'!X131+'St 1.2.3'!X131+'St 1.2.4'!X131</f>
        <v>0</v>
      </c>
      <c r="Y131" s="132">
        <f>'St 1.2.1'!Y131+'St 1.2.2'!Y131+'St 1.2.3'!Y131+'St 1.2.4'!Y131</f>
        <v>0</v>
      </c>
      <c r="Z131" s="132">
        <f>'St 1.2.1'!Z131+'St 1.2.2'!Z131+'St 1.2.3'!Z131+'St 1.2.4'!Z131</f>
        <v>0</v>
      </c>
      <c r="AA131" s="132">
        <f>'St 1.2.1'!AA131+'St 1.2.2'!AA131+'St 1.2.3'!AA131+'St 1.2.4'!AA131</f>
        <v>0</v>
      </c>
      <c r="AB131" s="135"/>
      <c r="AC131" s="132">
        <f>'St 1.2.1'!AC131+'St 1.2.2'!AC131+'St 1.2.3'!AC131+'St 1.2.4'!AC131</f>
        <v>0</v>
      </c>
      <c r="AD131" s="132">
        <f>'St 1.2.1'!AD131+'St 1.2.2'!AD131+'St 1.2.3'!AD131+'St 1.2.4'!AD131</f>
        <v>0</v>
      </c>
      <c r="AE131" s="132">
        <f>'St 1.2.1'!AE131+'St 1.2.2'!AE131+'St 1.2.3'!AE131+'St 1.2.4'!AE131</f>
        <v>0</v>
      </c>
      <c r="AF131" s="132">
        <f>'St 1.2.1'!AF131+'St 1.2.2'!AF131+'St 1.2.3'!AF131+'St 1.2.4'!AF131</f>
        <v>0</v>
      </c>
      <c r="AG131" s="132">
        <f>'St 1.2.1'!AG131+'St 1.2.2'!AG131+'St 1.2.3'!AG131+'St 1.2.4'!AG131</f>
        <v>0</v>
      </c>
      <c r="AH131" s="132">
        <f>'St 1.2.1'!AH131+'St 1.2.2'!AH131+'St 1.2.3'!AH131+'St 1.2.4'!AH131</f>
        <v>0</v>
      </c>
      <c r="AI131" s="132">
        <f>'St 1.2.1'!AI131+'St 1.2.2'!AI131+'St 1.2.3'!AI131+'St 1.2.4'!AI131</f>
        <v>0</v>
      </c>
      <c r="AJ131" s="132">
        <f>'St 1.2.1'!AJ131+'St 1.2.2'!AJ131+'St 1.2.3'!AJ131+'St 1.2.4'!AJ131</f>
        <v>0</v>
      </c>
      <c r="AK131" s="132">
        <f>'St 1.2.1'!AK131+'St 1.2.2'!AK131+'St 1.2.3'!AK131+'St 1.2.4'!AK131</f>
        <v>0</v>
      </c>
      <c r="AL131" s="132">
        <f>'St 1.2.1'!AL131+'St 1.2.2'!AL131+'St 1.2.3'!AL131+'St 1.2.4'!AL131</f>
        <v>0</v>
      </c>
      <c r="AM131" s="132">
        <f>'St 1.2.1'!AM131+'St 1.2.2'!AM131+'St 1.2.3'!AM131+'St 1.2.4'!AM131</f>
        <v>0</v>
      </c>
    </row>
    <row r="132" spans="1:39">
      <c r="B132" s="6" t="s">
        <v>44</v>
      </c>
      <c r="C132" s="186"/>
      <c r="D132" s="132">
        <f>'St 1.2.1'!D132+'St 1.2.2'!D132+'St 1.2.3'!D132+'St 1.2.4'!D132</f>
        <v>0</v>
      </c>
      <c r="E132" s="132">
        <f>'St 1.2.1'!E132+'St 1.2.2'!E132+'St 1.2.3'!E132+'St 1.2.4'!E132</f>
        <v>0</v>
      </c>
      <c r="F132" s="132">
        <f>'St 1.2.1'!F132+'St 1.2.2'!F132+'St 1.2.3'!F132+'St 1.2.4'!F132</f>
        <v>0</v>
      </c>
      <c r="G132" s="132">
        <f>'St 1.2.1'!G132+'St 1.2.2'!G132+'St 1.2.3'!G132+'St 1.2.4'!G132</f>
        <v>0</v>
      </c>
      <c r="H132" s="132">
        <f>'St 1.2.1'!H132+'St 1.2.2'!H132+'St 1.2.3'!H132+'St 1.2.4'!H132</f>
        <v>0</v>
      </c>
      <c r="I132" s="132">
        <f>'St 1.2.1'!I132+'St 1.2.2'!I132+'St 1.2.3'!I132+'St 1.2.4'!I132</f>
        <v>0</v>
      </c>
      <c r="J132" s="132">
        <f>'St 1.2.1'!J132+'St 1.2.2'!J132+'St 1.2.3'!J132+'St 1.2.4'!J132</f>
        <v>0</v>
      </c>
      <c r="K132" s="132">
        <f>'St 1.2.1'!K132+'St 1.2.2'!K132+'St 1.2.3'!K132+'St 1.2.4'!K132</f>
        <v>0</v>
      </c>
      <c r="L132" s="132">
        <f>'St 1.2.1'!L132+'St 1.2.2'!L132+'St 1.2.3'!L132+'St 1.2.4'!L132</f>
        <v>0</v>
      </c>
      <c r="M132" s="132">
        <f>'St 1.2.1'!M132+'St 1.2.2'!M132+'St 1.2.3'!M132+'St 1.2.4'!M132</f>
        <v>0</v>
      </c>
      <c r="N132" s="132">
        <f>'St 1.2.1'!N132+'St 1.2.2'!N132+'St 1.2.3'!N132+'St 1.2.4'!N132</f>
        <v>0</v>
      </c>
      <c r="O132" s="132">
        <f>'St 1.2.1'!O132+'St 1.2.2'!O132+'St 1.2.3'!O132+'St 1.2.4'!O132</f>
        <v>0</v>
      </c>
      <c r="P132" s="138"/>
      <c r="Q132" s="132">
        <f>'St 1.2.1'!Q132+'St 1.2.2'!Q132+'St 1.2.3'!Q132+'St 1.2.4'!Q132</f>
        <v>0</v>
      </c>
      <c r="R132" s="132">
        <f>'St 1.2.1'!R132+'St 1.2.2'!R132+'St 1.2.3'!R132+'St 1.2.4'!R132</f>
        <v>0</v>
      </c>
      <c r="S132" s="132">
        <f>'St 1.2.1'!S132+'St 1.2.2'!S132+'St 1.2.3'!S132+'St 1.2.4'!S132</f>
        <v>0</v>
      </c>
      <c r="T132" s="132">
        <f>'St 1.2.1'!T132+'St 1.2.2'!T132+'St 1.2.3'!T132+'St 1.2.4'!T132</f>
        <v>0</v>
      </c>
      <c r="U132" s="132">
        <f>'St 1.2.1'!U132+'St 1.2.2'!U132+'St 1.2.3'!U132+'St 1.2.4'!U132</f>
        <v>0</v>
      </c>
      <c r="V132" s="132">
        <f>'St 1.2.1'!V132+'St 1.2.2'!V132+'St 1.2.3'!V132+'St 1.2.4'!V132</f>
        <v>0</v>
      </c>
      <c r="W132" s="132">
        <f>'St 1.2.1'!W132+'St 1.2.2'!W132+'St 1.2.3'!W132+'St 1.2.4'!W132</f>
        <v>0</v>
      </c>
      <c r="X132" s="132">
        <f>'St 1.2.1'!X132+'St 1.2.2'!X132+'St 1.2.3'!X132+'St 1.2.4'!X132</f>
        <v>0</v>
      </c>
      <c r="Y132" s="132">
        <f>'St 1.2.1'!Y132+'St 1.2.2'!Y132+'St 1.2.3'!Y132+'St 1.2.4'!Y132</f>
        <v>0</v>
      </c>
      <c r="Z132" s="132">
        <f>'St 1.2.1'!Z132+'St 1.2.2'!Z132+'St 1.2.3'!Z132+'St 1.2.4'!Z132</f>
        <v>0</v>
      </c>
      <c r="AA132" s="132">
        <f>'St 1.2.1'!AA132+'St 1.2.2'!AA132+'St 1.2.3'!AA132+'St 1.2.4'!AA132</f>
        <v>0</v>
      </c>
      <c r="AB132" s="135"/>
      <c r="AC132" s="132">
        <f>'St 1.2.1'!AC132+'St 1.2.2'!AC132+'St 1.2.3'!AC132+'St 1.2.4'!AC132</f>
        <v>0</v>
      </c>
      <c r="AD132" s="132">
        <f>'St 1.2.1'!AD132+'St 1.2.2'!AD132+'St 1.2.3'!AD132+'St 1.2.4'!AD132</f>
        <v>0</v>
      </c>
      <c r="AE132" s="132">
        <f>'St 1.2.1'!AE132+'St 1.2.2'!AE132+'St 1.2.3'!AE132+'St 1.2.4'!AE132</f>
        <v>0</v>
      </c>
      <c r="AF132" s="132">
        <f>'St 1.2.1'!AF132+'St 1.2.2'!AF132+'St 1.2.3'!AF132+'St 1.2.4'!AF132</f>
        <v>0</v>
      </c>
      <c r="AG132" s="132">
        <f>'St 1.2.1'!AG132+'St 1.2.2'!AG132+'St 1.2.3'!AG132+'St 1.2.4'!AG132</f>
        <v>0</v>
      </c>
      <c r="AH132" s="132">
        <f>'St 1.2.1'!AH132+'St 1.2.2'!AH132+'St 1.2.3'!AH132+'St 1.2.4'!AH132</f>
        <v>0</v>
      </c>
      <c r="AI132" s="132">
        <f>'St 1.2.1'!AI132+'St 1.2.2'!AI132+'St 1.2.3'!AI132+'St 1.2.4'!AI132</f>
        <v>0</v>
      </c>
      <c r="AJ132" s="132">
        <f>'St 1.2.1'!AJ132+'St 1.2.2'!AJ132+'St 1.2.3'!AJ132+'St 1.2.4'!AJ132</f>
        <v>0</v>
      </c>
      <c r="AK132" s="132">
        <f>'St 1.2.1'!AK132+'St 1.2.2'!AK132+'St 1.2.3'!AK132+'St 1.2.4'!AK132</f>
        <v>0</v>
      </c>
      <c r="AL132" s="132">
        <f>'St 1.2.1'!AL132+'St 1.2.2'!AL132+'St 1.2.3'!AL132+'St 1.2.4'!AL132</f>
        <v>0</v>
      </c>
      <c r="AM132" s="132">
        <f>'St 1.2.1'!AM132+'St 1.2.2'!AM132+'St 1.2.3'!AM132+'St 1.2.4'!AM132</f>
        <v>0</v>
      </c>
    </row>
    <row r="133" spans="1:39">
      <c r="B133" s="7" t="s">
        <v>45</v>
      </c>
      <c r="C133" s="186"/>
      <c r="D133" s="132">
        <f>'St 1.2.1'!D133+'St 1.2.2'!D133+'St 1.2.3'!D133+'St 1.2.4'!D133</f>
        <v>0</v>
      </c>
      <c r="E133" s="132">
        <f>'St 1.2.1'!E133+'St 1.2.2'!E133+'St 1.2.3'!E133+'St 1.2.4'!E133</f>
        <v>0</v>
      </c>
      <c r="F133" s="132">
        <f>'St 1.2.1'!F133+'St 1.2.2'!F133+'St 1.2.3'!F133+'St 1.2.4'!F133</f>
        <v>0</v>
      </c>
      <c r="G133" s="132">
        <f>'St 1.2.1'!G133+'St 1.2.2'!G133+'St 1.2.3'!G133+'St 1.2.4'!G133</f>
        <v>0</v>
      </c>
      <c r="H133" s="132">
        <f>'St 1.2.1'!H133+'St 1.2.2'!H133+'St 1.2.3'!H133+'St 1.2.4'!H133</f>
        <v>0</v>
      </c>
      <c r="I133" s="132">
        <f>'St 1.2.1'!I133+'St 1.2.2'!I133+'St 1.2.3'!I133+'St 1.2.4'!I133</f>
        <v>0</v>
      </c>
      <c r="J133" s="132">
        <f>'St 1.2.1'!J133+'St 1.2.2'!J133+'St 1.2.3'!J133+'St 1.2.4'!J133</f>
        <v>0</v>
      </c>
      <c r="K133" s="132">
        <f>'St 1.2.1'!K133+'St 1.2.2'!K133+'St 1.2.3'!K133+'St 1.2.4'!K133</f>
        <v>0</v>
      </c>
      <c r="L133" s="132">
        <f>'St 1.2.1'!L133+'St 1.2.2'!L133+'St 1.2.3'!L133+'St 1.2.4'!L133</f>
        <v>0</v>
      </c>
      <c r="M133" s="132">
        <f>'St 1.2.1'!M133+'St 1.2.2'!M133+'St 1.2.3'!M133+'St 1.2.4'!M133</f>
        <v>0</v>
      </c>
      <c r="N133" s="132">
        <f>'St 1.2.1'!N133+'St 1.2.2'!N133+'St 1.2.3'!N133+'St 1.2.4'!N133</f>
        <v>0</v>
      </c>
      <c r="O133" s="132">
        <f>'St 1.2.1'!O133+'St 1.2.2'!O133+'St 1.2.3'!O133+'St 1.2.4'!O133</f>
        <v>0</v>
      </c>
      <c r="P133" s="138"/>
      <c r="Q133" s="132">
        <f>'St 1.2.1'!Q133+'St 1.2.2'!Q133+'St 1.2.3'!Q133+'St 1.2.4'!Q133</f>
        <v>0</v>
      </c>
      <c r="R133" s="132">
        <f>'St 1.2.1'!R133+'St 1.2.2'!R133+'St 1.2.3'!R133+'St 1.2.4'!R133</f>
        <v>0</v>
      </c>
      <c r="S133" s="132">
        <f>'St 1.2.1'!S133+'St 1.2.2'!S133+'St 1.2.3'!S133+'St 1.2.4'!S133</f>
        <v>0</v>
      </c>
      <c r="T133" s="132">
        <f>'St 1.2.1'!T133+'St 1.2.2'!T133+'St 1.2.3'!T133+'St 1.2.4'!T133</f>
        <v>0</v>
      </c>
      <c r="U133" s="132">
        <f>'St 1.2.1'!U133+'St 1.2.2'!U133+'St 1.2.3'!U133+'St 1.2.4'!U133</f>
        <v>0</v>
      </c>
      <c r="V133" s="132">
        <f>'St 1.2.1'!V133+'St 1.2.2'!V133+'St 1.2.3'!V133+'St 1.2.4'!V133</f>
        <v>0</v>
      </c>
      <c r="W133" s="132">
        <f>'St 1.2.1'!W133+'St 1.2.2'!W133+'St 1.2.3'!W133+'St 1.2.4'!W133</f>
        <v>0</v>
      </c>
      <c r="X133" s="132">
        <f>'St 1.2.1'!X133+'St 1.2.2'!X133+'St 1.2.3'!X133+'St 1.2.4'!X133</f>
        <v>0</v>
      </c>
      <c r="Y133" s="132">
        <f>'St 1.2.1'!Y133+'St 1.2.2'!Y133+'St 1.2.3'!Y133+'St 1.2.4'!Y133</f>
        <v>0</v>
      </c>
      <c r="Z133" s="132">
        <f>'St 1.2.1'!Z133+'St 1.2.2'!Z133+'St 1.2.3'!Z133+'St 1.2.4'!Z133</f>
        <v>0</v>
      </c>
      <c r="AA133" s="132">
        <f>'St 1.2.1'!AA133+'St 1.2.2'!AA133+'St 1.2.3'!AA133+'St 1.2.4'!AA133</f>
        <v>0</v>
      </c>
      <c r="AB133" s="135"/>
      <c r="AC133" s="132">
        <f>'St 1.2.1'!AC133+'St 1.2.2'!AC133+'St 1.2.3'!AC133+'St 1.2.4'!AC133</f>
        <v>0</v>
      </c>
      <c r="AD133" s="132">
        <f>'St 1.2.1'!AD133+'St 1.2.2'!AD133+'St 1.2.3'!AD133+'St 1.2.4'!AD133</f>
        <v>0</v>
      </c>
      <c r="AE133" s="132">
        <f>'St 1.2.1'!AE133+'St 1.2.2'!AE133+'St 1.2.3'!AE133+'St 1.2.4'!AE133</f>
        <v>0</v>
      </c>
      <c r="AF133" s="132">
        <f>'St 1.2.1'!AF133+'St 1.2.2'!AF133+'St 1.2.3'!AF133+'St 1.2.4'!AF133</f>
        <v>0</v>
      </c>
      <c r="AG133" s="132">
        <f>'St 1.2.1'!AG133+'St 1.2.2'!AG133+'St 1.2.3'!AG133+'St 1.2.4'!AG133</f>
        <v>0</v>
      </c>
      <c r="AH133" s="132">
        <f>'St 1.2.1'!AH133+'St 1.2.2'!AH133+'St 1.2.3'!AH133+'St 1.2.4'!AH133</f>
        <v>0</v>
      </c>
      <c r="AI133" s="132">
        <f>'St 1.2.1'!AI133+'St 1.2.2'!AI133+'St 1.2.3'!AI133+'St 1.2.4'!AI133</f>
        <v>0</v>
      </c>
      <c r="AJ133" s="132">
        <f>'St 1.2.1'!AJ133+'St 1.2.2'!AJ133+'St 1.2.3'!AJ133+'St 1.2.4'!AJ133</f>
        <v>0</v>
      </c>
      <c r="AK133" s="132">
        <f>'St 1.2.1'!AK133+'St 1.2.2'!AK133+'St 1.2.3'!AK133+'St 1.2.4'!AK133</f>
        <v>0</v>
      </c>
      <c r="AL133" s="132">
        <f>'St 1.2.1'!AL133+'St 1.2.2'!AL133+'St 1.2.3'!AL133+'St 1.2.4'!AL133</f>
        <v>0</v>
      </c>
      <c r="AM133" s="132">
        <f>'St 1.2.1'!AM133+'St 1.2.2'!AM133+'St 1.2.3'!AM133+'St 1.2.4'!AM133</f>
        <v>0</v>
      </c>
    </row>
    <row r="134" spans="1:39">
      <c r="B134" s="7" t="s">
        <v>46</v>
      </c>
      <c r="C134" s="186"/>
      <c r="D134" s="132">
        <f>'St 1.2.1'!D134+'St 1.2.2'!D134+'St 1.2.3'!D134+'St 1.2.4'!D134</f>
        <v>0</v>
      </c>
      <c r="E134" s="132">
        <f>'St 1.2.1'!E134+'St 1.2.2'!E134+'St 1.2.3'!E134+'St 1.2.4'!E134</f>
        <v>0</v>
      </c>
      <c r="F134" s="132">
        <f>'St 1.2.1'!F134+'St 1.2.2'!F134+'St 1.2.3'!F134+'St 1.2.4'!F134</f>
        <v>0</v>
      </c>
      <c r="G134" s="132">
        <f>'St 1.2.1'!G134+'St 1.2.2'!G134+'St 1.2.3'!G134+'St 1.2.4'!G134</f>
        <v>0</v>
      </c>
      <c r="H134" s="132">
        <f>'St 1.2.1'!H134+'St 1.2.2'!H134+'St 1.2.3'!H134+'St 1.2.4'!H134</f>
        <v>0</v>
      </c>
      <c r="I134" s="132">
        <f>'St 1.2.1'!I134+'St 1.2.2'!I134+'St 1.2.3'!I134+'St 1.2.4'!I134</f>
        <v>0</v>
      </c>
      <c r="J134" s="132">
        <f>'St 1.2.1'!J134+'St 1.2.2'!J134+'St 1.2.3'!J134+'St 1.2.4'!J134</f>
        <v>0</v>
      </c>
      <c r="K134" s="132">
        <f>'St 1.2.1'!K134+'St 1.2.2'!K134+'St 1.2.3'!K134+'St 1.2.4'!K134</f>
        <v>0</v>
      </c>
      <c r="L134" s="132">
        <f>'St 1.2.1'!L134+'St 1.2.2'!L134+'St 1.2.3'!L134+'St 1.2.4'!L134</f>
        <v>0</v>
      </c>
      <c r="M134" s="132">
        <f>'St 1.2.1'!M134+'St 1.2.2'!M134+'St 1.2.3'!M134+'St 1.2.4'!M134</f>
        <v>0</v>
      </c>
      <c r="N134" s="132">
        <f>'St 1.2.1'!N134+'St 1.2.2'!N134+'St 1.2.3'!N134+'St 1.2.4'!N134</f>
        <v>0</v>
      </c>
      <c r="O134" s="132">
        <f>'St 1.2.1'!O134+'St 1.2.2'!O134+'St 1.2.3'!O134+'St 1.2.4'!O134</f>
        <v>0</v>
      </c>
      <c r="P134" s="138"/>
      <c r="Q134" s="132">
        <f>'St 1.2.1'!Q134+'St 1.2.2'!Q134+'St 1.2.3'!Q134+'St 1.2.4'!Q134</f>
        <v>0</v>
      </c>
      <c r="R134" s="132">
        <f>'St 1.2.1'!R134+'St 1.2.2'!R134+'St 1.2.3'!R134+'St 1.2.4'!R134</f>
        <v>0</v>
      </c>
      <c r="S134" s="132">
        <f>'St 1.2.1'!S134+'St 1.2.2'!S134+'St 1.2.3'!S134+'St 1.2.4'!S134</f>
        <v>0</v>
      </c>
      <c r="T134" s="132">
        <f>'St 1.2.1'!T134+'St 1.2.2'!T134+'St 1.2.3'!T134+'St 1.2.4'!T134</f>
        <v>0</v>
      </c>
      <c r="U134" s="132">
        <f>'St 1.2.1'!U134+'St 1.2.2'!U134+'St 1.2.3'!U134+'St 1.2.4'!U134</f>
        <v>0</v>
      </c>
      <c r="V134" s="132">
        <f>'St 1.2.1'!V134+'St 1.2.2'!V134+'St 1.2.3'!V134+'St 1.2.4'!V134</f>
        <v>0</v>
      </c>
      <c r="W134" s="132">
        <f>'St 1.2.1'!W134+'St 1.2.2'!W134+'St 1.2.3'!W134+'St 1.2.4'!W134</f>
        <v>0</v>
      </c>
      <c r="X134" s="132">
        <f>'St 1.2.1'!X134+'St 1.2.2'!X134+'St 1.2.3'!X134+'St 1.2.4'!X134</f>
        <v>0</v>
      </c>
      <c r="Y134" s="132">
        <f>'St 1.2.1'!Y134+'St 1.2.2'!Y134+'St 1.2.3'!Y134+'St 1.2.4'!Y134</f>
        <v>0</v>
      </c>
      <c r="Z134" s="132">
        <f>'St 1.2.1'!Z134+'St 1.2.2'!Z134+'St 1.2.3'!Z134+'St 1.2.4'!Z134</f>
        <v>0</v>
      </c>
      <c r="AA134" s="132">
        <f>'St 1.2.1'!AA134+'St 1.2.2'!AA134+'St 1.2.3'!AA134+'St 1.2.4'!AA134</f>
        <v>0</v>
      </c>
      <c r="AB134" s="135"/>
      <c r="AC134" s="132">
        <f>'St 1.2.1'!AC134+'St 1.2.2'!AC134+'St 1.2.3'!AC134+'St 1.2.4'!AC134</f>
        <v>0</v>
      </c>
      <c r="AD134" s="132">
        <f>'St 1.2.1'!AD134+'St 1.2.2'!AD134+'St 1.2.3'!AD134+'St 1.2.4'!AD134</f>
        <v>0</v>
      </c>
      <c r="AE134" s="132">
        <f>'St 1.2.1'!AE134+'St 1.2.2'!AE134+'St 1.2.3'!AE134+'St 1.2.4'!AE134</f>
        <v>0</v>
      </c>
      <c r="AF134" s="132">
        <f>'St 1.2.1'!AF134+'St 1.2.2'!AF134+'St 1.2.3'!AF134+'St 1.2.4'!AF134</f>
        <v>0</v>
      </c>
      <c r="AG134" s="132">
        <f>'St 1.2.1'!AG134+'St 1.2.2'!AG134+'St 1.2.3'!AG134+'St 1.2.4'!AG134</f>
        <v>0</v>
      </c>
      <c r="AH134" s="132">
        <f>'St 1.2.1'!AH134+'St 1.2.2'!AH134+'St 1.2.3'!AH134+'St 1.2.4'!AH134</f>
        <v>0</v>
      </c>
      <c r="AI134" s="132">
        <f>'St 1.2.1'!AI134+'St 1.2.2'!AI134+'St 1.2.3'!AI134+'St 1.2.4'!AI134</f>
        <v>0</v>
      </c>
      <c r="AJ134" s="132">
        <f>'St 1.2.1'!AJ134+'St 1.2.2'!AJ134+'St 1.2.3'!AJ134+'St 1.2.4'!AJ134</f>
        <v>0</v>
      </c>
      <c r="AK134" s="132">
        <f>'St 1.2.1'!AK134+'St 1.2.2'!AK134+'St 1.2.3'!AK134+'St 1.2.4'!AK134</f>
        <v>0</v>
      </c>
      <c r="AL134" s="132">
        <f>'St 1.2.1'!AL134+'St 1.2.2'!AL134+'St 1.2.3'!AL134+'St 1.2.4'!AL134</f>
        <v>0</v>
      </c>
      <c r="AM134" s="132">
        <f>'St 1.2.1'!AM134+'St 1.2.2'!AM134+'St 1.2.3'!AM134+'St 1.2.4'!AM134</f>
        <v>0</v>
      </c>
    </row>
    <row r="135" spans="1:39">
      <c r="B135" s="6" t="s">
        <v>313</v>
      </c>
      <c r="C135" s="186"/>
      <c r="D135" s="132">
        <f>'St 1.2.1'!D135+'St 1.2.2'!D135+'St 1.2.3'!D135+'St 1.2.4'!D135</f>
        <v>0</v>
      </c>
      <c r="E135" s="132">
        <f>'St 1.2.1'!E135+'St 1.2.2'!E135+'St 1.2.3'!E135+'St 1.2.4'!E135</f>
        <v>0</v>
      </c>
      <c r="F135" s="132">
        <f>'St 1.2.1'!F135+'St 1.2.2'!F135+'St 1.2.3'!F135+'St 1.2.4'!F135</f>
        <v>0</v>
      </c>
      <c r="G135" s="132">
        <f>'St 1.2.1'!G135+'St 1.2.2'!G135+'St 1.2.3'!G135+'St 1.2.4'!G135</f>
        <v>0</v>
      </c>
      <c r="H135" s="132">
        <f>'St 1.2.1'!H135+'St 1.2.2'!H135+'St 1.2.3'!H135+'St 1.2.4'!H135</f>
        <v>0</v>
      </c>
      <c r="I135" s="132">
        <f>'St 1.2.1'!I135+'St 1.2.2'!I135+'St 1.2.3'!I135+'St 1.2.4'!I135</f>
        <v>0</v>
      </c>
      <c r="J135" s="132">
        <f>'St 1.2.1'!J135+'St 1.2.2'!J135+'St 1.2.3'!J135+'St 1.2.4'!J135</f>
        <v>0</v>
      </c>
      <c r="K135" s="132">
        <f>'St 1.2.1'!K135+'St 1.2.2'!K135+'St 1.2.3'!K135+'St 1.2.4'!K135</f>
        <v>0</v>
      </c>
      <c r="L135" s="132">
        <f>'St 1.2.1'!L135+'St 1.2.2'!L135+'St 1.2.3'!L135+'St 1.2.4'!L135</f>
        <v>0</v>
      </c>
      <c r="M135" s="132">
        <f>'St 1.2.1'!M135+'St 1.2.2'!M135+'St 1.2.3'!M135+'St 1.2.4'!M135</f>
        <v>0</v>
      </c>
      <c r="N135" s="132">
        <f>'St 1.2.1'!N135+'St 1.2.2'!N135+'St 1.2.3'!N135+'St 1.2.4'!N135</f>
        <v>0</v>
      </c>
      <c r="O135" s="132">
        <f>'St 1.2.1'!O135+'St 1.2.2'!O135+'St 1.2.3'!O135+'St 1.2.4'!O135</f>
        <v>0</v>
      </c>
      <c r="P135" s="138"/>
      <c r="Q135" s="132">
        <f>'St 1.2.1'!Q135+'St 1.2.2'!Q135+'St 1.2.3'!Q135+'St 1.2.4'!Q135</f>
        <v>0</v>
      </c>
      <c r="R135" s="132">
        <f>'St 1.2.1'!R135+'St 1.2.2'!R135+'St 1.2.3'!R135+'St 1.2.4'!R135</f>
        <v>0</v>
      </c>
      <c r="S135" s="132">
        <f>'St 1.2.1'!S135+'St 1.2.2'!S135+'St 1.2.3'!S135+'St 1.2.4'!S135</f>
        <v>0</v>
      </c>
      <c r="T135" s="132">
        <f>'St 1.2.1'!T135+'St 1.2.2'!T135+'St 1.2.3'!T135+'St 1.2.4'!T135</f>
        <v>0</v>
      </c>
      <c r="U135" s="132">
        <f>'St 1.2.1'!U135+'St 1.2.2'!U135+'St 1.2.3'!U135+'St 1.2.4'!U135</f>
        <v>0</v>
      </c>
      <c r="V135" s="132">
        <f>'St 1.2.1'!V135+'St 1.2.2'!V135+'St 1.2.3'!V135+'St 1.2.4'!V135</f>
        <v>0</v>
      </c>
      <c r="W135" s="132">
        <f>'St 1.2.1'!W135+'St 1.2.2'!W135+'St 1.2.3'!W135+'St 1.2.4'!W135</f>
        <v>0</v>
      </c>
      <c r="X135" s="132">
        <f>'St 1.2.1'!X135+'St 1.2.2'!X135+'St 1.2.3'!X135+'St 1.2.4'!X135</f>
        <v>0</v>
      </c>
      <c r="Y135" s="132">
        <f>'St 1.2.1'!Y135+'St 1.2.2'!Y135+'St 1.2.3'!Y135+'St 1.2.4'!Y135</f>
        <v>0</v>
      </c>
      <c r="Z135" s="132">
        <f>'St 1.2.1'!Z135+'St 1.2.2'!Z135+'St 1.2.3'!Z135+'St 1.2.4'!Z135</f>
        <v>0</v>
      </c>
      <c r="AA135" s="132">
        <f>'St 1.2.1'!AA135+'St 1.2.2'!AA135+'St 1.2.3'!AA135+'St 1.2.4'!AA135</f>
        <v>0</v>
      </c>
      <c r="AB135" s="135"/>
      <c r="AC135" s="132">
        <f>'St 1.2.1'!AC135+'St 1.2.2'!AC135+'St 1.2.3'!AC135+'St 1.2.4'!AC135</f>
        <v>0</v>
      </c>
      <c r="AD135" s="132">
        <f>'St 1.2.1'!AD135+'St 1.2.2'!AD135+'St 1.2.3'!AD135+'St 1.2.4'!AD135</f>
        <v>0</v>
      </c>
      <c r="AE135" s="132">
        <f>'St 1.2.1'!AE135+'St 1.2.2'!AE135+'St 1.2.3'!AE135+'St 1.2.4'!AE135</f>
        <v>0</v>
      </c>
      <c r="AF135" s="132">
        <f>'St 1.2.1'!AF135+'St 1.2.2'!AF135+'St 1.2.3'!AF135+'St 1.2.4'!AF135</f>
        <v>0</v>
      </c>
      <c r="AG135" s="132">
        <f>'St 1.2.1'!AG135+'St 1.2.2'!AG135+'St 1.2.3'!AG135+'St 1.2.4'!AG135</f>
        <v>0</v>
      </c>
      <c r="AH135" s="132">
        <f>'St 1.2.1'!AH135+'St 1.2.2'!AH135+'St 1.2.3'!AH135+'St 1.2.4'!AH135</f>
        <v>0</v>
      </c>
      <c r="AI135" s="132">
        <f>'St 1.2.1'!AI135+'St 1.2.2'!AI135+'St 1.2.3'!AI135+'St 1.2.4'!AI135</f>
        <v>0</v>
      </c>
      <c r="AJ135" s="132">
        <f>'St 1.2.1'!AJ135+'St 1.2.2'!AJ135+'St 1.2.3'!AJ135+'St 1.2.4'!AJ135</f>
        <v>0</v>
      </c>
      <c r="AK135" s="132">
        <f>'St 1.2.1'!AK135+'St 1.2.2'!AK135+'St 1.2.3'!AK135+'St 1.2.4'!AK135</f>
        <v>0</v>
      </c>
      <c r="AL135" s="132">
        <f>'St 1.2.1'!AL135+'St 1.2.2'!AL135+'St 1.2.3'!AL135+'St 1.2.4'!AL135</f>
        <v>0</v>
      </c>
      <c r="AM135" s="132">
        <f>'St 1.2.1'!AM135+'St 1.2.2'!AM135+'St 1.2.3'!AM135+'St 1.2.4'!AM135</f>
        <v>0</v>
      </c>
    </row>
    <row r="136" spans="1:39">
      <c r="B136" s="6" t="s">
        <v>107</v>
      </c>
      <c r="C136" s="178"/>
      <c r="D136" s="132">
        <f>'St 1.2.1'!D136+'St 1.2.2'!D136+'St 1.2.3'!D136+'St 1.2.4'!D136</f>
        <v>0</v>
      </c>
      <c r="E136" s="132">
        <f>'St 1.2.1'!E136+'St 1.2.2'!E136+'St 1.2.3'!E136+'St 1.2.4'!E136</f>
        <v>0</v>
      </c>
      <c r="F136" s="132">
        <f>'St 1.2.1'!F136+'St 1.2.2'!F136+'St 1.2.3'!F136+'St 1.2.4'!F136</f>
        <v>0</v>
      </c>
      <c r="G136" s="132">
        <f>'St 1.2.1'!G136+'St 1.2.2'!G136+'St 1.2.3'!G136+'St 1.2.4'!G136</f>
        <v>0</v>
      </c>
      <c r="H136" s="132">
        <f>'St 1.2.1'!H136+'St 1.2.2'!H136+'St 1.2.3'!H136+'St 1.2.4'!H136</f>
        <v>0</v>
      </c>
      <c r="I136" s="132">
        <f>'St 1.2.1'!I136+'St 1.2.2'!I136+'St 1.2.3'!I136+'St 1.2.4'!I136</f>
        <v>0</v>
      </c>
      <c r="J136" s="132">
        <f>'St 1.2.1'!J136+'St 1.2.2'!J136+'St 1.2.3'!J136+'St 1.2.4'!J136</f>
        <v>0</v>
      </c>
      <c r="K136" s="132">
        <f>'St 1.2.1'!K136+'St 1.2.2'!K136+'St 1.2.3'!K136+'St 1.2.4'!K136</f>
        <v>0</v>
      </c>
      <c r="L136" s="132">
        <f>'St 1.2.1'!L136+'St 1.2.2'!L136+'St 1.2.3'!L136+'St 1.2.4'!L136</f>
        <v>0</v>
      </c>
      <c r="M136" s="132">
        <f>'St 1.2.1'!M136+'St 1.2.2'!M136+'St 1.2.3'!M136+'St 1.2.4'!M136</f>
        <v>0</v>
      </c>
      <c r="N136" s="132">
        <f>'St 1.2.1'!N136+'St 1.2.2'!N136+'St 1.2.3'!N136+'St 1.2.4'!N136</f>
        <v>0</v>
      </c>
      <c r="O136" s="132">
        <f>'St 1.2.1'!O136+'St 1.2.2'!O136+'St 1.2.3'!O136+'St 1.2.4'!O136</f>
        <v>0</v>
      </c>
      <c r="P136" s="138"/>
      <c r="Q136" s="132">
        <f>'St 1.2.1'!Q136+'St 1.2.2'!Q136+'St 1.2.3'!Q136+'St 1.2.4'!Q136</f>
        <v>0</v>
      </c>
      <c r="R136" s="132">
        <f>'St 1.2.1'!R136+'St 1.2.2'!R136+'St 1.2.3'!R136+'St 1.2.4'!R136</f>
        <v>0</v>
      </c>
      <c r="S136" s="132">
        <f>'St 1.2.1'!S136+'St 1.2.2'!S136+'St 1.2.3'!S136+'St 1.2.4'!S136</f>
        <v>0</v>
      </c>
      <c r="T136" s="132">
        <f>'St 1.2.1'!T136+'St 1.2.2'!T136+'St 1.2.3'!T136+'St 1.2.4'!T136</f>
        <v>0</v>
      </c>
      <c r="U136" s="132">
        <f>'St 1.2.1'!U136+'St 1.2.2'!U136+'St 1.2.3'!U136+'St 1.2.4'!U136</f>
        <v>0</v>
      </c>
      <c r="V136" s="132">
        <f>'St 1.2.1'!V136+'St 1.2.2'!V136+'St 1.2.3'!V136+'St 1.2.4'!V136</f>
        <v>0</v>
      </c>
      <c r="W136" s="132">
        <f>'St 1.2.1'!W136+'St 1.2.2'!W136+'St 1.2.3'!W136+'St 1.2.4'!W136</f>
        <v>0</v>
      </c>
      <c r="X136" s="132">
        <f>'St 1.2.1'!X136+'St 1.2.2'!X136+'St 1.2.3'!X136+'St 1.2.4'!X136</f>
        <v>0</v>
      </c>
      <c r="Y136" s="132">
        <f>'St 1.2.1'!Y136+'St 1.2.2'!Y136+'St 1.2.3'!Y136+'St 1.2.4'!Y136</f>
        <v>0</v>
      </c>
      <c r="Z136" s="132">
        <f>'St 1.2.1'!Z136+'St 1.2.2'!Z136+'St 1.2.3'!Z136+'St 1.2.4'!Z136</f>
        <v>0</v>
      </c>
      <c r="AA136" s="132">
        <f>'St 1.2.1'!AA136+'St 1.2.2'!AA136+'St 1.2.3'!AA136+'St 1.2.4'!AA136</f>
        <v>0</v>
      </c>
      <c r="AB136" s="135"/>
      <c r="AC136" s="132">
        <f>'St 1.2.1'!AC136+'St 1.2.2'!AC136+'St 1.2.3'!AC136+'St 1.2.4'!AC136</f>
        <v>0</v>
      </c>
      <c r="AD136" s="132">
        <f>'St 1.2.1'!AD136+'St 1.2.2'!AD136+'St 1.2.3'!AD136+'St 1.2.4'!AD136</f>
        <v>0</v>
      </c>
      <c r="AE136" s="132">
        <f>'St 1.2.1'!AE136+'St 1.2.2'!AE136+'St 1.2.3'!AE136+'St 1.2.4'!AE136</f>
        <v>0</v>
      </c>
      <c r="AF136" s="132">
        <f>'St 1.2.1'!AF136+'St 1.2.2'!AF136+'St 1.2.3'!AF136+'St 1.2.4'!AF136</f>
        <v>0</v>
      </c>
      <c r="AG136" s="132">
        <f>'St 1.2.1'!AG136+'St 1.2.2'!AG136+'St 1.2.3'!AG136+'St 1.2.4'!AG136</f>
        <v>0</v>
      </c>
      <c r="AH136" s="132">
        <f>'St 1.2.1'!AH136+'St 1.2.2'!AH136+'St 1.2.3'!AH136+'St 1.2.4'!AH136</f>
        <v>0</v>
      </c>
      <c r="AI136" s="132">
        <f>'St 1.2.1'!AI136+'St 1.2.2'!AI136+'St 1.2.3'!AI136+'St 1.2.4'!AI136</f>
        <v>0</v>
      </c>
      <c r="AJ136" s="132">
        <f>'St 1.2.1'!AJ136+'St 1.2.2'!AJ136+'St 1.2.3'!AJ136+'St 1.2.4'!AJ136</f>
        <v>0</v>
      </c>
      <c r="AK136" s="132">
        <f>'St 1.2.1'!AK136+'St 1.2.2'!AK136+'St 1.2.3'!AK136+'St 1.2.4'!AK136</f>
        <v>0</v>
      </c>
      <c r="AL136" s="132">
        <f>'St 1.2.1'!AL136+'St 1.2.2'!AL136+'St 1.2.3'!AL136+'St 1.2.4'!AL136</f>
        <v>0</v>
      </c>
      <c r="AM136" s="132">
        <f>'St 1.2.1'!AM136+'St 1.2.2'!AM136+'St 1.2.3'!AM136+'St 1.2.4'!AM136</f>
        <v>0</v>
      </c>
    </row>
    <row r="137" spans="1:39">
      <c r="B137" s="6" t="s">
        <v>48</v>
      </c>
      <c r="C137" s="186"/>
      <c r="D137" s="132">
        <f>'St 1.2.1'!D137+'St 1.2.2'!D137+'St 1.2.3'!D137+'St 1.2.4'!D137</f>
        <v>0</v>
      </c>
      <c r="E137" s="132">
        <f>'St 1.2.1'!E137+'St 1.2.2'!E137+'St 1.2.3'!E137+'St 1.2.4'!E137</f>
        <v>0</v>
      </c>
      <c r="F137" s="132">
        <f>'St 1.2.1'!F137+'St 1.2.2'!F137+'St 1.2.3'!F137+'St 1.2.4'!F137</f>
        <v>0</v>
      </c>
      <c r="G137" s="132">
        <f>'St 1.2.1'!G137+'St 1.2.2'!G137+'St 1.2.3'!G137+'St 1.2.4'!G137</f>
        <v>0</v>
      </c>
      <c r="H137" s="132">
        <f>'St 1.2.1'!H137+'St 1.2.2'!H137+'St 1.2.3'!H137+'St 1.2.4'!H137</f>
        <v>0</v>
      </c>
      <c r="I137" s="132">
        <f>'St 1.2.1'!I137+'St 1.2.2'!I137+'St 1.2.3'!I137+'St 1.2.4'!I137</f>
        <v>0</v>
      </c>
      <c r="J137" s="132">
        <f>'St 1.2.1'!J137+'St 1.2.2'!J137+'St 1.2.3'!J137+'St 1.2.4'!J137</f>
        <v>0</v>
      </c>
      <c r="K137" s="132">
        <f>'St 1.2.1'!K137+'St 1.2.2'!K137+'St 1.2.3'!K137+'St 1.2.4'!K137</f>
        <v>0</v>
      </c>
      <c r="L137" s="132">
        <f>'St 1.2.1'!L137+'St 1.2.2'!L137+'St 1.2.3'!L137+'St 1.2.4'!L137</f>
        <v>0</v>
      </c>
      <c r="M137" s="132">
        <f>'St 1.2.1'!M137+'St 1.2.2'!M137+'St 1.2.3'!M137+'St 1.2.4'!M137</f>
        <v>0</v>
      </c>
      <c r="N137" s="132">
        <f>'St 1.2.1'!N137+'St 1.2.2'!N137+'St 1.2.3'!N137+'St 1.2.4'!N137</f>
        <v>0</v>
      </c>
      <c r="O137" s="132">
        <f>'St 1.2.1'!O137+'St 1.2.2'!O137+'St 1.2.3'!O137+'St 1.2.4'!O137</f>
        <v>0</v>
      </c>
      <c r="P137" s="138"/>
      <c r="Q137" s="132">
        <f>'St 1.2.1'!Q137+'St 1.2.2'!Q137+'St 1.2.3'!Q137+'St 1.2.4'!Q137</f>
        <v>0</v>
      </c>
      <c r="R137" s="132">
        <f>'St 1.2.1'!R137+'St 1.2.2'!R137+'St 1.2.3'!R137+'St 1.2.4'!R137</f>
        <v>0</v>
      </c>
      <c r="S137" s="132">
        <f>'St 1.2.1'!S137+'St 1.2.2'!S137+'St 1.2.3'!S137+'St 1.2.4'!S137</f>
        <v>0</v>
      </c>
      <c r="T137" s="132">
        <f>'St 1.2.1'!T137+'St 1.2.2'!T137+'St 1.2.3'!T137+'St 1.2.4'!T137</f>
        <v>0</v>
      </c>
      <c r="U137" s="132">
        <f>'St 1.2.1'!U137+'St 1.2.2'!U137+'St 1.2.3'!U137+'St 1.2.4'!U137</f>
        <v>0</v>
      </c>
      <c r="V137" s="132">
        <f>'St 1.2.1'!V137+'St 1.2.2'!V137+'St 1.2.3'!V137+'St 1.2.4'!V137</f>
        <v>0</v>
      </c>
      <c r="W137" s="132">
        <f>'St 1.2.1'!W137+'St 1.2.2'!W137+'St 1.2.3'!W137+'St 1.2.4'!W137</f>
        <v>0</v>
      </c>
      <c r="X137" s="132">
        <f>'St 1.2.1'!X137+'St 1.2.2'!X137+'St 1.2.3'!X137+'St 1.2.4'!X137</f>
        <v>0</v>
      </c>
      <c r="Y137" s="132">
        <f>'St 1.2.1'!Y137+'St 1.2.2'!Y137+'St 1.2.3'!Y137+'St 1.2.4'!Y137</f>
        <v>0</v>
      </c>
      <c r="Z137" s="132">
        <f>'St 1.2.1'!Z137+'St 1.2.2'!Z137+'St 1.2.3'!Z137+'St 1.2.4'!Z137</f>
        <v>0</v>
      </c>
      <c r="AA137" s="132">
        <f>'St 1.2.1'!AA137+'St 1.2.2'!AA137+'St 1.2.3'!AA137+'St 1.2.4'!AA137</f>
        <v>0</v>
      </c>
      <c r="AB137" s="135"/>
      <c r="AC137" s="132">
        <f>'St 1.2.1'!AC137+'St 1.2.2'!AC137+'St 1.2.3'!AC137+'St 1.2.4'!AC137</f>
        <v>0</v>
      </c>
      <c r="AD137" s="132">
        <f>'St 1.2.1'!AD137+'St 1.2.2'!AD137+'St 1.2.3'!AD137+'St 1.2.4'!AD137</f>
        <v>0</v>
      </c>
      <c r="AE137" s="132">
        <f>'St 1.2.1'!AE137+'St 1.2.2'!AE137+'St 1.2.3'!AE137+'St 1.2.4'!AE137</f>
        <v>0</v>
      </c>
      <c r="AF137" s="132">
        <f>'St 1.2.1'!AF137+'St 1.2.2'!AF137+'St 1.2.3'!AF137+'St 1.2.4'!AF137</f>
        <v>0</v>
      </c>
      <c r="AG137" s="132">
        <f>'St 1.2.1'!AG137+'St 1.2.2'!AG137+'St 1.2.3'!AG137+'St 1.2.4'!AG137</f>
        <v>0</v>
      </c>
      <c r="AH137" s="132">
        <f>'St 1.2.1'!AH137+'St 1.2.2'!AH137+'St 1.2.3'!AH137+'St 1.2.4'!AH137</f>
        <v>0</v>
      </c>
      <c r="AI137" s="132">
        <f>'St 1.2.1'!AI137+'St 1.2.2'!AI137+'St 1.2.3'!AI137+'St 1.2.4'!AI137</f>
        <v>0</v>
      </c>
      <c r="AJ137" s="132">
        <f>'St 1.2.1'!AJ137+'St 1.2.2'!AJ137+'St 1.2.3'!AJ137+'St 1.2.4'!AJ137</f>
        <v>0</v>
      </c>
      <c r="AK137" s="132">
        <f>'St 1.2.1'!AK137+'St 1.2.2'!AK137+'St 1.2.3'!AK137+'St 1.2.4'!AK137</f>
        <v>0</v>
      </c>
      <c r="AL137" s="132">
        <f>'St 1.2.1'!AL137+'St 1.2.2'!AL137+'St 1.2.3'!AL137+'St 1.2.4'!AL137</f>
        <v>0</v>
      </c>
      <c r="AM137" s="132">
        <f>'St 1.2.1'!AM137+'St 1.2.2'!AM137+'St 1.2.3'!AM137+'St 1.2.4'!AM137</f>
        <v>0</v>
      </c>
    </row>
    <row r="138" spans="1:39">
      <c r="B138" s="6" t="s">
        <v>321</v>
      </c>
      <c r="C138" s="186"/>
      <c r="D138" s="132">
        <f>'St 1.2.1'!D138+'St 1.2.2'!D138+'St 1.2.3'!D138+'St 1.2.4'!D138</f>
        <v>0</v>
      </c>
      <c r="E138" s="132">
        <f>'St 1.2.1'!E138+'St 1.2.2'!E138+'St 1.2.3'!E138+'St 1.2.4'!E138</f>
        <v>0</v>
      </c>
      <c r="F138" s="132">
        <f>'St 1.2.1'!F138+'St 1.2.2'!F138+'St 1.2.3'!F138+'St 1.2.4'!F138</f>
        <v>0</v>
      </c>
      <c r="G138" s="132">
        <f>'St 1.2.1'!G138+'St 1.2.2'!G138+'St 1.2.3'!G138+'St 1.2.4'!G138</f>
        <v>0</v>
      </c>
      <c r="H138" s="132">
        <f>'St 1.2.1'!H138+'St 1.2.2'!H138+'St 1.2.3'!H138+'St 1.2.4'!H138</f>
        <v>0</v>
      </c>
      <c r="I138" s="132">
        <f>'St 1.2.1'!I138+'St 1.2.2'!I138+'St 1.2.3'!I138+'St 1.2.4'!I138</f>
        <v>0</v>
      </c>
      <c r="J138" s="132">
        <f>'St 1.2.1'!J138+'St 1.2.2'!J138+'St 1.2.3'!J138+'St 1.2.4'!J138</f>
        <v>0</v>
      </c>
      <c r="K138" s="132">
        <f>'St 1.2.1'!K138+'St 1.2.2'!K138+'St 1.2.3'!K138+'St 1.2.4'!K138</f>
        <v>0</v>
      </c>
      <c r="L138" s="132">
        <f>'St 1.2.1'!L138+'St 1.2.2'!L138+'St 1.2.3'!L138+'St 1.2.4'!L138</f>
        <v>0</v>
      </c>
      <c r="M138" s="132">
        <f>'St 1.2.1'!M138+'St 1.2.2'!M138+'St 1.2.3'!M138+'St 1.2.4'!M138</f>
        <v>0</v>
      </c>
      <c r="N138" s="132">
        <f>'St 1.2.1'!N138+'St 1.2.2'!N138+'St 1.2.3'!N138+'St 1.2.4'!N138</f>
        <v>0</v>
      </c>
      <c r="O138" s="132">
        <f>'St 1.2.1'!O138+'St 1.2.2'!O138+'St 1.2.3'!O138+'St 1.2.4'!O138</f>
        <v>0</v>
      </c>
      <c r="P138" s="138"/>
      <c r="Q138" s="132">
        <f>'St 1.2.1'!Q138+'St 1.2.2'!Q138+'St 1.2.3'!Q138+'St 1.2.4'!Q138</f>
        <v>0</v>
      </c>
      <c r="R138" s="132">
        <f>'St 1.2.1'!R138+'St 1.2.2'!R138+'St 1.2.3'!R138+'St 1.2.4'!R138</f>
        <v>0</v>
      </c>
      <c r="S138" s="132">
        <f>'St 1.2.1'!S138+'St 1.2.2'!S138+'St 1.2.3'!S138+'St 1.2.4'!S138</f>
        <v>0</v>
      </c>
      <c r="T138" s="132">
        <f>'St 1.2.1'!T138+'St 1.2.2'!T138+'St 1.2.3'!T138+'St 1.2.4'!T138</f>
        <v>0</v>
      </c>
      <c r="U138" s="132">
        <f>'St 1.2.1'!U138+'St 1.2.2'!U138+'St 1.2.3'!U138+'St 1.2.4'!U138</f>
        <v>0</v>
      </c>
      <c r="V138" s="132">
        <f>'St 1.2.1'!V138+'St 1.2.2'!V138+'St 1.2.3'!V138+'St 1.2.4'!V138</f>
        <v>0</v>
      </c>
      <c r="W138" s="132">
        <f>'St 1.2.1'!W138+'St 1.2.2'!W138+'St 1.2.3'!W138+'St 1.2.4'!W138</f>
        <v>0</v>
      </c>
      <c r="X138" s="132">
        <f>'St 1.2.1'!X138+'St 1.2.2'!X138+'St 1.2.3'!X138+'St 1.2.4'!X138</f>
        <v>0</v>
      </c>
      <c r="Y138" s="132">
        <f>'St 1.2.1'!Y138+'St 1.2.2'!Y138+'St 1.2.3'!Y138+'St 1.2.4'!Y138</f>
        <v>0</v>
      </c>
      <c r="Z138" s="132">
        <f>'St 1.2.1'!Z138+'St 1.2.2'!Z138+'St 1.2.3'!Z138+'St 1.2.4'!Z138</f>
        <v>0</v>
      </c>
      <c r="AA138" s="132">
        <f>'St 1.2.1'!AA138+'St 1.2.2'!AA138+'St 1.2.3'!AA138+'St 1.2.4'!AA138</f>
        <v>0</v>
      </c>
      <c r="AB138" s="135"/>
      <c r="AC138" s="132">
        <f>'St 1.2.1'!AC138+'St 1.2.2'!AC138+'St 1.2.3'!AC138+'St 1.2.4'!AC138</f>
        <v>0</v>
      </c>
      <c r="AD138" s="132">
        <f>'St 1.2.1'!AD138+'St 1.2.2'!AD138+'St 1.2.3'!AD138+'St 1.2.4'!AD138</f>
        <v>0</v>
      </c>
      <c r="AE138" s="132">
        <f>'St 1.2.1'!AE138+'St 1.2.2'!AE138+'St 1.2.3'!AE138+'St 1.2.4'!AE138</f>
        <v>0</v>
      </c>
      <c r="AF138" s="132">
        <f>'St 1.2.1'!AF138+'St 1.2.2'!AF138+'St 1.2.3'!AF138+'St 1.2.4'!AF138</f>
        <v>0</v>
      </c>
      <c r="AG138" s="132">
        <f>'St 1.2.1'!AG138+'St 1.2.2'!AG138+'St 1.2.3'!AG138+'St 1.2.4'!AG138</f>
        <v>0</v>
      </c>
      <c r="AH138" s="132">
        <f>'St 1.2.1'!AH138+'St 1.2.2'!AH138+'St 1.2.3'!AH138+'St 1.2.4'!AH138</f>
        <v>0</v>
      </c>
      <c r="AI138" s="132">
        <f>'St 1.2.1'!AI138+'St 1.2.2'!AI138+'St 1.2.3'!AI138+'St 1.2.4'!AI138</f>
        <v>0</v>
      </c>
      <c r="AJ138" s="132">
        <f>'St 1.2.1'!AJ138+'St 1.2.2'!AJ138+'St 1.2.3'!AJ138+'St 1.2.4'!AJ138</f>
        <v>0</v>
      </c>
      <c r="AK138" s="132">
        <f>'St 1.2.1'!AK138+'St 1.2.2'!AK138+'St 1.2.3'!AK138+'St 1.2.4'!AK138</f>
        <v>0</v>
      </c>
      <c r="AL138" s="132">
        <f>'St 1.2.1'!AL138+'St 1.2.2'!AL138+'St 1.2.3'!AL138+'St 1.2.4'!AL138</f>
        <v>0</v>
      </c>
      <c r="AM138" s="132">
        <f>'St 1.2.1'!AM138+'St 1.2.2'!AM138+'St 1.2.3'!AM138+'St 1.2.4'!AM138</f>
        <v>0</v>
      </c>
    </row>
    <row r="139" spans="1:39">
      <c r="B139" s="8" t="s">
        <v>100</v>
      </c>
      <c r="C139" s="186"/>
      <c r="D139" s="132">
        <f>'St 1.2.1'!D139+'St 1.2.2'!D139+'St 1.2.3'!D139+'St 1.2.4'!D139</f>
        <v>0</v>
      </c>
      <c r="E139" s="132">
        <f>'St 1.2.1'!E139+'St 1.2.2'!E139+'St 1.2.3'!E139+'St 1.2.4'!E139</f>
        <v>0</v>
      </c>
      <c r="F139" s="132">
        <f>'St 1.2.1'!F139+'St 1.2.2'!F139+'St 1.2.3'!F139+'St 1.2.4'!F139</f>
        <v>0</v>
      </c>
      <c r="G139" s="132">
        <f>'St 1.2.1'!G139+'St 1.2.2'!G139+'St 1.2.3'!G139+'St 1.2.4'!G139</f>
        <v>0</v>
      </c>
      <c r="H139" s="132">
        <f>'St 1.2.1'!H139+'St 1.2.2'!H139+'St 1.2.3'!H139+'St 1.2.4'!H139</f>
        <v>0</v>
      </c>
      <c r="I139" s="132">
        <f>'St 1.2.1'!I139+'St 1.2.2'!I139+'St 1.2.3'!I139+'St 1.2.4'!I139</f>
        <v>0</v>
      </c>
      <c r="J139" s="132">
        <f>'St 1.2.1'!J139+'St 1.2.2'!J139+'St 1.2.3'!J139+'St 1.2.4'!J139</f>
        <v>0</v>
      </c>
      <c r="K139" s="132">
        <f>'St 1.2.1'!K139+'St 1.2.2'!K139+'St 1.2.3'!K139+'St 1.2.4'!K139</f>
        <v>0</v>
      </c>
      <c r="L139" s="132">
        <f>'St 1.2.1'!L139+'St 1.2.2'!L139+'St 1.2.3'!L139+'St 1.2.4'!L139</f>
        <v>0</v>
      </c>
      <c r="M139" s="132">
        <f>'St 1.2.1'!M139+'St 1.2.2'!M139+'St 1.2.3'!M139+'St 1.2.4'!M139</f>
        <v>0</v>
      </c>
      <c r="N139" s="132">
        <f>'St 1.2.1'!N139+'St 1.2.2'!N139+'St 1.2.3'!N139+'St 1.2.4'!N139</f>
        <v>0</v>
      </c>
      <c r="O139" s="132">
        <f>'St 1.2.1'!O139+'St 1.2.2'!O139+'St 1.2.3'!O139+'St 1.2.4'!O139</f>
        <v>0</v>
      </c>
      <c r="P139" s="138"/>
      <c r="Q139" s="132">
        <f>'St 1.2.1'!Q139+'St 1.2.2'!Q139+'St 1.2.3'!Q139+'St 1.2.4'!Q139</f>
        <v>0</v>
      </c>
      <c r="R139" s="132">
        <f>'St 1.2.1'!R139+'St 1.2.2'!R139+'St 1.2.3'!R139+'St 1.2.4'!R139</f>
        <v>0</v>
      </c>
      <c r="S139" s="132">
        <f>'St 1.2.1'!S139+'St 1.2.2'!S139+'St 1.2.3'!S139+'St 1.2.4'!S139</f>
        <v>0</v>
      </c>
      <c r="T139" s="132">
        <f>'St 1.2.1'!T139+'St 1.2.2'!T139+'St 1.2.3'!T139+'St 1.2.4'!T139</f>
        <v>0</v>
      </c>
      <c r="U139" s="132">
        <f>'St 1.2.1'!U139+'St 1.2.2'!U139+'St 1.2.3'!U139+'St 1.2.4'!U139</f>
        <v>0</v>
      </c>
      <c r="V139" s="132">
        <f>'St 1.2.1'!V139+'St 1.2.2'!V139+'St 1.2.3'!V139+'St 1.2.4'!V139</f>
        <v>0</v>
      </c>
      <c r="W139" s="132">
        <f>'St 1.2.1'!W139+'St 1.2.2'!W139+'St 1.2.3'!W139+'St 1.2.4'!W139</f>
        <v>0</v>
      </c>
      <c r="X139" s="132">
        <f>'St 1.2.1'!X139+'St 1.2.2'!X139+'St 1.2.3'!X139+'St 1.2.4'!X139</f>
        <v>0</v>
      </c>
      <c r="Y139" s="132">
        <f>'St 1.2.1'!Y139+'St 1.2.2'!Y139+'St 1.2.3'!Y139+'St 1.2.4'!Y139</f>
        <v>0</v>
      </c>
      <c r="Z139" s="132">
        <f>'St 1.2.1'!Z139+'St 1.2.2'!Z139+'St 1.2.3'!Z139+'St 1.2.4'!Z139</f>
        <v>0</v>
      </c>
      <c r="AA139" s="132">
        <f>'St 1.2.1'!AA139+'St 1.2.2'!AA139+'St 1.2.3'!AA139+'St 1.2.4'!AA139</f>
        <v>0</v>
      </c>
      <c r="AB139" s="135"/>
      <c r="AC139" s="132">
        <f>'St 1.2.1'!AC139+'St 1.2.2'!AC139+'St 1.2.3'!AC139+'St 1.2.4'!AC139</f>
        <v>0</v>
      </c>
      <c r="AD139" s="132">
        <f>'St 1.2.1'!AD139+'St 1.2.2'!AD139+'St 1.2.3'!AD139+'St 1.2.4'!AD139</f>
        <v>0</v>
      </c>
      <c r="AE139" s="132">
        <f>'St 1.2.1'!AE139+'St 1.2.2'!AE139+'St 1.2.3'!AE139+'St 1.2.4'!AE139</f>
        <v>0</v>
      </c>
      <c r="AF139" s="132">
        <f>'St 1.2.1'!AF139+'St 1.2.2'!AF139+'St 1.2.3'!AF139+'St 1.2.4'!AF139</f>
        <v>0</v>
      </c>
      <c r="AG139" s="132">
        <f>'St 1.2.1'!AG139+'St 1.2.2'!AG139+'St 1.2.3'!AG139+'St 1.2.4'!AG139</f>
        <v>0</v>
      </c>
      <c r="AH139" s="132">
        <f>'St 1.2.1'!AH139+'St 1.2.2'!AH139+'St 1.2.3'!AH139+'St 1.2.4'!AH139</f>
        <v>0</v>
      </c>
      <c r="AI139" s="132">
        <f>'St 1.2.1'!AI139+'St 1.2.2'!AI139+'St 1.2.3'!AI139+'St 1.2.4'!AI139</f>
        <v>0</v>
      </c>
      <c r="AJ139" s="132">
        <f>'St 1.2.1'!AJ139+'St 1.2.2'!AJ139+'St 1.2.3'!AJ139+'St 1.2.4'!AJ139</f>
        <v>0</v>
      </c>
      <c r="AK139" s="132">
        <f>'St 1.2.1'!AK139+'St 1.2.2'!AK139+'St 1.2.3'!AK139+'St 1.2.4'!AK139</f>
        <v>0</v>
      </c>
      <c r="AL139" s="132">
        <f>'St 1.2.1'!AL139+'St 1.2.2'!AL139+'St 1.2.3'!AL139+'St 1.2.4'!AL139</f>
        <v>0</v>
      </c>
      <c r="AM139" s="132">
        <f>'St 1.2.1'!AM139+'St 1.2.2'!AM139+'St 1.2.3'!AM139+'St 1.2.4'!AM139</f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f>'St 1.2.1'!D140+'St 1.2.2'!D140+'St 1.2.3'!D140+'St 1.2.4'!D140</f>
        <v>910788.49487429787</v>
      </c>
      <c r="E140" s="129">
        <f>'St 1.2.1'!E140+'St 1.2.2'!E140+'St 1.2.3'!E140+'St 1.2.4'!E140</f>
        <v>1011043.8152496386</v>
      </c>
      <c r="F140" s="129">
        <f>'St 1.2.1'!F140+'St 1.2.2'!F140+'St 1.2.3'!F140+'St 1.2.4'!F140</f>
        <v>1291913.7940615304</v>
      </c>
      <c r="G140" s="129">
        <f>'St 1.2.1'!G140+'St 1.2.2'!G140+'St 1.2.3'!G140+'St 1.2.4'!G140</f>
        <v>1408637.3809934943</v>
      </c>
      <c r="H140" s="129">
        <f>'St 1.2.1'!H140+'St 1.2.2'!H140+'St 1.2.3'!H140+'St 1.2.4'!H140</f>
        <v>1367661.559751645</v>
      </c>
      <c r="I140" s="129">
        <f>'St 1.2.1'!I140+'St 1.2.2'!I140+'St 1.2.3'!I140+'St 1.2.4'!I140</f>
        <v>1738958.2415211278</v>
      </c>
      <c r="J140" s="129">
        <f>'St 1.2.1'!J140+'St 1.2.2'!J140+'St 1.2.3'!J140+'St 1.2.4'!J140</f>
        <v>1623684.0483448741</v>
      </c>
      <c r="K140" s="129">
        <f>'St 1.2.1'!K140+'St 1.2.2'!K140+'St 1.2.3'!K140+'St 1.2.4'!K140</f>
        <v>1737922.8331817829</v>
      </c>
      <c r="L140" s="129">
        <f>'St 1.2.1'!L140+'St 1.2.2'!L140+'St 1.2.3'!L140+'St 1.2.4'!L140</f>
        <v>1976018.5107081605</v>
      </c>
      <c r="M140" s="129">
        <f>'St 1.2.1'!M140+'St 1.2.2'!M140+'St 1.2.3'!M140+'St 1.2.4'!M140</f>
        <v>2353167.3732659323</v>
      </c>
      <c r="N140" s="129">
        <f>'St 1.2.1'!N140+'St 1.2.2'!N140+'St 1.2.3'!N140+'St 1.2.4'!N140</f>
        <v>2833491.5499352245</v>
      </c>
      <c r="O140" s="129">
        <f>'St 1.2.1'!O140+'St 1.2.2'!O140+'St 1.2.3'!O140+'St 1.2.4'!O140</f>
        <v>2550946.2579014008</v>
      </c>
      <c r="P140" s="130"/>
      <c r="Q140" s="129">
        <f>'St 1.2.1'!Q140+'St 1.2.2'!Q140+'St 1.2.3'!Q140+'St 1.2.4'!Q140</f>
        <v>100255.32037534077</v>
      </c>
      <c r="R140" s="129">
        <f>'St 1.2.1'!R140+'St 1.2.2'!R140+'St 1.2.3'!R140+'St 1.2.4'!R140</f>
        <v>280869.97881189169</v>
      </c>
      <c r="S140" s="129">
        <f>'St 1.2.1'!S140+'St 1.2.2'!S140+'St 1.2.3'!S140+'St 1.2.4'!S140</f>
        <v>116723.58693196387</v>
      </c>
      <c r="T140" s="129">
        <f>'St 1.2.1'!T140+'St 1.2.2'!T140+'St 1.2.3'!T140+'St 1.2.4'!T140</f>
        <v>-40975.821241849255</v>
      </c>
      <c r="U140" s="129">
        <f>'St 1.2.1'!U140+'St 1.2.2'!U140+'St 1.2.3'!U140+'St 1.2.4'!U140</f>
        <v>371296.68176948273</v>
      </c>
      <c r="V140" s="129">
        <f>'St 1.2.1'!V140+'St 1.2.2'!V140+'St 1.2.3'!V140+'St 1.2.4'!V140</f>
        <v>-115274.19317625368</v>
      </c>
      <c r="W140" s="129">
        <f>'St 1.2.1'!W140+'St 1.2.2'!W140+'St 1.2.3'!W140+'St 1.2.4'!W140</f>
        <v>114238.78483690898</v>
      </c>
      <c r="X140" s="129">
        <f>'St 1.2.1'!X140+'St 1.2.2'!X140+'St 1.2.3'!X140+'St 1.2.4'!X140</f>
        <v>238095.67752637723</v>
      </c>
      <c r="Y140" s="129">
        <f>'St 1.2.1'!Y140+'St 1.2.2'!Y140+'St 1.2.3'!Y140+'St 1.2.4'!Y140</f>
        <v>377148.86255777173</v>
      </c>
      <c r="Z140" s="129">
        <f>'St 1.2.1'!Z140+'St 1.2.2'!Z140+'St 1.2.3'!Z140+'St 1.2.4'!Z140</f>
        <v>480324.17666929198</v>
      </c>
      <c r="AA140" s="129">
        <f>'St 1.2.1'!AA140+'St 1.2.2'!AA140+'St 1.2.3'!AA140+'St 1.2.4'!AA140</f>
        <v>-317527.18270349066</v>
      </c>
      <c r="AB140" s="131"/>
      <c r="AC140" s="129">
        <f>'St 1.2.1'!AC140+'St 1.2.2'!AC140+'St 1.2.3'!AC140+'St 1.2.4'!AC140</f>
        <v>0</v>
      </c>
      <c r="AD140" s="129">
        <f>'St 1.2.1'!AD140+'St 1.2.2'!AD140+'St 1.2.3'!AD140+'St 1.2.4'!AD140</f>
        <v>0</v>
      </c>
      <c r="AE140" s="129">
        <f>'St 1.2.1'!AE140+'St 1.2.2'!AE140+'St 1.2.3'!AE140+'St 1.2.4'!AE140</f>
        <v>0</v>
      </c>
      <c r="AF140" s="129">
        <f>'St 1.2.1'!AF140+'St 1.2.2'!AF140+'St 1.2.3'!AF140+'St 1.2.4'!AF140</f>
        <v>0</v>
      </c>
      <c r="AG140" s="129">
        <f>'St 1.2.1'!AG140+'St 1.2.2'!AG140+'St 1.2.3'!AG140+'St 1.2.4'!AG140</f>
        <v>0</v>
      </c>
      <c r="AH140" s="129">
        <f>'St 1.2.1'!AH140+'St 1.2.2'!AH140+'St 1.2.3'!AH140+'St 1.2.4'!AH140</f>
        <v>0</v>
      </c>
      <c r="AI140" s="129">
        <f>'St 1.2.1'!AI140+'St 1.2.2'!AI140+'St 1.2.3'!AI140+'St 1.2.4'!AI140</f>
        <v>0</v>
      </c>
      <c r="AJ140" s="129">
        <f>'St 1.2.1'!AJ140+'St 1.2.2'!AJ140+'St 1.2.3'!AJ140+'St 1.2.4'!AJ140</f>
        <v>0</v>
      </c>
      <c r="AK140" s="129">
        <f>'St 1.2.1'!AK140+'St 1.2.2'!AK140+'St 1.2.3'!AK140+'St 1.2.4'!AK140</f>
        <v>0</v>
      </c>
      <c r="AL140" s="129">
        <f>'St 1.2.1'!AL140+'St 1.2.2'!AL140+'St 1.2.3'!AL140+'St 1.2.4'!AL140</f>
        <v>0</v>
      </c>
      <c r="AM140" s="129">
        <f>'St 1.2.1'!AM140+'St 1.2.2'!AM140+'St 1.2.3'!AM140+'St 1.2.4'!AM140</f>
        <v>0</v>
      </c>
    </row>
    <row r="141" spans="1:39">
      <c r="B141" s="176" t="s">
        <v>40</v>
      </c>
      <c r="C141" s="186"/>
      <c r="D141" s="132">
        <f>'St 1.2.1'!D141+'St 1.2.2'!D141+'St 1.2.3'!D141+'St 1.2.4'!D141</f>
        <v>805034.09267429786</v>
      </c>
      <c r="E141" s="132">
        <f>'St 1.2.1'!E141+'St 1.2.2'!E141+'St 1.2.3'!E141+'St 1.2.4'!E141</f>
        <v>854328.57024963852</v>
      </c>
      <c r="F141" s="132">
        <f>'St 1.2.1'!F141+'St 1.2.2'!F141+'St 1.2.3'!F141+'St 1.2.4'!F141</f>
        <v>1069630.4812615304</v>
      </c>
      <c r="G141" s="132">
        <f>'St 1.2.1'!G141+'St 1.2.2'!G141+'St 1.2.3'!G141+'St 1.2.4'!G141</f>
        <v>1147033.4222934942</v>
      </c>
      <c r="H141" s="132">
        <f>'St 1.2.1'!H141+'St 1.2.2'!H141+'St 1.2.3'!H141+'St 1.2.4'!H141</f>
        <v>1087554.3992516447</v>
      </c>
      <c r="I141" s="132">
        <f>'St 1.2.1'!I141+'St 1.2.2'!I141+'St 1.2.3'!I141+'St 1.2.4'!I141</f>
        <v>1471723.5511211278</v>
      </c>
      <c r="J141" s="132">
        <f>'St 1.2.1'!J141+'St 1.2.2'!J141+'St 1.2.3'!J141+'St 1.2.4'!J141</f>
        <v>1393282.1531688741</v>
      </c>
      <c r="K141" s="132">
        <f>'St 1.2.1'!K141+'St 1.2.2'!K141+'St 1.2.3'!K141+'St 1.2.4'!K141</f>
        <v>1495413.3931407828</v>
      </c>
      <c r="L141" s="132">
        <f>'St 1.2.1'!L141+'St 1.2.2'!L141+'St 1.2.3'!L141+'St 1.2.4'!L141</f>
        <v>1733106.7656379982</v>
      </c>
      <c r="M141" s="132">
        <f>'St 1.2.1'!M141+'St 1.2.2'!M141+'St 1.2.3'!M141+'St 1.2.4'!M141</f>
        <v>1920485.7927334716</v>
      </c>
      <c r="N141" s="132">
        <f>'St 1.2.1'!N141+'St 1.2.2'!N141+'St 1.2.3'!N141+'St 1.2.4'!N141</f>
        <v>2409581.6286916053</v>
      </c>
      <c r="O141" s="132">
        <f>'St 1.2.1'!O141+'St 1.2.2'!O141+'St 1.2.3'!O141+'St 1.2.4'!O141</f>
        <v>2213920.4142909325</v>
      </c>
      <c r="P141" s="138"/>
      <c r="Q141" s="132">
        <f>'St 1.2.1'!Q141+'St 1.2.2'!Q141+'St 1.2.3'!Q141+'St 1.2.4'!Q141</f>
        <v>49294.47757534073</v>
      </c>
      <c r="R141" s="132">
        <f>'St 1.2.1'!R141+'St 1.2.2'!R141+'St 1.2.3'!R141+'St 1.2.4'!R141</f>
        <v>215301.91101189176</v>
      </c>
      <c r="S141" s="132">
        <f>'St 1.2.1'!S141+'St 1.2.2'!S141+'St 1.2.3'!S141+'St 1.2.4'!S141</f>
        <v>77402.941031963957</v>
      </c>
      <c r="T141" s="132">
        <f>'St 1.2.1'!T141+'St 1.2.2'!T141+'St 1.2.3'!T141+'St 1.2.4'!T141</f>
        <v>-59479.023041849425</v>
      </c>
      <c r="U141" s="132">
        <f>'St 1.2.1'!U141+'St 1.2.2'!U141+'St 1.2.3'!U141+'St 1.2.4'!U141</f>
        <v>384169.15186948288</v>
      </c>
      <c r="V141" s="132">
        <f>'St 1.2.1'!V141+'St 1.2.2'!V141+'St 1.2.3'!V141+'St 1.2.4'!V141</f>
        <v>-78441.39795225361</v>
      </c>
      <c r="W141" s="132">
        <f>'St 1.2.1'!W141+'St 1.2.2'!W141+'St 1.2.3'!W141+'St 1.2.4'!W141</f>
        <v>102131.23997190889</v>
      </c>
      <c r="X141" s="132">
        <f>'St 1.2.1'!X141+'St 1.2.2'!X141+'St 1.2.3'!X141+'St 1.2.4'!X141</f>
        <v>237693.37249721502</v>
      </c>
      <c r="Y141" s="132">
        <f>'St 1.2.1'!Y141+'St 1.2.2'!Y141+'St 1.2.3'!Y141+'St 1.2.4'!Y141</f>
        <v>187379.02709547366</v>
      </c>
      <c r="Z141" s="132">
        <f>'St 1.2.1'!Z141+'St 1.2.2'!Z141+'St 1.2.3'!Z141+'St 1.2.4'!Z141</f>
        <v>489095.83595813328</v>
      </c>
      <c r="AA141" s="132">
        <f>'St 1.2.1'!AA141+'St 1.2.2'!AA141+'St 1.2.3'!AA141+'St 1.2.4'!AA141</f>
        <v>-230643.10507033975</v>
      </c>
      <c r="AB141" s="135"/>
      <c r="AC141" s="132">
        <f>'St 1.2.1'!AC141+'St 1.2.2'!AC141+'St 1.2.3'!AC141+'St 1.2.4'!AC141</f>
        <v>0</v>
      </c>
      <c r="AD141" s="132">
        <f>'St 1.2.1'!AD141+'St 1.2.2'!AD141+'St 1.2.3'!AD141+'St 1.2.4'!AD141</f>
        <v>0</v>
      </c>
      <c r="AE141" s="132">
        <f>'St 1.2.1'!AE141+'St 1.2.2'!AE141+'St 1.2.3'!AE141+'St 1.2.4'!AE141</f>
        <v>0</v>
      </c>
      <c r="AF141" s="132">
        <f>'St 1.2.1'!AF141+'St 1.2.2'!AF141+'St 1.2.3'!AF141+'St 1.2.4'!AF141</f>
        <v>0</v>
      </c>
      <c r="AG141" s="132">
        <f>'St 1.2.1'!AG141+'St 1.2.2'!AG141+'St 1.2.3'!AG141+'St 1.2.4'!AG141</f>
        <v>0</v>
      </c>
      <c r="AH141" s="132">
        <f>'St 1.2.1'!AH141+'St 1.2.2'!AH141+'St 1.2.3'!AH141+'St 1.2.4'!AH141</f>
        <v>0</v>
      </c>
      <c r="AI141" s="132">
        <f>'St 1.2.1'!AI141+'St 1.2.2'!AI141+'St 1.2.3'!AI141+'St 1.2.4'!AI141</f>
        <v>0</v>
      </c>
      <c r="AJ141" s="132">
        <f>'St 1.2.1'!AJ141+'St 1.2.2'!AJ141+'St 1.2.3'!AJ141+'St 1.2.4'!AJ141</f>
        <v>0</v>
      </c>
      <c r="AK141" s="132">
        <f>'St 1.2.1'!AK141+'St 1.2.2'!AK141+'St 1.2.3'!AK141+'St 1.2.4'!AK141</f>
        <v>0</v>
      </c>
      <c r="AL141" s="132">
        <f>'St 1.2.1'!AL141+'St 1.2.2'!AL141+'St 1.2.3'!AL141+'St 1.2.4'!AL141</f>
        <v>0</v>
      </c>
      <c r="AM141" s="132">
        <f>'St 1.2.1'!AM141+'St 1.2.2'!AM141+'St 1.2.3'!AM141+'St 1.2.4'!AM141</f>
        <v>0</v>
      </c>
    </row>
    <row r="142" spans="1:39">
      <c r="B142" s="6" t="s">
        <v>41</v>
      </c>
      <c r="C142" s="186"/>
      <c r="D142" s="132">
        <f>'St 1.2.1'!D142+'St 1.2.2'!D142+'St 1.2.3'!D142+'St 1.2.4'!D142</f>
        <v>338287.2537</v>
      </c>
      <c r="E142" s="132">
        <f>'St 1.2.1'!E142+'St 1.2.2'!E142+'St 1.2.3'!E142+'St 1.2.4'!E142</f>
        <v>334565.74690000003</v>
      </c>
      <c r="F142" s="132">
        <f>'St 1.2.1'!F142+'St 1.2.2'!F142+'St 1.2.3'!F142+'St 1.2.4'!F142</f>
        <v>439662.4928958278</v>
      </c>
      <c r="G142" s="132">
        <f>'St 1.2.1'!G142+'St 1.2.2'!G142+'St 1.2.3'!G142+'St 1.2.4'!G142</f>
        <v>485493.42009943421</v>
      </c>
      <c r="H142" s="132">
        <f>'St 1.2.1'!H142+'St 1.2.2'!H142+'St 1.2.3'!H142+'St 1.2.4'!H142</f>
        <v>521658.80719999998</v>
      </c>
      <c r="I142" s="132">
        <f>'St 1.2.1'!I142+'St 1.2.2'!I142+'St 1.2.3'!I142+'St 1.2.4'!I142</f>
        <v>644694.03529999999</v>
      </c>
      <c r="J142" s="132">
        <f>'St 1.2.1'!J142+'St 1.2.2'!J142+'St 1.2.3'!J142+'St 1.2.4'!J142</f>
        <v>689515.15124699997</v>
      </c>
      <c r="K142" s="132">
        <f>'St 1.2.1'!K142+'St 1.2.2'!K142+'St 1.2.3'!K142+'St 1.2.4'!K142</f>
        <v>657291.08289600001</v>
      </c>
      <c r="L142" s="132">
        <f>'St 1.2.1'!L142+'St 1.2.2'!L142+'St 1.2.3'!L142+'St 1.2.4'!L142</f>
        <v>702934.7958379999</v>
      </c>
      <c r="M142" s="132">
        <f>'St 1.2.1'!M142+'St 1.2.2'!M142+'St 1.2.3'!M142+'St 1.2.4'!M142</f>
        <v>886013.51202699996</v>
      </c>
      <c r="N142" s="132">
        <f>'St 1.2.1'!N142+'St 1.2.2'!N142+'St 1.2.3'!N142+'St 1.2.4'!N142</f>
        <v>1454749.6100979999</v>
      </c>
      <c r="O142" s="132">
        <f>'St 1.2.1'!O142+'St 1.2.2'!O142+'St 1.2.3'!O142+'St 1.2.4'!O142</f>
        <v>1122549.425725</v>
      </c>
      <c r="P142" s="138"/>
      <c r="Q142" s="132">
        <f>'St 1.2.1'!Q142+'St 1.2.2'!Q142+'St 1.2.3'!Q142+'St 1.2.4'!Q142</f>
        <v>-3721.5067999999974</v>
      </c>
      <c r="R142" s="132">
        <f>'St 1.2.1'!R142+'St 1.2.2'!R142+'St 1.2.3'!R142+'St 1.2.4'!R142</f>
        <v>105096.74599582782</v>
      </c>
      <c r="S142" s="132">
        <f>'St 1.2.1'!S142+'St 1.2.2'!S142+'St 1.2.3'!S142+'St 1.2.4'!S142</f>
        <v>45830.927203606334</v>
      </c>
      <c r="T142" s="132">
        <f>'St 1.2.1'!T142+'St 1.2.2'!T142+'St 1.2.3'!T142+'St 1.2.4'!T142</f>
        <v>36165.387100565815</v>
      </c>
      <c r="U142" s="132">
        <f>'St 1.2.1'!U142+'St 1.2.2'!U142+'St 1.2.3'!U142+'St 1.2.4'!U142</f>
        <v>123035.22810000004</v>
      </c>
      <c r="V142" s="132">
        <f>'St 1.2.1'!V142+'St 1.2.2'!V142+'St 1.2.3'!V142+'St 1.2.4'!V142</f>
        <v>44821.115946999926</v>
      </c>
      <c r="W142" s="132">
        <f>'St 1.2.1'!W142+'St 1.2.2'!W142+'St 1.2.3'!W142+'St 1.2.4'!W142</f>
        <v>-32224.068350999933</v>
      </c>
      <c r="X142" s="132">
        <f>'St 1.2.1'!X142+'St 1.2.2'!X142+'St 1.2.3'!X142+'St 1.2.4'!X142</f>
        <v>45643.712941999904</v>
      </c>
      <c r="Y142" s="132">
        <f>'St 1.2.1'!Y142+'St 1.2.2'!Y142+'St 1.2.3'!Y142+'St 1.2.4'!Y142</f>
        <v>183078.716189</v>
      </c>
      <c r="Z142" s="132">
        <f>'St 1.2.1'!Z142+'St 1.2.2'!Z142+'St 1.2.3'!Z142+'St 1.2.4'!Z142</f>
        <v>568736.09807099996</v>
      </c>
      <c r="AA142" s="132">
        <f>'St 1.2.1'!AA142+'St 1.2.2'!AA142+'St 1.2.3'!AA142+'St 1.2.4'!AA142</f>
        <v>-332200.184373</v>
      </c>
      <c r="AB142" s="135"/>
      <c r="AC142" s="132">
        <f>'St 1.2.1'!AC142+'St 1.2.2'!AC142+'St 1.2.3'!AC142+'St 1.2.4'!AC142</f>
        <v>0</v>
      </c>
      <c r="AD142" s="132">
        <f>'St 1.2.1'!AD142+'St 1.2.2'!AD142+'St 1.2.3'!AD142+'St 1.2.4'!AD142</f>
        <v>0</v>
      </c>
      <c r="AE142" s="132">
        <f>'St 1.2.1'!AE142+'St 1.2.2'!AE142+'St 1.2.3'!AE142+'St 1.2.4'!AE142</f>
        <v>0</v>
      </c>
      <c r="AF142" s="132">
        <f>'St 1.2.1'!AF142+'St 1.2.2'!AF142+'St 1.2.3'!AF142+'St 1.2.4'!AF142</f>
        <v>0</v>
      </c>
      <c r="AG142" s="132">
        <f>'St 1.2.1'!AG142+'St 1.2.2'!AG142+'St 1.2.3'!AG142+'St 1.2.4'!AG142</f>
        <v>0</v>
      </c>
      <c r="AH142" s="132">
        <f>'St 1.2.1'!AH142+'St 1.2.2'!AH142+'St 1.2.3'!AH142+'St 1.2.4'!AH142</f>
        <v>0</v>
      </c>
      <c r="AI142" s="132">
        <f>'St 1.2.1'!AI142+'St 1.2.2'!AI142+'St 1.2.3'!AI142+'St 1.2.4'!AI142</f>
        <v>0</v>
      </c>
      <c r="AJ142" s="132">
        <f>'St 1.2.1'!AJ142+'St 1.2.2'!AJ142+'St 1.2.3'!AJ142+'St 1.2.4'!AJ142</f>
        <v>0</v>
      </c>
      <c r="AK142" s="132">
        <f>'St 1.2.1'!AK142+'St 1.2.2'!AK142+'St 1.2.3'!AK142+'St 1.2.4'!AK142</f>
        <v>0</v>
      </c>
      <c r="AL142" s="132">
        <f>'St 1.2.1'!AL142+'St 1.2.2'!AL142+'St 1.2.3'!AL142+'St 1.2.4'!AL142</f>
        <v>0</v>
      </c>
      <c r="AM142" s="132">
        <f>'St 1.2.1'!AM142+'St 1.2.2'!AM142+'St 1.2.3'!AM142+'St 1.2.4'!AM142</f>
        <v>0</v>
      </c>
    </row>
    <row r="143" spans="1:39">
      <c r="B143" s="6" t="s">
        <v>42</v>
      </c>
      <c r="C143" s="186"/>
      <c r="D143" s="132">
        <f>'St 1.2.1'!D143+'St 1.2.2'!D143+'St 1.2.3'!D143+'St 1.2.4'!D143</f>
        <v>393303.28770627722</v>
      </c>
      <c r="E143" s="132">
        <f>'St 1.2.1'!E143+'St 1.2.2'!E143+'St 1.2.3'!E143+'St 1.2.4'!E143</f>
        <v>475033.76647206669</v>
      </c>
      <c r="F143" s="132">
        <f>'St 1.2.1'!F143+'St 1.2.2'!F143+'St 1.2.3'!F143+'St 1.2.4'!F143</f>
        <v>541473.17824589857</v>
      </c>
      <c r="G143" s="132">
        <f>'St 1.2.1'!G143+'St 1.2.2'!G143+'St 1.2.3'!G143+'St 1.2.4'!G143</f>
        <v>579160.54857856582</v>
      </c>
      <c r="H143" s="132">
        <f>'St 1.2.1'!H143+'St 1.2.2'!H143+'St 1.2.3'!H143+'St 1.2.4'!H143</f>
        <v>543314.68931430683</v>
      </c>
      <c r="I143" s="132">
        <f>'St 1.2.1'!I143+'St 1.2.2'!I143+'St 1.2.3'!I143+'St 1.2.4'!I143</f>
        <v>777647.567387174</v>
      </c>
      <c r="J143" s="132">
        <f>'St 1.2.1'!J143+'St 1.2.2'!J143+'St 1.2.3'!J143+'St 1.2.4'!J143</f>
        <v>667522.08365277166</v>
      </c>
      <c r="K143" s="132">
        <f>'St 1.2.1'!K143+'St 1.2.2'!K143+'St 1.2.3'!K143+'St 1.2.4'!K143</f>
        <v>747460.10371790372</v>
      </c>
      <c r="L143" s="132">
        <f>'St 1.2.1'!L143+'St 1.2.2'!L143+'St 1.2.3'!L143+'St 1.2.4'!L143</f>
        <v>917205.54836039408</v>
      </c>
      <c r="M143" s="132">
        <f>'St 1.2.1'!M143+'St 1.2.2'!M143+'St 1.2.3'!M143+'St 1.2.4'!M143</f>
        <v>916612.28202840546</v>
      </c>
      <c r="N143" s="132">
        <f>'St 1.2.1'!N143+'St 1.2.2'!N143+'St 1.2.3'!N143+'St 1.2.4'!N143</f>
        <v>744632.29152806825</v>
      </c>
      <c r="O143" s="132">
        <f>'St 1.2.1'!O143+'St 1.2.2'!O143+'St 1.2.3'!O143+'St 1.2.4'!O143</f>
        <v>870829.20396306866</v>
      </c>
      <c r="P143" s="138"/>
      <c r="Q143" s="132">
        <f>'St 1.2.1'!Q143+'St 1.2.2'!Q143+'St 1.2.3'!Q143+'St 1.2.4'!Q143</f>
        <v>81730.47876578939</v>
      </c>
      <c r="R143" s="132">
        <f>'St 1.2.1'!R143+'St 1.2.2'!R143+'St 1.2.3'!R143+'St 1.2.4'!R143</f>
        <v>66439.411773831875</v>
      </c>
      <c r="S143" s="132">
        <f>'St 1.2.1'!S143+'St 1.2.2'!S143+'St 1.2.3'!S143+'St 1.2.4'!S143</f>
        <v>37687.370332667233</v>
      </c>
      <c r="T143" s="132">
        <f>'St 1.2.1'!T143+'St 1.2.2'!T143+'St 1.2.3'!T143+'St 1.2.4'!T143</f>
        <v>-35845.859264259016</v>
      </c>
      <c r="U143" s="132">
        <f>'St 1.2.1'!U143+'St 1.2.2'!U143+'St 1.2.3'!U143+'St 1.2.4'!U143</f>
        <v>234332.87807286723</v>
      </c>
      <c r="V143" s="132">
        <f>'St 1.2.1'!V143+'St 1.2.2'!V143+'St 1.2.3'!V143+'St 1.2.4'!V143</f>
        <v>-110125.48373440244</v>
      </c>
      <c r="W143" s="132">
        <f>'St 1.2.1'!W143+'St 1.2.2'!W143+'St 1.2.3'!W143+'St 1.2.4'!W143</f>
        <v>79938.02006513215</v>
      </c>
      <c r="X143" s="132">
        <f>'St 1.2.1'!X143+'St 1.2.2'!X143+'St 1.2.3'!X143+'St 1.2.4'!X143</f>
        <v>169745.44464249036</v>
      </c>
      <c r="Y143" s="132">
        <f>'St 1.2.1'!Y143+'St 1.2.2'!Y143+'St 1.2.3'!Y143+'St 1.2.4'!Y143</f>
        <v>-593.26633198855961</v>
      </c>
      <c r="Z143" s="132">
        <f>'St 1.2.1'!Z143+'St 1.2.2'!Z143+'St 1.2.3'!Z143+'St 1.2.4'!Z143</f>
        <v>-171979.9905003373</v>
      </c>
      <c r="AA143" s="132">
        <f>'St 1.2.1'!AA143+'St 1.2.2'!AA143+'St 1.2.3'!AA143+'St 1.2.4'!AA143</f>
        <v>101554.75446533314</v>
      </c>
      <c r="AB143" s="135"/>
      <c r="AC143" s="132">
        <f>'St 1.2.1'!AC143+'St 1.2.2'!AC143+'St 1.2.3'!AC143+'St 1.2.4'!AC143</f>
        <v>0</v>
      </c>
      <c r="AD143" s="132">
        <f>'St 1.2.1'!AD143+'St 1.2.2'!AD143+'St 1.2.3'!AD143+'St 1.2.4'!AD143</f>
        <v>0</v>
      </c>
      <c r="AE143" s="132">
        <f>'St 1.2.1'!AE143+'St 1.2.2'!AE143+'St 1.2.3'!AE143+'St 1.2.4'!AE143</f>
        <v>0</v>
      </c>
      <c r="AF143" s="132">
        <f>'St 1.2.1'!AF143+'St 1.2.2'!AF143+'St 1.2.3'!AF143+'St 1.2.4'!AF143</f>
        <v>0</v>
      </c>
      <c r="AG143" s="132">
        <f>'St 1.2.1'!AG143+'St 1.2.2'!AG143+'St 1.2.3'!AG143+'St 1.2.4'!AG143</f>
        <v>0</v>
      </c>
      <c r="AH143" s="132">
        <f>'St 1.2.1'!AH143+'St 1.2.2'!AH143+'St 1.2.3'!AH143+'St 1.2.4'!AH143</f>
        <v>0</v>
      </c>
      <c r="AI143" s="132">
        <f>'St 1.2.1'!AI143+'St 1.2.2'!AI143+'St 1.2.3'!AI143+'St 1.2.4'!AI143</f>
        <v>0</v>
      </c>
      <c r="AJ143" s="132">
        <f>'St 1.2.1'!AJ143+'St 1.2.2'!AJ143+'St 1.2.3'!AJ143+'St 1.2.4'!AJ143</f>
        <v>0</v>
      </c>
      <c r="AK143" s="132">
        <f>'St 1.2.1'!AK143+'St 1.2.2'!AK143+'St 1.2.3'!AK143+'St 1.2.4'!AK143</f>
        <v>0</v>
      </c>
      <c r="AL143" s="132">
        <f>'St 1.2.1'!AL143+'St 1.2.2'!AL143+'St 1.2.3'!AL143+'St 1.2.4'!AL143</f>
        <v>0</v>
      </c>
      <c r="AM143" s="132">
        <f>'St 1.2.1'!AM143+'St 1.2.2'!AM143+'St 1.2.3'!AM143+'St 1.2.4'!AM143</f>
        <v>0</v>
      </c>
    </row>
    <row r="144" spans="1:39">
      <c r="B144" s="6" t="s">
        <v>43</v>
      </c>
      <c r="C144" s="186"/>
      <c r="D144" s="132">
        <f>'St 1.2.1'!D144+'St 1.2.2'!D144+'St 1.2.3'!D144+'St 1.2.4'!D144</f>
        <v>3664.9411210096259</v>
      </c>
      <c r="E144" s="132">
        <f>'St 1.2.1'!E144+'St 1.2.2'!E144+'St 1.2.3'!E144+'St 1.2.4'!E144</f>
        <v>4523.5199898207584</v>
      </c>
      <c r="F144" s="132">
        <f>'St 1.2.1'!F144+'St 1.2.2'!F144+'St 1.2.3'!F144+'St 1.2.4'!F144</f>
        <v>5450.2812518690253</v>
      </c>
      <c r="G144" s="132">
        <f>'St 1.2.1'!G144+'St 1.2.2'!G144+'St 1.2.3'!G144+'St 1.2.4'!G144</f>
        <v>5205.9770284991946</v>
      </c>
      <c r="H144" s="132">
        <f>'St 1.2.1'!H144+'St 1.2.2'!H144+'St 1.2.3'!H144+'St 1.2.4'!H144</f>
        <v>1761.5594880360281</v>
      </c>
      <c r="I144" s="132">
        <f>'St 1.2.1'!I144+'St 1.2.2'!I144+'St 1.2.3'!I144+'St 1.2.4'!I144</f>
        <v>8714.5208500500903</v>
      </c>
      <c r="J144" s="132">
        <f>'St 1.2.1'!J144+'St 1.2.2'!J144+'St 1.2.3'!J144+'St 1.2.4'!J144</f>
        <v>0</v>
      </c>
      <c r="K144" s="132">
        <f>'St 1.2.1'!K144+'St 1.2.2'!K144+'St 1.2.3'!K144+'St 1.2.4'!K144</f>
        <v>0</v>
      </c>
      <c r="L144" s="132">
        <f>'St 1.2.1'!L144+'St 1.2.2'!L144+'St 1.2.3'!L144+'St 1.2.4'!L144</f>
        <v>0</v>
      </c>
      <c r="M144" s="132">
        <f>'St 1.2.1'!M144+'St 1.2.2'!M144+'St 1.2.3'!M144+'St 1.2.4'!M144</f>
        <v>0</v>
      </c>
      <c r="N144" s="132">
        <f>'St 1.2.1'!N144+'St 1.2.2'!N144+'St 1.2.3'!N144+'St 1.2.4'!N144</f>
        <v>0</v>
      </c>
      <c r="O144" s="132">
        <f>'St 1.2.1'!O144+'St 1.2.2'!O144+'St 1.2.3'!O144+'St 1.2.4'!O144</f>
        <v>0</v>
      </c>
      <c r="P144" s="138"/>
      <c r="Q144" s="132">
        <f>'St 1.2.1'!Q144+'St 1.2.2'!Q144+'St 1.2.3'!Q144+'St 1.2.4'!Q144</f>
        <v>858.57886881113222</v>
      </c>
      <c r="R144" s="132">
        <f>'St 1.2.1'!R144+'St 1.2.2'!R144+'St 1.2.3'!R144+'St 1.2.4'!R144</f>
        <v>926.76126204826664</v>
      </c>
      <c r="S144" s="132">
        <f>'St 1.2.1'!S144+'St 1.2.2'!S144+'St 1.2.3'!S144+'St 1.2.4'!S144</f>
        <v>-244.30422336983</v>
      </c>
      <c r="T144" s="132">
        <f>'St 1.2.1'!T144+'St 1.2.2'!T144+'St 1.2.3'!T144+'St 1.2.4'!T144</f>
        <v>-3444.4175404631665</v>
      </c>
      <c r="U144" s="132">
        <f>'St 1.2.1'!U144+'St 1.2.2'!U144+'St 1.2.3'!U144+'St 1.2.4'!U144</f>
        <v>6952.9613620140626</v>
      </c>
      <c r="V144" s="132">
        <f>'St 1.2.1'!V144+'St 1.2.2'!V144+'St 1.2.3'!V144+'St 1.2.4'!V144</f>
        <v>-8714.5208500500903</v>
      </c>
      <c r="W144" s="132">
        <f>'St 1.2.1'!W144+'St 1.2.2'!W144+'St 1.2.3'!W144+'St 1.2.4'!W144</f>
        <v>0</v>
      </c>
      <c r="X144" s="132">
        <f>'St 1.2.1'!X144+'St 1.2.2'!X144+'St 1.2.3'!X144+'St 1.2.4'!X144</f>
        <v>0</v>
      </c>
      <c r="Y144" s="132">
        <f>'St 1.2.1'!Y144+'St 1.2.2'!Y144+'St 1.2.3'!Y144+'St 1.2.4'!Y144</f>
        <v>0</v>
      </c>
      <c r="Z144" s="132">
        <f>'St 1.2.1'!Z144+'St 1.2.2'!Z144+'St 1.2.3'!Z144+'St 1.2.4'!Z144</f>
        <v>0</v>
      </c>
      <c r="AA144" s="132">
        <f>'St 1.2.1'!AA144+'St 1.2.2'!AA144+'St 1.2.3'!AA144+'St 1.2.4'!AA144</f>
        <v>0</v>
      </c>
      <c r="AB144" s="135"/>
      <c r="AC144" s="132">
        <f>'St 1.2.1'!AC144+'St 1.2.2'!AC144+'St 1.2.3'!AC144+'St 1.2.4'!AC144</f>
        <v>0</v>
      </c>
      <c r="AD144" s="132">
        <f>'St 1.2.1'!AD144+'St 1.2.2'!AD144+'St 1.2.3'!AD144+'St 1.2.4'!AD144</f>
        <v>0</v>
      </c>
      <c r="AE144" s="132">
        <f>'St 1.2.1'!AE144+'St 1.2.2'!AE144+'St 1.2.3'!AE144+'St 1.2.4'!AE144</f>
        <v>0</v>
      </c>
      <c r="AF144" s="132">
        <f>'St 1.2.1'!AF144+'St 1.2.2'!AF144+'St 1.2.3'!AF144+'St 1.2.4'!AF144</f>
        <v>0</v>
      </c>
      <c r="AG144" s="132">
        <f>'St 1.2.1'!AG144+'St 1.2.2'!AG144+'St 1.2.3'!AG144+'St 1.2.4'!AG144</f>
        <v>0</v>
      </c>
      <c r="AH144" s="132">
        <f>'St 1.2.1'!AH144+'St 1.2.2'!AH144+'St 1.2.3'!AH144+'St 1.2.4'!AH144</f>
        <v>0</v>
      </c>
      <c r="AI144" s="132">
        <f>'St 1.2.1'!AI144+'St 1.2.2'!AI144+'St 1.2.3'!AI144+'St 1.2.4'!AI144</f>
        <v>0</v>
      </c>
      <c r="AJ144" s="132">
        <f>'St 1.2.1'!AJ144+'St 1.2.2'!AJ144+'St 1.2.3'!AJ144+'St 1.2.4'!AJ144</f>
        <v>0</v>
      </c>
      <c r="AK144" s="132">
        <f>'St 1.2.1'!AK144+'St 1.2.2'!AK144+'St 1.2.3'!AK144+'St 1.2.4'!AK144</f>
        <v>0</v>
      </c>
      <c r="AL144" s="132">
        <f>'St 1.2.1'!AL144+'St 1.2.2'!AL144+'St 1.2.3'!AL144+'St 1.2.4'!AL144</f>
        <v>0</v>
      </c>
      <c r="AM144" s="132">
        <f>'St 1.2.1'!AM144+'St 1.2.2'!AM144+'St 1.2.3'!AM144+'St 1.2.4'!AM144</f>
        <v>0</v>
      </c>
    </row>
    <row r="145" spans="1:39">
      <c r="B145" s="6" t="s">
        <v>44</v>
      </c>
      <c r="C145" s="186"/>
      <c r="D145" s="132">
        <f>'St 1.2.1'!D145+'St 1.2.2'!D145+'St 1.2.3'!D145+'St 1.2.4'!D145</f>
        <v>0</v>
      </c>
      <c r="E145" s="132">
        <f>'St 1.2.1'!E145+'St 1.2.2'!E145+'St 1.2.3'!E145+'St 1.2.4'!E145</f>
        <v>0</v>
      </c>
      <c r="F145" s="132">
        <f>'St 1.2.1'!F145+'St 1.2.2'!F145+'St 1.2.3'!F145+'St 1.2.4'!F145</f>
        <v>0</v>
      </c>
      <c r="G145" s="132">
        <f>'St 1.2.1'!G145+'St 1.2.2'!G145+'St 1.2.3'!G145+'St 1.2.4'!G145</f>
        <v>0</v>
      </c>
      <c r="H145" s="132">
        <f>'St 1.2.1'!H145+'St 1.2.2'!H145+'St 1.2.3'!H145+'St 1.2.4'!H145</f>
        <v>0</v>
      </c>
      <c r="I145" s="132">
        <f>'St 1.2.1'!I145+'St 1.2.2'!I145+'St 1.2.3'!I145+'St 1.2.4'!I145</f>
        <v>0</v>
      </c>
      <c r="J145" s="132">
        <f>'St 1.2.1'!J145+'St 1.2.2'!J145+'St 1.2.3'!J145+'St 1.2.4'!J145</f>
        <v>0</v>
      </c>
      <c r="K145" s="132">
        <f>'St 1.2.1'!K145+'St 1.2.2'!K145+'St 1.2.3'!K145+'St 1.2.4'!K145</f>
        <v>0</v>
      </c>
      <c r="L145" s="132">
        <f>'St 1.2.1'!L145+'St 1.2.2'!L145+'St 1.2.3'!L145+'St 1.2.4'!L145</f>
        <v>0</v>
      </c>
      <c r="M145" s="132">
        <f>'St 1.2.1'!M145+'St 1.2.2'!M145+'St 1.2.3'!M145+'St 1.2.4'!M145</f>
        <v>0</v>
      </c>
      <c r="N145" s="132">
        <f>'St 1.2.1'!N145+'St 1.2.2'!N145+'St 1.2.3'!N145+'St 1.2.4'!N145</f>
        <v>0</v>
      </c>
      <c r="O145" s="132">
        <f>'St 1.2.1'!O145+'St 1.2.2'!O145+'St 1.2.3'!O145+'St 1.2.4'!O145</f>
        <v>0</v>
      </c>
      <c r="P145" s="138"/>
      <c r="Q145" s="132">
        <f>'St 1.2.1'!Q145+'St 1.2.2'!Q145+'St 1.2.3'!Q145+'St 1.2.4'!Q145</f>
        <v>0</v>
      </c>
      <c r="R145" s="132">
        <f>'St 1.2.1'!R145+'St 1.2.2'!R145+'St 1.2.3'!R145+'St 1.2.4'!R145</f>
        <v>0</v>
      </c>
      <c r="S145" s="132">
        <f>'St 1.2.1'!S145+'St 1.2.2'!S145+'St 1.2.3'!S145+'St 1.2.4'!S145</f>
        <v>0</v>
      </c>
      <c r="T145" s="132">
        <f>'St 1.2.1'!T145+'St 1.2.2'!T145+'St 1.2.3'!T145+'St 1.2.4'!T145</f>
        <v>0</v>
      </c>
      <c r="U145" s="132">
        <f>'St 1.2.1'!U145+'St 1.2.2'!U145+'St 1.2.3'!U145+'St 1.2.4'!U145</f>
        <v>0</v>
      </c>
      <c r="V145" s="132">
        <f>'St 1.2.1'!V145+'St 1.2.2'!V145+'St 1.2.3'!V145+'St 1.2.4'!V145</f>
        <v>0</v>
      </c>
      <c r="W145" s="132">
        <f>'St 1.2.1'!W145+'St 1.2.2'!W145+'St 1.2.3'!W145+'St 1.2.4'!W145</f>
        <v>0</v>
      </c>
      <c r="X145" s="132">
        <f>'St 1.2.1'!X145+'St 1.2.2'!X145+'St 1.2.3'!X145+'St 1.2.4'!X145</f>
        <v>0</v>
      </c>
      <c r="Y145" s="132">
        <f>'St 1.2.1'!Y145+'St 1.2.2'!Y145+'St 1.2.3'!Y145+'St 1.2.4'!Y145</f>
        <v>0</v>
      </c>
      <c r="Z145" s="132">
        <f>'St 1.2.1'!Z145+'St 1.2.2'!Z145+'St 1.2.3'!Z145+'St 1.2.4'!Z145</f>
        <v>0</v>
      </c>
      <c r="AA145" s="132">
        <f>'St 1.2.1'!AA145+'St 1.2.2'!AA145+'St 1.2.3'!AA145+'St 1.2.4'!AA145</f>
        <v>0</v>
      </c>
      <c r="AB145" s="135"/>
      <c r="AC145" s="132">
        <f>'St 1.2.1'!AC145+'St 1.2.2'!AC145+'St 1.2.3'!AC145+'St 1.2.4'!AC145</f>
        <v>0</v>
      </c>
      <c r="AD145" s="132">
        <f>'St 1.2.1'!AD145+'St 1.2.2'!AD145+'St 1.2.3'!AD145+'St 1.2.4'!AD145</f>
        <v>0</v>
      </c>
      <c r="AE145" s="132">
        <f>'St 1.2.1'!AE145+'St 1.2.2'!AE145+'St 1.2.3'!AE145+'St 1.2.4'!AE145</f>
        <v>0</v>
      </c>
      <c r="AF145" s="132">
        <f>'St 1.2.1'!AF145+'St 1.2.2'!AF145+'St 1.2.3'!AF145+'St 1.2.4'!AF145</f>
        <v>0</v>
      </c>
      <c r="AG145" s="132">
        <f>'St 1.2.1'!AG145+'St 1.2.2'!AG145+'St 1.2.3'!AG145+'St 1.2.4'!AG145</f>
        <v>0</v>
      </c>
      <c r="AH145" s="132">
        <f>'St 1.2.1'!AH145+'St 1.2.2'!AH145+'St 1.2.3'!AH145+'St 1.2.4'!AH145</f>
        <v>0</v>
      </c>
      <c r="AI145" s="132">
        <f>'St 1.2.1'!AI145+'St 1.2.2'!AI145+'St 1.2.3'!AI145+'St 1.2.4'!AI145</f>
        <v>0</v>
      </c>
      <c r="AJ145" s="132">
        <f>'St 1.2.1'!AJ145+'St 1.2.2'!AJ145+'St 1.2.3'!AJ145+'St 1.2.4'!AJ145</f>
        <v>0</v>
      </c>
      <c r="AK145" s="132">
        <f>'St 1.2.1'!AK145+'St 1.2.2'!AK145+'St 1.2.3'!AK145+'St 1.2.4'!AK145</f>
        <v>0</v>
      </c>
      <c r="AL145" s="132">
        <f>'St 1.2.1'!AL145+'St 1.2.2'!AL145+'St 1.2.3'!AL145+'St 1.2.4'!AL145</f>
        <v>0</v>
      </c>
      <c r="AM145" s="132">
        <f>'St 1.2.1'!AM145+'St 1.2.2'!AM145+'St 1.2.3'!AM145+'St 1.2.4'!AM145</f>
        <v>0</v>
      </c>
    </row>
    <row r="146" spans="1:39">
      <c r="B146" s="7" t="s">
        <v>45</v>
      </c>
      <c r="C146" s="186"/>
      <c r="D146" s="132">
        <f>'St 1.2.1'!D146+'St 1.2.2'!D146+'St 1.2.3'!D146+'St 1.2.4'!D146</f>
        <v>0</v>
      </c>
      <c r="E146" s="132">
        <f>'St 1.2.1'!E146+'St 1.2.2'!E146+'St 1.2.3'!E146+'St 1.2.4'!E146</f>
        <v>0</v>
      </c>
      <c r="F146" s="132">
        <f>'St 1.2.1'!F146+'St 1.2.2'!F146+'St 1.2.3'!F146+'St 1.2.4'!F146</f>
        <v>0</v>
      </c>
      <c r="G146" s="132">
        <f>'St 1.2.1'!G146+'St 1.2.2'!G146+'St 1.2.3'!G146+'St 1.2.4'!G146</f>
        <v>0</v>
      </c>
      <c r="H146" s="132">
        <f>'St 1.2.1'!H146+'St 1.2.2'!H146+'St 1.2.3'!H146+'St 1.2.4'!H146</f>
        <v>0</v>
      </c>
      <c r="I146" s="132">
        <f>'St 1.2.1'!I146+'St 1.2.2'!I146+'St 1.2.3'!I146+'St 1.2.4'!I146</f>
        <v>0</v>
      </c>
      <c r="J146" s="132">
        <f>'St 1.2.1'!J146+'St 1.2.2'!J146+'St 1.2.3'!J146+'St 1.2.4'!J146</f>
        <v>0</v>
      </c>
      <c r="K146" s="132">
        <f>'St 1.2.1'!K146+'St 1.2.2'!K146+'St 1.2.3'!K146+'St 1.2.4'!K146</f>
        <v>0</v>
      </c>
      <c r="L146" s="132">
        <f>'St 1.2.1'!L146+'St 1.2.2'!L146+'St 1.2.3'!L146+'St 1.2.4'!L146</f>
        <v>0</v>
      </c>
      <c r="M146" s="132">
        <f>'St 1.2.1'!M146+'St 1.2.2'!M146+'St 1.2.3'!M146+'St 1.2.4'!M146</f>
        <v>0</v>
      </c>
      <c r="N146" s="132">
        <f>'St 1.2.1'!N146+'St 1.2.2'!N146+'St 1.2.3'!N146+'St 1.2.4'!N146</f>
        <v>0</v>
      </c>
      <c r="O146" s="132">
        <f>'St 1.2.1'!O146+'St 1.2.2'!O146+'St 1.2.3'!O146+'St 1.2.4'!O146</f>
        <v>0</v>
      </c>
      <c r="P146" s="138"/>
      <c r="Q146" s="132">
        <f>'St 1.2.1'!Q146+'St 1.2.2'!Q146+'St 1.2.3'!Q146+'St 1.2.4'!Q146</f>
        <v>0</v>
      </c>
      <c r="R146" s="132">
        <f>'St 1.2.1'!R146+'St 1.2.2'!R146+'St 1.2.3'!R146+'St 1.2.4'!R146</f>
        <v>0</v>
      </c>
      <c r="S146" s="132">
        <f>'St 1.2.1'!S146+'St 1.2.2'!S146+'St 1.2.3'!S146+'St 1.2.4'!S146</f>
        <v>0</v>
      </c>
      <c r="T146" s="132">
        <f>'St 1.2.1'!T146+'St 1.2.2'!T146+'St 1.2.3'!T146+'St 1.2.4'!T146</f>
        <v>0</v>
      </c>
      <c r="U146" s="132">
        <f>'St 1.2.1'!U146+'St 1.2.2'!U146+'St 1.2.3'!U146+'St 1.2.4'!U146</f>
        <v>0</v>
      </c>
      <c r="V146" s="132">
        <f>'St 1.2.1'!V146+'St 1.2.2'!V146+'St 1.2.3'!V146+'St 1.2.4'!V146</f>
        <v>0</v>
      </c>
      <c r="W146" s="132">
        <f>'St 1.2.1'!W146+'St 1.2.2'!W146+'St 1.2.3'!W146+'St 1.2.4'!W146</f>
        <v>0</v>
      </c>
      <c r="X146" s="132">
        <f>'St 1.2.1'!X146+'St 1.2.2'!X146+'St 1.2.3'!X146+'St 1.2.4'!X146</f>
        <v>0</v>
      </c>
      <c r="Y146" s="132">
        <f>'St 1.2.1'!Y146+'St 1.2.2'!Y146+'St 1.2.3'!Y146+'St 1.2.4'!Y146</f>
        <v>0</v>
      </c>
      <c r="Z146" s="132">
        <f>'St 1.2.1'!Z146+'St 1.2.2'!Z146+'St 1.2.3'!Z146+'St 1.2.4'!Z146</f>
        <v>0</v>
      </c>
      <c r="AA146" s="132">
        <f>'St 1.2.1'!AA146+'St 1.2.2'!AA146+'St 1.2.3'!AA146+'St 1.2.4'!AA146</f>
        <v>0</v>
      </c>
      <c r="AB146" s="135"/>
      <c r="AC146" s="132">
        <f>'St 1.2.1'!AC146+'St 1.2.2'!AC146+'St 1.2.3'!AC146+'St 1.2.4'!AC146</f>
        <v>0</v>
      </c>
      <c r="AD146" s="132">
        <f>'St 1.2.1'!AD146+'St 1.2.2'!AD146+'St 1.2.3'!AD146+'St 1.2.4'!AD146</f>
        <v>0</v>
      </c>
      <c r="AE146" s="132">
        <f>'St 1.2.1'!AE146+'St 1.2.2'!AE146+'St 1.2.3'!AE146+'St 1.2.4'!AE146</f>
        <v>0</v>
      </c>
      <c r="AF146" s="132">
        <f>'St 1.2.1'!AF146+'St 1.2.2'!AF146+'St 1.2.3'!AF146+'St 1.2.4'!AF146</f>
        <v>0</v>
      </c>
      <c r="AG146" s="132">
        <f>'St 1.2.1'!AG146+'St 1.2.2'!AG146+'St 1.2.3'!AG146+'St 1.2.4'!AG146</f>
        <v>0</v>
      </c>
      <c r="AH146" s="132">
        <f>'St 1.2.1'!AH146+'St 1.2.2'!AH146+'St 1.2.3'!AH146+'St 1.2.4'!AH146</f>
        <v>0</v>
      </c>
      <c r="AI146" s="132">
        <f>'St 1.2.1'!AI146+'St 1.2.2'!AI146+'St 1.2.3'!AI146+'St 1.2.4'!AI146</f>
        <v>0</v>
      </c>
      <c r="AJ146" s="132">
        <f>'St 1.2.1'!AJ146+'St 1.2.2'!AJ146+'St 1.2.3'!AJ146+'St 1.2.4'!AJ146</f>
        <v>0</v>
      </c>
      <c r="AK146" s="132">
        <f>'St 1.2.1'!AK146+'St 1.2.2'!AK146+'St 1.2.3'!AK146+'St 1.2.4'!AK146</f>
        <v>0</v>
      </c>
      <c r="AL146" s="132">
        <f>'St 1.2.1'!AL146+'St 1.2.2'!AL146+'St 1.2.3'!AL146+'St 1.2.4'!AL146</f>
        <v>0</v>
      </c>
      <c r="AM146" s="132">
        <f>'St 1.2.1'!AM146+'St 1.2.2'!AM146+'St 1.2.3'!AM146+'St 1.2.4'!AM146</f>
        <v>0</v>
      </c>
    </row>
    <row r="147" spans="1:39">
      <c r="B147" s="7" t="s">
        <v>46</v>
      </c>
      <c r="C147" s="186"/>
      <c r="D147" s="132">
        <f>'St 1.2.1'!D147+'St 1.2.2'!D147+'St 1.2.3'!D147+'St 1.2.4'!D147</f>
        <v>0</v>
      </c>
      <c r="E147" s="132">
        <f>'St 1.2.1'!E147+'St 1.2.2'!E147+'St 1.2.3'!E147+'St 1.2.4'!E147</f>
        <v>0</v>
      </c>
      <c r="F147" s="132">
        <f>'St 1.2.1'!F147+'St 1.2.2'!F147+'St 1.2.3'!F147+'St 1.2.4'!F147</f>
        <v>0</v>
      </c>
      <c r="G147" s="132">
        <f>'St 1.2.1'!G147+'St 1.2.2'!G147+'St 1.2.3'!G147+'St 1.2.4'!G147</f>
        <v>0</v>
      </c>
      <c r="H147" s="132">
        <f>'St 1.2.1'!H147+'St 1.2.2'!H147+'St 1.2.3'!H147+'St 1.2.4'!H147</f>
        <v>0</v>
      </c>
      <c r="I147" s="132">
        <f>'St 1.2.1'!I147+'St 1.2.2'!I147+'St 1.2.3'!I147+'St 1.2.4'!I147</f>
        <v>0</v>
      </c>
      <c r="J147" s="132">
        <f>'St 1.2.1'!J147+'St 1.2.2'!J147+'St 1.2.3'!J147+'St 1.2.4'!J147</f>
        <v>0</v>
      </c>
      <c r="K147" s="132">
        <f>'St 1.2.1'!K147+'St 1.2.2'!K147+'St 1.2.3'!K147+'St 1.2.4'!K147</f>
        <v>0</v>
      </c>
      <c r="L147" s="132">
        <f>'St 1.2.1'!L147+'St 1.2.2'!L147+'St 1.2.3'!L147+'St 1.2.4'!L147</f>
        <v>0</v>
      </c>
      <c r="M147" s="132">
        <f>'St 1.2.1'!M147+'St 1.2.2'!M147+'St 1.2.3'!M147+'St 1.2.4'!M147</f>
        <v>0</v>
      </c>
      <c r="N147" s="132">
        <f>'St 1.2.1'!N147+'St 1.2.2'!N147+'St 1.2.3'!N147+'St 1.2.4'!N147</f>
        <v>0</v>
      </c>
      <c r="O147" s="132">
        <f>'St 1.2.1'!O147+'St 1.2.2'!O147+'St 1.2.3'!O147+'St 1.2.4'!O147</f>
        <v>0</v>
      </c>
      <c r="P147" s="138"/>
      <c r="Q147" s="132">
        <f>'St 1.2.1'!Q147+'St 1.2.2'!Q147+'St 1.2.3'!Q147+'St 1.2.4'!Q147</f>
        <v>0</v>
      </c>
      <c r="R147" s="132">
        <f>'St 1.2.1'!R147+'St 1.2.2'!R147+'St 1.2.3'!R147+'St 1.2.4'!R147</f>
        <v>0</v>
      </c>
      <c r="S147" s="132">
        <f>'St 1.2.1'!S147+'St 1.2.2'!S147+'St 1.2.3'!S147+'St 1.2.4'!S147</f>
        <v>0</v>
      </c>
      <c r="T147" s="132">
        <f>'St 1.2.1'!T147+'St 1.2.2'!T147+'St 1.2.3'!T147+'St 1.2.4'!T147</f>
        <v>0</v>
      </c>
      <c r="U147" s="132">
        <f>'St 1.2.1'!U147+'St 1.2.2'!U147+'St 1.2.3'!U147+'St 1.2.4'!U147</f>
        <v>0</v>
      </c>
      <c r="V147" s="132">
        <f>'St 1.2.1'!V147+'St 1.2.2'!V147+'St 1.2.3'!V147+'St 1.2.4'!V147</f>
        <v>0</v>
      </c>
      <c r="W147" s="132">
        <f>'St 1.2.1'!W147+'St 1.2.2'!W147+'St 1.2.3'!W147+'St 1.2.4'!W147</f>
        <v>0</v>
      </c>
      <c r="X147" s="132">
        <f>'St 1.2.1'!X147+'St 1.2.2'!X147+'St 1.2.3'!X147+'St 1.2.4'!X147</f>
        <v>0</v>
      </c>
      <c r="Y147" s="132">
        <f>'St 1.2.1'!Y147+'St 1.2.2'!Y147+'St 1.2.3'!Y147+'St 1.2.4'!Y147</f>
        <v>0</v>
      </c>
      <c r="Z147" s="132">
        <f>'St 1.2.1'!Z147+'St 1.2.2'!Z147+'St 1.2.3'!Z147+'St 1.2.4'!Z147</f>
        <v>0</v>
      </c>
      <c r="AA147" s="132">
        <f>'St 1.2.1'!AA147+'St 1.2.2'!AA147+'St 1.2.3'!AA147+'St 1.2.4'!AA147</f>
        <v>0</v>
      </c>
      <c r="AB147" s="135"/>
      <c r="AC147" s="132">
        <f>'St 1.2.1'!AC147+'St 1.2.2'!AC147+'St 1.2.3'!AC147+'St 1.2.4'!AC147</f>
        <v>0</v>
      </c>
      <c r="AD147" s="132">
        <f>'St 1.2.1'!AD147+'St 1.2.2'!AD147+'St 1.2.3'!AD147+'St 1.2.4'!AD147</f>
        <v>0</v>
      </c>
      <c r="AE147" s="132">
        <f>'St 1.2.1'!AE147+'St 1.2.2'!AE147+'St 1.2.3'!AE147+'St 1.2.4'!AE147</f>
        <v>0</v>
      </c>
      <c r="AF147" s="132">
        <f>'St 1.2.1'!AF147+'St 1.2.2'!AF147+'St 1.2.3'!AF147+'St 1.2.4'!AF147</f>
        <v>0</v>
      </c>
      <c r="AG147" s="132">
        <f>'St 1.2.1'!AG147+'St 1.2.2'!AG147+'St 1.2.3'!AG147+'St 1.2.4'!AG147</f>
        <v>0</v>
      </c>
      <c r="AH147" s="132">
        <f>'St 1.2.1'!AH147+'St 1.2.2'!AH147+'St 1.2.3'!AH147+'St 1.2.4'!AH147</f>
        <v>0</v>
      </c>
      <c r="AI147" s="132">
        <f>'St 1.2.1'!AI147+'St 1.2.2'!AI147+'St 1.2.3'!AI147+'St 1.2.4'!AI147</f>
        <v>0</v>
      </c>
      <c r="AJ147" s="132">
        <f>'St 1.2.1'!AJ147+'St 1.2.2'!AJ147+'St 1.2.3'!AJ147+'St 1.2.4'!AJ147</f>
        <v>0</v>
      </c>
      <c r="AK147" s="132">
        <f>'St 1.2.1'!AK147+'St 1.2.2'!AK147+'St 1.2.3'!AK147+'St 1.2.4'!AK147</f>
        <v>0</v>
      </c>
      <c r="AL147" s="132">
        <f>'St 1.2.1'!AL147+'St 1.2.2'!AL147+'St 1.2.3'!AL147+'St 1.2.4'!AL147</f>
        <v>0</v>
      </c>
      <c r="AM147" s="132">
        <f>'St 1.2.1'!AM147+'St 1.2.2'!AM147+'St 1.2.3'!AM147+'St 1.2.4'!AM147</f>
        <v>0</v>
      </c>
    </row>
    <row r="148" spans="1:39">
      <c r="B148" s="6" t="s">
        <v>313</v>
      </c>
      <c r="C148" s="186"/>
      <c r="D148" s="132">
        <f>'St 1.2.1'!D148+'St 1.2.2'!D148+'St 1.2.3'!D148+'St 1.2.4'!D148</f>
        <v>0</v>
      </c>
      <c r="E148" s="132">
        <f>'St 1.2.1'!E148+'St 1.2.2'!E148+'St 1.2.3'!E148+'St 1.2.4'!E148</f>
        <v>0</v>
      </c>
      <c r="F148" s="132">
        <f>'St 1.2.1'!F148+'St 1.2.2'!F148+'St 1.2.3'!F148+'St 1.2.4'!F148</f>
        <v>0</v>
      </c>
      <c r="G148" s="132">
        <f>'St 1.2.1'!G148+'St 1.2.2'!G148+'St 1.2.3'!G148+'St 1.2.4'!G148</f>
        <v>0</v>
      </c>
      <c r="H148" s="132">
        <f>'St 1.2.1'!H148+'St 1.2.2'!H148+'St 1.2.3'!H148+'St 1.2.4'!H148</f>
        <v>0</v>
      </c>
      <c r="I148" s="132">
        <f>'St 1.2.1'!I148+'St 1.2.2'!I148+'St 1.2.3'!I148+'St 1.2.4'!I148</f>
        <v>0</v>
      </c>
      <c r="J148" s="132">
        <f>'St 1.2.1'!J148+'St 1.2.2'!J148+'St 1.2.3'!J148+'St 1.2.4'!J148</f>
        <v>0</v>
      </c>
      <c r="K148" s="132">
        <f>'St 1.2.1'!K148+'St 1.2.2'!K148+'St 1.2.3'!K148+'St 1.2.4'!K148</f>
        <v>0</v>
      </c>
      <c r="L148" s="132">
        <f>'St 1.2.1'!L148+'St 1.2.2'!L148+'St 1.2.3'!L148+'St 1.2.4'!L148</f>
        <v>0</v>
      </c>
      <c r="M148" s="132">
        <f>'St 1.2.1'!M148+'St 1.2.2'!M148+'St 1.2.3'!M148+'St 1.2.4'!M148</f>
        <v>0</v>
      </c>
      <c r="N148" s="132">
        <f>'St 1.2.1'!N148+'St 1.2.2'!N148+'St 1.2.3'!N148+'St 1.2.4'!N148</f>
        <v>0</v>
      </c>
      <c r="O148" s="132">
        <f>'St 1.2.1'!O148+'St 1.2.2'!O148+'St 1.2.3'!O148+'St 1.2.4'!O148</f>
        <v>0</v>
      </c>
      <c r="P148" s="138"/>
      <c r="Q148" s="132">
        <f>'St 1.2.1'!Q148+'St 1.2.2'!Q148+'St 1.2.3'!Q148+'St 1.2.4'!Q148</f>
        <v>0</v>
      </c>
      <c r="R148" s="132">
        <f>'St 1.2.1'!R148+'St 1.2.2'!R148+'St 1.2.3'!R148+'St 1.2.4'!R148</f>
        <v>0</v>
      </c>
      <c r="S148" s="132">
        <f>'St 1.2.1'!S148+'St 1.2.2'!S148+'St 1.2.3'!S148+'St 1.2.4'!S148</f>
        <v>0</v>
      </c>
      <c r="T148" s="132">
        <f>'St 1.2.1'!T148+'St 1.2.2'!T148+'St 1.2.3'!T148+'St 1.2.4'!T148</f>
        <v>0</v>
      </c>
      <c r="U148" s="132">
        <f>'St 1.2.1'!U148+'St 1.2.2'!U148+'St 1.2.3'!U148+'St 1.2.4'!U148</f>
        <v>0</v>
      </c>
      <c r="V148" s="132">
        <f>'St 1.2.1'!V148+'St 1.2.2'!V148+'St 1.2.3'!V148+'St 1.2.4'!V148</f>
        <v>0</v>
      </c>
      <c r="W148" s="132">
        <f>'St 1.2.1'!W148+'St 1.2.2'!W148+'St 1.2.3'!W148+'St 1.2.4'!W148</f>
        <v>0</v>
      </c>
      <c r="X148" s="132">
        <f>'St 1.2.1'!X148+'St 1.2.2'!X148+'St 1.2.3'!X148+'St 1.2.4'!X148</f>
        <v>0</v>
      </c>
      <c r="Y148" s="132">
        <f>'St 1.2.1'!Y148+'St 1.2.2'!Y148+'St 1.2.3'!Y148+'St 1.2.4'!Y148</f>
        <v>0</v>
      </c>
      <c r="Z148" s="132">
        <f>'St 1.2.1'!Z148+'St 1.2.2'!Z148+'St 1.2.3'!Z148+'St 1.2.4'!Z148</f>
        <v>0</v>
      </c>
      <c r="AA148" s="132">
        <f>'St 1.2.1'!AA148+'St 1.2.2'!AA148+'St 1.2.3'!AA148+'St 1.2.4'!AA148</f>
        <v>0</v>
      </c>
      <c r="AB148" s="135"/>
      <c r="AC148" s="132">
        <f>'St 1.2.1'!AC148+'St 1.2.2'!AC148+'St 1.2.3'!AC148+'St 1.2.4'!AC148</f>
        <v>0</v>
      </c>
      <c r="AD148" s="132">
        <f>'St 1.2.1'!AD148+'St 1.2.2'!AD148+'St 1.2.3'!AD148+'St 1.2.4'!AD148</f>
        <v>0</v>
      </c>
      <c r="AE148" s="132">
        <f>'St 1.2.1'!AE148+'St 1.2.2'!AE148+'St 1.2.3'!AE148+'St 1.2.4'!AE148</f>
        <v>0</v>
      </c>
      <c r="AF148" s="132">
        <f>'St 1.2.1'!AF148+'St 1.2.2'!AF148+'St 1.2.3'!AF148+'St 1.2.4'!AF148</f>
        <v>0</v>
      </c>
      <c r="AG148" s="132">
        <f>'St 1.2.1'!AG148+'St 1.2.2'!AG148+'St 1.2.3'!AG148+'St 1.2.4'!AG148</f>
        <v>0</v>
      </c>
      <c r="AH148" s="132">
        <f>'St 1.2.1'!AH148+'St 1.2.2'!AH148+'St 1.2.3'!AH148+'St 1.2.4'!AH148</f>
        <v>0</v>
      </c>
      <c r="AI148" s="132">
        <f>'St 1.2.1'!AI148+'St 1.2.2'!AI148+'St 1.2.3'!AI148+'St 1.2.4'!AI148</f>
        <v>0</v>
      </c>
      <c r="AJ148" s="132">
        <f>'St 1.2.1'!AJ148+'St 1.2.2'!AJ148+'St 1.2.3'!AJ148+'St 1.2.4'!AJ148</f>
        <v>0</v>
      </c>
      <c r="AK148" s="132">
        <f>'St 1.2.1'!AK148+'St 1.2.2'!AK148+'St 1.2.3'!AK148+'St 1.2.4'!AK148</f>
        <v>0</v>
      </c>
      <c r="AL148" s="132">
        <f>'St 1.2.1'!AL148+'St 1.2.2'!AL148+'St 1.2.3'!AL148+'St 1.2.4'!AL148</f>
        <v>0</v>
      </c>
      <c r="AM148" s="132">
        <f>'St 1.2.1'!AM148+'St 1.2.2'!AM148+'St 1.2.3'!AM148+'St 1.2.4'!AM148</f>
        <v>0</v>
      </c>
    </row>
    <row r="149" spans="1:39">
      <c r="B149" s="6" t="s">
        <v>107</v>
      </c>
      <c r="C149" s="186"/>
      <c r="D149" s="132">
        <f>'St 1.2.1'!D149+'St 1.2.2'!D149+'St 1.2.3'!D149+'St 1.2.4'!D149</f>
        <v>478.61014701097446</v>
      </c>
      <c r="E149" s="132">
        <f>'St 1.2.1'!E149+'St 1.2.2'!E149+'St 1.2.3'!E149+'St 1.2.4'!E149</f>
        <v>628.7892877511847</v>
      </c>
      <c r="F149" s="132">
        <f>'St 1.2.1'!F149+'St 1.2.2'!F149+'St 1.2.3'!F149+'St 1.2.4'!F149</f>
        <v>667.52886793493371</v>
      </c>
      <c r="G149" s="132">
        <f>'St 1.2.1'!G149+'St 1.2.2'!G149+'St 1.2.3'!G149+'St 1.2.4'!G149</f>
        <v>673.47658699505814</v>
      </c>
      <c r="H149" s="132">
        <f>'St 1.2.1'!H149+'St 1.2.2'!H149+'St 1.2.3'!H149+'St 1.2.4'!H149</f>
        <v>319.34324930200233</v>
      </c>
      <c r="I149" s="132">
        <f>'St 1.2.1'!I149+'St 1.2.2'!I149+'St 1.2.3'!I149+'St 1.2.4'!I149</f>
        <v>1567.4275839036648</v>
      </c>
      <c r="J149" s="132">
        <f>'St 1.2.1'!J149+'St 1.2.2'!J149+'St 1.2.3'!J149+'St 1.2.4'!J149</f>
        <v>3.9182691027342358</v>
      </c>
      <c r="K149" s="132">
        <f>'St 1.2.1'!K149+'St 1.2.2'!K149+'St 1.2.3'!K149+'St 1.2.4'!K149</f>
        <v>3.2065268793054069</v>
      </c>
      <c r="L149" s="132">
        <f>'St 1.2.1'!L149+'St 1.2.2'!L149+'St 1.2.3'!L149+'St 1.2.4'!L149</f>
        <v>4.4214396040531856</v>
      </c>
      <c r="M149" s="132">
        <f>'St 1.2.1'!M149+'St 1.2.2'!M149+'St 1.2.3'!M149+'St 1.2.4'!M149</f>
        <v>3.9986780663085821</v>
      </c>
      <c r="N149" s="132">
        <f>'St 1.2.1'!N149+'St 1.2.2'!N149+'St 1.2.3'!N149+'St 1.2.4'!N149</f>
        <v>4.2897655370646257</v>
      </c>
      <c r="O149" s="132">
        <f>'St 1.2.1'!O149+'St 1.2.2'!O149+'St 1.2.3'!O149+'St 1.2.4'!O149</f>
        <v>6.6146028638146364</v>
      </c>
      <c r="P149" s="138"/>
      <c r="Q149" s="132">
        <f>'St 1.2.1'!Q149+'St 1.2.2'!Q149+'St 1.2.3'!Q149+'St 1.2.4'!Q149</f>
        <v>150.1791407402103</v>
      </c>
      <c r="R149" s="132">
        <f>'St 1.2.1'!R149+'St 1.2.2'!R149+'St 1.2.3'!R149+'St 1.2.4'!R149</f>
        <v>38.739580183749034</v>
      </c>
      <c r="S149" s="132">
        <f>'St 1.2.1'!S149+'St 1.2.2'!S149+'St 1.2.3'!S149+'St 1.2.4'!S149</f>
        <v>5.9477190601242791</v>
      </c>
      <c r="T149" s="132">
        <f>'St 1.2.1'!T149+'St 1.2.2'!T149+'St 1.2.3'!T149+'St 1.2.4'!T149</f>
        <v>-354.13333769305575</v>
      </c>
      <c r="U149" s="132">
        <f>'St 1.2.1'!U149+'St 1.2.2'!U149+'St 1.2.3'!U149+'St 1.2.4'!U149</f>
        <v>1248.0843346016625</v>
      </c>
      <c r="V149" s="132">
        <f>'St 1.2.1'!V149+'St 1.2.2'!V149+'St 1.2.3'!V149+'St 1.2.4'!V149</f>
        <v>-1563.5093148009307</v>
      </c>
      <c r="W149" s="132">
        <f>'St 1.2.1'!W149+'St 1.2.2'!W149+'St 1.2.3'!W149+'St 1.2.4'!W149</f>
        <v>-0.71174222342882887</v>
      </c>
      <c r="X149" s="132">
        <f>'St 1.2.1'!X149+'St 1.2.2'!X149+'St 1.2.3'!X149+'St 1.2.4'!X149</f>
        <v>1.2149127247477784</v>
      </c>
      <c r="Y149" s="132">
        <f>'St 1.2.1'!Y149+'St 1.2.2'!Y149+'St 1.2.3'!Y149+'St 1.2.4'!Y149</f>
        <v>-0.42276153774460301</v>
      </c>
      <c r="Z149" s="132">
        <f>'St 1.2.1'!Z149+'St 1.2.2'!Z149+'St 1.2.3'!Z149+'St 1.2.4'!Z149</f>
        <v>0.29108747075604346</v>
      </c>
      <c r="AA149" s="132">
        <f>'St 1.2.1'!AA149+'St 1.2.2'!AA149+'St 1.2.3'!AA149+'St 1.2.4'!AA149</f>
        <v>2.3248373267500106</v>
      </c>
      <c r="AB149" s="135"/>
      <c r="AC149" s="132">
        <f>'St 1.2.1'!AC149+'St 1.2.2'!AC149+'St 1.2.3'!AC149+'St 1.2.4'!AC149</f>
        <v>0</v>
      </c>
      <c r="AD149" s="132">
        <f>'St 1.2.1'!AD149+'St 1.2.2'!AD149+'St 1.2.3'!AD149+'St 1.2.4'!AD149</f>
        <v>0</v>
      </c>
      <c r="AE149" s="132">
        <f>'St 1.2.1'!AE149+'St 1.2.2'!AE149+'St 1.2.3'!AE149+'St 1.2.4'!AE149</f>
        <v>0</v>
      </c>
      <c r="AF149" s="132">
        <f>'St 1.2.1'!AF149+'St 1.2.2'!AF149+'St 1.2.3'!AF149+'St 1.2.4'!AF149</f>
        <v>0</v>
      </c>
      <c r="AG149" s="132">
        <f>'St 1.2.1'!AG149+'St 1.2.2'!AG149+'St 1.2.3'!AG149+'St 1.2.4'!AG149</f>
        <v>0</v>
      </c>
      <c r="AH149" s="132">
        <f>'St 1.2.1'!AH149+'St 1.2.2'!AH149+'St 1.2.3'!AH149+'St 1.2.4'!AH149</f>
        <v>0</v>
      </c>
      <c r="AI149" s="132">
        <f>'St 1.2.1'!AI149+'St 1.2.2'!AI149+'St 1.2.3'!AI149+'St 1.2.4'!AI149</f>
        <v>0</v>
      </c>
      <c r="AJ149" s="132">
        <f>'St 1.2.1'!AJ149+'St 1.2.2'!AJ149+'St 1.2.3'!AJ149+'St 1.2.4'!AJ149</f>
        <v>0</v>
      </c>
      <c r="AK149" s="132">
        <f>'St 1.2.1'!AK149+'St 1.2.2'!AK149+'St 1.2.3'!AK149+'St 1.2.4'!AK149</f>
        <v>0</v>
      </c>
      <c r="AL149" s="132">
        <f>'St 1.2.1'!AL149+'St 1.2.2'!AL149+'St 1.2.3'!AL149+'St 1.2.4'!AL149</f>
        <v>0</v>
      </c>
      <c r="AM149" s="132">
        <f>'St 1.2.1'!AM149+'St 1.2.2'!AM149+'St 1.2.3'!AM149+'St 1.2.4'!AM149</f>
        <v>0</v>
      </c>
    </row>
    <row r="150" spans="1:39">
      <c r="B150" s="6" t="s">
        <v>48</v>
      </c>
      <c r="C150" s="186"/>
      <c r="D150" s="132">
        <f>'St 1.2.1'!D150+'St 1.2.2'!D150+'St 1.2.3'!D150+'St 1.2.4'!D150</f>
        <v>0</v>
      </c>
      <c r="E150" s="132">
        <f>'St 1.2.1'!E150+'St 1.2.2'!E150+'St 1.2.3'!E150+'St 1.2.4'!E150</f>
        <v>0</v>
      </c>
      <c r="F150" s="132">
        <f>'St 1.2.1'!F150+'St 1.2.2'!F150+'St 1.2.3'!F150+'St 1.2.4'!F150</f>
        <v>0</v>
      </c>
      <c r="G150" s="132">
        <f>'St 1.2.1'!G150+'St 1.2.2'!G150+'St 1.2.3'!G150+'St 1.2.4'!G150</f>
        <v>0</v>
      </c>
      <c r="H150" s="132">
        <f>'St 1.2.1'!H150+'St 1.2.2'!H150+'St 1.2.3'!H150+'St 1.2.4'!H150</f>
        <v>0</v>
      </c>
      <c r="I150" s="132">
        <f>'St 1.2.1'!I150+'St 1.2.2'!I150+'St 1.2.3'!I150+'St 1.2.4'!I150</f>
        <v>0</v>
      </c>
      <c r="J150" s="132">
        <f>'St 1.2.1'!J150+'St 1.2.2'!J150+'St 1.2.3'!J150+'St 1.2.4'!J150</f>
        <v>0</v>
      </c>
      <c r="K150" s="132">
        <f>'St 1.2.1'!K150+'St 1.2.2'!K150+'St 1.2.3'!K150+'St 1.2.4'!K150</f>
        <v>0</v>
      </c>
      <c r="L150" s="132">
        <f>'St 1.2.1'!L150+'St 1.2.2'!L150+'St 1.2.3'!L150+'St 1.2.4'!L150</f>
        <v>0</v>
      </c>
      <c r="M150" s="132">
        <f>'St 1.2.1'!M150+'St 1.2.2'!M150+'St 1.2.3'!M150+'St 1.2.4'!M150</f>
        <v>0</v>
      </c>
      <c r="N150" s="132">
        <f>'St 1.2.1'!N150+'St 1.2.2'!N150+'St 1.2.3'!N150+'St 1.2.4'!N150</f>
        <v>0</v>
      </c>
      <c r="O150" s="132">
        <f>'St 1.2.1'!O150+'St 1.2.2'!O150+'St 1.2.3'!O150+'St 1.2.4'!O150</f>
        <v>0</v>
      </c>
      <c r="P150" s="138"/>
      <c r="Q150" s="132">
        <f>'St 1.2.1'!Q150+'St 1.2.2'!Q150+'St 1.2.3'!Q150+'St 1.2.4'!Q150</f>
        <v>0</v>
      </c>
      <c r="R150" s="132">
        <f>'St 1.2.1'!R150+'St 1.2.2'!R150+'St 1.2.3'!R150+'St 1.2.4'!R150</f>
        <v>0</v>
      </c>
      <c r="S150" s="132">
        <f>'St 1.2.1'!S150+'St 1.2.2'!S150+'St 1.2.3'!S150+'St 1.2.4'!S150</f>
        <v>0</v>
      </c>
      <c r="T150" s="132">
        <f>'St 1.2.1'!T150+'St 1.2.2'!T150+'St 1.2.3'!T150+'St 1.2.4'!T150</f>
        <v>0</v>
      </c>
      <c r="U150" s="132">
        <f>'St 1.2.1'!U150+'St 1.2.2'!U150+'St 1.2.3'!U150+'St 1.2.4'!U150</f>
        <v>0</v>
      </c>
      <c r="V150" s="132">
        <f>'St 1.2.1'!V150+'St 1.2.2'!V150+'St 1.2.3'!V150+'St 1.2.4'!V150</f>
        <v>0</v>
      </c>
      <c r="W150" s="132">
        <f>'St 1.2.1'!W150+'St 1.2.2'!W150+'St 1.2.3'!W150+'St 1.2.4'!W150</f>
        <v>0</v>
      </c>
      <c r="X150" s="132">
        <f>'St 1.2.1'!X150+'St 1.2.2'!X150+'St 1.2.3'!X150+'St 1.2.4'!X150</f>
        <v>0</v>
      </c>
      <c r="Y150" s="132">
        <f>'St 1.2.1'!Y150+'St 1.2.2'!Y150+'St 1.2.3'!Y150+'St 1.2.4'!Y150</f>
        <v>0</v>
      </c>
      <c r="Z150" s="132">
        <f>'St 1.2.1'!Z150+'St 1.2.2'!Z150+'St 1.2.3'!Z150+'St 1.2.4'!Z150</f>
        <v>0</v>
      </c>
      <c r="AA150" s="132">
        <f>'St 1.2.1'!AA150+'St 1.2.2'!AA150+'St 1.2.3'!AA150+'St 1.2.4'!AA150</f>
        <v>0</v>
      </c>
      <c r="AB150" s="135"/>
      <c r="AC150" s="132">
        <f>'St 1.2.1'!AC150+'St 1.2.2'!AC150+'St 1.2.3'!AC150+'St 1.2.4'!AC150</f>
        <v>0</v>
      </c>
      <c r="AD150" s="132">
        <f>'St 1.2.1'!AD150+'St 1.2.2'!AD150+'St 1.2.3'!AD150+'St 1.2.4'!AD150</f>
        <v>0</v>
      </c>
      <c r="AE150" s="132">
        <f>'St 1.2.1'!AE150+'St 1.2.2'!AE150+'St 1.2.3'!AE150+'St 1.2.4'!AE150</f>
        <v>0</v>
      </c>
      <c r="AF150" s="132">
        <f>'St 1.2.1'!AF150+'St 1.2.2'!AF150+'St 1.2.3'!AF150+'St 1.2.4'!AF150</f>
        <v>0</v>
      </c>
      <c r="AG150" s="132">
        <f>'St 1.2.1'!AG150+'St 1.2.2'!AG150+'St 1.2.3'!AG150+'St 1.2.4'!AG150</f>
        <v>0</v>
      </c>
      <c r="AH150" s="132">
        <f>'St 1.2.1'!AH150+'St 1.2.2'!AH150+'St 1.2.3'!AH150+'St 1.2.4'!AH150</f>
        <v>0</v>
      </c>
      <c r="AI150" s="132">
        <f>'St 1.2.1'!AI150+'St 1.2.2'!AI150+'St 1.2.3'!AI150+'St 1.2.4'!AI150</f>
        <v>0</v>
      </c>
      <c r="AJ150" s="132">
        <f>'St 1.2.1'!AJ150+'St 1.2.2'!AJ150+'St 1.2.3'!AJ150+'St 1.2.4'!AJ150</f>
        <v>0</v>
      </c>
      <c r="AK150" s="132">
        <f>'St 1.2.1'!AK150+'St 1.2.2'!AK150+'St 1.2.3'!AK150+'St 1.2.4'!AK150</f>
        <v>0</v>
      </c>
      <c r="AL150" s="132">
        <f>'St 1.2.1'!AL150+'St 1.2.2'!AL150+'St 1.2.3'!AL150+'St 1.2.4'!AL150</f>
        <v>0</v>
      </c>
      <c r="AM150" s="132">
        <f>'St 1.2.1'!AM150+'St 1.2.2'!AM150+'St 1.2.3'!AM150+'St 1.2.4'!AM150</f>
        <v>0</v>
      </c>
    </row>
    <row r="151" spans="1:39">
      <c r="B151" s="6" t="s">
        <v>321</v>
      </c>
      <c r="C151" s="186"/>
      <c r="D151" s="132">
        <f>'St 1.2.1'!D151+'St 1.2.2'!D151+'St 1.2.3'!D151+'St 1.2.4'!D151</f>
        <v>69300</v>
      </c>
      <c r="E151" s="132">
        <f>'St 1.2.1'!E151+'St 1.2.2'!E151+'St 1.2.3'!E151+'St 1.2.4'!E151</f>
        <v>39576.747599999973</v>
      </c>
      <c r="F151" s="132">
        <f>'St 1.2.1'!F151+'St 1.2.2'!F151+'St 1.2.3'!F151+'St 1.2.4'!F151</f>
        <v>82377.000000000029</v>
      </c>
      <c r="G151" s="132">
        <f>'St 1.2.1'!G151+'St 1.2.2'!G151+'St 1.2.3'!G151+'St 1.2.4'!G151</f>
        <v>76500</v>
      </c>
      <c r="H151" s="132">
        <f>'St 1.2.1'!H151+'St 1.2.2'!H151+'St 1.2.3'!H151+'St 1.2.4'!H151</f>
        <v>20500</v>
      </c>
      <c r="I151" s="132">
        <f>'St 1.2.1'!I151+'St 1.2.2'!I151+'St 1.2.3'!I151+'St 1.2.4'!I151</f>
        <v>39100</v>
      </c>
      <c r="J151" s="132">
        <f>'St 1.2.1'!J151+'St 1.2.2'!J151+'St 1.2.3'!J151+'St 1.2.4'!J151</f>
        <v>36241</v>
      </c>
      <c r="K151" s="132">
        <f>'St 1.2.1'!K151+'St 1.2.2'!K151+'St 1.2.3'!K151+'St 1.2.4'!K151</f>
        <v>90659</v>
      </c>
      <c r="L151" s="132">
        <f>'St 1.2.1'!L151+'St 1.2.2'!L151+'St 1.2.3'!L151+'St 1.2.4'!L151</f>
        <v>112961.99999999999</v>
      </c>
      <c r="M151" s="132">
        <f>'St 1.2.1'!M151+'St 1.2.2'!M151+'St 1.2.3'!M151+'St 1.2.4'!M151</f>
        <v>117856</v>
      </c>
      <c r="N151" s="132">
        <f>'St 1.2.1'!N151+'St 1.2.2'!N151+'St 1.2.3'!N151+'St 1.2.4'!N151</f>
        <v>210195.43729999999</v>
      </c>
      <c r="O151" s="132">
        <f>'St 1.2.1'!O151+'St 1.2.2'!O151+'St 1.2.3'!O151+'St 1.2.4'!O151</f>
        <v>220535.17</v>
      </c>
      <c r="P151" s="138"/>
      <c r="Q151" s="132">
        <f>'St 1.2.1'!Q151+'St 1.2.2'!Q151+'St 1.2.3'!Q151+'St 1.2.4'!Q151</f>
        <v>-29723.252400000023</v>
      </c>
      <c r="R151" s="132">
        <f>'St 1.2.1'!R151+'St 1.2.2'!R151+'St 1.2.3'!R151+'St 1.2.4'!R151</f>
        <v>42800.252400000056</v>
      </c>
      <c r="S151" s="132">
        <f>'St 1.2.1'!S151+'St 1.2.2'!S151+'St 1.2.3'!S151+'St 1.2.4'!S151</f>
        <v>-5877.0000000000327</v>
      </c>
      <c r="T151" s="132">
        <f>'St 1.2.1'!T151+'St 1.2.2'!T151+'St 1.2.3'!T151+'St 1.2.4'!T151</f>
        <v>-56000</v>
      </c>
      <c r="U151" s="132">
        <f>'St 1.2.1'!U151+'St 1.2.2'!U151+'St 1.2.3'!U151+'St 1.2.4'!U151</f>
        <v>18600</v>
      </c>
      <c r="V151" s="132">
        <f>'St 1.2.1'!V151+'St 1.2.2'!V151+'St 1.2.3'!V151+'St 1.2.4'!V151</f>
        <v>-2858.9999999999973</v>
      </c>
      <c r="W151" s="132">
        <f>'St 1.2.1'!W151+'St 1.2.2'!W151+'St 1.2.3'!W151+'St 1.2.4'!W151</f>
        <v>54418.000000000007</v>
      </c>
      <c r="X151" s="132">
        <f>'St 1.2.1'!X151+'St 1.2.2'!X151+'St 1.2.3'!X151+'St 1.2.4'!X151</f>
        <v>22302.999999999985</v>
      </c>
      <c r="Y151" s="132">
        <f>'St 1.2.1'!Y151+'St 1.2.2'!Y151+'St 1.2.3'!Y151+'St 1.2.4'!Y151</f>
        <v>4894.0000000000055</v>
      </c>
      <c r="Z151" s="132">
        <f>'St 1.2.1'!Z151+'St 1.2.2'!Z151+'St 1.2.3'!Z151+'St 1.2.4'!Z151</f>
        <v>92339.437300000005</v>
      </c>
      <c r="AA151" s="132">
        <f>'St 1.2.1'!AA151+'St 1.2.2'!AA151+'St 1.2.3'!AA151+'St 1.2.4'!AA151</f>
        <v>0</v>
      </c>
      <c r="AB151" s="135"/>
      <c r="AC151" s="132">
        <f>'St 1.2.1'!AC151+'St 1.2.2'!AC151+'St 1.2.3'!AC151+'St 1.2.4'!AC151</f>
        <v>0</v>
      </c>
      <c r="AD151" s="132">
        <f>'St 1.2.1'!AD151+'St 1.2.2'!AD151+'St 1.2.3'!AD151+'St 1.2.4'!AD151</f>
        <v>0</v>
      </c>
      <c r="AE151" s="132">
        <f>'St 1.2.1'!AE151+'St 1.2.2'!AE151+'St 1.2.3'!AE151+'St 1.2.4'!AE151</f>
        <v>0</v>
      </c>
      <c r="AF151" s="132">
        <f>'St 1.2.1'!AF151+'St 1.2.2'!AF151+'St 1.2.3'!AF151+'St 1.2.4'!AF151</f>
        <v>0</v>
      </c>
      <c r="AG151" s="132">
        <f>'St 1.2.1'!AG151+'St 1.2.2'!AG151+'St 1.2.3'!AG151+'St 1.2.4'!AG151</f>
        <v>0</v>
      </c>
      <c r="AH151" s="132">
        <f>'St 1.2.1'!AH151+'St 1.2.2'!AH151+'St 1.2.3'!AH151+'St 1.2.4'!AH151</f>
        <v>0</v>
      </c>
      <c r="AI151" s="132">
        <f>'St 1.2.1'!AI151+'St 1.2.2'!AI151+'St 1.2.3'!AI151+'St 1.2.4'!AI151</f>
        <v>0</v>
      </c>
      <c r="AJ151" s="132">
        <f>'St 1.2.1'!AJ151+'St 1.2.2'!AJ151+'St 1.2.3'!AJ151+'St 1.2.4'!AJ151</f>
        <v>0</v>
      </c>
      <c r="AK151" s="132">
        <f>'St 1.2.1'!AK151+'St 1.2.2'!AK151+'St 1.2.3'!AK151+'St 1.2.4'!AK151</f>
        <v>0</v>
      </c>
      <c r="AL151" s="132">
        <f>'St 1.2.1'!AL151+'St 1.2.2'!AL151+'St 1.2.3'!AL151+'St 1.2.4'!AL151</f>
        <v>0</v>
      </c>
      <c r="AM151" s="132">
        <f>'St 1.2.1'!AM151+'St 1.2.2'!AM151+'St 1.2.3'!AM151+'St 1.2.4'!AM151</f>
        <v>0</v>
      </c>
    </row>
    <row r="152" spans="1:39">
      <c r="B152" s="8" t="s">
        <v>100</v>
      </c>
      <c r="C152" s="186"/>
      <c r="D152" s="132">
        <f>'St 1.2.1'!D152+'St 1.2.2'!D152+'St 1.2.3'!D152+'St 1.2.4'!D152</f>
        <v>105754.40220000001</v>
      </c>
      <c r="E152" s="132">
        <f>'St 1.2.1'!E152+'St 1.2.2'!E152+'St 1.2.3'!E152+'St 1.2.4'!E152</f>
        <v>156715.245</v>
      </c>
      <c r="F152" s="132">
        <f>'St 1.2.1'!F152+'St 1.2.2'!F152+'St 1.2.3'!F152+'St 1.2.4'!F152</f>
        <v>222283.31280000001</v>
      </c>
      <c r="G152" s="132">
        <f>'St 1.2.1'!G152+'St 1.2.2'!G152+'St 1.2.3'!G152+'St 1.2.4'!G152</f>
        <v>261603.95869999999</v>
      </c>
      <c r="H152" s="132">
        <f>'St 1.2.1'!H152+'St 1.2.2'!H152+'St 1.2.3'!H152+'St 1.2.4'!H152</f>
        <v>280107.1605</v>
      </c>
      <c r="I152" s="132">
        <f>'St 1.2.1'!I152+'St 1.2.2'!I152+'St 1.2.3'!I152+'St 1.2.4'!I152</f>
        <v>267234.69040000002</v>
      </c>
      <c r="J152" s="132">
        <f>'St 1.2.1'!J152+'St 1.2.2'!J152+'St 1.2.3'!J152+'St 1.2.4'!J152</f>
        <v>230401.89517599996</v>
      </c>
      <c r="K152" s="132">
        <f>'St 1.2.1'!K152+'St 1.2.2'!K152+'St 1.2.3'!K152+'St 1.2.4'!K152</f>
        <v>242509.44004100002</v>
      </c>
      <c r="L152" s="132">
        <f>'St 1.2.1'!L152+'St 1.2.2'!L152+'St 1.2.3'!L152+'St 1.2.4'!L152</f>
        <v>242911.74507016223</v>
      </c>
      <c r="M152" s="132">
        <f>'St 1.2.1'!M152+'St 1.2.2'!M152+'St 1.2.3'!M152+'St 1.2.4'!M152</f>
        <v>432681.58053246024</v>
      </c>
      <c r="N152" s="132">
        <f>'St 1.2.1'!N152+'St 1.2.2'!N152+'St 1.2.3'!N152+'St 1.2.4'!N152</f>
        <v>423909.92124361894</v>
      </c>
      <c r="O152" s="132">
        <f>'St 1.2.1'!O152+'St 1.2.2'!O152+'St 1.2.3'!O152+'St 1.2.4'!O152</f>
        <v>337025.84361046815</v>
      </c>
      <c r="P152" s="138"/>
      <c r="Q152" s="132">
        <f>'St 1.2.1'!Q152+'St 1.2.2'!Q152+'St 1.2.3'!Q152+'St 1.2.4'!Q152</f>
        <v>50960.842799999999</v>
      </c>
      <c r="R152" s="132">
        <f>'St 1.2.1'!R152+'St 1.2.2'!R152+'St 1.2.3'!R152+'St 1.2.4'!R152</f>
        <v>65568.067800000019</v>
      </c>
      <c r="S152" s="132">
        <f>'St 1.2.1'!S152+'St 1.2.2'!S152+'St 1.2.3'!S152+'St 1.2.4'!S152</f>
        <v>39320.645899999952</v>
      </c>
      <c r="T152" s="132">
        <f>'St 1.2.1'!T152+'St 1.2.2'!T152+'St 1.2.3'!T152+'St 1.2.4'!T152</f>
        <v>18503.201800000032</v>
      </c>
      <c r="U152" s="132">
        <f>'St 1.2.1'!U152+'St 1.2.2'!U152+'St 1.2.3'!U152+'St 1.2.4'!U152</f>
        <v>-12872.47010000001</v>
      </c>
      <c r="V152" s="132">
        <f>'St 1.2.1'!V152+'St 1.2.2'!V152+'St 1.2.3'!V152+'St 1.2.4'!V152</f>
        <v>-36832.79522400003</v>
      </c>
      <c r="W152" s="132">
        <f>'St 1.2.1'!W152+'St 1.2.2'!W152+'St 1.2.3'!W152+'St 1.2.4'!W152</f>
        <v>12107.544865000045</v>
      </c>
      <c r="X152" s="132">
        <f>'St 1.2.1'!X152+'St 1.2.2'!X152+'St 1.2.3'!X152+'St 1.2.4'!X152</f>
        <v>402.30502916220911</v>
      </c>
      <c r="Y152" s="132">
        <f>'St 1.2.1'!Y152+'St 1.2.2'!Y152+'St 1.2.3'!Y152+'St 1.2.4'!Y152</f>
        <v>189769.83546229801</v>
      </c>
      <c r="Z152" s="132">
        <f>'St 1.2.1'!Z152+'St 1.2.2'!Z152+'St 1.2.3'!Z152+'St 1.2.4'!Z152</f>
        <v>-8771.6592888413088</v>
      </c>
      <c r="AA152" s="132">
        <f>'St 1.2.1'!AA152+'St 1.2.2'!AA152+'St 1.2.3'!AA152+'St 1.2.4'!AA152</f>
        <v>-86884.077633150795</v>
      </c>
      <c r="AB152" s="135"/>
      <c r="AC152" s="132">
        <f>'St 1.2.1'!AC152+'St 1.2.2'!AC152+'St 1.2.3'!AC152+'St 1.2.4'!AC152</f>
        <v>0</v>
      </c>
      <c r="AD152" s="132">
        <f>'St 1.2.1'!AD152+'St 1.2.2'!AD152+'St 1.2.3'!AD152+'St 1.2.4'!AD152</f>
        <v>0</v>
      </c>
      <c r="AE152" s="132">
        <f>'St 1.2.1'!AE152+'St 1.2.2'!AE152+'St 1.2.3'!AE152+'St 1.2.4'!AE152</f>
        <v>0</v>
      </c>
      <c r="AF152" s="132">
        <f>'St 1.2.1'!AF152+'St 1.2.2'!AF152+'St 1.2.3'!AF152+'St 1.2.4'!AF152</f>
        <v>0</v>
      </c>
      <c r="AG152" s="132">
        <f>'St 1.2.1'!AG152+'St 1.2.2'!AG152+'St 1.2.3'!AG152+'St 1.2.4'!AG152</f>
        <v>0</v>
      </c>
      <c r="AH152" s="132">
        <f>'St 1.2.1'!AH152+'St 1.2.2'!AH152+'St 1.2.3'!AH152+'St 1.2.4'!AH152</f>
        <v>0</v>
      </c>
      <c r="AI152" s="132">
        <f>'St 1.2.1'!AI152+'St 1.2.2'!AI152+'St 1.2.3'!AI152+'St 1.2.4'!AI152</f>
        <v>0</v>
      </c>
      <c r="AJ152" s="132">
        <f>'St 1.2.1'!AJ152+'St 1.2.2'!AJ152+'St 1.2.3'!AJ152+'St 1.2.4'!AJ152</f>
        <v>0</v>
      </c>
      <c r="AK152" s="132">
        <f>'St 1.2.1'!AK152+'St 1.2.2'!AK152+'St 1.2.3'!AK152+'St 1.2.4'!AK152</f>
        <v>0</v>
      </c>
      <c r="AL152" s="132">
        <f>'St 1.2.1'!AL152+'St 1.2.2'!AL152+'St 1.2.3'!AL152+'St 1.2.4'!AL152</f>
        <v>0</v>
      </c>
      <c r="AM152" s="132">
        <f>'St 1.2.1'!AM152+'St 1.2.2'!AM152+'St 1.2.3'!AM152+'St 1.2.4'!AM152</f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f>'St 1.2.1'!D153+'St 1.2.2'!D153+'St 1.2.3'!D153+'St 1.2.4'!D153</f>
        <v>2394858.9249613173</v>
      </c>
      <c r="E153" s="129">
        <f>'St 1.2.1'!E153+'St 1.2.2'!E153+'St 1.2.3'!E153+'St 1.2.4'!E153</f>
        <v>2795090.3519418146</v>
      </c>
      <c r="F153" s="129">
        <f>'St 1.2.1'!F153+'St 1.2.2'!F153+'St 1.2.3'!F153+'St 1.2.4'!F153</f>
        <v>3095499.5618003635</v>
      </c>
      <c r="G153" s="129">
        <f>'St 1.2.1'!G153+'St 1.2.2'!G153+'St 1.2.3'!G153+'St 1.2.4'!G153</f>
        <v>3214852.085298039</v>
      </c>
      <c r="H153" s="129">
        <f>'St 1.2.1'!H153+'St 1.2.2'!H153+'St 1.2.3'!H153+'St 1.2.4'!H153</f>
        <v>3608280.4475714373</v>
      </c>
      <c r="I153" s="129">
        <f>'St 1.2.1'!I153+'St 1.2.2'!I153+'St 1.2.3'!I153+'St 1.2.4'!I153</f>
        <v>4049058.898345266</v>
      </c>
      <c r="J153" s="129">
        <f>'St 1.2.1'!J153+'St 1.2.2'!J153+'St 1.2.3'!J153+'St 1.2.4'!J153</f>
        <v>4514990.0660518864</v>
      </c>
      <c r="K153" s="129">
        <f>'St 1.2.1'!K153+'St 1.2.2'!K153+'St 1.2.3'!K153+'St 1.2.4'!K153</f>
        <v>4751053.2668694081</v>
      </c>
      <c r="L153" s="129">
        <f>'St 1.2.1'!L153+'St 1.2.2'!L153+'St 1.2.3'!L153+'St 1.2.4'!L153</f>
        <v>5123446.6787183043</v>
      </c>
      <c r="M153" s="129">
        <f>'St 1.2.1'!M153+'St 1.2.2'!M153+'St 1.2.3'!M153+'St 1.2.4'!M153</f>
        <v>5956083.1105346372</v>
      </c>
      <c r="N153" s="129">
        <f>'St 1.2.1'!N153+'St 1.2.2'!N153+'St 1.2.3'!N153+'St 1.2.4'!N153</f>
        <v>6365520.1845250912</v>
      </c>
      <c r="O153" s="129">
        <f>'St 1.2.1'!O153+'St 1.2.2'!O153+'St 1.2.3'!O153+'St 1.2.4'!O153</f>
        <v>7026369.8667890672</v>
      </c>
      <c r="P153" s="130"/>
      <c r="Q153" s="129">
        <f>'St 1.2.1'!Q153+'St 1.2.2'!Q153+'St 1.2.3'!Q153+'St 1.2.4'!Q153</f>
        <v>400231.42698049702</v>
      </c>
      <c r="R153" s="129">
        <f>'St 1.2.1'!R153+'St 1.2.2'!R153+'St 1.2.3'!R153+'St 1.2.4'!R153</f>
        <v>300409.20985854918</v>
      </c>
      <c r="S153" s="129">
        <f>'St 1.2.1'!S153+'St 1.2.2'!S153+'St 1.2.3'!S153+'St 1.2.4'!S153</f>
        <v>119352.52349767544</v>
      </c>
      <c r="T153" s="129">
        <f>'St 1.2.1'!T153+'St 1.2.2'!T153+'St 1.2.3'!T153+'St 1.2.4'!T153</f>
        <v>393428.36227339797</v>
      </c>
      <c r="U153" s="129">
        <f>'St 1.2.1'!U153+'St 1.2.2'!U153+'St 1.2.3'!U153+'St 1.2.4'!U153</f>
        <v>440778.45077382866</v>
      </c>
      <c r="V153" s="129">
        <f>'St 1.2.1'!V153+'St 1.2.2'!V153+'St 1.2.3'!V153+'St 1.2.4'!V153</f>
        <v>465931.16770661995</v>
      </c>
      <c r="W153" s="129">
        <f>'St 1.2.1'!W153+'St 1.2.2'!W153+'St 1.2.3'!W153+'St 1.2.4'!W153</f>
        <v>236063.20081752288</v>
      </c>
      <c r="X153" s="129">
        <f>'St 1.2.1'!X153+'St 1.2.2'!X153+'St 1.2.3'!X153+'St 1.2.4'!X153</f>
        <v>372393.41184889519</v>
      </c>
      <c r="Y153" s="129">
        <f>'St 1.2.1'!Y153+'St 1.2.2'!Y153+'St 1.2.3'!Y153+'St 1.2.4'!Y153</f>
        <v>832636.43181633367</v>
      </c>
      <c r="Z153" s="129">
        <f>'St 1.2.1'!Z153+'St 1.2.2'!Z153+'St 1.2.3'!Z153+'St 1.2.4'!Z153</f>
        <v>409437.07399045432</v>
      </c>
      <c r="AA153" s="129">
        <f>'St 1.2.1'!AA153+'St 1.2.2'!AA153+'St 1.2.3'!AA153+'St 1.2.4'!AA153</f>
        <v>660686.62444924691</v>
      </c>
      <c r="AB153" s="131"/>
      <c r="AC153" s="129">
        <f>'St 1.2.1'!AC153+'St 1.2.2'!AC153+'St 1.2.3'!AC153+'St 1.2.4'!AC153</f>
        <v>0</v>
      </c>
      <c r="AD153" s="129">
        <f>'St 1.2.1'!AD153+'St 1.2.2'!AD153+'St 1.2.3'!AD153+'St 1.2.4'!AD153</f>
        <v>0</v>
      </c>
      <c r="AE153" s="129">
        <f>'St 1.2.1'!AE153+'St 1.2.2'!AE153+'St 1.2.3'!AE153+'St 1.2.4'!AE153</f>
        <v>0</v>
      </c>
      <c r="AF153" s="129">
        <f>'St 1.2.1'!AF153+'St 1.2.2'!AF153+'St 1.2.3'!AF153+'St 1.2.4'!AF153</f>
        <v>0</v>
      </c>
      <c r="AG153" s="129">
        <f>'St 1.2.1'!AG153+'St 1.2.2'!AG153+'St 1.2.3'!AG153+'St 1.2.4'!AG153</f>
        <v>0</v>
      </c>
      <c r="AH153" s="129">
        <f>'St 1.2.1'!AH153+'St 1.2.2'!AH153+'St 1.2.3'!AH153+'St 1.2.4'!AH153</f>
        <v>0</v>
      </c>
      <c r="AI153" s="129">
        <f>'St 1.2.1'!AI153+'St 1.2.2'!AI153+'St 1.2.3'!AI153+'St 1.2.4'!AI153</f>
        <v>0</v>
      </c>
      <c r="AJ153" s="129">
        <f>'St 1.2.1'!AJ153+'St 1.2.2'!AJ153+'St 1.2.3'!AJ153+'St 1.2.4'!AJ153</f>
        <v>0</v>
      </c>
      <c r="AK153" s="129">
        <f>'St 1.2.1'!AK153+'St 1.2.2'!AK153+'St 1.2.3'!AK153+'St 1.2.4'!AK153</f>
        <v>0</v>
      </c>
      <c r="AL153" s="129">
        <f>'St 1.2.1'!AL153+'St 1.2.2'!AL153+'St 1.2.3'!AL153+'St 1.2.4'!AL153</f>
        <v>0</v>
      </c>
      <c r="AM153" s="129">
        <f>'St 1.2.1'!AM153+'St 1.2.2'!AM153+'St 1.2.3'!AM153+'St 1.2.4'!AM153</f>
        <v>0</v>
      </c>
    </row>
    <row r="154" spans="1:39">
      <c r="B154" s="176" t="s">
        <v>40</v>
      </c>
      <c r="C154" s="186"/>
      <c r="D154" s="132">
        <f>'St 1.2.1'!D154+'St 1.2.2'!D154+'St 1.2.3'!D154+'St 1.2.4'!D154</f>
        <v>2370949.713561317</v>
      </c>
      <c r="E154" s="132">
        <f>'St 1.2.1'!E154+'St 1.2.2'!E154+'St 1.2.3'!E154+'St 1.2.4'!E154</f>
        <v>2759833.6548418147</v>
      </c>
      <c r="F154" s="132">
        <f>'St 1.2.1'!F154+'St 1.2.2'!F154+'St 1.2.3'!F154+'St 1.2.4'!F154</f>
        <v>3051208.4604003634</v>
      </c>
      <c r="G154" s="132">
        <f>'St 1.2.1'!G154+'St 1.2.2'!G154+'St 1.2.3'!G154+'St 1.2.4'!G154</f>
        <v>3160509.3164980384</v>
      </c>
      <c r="H154" s="132">
        <f>'St 1.2.1'!H154+'St 1.2.2'!H154+'St 1.2.3'!H154+'St 1.2.4'!H154</f>
        <v>3530586.2546714372</v>
      </c>
      <c r="I154" s="132">
        <f>'St 1.2.1'!I154+'St 1.2.2'!I154+'St 1.2.3'!I154+'St 1.2.4'!I154</f>
        <v>3969310.4891452659</v>
      </c>
      <c r="J154" s="132">
        <f>'St 1.2.1'!J154+'St 1.2.2'!J154+'St 1.2.3'!J154+'St 1.2.4'!J154</f>
        <v>4420558.6176518854</v>
      </c>
      <c r="K154" s="132">
        <f>'St 1.2.1'!K154+'St 1.2.2'!K154+'St 1.2.3'!K154+'St 1.2.4'!K154</f>
        <v>4632345.3764694082</v>
      </c>
      <c r="L154" s="132">
        <f>'St 1.2.1'!L154+'St 1.2.2'!L154+'St 1.2.3'!L154+'St 1.2.4'!L154</f>
        <v>5008552.8934613038</v>
      </c>
      <c r="M154" s="132">
        <f>'St 1.2.1'!M154+'St 1.2.2'!M154+'St 1.2.3'!M154+'St 1.2.4'!M154</f>
        <v>5813444.011527637</v>
      </c>
      <c r="N154" s="132">
        <f>'St 1.2.1'!N154+'St 1.2.2'!N154+'St 1.2.3'!N154+'St 1.2.4'!N154</f>
        <v>6183110.7143400917</v>
      </c>
      <c r="O154" s="132">
        <f>'St 1.2.1'!O154+'St 1.2.2'!O154+'St 1.2.3'!O154+'St 1.2.4'!O154</f>
        <v>6867678.8451330671</v>
      </c>
      <c r="P154" s="138"/>
      <c r="Q154" s="132">
        <f>'St 1.2.1'!Q154+'St 1.2.2'!Q154+'St 1.2.3'!Q154+'St 1.2.4'!Q154</f>
        <v>388883.94128049695</v>
      </c>
      <c r="R154" s="132">
        <f>'St 1.2.1'!R154+'St 1.2.2'!R154+'St 1.2.3'!R154+'St 1.2.4'!R154</f>
        <v>291374.80555854912</v>
      </c>
      <c r="S154" s="132">
        <f>'St 1.2.1'!S154+'St 1.2.2'!S154+'St 1.2.3'!S154+'St 1.2.4'!S154</f>
        <v>109300.85609767558</v>
      </c>
      <c r="T154" s="132">
        <f>'St 1.2.1'!T154+'St 1.2.2'!T154+'St 1.2.3'!T154+'St 1.2.4'!T154</f>
        <v>370076.93817339785</v>
      </c>
      <c r="U154" s="132">
        <f>'St 1.2.1'!U154+'St 1.2.2'!U154+'St 1.2.3'!U154+'St 1.2.4'!U154</f>
        <v>438724.23447382881</v>
      </c>
      <c r="V154" s="132">
        <f>'St 1.2.1'!V154+'St 1.2.2'!V154+'St 1.2.3'!V154+'St 1.2.4'!V154</f>
        <v>451248.1285066196</v>
      </c>
      <c r="W154" s="132">
        <f>'St 1.2.1'!W154+'St 1.2.2'!W154+'St 1.2.3'!W154+'St 1.2.4'!W154</f>
        <v>211786.75881752293</v>
      </c>
      <c r="X154" s="132">
        <f>'St 1.2.1'!X154+'St 1.2.2'!X154+'St 1.2.3'!X154+'St 1.2.4'!X154</f>
        <v>376207.51699189527</v>
      </c>
      <c r="Y154" s="132">
        <f>'St 1.2.1'!Y154+'St 1.2.2'!Y154+'St 1.2.3'!Y154+'St 1.2.4'!Y154</f>
        <v>804891.1180663337</v>
      </c>
      <c r="Z154" s="132">
        <f>'St 1.2.1'!Z154+'St 1.2.2'!Z154+'St 1.2.3'!Z154+'St 1.2.4'!Z154</f>
        <v>369666.70281245437</v>
      </c>
      <c r="AA154" s="132">
        <f>'St 1.2.1'!AA154+'St 1.2.2'!AA154+'St 1.2.3'!AA154+'St 1.2.4'!AA154</f>
        <v>684405.07297824637</v>
      </c>
      <c r="AB154" s="135"/>
      <c r="AC154" s="132">
        <f>'St 1.2.1'!AC154+'St 1.2.2'!AC154+'St 1.2.3'!AC154+'St 1.2.4'!AC154</f>
        <v>0</v>
      </c>
      <c r="AD154" s="132">
        <f>'St 1.2.1'!AD154+'St 1.2.2'!AD154+'St 1.2.3'!AD154+'St 1.2.4'!AD154</f>
        <v>0</v>
      </c>
      <c r="AE154" s="132">
        <f>'St 1.2.1'!AE154+'St 1.2.2'!AE154+'St 1.2.3'!AE154+'St 1.2.4'!AE154</f>
        <v>0</v>
      </c>
      <c r="AF154" s="132">
        <f>'St 1.2.1'!AF154+'St 1.2.2'!AF154+'St 1.2.3'!AF154+'St 1.2.4'!AF154</f>
        <v>0</v>
      </c>
      <c r="AG154" s="132">
        <f>'St 1.2.1'!AG154+'St 1.2.2'!AG154+'St 1.2.3'!AG154+'St 1.2.4'!AG154</f>
        <v>0</v>
      </c>
      <c r="AH154" s="132">
        <f>'St 1.2.1'!AH154+'St 1.2.2'!AH154+'St 1.2.3'!AH154+'St 1.2.4'!AH154</f>
        <v>0</v>
      </c>
      <c r="AI154" s="132">
        <f>'St 1.2.1'!AI154+'St 1.2.2'!AI154+'St 1.2.3'!AI154+'St 1.2.4'!AI154</f>
        <v>0</v>
      </c>
      <c r="AJ154" s="132">
        <f>'St 1.2.1'!AJ154+'St 1.2.2'!AJ154+'St 1.2.3'!AJ154+'St 1.2.4'!AJ154</f>
        <v>0</v>
      </c>
      <c r="AK154" s="132">
        <f>'St 1.2.1'!AK154+'St 1.2.2'!AK154+'St 1.2.3'!AK154+'St 1.2.4'!AK154</f>
        <v>0</v>
      </c>
      <c r="AL154" s="132">
        <f>'St 1.2.1'!AL154+'St 1.2.2'!AL154+'St 1.2.3'!AL154+'St 1.2.4'!AL154</f>
        <v>0</v>
      </c>
      <c r="AM154" s="132">
        <f>'St 1.2.1'!AM154+'St 1.2.2'!AM154+'St 1.2.3'!AM154+'St 1.2.4'!AM154</f>
        <v>0</v>
      </c>
    </row>
    <row r="155" spans="1:39">
      <c r="B155" s="6" t="s">
        <v>41</v>
      </c>
      <c r="C155" s="186"/>
      <c r="D155" s="132">
        <f>'St 1.2.1'!D155+'St 1.2.2'!D155+'St 1.2.3'!D155+'St 1.2.4'!D155</f>
        <v>0</v>
      </c>
      <c r="E155" s="132">
        <f>'St 1.2.1'!E155+'St 1.2.2'!E155+'St 1.2.3'!E155+'St 1.2.4'!E155</f>
        <v>0</v>
      </c>
      <c r="F155" s="132">
        <f>'St 1.2.1'!F155+'St 1.2.2'!F155+'St 1.2.3'!F155+'St 1.2.4'!F155</f>
        <v>0</v>
      </c>
      <c r="G155" s="132">
        <f>'St 1.2.1'!G155+'St 1.2.2'!G155+'St 1.2.3'!G155+'St 1.2.4'!G155</f>
        <v>0</v>
      </c>
      <c r="H155" s="132">
        <f>'St 1.2.1'!H155+'St 1.2.2'!H155+'St 1.2.3'!H155+'St 1.2.4'!H155</f>
        <v>0</v>
      </c>
      <c r="I155" s="132">
        <f>'St 1.2.1'!I155+'St 1.2.2'!I155+'St 1.2.3'!I155+'St 1.2.4'!I155</f>
        <v>0</v>
      </c>
      <c r="J155" s="132">
        <f>'St 1.2.1'!J155+'St 1.2.2'!J155+'St 1.2.3'!J155+'St 1.2.4'!J155</f>
        <v>0</v>
      </c>
      <c r="K155" s="132">
        <f>'St 1.2.1'!K155+'St 1.2.2'!K155+'St 1.2.3'!K155+'St 1.2.4'!K155</f>
        <v>0</v>
      </c>
      <c r="L155" s="132">
        <f>'St 1.2.1'!L155+'St 1.2.2'!L155+'St 1.2.3'!L155+'St 1.2.4'!L155</f>
        <v>0</v>
      </c>
      <c r="M155" s="132">
        <f>'St 1.2.1'!M155+'St 1.2.2'!M155+'St 1.2.3'!M155+'St 1.2.4'!M155</f>
        <v>0</v>
      </c>
      <c r="N155" s="132">
        <f>'St 1.2.1'!N155+'St 1.2.2'!N155+'St 1.2.3'!N155+'St 1.2.4'!N155</f>
        <v>0</v>
      </c>
      <c r="O155" s="132">
        <f>'St 1.2.1'!O155+'St 1.2.2'!O155+'St 1.2.3'!O155+'St 1.2.4'!O155</f>
        <v>0</v>
      </c>
      <c r="P155" s="138"/>
      <c r="Q155" s="132">
        <f>'St 1.2.1'!Q155+'St 1.2.2'!Q155+'St 1.2.3'!Q155+'St 1.2.4'!Q155</f>
        <v>0</v>
      </c>
      <c r="R155" s="132">
        <f>'St 1.2.1'!R155+'St 1.2.2'!R155+'St 1.2.3'!R155+'St 1.2.4'!R155</f>
        <v>0</v>
      </c>
      <c r="S155" s="132">
        <f>'St 1.2.1'!S155+'St 1.2.2'!S155+'St 1.2.3'!S155+'St 1.2.4'!S155</f>
        <v>0</v>
      </c>
      <c r="T155" s="132">
        <f>'St 1.2.1'!T155+'St 1.2.2'!T155+'St 1.2.3'!T155+'St 1.2.4'!T155</f>
        <v>0</v>
      </c>
      <c r="U155" s="132">
        <f>'St 1.2.1'!U155+'St 1.2.2'!U155+'St 1.2.3'!U155+'St 1.2.4'!U155</f>
        <v>0</v>
      </c>
      <c r="V155" s="132">
        <f>'St 1.2.1'!V155+'St 1.2.2'!V155+'St 1.2.3'!V155+'St 1.2.4'!V155</f>
        <v>0</v>
      </c>
      <c r="W155" s="132">
        <f>'St 1.2.1'!W155+'St 1.2.2'!W155+'St 1.2.3'!W155+'St 1.2.4'!W155</f>
        <v>0</v>
      </c>
      <c r="X155" s="132">
        <f>'St 1.2.1'!X155+'St 1.2.2'!X155+'St 1.2.3'!X155+'St 1.2.4'!X155</f>
        <v>0</v>
      </c>
      <c r="Y155" s="132">
        <f>'St 1.2.1'!Y155+'St 1.2.2'!Y155+'St 1.2.3'!Y155+'St 1.2.4'!Y155</f>
        <v>0</v>
      </c>
      <c r="Z155" s="132">
        <f>'St 1.2.1'!Z155+'St 1.2.2'!Z155+'St 1.2.3'!Z155+'St 1.2.4'!Z155</f>
        <v>0</v>
      </c>
      <c r="AA155" s="132">
        <f>'St 1.2.1'!AA155+'St 1.2.2'!AA155+'St 1.2.3'!AA155+'St 1.2.4'!AA155</f>
        <v>0</v>
      </c>
      <c r="AB155" s="135"/>
      <c r="AC155" s="132">
        <f>'St 1.2.1'!AC155+'St 1.2.2'!AC155+'St 1.2.3'!AC155+'St 1.2.4'!AC155</f>
        <v>0</v>
      </c>
      <c r="AD155" s="132">
        <f>'St 1.2.1'!AD155+'St 1.2.2'!AD155+'St 1.2.3'!AD155+'St 1.2.4'!AD155</f>
        <v>0</v>
      </c>
      <c r="AE155" s="132">
        <f>'St 1.2.1'!AE155+'St 1.2.2'!AE155+'St 1.2.3'!AE155+'St 1.2.4'!AE155</f>
        <v>0</v>
      </c>
      <c r="AF155" s="132">
        <f>'St 1.2.1'!AF155+'St 1.2.2'!AF155+'St 1.2.3'!AF155+'St 1.2.4'!AF155</f>
        <v>0</v>
      </c>
      <c r="AG155" s="132">
        <f>'St 1.2.1'!AG155+'St 1.2.2'!AG155+'St 1.2.3'!AG155+'St 1.2.4'!AG155</f>
        <v>0</v>
      </c>
      <c r="AH155" s="132">
        <f>'St 1.2.1'!AH155+'St 1.2.2'!AH155+'St 1.2.3'!AH155+'St 1.2.4'!AH155</f>
        <v>0</v>
      </c>
      <c r="AI155" s="132">
        <f>'St 1.2.1'!AI155+'St 1.2.2'!AI155+'St 1.2.3'!AI155+'St 1.2.4'!AI155</f>
        <v>0</v>
      </c>
      <c r="AJ155" s="132">
        <f>'St 1.2.1'!AJ155+'St 1.2.2'!AJ155+'St 1.2.3'!AJ155+'St 1.2.4'!AJ155</f>
        <v>0</v>
      </c>
      <c r="AK155" s="132">
        <f>'St 1.2.1'!AK155+'St 1.2.2'!AK155+'St 1.2.3'!AK155+'St 1.2.4'!AK155</f>
        <v>0</v>
      </c>
      <c r="AL155" s="132">
        <f>'St 1.2.1'!AL155+'St 1.2.2'!AL155+'St 1.2.3'!AL155+'St 1.2.4'!AL155</f>
        <v>0</v>
      </c>
      <c r="AM155" s="132">
        <f>'St 1.2.1'!AM155+'St 1.2.2'!AM155+'St 1.2.3'!AM155+'St 1.2.4'!AM155</f>
        <v>0</v>
      </c>
    </row>
    <row r="156" spans="1:39">
      <c r="B156" s="6" t="s">
        <v>42</v>
      </c>
      <c r="C156" s="186"/>
      <c r="D156" s="132">
        <f>'St 1.2.1'!D156+'St 1.2.2'!D156+'St 1.2.3'!D156+'St 1.2.4'!D156</f>
        <v>3903.5766345010138</v>
      </c>
      <c r="E156" s="132">
        <f>'St 1.2.1'!E156+'St 1.2.2'!E156+'St 1.2.3'!E156+'St 1.2.4'!E156</f>
        <v>4281.8812305989741</v>
      </c>
      <c r="F156" s="132">
        <f>'St 1.2.1'!F156+'St 1.2.2'!F156+'St 1.2.3'!F156+'St 1.2.4'!F156</f>
        <v>4328.8173565228126</v>
      </c>
      <c r="G156" s="132">
        <f>'St 1.2.1'!G156+'St 1.2.2'!G156+'St 1.2.3'!G156+'St 1.2.4'!G156</f>
        <v>6887.8016282759027</v>
      </c>
      <c r="H156" s="132">
        <f>'St 1.2.1'!H156+'St 1.2.2'!H156+'St 1.2.3'!H156+'St 1.2.4'!H156</f>
        <v>2627.4358517674905</v>
      </c>
      <c r="I156" s="132">
        <f>'St 1.2.1'!I156+'St 1.2.2'!I156+'St 1.2.3'!I156+'St 1.2.4'!I156</f>
        <v>5441.5788597407</v>
      </c>
      <c r="J156" s="132">
        <f>'St 1.2.1'!J156+'St 1.2.2'!J156+'St 1.2.3'!J156+'St 1.2.4'!J156</f>
        <v>2589.7182830446868</v>
      </c>
      <c r="K156" s="132">
        <f>'St 1.2.1'!K156+'St 1.2.2'!K156+'St 1.2.3'!K156+'St 1.2.4'!K156</f>
        <v>6329.611000742465</v>
      </c>
      <c r="L156" s="132">
        <f>'St 1.2.1'!L156+'St 1.2.2'!L156+'St 1.2.3'!L156+'St 1.2.4'!L156</f>
        <v>1330.5332571880263</v>
      </c>
      <c r="M156" s="132">
        <f>'St 1.2.1'!M156+'St 1.2.2'!M156+'St 1.2.3'!M156+'St 1.2.4'!M156</f>
        <v>832.56403752064909</v>
      </c>
      <c r="N156" s="132">
        <f>'St 1.2.1'!N156+'St 1.2.2'!N156+'St 1.2.3'!N156+'St 1.2.4'!N156</f>
        <v>436.05246813106851</v>
      </c>
      <c r="O156" s="132">
        <f>'St 1.2.1'!O156+'St 1.2.2'!O156+'St 1.2.3'!O156+'St 1.2.4'!O156</f>
        <v>1580.7371922542839</v>
      </c>
      <c r="P156" s="138"/>
      <c r="Q156" s="132">
        <f>'St 1.2.1'!Q156+'St 1.2.2'!Q156+'St 1.2.3'!Q156+'St 1.2.4'!Q156</f>
        <v>378.30459609795992</v>
      </c>
      <c r="R156" s="132">
        <f>'St 1.2.1'!R156+'St 1.2.2'!R156+'St 1.2.3'!R156+'St 1.2.4'!R156</f>
        <v>46.936125923839178</v>
      </c>
      <c r="S156" s="132">
        <f>'St 1.2.1'!S156+'St 1.2.2'!S156+'St 1.2.3'!S156+'St 1.2.4'!S156</f>
        <v>2558.9842717530896</v>
      </c>
      <c r="T156" s="132">
        <f>'St 1.2.1'!T156+'St 1.2.2'!T156+'St 1.2.3'!T156+'St 1.2.4'!T156</f>
        <v>-4260.3657765084126</v>
      </c>
      <c r="U156" s="132">
        <f>'St 1.2.1'!U156+'St 1.2.2'!U156+'St 1.2.3'!U156+'St 1.2.4'!U156</f>
        <v>2814.1430079732095</v>
      </c>
      <c r="V156" s="132">
        <f>'St 1.2.1'!V156+'St 1.2.2'!V156+'St 1.2.3'!V156+'St 1.2.4'!V156</f>
        <v>-2851.8605766960136</v>
      </c>
      <c r="W156" s="132">
        <f>'St 1.2.1'!W156+'St 1.2.2'!W156+'St 1.2.3'!W156+'St 1.2.4'!W156</f>
        <v>3739.8927176977786</v>
      </c>
      <c r="X156" s="132">
        <f>'St 1.2.1'!X156+'St 1.2.2'!X156+'St 1.2.3'!X156+'St 1.2.4'!X156</f>
        <v>-4999.0777435544396</v>
      </c>
      <c r="Y156" s="132">
        <f>'St 1.2.1'!Y156+'St 1.2.2'!Y156+'St 1.2.3'!Y156+'St 1.2.4'!Y156</f>
        <v>-497.96921966737705</v>
      </c>
      <c r="Z156" s="132">
        <f>'St 1.2.1'!Z156+'St 1.2.2'!Z156+'St 1.2.3'!Z156+'St 1.2.4'!Z156</f>
        <v>-396.51156938958053</v>
      </c>
      <c r="AA156" s="132">
        <f>'St 1.2.1'!AA156+'St 1.2.2'!AA156+'St 1.2.3'!AA156+'St 1.2.4'!AA156</f>
        <v>1144.6847241232153</v>
      </c>
      <c r="AB156" s="135"/>
      <c r="AC156" s="132">
        <f>'St 1.2.1'!AC156+'St 1.2.2'!AC156+'St 1.2.3'!AC156+'St 1.2.4'!AC156</f>
        <v>0</v>
      </c>
      <c r="AD156" s="132">
        <f>'St 1.2.1'!AD156+'St 1.2.2'!AD156+'St 1.2.3'!AD156+'St 1.2.4'!AD156</f>
        <v>0</v>
      </c>
      <c r="AE156" s="132">
        <f>'St 1.2.1'!AE156+'St 1.2.2'!AE156+'St 1.2.3'!AE156+'St 1.2.4'!AE156</f>
        <v>0</v>
      </c>
      <c r="AF156" s="132">
        <f>'St 1.2.1'!AF156+'St 1.2.2'!AF156+'St 1.2.3'!AF156+'St 1.2.4'!AF156</f>
        <v>0</v>
      </c>
      <c r="AG156" s="132">
        <f>'St 1.2.1'!AG156+'St 1.2.2'!AG156+'St 1.2.3'!AG156+'St 1.2.4'!AG156</f>
        <v>0</v>
      </c>
      <c r="AH156" s="132">
        <f>'St 1.2.1'!AH156+'St 1.2.2'!AH156+'St 1.2.3'!AH156+'St 1.2.4'!AH156</f>
        <v>0</v>
      </c>
      <c r="AI156" s="132">
        <f>'St 1.2.1'!AI156+'St 1.2.2'!AI156+'St 1.2.3'!AI156+'St 1.2.4'!AI156</f>
        <v>0</v>
      </c>
      <c r="AJ156" s="132">
        <f>'St 1.2.1'!AJ156+'St 1.2.2'!AJ156+'St 1.2.3'!AJ156+'St 1.2.4'!AJ156</f>
        <v>0</v>
      </c>
      <c r="AK156" s="132">
        <f>'St 1.2.1'!AK156+'St 1.2.2'!AK156+'St 1.2.3'!AK156+'St 1.2.4'!AK156</f>
        <v>0</v>
      </c>
      <c r="AL156" s="132">
        <f>'St 1.2.1'!AL156+'St 1.2.2'!AL156+'St 1.2.3'!AL156+'St 1.2.4'!AL156</f>
        <v>0</v>
      </c>
      <c r="AM156" s="132">
        <f>'St 1.2.1'!AM156+'St 1.2.2'!AM156+'St 1.2.3'!AM156+'St 1.2.4'!AM156</f>
        <v>0</v>
      </c>
    </row>
    <row r="157" spans="1:39">
      <c r="B157" s="6" t="s">
        <v>43</v>
      </c>
      <c r="C157" s="186"/>
      <c r="D157" s="132">
        <f>'St 1.2.1'!D157+'St 1.2.2'!D157+'St 1.2.3'!D157+'St 1.2.4'!D157</f>
        <v>368787.16227505746</v>
      </c>
      <c r="E157" s="132">
        <f>'St 1.2.1'!E157+'St 1.2.2'!E157+'St 1.2.3'!E157+'St 1.2.4'!E157</f>
        <v>453988.58534370485</v>
      </c>
      <c r="F157" s="132">
        <f>'St 1.2.1'!F157+'St 1.2.2'!F157+'St 1.2.3'!F157+'St 1.2.4'!F157</f>
        <v>422759.83450309566</v>
      </c>
      <c r="G157" s="132">
        <f>'St 1.2.1'!G157+'St 1.2.2'!G157+'St 1.2.3'!G157+'St 1.2.4'!G157</f>
        <v>275559.67975785211</v>
      </c>
      <c r="H157" s="132">
        <f>'St 1.2.1'!H157+'St 1.2.2'!H157+'St 1.2.3'!H157+'St 1.2.4'!H157</f>
        <v>274690.73842111183</v>
      </c>
      <c r="I157" s="132">
        <f>'St 1.2.1'!I157+'St 1.2.2'!I157+'St 1.2.3'!I157+'St 1.2.4'!I157</f>
        <v>355424.07851629221</v>
      </c>
      <c r="J157" s="132">
        <f>'St 1.2.1'!J157+'St 1.2.2'!J157+'St 1.2.3'!J157+'St 1.2.4'!J157</f>
        <v>319648.52867430559</v>
      </c>
      <c r="K157" s="132">
        <f>'St 1.2.1'!K157+'St 1.2.2'!K157+'St 1.2.3'!K157+'St 1.2.4'!K157</f>
        <v>345511.66985267668</v>
      </c>
      <c r="L157" s="132">
        <f>'St 1.2.1'!L157+'St 1.2.2'!L157+'St 1.2.3'!L157+'St 1.2.4'!L157</f>
        <v>353044.0451052633</v>
      </c>
      <c r="M157" s="132">
        <f>'St 1.2.1'!M157+'St 1.2.2'!M157+'St 1.2.3'!M157+'St 1.2.4'!M157</f>
        <v>196288.53770135326</v>
      </c>
      <c r="N157" s="132">
        <f>'St 1.2.1'!N157+'St 1.2.2'!N157+'St 1.2.3'!N157+'St 1.2.4'!N157</f>
        <v>178176.48093342801</v>
      </c>
      <c r="O157" s="132">
        <f>'St 1.2.1'!O157+'St 1.2.2'!O157+'St 1.2.3'!O157+'St 1.2.4'!O157</f>
        <v>209543.28548810832</v>
      </c>
      <c r="P157" s="138"/>
      <c r="Q157" s="132">
        <f>'St 1.2.1'!Q157+'St 1.2.2'!Q157+'St 1.2.3'!Q157+'St 1.2.4'!Q157</f>
        <v>85201.423068647448</v>
      </c>
      <c r="R157" s="132">
        <f>'St 1.2.1'!R157+'St 1.2.2'!R157+'St 1.2.3'!R157+'St 1.2.4'!R157</f>
        <v>-31228.750840609202</v>
      </c>
      <c r="S157" s="132">
        <f>'St 1.2.1'!S157+'St 1.2.2'!S157+'St 1.2.3'!S157+'St 1.2.4'!S157</f>
        <v>-147200.15474524361</v>
      </c>
      <c r="T157" s="132">
        <f>'St 1.2.1'!T157+'St 1.2.2'!T157+'St 1.2.3'!T157+'St 1.2.4'!T157</f>
        <v>-868.94133674023442</v>
      </c>
      <c r="U157" s="132">
        <f>'St 1.2.1'!U157+'St 1.2.2'!U157+'St 1.2.3'!U157+'St 1.2.4'!U157</f>
        <v>80733.34009518032</v>
      </c>
      <c r="V157" s="132">
        <f>'St 1.2.1'!V157+'St 1.2.2'!V157+'St 1.2.3'!V157+'St 1.2.4'!V157</f>
        <v>-35775.549841986576</v>
      </c>
      <c r="W157" s="132">
        <f>'St 1.2.1'!W157+'St 1.2.2'!W157+'St 1.2.3'!W157+'St 1.2.4'!W157</f>
        <v>25863.141178371068</v>
      </c>
      <c r="X157" s="132">
        <f>'St 1.2.1'!X157+'St 1.2.2'!X157+'St 1.2.3'!X157+'St 1.2.4'!X157</f>
        <v>7532.3752525866767</v>
      </c>
      <c r="Y157" s="132">
        <f>'St 1.2.1'!Y157+'St 1.2.2'!Y157+'St 1.2.3'!Y157+'St 1.2.4'!Y157</f>
        <v>-156755.50740391013</v>
      </c>
      <c r="Z157" s="132">
        <f>'St 1.2.1'!Z157+'St 1.2.2'!Z157+'St 1.2.3'!Z157+'St 1.2.4'!Z157</f>
        <v>-18112.056767925238</v>
      </c>
      <c r="AA157" s="132">
        <f>'St 1.2.1'!AA157+'St 1.2.2'!AA157+'St 1.2.3'!AA157+'St 1.2.4'!AA157</f>
        <v>27759.364923029465</v>
      </c>
      <c r="AB157" s="135"/>
      <c r="AC157" s="132">
        <f>'St 1.2.1'!AC157+'St 1.2.2'!AC157+'St 1.2.3'!AC157+'St 1.2.4'!AC157</f>
        <v>0</v>
      </c>
      <c r="AD157" s="132">
        <f>'St 1.2.1'!AD157+'St 1.2.2'!AD157+'St 1.2.3'!AD157+'St 1.2.4'!AD157</f>
        <v>0</v>
      </c>
      <c r="AE157" s="132">
        <f>'St 1.2.1'!AE157+'St 1.2.2'!AE157+'St 1.2.3'!AE157+'St 1.2.4'!AE157</f>
        <v>0</v>
      </c>
      <c r="AF157" s="132">
        <f>'St 1.2.1'!AF157+'St 1.2.2'!AF157+'St 1.2.3'!AF157+'St 1.2.4'!AF157</f>
        <v>0</v>
      </c>
      <c r="AG157" s="132">
        <f>'St 1.2.1'!AG157+'St 1.2.2'!AG157+'St 1.2.3'!AG157+'St 1.2.4'!AG157</f>
        <v>0</v>
      </c>
      <c r="AH157" s="132">
        <f>'St 1.2.1'!AH157+'St 1.2.2'!AH157+'St 1.2.3'!AH157+'St 1.2.4'!AH157</f>
        <v>0</v>
      </c>
      <c r="AI157" s="132">
        <f>'St 1.2.1'!AI157+'St 1.2.2'!AI157+'St 1.2.3'!AI157+'St 1.2.4'!AI157</f>
        <v>0</v>
      </c>
      <c r="AJ157" s="132">
        <f>'St 1.2.1'!AJ157+'St 1.2.2'!AJ157+'St 1.2.3'!AJ157+'St 1.2.4'!AJ157</f>
        <v>0</v>
      </c>
      <c r="AK157" s="132">
        <f>'St 1.2.1'!AK157+'St 1.2.2'!AK157+'St 1.2.3'!AK157+'St 1.2.4'!AK157</f>
        <v>0</v>
      </c>
      <c r="AL157" s="132">
        <f>'St 1.2.1'!AL157+'St 1.2.2'!AL157+'St 1.2.3'!AL157+'St 1.2.4'!AL157</f>
        <v>0</v>
      </c>
      <c r="AM157" s="132">
        <f>'St 1.2.1'!AM157+'St 1.2.2'!AM157+'St 1.2.3'!AM157+'St 1.2.4'!AM157</f>
        <v>0</v>
      </c>
    </row>
    <row r="158" spans="1:39">
      <c r="B158" s="6" t="s">
        <v>44</v>
      </c>
      <c r="C158" s="186"/>
      <c r="D158" s="132">
        <f>'St 1.2.1'!D158+'St 1.2.2'!D158+'St 1.2.3'!D158+'St 1.2.4'!D158</f>
        <v>1868523.8292517592</v>
      </c>
      <c r="E158" s="132">
        <f>'St 1.2.1'!E158+'St 1.2.2'!E158+'St 1.2.3'!E158+'St 1.2.4'!E158</f>
        <v>2139953.3906675102</v>
      </c>
      <c r="F158" s="132">
        <f>'St 1.2.1'!F158+'St 1.2.2'!F158+'St 1.2.3'!F158+'St 1.2.4'!F158</f>
        <v>2397875.6801407454</v>
      </c>
      <c r="G158" s="132">
        <f>'St 1.2.1'!G158+'St 1.2.2'!G158+'St 1.2.3'!G158+'St 1.2.4'!G158</f>
        <v>2673993.0606119111</v>
      </c>
      <c r="H158" s="132">
        <f>'St 1.2.1'!H158+'St 1.2.2'!H158+'St 1.2.3'!H158+'St 1.2.4'!H158</f>
        <v>2989139.238712945</v>
      </c>
      <c r="I158" s="132">
        <f>'St 1.2.1'!I158+'St 1.2.2'!I158+'St 1.2.3'!I158+'St 1.2.4'!I158</f>
        <v>3301335.6611692333</v>
      </c>
      <c r="J158" s="132">
        <f>'St 1.2.1'!J158+'St 1.2.2'!J158+'St 1.2.3'!J158+'St 1.2.4'!J158</f>
        <v>3706375.2567539047</v>
      </c>
      <c r="K158" s="132">
        <f>'St 1.2.1'!K158+'St 1.2.2'!K158+'St 1.2.3'!K158+'St 1.2.4'!K158</f>
        <v>3851343.2938639247</v>
      </c>
      <c r="L158" s="132">
        <f>'St 1.2.1'!L158+'St 1.2.2'!L158+'St 1.2.3'!L158+'St 1.2.4'!L158</f>
        <v>4260216.9213368911</v>
      </c>
      <c r="M158" s="132">
        <f>'St 1.2.1'!M158+'St 1.2.2'!M158+'St 1.2.3'!M158+'St 1.2.4'!M158</f>
        <v>4983130.3204450235</v>
      </c>
      <c r="N158" s="132">
        <f>'St 1.2.1'!N158+'St 1.2.2'!N158+'St 1.2.3'!N158+'St 1.2.4'!N158</f>
        <v>5362747.8114366112</v>
      </c>
      <c r="O158" s="132">
        <f>'St 1.2.1'!O158+'St 1.2.2'!O158+'St 1.2.3'!O158+'St 1.2.4'!O158</f>
        <v>6007948.4786151722</v>
      </c>
      <c r="P158" s="138"/>
      <c r="Q158" s="132">
        <f>'St 1.2.1'!Q158+'St 1.2.2'!Q158+'St 1.2.3'!Q158+'St 1.2.4'!Q158</f>
        <v>271429.56141575129</v>
      </c>
      <c r="R158" s="132">
        <f>'St 1.2.1'!R158+'St 1.2.2'!R158+'St 1.2.3'!R158+'St 1.2.4'!R158</f>
        <v>257922.2894732347</v>
      </c>
      <c r="S158" s="132">
        <f>'St 1.2.1'!S158+'St 1.2.2'!S158+'St 1.2.3'!S158+'St 1.2.4'!S158</f>
        <v>276117.38047116576</v>
      </c>
      <c r="T158" s="132">
        <f>'St 1.2.1'!T158+'St 1.2.2'!T158+'St 1.2.3'!T158+'St 1.2.4'!T158</f>
        <v>315146.17810103466</v>
      </c>
      <c r="U158" s="132">
        <f>'St 1.2.1'!U158+'St 1.2.2'!U158+'St 1.2.3'!U158+'St 1.2.4'!U158</f>
        <v>312196.42245628778</v>
      </c>
      <c r="V158" s="132">
        <f>'St 1.2.1'!V158+'St 1.2.2'!V158+'St 1.2.3'!V158+'St 1.2.4'!V158</f>
        <v>405039.59558467142</v>
      </c>
      <c r="W158" s="132">
        <f>'St 1.2.1'!W158+'St 1.2.2'!W158+'St 1.2.3'!W158+'St 1.2.4'!W158</f>
        <v>144968.03711002006</v>
      </c>
      <c r="X158" s="132">
        <f>'St 1.2.1'!X158+'St 1.2.2'!X158+'St 1.2.3'!X158+'St 1.2.4'!X158</f>
        <v>408873.62747296662</v>
      </c>
      <c r="Y158" s="132">
        <f>'St 1.2.1'!Y158+'St 1.2.2'!Y158+'St 1.2.3'!Y158+'St 1.2.4'!Y158</f>
        <v>722913.399108132</v>
      </c>
      <c r="Z158" s="132">
        <f>'St 1.2.1'!Z158+'St 1.2.2'!Z158+'St 1.2.3'!Z158+'St 1.2.4'!Z158</f>
        <v>379617.49099158787</v>
      </c>
      <c r="AA158" s="132">
        <f>'St 1.2.1'!AA158+'St 1.2.2'!AA158+'St 1.2.3'!AA158+'St 1.2.4'!AA158</f>
        <v>648645.0489954839</v>
      </c>
      <c r="AB158" s="135"/>
      <c r="AC158" s="132">
        <f>'St 1.2.1'!AC158+'St 1.2.2'!AC158+'St 1.2.3'!AC158+'St 1.2.4'!AC158</f>
        <v>0</v>
      </c>
      <c r="AD158" s="132">
        <f>'St 1.2.1'!AD158+'St 1.2.2'!AD158+'St 1.2.3'!AD158+'St 1.2.4'!AD158</f>
        <v>0</v>
      </c>
      <c r="AE158" s="132">
        <f>'St 1.2.1'!AE158+'St 1.2.2'!AE158+'St 1.2.3'!AE158+'St 1.2.4'!AE158</f>
        <v>0</v>
      </c>
      <c r="AF158" s="132">
        <f>'St 1.2.1'!AF158+'St 1.2.2'!AF158+'St 1.2.3'!AF158+'St 1.2.4'!AF158</f>
        <v>0</v>
      </c>
      <c r="AG158" s="132">
        <f>'St 1.2.1'!AG158+'St 1.2.2'!AG158+'St 1.2.3'!AG158+'St 1.2.4'!AG158</f>
        <v>0</v>
      </c>
      <c r="AH158" s="132">
        <f>'St 1.2.1'!AH158+'St 1.2.2'!AH158+'St 1.2.3'!AH158+'St 1.2.4'!AH158</f>
        <v>0</v>
      </c>
      <c r="AI158" s="132">
        <f>'St 1.2.1'!AI158+'St 1.2.2'!AI158+'St 1.2.3'!AI158+'St 1.2.4'!AI158</f>
        <v>0</v>
      </c>
      <c r="AJ158" s="132">
        <f>'St 1.2.1'!AJ158+'St 1.2.2'!AJ158+'St 1.2.3'!AJ158+'St 1.2.4'!AJ158</f>
        <v>0</v>
      </c>
      <c r="AK158" s="132">
        <f>'St 1.2.1'!AK158+'St 1.2.2'!AK158+'St 1.2.3'!AK158+'St 1.2.4'!AK158</f>
        <v>0</v>
      </c>
      <c r="AL158" s="132">
        <f>'St 1.2.1'!AL158+'St 1.2.2'!AL158+'St 1.2.3'!AL158+'St 1.2.4'!AL158</f>
        <v>0</v>
      </c>
      <c r="AM158" s="132">
        <f>'St 1.2.1'!AM158+'St 1.2.2'!AM158+'St 1.2.3'!AM158+'St 1.2.4'!AM158</f>
        <v>0</v>
      </c>
    </row>
    <row r="159" spans="1:39">
      <c r="B159" s="7" t="s">
        <v>45</v>
      </c>
      <c r="C159" s="186"/>
      <c r="D159" s="132">
        <f>'St 1.2.1'!D159+'St 1.2.2'!D159+'St 1.2.3'!D159+'St 1.2.4'!D159</f>
        <v>1468708.8112634851</v>
      </c>
      <c r="E159" s="132">
        <f>'St 1.2.1'!E159+'St 1.2.2'!E159+'St 1.2.3'!E159+'St 1.2.4'!E159</f>
        <v>1625567.8624753261</v>
      </c>
      <c r="F159" s="132">
        <f>'St 1.2.1'!F159+'St 1.2.2'!F159+'St 1.2.3'!F159+'St 1.2.4'!F159</f>
        <v>1857915.9821089478</v>
      </c>
      <c r="G159" s="132">
        <f>'St 1.2.1'!G159+'St 1.2.2'!G159+'St 1.2.3'!G159+'St 1.2.4'!G159</f>
        <v>2098216.0034489594</v>
      </c>
      <c r="H159" s="132">
        <f>'St 1.2.1'!H159+'St 1.2.2'!H159+'St 1.2.3'!H159+'St 1.2.4'!H159</f>
        <v>2264739.1619383101</v>
      </c>
      <c r="I159" s="132">
        <f>'St 1.2.1'!I159+'St 1.2.2'!I159+'St 1.2.3'!I159+'St 1.2.4'!I159</f>
        <v>2398657.2671734202</v>
      </c>
      <c r="J159" s="132">
        <f>'St 1.2.1'!J159+'St 1.2.2'!J159+'St 1.2.3'!J159+'St 1.2.4'!J159</f>
        <v>2750954.0950570703</v>
      </c>
      <c r="K159" s="132">
        <f>'St 1.2.1'!K159+'St 1.2.2'!K159+'St 1.2.3'!K159+'St 1.2.4'!K159</f>
        <v>2825289.8277355311</v>
      </c>
      <c r="L159" s="132">
        <f>'St 1.2.1'!L159+'St 1.2.2'!L159+'St 1.2.3'!L159+'St 1.2.4'!L159</f>
        <v>3050731.870716854</v>
      </c>
      <c r="M159" s="132">
        <f>'St 1.2.1'!M159+'St 1.2.2'!M159+'St 1.2.3'!M159+'St 1.2.4'!M159</f>
        <v>3531434.3858983973</v>
      </c>
      <c r="N159" s="132">
        <f>'St 1.2.1'!N159+'St 1.2.2'!N159+'St 1.2.3'!N159+'St 1.2.4'!N159</f>
        <v>3706487.4254044932</v>
      </c>
      <c r="O159" s="132">
        <f>'St 1.2.1'!O159+'St 1.2.2'!O159+'St 1.2.3'!O159+'St 1.2.4'!O159</f>
        <v>4144063.4671737636</v>
      </c>
      <c r="P159" s="138"/>
      <c r="Q159" s="132">
        <f>'St 1.2.1'!Q159+'St 1.2.2'!Q159+'St 1.2.3'!Q159+'St 1.2.4'!Q159</f>
        <v>156859.05121184082</v>
      </c>
      <c r="R159" s="132">
        <f>'St 1.2.1'!R159+'St 1.2.2'!R159+'St 1.2.3'!R159+'St 1.2.4'!R159</f>
        <v>232348.11963362162</v>
      </c>
      <c r="S159" s="132">
        <f>'St 1.2.1'!S159+'St 1.2.2'!S159+'St 1.2.3'!S159+'St 1.2.4'!S159</f>
        <v>240300.02134001185</v>
      </c>
      <c r="T159" s="132">
        <f>'St 1.2.1'!T159+'St 1.2.2'!T159+'St 1.2.3'!T159+'St 1.2.4'!T159</f>
        <v>166523.15848935038</v>
      </c>
      <c r="U159" s="132">
        <f>'St 1.2.1'!U159+'St 1.2.2'!U159+'St 1.2.3'!U159+'St 1.2.4'!U159</f>
        <v>133918.10523511012</v>
      </c>
      <c r="V159" s="132">
        <f>'St 1.2.1'!V159+'St 1.2.2'!V159+'St 1.2.3'!V159+'St 1.2.4'!V159</f>
        <v>352296.82788365026</v>
      </c>
      <c r="W159" s="132">
        <f>'St 1.2.1'!W159+'St 1.2.2'!W159+'St 1.2.3'!W159+'St 1.2.4'!W159</f>
        <v>74335.732678460976</v>
      </c>
      <c r="X159" s="132">
        <f>'St 1.2.1'!X159+'St 1.2.2'!X159+'St 1.2.3'!X159+'St 1.2.4'!X159</f>
        <v>225442.04298132323</v>
      </c>
      <c r="Y159" s="132">
        <f>'St 1.2.1'!Y159+'St 1.2.2'!Y159+'St 1.2.3'!Y159+'St 1.2.4'!Y159</f>
        <v>480702.51518154243</v>
      </c>
      <c r="Z159" s="132">
        <f>'St 1.2.1'!Z159+'St 1.2.2'!Z159+'St 1.2.3'!Z159+'St 1.2.4'!Z159</f>
        <v>175053.0395060961</v>
      </c>
      <c r="AA159" s="132">
        <f>'St 1.2.1'!AA159+'St 1.2.2'!AA159+'St 1.2.3'!AA159+'St 1.2.4'!AA159</f>
        <v>439987.10904111643</v>
      </c>
      <c r="AB159" s="135"/>
      <c r="AC159" s="132">
        <f>'St 1.2.1'!AC159+'St 1.2.2'!AC159+'St 1.2.3'!AC159+'St 1.2.4'!AC159</f>
        <v>0</v>
      </c>
      <c r="AD159" s="132">
        <f>'St 1.2.1'!AD159+'St 1.2.2'!AD159+'St 1.2.3'!AD159+'St 1.2.4'!AD159</f>
        <v>0</v>
      </c>
      <c r="AE159" s="132">
        <f>'St 1.2.1'!AE159+'St 1.2.2'!AE159+'St 1.2.3'!AE159+'St 1.2.4'!AE159</f>
        <v>0</v>
      </c>
      <c r="AF159" s="132">
        <f>'St 1.2.1'!AF159+'St 1.2.2'!AF159+'St 1.2.3'!AF159+'St 1.2.4'!AF159</f>
        <v>0</v>
      </c>
      <c r="AG159" s="132">
        <f>'St 1.2.1'!AG159+'St 1.2.2'!AG159+'St 1.2.3'!AG159+'St 1.2.4'!AG159</f>
        <v>0</v>
      </c>
      <c r="AH159" s="132">
        <f>'St 1.2.1'!AH159+'St 1.2.2'!AH159+'St 1.2.3'!AH159+'St 1.2.4'!AH159</f>
        <v>0</v>
      </c>
      <c r="AI159" s="132">
        <f>'St 1.2.1'!AI159+'St 1.2.2'!AI159+'St 1.2.3'!AI159+'St 1.2.4'!AI159</f>
        <v>0</v>
      </c>
      <c r="AJ159" s="132">
        <f>'St 1.2.1'!AJ159+'St 1.2.2'!AJ159+'St 1.2.3'!AJ159+'St 1.2.4'!AJ159</f>
        <v>0</v>
      </c>
      <c r="AK159" s="132">
        <f>'St 1.2.1'!AK159+'St 1.2.2'!AK159+'St 1.2.3'!AK159+'St 1.2.4'!AK159</f>
        <v>0</v>
      </c>
      <c r="AL159" s="132">
        <f>'St 1.2.1'!AL159+'St 1.2.2'!AL159+'St 1.2.3'!AL159+'St 1.2.4'!AL159</f>
        <v>0</v>
      </c>
      <c r="AM159" s="132">
        <f>'St 1.2.1'!AM159+'St 1.2.2'!AM159+'St 1.2.3'!AM159+'St 1.2.4'!AM159</f>
        <v>0</v>
      </c>
    </row>
    <row r="160" spans="1:39">
      <c r="B160" s="7" t="s">
        <v>46</v>
      </c>
      <c r="C160" s="186"/>
      <c r="D160" s="132">
        <f>'St 1.2.1'!D160+'St 1.2.2'!D160+'St 1.2.3'!D160+'St 1.2.4'!D160</f>
        <v>399815.01798827405</v>
      </c>
      <c r="E160" s="132">
        <f>'St 1.2.1'!E160+'St 1.2.2'!E160+'St 1.2.3'!E160+'St 1.2.4'!E160</f>
        <v>514385.52819218457</v>
      </c>
      <c r="F160" s="132">
        <f>'St 1.2.1'!F160+'St 1.2.2'!F160+'St 1.2.3'!F160+'St 1.2.4'!F160</f>
        <v>539959.69803179766</v>
      </c>
      <c r="G160" s="132">
        <f>'St 1.2.1'!G160+'St 1.2.2'!G160+'St 1.2.3'!G160+'St 1.2.4'!G160</f>
        <v>575777.05716295156</v>
      </c>
      <c r="H160" s="132">
        <f>'St 1.2.1'!H160+'St 1.2.2'!H160+'St 1.2.3'!H160+'St 1.2.4'!H160</f>
        <v>724400.07677463559</v>
      </c>
      <c r="I160" s="132">
        <f>'St 1.2.1'!I160+'St 1.2.2'!I160+'St 1.2.3'!I160+'St 1.2.4'!I160</f>
        <v>902678.39399581321</v>
      </c>
      <c r="J160" s="132">
        <f>'St 1.2.1'!J160+'St 1.2.2'!J160+'St 1.2.3'!J160+'St 1.2.4'!J160</f>
        <v>955421.16169683449</v>
      </c>
      <c r="K160" s="132">
        <f>'St 1.2.1'!K160+'St 1.2.2'!K160+'St 1.2.3'!K160+'St 1.2.4'!K160</f>
        <v>1026053.4661283937</v>
      </c>
      <c r="L160" s="132">
        <f>'St 1.2.1'!L160+'St 1.2.2'!L160+'St 1.2.3'!L160+'St 1.2.4'!L160</f>
        <v>1209485.0506200369</v>
      </c>
      <c r="M160" s="132">
        <f>'St 1.2.1'!M160+'St 1.2.2'!M160+'St 1.2.3'!M160+'St 1.2.4'!M160</f>
        <v>1451695.9345466266</v>
      </c>
      <c r="N160" s="132">
        <f>'St 1.2.1'!N160+'St 1.2.2'!N160+'St 1.2.3'!N160+'St 1.2.4'!N160</f>
        <v>1656260.386032118</v>
      </c>
      <c r="O160" s="132">
        <f>'St 1.2.1'!O160+'St 1.2.2'!O160+'St 1.2.3'!O160+'St 1.2.4'!O160</f>
        <v>1863885.0114414084</v>
      </c>
      <c r="P160" s="138"/>
      <c r="Q160" s="132">
        <f>'St 1.2.1'!Q160+'St 1.2.2'!Q160+'St 1.2.3'!Q160+'St 1.2.4'!Q160</f>
        <v>114570.51020391045</v>
      </c>
      <c r="R160" s="132">
        <f>'St 1.2.1'!R160+'St 1.2.2'!R160+'St 1.2.3'!R160+'St 1.2.4'!R160</f>
        <v>25574.169839613103</v>
      </c>
      <c r="S160" s="132">
        <f>'St 1.2.1'!S160+'St 1.2.2'!S160+'St 1.2.3'!S160+'St 1.2.4'!S160</f>
        <v>35817.359131153979</v>
      </c>
      <c r="T160" s="132">
        <f>'St 1.2.1'!T160+'St 1.2.2'!T160+'St 1.2.3'!T160+'St 1.2.4'!T160</f>
        <v>148623.01961168399</v>
      </c>
      <c r="U160" s="132">
        <f>'St 1.2.1'!U160+'St 1.2.2'!U160+'St 1.2.3'!U160+'St 1.2.4'!U160</f>
        <v>178278.31722117768</v>
      </c>
      <c r="V160" s="132">
        <f>'St 1.2.1'!V160+'St 1.2.2'!V160+'St 1.2.3'!V160+'St 1.2.4'!V160</f>
        <v>52742.767701021097</v>
      </c>
      <c r="W160" s="132">
        <f>'St 1.2.1'!W160+'St 1.2.2'!W160+'St 1.2.3'!W160+'St 1.2.4'!W160</f>
        <v>70632.304431559271</v>
      </c>
      <c r="X160" s="132">
        <f>'St 1.2.1'!X160+'St 1.2.2'!X160+'St 1.2.3'!X160+'St 1.2.4'!X160</f>
        <v>183431.5844916433</v>
      </c>
      <c r="Y160" s="132">
        <f>'St 1.2.1'!Y160+'St 1.2.2'!Y160+'St 1.2.3'!Y160+'St 1.2.4'!Y160</f>
        <v>242210.88392658965</v>
      </c>
      <c r="Z160" s="132">
        <f>'St 1.2.1'!Z160+'St 1.2.2'!Z160+'St 1.2.3'!Z160+'St 1.2.4'!Z160</f>
        <v>204564.45148549121</v>
      </c>
      <c r="AA160" s="132">
        <f>'St 1.2.1'!AA160+'St 1.2.2'!AA160+'St 1.2.3'!AA160+'St 1.2.4'!AA160</f>
        <v>208657.93995436758</v>
      </c>
      <c r="AB160" s="135"/>
      <c r="AC160" s="132">
        <f>'St 1.2.1'!AC160+'St 1.2.2'!AC160+'St 1.2.3'!AC160+'St 1.2.4'!AC160</f>
        <v>0</v>
      </c>
      <c r="AD160" s="132">
        <f>'St 1.2.1'!AD160+'St 1.2.2'!AD160+'St 1.2.3'!AD160+'St 1.2.4'!AD160</f>
        <v>0</v>
      </c>
      <c r="AE160" s="132">
        <f>'St 1.2.1'!AE160+'St 1.2.2'!AE160+'St 1.2.3'!AE160+'St 1.2.4'!AE160</f>
        <v>0</v>
      </c>
      <c r="AF160" s="132">
        <f>'St 1.2.1'!AF160+'St 1.2.2'!AF160+'St 1.2.3'!AF160+'St 1.2.4'!AF160</f>
        <v>0</v>
      </c>
      <c r="AG160" s="132">
        <f>'St 1.2.1'!AG160+'St 1.2.2'!AG160+'St 1.2.3'!AG160+'St 1.2.4'!AG160</f>
        <v>0</v>
      </c>
      <c r="AH160" s="132">
        <f>'St 1.2.1'!AH160+'St 1.2.2'!AH160+'St 1.2.3'!AH160+'St 1.2.4'!AH160</f>
        <v>0</v>
      </c>
      <c r="AI160" s="132">
        <f>'St 1.2.1'!AI160+'St 1.2.2'!AI160+'St 1.2.3'!AI160+'St 1.2.4'!AI160</f>
        <v>0</v>
      </c>
      <c r="AJ160" s="132">
        <f>'St 1.2.1'!AJ160+'St 1.2.2'!AJ160+'St 1.2.3'!AJ160+'St 1.2.4'!AJ160</f>
        <v>0</v>
      </c>
      <c r="AK160" s="132">
        <f>'St 1.2.1'!AK160+'St 1.2.2'!AK160+'St 1.2.3'!AK160+'St 1.2.4'!AK160</f>
        <v>0</v>
      </c>
      <c r="AL160" s="132">
        <f>'St 1.2.1'!AL160+'St 1.2.2'!AL160+'St 1.2.3'!AL160+'St 1.2.4'!AL160</f>
        <v>0</v>
      </c>
      <c r="AM160" s="132">
        <f>'St 1.2.1'!AM160+'St 1.2.2'!AM160+'St 1.2.3'!AM160+'St 1.2.4'!AM160</f>
        <v>0</v>
      </c>
    </row>
    <row r="161" spans="1:39">
      <c r="B161" s="6" t="s">
        <v>313</v>
      </c>
      <c r="C161" s="186"/>
      <c r="D161" s="132">
        <f>'St 1.2.1'!D161+'St 1.2.2'!D161+'St 1.2.3'!D161+'St 1.2.4'!D161</f>
        <v>35598.621317681827</v>
      </c>
      <c r="E161" s="132">
        <f>'St 1.2.1'!E161+'St 1.2.2'!E161+'St 1.2.3'!E161+'St 1.2.4'!E161</f>
        <v>37825.975752698978</v>
      </c>
      <c r="F161" s="132">
        <f>'St 1.2.1'!F161+'St 1.2.2'!F161+'St 1.2.3'!F161+'St 1.2.4'!F161</f>
        <v>76770.55764085456</v>
      </c>
      <c r="G161" s="132">
        <f>'St 1.2.1'!G161+'St 1.2.2'!G161+'St 1.2.3'!G161+'St 1.2.4'!G161</f>
        <v>66774.570558969484</v>
      </c>
      <c r="H161" s="132">
        <f>'St 1.2.1'!H161+'St 1.2.2'!H161+'St 1.2.3'!H161+'St 1.2.4'!H161</f>
        <v>88769.363373620392</v>
      </c>
      <c r="I161" s="132">
        <f>'St 1.2.1'!I161+'St 1.2.2'!I161+'St 1.2.3'!I161+'St 1.2.4'!I161</f>
        <v>95166.88070220215</v>
      </c>
      <c r="J161" s="132">
        <f>'St 1.2.1'!J161+'St 1.2.2'!J161+'St 1.2.3'!J161+'St 1.2.4'!J161</f>
        <v>118537.66422665713</v>
      </c>
      <c r="K161" s="132">
        <f>'St 1.2.1'!K161+'St 1.2.2'!K161+'St 1.2.3'!K161+'St 1.2.4'!K161</f>
        <v>100813.32431888739</v>
      </c>
      <c r="L161" s="132">
        <f>'St 1.2.1'!L161+'St 1.2.2'!L161+'St 1.2.3'!L161+'St 1.2.4'!L161</f>
        <v>90989.314304831249</v>
      </c>
      <c r="M161" s="132">
        <f>'St 1.2.1'!M161+'St 1.2.2'!M161+'St 1.2.3'!M161+'St 1.2.4'!M161</f>
        <v>132212.39653253191</v>
      </c>
      <c r="N161" s="132">
        <f>'St 1.2.1'!N161+'St 1.2.2'!N161+'St 1.2.3'!N161+'St 1.2.4'!N161</f>
        <v>127541.7360517248</v>
      </c>
      <c r="O161" s="132">
        <f>'St 1.2.1'!O161+'St 1.2.2'!O161+'St 1.2.3'!O161+'St 1.2.4'!O161</f>
        <v>115800.69343907497</v>
      </c>
      <c r="P161" s="138"/>
      <c r="Q161" s="132">
        <f>'St 1.2.1'!Q161+'St 1.2.2'!Q161+'St 1.2.3'!Q161+'St 1.2.4'!Q161</f>
        <v>2227.3544350171451</v>
      </c>
      <c r="R161" s="132">
        <f>'St 1.2.1'!R161+'St 1.2.2'!R161+'St 1.2.3'!R161+'St 1.2.4'!R161</f>
        <v>38944.58188815559</v>
      </c>
      <c r="S161" s="132">
        <f>'St 1.2.1'!S161+'St 1.2.2'!S161+'St 1.2.3'!S161+'St 1.2.4'!S161</f>
        <v>-9995.987081885085</v>
      </c>
      <c r="T161" s="132">
        <f>'St 1.2.1'!T161+'St 1.2.2'!T161+'St 1.2.3'!T161+'St 1.2.4'!T161</f>
        <v>21994.792814650908</v>
      </c>
      <c r="U161" s="132">
        <f>'St 1.2.1'!U161+'St 1.2.2'!U161+'St 1.2.3'!U161+'St 1.2.4'!U161</f>
        <v>6397.5173285817618</v>
      </c>
      <c r="V161" s="132">
        <f>'St 1.2.1'!V161+'St 1.2.2'!V161+'St 1.2.3'!V161+'St 1.2.4'!V161</f>
        <v>23370.783524454975</v>
      </c>
      <c r="W161" s="132">
        <f>'St 1.2.1'!W161+'St 1.2.2'!W161+'St 1.2.3'!W161+'St 1.2.4'!W161</f>
        <v>-17724.33990776974</v>
      </c>
      <c r="X161" s="132">
        <f>'St 1.2.1'!X161+'St 1.2.2'!X161+'St 1.2.3'!X161+'St 1.2.4'!X161</f>
        <v>-9824.0100140561372</v>
      </c>
      <c r="Y161" s="132">
        <f>'St 1.2.1'!Y161+'St 1.2.2'!Y161+'St 1.2.3'!Y161+'St 1.2.4'!Y161</f>
        <v>41223.082227700674</v>
      </c>
      <c r="Z161" s="132">
        <f>'St 1.2.1'!Z161+'St 1.2.2'!Z161+'St 1.2.3'!Z161+'St 1.2.4'!Z161</f>
        <v>-4670.6604808071233</v>
      </c>
      <c r="AA161" s="132">
        <f>'St 1.2.1'!AA161+'St 1.2.2'!AA161+'St 1.2.3'!AA161+'St 1.2.4'!AA161</f>
        <v>-11741.042612649835</v>
      </c>
      <c r="AB161" s="135"/>
      <c r="AC161" s="132">
        <f>'St 1.2.1'!AC161+'St 1.2.2'!AC161+'St 1.2.3'!AC161+'St 1.2.4'!AC161</f>
        <v>0</v>
      </c>
      <c r="AD161" s="132">
        <f>'St 1.2.1'!AD161+'St 1.2.2'!AD161+'St 1.2.3'!AD161+'St 1.2.4'!AD161</f>
        <v>0</v>
      </c>
      <c r="AE161" s="132">
        <f>'St 1.2.1'!AE161+'St 1.2.2'!AE161+'St 1.2.3'!AE161+'St 1.2.4'!AE161</f>
        <v>0</v>
      </c>
      <c r="AF161" s="132">
        <f>'St 1.2.1'!AF161+'St 1.2.2'!AF161+'St 1.2.3'!AF161+'St 1.2.4'!AF161</f>
        <v>0</v>
      </c>
      <c r="AG161" s="132">
        <f>'St 1.2.1'!AG161+'St 1.2.2'!AG161+'St 1.2.3'!AG161+'St 1.2.4'!AG161</f>
        <v>0</v>
      </c>
      <c r="AH161" s="132">
        <f>'St 1.2.1'!AH161+'St 1.2.2'!AH161+'St 1.2.3'!AH161+'St 1.2.4'!AH161</f>
        <v>0</v>
      </c>
      <c r="AI161" s="132">
        <f>'St 1.2.1'!AI161+'St 1.2.2'!AI161+'St 1.2.3'!AI161+'St 1.2.4'!AI161</f>
        <v>0</v>
      </c>
      <c r="AJ161" s="132">
        <f>'St 1.2.1'!AJ161+'St 1.2.2'!AJ161+'St 1.2.3'!AJ161+'St 1.2.4'!AJ161</f>
        <v>0</v>
      </c>
      <c r="AK161" s="132">
        <f>'St 1.2.1'!AK161+'St 1.2.2'!AK161+'St 1.2.3'!AK161+'St 1.2.4'!AK161</f>
        <v>0</v>
      </c>
      <c r="AL161" s="132">
        <f>'St 1.2.1'!AL161+'St 1.2.2'!AL161+'St 1.2.3'!AL161+'St 1.2.4'!AL161</f>
        <v>0</v>
      </c>
      <c r="AM161" s="132">
        <f>'St 1.2.1'!AM161+'St 1.2.2'!AM161+'St 1.2.3'!AM161+'St 1.2.4'!AM161</f>
        <v>0</v>
      </c>
    </row>
    <row r="162" spans="1:39">
      <c r="B162" s="6" t="s">
        <v>107</v>
      </c>
      <c r="C162" s="186"/>
      <c r="D162" s="132">
        <f>'St 1.2.1'!D162+'St 1.2.2'!D162+'St 1.2.3'!D162+'St 1.2.4'!D162</f>
        <v>94136.524082318152</v>
      </c>
      <c r="E162" s="132">
        <f>'St 1.2.1'!E162+'St 1.2.2'!E162+'St 1.2.3'!E162+'St 1.2.4'!E162</f>
        <v>123783.82184730103</v>
      </c>
      <c r="F162" s="132">
        <f>'St 1.2.1'!F162+'St 1.2.2'!F162+'St 1.2.3'!F162+'St 1.2.4'!F162</f>
        <v>149473.5707591454</v>
      </c>
      <c r="G162" s="132">
        <f>'St 1.2.1'!G162+'St 1.2.2'!G162+'St 1.2.3'!G162+'St 1.2.4'!G162</f>
        <v>137294.20394103057</v>
      </c>
      <c r="H162" s="132">
        <f>'St 1.2.1'!H162+'St 1.2.2'!H162+'St 1.2.3'!H162+'St 1.2.4'!H162</f>
        <v>175359.47831199178</v>
      </c>
      <c r="I162" s="132">
        <f>'St 1.2.1'!I162+'St 1.2.2'!I162+'St 1.2.3'!I162+'St 1.2.4'!I162</f>
        <v>211942.28989779786</v>
      </c>
      <c r="J162" s="132">
        <f>'St 1.2.1'!J162+'St 1.2.2'!J162+'St 1.2.3'!J162+'St 1.2.4'!J162</f>
        <v>273407.44971397321</v>
      </c>
      <c r="K162" s="132">
        <f>'St 1.2.1'!K162+'St 1.2.2'!K162+'St 1.2.3'!K162+'St 1.2.4'!K162</f>
        <v>328347.47743317729</v>
      </c>
      <c r="L162" s="132">
        <f>'St 1.2.1'!L162+'St 1.2.2'!L162+'St 1.2.3'!L162+'St 1.2.4'!L162</f>
        <v>302972.07945713011</v>
      </c>
      <c r="M162" s="132">
        <f>'St 1.2.1'!M162+'St 1.2.2'!M162+'St 1.2.3'!M162+'St 1.2.4'!M162</f>
        <v>500980.19281120831</v>
      </c>
      <c r="N162" s="132">
        <f>'St 1.2.1'!N162+'St 1.2.2'!N162+'St 1.2.3'!N162+'St 1.2.4'!N162</f>
        <v>514208.63345019717</v>
      </c>
      <c r="O162" s="132">
        <f>'St 1.2.1'!O162+'St 1.2.2'!O162+'St 1.2.3'!O162+'St 1.2.4'!O162</f>
        <v>532805.65039845579</v>
      </c>
      <c r="P162" s="138"/>
      <c r="Q162" s="132">
        <f>'St 1.2.1'!Q162+'St 1.2.2'!Q162+'St 1.2.3'!Q162+'St 1.2.4'!Q162</f>
        <v>29647.297764982886</v>
      </c>
      <c r="R162" s="132">
        <f>'St 1.2.1'!R162+'St 1.2.2'!R162+'St 1.2.3'!R162+'St 1.2.4'!R162</f>
        <v>25689.748911844366</v>
      </c>
      <c r="S162" s="132">
        <f>'St 1.2.1'!S162+'St 1.2.2'!S162+'St 1.2.3'!S162+'St 1.2.4'!S162</f>
        <v>-12179.36681811484</v>
      </c>
      <c r="T162" s="132">
        <f>'St 1.2.1'!T162+'St 1.2.2'!T162+'St 1.2.3'!T162+'St 1.2.4'!T162</f>
        <v>38065.274370961219</v>
      </c>
      <c r="U162" s="132">
        <f>'St 1.2.1'!U162+'St 1.2.2'!U162+'St 1.2.3'!U162+'St 1.2.4'!U162</f>
        <v>36582.811585806077</v>
      </c>
      <c r="V162" s="132">
        <f>'St 1.2.1'!V162+'St 1.2.2'!V162+'St 1.2.3'!V162+'St 1.2.4'!V162</f>
        <v>61465.15981617535</v>
      </c>
      <c r="W162" s="132">
        <f>'St 1.2.1'!W162+'St 1.2.2'!W162+'St 1.2.3'!W162+'St 1.2.4'!W162</f>
        <v>54940.027719204088</v>
      </c>
      <c r="X162" s="132">
        <f>'St 1.2.1'!X162+'St 1.2.2'!X162+'St 1.2.3'!X162+'St 1.2.4'!X162</f>
        <v>-25375.397976047228</v>
      </c>
      <c r="Y162" s="132">
        <f>'St 1.2.1'!Y162+'St 1.2.2'!Y162+'St 1.2.3'!Y162+'St 1.2.4'!Y162</f>
        <v>198008.11335407826</v>
      </c>
      <c r="Z162" s="132">
        <f>'St 1.2.1'!Z162+'St 1.2.2'!Z162+'St 1.2.3'!Z162+'St 1.2.4'!Z162</f>
        <v>13228.44063898885</v>
      </c>
      <c r="AA162" s="132">
        <f>'St 1.2.1'!AA162+'St 1.2.2'!AA162+'St 1.2.3'!AA162+'St 1.2.4'!AA162</f>
        <v>18597.016948258683</v>
      </c>
      <c r="AB162" s="135"/>
      <c r="AC162" s="132">
        <f>'St 1.2.1'!AC162+'St 1.2.2'!AC162+'St 1.2.3'!AC162+'St 1.2.4'!AC162</f>
        <v>0</v>
      </c>
      <c r="AD162" s="132">
        <f>'St 1.2.1'!AD162+'St 1.2.2'!AD162+'St 1.2.3'!AD162+'St 1.2.4'!AD162</f>
        <v>0</v>
      </c>
      <c r="AE162" s="132">
        <f>'St 1.2.1'!AE162+'St 1.2.2'!AE162+'St 1.2.3'!AE162+'St 1.2.4'!AE162</f>
        <v>0</v>
      </c>
      <c r="AF162" s="132">
        <f>'St 1.2.1'!AF162+'St 1.2.2'!AF162+'St 1.2.3'!AF162+'St 1.2.4'!AF162</f>
        <v>0</v>
      </c>
      <c r="AG162" s="132">
        <f>'St 1.2.1'!AG162+'St 1.2.2'!AG162+'St 1.2.3'!AG162+'St 1.2.4'!AG162</f>
        <v>0</v>
      </c>
      <c r="AH162" s="132">
        <f>'St 1.2.1'!AH162+'St 1.2.2'!AH162+'St 1.2.3'!AH162+'St 1.2.4'!AH162</f>
        <v>0</v>
      </c>
      <c r="AI162" s="132">
        <f>'St 1.2.1'!AI162+'St 1.2.2'!AI162+'St 1.2.3'!AI162+'St 1.2.4'!AI162</f>
        <v>0</v>
      </c>
      <c r="AJ162" s="132">
        <f>'St 1.2.1'!AJ162+'St 1.2.2'!AJ162+'St 1.2.3'!AJ162+'St 1.2.4'!AJ162</f>
        <v>0</v>
      </c>
      <c r="AK162" s="132">
        <f>'St 1.2.1'!AK162+'St 1.2.2'!AK162+'St 1.2.3'!AK162+'St 1.2.4'!AK162</f>
        <v>0</v>
      </c>
      <c r="AL162" s="132">
        <f>'St 1.2.1'!AL162+'St 1.2.2'!AL162+'St 1.2.3'!AL162+'St 1.2.4'!AL162</f>
        <v>0</v>
      </c>
      <c r="AM162" s="132">
        <f>'St 1.2.1'!AM162+'St 1.2.2'!AM162+'St 1.2.3'!AM162+'St 1.2.4'!AM162</f>
        <v>0</v>
      </c>
    </row>
    <row r="163" spans="1:39">
      <c r="B163" s="6" t="s">
        <v>48</v>
      </c>
      <c r="C163" s="186"/>
      <c r="D163" s="132">
        <f>'St 1.2.1'!D163+'St 1.2.2'!D163+'St 1.2.3'!D163+'St 1.2.4'!D163</f>
        <v>0</v>
      </c>
      <c r="E163" s="132">
        <f>'St 1.2.1'!E163+'St 1.2.2'!E163+'St 1.2.3'!E163+'St 1.2.4'!E163</f>
        <v>0</v>
      </c>
      <c r="F163" s="132">
        <f>'St 1.2.1'!F163+'St 1.2.2'!F163+'St 1.2.3'!F163+'St 1.2.4'!F163</f>
        <v>0</v>
      </c>
      <c r="G163" s="132">
        <f>'St 1.2.1'!G163+'St 1.2.2'!G163+'St 1.2.3'!G163+'St 1.2.4'!G163</f>
        <v>0</v>
      </c>
      <c r="H163" s="132">
        <f>'St 1.2.1'!H163+'St 1.2.2'!H163+'St 1.2.3'!H163+'St 1.2.4'!H163</f>
        <v>0</v>
      </c>
      <c r="I163" s="132">
        <f>'St 1.2.1'!I163+'St 1.2.2'!I163+'St 1.2.3'!I163+'St 1.2.4'!I163</f>
        <v>0</v>
      </c>
      <c r="J163" s="132">
        <f>'St 1.2.1'!J163+'St 1.2.2'!J163+'St 1.2.3'!J163+'St 1.2.4'!J163</f>
        <v>0</v>
      </c>
      <c r="K163" s="132">
        <f>'St 1.2.1'!K163+'St 1.2.2'!K163+'St 1.2.3'!K163+'St 1.2.4'!K163</f>
        <v>0</v>
      </c>
      <c r="L163" s="132">
        <f>'St 1.2.1'!L163+'St 1.2.2'!L163+'St 1.2.3'!L163+'St 1.2.4'!L163</f>
        <v>0</v>
      </c>
      <c r="M163" s="132">
        <f>'St 1.2.1'!M163+'St 1.2.2'!M163+'St 1.2.3'!M163+'St 1.2.4'!M163</f>
        <v>0</v>
      </c>
      <c r="N163" s="132">
        <f>'St 1.2.1'!N163+'St 1.2.2'!N163+'St 1.2.3'!N163+'St 1.2.4'!N163</f>
        <v>0</v>
      </c>
      <c r="O163" s="132">
        <f>'St 1.2.1'!O163+'St 1.2.2'!O163+'St 1.2.3'!O163+'St 1.2.4'!O163</f>
        <v>0</v>
      </c>
      <c r="P163" s="138"/>
      <c r="Q163" s="132">
        <f>'St 1.2.1'!Q163+'St 1.2.2'!Q163+'St 1.2.3'!Q163+'St 1.2.4'!Q163</f>
        <v>0</v>
      </c>
      <c r="R163" s="132">
        <f>'St 1.2.1'!R163+'St 1.2.2'!R163+'St 1.2.3'!R163+'St 1.2.4'!R163</f>
        <v>0</v>
      </c>
      <c r="S163" s="132">
        <f>'St 1.2.1'!S163+'St 1.2.2'!S163+'St 1.2.3'!S163+'St 1.2.4'!S163</f>
        <v>0</v>
      </c>
      <c r="T163" s="132">
        <f>'St 1.2.1'!T163+'St 1.2.2'!T163+'St 1.2.3'!T163+'St 1.2.4'!T163</f>
        <v>0</v>
      </c>
      <c r="U163" s="132">
        <f>'St 1.2.1'!U163+'St 1.2.2'!U163+'St 1.2.3'!U163+'St 1.2.4'!U163</f>
        <v>0</v>
      </c>
      <c r="V163" s="132">
        <f>'St 1.2.1'!V163+'St 1.2.2'!V163+'St 1.2.3'!V163+'St 1.2.4'!V163</f>
        <v>0</v>
      </c>
      <c r="W163" s="132">
        <f>'St 1.2.1'!W163+'St 1.2.2'!W163+'St 1.2.3'!W163+'St 1.2.4'!W163</f>
        <v>0</v>
      </c>
      <c r="X163" s="132">
        <f>'St 1.2.1'!X163+'St 1.2.2'!X163+'St 1.2.3'!X163+'St 1.2.4'!X163</f>
        <v>0</v>
      </c>
      <c r="Y163" s="132">
        <f>'St 1.2.1'!Y163+'St 1.2.2'!Y163+'St 1.2.3'!Y163+'St 1.2.4'!Y163</f>
        <v>0</v>
      </c>
      <c r="Z163" s="132">
        <f>'St 1.2.1'!Z163+'St 1.2.2'!Z163+'St 1.2.3'!Z163+'St 1.2.4'!Z163</f>
        <v>0</v>
      </c>
      <c r="AA163" s="132">
        <f>'St 1.2.1'!AA163+'St 1.2.2'!AA163+'St 1.2.3'!AA163+'St 1.2.4'!AA163</f>
        <v>0</v>
      </c>
      <c r="AB163" s="135"/>
      <c r="AC163" s="132">
        <f>'St 1.2.1'!AC163+'St 1.2.2'!AC163+'St 1.2.3'!AC163+'St 1.2.4'!AC163</f>
        <v>0</v>
      </c>
      <c r="AD163" s="132">
        <f>'St 1.2.1'!AD163+'St 1.2.2'!AD163+'St 1.2.3'!AD163+'St 1.2.4'!AD163</f>
        <v>0</v>
      </c>
      <c r="AE163" s="132">
        <f>'St 1.2.1'!AE163+'St 1.2.2'!AE163+'St 1.2.3'!AE163+'St 1.2.4'!AE163</f>
        <v>0</v>
      </c>
      <c r="AF163" s="132">
        <f>'St 1.2.1'!AF163+'St 1.2.2'!AF163+'St 1.2.3'!AF163+'St 1.2.4'!AF163</f>
        <v>0</v>
      </c>
      <c r="AG163" s="132">
        <f>'St 1.2.1'!AG163+'St 1.2.2'!AG163+'St 1.2.3'!AG163+'St 1.2.4'!AG163</f>
        <v>0</v>
      </c>
      <c r="AH163" s="132">
        <f>'St 1.2.1'!AH163+'St 1.2.2'!AH163+'St 1.2.3'!AH163+'St 1.2.4'!AH163</f>
        <v>0</v>
      </c>
      <c r="AI163" s="132">
        <f>'St 1.2.1'!AI163+'St 1.2.2'!AI163+'St 1.2.3'!AI163+'St 1.2.4'!AI163</f>
        <v>0</v>
      </c>
      <c r="AJ163" s="132">
        <f>'St 1.2.1'!AJ163+'St 1.2.2'!AJ163+'St 1.2.3'!AJ163+'St 1.2.4'!AJ163</f>
        <v>0</v>
      </c>
      <c r="AK163" s="132">
        <f>'St 1.2.1'!AK163+'St 1.2.2'!AK163+'St 1.2.3'!AK163+'St 1.2.4'!AK163</f>
        <v>0</v>
      </c>
      <c r="AL163" s="132">
        <f>'St 1.2.1'!AL163+'St 1.2.2'!AL163+'St 1.2.3'!AL163+'St 1.2.4'!AL163</f>
        <v>0</v>
      </c>
      <c r="AM163" s="132">
        <f>'St 1.2.1'!AM163+'St 1.2.2'!AM163+'St 1.2.3'!AM163+'St 1.2.4'!AM163</f>
        <v>0</v>
      </c>
    </row>
    <row r="164" spans="1:39">
      <c r="B164" s="6" t="s">
        <v>321</v>
      </c>
      <c r="C164" s="186"/>
      <c r="D164" s="132">
        <f>'St 1.2.1'!D164+'St 1.2.2'!D164+'St 1.2.3'!D164+'St 1.2.4'!D164</f>
        <v>0</v>
      </c>
      <c r="E164" s="132">
        <f>'St 1.2.1'!E164+'St 1.2.2'!E164+'St 1.2.3'!E164+'St 1.2.4'!E164</f>
        <v>0</v>
      </c>
      <c r="F164" s="132">
        <f>'St 1.2.1'!F164+'St 1.2.2'!F164+'St 1.2.3'!F164+'St 1.2.4'!F164</f>
        <v>0</v>
      </c>
      <c r="G164" s="132">
        <f>'St 1.2.1'!G164+'St 1.2.2'!G164+'St 1.2.3'!G164+'St 1.2.4'!G164</f>
        <v>0</v>
      </c>
      <c r="H164" s="132">
        <f>'St 1.2.1'!H164+'St 1.2.2'!H164+'St 1.2.3'!H164+'St 1.2.4'!H164</f>
        <v>0</v>
      </c>
      <c r="I164" s="132">
        <f>'St 1.2.1'!I164+'St 1.2.2'!I164+'St 1.2.3'!I164+'St 1.2.4'!I164</f>
        <v>0</v>
      </c>
      <c r="J164" s="132">
        <f>'St 1.2.1'!J164+'St 1.2.2'!J164+'St 1.2.3'!J164+'St 1.2.4'!J164</f>
        <v>0</v>
      </c>
      <c r="K164" s="132">
        <f>'St 1.2.1'!K164+'St 1.2.2'!K164+'St 1.2.3'!K164+'St 1.2.4'!K164</f>
        <v>0</v>
      </c>
      <c r="L164" s="132">
        <f>'St 1.2.1'!L164+'St 1.2.2'!L164+'St 1.2.3'!L164+'St 1.2.4'!L164</f>
        <v>0</v>
      </c>
      <c r="M164" s="132">
        <f>'St 1.2.1'!M164+'St 1.2.2'!M164+'St 1.2.3'!M164+'St 1.2.4'!M164</f>
        <v>0</v>
      </c>
      <c r="N164" s="132">
        <f>'St 1.2.1'!N164+'St 1.2.2'!N164+'St 1.2.3'!N164+'St 1.2.4'!N164</f>
        <v>0</v>
      </c>
      <c r="O164" s="132">
        <f>'St 1.2.1'!O164+'St 1.2.2'!O164+'St 1.2.3'!O164+'St 1.2.4'!O164</f>
        <v>0</v>
      </c>
      <c r="P164" s="138"/>
      <c r="Q164" s="132">
        <f>'St 1.2.1'!Q164+'St 1.2.2'!Q164+'St 1.2.3'!Q164+'St 1.2.4'!Q164</f>
        <v>0</v>
      </c>
      <c r="R164" s="132">
        <f>'St 1.2.1'!R164+'St 1.2.2'!R164+'St 1.2.3'!R164+'St 1.2.4'!R164</f>
        <v>0</v>
      </c>
      <c r="S164" s="132">
        <f>'St 1.2.1'!S164+'St 1.2.2'!S164+'St 1.2.3'!S164+'St 1.2.4'!S164</f>
        <v>0</v>
      </c>
      <c r="T164" s="132">
        <f>'St 1.2.1'!T164+'St 1.2.2'!T164+'St 1.2.3'!T164+'St 1.2.4'!T164</f>
        <v>0</v>
      </c>
      <c r="U164" s="132">
        <f>'St 1.2.1'!U164+'St 1.2.2'!U164+'St 1.2.3'!U164+'St 1.2.4'!U164</f>
        <v>0</v>
      </c>
      <c r="V164" s="132">
        <f>'St 1.2.1'!V164+'St 1.2.2'!V164+'St 1.2.3'!V164+'St 1.2.4'!V164</f>
        <v>0</v>
      </c>
      <c r="W164" s="132">
        <f>'St 1.2.1'!W164+'St 1.2.2'!W164+'St 1.2.3'!W164+'St 1.2.4'!W164</f>
        <v>0</v>
      </c>
      <c r="X164" s="132">
        <f>'St 1.2.1'!X164+'St 1.2.2'!X164+'St 1.2.3'!X164+'St 1.2.4'!X164</f>
        <v>0</v>
      </c>
      <c r="Y164" s="132">
        <f>'St 1.2.1'!Y164+'St 1.2.2'!Y164+'St 1.2.3'!Y164+'St 1.2.4'!Y164</f>
        <v>0</v>
      </c>
      <c r="Z164" s="132">
        <f>'St 1.2.1'!Z164+'St 1.2.2'!Z164+'St 1.2.3'!Z164+'St 1.2.4'!Z164</f>
        <v>0</v>
      </c>
      <c r="AA164" s="132">
        <f>'St 1.2.1'!AA164+'St 1.2.2'!AA164+'St 1.2.3'!AA164+'St 1.2.4'!AA164</f>
        <v>0</v>
      </c>
      <c r="AB164" s="135"/>
      <c r="AC164" s="132">
        <f>'St 1.2.1'!AC164+'St 1.2.2'!AC164+'St 1.2.3'!AC164+'St 1.2.4'!AC164</f>
        <v>0</v>
      </c>
      <c r="AD164" s="132">
        <f>'St 1.2.1'!AD164+'St 1.2.2'!AD164+'St 1.2.3'!AD164+'St 1.2.4'!AD164</f>
        <v>0</v>
      </c>
      <c r="AE164" s="132">
        <f>'St 1.2.1'!AE164+'St 1.2.2'!AE164+'St 1.2.3'!AE164+'St 1.2.4'!AE164</f>
        <v>0</v>
      </c>
      <c r="AF164" s="132">
        <f>'St 1.2.1'!AF164+'St 1.2.2'!AF164+'St 1.2.3'!AF164+'St 1.2.4'!AF164</f>
        <v>0</v>
      </c>
      <c r="AG164" s="132">
        <f>'St 1.2.1'!AG164+'St 1.2.2'!AG164+'St 1.2.3'!AG164+'St 1.2.4'!AG164</f>
        <v>0</v>
      </c>
      <c r="AH164" s="132">
        <f>'St 1.2.1'!AH164+'St 1.2.2'!AH164+'St 1.2.3'!AH164+'St 1.2.4'!AH164</f>
        <v>0</v>
      </c>
      <c r="AI164" s="132">
        <f>'St 1.2.1'!AI164+'St 1.2.2'!AI164+'St 1.2.3'!AI164+'St 1.2.4'!AI164</f>
        <v>0</v>
      </c>
      <c r="AJ164" s="132">
        <f>'St 1.2.1'!AJ164+'St 1.2.2'!AJ164+'St 1.2.3'!AJ164+'St 1.2.4'!AJ164</f>
        <v>0</v>
      </c>
      <c r="AK164" s="132">
        <f>'St 1.2.1'!AK164+'St 1.2.2'!AK164+'St 1.2.3'!AK164+'St 1.2.4'!AK164</f>
        <v>0</v>
      </c>
      <c r="AL164" s="132">
        <f>'St 1.2.1'!AL164+'St 1.2.2'!AL164+'St 1.2.3'!AL164+'St 1.2.4'!AL164</f>
        <v>0</v>
      </c>
      <c r="AM164" s="132">
        <f>'St 1.2.1'!AM164+'St 1.2.2'!AM164+'St 1.2.3'!AM164+'St 1.2.4'!AM164</f>
        <v>0</v>
      </c>
    </row>
    <row r="165" spans="1:39">
      <c r="B165" s="8" t="s">
        <v>100</v>
      </c>
      <c r="C165" s="186"/>
      <c r="D165" s="132">
        <f>'St 1.2.1'!D165+'St 1.2.2'!D165+'St 1.2.3'!D165+'St 1.2.4'!D165</f>
        <v>23909.211399999997</v>
      </c>
      <c r="E165" s="132">
        <f>'St 1.2.1'!E165+'St 1.2.2'!E165+'St 1.2.3'!E165+'St 1.2.4'!E165</f>
        <v>35256.697100000005</v>
      </c>
      <c r="F165" s="132">
        <f>'St 1.2.1'!F165+'St 1.2.2'!F165+'St 1.2.3'!F165+'St 1.2.4'!F165</f>
        <v>44291.1014</v>
      </c>
      <c r="G165" s="132">
        <f>'St 1.2.1'!G165+'St 1.2.2'!G165+'St 1.2.3'!G165+'St 1.2.4'!G165</f>
        <v>54342.768800000013</v>
      </c>
      <c r="H165" s="132">
        <f>'St 1.2.1'!H165+'St 1.2.2'!H165+'St 1.2.3'!H165+'St 1.2.4'!H165</f>
        <v>77694.192899999995</v>
      </c>
      <c r="I165" s="132">
        <f>'St 1.2.1'!I165+'St 1.2.2'!I165+'St 1.2.3'!I165+'St 1.2.4'!I165</f>
        <v>79748.409200000009</v>
      </c>
      <c r="J165" s="132">
        <f>'St 1.2.1'!J165+'St 1.2.2'!J165+'St 1.2.3'!J165+'St 1.2.4'!J165</f>
        <v>94431.448400000008</v>
      </c>
      <c r="K165" s="132">
        <f>'St 1.2.1'!K165+'St 1.2.2'!K165+'St 1.2.3'!K165+'St 1.2.4'!K165</f>
        <v>118707.8904</v>
      </c>
      <c r="L165" s="132">
        <f>'St 1.2.1'!L165+'St 1.2.2'!L165+'St 1.2.3'!L165+'St 1.2.4'!L165</f>
        <v>114893.785257</v>
      </c>
      <c r="M165" s="132">
        <f>'St 1.2.1'!M165+'St 1.2.2'!M165+'St 1.2.3'!M165+'St 1.2.4'!M165</f>
        <v>142639.09900699998</v>
      </c>
      <c r="N165" s="132">
        <f>'St 1.2.1'!N165+'St 1.2.2'!N165+'St 1.2.3'!N165+'St 1.2.4'!N165</f>
        <v>182409.47018500001</v>
      </c>
      <c r="O165" s="132">
        <f>'St 1.2.1'!O165+'St 1.2.2'!O165+'St 1.2.3'!O165+'St 1.2.4'!O165</f>
        <v>158691.02165599997</v>
      </c>
      <c r="P165" s="138"/>
      <c r="Q165" s="132">
        <f>'St 1.2.1'!Q165+'St 1.2.2'!Q165+'St 1.2.3'!Q165+'St 1.2.4'!Q165</f>
        <v>11347.485700000005</v>
      </c>
      <c r="R165" s="132">
        <f>'St 1.2.1'!R165+'St 1.2.2'!R165+'St 1.2.3'!R165+'St 1.2.4'!R165</f>
        <v>9034.4043000000001</v>
      </c>
      <c r="S165" s="132">
        <f>'St 1.2.1'!S165+'St 1.2.2'!S165+'St 1.2.3'!S165+'St 1.2.4'!S165</f>
        <v>10051.667400000008</v>
      </c>
      <c r="T165" s="132">
        <f>'St 1.2.1'!T165+'St 1.2.2'!T165+'St 1.2.3'!T165+'St 1.2.4'!T165</f>
        <v>23351.424099999986</v>
      </c>
      <c r="U165" s="132">
        <f>'St 1.2.1'!U165+'St 1.2.2'!U165+'St 1.2.3'!U165+'St 1.2.4'!U165</f>
        <v>2054.2163000000073</v>
      </c>
      <c r="V165" s="132">
        <f>'St 1.2.1'!V165+'St 1.2.2'!V165+'St 1.2.3'!V165+'St 1.2.4'!V165</f>
        <v>14683.039200000007</v>
      </c>
      <c r="W165" s="132">
        <f>'St 1.2.1'!W165+'St 1.2.2'!W165+'St 1.2.3'!W165+'St 1.2.4'!W165</f>
        <v>24276.441999999985</v>
      </c>
      <c r="X165" s="132">
        <f>'St 1.2.1'!X165+'St 1.2.2'!X165+'St 1.2.3'!X165+'St 1.2.4'!X165</f>
        <v>-3814.1051430000061</v>
      </c>
      <c r="Y165" s="132">
        <f>'St 1.2.1'!Y165+'St 1.2.2'!Y165+'St 1.2.3'!Y165+'St 1.2.4'!Y165</f>
        <v>27745.31374999999</v>
      </c>
      <c r="Z165" s="132">
        <f>'St 1.2.1'!Z165+'St 1.2.2'!Z165+'St 1.2.3'!Z165+'St 1.2.4'!Z165</f>
        <v>39770.37117800003</v>
      </c>
      <c r="AA165" s="132">
        <f>'St 1.2.1'!AA165+'St 1.2.2'!AA165+'St 1.2.3'!AA165+'St 1.2.4'!AA165</f>
        <v>-23718.448529000034</v>
      </c>
      <c r="AB165" s="135"/>
      <c r="AC165" s="132">
        <f>'St 1.2.1'!AC165+'St 1.2.2'!AC165+'St 1.2.3'!AC165+'St 1.2.4'!AC165</f>
        <v>0</v>
      </c>
      <c r="AD165" s="132">
        <f>'St 1.2.1'!AD165+'St 1.2.2'!AD165+'St 1.2.3'!AD165+'St 1.2.4'!AD165</f>
        <v>0</v>
      </c>
      <c r="AE165" s="132">
        <f>'St 1.2.1'!AE165+'St 1.2.2'!AE165+'St 1.2.3'!AE165+'St 1.2.4'!AE165</f>
        <v>0</v>
      </c>
      <c r="AF165" s="132">
        <f>'St 1.2.1'!AF165+'St 1.2.2'!AF165+'St 1.2.3'!AF165+'St 1.2.4'!AF165</f>
        <v>0</v>
      </c>
      <c r="AG165" s="132">
        <f>'St 1.2.1'!AG165+'St 1.2.2'!AG165+'St 1.2.3'!AG165+'St 1.2.4'!AG165</f>
        <v>0</v>
      </c>
      <c r="AH165" s="132">
        <f>'St 1.2.1'!AH165+'St 1.2.2'!AH165+'St 1.2.3'!AH165+'St 1.2.4'!AH165</f>
        <v>0</v>
      </c>
      <c r="AI165" s="132">
        <f>'St 1.2.1'!AI165+'St 1.2.2'!AI165+'St 1.2.3'!AI165+'St 1.2.4'!AI165</f>
        <v>0</v>
      </c>
      <c r="AJ165" s="132">
        <f>'St 1.2.1'!AJ165+'St 1.2.2'!AJ165+'St 1.2.3'!AJ165+'St 1.2.4'!AJ165</f>
        <v>0</v>
      </c>
      <c r="AK165" s="132">
        <f>'St 1.2.1'!AK165+'St 1.2.2'!AK165+'St 1.2.3'!AK165+'St 1.2.4'!AK165</f>
        <v>0</v>
      </c>
      <c r="AL165" s="132">
        <f>'St 1.2.1'!AL165+'St 1.2.2'!AL165+'St 1.2.3'!AL165+'St 1.2.4'!AL165</f>
        <v>0</v>
      </c>
      <c r="AM165" s="132">
        <f>'St 1.2.1'!AM165+'St 1.2.2'!AM165+'St 1.2.3'!AM165+'St 1.2.4'!AM165</f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f>'St 1.2.1'!D166+'St 1.2.2'!D166+'St 1.2.3'!D166+'St 1.2.4'!D166</f>
        <v>6073677.5128119886</v>
      </c>
      <c r="E166" s="129">
        <f>'St 1.2.1'!E166+'St 1.2.2'!E166+'St 1.2.3'!E166+'St 1.2.4'!E166</f>
        <v>7060814.3323300891</v>
      </c>
      <c r="F166" s="129">
        <f>'St 1.2.1'!F166+'St 1.2.2'!F166+'St 1.2.3'!F166+'St 1.2.4'!F166</f>
        <v>8107833.293698702</v>
      </c>
      <c r="G166" s="129">
        <f>'St 1.2.1'!G166+'St 1.2.2'!G166+'St 1.2.3'!G166+'St 1.2.4'!G166</f>
        <v>8880419.0804456808</v>
      </c>
      <c r="H166" s="129">
        <f>'St 1.2.1'!H166+'St 1.2.2'!H166+'St 1.2.3'!H166+'St 1.2.4'!H166</f>
        <v>9607846.4474743735</v>
      </c>
      <c r="I166" s="129">
        <f>'St 1.2.1'!I166+'St 1.2.2'!I166+'St 1.2.3'!I166+'St 1.2.4'!I166</f>
        <v>10015193.493683401</v>
      </c>
      <c r="J166" s="129">
        <f>'St 1.2.1'!J166+'St 1.2.2'!J166+'St 1.2.3'!J166+'St 1.2.4'!J166</f>
        <v>10917138.295077844</v>
      </c>
      <c r="K166" s="129">
        <f>'St 1.2.1'!K166+'St 1.2.2'!K166+'St 1.2.3'!K166+'St 1.2.4'!K166</f>
        <v>12228859.584486984</v>
      </c>
      <c r="L166" s="129">
        <f>'St 1.2.1'!L166+'St 1.2.2'!L166+'St 1.2.3'!L166+'St 1.2.4'!L166</f>
        <v>12923923.951723682</v>
      </c>
      <c r="M166" s="129">
        <f>'St 1.2.1'!M166+'St 1.2.2'!M166+'St 1.2.3'!M166+'St 1.2.4'!M166</f>
        <v>13593478.806395147</v>
      </c>
      <c r="N166" s="129">
        <f>'St 1.2.1'!N166+'St 1.2.2'!N166+'St 1.2.3'!N166+'St 1.2.4'!N166</f>
        <v>15085435.04784466</v>
      </c>
      <c r="O166" s="129">
        <f>'St 1.2.1'!O166+'St 1.2.2'!O166+'St 1.2.3'!O166+'St 1.2.4'!O166</f>
        <v>17549400.295138728</v>
      </c>
      <c r="P166" s="130"/>
      <c r="Q166" s="129">
        <f>'St 1.2.1'!Q166+'St 1.2.2'!Q166+'St 1.2.3'!Q166+'St 1.2.4'!Q166</f>
        <v>987136.81951810024</v>
      </c>
      <c r="R166" s="129">
        <f>'St 1.2.1'!R166+'St 1.2.2'!R166+'St 1.2.3'!R166+'St 1.2.4'!R166</f>
        <v>1047018.9613686148</v>
      </c>
      <c r="S166" s="129">
        <f>'St 1.2.1'!S166+'St 1.2.2'!S166+'St 1.2.3'!S166+'St 1.2.4'!S166</f>
        <v>772585.78674697829</v>
      </c>
      <c r="T166" s="129">
        <f>'St 1.2.1'!T166+'St 1.2.2'!T166+'St 1.2.3'!T166+'St 1.2.4'!T166</f>
        <v>727427.36702869192</v>
      </c>
      <c r="U166" s="129">
        <f>'St 1.2.1'!U166+'St 1.2.2'!U166+'St 1.2.3'!U166+'St 1.2.4'!U166</f>
        <v>407347.04620902735</v>
      </c>
      <c r="V166" s="129">
        <f>'St 1.2.1'!V166+'St 1.2.2'!V166+'St 1.2.3'!V166+'St 1.2.4'!V166</f>
        <v>901944.80139444128</v>
      </c>
      <c r="W166" s="129">
        <f>'St 1.2.1'!W166+'St 1.2.2'!W166+'St 1.2.3'!W166+'St 1.2.4'!W166</f>
        <v>1311721.2894091408</v>
      </c>
      <c r="X166" s="129">
        <f>'St 1.2.1'!X166+'St 1.2.2'!X166+'St 1.2.3'!X166+'St 1.2.4'!X166</f>
        <v>695064.36723669898</v>
      </c>
      <c r="Y166" s="129">
        <f>'St 1.2.1'!Y166+'St 1.2.2'!Y166+'St 1.2.3'!Y166+'St 1.2.4'!Y166</f>
        <v>669554.85467146372</v>
      </c>
      <c r="Z166" s="129">
        <f>'St 1.2.1'!Z166+'St 1.2.2'!Z166+'St 1.2.3'!Z166+'St 1.2.4'!Z166</f>
        <v>1491956.2414495128</v>
      </c>
      <c r="AA166" s="129">
        <f>'St 1.2.1'!AA166+'St 1.2.2'!AA166+'St 1.2.3'!AA166+'St 1.2.4'!AA166</f>
        <v>2374791.6572940699</v>
      </c>
      <c r="AB166" s="131"/>
      <c r="AC166" s="129">
        <f>'St 1.2.1'!AC166+'St 1.2.2'!AC166+'St 1.2.3'!AC166+'St 1.2.4'!AC166</f>
        <v>0</v>
      </c>
      <c r="AD166" s="129">
        <f>'St 1.2.1'!AD166+'St 1.2.2'!AD166+'St 1.2.3'!AD166+'St 1.2.4'!AD166</f>
        <v>0</v>
      </c>
      <c r="AE166" s="129">
        <f>'St 1.2.1'!AE166+'St 1.2.2'!AE166+'St 1.2.3'!AE166+'St 1.2.4'!AE166</f>
        <v>0</v>
      </c>
      <c r="AF166" s="129">
        <f>'St 1.2.1'!AF166+'St 1.2.2'!AF166+'St 1.2.3'!AF166+'St 1.2.4'!AF166</f>
        <v>0</v>
      </c>
      <c r="AG166" s="129">
        <f>'St 1.2.1'!AG166+'St 1.2.2'!AG166+'St 1.2.3'!AG166+'St 1.2.4'!AG166</f>
        <v>0</v>
      </c>
      <c r="AH166" s="129">
        <f>'St 1.2.1'!AH166+'St 1.2.2'!AH166+'St 1.2.3'!AH166+'St 1.2.4'!AH166</f>
        <v>0</v>
      </c>
      <c r="AI166" s="129">
        <f>'St 1.2.1'!AI166+'St 1.2.2'!AI166+'St 1.2.3'!AI166+'St 1.2.4'!AI166</f>
        <v>0</v>
      </c>
      <c r="AJ166" s="129">
        <f>'St 1.2.1'!AJ166+'St 1.2.2'!AJ166+'St 1.2.3'!AJ166+'St 1.2.4'!AJ166</f>
        <v>0</v>
      </c>
      <c r="AK166" s="129">
        <f>'St 1.2.1'!AK166+'St 1.2.2'!AK166+'St 1.2.3'!AK166+'St 1.2.4'!AK166</f>
        <v>0</v>
      </c>
      <c r="AL166" s="129">
        <f>'St 1.2.1'!AL166+'St 1.2.2'!AL166+'St 1.2.3'!AL166+'St 1.2.4'!AL166</f>
        <v>0</v>
      </c>
      <c r="AM166" s="129">
        <f>'St 1.2.1'!AM166+'St 1.2.2'!AM166+'St 1.2.3'!AM166+'St 1.2.4'!AM166</f>
        <v>0</v>
      </c>
    </row>
    <row r="167" spans="1:39">
      <c r="B167" s="176" t="s">
        <v>40</v>
      </c>
      <c r="C167" s="186"/>
      <c r="D167" s="132">
        <f>'St 1.2.1'!D167+'St 1.2.2'!D167+'St 1.2.3'!D167+'St 1.2.4'!D167</f>
        <v>5553022.7161011295</v>
      </c>
      <c r="E167" s="132">
        <f>'St 1.2.1'!E167+'St 1.2.2'!E167+'St 1.2.3'!E167+'St 1.2.4'!E167</f>
        <v>6409973.2791945664</v>
      </c>
      <c r="F167" s="132">
        <f>'St 1.2.1'!F167+'St 1.2.2'!F167+'St 1.2.3'!F167+'St 1.2.4'!F167</f>
        <v>7295738.5990401991</v>
      </c>
      <c r="G167" s="132">
        <f>'St 1.2.1'!G167+'St 1.2.2'!G167+'St 1.2.3'!G167+'St 1.2.4'!G167</f>
        <v>7973706.1299882075</v>
      </c>
      <c r="H167" s="132">
        <f>'St 1.2.1'!H167+'St 1.2.2'!H167+'St 1.2.3'!H167+'St 1.2.4'!H167</f>
        <v>8506858.0518420152</v>
      </c>
      <c r="I167" s="132">
        <f>'St 1.2.1'!I167+'St 1.2.2'!I167+'St 1.2.3'!I167+'St 1.2.4'!I167</f>
        <v>9082332.2600608915</v>
      </c>
      <c r="J167" s="132">
        <f>'St 1.2.1'!J167+'St 1.2.2'!J167+'St 1.2.3'!J167+'St 1.2.4'!J167</f>
        <v>9654143.3614127971</v>
      </c>
      <c r="K167" s="132">
        <f>'St 1.2.1'!K167+'St 1.2.2'!K167+'St 1.2.3'!K167+'St 1.2.4'!K167</f>
        <v>10986568.722812064</v>
      </c>
      <c r="L167" s="132">
        <f>'St 1.2.1'!L167+'St 1.2.2'!L167+'St 1.2.3'!L167+'St 1.2.4'!L167</f>
        <v>11583308.258631861</v>
      </c>
      <c r="M167" s="132">
        <f>'St 1.2.1'!M167+'St 1.2.2'!M167+'St 1.2.3'!M167+'St 1.2.4'!M167</f>
        <v>12280125.025241075</v>
      </c>
      <c r="N167" s="132">
        <f>'St 1.2.1'!N167+'St 1.2.2'!N167+'St 1.2.3'!N167+'St 1.2.4'!N167</f>
        <v>13599864.082079928</v>
      </c>
      <c r="O167" s="132">
        <f>'St 1.2.1'!O167+'St 1.2.2'!O167+'St 1.2.3'!O167+'St 1.2.4'!O167</f>
        <v>15819598.064040387</v>
      </c>
      <c r="P167" s="138"/>
      <c r="Q167" s="132">
        <f>'St 1.2.1'!Q167+'St 1.2.2'!Q167+'St 1.2.3'!Q167+'St 1.2.4'!Q167</f>
        <v>856950.5630934377</v>
      </c>
      <c r="R167" s="132">
        <f>'St 1.2.1'!R167+'St 1.2.2'!R167+'St 1.2.3'!R167+'St 1.2.4'!R167</f>
        <v>885765.31984563149</v>
      </c>
      <c r="S167" s="132">
        <f>'St 1.2.1'!S167+'St 1.2.2'!S167+'St 1.2.3'!S167+'St 1.2.4'!S167</f>
        <v>677967.53094800923</v>
      </c>
      <c r="T167" s="132">
        <f>'St 1.2.1'!T167+'St 1.2.2'!T167+'St 1.2.3'!T167+'St 1.2.4'!T167</f>
        <v>533151.92185380752</v>
      </c>
      <c r="U167" s="132">
        <f>'St 1.2.1'!U167+'St 1.2.2'!U167+'St 1.2.3'!U167+'St 1.2.4'!U167</f>
        <v>575474.20821887569</v>
      </c>
      <c r="V167" s="132">
        <f>'St 1.2.1'!V167+'St 1.2.2'!V167+'St 1.2.3'!V167+'St 1.2.4'!V167</f>
        <v>571811.10135190492</v>
      </c>
      <c r="W167" s="132">
        <f>'St 1.2.1'!W167+'St 1.2.2'!W167+'St 1.2.3'!W167+'St 1.2.4'!W167</f>
        <v>1332425.3613992683</v>
      </c>
      <c r="X167" s="132">
        <f>'St 1.2.1'!X167+'St 1.2.2'!X167+'St 1.2.3'!X167+'St 1.2.4'!X167</f>
        <v>596739.53581979591</v>
      </c>
      <c r="Y167" s="132">
        <f>'St 1.2.1'!Y167+'St 1.2.2'!Y167+'St 1.2.3'!Y167+'St 1.2.4'!Y167</f>
        <v>696816.76660921483</v>
      </c>
      <c r="Z167" s="132">
        <f>'St 1.2.1'!Z167+'St 1.2.2'!Z167+'St 1.2.3'!Z167+'St 1.2.4'!Z167</f>
        <v>1319739.0568388533</v>
      </c>
      <c r="AA167" s="132">
        <f>'St 1.2.1'!AA167+'St 1.2.2'!AA167+'St 1.2.3'!AA167+'St 1.2.4'!AA167</f>
        <v>2130560.3919604598</v>
      </c>
      <c r="AB167" s="135"/>
      <c r="AC167" s="132">
        <f>'St 1.2.1'!AC167+'St 1.2.2'!AC167+'St 1.2.3'!AC167+'St 1.2.4'!AC167</f>
        <v>0</v>
      </c>
      <c r="AD167" s="132">
        <f>'St 1.2.1'!AD167+'St 1.2.2'!AD167+'St 1.2.3'!AD167+'St 1.2.4'!AD167</f>
        <v>0</v>
      </c>
      <c r="AE167" s="132">
        <f>'St 1.2.1'!AE167+'St 1.2.2'!AE167+'St 1.2.3'!AE167+'St 1.2.4'!AE167</f>
        <v>0</v>
      </c>
      <c r="AF167" s="132">
        <f>'St 1.2.1'!AF167+'St 1.2.2'!AF167+'St 1.2.3'!AF167+'St 1.2.4'!AF167</f>
        <v>0</v>
      </c>
      <c r="AG167" s="132">
        <f>'St 1.2.1'!AG167+'St 1.2.2'!AG167+'St 1.2.3'!AG167+'St 1.2.4'!AG167</f>
        <v>0</v>
      </c>
      <c r="AH167" s="132">
        <f>'St 1.2.1'!AH167+'St 1.2.2'!AH167+'St 1.2.3'!AH167+'St 1.2.4'!AH167</f>
        <v>0</v>
      </c>
      <c r="AI167" s="132">
        <f>'St 1.2.1'!AI167+'St 1.2.2'!AI167+'St 1.2.3'!AI167+'St 1.2.4'!AI167</f>
        <v>0</v>
      </c>
      <c r="AJ167" s="132">
        <f>'St 1.2.1'!AJ167+'St 1.2.2'!AJ167+'St 1.2.3'!AJ167+'St 1.2.4'!AJ167</f>
        <v>0</v>
      </c>
      <c r="AK167" s="132">
        <f>'St 1.2.1'!AK167+'St 1.2.2'!AK167+'St 1.2.3'!AK167+'St 1.2.4'!AK167</f>
        <v>0</v>
      </c>
      <c r="AL167" s="132">
        <f>'St 1.2.1'!AL167+'St 1.2.2'!AL167+'St 1.2.3'!AL167+'St 1.2.4'!AL167</f>
        <v>0</v>
      </c>
      <c r="AM167" s="132">
        <f>'St 1.2.1'!AM167+'St 1.2.2'!AM167+'St 1.2.3'!AM167+'St 1.2.4'!AM167</f>
        <v>0</v>
      </c>
    </row>
    <row r="168" spans="1:39">
      <c r="B168" s="6" t="s">
        <v>41</v>
      </c>
      <c r="C168" s="186"/>
      <c r="D168" s="132">
        <f>'St 1.2.1'!D168+'St 1.2.2'!D168+'St 1.2.3'!D168+'St 1.2.4'!D168</f>
        <v>0</v>
      </c>
      <c r="E168" s="132">
        <f>'St 1.2.1'!E168+'St 1.2.2'!E168+'St 1.2.3'!E168+'St 1.2.4'!E168</f>
        <v>0</v>
      </c>
      <c r="F168" s="132">
        <f>'St 1.2.1'!F168+'St 1.2.2'!F168+'St 1.2.3'!F168+'St 1.2.4'!F168</f>
        <v>0</v>
      </c>
      <c r="G168" s="132">
        <f>'St 1.2.1'!G168+'St 1.2.2'!G168+'St 1.2.3'!G168+'St 1.2.4'!G168</f>
        <v>0</v>
      </c>
      <c r="H168" s="132">
        <f>'St 1.2.1'!H168+'St 1.2.2'!H168+'St 1.2.3'!H168+'St 1.2.4'!H168</f>
        <v>0</v>
      </c>
      <c r="I168" s="132">
        <f>'St 1.2.1'!I168+'St 1.2.2'!I168+'St 1.2.3'!I168+'St 1.2.4'!I168</f>
        <v>0</v>
      </c>
      <c r="J168" s="132">
        <f>'St 1.2.1'!J168+'St 1.2.2'!J168+'St 1.2.3'!J168+'St 1.2.4'!J168</f>
        <v>0</v>
      </c>
      <c r="K168" s="132">
        <f>'St 1.2.1'!K168+'St 1.2.2'!K168+'St 1.2.3'!K168+'St 1.2.4'!K168</f>
        <v>0</v>
      </c>
      <c r="L168" s="132">
        <f>'St 1.2.1'!L168+'St 1.2.2'!L168+'St 1.2.3'!L168+'St 1.2.4'!L168</f>
        <v>0</v>
      </c>
      <c r="M168" s="132">
        <f>'St 1.2.1'!M168+'St 1.2.2'!M168+'St 1.2.3'!M168+'St 1.2.4'!M168</f>
        <v>0</v>
      </c>
      <c r="N168" s="132">
        <f>'St 1.2.1'!N168+'St 1.2.2'!N168+'St 1.2.3'!N168+'St 1.2.4'!N168</f>
        <v>0</v>
      </c>
      <c r="O168" s="132">
        <f>'St 1.2.1'!O168+'St 1.2.2'!O168+'St 1.2.3'!O168+'St 1.2.4'!O168</f>
        <v>0</v>
      </c>
      <c r="P168" s="138"/>
      <c r="Q168" s="132">
        <f>'St 1.2.1'!Q168+'St 1.2.2'!Q168+'St 1.2.3'!Q168+'St 1.2.4'!Q168</f>
        <v>0</v>
      </c>
      <c r="R168" s="132">
        <f>'St 1.2.1'!R168+'St 1.2.2'!R168+'St 1.2.3'!R168+'St 1.2.4'!R168</f>
        <v>0</v>
      </c>
      <c r="S168" s="132">
        <f>'St 1.2.1'!S168+'St 1.2.2'!S168+'St 1.2.3'!S168+'St 1.2.4'!S168</f>
        <v>0</v>
      </c>
      <c r="T168" s="132">
        <f>'St 1.2.1'!T168+'St 1.2.2'!T168+'St 1.2.3'!T168+'St 1.2.4'!T168</f>
        <v>0</v>
      </c>
      <c r="U168" s="132">
        <f>'St 1.2.1'!U168+'St 1.2.2'!U168+'St 1.2.3'!U168+'St 1.2.4'!U168</f>
        <v>0</v>
      </c>
      <c r="V168" s="132">
        <f>'St 1.2.1'!V168+'St 1.2.2'!V168+'St 1.2.3'!V168+'St 1.2.4'!V168</f>
        <v>0</v>
      </c>
      <c r="W168" s="132">
        <f>'St 1.2.1'!W168+'St 1.2.2'!W168+'St 1.2.3'!W168+'St 1.2.4'!W168</f>
        <v>0</v>
      </c>
      <c r="X168" s="132">
        <f>'St 1.2.1'!X168+'St 1.2.2'!X168+'St 1.2.3'!X168+'St 1.2.4'!X168</f>
        <v>0</v>
      </c>
      <c r="Y168" s="132">
        <f>'St 1.2.1'!Y168+'St 1.2.2'!Y168+'St 1.2.3'!Y168+'St 1.2.4'!Y168</f>
        <v>0</v>
      </c>
      <c r="Z168" s="132">
        <f>'St 1.2.1'!Z168+'St 1.2.2'!Z168+'St 1.2.3'!Z168+'St 1.2.4'!Z168</f>
        <v>0</v>
      </c>
      <c r="AA168" s="132">
        <f>'St 1.2.1'!AA168+'St 1.2.2'!AA168+'St 1.2.3'!AA168+'St 1.2.4'!AA168</f>
        <v>0</v>
      </c>
      <c r="AB168" s="135"/>
      <c r="AC168" s="132">
        <f>'St 1.2.1'!AC168+'St 1.2.2'!AC168+'St 1.2.3'!AC168+'St 1.2.4'!AC168</f>
        <v>0</v>
      </c>
      <c r="AD168" s="132">
        <f>'St 1.2.1'!AD168+'St 1.2.2'!AD168+'St 1.2.3'!AD168+'St 1.2.4'!AD168</f>
        <v>0</v>
      </c>
      <c r="AE168" s="132">
        <f>'St 1.2.1'!AE168+'St 1.2.2'!AE168+'St 1.2.3'!AE168+'St 1.2.4'!AE168</f>
        <v>0</v>
      </c>
      <c r="AF168" s="132">
        <f>'St 1.2.1'!AF168+'St 1.2.2'!AF168+'St 1.2.3'!AF168+'St 1.2.4'!AF168</f>
        <v>0</v>
      </c>
      <c r="AG168" s="132">
        <f>'St 1.2.1'!AG168+'St 1.2.2'!AG168+'St 1.2.3'!AG168+'St 1.2.4'!AG168</f>
        <v>0</v>
      </c>
      <c r="AH168" s="132">
        <f>'St 1.2.1'!AH168+'St 1.2.2'!AH168+'St 1.2.3'!AH168+'St 1.2.4'!AH168</f>
        <v>0</v>
      </c>
      <c r="AI168" s="132">
        <f>'St 1.2.1'!AI168+'St 1.2.2'!AI168+'St 1.2.3'!AI168+'St 1.2.4'!AI168</f>
        <v>0</v>
      </c>
      <c r="AJ168" s="132">
        <f>'St 1.2.1'!AJ168+'St 1.2.2'!AJ168+'St 1.2.3'!AJ168+'St 1.2.4'!AJ168</f>
        <v>0</v>
      </c>
      <c r="AK168" s="132">
        <f>'St 1.2.1'!AK168+'St 1.2.2'!AK168+'St 1.2.3'!AK168+'St 1.2.4'!AK168</f>
        <v>0</v>
      </c>
      <c r="AL168" s="132">
        <f>'St 1.2.1'!AL168+'St 1.2.2'!AL168+'St 1.2.3'!AL168+'St 1.2.4'!AL168</f>
        <v>0</v>
      </c>
      <c r="AM168" s="132">
        <f>'St 1.2.1'!AM168+'St 1.2.2'!AM168+'St 1.2.3'!AM168+'St 1.2.4'!AM168</f>
        <v>0</v>
      </c>
    </row>
    <row r="169" spans="1:39">
      <c r="B169" s="6" t="s">
        <v>42</v>
      </c>
      <c r="C169" s="186"/>
      <c r="D169" s="132">
        <f>'St 1.2.1'!D169+'St 1.2.2'!D169+'St 1.2.3'!D169+'St 1.2.4'!D169</f>
        <v>6023.3160409528373</v>
      </c>
      <c r="E169" s="132">
        <f>'St 1.2.1'!E169+'St 1.2.2'!E169+'St 1.2.3'!E169+'St 1.2.4'!E169</f>
        <v>3430.7497092667541</v>
      </c>
      <c r="F169" s="132">
        <f>'St 1.2.1'!F169+'St 1.2.2'!F169+'St 1.2.3'!F169+'St 1.2.4'!F169</f>
        <v>5897.0147727879521</v>
      </c>
      <c r="G169" s="132">
        <f>'St 1.2.1'!G169+'St 1.2.2'!G169+'St 1.2.3'!G169+'St 1.2.4'!G169</f>
        <v>3233.6231006357034</v>
      </c>
      <c r="H169" s="132">
        <f>'St 1.2.1'!H169+'St 1.2.2'!H169+'St 1.2.3'!H169+'St 1.2.4'!H169</f>
        <v>4458.4387039023186</v>
      </c>
      <c r="I169" s="132">
        <f>'St 1.2.1'!I169+'St 1.2.2'!I169+'St 1.2.3'!I169+'St 1.2.4'!I169</f>
        <v>7708.1918380420957</v>
      </c>
      <c r="J169" s="132">
        <f>'St 1.2.1'!J169+'St 1.2.2'!J169+'St 1.2.3'!J169+'St 1.2.4'!J169</f>
        <v>18363.057067924779</v>
      </c>
      <c r="K169" s="132">
        <f>'St 1.2.1'!K169+'St 1.2.2'!K169+'St 1.2.3'!K169+'St 1.2.4'!K169</f>
        <v>22156.00384048665</v>
      </c>
      <c r="L169" s="132">
        <f>'St 1.2.1'!L169+'St 1.2.2'!L169+'St 1.2.3'!L169+'St 1.2.4'!L169</f>
        <v>24093.852069953929</v>
      </c>
      <c r="M169" s="132">
        <f>'St 1.2.1'!M169+'St 1.2.2'!M169+'St 1.2.3'!M169+'St 1.2.4'!M169</f>
        <v>16431.795667756105</v>
      </c>
      <c r="N169" s="132">
        <f>'St 1.2.1'!N169+'St 1.2.2'!N169+'St 1.2.3'!N169+'St 1.2.4'!N169</f>
        <v>16446.774465763137</v>
      </c>
      <c r="O169" s="132">
        <f>'St 1.2.1'!O169+'St 1.2.2'!O169+'St 1.2.3'!O169+'St 1.2.4'!O169</f>
        <v>22041.985066335146</v>
      </c>
      <c r="P169" s="138"/>
      <c r="Q169" s="132">
        <f>'St 1.2.1'!Q169+'St 1.2.2'!Q169+'St 1.2.3'!Q169+'St 1.2.4'!Q169</f>
        <v>-2592.5663316860837</v>
      </c>
      <c r="R169" s="132">
        <f>'St 1.2.1'!R169+'St 1.2.2'!R169+'St 1.2.3'!R169+'St 1.2.4'!R169</f>
        <v>2466.265063521198</v>
      </c>
      <c r="S169" s="132">
        <f>'St 1.2.1'!S169+'St 1.2.2'!S169+'St 1.2.3'!S169+'St 1.2.4'!S169</f>
        <v>-2663.3916721522487</v>
      </c>
      <c r="T169" s="132">
        <f>'St 1.2.1'!T169+'St 1.2.2'!T169+'St 1.2.3'!T169+'St 1.2.4'!T169</f>
        <v>1224.8156032666161</v>
      </c>
      <c r="U169" s="132">
        <f>'St 1.2.1'!U169+'St 1.2.2'!U169+'St 1.2.3'!U169+'St 1.2.4'!U169</f>
        <v>3249.7531341397766</v>
      </c>
      <c r="V169" s="132">
        <f>'St 1.2.1'!V169+'St 1.2.2'!V169+'St 1.2.3'!V169+'St 1.2.4'!V169</f>
        <v>10654.865229882686</v>
      </c>
      <c r="W169" s="132">
        <f>'St 1.2.1'!W169+'St 1.2.2'!W169+'St 1.2.3'!W169+'St 1.2.4'!W169</f>
        <v>3792.9467725618701</v>
      </c>
      <c r="X169" s="132">
        <f>'St 1.2.1'!X169+'St 1.2.2'!X169+'St 1.2.3'!X169+'St 1.2.4'!X169</f>
        <v>1937.8482294672797</v>
      </c>
      <c r="Y169" s="132">
        <f>'St 1.2.1'!Y169+'St 1.2.2'!Y169+'St 1.2.3'!Y169+'St 1.2.4'!Y169</f>
        <v>-7662.0564021978234</v>
      </c>
      <c r="Z169" s="132">
        <f>'St 1.2.1'!Z169+'St 1.2.2'!Z169+'St 1.2.3'!Z169+'St 1.2.4'!Z169</f>
        <v>14.978798007029681</v>
      </c>
      <c r="AA169" s="132">
        <f>'St 1.2.1'!AA169+'St 1.2.2'!AA169+'St 1.2.3'!AA169+'St 1.2.4'!AA169</f>
        <v>5595.2106005720125</v>
      </c>
      <c r="AB169" s="135"/>
      <c r="AC169" s="132">
        <f>'St 1.2.1'!AC169+'St 1.2.2'!AC169+'St 1.2.3'!AC169+'St 1.2.4'!AC169</f>
        <v>0</v>
      </c>
      <c r="AD169" s="132">
        <f>'St 1.2.1'!AD169+'St 1.2.2'!AD169+'St 1.2.3'!AD169+'St 1.2.4'!AD169</f>
        <v>0</v>
      </c>
      <c r="AE169" s="132">
        <f>'St 1.2.1'!AE169+'St 1.2.2'!AE169+'St 1.2.3'!AE169+'St 1.2.4'!AE169</f>
        <v>0</v>
      </c>
      <c r="AF169" s="132">
        <f>'St 1.2.1'!AF169+'St 1.2.2'!AF169+'St 1.2.3'!AF169+'St 1.2.4'!AF169</f>
        <v>0</v>
      </c>
      <c r="AG169" s="132">
        <f>'St 1.2.1'!AG169+'St 1.2.2'!AG169+'St 1.2.3'!AG169+'St 1.2.4'!AG169</f>
        <v>0</v>
      </c>
      <c r="AH169" s="132">
        <f>'St 1.2.1'!AH169+'St 1.2.2'!AH169+'St 1.2.3'!AH169+'St 1.2.4'!AH169</f>
        <v>0</v>
      </c>
      <c r="AI169" s="132">
        <f>'St 1.2.1'!AI169+'St 1.2.2'!AI169+'St 1.2.3'!AI169+'St 1.2.4'!AI169</f>
        <v>0</v>
      </c>
      <c r="AJ169" s="132">
        <f>'St 1.2.1'!AJ169+'St 1.2.2'!AJ169+'St 1.2.3'!AJ169+'St 1.2.4'!AJ169</f>
        <v>0</v>
      </c>
      <c r="AK169" s="132">
        <f>'St 1.2.1'!AK169+'St 1.2.2'!AK169+'St 1.2.3'!AK169+'St 1.2.4'!AK169</f>
        <v>0</v>
      </c>
      <c r="AL169" s="132">
        <f>'St 1.2.1'!AL169+'St 1.2.2'!AL169+'St 1.2.3'!AL169+'St 1.2.4'!AL169</f>
        <v>0</v>
      </c>
      <c r="AM169" s="132">
        <f>'St 1.2.1'!AM169+'St 1.2.2'!AM169+'St 1.2.3'!AM169+'St 1.2.4'!AM169</f>
        <v>0</v>
      </c>
    </row>
    <row r="170" spans="1:39">
      <c r="B170" s="6" t="s">
        <v>43</v>
      </c>
      <c r="C170" s="186"/>
      <c r="D170" s="132">
        <f>'St 1.2.1'!D170+'St 1.2.2'!D170+'St 1.2.3'!D170+'St 1.2.4'!D170</f>
        <v>419770.59269570763</v>
      </c>
      <c r="E170" s="132">
        <f>'St 1.2.1'!E170+'St 1.2.2'!E170+'St 1.2.3'!E170+'St 1.2.4'!E170</f>
        <v>389332.70279562357</v>
      </c>
      <c r="F170" s="132">
        <f>'St 1.2.1'!F170+'St 1.2.2'!F170+'St 1.2.3'!F170+'St 1.2.4'!F170</f>
        <v>456852.73872229113</v>
      </c>
      <c r="G170" s="132">
        <f>'St 1.2.1'!G170+'St 1.2.2'!G170+'St 1.2.3'!G170+'St 1.2.4'!G170</f>
        <v>694436.76259356597</v>
      </c>
      <c r="H170" s="132">
        <f>'St 1.2.1'!H170+'St 1.2.2'!H170+'St 1.2.3'!H170+'St 1.2.4'!H170</f>
        <v>780736.75071444525</v>
      </c>
      <c r="I170" s="132">
        <f>'St 1.2.1'!I170+'St 1.2.2'!I170+'St 1.2.3'!I170+'St 1.2.4'!I170</f>
        <v>555407.8288479679</v>
      </c>
      <c r="J170" s="132">
        <f>'St 1.2.1'!J170+'St 1.2.2'!J170+'St 1.2.3'!J170+'St 1.2.4'!J170</f>
        <v>653617.50944535283</v>
      </c>
      <c r="K170" s="132">
        <f>'St 1.2.1'!K170+'St 1.2.2'!K170+'St 1.2.3'!K170+'St 1.2.4'!K170</f>
        <v>881566.27160962159</v>
      </c>
      <c r="L170" s="132">
        <f>'St 1.2.1'!L170+'St 1.2.2'!L170+'St 1.2.3'!L170+'St 1.2.4'!L170</f>
        <v>882938.08461246768</v>
      </c>
      <c r="M170" s="132">
        <f>'St 1.2.1'!M170+'St 1.2.2'!M170+'St 1.2.3'!M170+'St 1.2.4'!M170</f>
        <v>1022022.1526764166</v>
      </c>
      <c r="N170" s="132">
        <f>'St 1.2.1'!N170+'St 1.2.2'!N170+'St 1.2.3'!N170+'St 1.2.4'!N170</f>
        <v>1178804.9333382878</v>
      </c>
      <c r="O170" s="132">
        <f>'St 1.2.1'!O170+'St 1.2.2'!O170+'St 1.2.3'!O170+'St 1.2.4'!O170</f>
        <v>1566341.4397474669</v>
      </c>
      <c r="P170" s="138"/>
      <c r="Q170" s="132">
        <f>'St 1.2.1'!Q170+'St 1.2.2'!Q170+'St 1.2.3'!Q170+'St 1.2.4'!Q170</f>
        <v>-30437.889900084028</v>
      </c>
      <c r="R170" s="132">
        <f>'St 1.2.1'!R170+'St 1.2.2'!R170+'St 1.2.3'!R170+'St 1.2.4'!R170</f>
        <v>67520.035926667566</v>
      </c>
      <c r="S170" s="132">
        <f>'St 1.2.1'!S170+'St 1.2.2'!S170+'St 1.2.3'!S170+'St 1.2.4'!S170</f>
        <v>237584.02387127478</v>
      </c>
      <c r="T170" s="132">
        <f>'St 1.2.1'!T170+'St 1.2.2'!T170+'St 1.2.3'!T170+'St 1.2.4'!T170</f>
        <v>86299.988120879279</v>
      </c>
      <c r="U170" s="132">
        <f>'St 1.2.1'!U170+'St 1.2.2'!U170+'St 1.2.3'!U170+'St 1.2.4'!U170</f>
        <v>-225328.92186647735</v>
      </c>
      <c r="V170" s="132">
        <f>'St 1.2.1'!V170+'St 1.2.2'!V170+'St 1.2.3'!V170+'St 1.2.4'!V170</f>
        <v>98209.680597384955</v>
      </c>
      <c r="W170" s="132">
        <f>'St 1.2.1'!W170+'St 1.2.2'!W170+'St 1.2.3'!W170+'St 1.2.4'!W170</f>
        <v>227948.76216426864</v>
      </c>
      <c r="X170" s="132">
        <f>'St 1.2.1'!X170+'St 1.2.2'!X170+'St 1.2.3'!X170+'St 1.2.4'!X170</f>
        <v>1371.8130028462328</v>
      </c>
      <c r="Y170" s="132">
        <f>'St 1.2.1'!Y170+'St 1.2.2'!Y170+'St 1.2.3'!Y170+'St 1.2.4'!Y170</f>
        <v>139084.06806394886</v>
      </c>
      <c r="Z170" s="132">
        <f>'St 1.2.1'!Z170+'St 1.2.2'!Z170+'St 1.2.3'!Z170+'St 1.2.4'!Z170</f>
        <v>156782.78066187125</v>
      </c>
      <c r="AA170" s="132">
        <f>'St 1.2.1'!AA170+'St 1.2.2'!AA170+'St 1.2.3'!AA170+'St 1.2.4'!AA170</f>
        <v>387536.50640917907</v>
      </c>
      <c r="AB170" s="135"/>
      <c r="AC170" s="132">
        <f>'St 1.2.1'!AC170+'St 1.2.2'!AC170+'St 1.2.3'!AC170+'St 1.2.4'!AC170</f>
        <v>0</v>
      </c>
      <c r="AD170" s="132">
        <f>'St 1.2.1'!AD170+'St 1.2.2'!AD170+'St 1.2.3'!AD170+'St 1.2.4'!AD170</f>
        <v>0</v>
      </c>
      <c r="AE170" s="132">
        <f>'St 1.2.1'!AE170+'St 1.2.2'!AE170+'St 1.2.3'!AE170+'St 1.2.4'!AE170</f>
        <v>0</v>
      </c>
      <c r="AF170" s="132">
        <f>'St 1.2.1'!AF170+'St 1.2.2'!AF170+'St 1.2.3'!AF170+'St 1.2.4'!AF170</f>
        <v>0</v>
      </c>
      <c r="AG170" s="132">
        <f>'St 1.2.1'!AG170+'St 1.2.2'!AG170+'St 1.2.3'!AG170+'St 1.2.4'!AG170</f>
        <v>0</v>
      </c>
      <c r="AH170" s="132">
        <f>'St 1.2.1'!AH170+'St 1.2.2'!AH170+'St 1.2.3'!AH170+'St 1.2.4'!AH170</f>
        <v>0</v>
      </c>
      <c r="AI170" s="132">
        <f>'St 1.2.1'!AI170+'St 1.2.2'!AI170+'St 1.2.3'!AI170+'St 1.2.4'!AI170</f>
        <v>0</v>
      </c>
      <c r="AJ170" s="132">
        <f>'St 1.2.1'!AJ170+'St 1.2.2'!AJ170+'St 1.2.3'!AJ170+'St 1.2.4'!AJ170</f>
        <v>0</v>
      </c>
      <c r="AK170" s="132">
        <f>'St 1.2.1'!AK170+'St 1.2.2'!AK170+'St 1.2.3'!AK170+'St 1.2.4'!AK170</f>
        <v>0</v>
      </c>
      <c r="AL170" s="132">
        <f>'St 1.2.1'!AL170+'St 1.2.2'!AL170+'St 1.2.3'!AL170+'St 1.2.4'!AL170</f>
        <v>0</v>
      </c>
      <c r="AM170" s="132">
        <f>'St 1.2.1'!AM170+'St 1.2.2'!AM170+'St 1.2.3'!AM170+'St 1.2.4'!AM170</f>
        <v>0</v>
      </c>
    </row>
    <row r="171" spans="1:39">
      <c r="B171" s="6" t="s">
        <v>44</v>
      </c>
      <c r="C171" s="186"/>
      <c r="D171" s="132">
        <f>'St 1.2.1'!D171+'St 1.2.2'!D171+'St 1.2.3'!D171+'St 1.2.4'!D171</f>
        <v>230545.03966217497</v>
      </c>
      <c r="E171" s="132">
        <f>'St 1.2.1'!E171+'St 1.2.2'!E171+'St 1.2.3'!E171+'St 1.2.4'!E171</f>
        <v>198193.02237798716</v>
      </c>
      <c r="F171" s="132">
        <f>'St 1.2.1'!F171+'St 1.2.2'!F171+'St 1.2.3'!F171+'St 1.2.4'!F171</f>
        <v>214701.34278047623</v>
      </c>
      <c r="G171" s="132">
        <f>'St 1.2.1'!G171+'St 1.2.2'!G171+'St 1.2.3'!G171+'St 1.2.4'!G171</f>
        <v>205493.52955778121</v>
      </c>
      <c r="H171" s="132">
        <f>'St 1.2.1'!H171+'St 1.2.2'!H171+'St 1.2.3'!H171+'St 1.2.4'!H171</f>
        <v>205133.05358179493</v>
      </c>
      <c r="I171" s="132">
        <f>'St 1.2.1'!I171+'St 1.2.2'!I171+'St 1.2.3'!I171+'St 1.2.4'!I171</f>
        <v>229499.0983505366</v>
      </c>
      <c r="J171" s="132">
        <f>'St 1.2.1'!J171+'St 1.2.2'!J171+'St 1.2.3'!J171+'St 1.2.4'!J171</f>
        <v>232721.40878236439</v>
      </c>
      <c r="K171" s="132">
        <f>'St 1.2.1'!K171+'St 1.2.2'!K171+'St 1.2.3'!K171+'St 1.2.4'!K171</f>
        <v>301878.38272231055</v>
      </c>
      <c r="L171" s="132">
        <f>'St 1.2.1'!L171+'St 1.2.2'!L171+'St 1.2.3'!L171+'St 1.2.4'!L171</f>
        <v>380868.34441688564</v>
      </c>
      <c r="M171" s="132">
        <f>'St 1.2.1'!M171+'St 1.2.2'!M171+'St 1.2.3'!M171+'St 1.2.4'!M171</f>
        <v>425634.91124622244</v>
      </c>
      <c r="N171" s="132">
        <f>'St 1.2.1'!N171+'St 1.2.2'!N171+'St 1.2.3'!N171+'St 1.2.4'!N171</f>
        <v>511113.62797552673</v>
      </c>
      <c r="O171" s="132">
        <f>'St 1.2.1'!O171+'St 1.2.2'!O171+'St 1.2.3'!O171+'St 1.2.4'!O171</f>
        <v>572916.80648811988</v>
      </c>
      <c r="P171" s="138"/>
      <c r="Q171" s="132">
        <f>'St 1.2.1'!Q171+'St 1.2.2'!Q171+'St 1.2.3'!Q171+'St 1.2.4'!Q171</f>
        <v>-32352.017284187819</v>
      </c>
      <c r="R171" s="132">
        <f>'St 1.2.1'!R171+'St 1.2.2'!R171+'St 1.2.3'!R171+'St 1.2.4'!R171</f>
        <v>16508.320402489106</v>
      </c>
      <c r="S171" s="132">
        <f>'St 1.2.1'!S171+'St 1.2.2'!S171+'St 1.2.3'!S171+'St 1.2.4'!S171</f>
        <v>-9207.8132226950456</v>
      </c>
      <c r="T171" s="132">
        <f>'St 1.2.1'!T171+'St 1.2.2'!T171+'St 1.2.3'!T171+'St 1.2.4'!T171</f>
        <v>-360.47597598626862</v>
      </c>
      <c r="U171" s="132">
        <f>'St 1.2.1'!U171+'St 1.2.2'!U171+'St 1.2.3'!U171+'St 1.2.4'!U171</f>
        <v>24366.044768741671</v>
      </c>
      <c r="V171" s="132">
        <f>'St 1.2.1'!V171+'St 1.2.2'!V171+'St 1.2.3'!V171+'St 1.2.4'!V171</f>
        <v>3222.3104318277674</v>
      </c>
      <c r="W171" s="132">
        <f>'St 1.2.1'!W171+'St 1.2.2'!W171+'St 1.2.3'!W171+'St 1.2.4'!W171</f>
        <v>69156.973939946183</v>
      </c>
      <c r="X171" s="132">
        <f>'St 1.2.1'!X171+'St 1.2.2'!X171+'St 1.2.3'!X171+'St 1.2.4'!X171</f>
        <v>78989.961694575075</v>
      </c>
      <c r="Y171" s="132">
        <f>'St 1.2.1'!Y171+'St 1.2.2'!Y171+'St 1.2.3'!Y171+'St 1.2.4'!Y171</f>
        <v>44766.566829336785</v>
      </c>
      <c r="Z171" s="132">
        <f>'St 1.2.1'!Z171+'St 1.2.2'!Z171+'St 1.2.3'!Z171+'St 1.2.4'!Z171</f>
        <v>85478.716729304331</v>
      </c>
      <c r="AA171" s="132">
        <f>'St 1.2.1'!AA171+'St 1.2.2'!AA171+'St 1.2.3'!AA171+'St 1.2.4'!AA171</f>
        <v>61803.178512593135</v>
      </c>
      <c r="AB171" s="135"/>
      <c r="AC171" s="132">
        <f>'St 1.2.1'!AC171+'St 1.2.2'!AC171+'St 1.2.3'!AC171+'St 1.2.4'!AC171</f>
        <v>0</v>
      </c>
      <c r="AD171" s="132">
        <f>'St 1.2.1'!AD171+'St 1.2.2'!AD171+'St 1.2.3'!AD171+'St 1.2.4'!AD171</f>
        <v>0</v>
      </c>
      <c r="AE171" s="132">
        <f>'St 1.2.1'!AE171+'St 1.2.2'!AE171+'St 1.2.3'!AE171+'St 1.2.4'!AE171</f>
        <v>0</v>
      </c>
      <c r="AF171" s="132">
        <f>'St 1.2.1'!AF171+'St 1.2.2'!AF171+'St 1.2.3'!AF171+'St 1.2.4'!AF171</f>
        <v>0</v>
      </c>
      <c r="AG171" s="132">
        <f>'St 1.2.1'!AG171+'St 1.2.2'!AG171+'St 1.2.3'!AG171+'St 1.2.4'!AG171</f>
        <v>0</v>
      </c>
      <c r="AH171" s="132">
        <f>'St 1.2.1'!AH171+'St 1.2.2'!AH171+'St 1.2.3'!AH171+'St 1.2.4'!AH171</f>
        <v>0</v>
      </c>
      <c r="AI171" s="132">
        <f>'St 1.2.1'!AI171+'St 1.2.2'!AI171+'St 1.2.3'!AI171+'St 1.2.4'!AI171</f>
        <v>0</v>
      </c>
      <c r="AJ171" s="132">
        <f>'St 1.2.1'!AJ171+'St 1.2.2'!AJ171+'St 1.2.3'!AJ171+'St 1.2.4'!AJ171</f>
        <v>0</v>
      </c>
      <c r="AK171" s="132">
        <f>'St 1.2.1'!AK171+'St 1.2.2'!AK171+'St 1.2.3'!AK171+'St 1.2.4'!AK171</f>
        <v>0</v>
      </c>
      <c r="AL171" s="132">
        <f>'St 1.2.1'!AL171+'St 1.2.2'!AL171+'St 1.2.3'!AL171+'St 1.2.4'!AL171</f>
        <v>0</v>
      </c>
      <c r="AM171" s="132">
        <f>'St 1.2.1'!AM171+'St 1.2.2'!AM171+'St 1.2.3'!AM171+'St 1.2.4'!AM171</f>
        <v>0</v>
      </c>
    </row>
    <row r="172" spans="1:39">
      <c r="B172" s="7" t="s">
        <v>45</v>
      </c>
      <c r="C172" s="186"/>
      <c r="D172" s="132">
        <f>'St 1.2.1'!D172+'St 1.2.2'!D172+'St 1.2.3'!D172+'St 1.2.4'!D172</f>
        <v>88721.951877330604</v>
      </c>
      <c r="E172" s="132">
        <f>'St 1.2.1'!E172+'St 1.2.2'!E172+'St 1.2.3'!E172+'St 1.2.4'!E172</f>
        <v>46495.813320008783</v>
      </c>
      <c r="F172" s="132">
        <f>'St 1.2.1'!F172+'St 1.2.2'!F172+'St 1.2.3'!F172+'St 1.2.4'!F172</f>
        <v>50507.572589002993</v>
      </c>
      <c r="G172" s="132">
        <f>'St 1.2.1'!G172+'St 1.2.2'!G172+'St 1.2.3'!G172+'St 1.2.4'!G172</f>
        <v>34210.088322374337</v>
      </c>
      <c r="H172" s="132">
        <f>'St 1.2.1'!H172+'St 1.2.2'!H172+'St 1.2.3'!H172+'St 1.2.4'!H172</f>
        <v>60479.391999123523</v>
      </c>
      <c r="I172" s="132">
        <f>'St 1.2.1'!I172+'St 1.2.2'!I172+'St 1.2.3'!I172+'St 1.2.4'!I172</f>
        <v>81083.115103341144</v>
      </c>
      <c r="J172" s="132">
        <f>'St 1.2.1'!J172+'St 1.2.2'!J172+'St 1.2.3'!J172+'St 1.2.4'!J172</f>
        <v>79357.182257417749</v>
      </c>
      <c r="K172" s="132">
        <f>'St 1.2.1'!K172+'St 1.2.2'!K172+'St 1.2.3'!K172+'St 1.2.4'!K172</f>
        <v>95823.4272618018</v>
      </c>
      <c r="L172" s="132">
        <f>'St 1.2.1'!L172+'St 1.2.2'!L172+'St 1.2.3'!L172+'St 1.2.4'!L172</f>
        <v>122924.93225786184</v>
      </c>
      <c r="M172" s="132">
        <f>'St 1.2.1'!M172+'St 1.2.2'!M172+'St 1.2.3'!M172+'St 1.2.4'!M172</f>
        <v>148481.04402569614</v>
      </c>
      <c r="N172" s="132">
        <f>'St 1.2.1'!N172+'St 1.2.2'!N172+'St 1.2.3'!N172+'St 1.2.4'!N172</f>
        <v>192465.65525349297</v>
      </c>
      <c r="O172" s="132">
        <f>'St 1.2.1'!O172+'St 1.2.2'!O172+'St 1.2.3'!O172+'St 1.2.4'!O172</f>
        <v>178886.41768006183</v>
      </c>
      <c r="P172" s="138"/>
      <c r="Q172" s="132">
        <f>'St 1.2.1'!Q172+'St 1.2.2'!Q172+'St 1.2.3'!Q172+'St 1.2.4'!Q172</f>
        <v>-42226.138557321829</v>
      </c>
      <c r="R172" s="132">
        <f>'St 1.2.1'!R172+'St 1.2.2'!R172+'St 1.2.3'!R172+'St 1.2.4'!R172</f>
        <v>4011.7592689942103</v>
      </c>
      <c r="S172" s="132">
        <f>'St 1.2.1'!S172+'St 1.2.2'!S172+'St 1.2.3'!S172+'St 1.2.4'!S172</f>
        <v>-16297.484266628651</v>
      </c>
      <c r="T172" s="132">
        <f>'St 1.2.1'!T172+'St 1.2.2'!T172+'St 1.2.3'!T172+'St 1.2.4'!T172</f>
        <v>26269.303676749179</v>
      </c>
      <c r="U172" s="132">
        <f>'St 1.2.1'!U172+'St 1.2.2'!U172+'St 1.2.3'!U172+'St 1.2.4'!U172</f>
        <v>20603.723104217632</v>
      </c>
      <c r="V172" s="132">
        <f>'St 1.2.1'!V172+'St 1.2.2'!V172+'St 1.2.3'!V172+'St 1.2.4'!V172</f>
        <v>-1725.9328459233902</v>
      </c>
      <c r="W172" s="132">
        <f>'St 1.2.1'!W172+'St 1.2.2'!W172+'St 1.2.3'!W172+'St 1.2.4'!W172</f>
        <v>16466.245004384051</v>
      </c>
      <c r="X172" s="132">
        <f>'St 1.2.1'!X172+'St 1.2.2'!X172+'St 1.2.3'!X172+'St 1.2.4'!X172</f>
        <v>27101.504996060048</v>
      </c>
      <c r="Y172" s="132">
        <f>'St 1.2.1'!Y172+'St 1.2.2'!Y172+'St 1.2.3'!Y172+'St 1.2.4'!Y172</f>
        <v>25556.111767834282</v>
      </c>
      <c r="Z172" s="132">
        <f>'St 1.2.1'!Z172+'St 1.2.2'!Z172+'St 1.2.3'!Z172+'St 1.2.4'!Z172</f>
        <v>43984.61122779685</v>
      </c>
      <c r="AA172" s="132">
        <f>'St 1.2.1'!AA172+'St 1.2.2'!AA172+'St 1.2.3'!AA172+'St 1.2.4'!AA172</f>
        <v>-13579.237573431155</v>
      </c>
      <c r="AB172" s="135"/>
      <c r="AC172" s="132">
        <f>'St 1.2.1'!AC172+'St 1.2.2'!AC172+'St 1.2.3'!AC172+'St 1.2.4'!AC172</f>
        <v>0</v>
      </c>
      <c r="AD172" s="132">
        <f>'St 1.2.1'!AD172+'St 1.2.2'!AD172+'St 1.2.3'!AD172+'St 1.2.4'!AD172</f>
        <v>0</v>
      </c>
      <c r="AE172" s="132">
        <f>'St 1.2.1'!AE172+'St 1.2.2'!AE172+'St 1.2.3'!AE172+'St 1.2.4'!AE172</f>
        <v>0</v>
      </c>
      <c r="AF172" s="132">
        <f>'St 1.2.1'!AF172+'St 1.2.2'!AF172+'St 1.2.3'!AF172+'St 1.2.4'!AF172</f>
        <v>0</v>
      </c>
      <c r="AG172" s="132">
        <f>'St 1.2.1'!AG172+'St 1.2.2'!AG172+'St 1.2.3'!AG172+'St 1.2.4'!AG172</f>
        <v>0</v>
      </c>
      <c r="AH172" s="132">
        <f>'St 1.2.1'!AH172+'St 1.2.2'!AH172+'St 1.2.3'!AH172+'St 1.2.4'!AH172</f>
        <v>0</v>
      </c>
      <c r="AI172" s="132">
        <f>'St 1.2.1'!AI172+'St 1.2.2'!AI172+'St 1.2.3'!AI172+'St 1.2.4'!AI172</f>
        <v>0</v>
      </c>
      <c r="AJ172" s="132">
        <f>'St 1.2.1'!AJ172+'St 1.2.2'!AJ172+'St 1.2.3'!AJ172+'St 1.2.4'!AJ172</f>
        <v>0</v>
      </c>
      <c r="AK172" s="132">
        <f>'St 1.2.1'!AK172+'St 1.2.2'!AK172+'St 1.2.3'!AK172+'St 1.2.4'!AK172</f>
        <v>0</v>
      </c>
      <c r="AL172" s="132">
        <f>'St 1.2.1'!AL172+'St 1.2.2'!AL172+'St 1.2.3'!AL172+'St 1.2.4'!AL172</f>
        <v>0</v>
      </c>
      <c r="AM172" s="132">
        <f>'St 1.2.1'!AM172+'St 1.2.2'!AM172+'St 1.2.3'!AM172+'St 1.2.4'!AM172</f>
        <v>0</v>
      </c>
    </row>
    <row r="173" spans="1:39">
      <c r="B173" s="7" t="s">
        <v>46</v>
      </c>
      <c r="C173" s="186"/>
      <c r="D173" s="132">
        <f>'St 1.2.1'!D173+'St 1.2.2'!D173+'St 1.2.3'!D173+'St 1.2.4'!D173</f>
        <v>141823.08778484433</v>
      </c>
      <c r="E173" s="132">
        <f>'St 1.2.1'!E173+'St 1.2.2'!E173+'St 1.2.3'!E173+'St 1.2.4'!E173</f>
        <v>151697.20905797838</v>
      </c>
      <c r="F173" s="132">
        <f>'St 1.2.1'!F173+'St 1.2.2'!F173+'St 1.2.3'!F173+'St 1.2.4'!F173</f>
        <v>164193.77019147325</v>
      </c>
      <c r="G173" s="132">
        <f>'St 1.2.1'!G173+'St 1.2.2'!G173+'St 1.2.3'!G173+'St 1.2.4'!G173</f>
        <v>171283.44123540685</v>
      </c>
      <c r="H173" s="132">
        <f>'St 1.2.1'!H173+'St 1.2.2'!H173+'St 1.2.3'!H173+'St 1.2.4'!H173</f>
        <v>144653.6615826714</v>
      </c>
      <c r="I173" s="132">
        <f>'St 1.2.1'!I173+'St 1.2.2'!I173+'St 1.2.3'!I173+'St 1.2.4'!I173</f>
        <v>148415.98324719543</v>
      </c>
      <c r="J173" s="132">
        <f>'St 1.2.1'!J173+'St 1.2.2'!J173+'St 1.2.3'!J173+'St 1.2.4'!J173</f>
        <v>153364.22652494663</v>
      </c>
      <c r="K173" s="132">
        <f>'St 1.2.1'!K173+'St 1.2.2'!K173+'St 1.2.3'!K173+'St 1.2.4'!K173</f>
        <v>206054.95546050873</v>
      </c>
      <c r="L173" s="132">
        <f>'St 1.2.1'!L173+'St 1.2.2'!L173+'St 1.2.3'!L173+'St 1.2.4'!L173</f>
        <v>257943.41215902378</v>
      </c>
      <c r="M173" s="132">
        <f>'St 1.2.1'!M173+'St 1.2.2'!M173+'St 1.2.3'!M173+'St 1.2.4'!M173</f>
        <v>277153.86722052633</v>
      </c>
      <c r="N173" s="132">
        <f>'St 1.2.1'!N173+'St 1.2.2'!N173+'St 1.2.3'!N173+'St 1.2.4'!N173</f>
        <v>318647.9727220338</v>
      </c>
      <c r="O173" s="132">
        <f>'St 1.2.1'!O173+'St 1.2.2'!O173+'St 1.2.3'!O173+'St 1.2.4'!O173</f>
        <v>394030.38880805805</v>
      </c>
      <c r="P173" s="138"/>
      <c r="Q173" s="132">
        <f>'St 1.2.1'!Q173+'St 1.2.2'!Q173+'St 1.2.3'!Q173+'St 1.2.4'!Q173</f>
        <v>9874.1212731340274</v>
      </c>
      <c r="R173" s="132">
        <f>'St 1.2.1'!R173+'St 1.2.2'!R173+'St 1.2.3'!R173+'St 1.2.4'!R173</f>
        <v>12496.561133494879</v>
      </c>
      <c r="S173" s="132">
        <f>'St 1.2.1'!S173+'St 1.2.2'!S173+'St 1.2.3'!S173+'St 1.2.4'!S173</f>
        <v>7089.6710439335948</v>
      </c>
      <c r="T173" s="132">
        <f>'St 1.2.1'!T173+'St 1.2.2'!T173+'St 1.2.3'!T173+'St 1.2.4'!T173</f>
        <v>-26629.779652735444</v>
      </c>
      <c r="U173" s="132">
        <f>'St 1.2.1'!U173+'St 1.2.2'!U173+'St 1.2.3'!U173+'St 1.2.4'!U173</f>
        <v>3762.3216645240291</v>
      </c>
      <c r="V173" s="132">
        <f>'St 1.2.1'!V173+'St 1.2.2'!V173+'St 1.2.3'!V173+'St 1.2.4'!V173</f>
        <v>4948.2432777511804</v>
      </c>
      <c r="W173" s="132">
        <f>'St 1.2.1'!W173+'St 1.2.2'!W173+'St 1.2.3'!W173+'St 1.2.4'!W173</f>
        <v>52690.728935562132</v>
      </c>
      <c r="X173" s="132">
        <f>'St 1.2.1'!X173+'St 1.2.2'!X173+'St 1.2.3'!X173+'St 1.2.4'!X173</f>
        <v>51888.45669851503</v>
      </c>
      <c r="Y173" s="132">
        <f>'St 1.2.1'!Y173+'St 1.2.2'!Y173+'St 1.2.3'!Y173+'St 1.2.4'!Y173</f>
        <v>19210.455061502536</v>
      </c>
      <c r="Z173" s="132">
        <f>'St 1.2.1'!Z173+'St 1.2.2'!Z173+'St 1.2.3'!Z173+'St 1.2.4'!Z173</f>
        <v>41494.105501507511</v>
      </c>
      <c r="AA173" s="132">
        <f>'St 1.2.1'!AA173+'St 1.2.2'!AA173+'St 1.2.3'!AA173+'St 1.2.4'!AA173</f>
        <v>75382.416086024255</v>
      </c>
      <c r="AB173" s="135"/>
      <c r="AC173" s="132">
        <f>'St 1.2.1'!AC173+'St 1.2.2'!AC173+'St 1.2.3'!AC173+'St 1.2.4'!AC173</f>
        <v>0</v>
      </c>
      <c r="AD173" s="132">
        <f>'St 1.2.1'!AD173+'St 1.2.2'!AD173+'St 1.2.3'!AD173+'St 1.2.4'!AD173</f>
        <v>0</v>
      </c>
      <c r="AE173" s="132">
        <f>'St 1.2.1'!AE173+'St 1.2.2'!AE173+'St 1.2.3'!AE173+'St 1.2.4'!AE173</f>
        <v>0</v>
      </c>
      <c r="AF173" s="132">
        <f>'St 1.2.1'!AF173+'St 1.2.2'!AF173+'St 1.2.3'!AF173+'St 1.2.4'!AF173</f>
        <v>0</v>
      </c>
      <c r="AG173" s="132">
        <f>'St 1.2.1'!AG173+'St 1.2.2'!AG173+'St 1.2.3'!AG173+'St 1.2.4'!AG173</f>
        <v>0</v>
      </c>
      <c r="AH173" s="132">
        <f>'St 1.2.1'!AH173+'St 1.2.2'!AH173+'St 1.2.3'!AH173+'St 1.2.4'!AH173</f>
        <v>0</v>
      </c>
      <c r="AI173" s="132">
        <f>'St 1.2.1'!AI173+'St 1.2.2'!AI173+'St 1.2.3'!AI173+'St 1.2.4'!AI173</f>
        <v>0</v>
      </c>
      <c r="AJ173" s="132">
        <f>'St 1.2.1'!AJ173+'St 1.2.2'!AJ173+'St 1.2.3'!AJ173+'St 1.2.4'!AJ173</f>
        <v>0</v>
      </c>
      <c r="AK173" s="132">
        <f>'St 1.2.1'!AK173+'St 1.2.2'!AK173+'St 1.2.3'!AK173+'St 1.2.4'!AK173</f>
        <v>0</v>
      </c>
      <c r="AL173" s="132">
        <f>'St 1.2.1'!AL173+'St 1.2.2'!AL173+'St 1.2.3'!AL173+'St 1.2.4'!AL173</f>
        <v>0</v>
      </c>
      <c r="AM173" s="132">
        <f>'St 1.2.1'!AM173+'St 1.2.2'!AM173+'St 1.2.3'!AM173+'St 1.2.4'!AM173</f>
        <v>0</v>
      </c>
    </row>
    <row r="174" spans="1:39">
      <c r="B174" s="6" t="s">
        <v>313</v>
      </c>
      <c r="C174" s="186"/>
      <c r="D174" s="132">
        <f>'St 1.2.1'!D174+'St 1.2.2'!D174+'St 1.2.3'!D174+'St 1.2.4'!D174</f>
        <v>585249.27545813634</v>
      </c>
      <c r="E174" s="132">
        <f>'St 1.2.1'!E174+'St 1.2.2'!E174+'St 1.2.3'!E174+'St 1.2.4'!E174</f>
        <v>648005.55267012329</v>
      </c>
      <c r="F174" s="132">
        <f>'St 1.2.1'!F174+'St 1.2.2'!F174+'St 1.2.3'!F174+'St 1.2.4'!F174</f>
        <v>815137.66147278179</v>
      </c>
      <c r="G174" s="132">
        <f>'St 1.2.1'!G174+'St 1.2.2'!G174+'St 1.2.3'!G174+'St 1.2.4'!G174</f>
        <v>849952.90970429755</v>
      </c>
      <c r="H174" s="132">
        <f>'St 1.2.1'!H174+'St 1.2.2'!H174+'St 1.2.3'!H174+'St 1.2.4'!H174</f>
        <v>870609.02287423983</v>
      </c>
      <c r="I174" s="132">
        <f>'St 1.2.1'!I174+'St 1.2.2'!I174+'St 1.2.3'!I174+'St 1.2.4'!I174</f>
        <v>986706.25031390262</v>
      </c>
      <c r="J174" s="132">
        <f>'St 1.2.1'!J174+'St 1.2.2'!J174+'St 1.2.3'!J174+'St 1.2.4'!J174</f>
        <v>1037956.318191787</v>
      </c>
      <c r="K174" s="132">
        <f>'St 1.2.1'!K174+'St 1.2.2'!K174+'St 1.2.3'!K174+'St 1.2.4'!K174</f>
        <v>1058154.560134494</v>
      </c>
      <c r="L174" s="132">
        <f>'St 1.2.1'!L174+'St 1.2.2'!L174+'St 1.2.3'!L174+'St 1.2.4'!L174</f>
        <v>1105877.4966386028</v>
      </c>
      <c r="M174" s="132">
        <f>'St 1.2.1'!M174+'St 1.2.2'!M174+'St 1.2.3'!M174+'St 1.2.4'!M174</f>
        <v>1082311.7077099024</v>
      </c>
      <c r="N174" s="132">
        <f>'St 1.2.1'!N174+'St 1.2.2'!N174+'St 1.2.3'!N174+'St 1.2.4'!N174</f>
        <v>1137215.4620162256</v>
      </c>
      <c r="O174" s="132">
        <f>'St 1.2.1'!O174+'St 1.2.2'!O174+'St 1.2.3'!O174+'St 1.2.4'!O174</f>
        <v>1216647.2369703292</v>
      </c>
      <c r="P174" s="138"/>
      <c r="Q174" s="132">
        <f>'St 1.2.1'!Q174+'St 1.2.2'!Q174+'St 1.2.3'!Q174+'St 1.2.4'!Q174</f>
        <v>62756.277211986831</v>
      </c>
      <c r="R174" s="132">
        <f>'St 1.2.1'!R174+'St 1.2.2'!R174+'St 1.2.3'!R174+'St 1.2.4'!R174</f>
        <v>167132.10880265859</v>
      </c>
      <c r="S174" s="132">
        <f>'St 1.2.1'!S174+'St 1.2.2'!S174+'St 1.2.3'!S174+'St 1.2.4'!S174</f>
        <v>34815.248231515674</v>
      </c>
      <c r="T174" s="132">
        <f>'St 1.2.1'!T174+'St 1.2.2'!T174+'St 1.2.3'!T174+'St 1.2.4'!T174</f>
        <v>20656.113169942364</v>
      </c>
      <c r="U174" s="132">
        <f>'St 1.2.1'!U174+'St 1.2.2'!U174+'St 1.2.3'!U174+'St 1.2.4'!U174</f>
        <v>116097.22743966275</v>
      </c>
      <c r="V174" s="132">
        <f>'St 1.2.1'!V174+'St 1.2.2'!V174+'St 1.2.3'!V174+'St 1.2.4'!V174</f>
        <v>51250.067877884372</v>
      </c>
      <c r="W174" s="132">
        <f>'St 1.2.1'!W174+'St 1.2.2'!W174+'St 1.2.3'!W174+'St 1.2.4'!W174</f>
        <v>20198.241942706965</v>
      </c>
      <c r="X174" s="132">
        <f>'St 1.2.1'!X174+'St 1.2.2'!X174+'St 1.2.3'!X174+'St 1.2.4'!X174</f>
        <v>47722.936504108839</v>
      </c>
      <c r="Y174" s="132">
        <f>'St 1.2.1'!Y174+'St 1.2.2'!Y174+'St 1.2.3'!Y174+'St 1.2.4'!Y174</f>
        <v>-23565.788928700385</v>
      </c>
      <c r="Z174" s="132">
        <f>'St 1.2.1'!Z174+'St 1.2.2'!Z174+'St 1.2.3'!Z174+'St 1.2.4'!Z174</f>
        <v>54903.75430632307</v>
      </c>
      <c r="AA174" s="132">
        <f>'St 1.2.1'!AA174+'St 1.2.2'!AA174+'St 1.2.3'!AA174+'St 1.2.4'!AA174</f>
        <v>79431.774954103501</v>
      </c>
      <c r="AB174" s="135"/>
      <c r="AC174" s="132">
        <f>'St 1.2.1'!AC174+'St 1.2.2'!AC174+'St 1.2.3'!AC174+'St 1.2.4'!AC174</f>
        <v>0</v>
      </c>
      <c r="AD174" s="132">
        <f>'St 1.2.1'!AD174+'St 1.2.2'!AD174+'St 1.2.3'!AD174+'St 1.2.4'!AD174</f>
        <v>0</v>
      </c>
      <c r="AE174" s="132">
        <f>'St 1.2.1'!AE174+'St 1.2.2'!AE174+'St 1.2.3'!AE174+'St 1.2.4'!AE174</f>
        <v>0</v>
      </c>
      <c r="AF174" s="132">
        <f>'St 1.2.1'!AF174+'St 1.2.2'!AF174+'St 1.2.3'!AF174+'St 1.2.4'!AF174</f>
        <v>0</v>
      </c>
      <c r="AG174" s="132">
        <f>'St 1.2.1'!AG174+'St 1.2.2'!AG174+'St 1.2.3'!AG174+'St 1.2.4'!AG174</f>
        <v>0</v>
      </c>
      <c r="AH174" s="132">
        <f>'St 1.2.1'!AH174+'St 1.2.2'!AH174+'St 1.2.3'!AH174+'St 1.2.4'!AH174</f>
        <v>0</v>
      </c>
      <c r="AI174" s="132">
        <f>'St 1.2.1'!AI174+'St 1.2.2'!AI174+'St 1.2.3'!AI174+'St 1.2.4'!AI174</f>
        <v>0</v>
      </c>
      <c r="AJ174" s="132">
        <f>'St 1.2.1'!AJ174+'St 1.2.2'!AJ174+'St 1.2.3'!AJ174+'St 1.2.4'!AJ174</f>
        <v>0</v>
      </c>
      <c r="AK174" s="132">
        <f>'St 1.2.1'!AK174+'St 1.2.2'!AK174+'St 1.2.3'!AK174+'St 1.2.4'!AK174</f>
        <v>0</v>
      </c>
      <c r="AL174" s="132">
        <f>'St 1.2.1'!AL174+'St 1.2.2'!AL174+'St 1.2.3'!AL174+'St 1.2.4'!AL174</f>
        <v>0</v>
      </c>
      <c r="AM174" s="132">
        <f>'St 1.2.1'!AM174+'St 1.2.2'!AM174+'St 1.2.3'!AM174+'St 1.2.4'!AM174</f>
        <v>0</v>
      </c>
    </row>
    <row r="175" spans="1:39">
      <c r="B175" s="6" t="s">
        <v>107</v>
      </c>
      <c r="C175" s="186"/>
      <c r="D175" s="132">
        <f>'St 1.2.1'!D175+'St 1.2.2'!D175+'St 1.2.3'!D175+'St 1.2.4'!D175</f>
        <v>1995860.3143218495</v>
      </c>
      <c r="E175" s="132">
        <f>'St 1.2.1'!E175+'St 1.2.2'!E175+'St 1.2.3'!E175+'St 1.2.4'!E175</f>
        <v>2068100.3798615448</v>
      </c>
      <c r="F175" s="132">
        <f>'St 1.2.1'!F175+'St 1.2.2'!F175+'St 1.2.3'!F175+'St 1.2.4'!F175</f>
        <v>2405607.6054462572</v>
      </c>
      <c r="G175" s="132">
        <f>'St 1.2.1'!G175+'St 1.2.2'!G175+'St 1.2.3'!G175+'St 1.2.4'!G175</f>
        <v>2568822.7203665609</v>
      </c>
      <c r="H175" s="132">
        <f>'St 1.2.1'!H175+'St 1.2.2'!H175+'St 1.2.3'!H175+'St 1.2.4'!H175</f>
        <v>2674685.0163464346</v>
      </c>
      <c r="I175" s="132">
        <f>'St 1.2.1'!I175+'St 1.2.2'!I175+'St 1.2.3'!I175+'St 1.2.4'!I175</f>
        <v>2779760.5054610698</v>
      </c>
      <c r="J175" s="132">
        <f>'St 1.2.1'!J175+'St 1.2.2'!J175+'St 1.2.3'!J175+'St 1.2.4'!J175</f>
        <v>2835839.2468133448</v>
      </c>
      <c r="K175" s="132">
        <f>'St 1.2.1'!K175+'St 1.2.2'!K175+'St 1.2.3'!K175+'St 1.2.4'!K175</f>
        <v>3049057.5761693725</v>
      </c>
      <c r="L175" s="132">
        <f>'St 1.2.1'!L175+'St 1.2.2'!L175+'St 1.2.3'!L175+'St 1.2.4'!L175</f>
        <v>2992207.3741748007</v>
      </c>
      <c r="M175" s="132">
        <f>'St 1.2.1'!M175+'St 1.2.2'!M175+'St 1.2.3'!M175+'St 1.2.4'!M175</f>
        <v>2855816.0097514591</v>
      </c>
      <c r="N175" s="132">
        <f>'St 1.2.1'!N175+'St 1.2.2'!N175+'St 1.2.3'!N175+'St 1.2.4'!N175</f>
        <v>3053070.0840290519</v>
      </c>
      <c r="O175" s="132">
        <f>'St 1.2.1'!O175+'St 1.2.2'!O175+'St 1.2.3'!O175+'St 1.2.4'!O175</f>
        <v>3367990.396785548</v>
      </c>
      <c r="P175" s="138"/>
      <c r="Q175" s="132">
        <f>'St 1.2.1'!Q175+'St 1.2.2'!Q175+'St 1.2.3'!Q175+'St 1.2.4'!Q175</f>
        <v>72240.065539695555</v>
      </c>
      <c r="R175" s="132">
        <f>'St 1.2.1'!R175+'St 1.2.2'!R175+'St 1.2.3'!R175+'St 1.2.4'!R175</f>
        <v>337507.22558471194</v>
      </c>
      <c r="S175" s="132">
        <f>'St 1.2.1'!S175+'St 1.2.2'!S175+'St 1.2.3'!S175+'St 1.2.4'!S175</f>
        <v>163215.11492030413</v>
      </c>
      <c r="T175" s="132">
        <f>'St 1.2.1'!T175+'St 1.2.2'!T175+'St 1.2.3'!T175+'St 1.2.4'!T175</f>
        <v>105862.2959798731</v>
      </c>
      <c r="U175" s="132">
        <f>'St 1.2.1'!U175+'St 1.2.2'!U175+'St 1.2.3'!U175+'St 1.2.4'!U175</f>
        <v>105075.48911463583</v>
      </c>
      <c r="V175" s="132">
        <f>'St 1.2.1'!V175+'St 1.2.2'!V175+'St 1.2.3'!V175+'St 1.2.4'!V175</f>
        <v>56078.741352274577</v>
      </c>
      <c r="W175" s="132">
        <f>'St 1.2.1'!W175+'St 1.2.2'!W175+'St 1.2.3'!W175+'St 1.2.4'!W175</f>
        <v>213218.3293560278</v>
      </c>
      <c r="X175" s="132">
        <f>'St 1.2.1'!X175+'St 1.2.2'!X175+'St 1.2.3'!X175+'St 1.2.4'!X175</f>
        <v>-56850.201994571355</v>
      </c>
      <c r="Y175" s="132">
        <f>'St 1.2.1'!Y175+'St 1.2.2'!Y175+'St 1.2.3'!Y175+'St 1.2.4'!Y175</f>
        <v>-136391.36442334112</v>
      </c>
      <c r="Z175" s="132">
        <f>'St 1.2.1'!Z175+'St 1.2.2'!Z175+'St 1.2.3'!Z175+'St 1.2.4'!Z175</f>
        <v>197254.07427759189</v>
      </c>
      <c r="AA175" s="132">
        <f>'St 1.2.1'!AA175+'St 1.2.2'!AA175+'St 1.2.3'!AA175+'St 1.2.4'!AA175</f>
        <v>289288.33726684091</v>
      </c>
      <c r="AB175" s="135"/>
      <c r="AC175" s="132">
        <f>'St 1.2.1'!AC175+'St 1.2.2'!AC175+'St 1.2.3'!AC175+'St 1.2.4'!AC175</f>
        <v>0</v>
      </c>
      <c r="AD175" s="132">
        <f>'St 1.2.1'!AD175+'St 1.2.2'!AD175+'St 1.2.3'!AD175+'St 1.2.4'!AD175</f>
        <v>0</v>
      </c>
      <c r="AE175" s="132">
        <f>'St 1.2.1'!AE175+'St 1.2.2'!AE175+'St 1.2.3'!AE175+'St 1.2.4'!AE175</f>
        <v>0</v>
      </c>
      <c r="AF175" s="132">
        <f>'St 1.2.1'!AF175+'St 1.2.2'!AF175+'St 1.2.3'!AF175+'St 1.2.4'!AF175</f>
        <v>0</v>
      </c>
      <c r="AG175" s="132">
        <f>'St 1.2.1'!AG175+'St 1.2.2'!AG175+'St 1.2.3'!AG175+'St 1.2.4'!AG175</f>
        <v>0</v>
      </c>
      <c r="AH175" s="132">
        <f>'St 1.2.1'!AH175+'St 1.2.2'!AH175+'St 1.2.3'!AH175+'St 1.2.4'!AH175</f>
        <v>0</v>
      </c>
      <c r="AI175" s="132">
        <f>'St 1.2.1'!AI175+'St 1.2.2'!AI175+'St 1.2.3'!AI175+'St 1.2.4'!AI175</f>
        <v>0</v>
      </c>
      <c r="AJ175" s="132">
        <f>'St 1.2.1'!AJ175+'St 1.2.2'!AJ175+'St 1.2.3'!AJ175+'St 1.2.4'!AJ175</f>
        <v>0</v>
      </c>
      <c r="AK175" s="132">
        <f>'St 1.2.1'!AK175+'St 1.2.2'!AK175+'St 1.2.3'!AK175+'St 1.2.4'!AK175</f>
        <v>0</v>
      </c>
      <c r="AL175" s="132">
        <f>'St 1.2.1'!AL175+'St 1.2.2'!AL175+'St 1.2.3'!AL175+'St 1.2.4'!AL175</f>
        <v>0</v>
      </c>
      <c r="AM175" s="132">
        <f>'St 1.2.1'!AM175+'St 1.2.2'!AM175+'St 1.2.3'!AM175+'St 1.2.4'!AM175</f>
        <v>0</v>
      </c>
    </row>
    <row r="176" spans="1:39">
      <c r="B176" s="6" t="s">
        <v>48</v>
      </c>
      <c r="C176" s="186"/>
      <c r="D176" s="132">
        <f>'St 1.2.1'!D176+'St 1.2.2'!D176+'St 1.2.3'!D176+'St 1.2.4'!D176</f>
        <v>0</v>
      </c>
      <c r="E176" s="132">
        <f>'St 1.2.1'!E176+'St 1.2.2'!E176+'St 1.2.3'!E176+'St 1.2.4'!E176</f>
        <v>0</v>
      </c>
      <c r="F176" s="132">
        <f>'St 1.2.1'!F176+'St 1.2.2'!F176+'St 1.2.3'!F176+'St 1.2.4'!F176</f>
        <v>0</v>
      </c>
      <c r="G176" s="132">
        <f>'St 1.2.1'!G176+'St 1.2.2'!G176+'St 1.2.3'!G176+'St 1.2.4'!G176</f>
        <v>0</v>
      </c>
      <c r="H176" s="132">
        <f>'St 1.2.1'!H176+'St 1.2.2'!H176+'St 1.2.3'!H176+'St 1.2.4'!H176</f>
        <v>0</v>
      </c>
      <c r="I176" s="132">
        <f>'St 1.2.1'!I176+'St 1.2.2'!I176+'St 1.2.3'!I176+'St 1.2.4'!I176</f>
        <v>0</v>
      </c>
      <c r="J176" s="132">
        <f>'St 1.2.1'!J176+'St 1.2.2'!J176+'St 1.2.3'!J176+'St 1.2.4'!J176</f>
        <v>0</v>
      </c>
      <c r="K176" s="132">
        <f>'St 1.2.1'!K176+'St 1.2.2'!K176+'St 1.2.3'!K176+'St 1.2.4'!K176</f>
        <v>0</v>
      </c>
      <c r="L176" s="132">
        <f>'St 1.2.1'!L176+'St 1.2.2'!L176+'St 1.2.3'!L176+'St 1.2.4'!L176</f>
        <v>0</v>
      </c>
      <c r="M176" s="132">
        <f>'St 1.2.1'!M176+'St 1.2.2'!M176+'St 1.2.3'!M176+'St 1.2.4'!M176</f>
        <v>0</v>
      </c>
      <c r="N176" s="132">
        <f>'St 1.2.1'!N176+'St 1.2.2'!N176+'St 1.2.3'!N176+'St 1.2.4'!N176</f>
        <v>0</v>
      </c>
      <c r="O176" s="132">
        <f>'St 1.2.1'!O176+'St 1.2.2'!O176+'St 1.2.3'!O176+'St 1.2.4'!O176</f>
        <v>0</v>
      </c>
      <c r="P176" s="138"/>
      <c r="Q176" s="132">
        <f>'St 1.2.1'!Q176+'St 1.2.2'!Q176+'St 1.2.3'!Q176+'St 1.2.4'!Q176</f>
        <v>0</v>
      </c>
      <c r="R176" s="132">
        <f>'St 1.2.1'!R176+'St 1.2.2'!R176+'St 1.2.3'!R176+'St 1.2.4'!R176</f>
        <v>0</v>
      </c>
      <c r="S176" s="132">
        <f>'St 1.2.1'!S176+'St 1.2.2'!S176+'St 1.2.3'!S176+'St 1.2.4'!S176</f>
        <v>0</v>
      </c>
      <c r="T176" s="132">
        <f>'St 1.2.1'!T176+'St 1.2.2'!T176+'St 1.2.3'!T176+'St 1.2.4'!T176</f>
        <v>0</v>
      </c>
      <c r="U176" s="132">
        <f>'St 1.2.1'!U176+'St 1.2.2'!U176+'St 1.2.3'!U176+'St 1.2.4'!U176</f>
        <v>0</v>
      </c>
      <c r="V176" s="132">
        <f>'St 1.2.1'!V176+'St 1.2.2'!V176+'St 1.2.3'!V176+'St 1.2.4'!V176</f>
        <v>0</v>
      </c>
      <c r="W176" s="132">
        <f>'St 1.2.1'!W176+'St 1.2.2'!W176+'St 1.2.3'!W176+'St 1.2.4'!W176</f>
        <v>0</v>
      </c>
      <c r="X176" s="132">
        <f>'St 1.2.1'!X176+'St 1.2.2'!X176+'St 1.2.3'!X176+'St 1.2.4'!X176</f>
        <v>0</v>
      </c>
      <c r="Y176" s="132">
        <f>'St 1.2.1'!Y176+'St 1.2.2'!Y176+'St 1.2.3'!Y176+'St 1.2.4'!Y176</f>
        <v>0</v>
      </c>
      <c r="Z176" s="132">
        <f>'St 1.2.1'!Z176+'St 1.2.2'!Z176+'St 1.2.3'!Z176+'St 1.2.4'!Z176</f>
        <v>0</v>
      </c>
      <c r="AA176" s="132">
        <f>'St 1.2.1'!AA176+'St 1.2.2'!AA176+'St 1.2.3'!AA176+'St 1.2.4'!AA176</f>
        <v>0</v>
      </c>
      <c r="AB176" s="135"/>
      <c r="AC176" s="132">
        <f>'St 1.2.1'!AC176+'St 1.2.2'!AC176+'St 1.2.3'!AC176+'St 1.2.4'!AC176</f>
        <v>0</v>
      </c>
      <c r="AD176" s="132">
        <f>'St 1.2.1'!AD176+'St 1.2.2'!AD176+'St 1.2.3'!AD176+'St 1.2.4'!AD176</f>
        <v>0</v>
      </c>
      <c r="AE176" s="132">
        <f>'St 1.2.1'!AE176+'St 1.2.2'!AE176+'St 1.2.3'!AE176+'St 1.2.4'!AE176</f>
        <v>0</v>
      </c>
      <c r="AF176" s="132">
        <f>'St 1.2.1'!AF176+'St 1.2.2'!AF176+'St 1.2.3'!AF176+'St 1.2.4'!AF176</f>
        <v>0</v>
      </c>
      <c r="AG176" s="132">
        <f>'St 1.2.1'!AG176+'St 1.2.2'!AG176+'St 1.2.3'!AG176+'St 1.2.4'!AG176</f>
        <v>0</v>
      </c>
      <c r="AH176" s="132">
        <f>'St 1.2.1'!AH176+'St 1.2.2'!AH176+'St 1.2.3'!AH176+'St 1.2.4'!AH176</f>
        <v>0</v>
      </c>
      <c r="AI176" s="132">
        <f>'St 1.2.1'!AI176+'St 1.2.2'!AI176+'St 1.2.3'!AI176+'St 1.2.4'!AI176</f>
        <v>0</v>
      </c>
      <c r="AJ176" s="132">
        <f>'St 1.2.1'!AJ176+'St 1.2.2'!AJ176+'St 1.2.3'!AJ176+'St 1.2.4'!AJ176</f>
        <v>0</v>
      </c>
      <c r="AK176" s="132">
        <f>'St 1.2.1'!AK176+'St 1.2.2'!AK176+'St 1.2.3'!AK176+'St 1.2.4'!AK176</f>
        <v>0</v>
      </c>
      <c r="AL176" s="132">
        <f>'St 1.2.1'!AL176+'St 1.2.2'!AL176+'St 1.2.3'!AL176+'St 1.2.4'!AL176</f>
        <v>0</v>
      </c>
      <c r="AM176" s="132">
        <f>'St 1.2.1'!AM176+'St 1.2.2'!AM176+'St 1.2.3'!AM176+'St 1.2.4'!AM176</f>
        <v>0</v>
      </c>
    </row>
    <row r="177" spans="1:39">
      <c r="B177" s="6" t="s">
        <v>321</v>
      </c>
      <c r="C177" s="186"/>
      <c r="D177" s="132">
        <f>'St 1.2.1'!D177+'St 1.2.2'!D177+'St 1.2.3'!D177+'St 1.2.4'!D177</f>
        <v>2315574.1779223075</v>
      </c>
      <c r="E177" s="132">
        <f>'St 1.2.1'!E177+'St 1.2.2'!E177+'St 1.2.3'!E177+'St 1.2.4'!E177</f>
        <v>3102910.8717800211</v>
      </c>
      <c r="F177" s="132">
        <f>'St 1.2.1'!F177+'St 1.2.2'!F177+'St 1.2.3'!F177+'St 1.2.4'!F177</f>
        <v>3397542.235845604</v>
      </c>
      <c r="G177" s="132">
        <f>'St 1.2.1'!G177+'St 1.2.2'!G177+'St 1.2.3'!G177+'St 1.2.4'!G177</f>
        <v>3651766.5846653664</v>
      </c>
      <c r="H177" s="132">
        <f>'St 1.2.1'!H177+'St 1.2.2'!H177+'St 1.2.3'!H177+'St 1.2.4'!H177</f>
        <v>3971235.7696211999</v>
      </c>
      <c r="I177" s="132">
        <f>'St 1.2.1'!I177+'St 1.2.2'!I177+'St 1.2.3'!I177+'St 1.2.4'!I177</f>
        <v>4523250.3852493707</v>
      </c>
      <c r="J177" s="132">
        <f>'St 1.2.1'!J177+'St 1.2.2'!J177+'St 1.2.3'!J177+'St 1.2.4'!J177</f>
        <v>4875645.8211120218</v>
      </c>
      <c r="K177" s="132">
        <f>'St 1.2.1'!K177+'St 1.2.2'!K177+'St 1.2.3'!K177+'St 1.2.4'!K177</f>
        <v>5673755.9283357793</v>
      </c>
      <c r="L177" s="132">
        <f>'St 1.2.1'!L177+'St 1.2.2'!L177+'St 1.2.3'!L177+'St 1.2.4'!L177</f>
        <v>6197323.1067191493</v>
      </c>
      <c r="M177" s="132">
        <f>'St 1.2.1'!M177+'St 1.2.2'!M177+'St 1.2.3'!M177+'St 1.2.4'!M177</f>
        <v>6877908.4481893182</v>
      </c>
      <c r="N177" s="132">
        <f>'St 1.2.1'!N177+'St 1.2.2'!N177+'St 1.2.3'!N177+'St 1.2.4'!N177</f>
        <v>7703213.2002550736</v>
      </c>
      <c r="O177" s="132">
        <f>'St 1.2.1'!O177+'St 1.2.2'!O177+'St 1.2.3'!O177+'St 1.2.4'!O177</f>
        <v>9073660.1989825908</v>
      </c>
      <c r="P177" s="138"/>
      <c r="Q177" s="132">
        <f>'St 1.2.1'!Q177+'St 1.2.2'!Q177+'St 1.2.3'!Q177+'St 1.2.4'!Q177</f>
        <v>787336.69385771349</v>
      </c>
      <c r="R177" s="132">
        <f>'St 1.2.1'!R177+'St 1.2.2'!R177+'St 1.2.3'!R177+'St 1.2.4'!R177</f>
        <v>294631.36406558257</v>
      </c>
      <c r="S177" s="132">
        <f>'St 1.2.1'!S177+'St 1.2.2'!S177+'St 1.2.3'!S177+'St 1.2.4'!S177</f>
        <v>254224.34881976212</v>
      </c>
      <c r="T177" s="132">
        <f>'St 1.2.1'!T177+'St 1.2.2'!T177+'St 1.2.3'!T177+'St 1.2.4'!T177</f>
        <v>319469.1849558336</v>
      </c>
      <c r="U177" s="132">
        <f>'St 1.2.1'!U177+'St 1.2.2'!U177+'St 1.2.3'!U177+'St 1.2.4'!U177</f>
        <v>552014.6156281709</v>
      </c>
      <c r="V177" s="132">
        <f>'St 1.2.1'!V177+'St 1.2.2'!V177+'St 1.2.3'!V177+'St 1.2.4'!V177</f>
        <v>352395.43586265168</v>
      </c>
      <c r="W177" s="132">
        <f>'St 1.2.1'!W177+'St 1.2.2'!W177+'St 1.2.3'!W177+'St 1.2.4'!W177</f>
        <v>798110.10722375684</v>
      </c>
      <c r="X177" s="132">
        <f>'St 1.2.1'!X177+'St 1.2.2'!X177+'St 1.2.3'!X177+'St 1.2.4'!X177</f>
        <v>523567.17838336946</v>
      </c>
      <c r="Y177" s="132">
        <f>'St 1.2.1'!Y177+'St 1.2.2'!Y177+'St 1.2.3'!Y177+'St 1.2.4'!Y177</f>
        <v>680585.3414701689</v>
      </c>
      <c r="Z177" s="132">
        <f>'St 1.2.1'!Z177+'St 1.2.2'!Z177+'St 1.2.3'!Z177+'St 1.2.4'!Z177</f>
        <v>825304.75206575613</v>
      </c>
      <c r="AA177" s="132">
        <f>'St 1.2.1'!AA177+'St 1.2.2'!AA177+'St 1.2.3'!AA177+'St 1.2.4'!AA177</f>
        <v>1306905.3842171731</v>
      </c>
      <c r="AB177" s="135"/>
      <c r="AC177" s="132">
        <f>'St 1.2.1'!AC177+'St 1.2.2'!AC177+'St 1.2.3'!AC177+'St 1.2.4'!AC177</f>
        <v>0</v>
      </c>
      <c r="AD177" s="132">
        <f>'St 1.2.1'!AD177+'St 1.2.2'!AD177+'St 1.2.3'!AD177+'St 1.2.4'!AD177</f>
        <v>0</v>
      </c>
      <c r="AE177" s="132">
        <f>'St 1.2.1'!AE177+'St 1.2.2'!AE177+'St 1.2.3'!AE177+'St 1.2.4'!AE177</f>
        <v>0</v>
      </c>
      <c r="AF177" s="132">
        <f>'St 1.2.1'!AF177+'St 1.2.2'!AF177+'St 1.2.3'!AF177+'St 1.2.4'!AF177</f>
        <v>0</v>
      </c>
      <c r="AG177" s="132">
        <f>'St 1.2.1'!AG177+'St 1.2.2'!AG177+'St 1.2.3'!AG177+'St 1.2.4'!AG177</f>
        <v>0</v>
      </c>
      <c r="AH177" s="132">
        <f>'St 1.2.1'!AH177+'St 1.2.2'!AH177+'St 1.2.3'!AH177+'St 1.2.4'!AH177</f>
        <v>0</v>
      </c>
      <c r="AI177" s="132">
        <f>'St 1.2.1'!AI177+'St 1.2.2'!AI177+'St 1.2.3'!AI177+'St 1.2.4'!AI177</f>
        <v>0</v>
      </c>
      <c r="AJ177" s="132">
        <f>'St 1.2.1'!AJ177+'St 1.2.2'!AJ177+'St 1.2.3'!AJ177+'St 1.2.4'!AJ177</f>
        <v>0</v>
      </c>
      <c r="AK177" s="132">
        <f>'St 1.2.1'!AK177+'St 1.2.2'!AK177+'St 1.2.3'!AK177+'St 1.2.4'!AK177</f>
        <v>0</v>
      </c>
      <c r="AL177" s="132">
        <f>'St 1.2.1'!AL177+'St 1.2.2'!AL177+'St 1.2.3'!AL177+'St 1.2.4'!AL177</f>
        <v>0</v>
      </c>
      <c r="AM177" s="132">
        <f>'St 1.2.1'!AM177+'St 1.2.2'!AM177+'St 1.2.3'!AM177+'St 1.2.4'!AM177</f>
        <v>0</v>
      </c>
    </row>
    <row r="178" spans="1:39">
      <c r="B178" s="8" t="s">
        <v>100</v>
      </c>
      <c r="C178" s="186"/>
      <c r="D178" s="132">
        <f>'St 1.2.1'!D178+'St 1.2.2'!D178+'St 1.2.3'!D178+'St 1.2.4'!D178</f>
        <v>520654.79671085987</v>
      </c>
      <c r="E178" s="132">
        <f>'St 1.2.1'!E178+'St 1.2.2'!E178+'St 1.2.3'!E178+'St 1.2.4'!E178</f>
        <v>650841.05313552183</v>
      </c>
      <c r="F178" s="132">
        <f>'St 1.2.1'!F178+'St 1.2.2'!F178+'St 1.2.3'!F178+'St 1.2.4'!F178</f>
        <v>812094.69465850538</v>
      </c>
      <c r="G178" s="132">
        <f>'St 1.2.1'!G178+'St 1.2.2'!G178+'St 1.2.3'!G178+'St 1.2.4'!G178</f>
        <v>906712.95045747492</v>
      </c>
      <c r="H178" s="132">
        <f>'St 1.2.1'!H178+'St 1.2.2'!H178+'St 1.2.3'!H178+'St 1.2.4'!H178</f>
        <v>1100988.3956323585</v>
      </c>
      <c r="I178" s="132">
        <f>'St 1.2.1'!I178+'St 1.2.2'!I178+'St 1.2.3'!I178+'St 1.2.4'!I178</f>
        <v>932861.23362251115</v>
      </c>
      <c r="J178" s="132">
        <f>'St 1.2.1'!J178+'St 1.2.2'!J178+'St 1.2.3'!J178+'St 1.2.4'!J178</f>
        <v>1262994.9336650474</v>
      </c>
      <c r="K178" s="132">
        <f>'St 1.2.1'!K178+'St 1.2.2'!K178+'St 1.2.3'!K178+'St 1.2.4'!K178</f>
        <v>1242290.8616749193</v>
      </c>
      <c r="L178" s="132">
        <f>'St 1.2.1'!L178+'St 1.2.2'!L178+'St 1.2.3'!L178+'St 1.2.4'!L178</f>
        <v>1340615.6930918226</v>
      </c>
      <c r="M178" s="132">
        <f>'St 1.2.1'!M178+'St 1.2.2'!M178+'St 1.2.3'!M178+'St 1.2.4'!M178</f>
        <v>1313353.7811540714</v>
      </c>
      <c r="N178" s="132">
        <f>'St 1.2.1'!N178+'St 1.2.2'!N178+'St 1.2.3'!N178+'St 1.2.4'!N178</f>
        <v>1485570.9657647302</v>
      </c>
      <c r="O178" s="132">
        <f>'St 1.2.1'!O178+'St 1.2.2'!O178+'St 1.2.3'!O178+'St 1.2.4'!O178</f>
        <v>1729802.2310983404</v>
      </c>
      <c r="P178" s="138"/>
      <c r="Q178" s="132">
        <f>'St 1.2.1'!Q178+'St 1.2.2'!Q178+'St 1.2.3'!Q178+'St 1.2.4'!Q178</f>
        <v>130186.25642466189</v>
      </c>
      <c r="R178" s="132">
        <f>'St 1.2.1'!R178+'St 1.2.2'!R178+'St 1.2.3'!R178+'St 1.2.4'!R178</f>
        <v>161253.64152298358</v>
      </c>
      <c r="S178" s="132">
        <f>'St 1.2.1'!S178+'St 1.2.2'!S178+'St 1.2.3'!S178+'St 1.2.4'!S178</f>
        <v>94618.25579896952</v>
      </c>
      <c r="T178" s="132">
        <f>'St 1.2.1'!T178+'St 1.2.2'!T178+'St 1.2.3'!T178+'St 1.2.4'!T178</f>
        <v>194275.44517488364</v>
      </c>
      <c r="U178" s="132">
        <f>'St 1.2.1'!U178+'St 1.2.2'!U178+'St 1.2.3'!U178+'St 1.2.4'!U178</f>
        <v>-168127.16200984744</v>
      </c>
      <c r="V178" s="132">
        <f>'St 1.2.1'!V178+'St 1.2.2'!V178+'St 1.2.3'!V178+'St 1.2.4'!V178</f>
        <v>330133.70004253637</v>
      </c>
      <c r="W178" s="132">
        <f>'St 1.2.1'!W178+'St 1.2.2'!W178+'St 1.2.3'!W178+'St 1.2.4'!W178</f>
        <v>-20704.071990128257</v>
      </c>
      <c r="X178" s="132">
        <f>'St 1.2.1'!X178+'St 1.2.2'!X178+'St 1.2.3'!X178+'St 1.2.4'!X178</f>
        <v>98324.831416903369</v>
      </c>
      <c r="Y178" s="132">
        <f>'St 1.2.1'!Y178+'St 1.2.2'!Y178+'St 1.2.3'!Y178+'St 1.2.4'!Y178</f>
        <v>-27261.911937751123</v>
      </c>
      <c r="Z178" s="132">
        <f>'St 1.2.1'!Z178+'St 1.2.2'!Z178+'St 1.2.3'!Z178+'St 1.2.4'!Z178</f>
        <v>172217.18461065891</v>
      </c>
      <c r="AA178" s="132">
        <f>'St 1.2.1'!AA178+'St 1.2.2'!AA178+'St 1.2.3'!AA178+'St 1.2.4'!AA178</f>
        <v>244231.26533361012</v>
      </c>
      <c r="AB178" s="135"/>
      <c r="AC178" s="132">
        <f>'St 1.2.1'!AC178+'St 1.2.2'!AC178+'St 1.2.3'!AC178+'St 1.2.4'!AC178</f>
        <v>0</v>
      </c>
      <c r="AD178" s="132">
        <f>'St 1.2.1'!AD178+'St 1.2.2'!AD178+'St 1.2.3'!AD178+'St 1.2.4'!AD178</f>
        <v>0</v>
      </c>
      <c r="AE178" s="132">
        <f>'St 1.2.1'!AE178+'St 1.2.2'!AE178+'St 1.2.3'!AE178+'St 1.2.4'!AE178</f>
        <v>0</v>
      </c>
      <c r="AF178" s="132">
        <f>'St 1.2.1'!AF178+'St 1.2.2'!AF178+'St 1.2.3'!AF178+'St 1.2.4'!AF178</f>
        <v>0</v>
      </c>
      <c r="AG178" s="132">
        <f>'St 1.2.1'!AG178+'St 1.2.2'!AG178+'St 1.2.3'!AG178+'St 1.2.4'!AG178</f>
        <v>0</v>
      </c>
      <c r="AH178" s="132">
        <f>'St 1.2.1'!AH178+'St 1.2.2'!AH178+'St 1.2.3'!AH178+'St 1.2.4'!AH178</f>
        <v>0</v>
      </c>
      <c r="AI178" s="132">
        <f>'St 1.2.1'!AI178+'St 1.2.2'!AI178+'St 1.2.3'!AI178+'St 1.2.4'!AI178</f>
        <v>0</v>
      </c>
      <c r="AJ178" s="132">
        <f>'St 1.2.1'!AJ178+'St 1.2.2'!AJ178+'St 1.2.3'!AJ178+'St 1.2.4'!AJ178</f>
        <v>0</v>
      </c>
      <c r="AK178" s="132">
        <f>'St 1.2.1'!AK178+'St 1.2.2'!AK178+'St 1.2.3'!AK178+'St 1.2.4'!AK178</f>
        <v>0</v>
      </c>
      <c r="AL178" s="132">
        <f>'St 1.2.1'!AL178+'St 1.2.2'!AL178+'St 1.2.3'!AL178+'St 1.2.4'!AL178</f>
        <v>0</v>
      </c>
      <c r="AM178" s="132">
        <f>'St 1.2.1'!AM178+'St 1.2.2'!AM178+'St 1.2.3'!AM178+'St 1.2.4'!AM178</f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f>'St 1.2.1'!D179+'St 1.2.2'!D179+'St 1.2.3'!D179+'St 1.2.4'!D179</f>
        <v>60554.031751920971</v>
      </c>
      <c r="E179" s="129">
        <f>'St 1.2.1'!E179+'St 1.2.2'!E179+'St 1.2.3'!E179+'St 1.2.4'!E179</f>
        <v>63332.118716553072</v>
      </c>
      <c r="F179" s="129">
        <f>'St 1.2.1'!F179+'St 1.2.2'!F179+'St 1.2.3'!F179+'St 1.2.4'!F179</f>
        <v>63115.952466621471</v>
      </c>
      <c r="G179" s="129">
        <f>'St 1.2.1'!G179+'St 1.2.2'!G179+'St 1.2.3'!G179+'St 1.2.4'!G179</f>
        <v>69400.819337927547</v>
      </c>
      <c r="H179" s="129">
        <f>'St 1.2.1'!H179+'St 1.2.2'!H179+'St 1.2.3'!H179+'St 1.2.4'!H179</f>
        <v>89135.280926384032</v>
      </c>
      <c r="I179" s="129">
        <f>'St 1.2.1'!I179+'St 1.2.2'!I179+'St 1.2.3'!I179+'St 1.2.4'!I179</f>
        <v>87756.591031803167</v>
      </c>
      <c r="J179" s="129">
        <f>'St 1.2.1'!J179+'St 1.2.2'!J179+'St 1.2.3'!J179+'St 1.2.4'!J179</f>
        <v>121191.32909699765</v>
      </c>
      <c r="K179" s="129">
        <f>'St 1.2.1'!K179+'St 1.2.2'!K179+'St 1.2.3'!K179+'St 1.2.4'!K179</f>
        <v>143268.88074492395</v>
      </c>
      <c r="L179" s="129">
        <f>'St 1.2.1'!L179+'St 1.2.2'!L179+'St 1.2.3'!L179+'St 1.2.4'!L179</f>
        <v>167822.70517274394</v>
      </c>
      <c r="M179" s="129">
        <f>'St 1.2.1'!M179+'St 1.2.2'!M179+'St 1.2.3'!M179+'St 1.2.4'!M179</f>
        <v>191290.37468402711</v>
      </c>
      <c r="N179" s="129">
        <f>'St 1.2.1'!N179+'St 1.2.2'!N179+'St 1.2.3'!N179+'St 1.2.4'!N179</f>
        <v>172031.4150034881</v>
      </c>
      <c r="O179" s="129">
        <f>'St 1.2.1'!O179+'St 1.2.2'!O179+'St 1.2.3'!O179+'St 1.2.4'!O179</f>
        <v>207418.16670685829</v>
      </c>
      <c r="P179" s="130"/>
      <c r="Q179" s="129">
        <f>'St 1.2.1'!Q179+'St 1.2.2'!Q179+'St 1.2.3'!Q179+'St 1.2.4'!Q179</f>
        <v>2778.0869646321098</v>
      </c>
      <c r="R179" s="129">
        <f>'St 1.2.1'!R179+'St 1.2.2'!R179+'St 1.2.3'!R179+'St 1.2.4'!R179</f>
        <v>-216.16624993160303</v>
      </c>
      <c r="S179" s="129">
        <f>'St 1.2.1'!S179+'St 1.2.2'!S179+'St 1.2.3'!S179+'St 1.2.4'!S179</f>
        <v>6284.8668713060724</v>
      </c>
      <c r="T179" s="129">
        <f>'St 1.2.1'!T179+'St 1.2.2'!T179+'St 1.2.3'!T179+'St 1.2.4'!T179</f>
        <v>19734.461588456485</v>
      </c>
      <c r="U179" s="129">
        <f>'St 1.2.1'!U179+'St 1.2.2'!U179+'St 1.2.3'!U179+'St 1.2.4'!U179</f>
        <v>-1378.6898945808571</v>
      </c>
      <c r="V179" s="129">
        <f>'St 1.2.1'!V179+'St 1.2.2'!V179+'St 1.2.3'!V179+'St 1.2.4'!V179</f>
        <v>33434.738065194491</v>
      </c>
      <c r="W179" s="129">
        <f>'St 1.2.1'!W179+'St 1.2.2'!W179+'St 1.2.3'!W179+'St 1.2.4'!W179</f>
        <v>22077.551647926302</v>
      </c>
      <c r="X179" s="129">
        <f>'St 1.2.1'!X179+'St 1.2.2'!X179+'St 1.2.3'!X179+'St 1.2.4'!X179</f>
        <v>24553.824427819978</v>
      </c>
      <c r="Y179" s="129">
        <f>'St 1.2.1'!Y179+'St 1.2.2'!Y179+'St 1.2.3'!Y179+'St 1.2.4'!Y179</f>
        <v>23467.669511283151</v>
      </c>
      <c r="Z179" s="129">
        <f>'St 1.2.1'!Z179+'St 1.2.2'!Z179+'St 1.2.3'!Z179+'St 1.2.4'!Z179</f>
        <v>-19258.959680538992</v>
      </c>
      <c r="AA179" s="129">
        <f>'St 1.2.1'!AA179+'St 1.2.2'!AA179+'St 1.2.3'!AA179+'St 1.2.4'!AA179</f>
        <v>35386.751703370202</v>
      </c>
      <c r="AB179" s="131"/>
      <c r="AC179" s="129">
        <f>'St 1.2.1'!AC179+'St 1.2.2'!AC179+'St 1.2.3'!AC179+'St 1.2.4'!AC179</f>
        <v>0</v>
      </c>
      <c r="AD179" s="129">
        <f>'St 1.2.1'!AD179+'St 1.2.2'!AD179+'St 1.2.3'!AD179+'St 1.2.4'!AD179</f>
        <v>0</v>
      </c>
      <c r="AE179" s="129">
        <f>'St 1.2.1'!AE179+'St 1.2.2'!AE179+'St 1.2.3'!AE179+'St 1.2.4'!AE179</f>
        <v>0</v>
      </c>
      <c r="AF179" s="129">
        <f>'St 1.2.1'!AF179+'St 1.2.2'!AF179+'St 1.2.3'!AF179+'St 1.2.4'!AF179</f>
        <v>0</v>
      </c>
      <c r="AG179" s="129">
        <f>'St 1.2.1'!AG179+'St 1.2.2'!AG179+'St 1.2.3'!AG179+'St 1.2.4'!AG179</f>
        <v>0</v>
      </c>
      <c r="AH179" s="129">
        <f>'St 1.2.1'!AH179+'St 1.2.2'!AH179+'St 1.2.3'!AH179+'St 1.2.4'!AH179</f>
        <v>0</v>
      </c>
      <c r="AI179" s="129">
        <f>'St 1.2.1'!AI179+'St 1.2.2'!AI179+'St 1.2.3'!AI179+'St 1.2.4'!AI179</f>
        <v>0</v>
      </c>
      <c r="AJ179" s="129">
        <f>'St 1.2.1'!AJ179+'St 1.2.2'!AJ179+'St 1.2.3'!AJ179+'St 1.2.4'!AJ179</f>
        <v>0</v>
      </c>
      <c r="AK179" s="129">
        <f>'St 1.2.1'!AK179+'St 1.2.2'!AK179+'St 1.2.3'!AK179+'St 1.2.4'!AK179</f>
        <v>0</v>
      </c>
      <c r="AL179" s="129">
        <f>'St 1.2.1'!AL179+'St 1.2.2'!AL179+'St 1.2.3'!AL179+'St 1.2.4'!AL179</f>
        <v>0</v>
      </c>
      <c r="AM179" s="129">
        <f>'St 1.2.1'!AM179+'St 1.2.2'!AM179+'St 1.2.3'!AM179+'St 1.2.4'!AM179</f>
        <v>0</v>
      </c>
    </row>
    <row r="180" spans="1:39" s="43" customFormat="1">
      <c r="A180" s="36"/>
      <c r="B180" s="29" t="s">
        <v>26</v>
      </c>
      <c r="C180" s="177" t="s">
        <v>295</v>
      </c>
      <c r="D180" s="129">
        <f>'St 1.2.1'!D180+'St 1.2.2'!D180+'St 1.2.3'!D180+'St 1.2.4'!D180</f>
        <v>54970.923664716356</v>
      </c>
      <c r="E180" s="129">
        <f>'St 1.2.1'!E180+'St 1.2.2'!E180+'St 1.2.3'!E180+'St 1.2.4'!E180</f>
        <v>58049.958529518059</v>
      </c>
      <c r="F180" s="129">
        <f>'St 1.2.1'!F180+'St 1.2.2'!F180+'St 1.2.3'!F180+'St 1.2.4'!F180</f>
        <v>59260.37108228694</v>
      </c>
      <c r="G180" s="129">
        <f>'St 1.2.1'!G180+'St 1.2.2'!G180+'St 1.2.3'!G180+'St 1.2.4'!G180</f>
        <v>64006.35900180188</v>
      </c>
      <c r="H180" s="129">
        <f>'St 1.2.1'!H180+'St 1.2.2'!H180+'St 1.2.3'!H180+'St 1.2.4'!H180</f>
        <v>78515.020618446288</v>
      </c>
      <c r="I180" s="129">
        <f>'St 1.2.1'!I180+'St 1.2.2'!I180+'St 1.2.3'!I180+'St 1.2.4'!I180</f>
        <v>81984.119219017812</v>
      </c>
      <c r="J180" s="129">
        <f>'St 1.2.1'!J180+'St 1.2.2'!J180+'St 1.2.3'!J180+'St 1.2.4'!J180</f>
        <v>104277.25871695176</v>
      </c>
      <c r="K180" s="129">
        <f>'St 1.2.1'!K180+'St 1.2.2'!K180+'St 1.2.3'!K180+'St 1.2.4'!K180</f>
        <v>108768.14635433434</v>
      </c>
      <c r="L180" s="129">
        <f>'St 1.2.1'!L180+'St 1.2.2'!L180+'St 1.2.3'!L180+'St 1.2.4'!L180</f>
        <v>119311.24649012994</v>
      </c>
      <c r="M180" s="129">
        <f>'St 1.2.1'!M180+'St 1.2.2'!M180+'St 1.2.3'!M180+'St 1.2.4'!M180</f>
        <v>133492.15426504638</v>
      </c>
      <c r="N180" s="129">
        <f>'St 1.2.1'!N180+'St 1.2.2'!N180+'St 1.2.3'!N180+'St 1.2.4'!N180</f>
        <v>132863.76404713985</v>
      </c>
      <c r="O180" s="129">
        <f>'St 1.2.1'!O180+'St 1.2.2'!O180+'St 1.2.3'!O180+'St 1.2.4'!O180</f>
        <v>150924.52124138811</v>
      </c>
      <c r="P180" s="130"/>
      <c r="Q180" s="129">
        <f>'St 1.2.1'!Q180+'St 1.2.2'!Q180+'St 1.2.3'!Q180+'St 1.2.4'!Q180</f>
        <v>3079.0348648016998</v>
      </c>
      <c r="R180" s="129">
        <f>'St 1.2.1'!R180+'St 1.2.2'!R180+'St 1.2.3'!R180+'St 1.2.4'!R180</f>
        <v>1210.41255276888</v>
      </c>
      <c r="S180" s="129">
        <f>'St 1.2.1'!S180+'St 1.2.2'!S180+'St 1.2.3'!S180+'St 1.2.4'!S180</f>
        <v>4745.9879195149451</v>
      </c>
      <c r="T180" s="129">
        <f>'St 1.2.1'!T180+'St 1.2.2'!T180+'St 1.2.3'!T180+'St 1.2.4'!T180</f>
        <v>14508.661616644411</v>
      </c>
      <c r="U180" s="129">
        <f>'St 1.2.1'!U180+'St 1.2.2'!U180+'St 1.2.3'!U180+'St 1.2.4'!U180</f>
        <v>3469.0986005715222</v>
      </c>
      <c r="V180" s="129">
        <f>'St 1.2.1'!V180+'St 1.2.2'!V180+'St 1.2.3'!V180+'St 1.2.4'!V180</f>
        <v>22293.139497933953</v>
      </c>
      <c r="W180" s="129">
        <f>'St 1.2.1'!W180+'St 1.2.2'!W180+'St 1.2.3'!W180+'St 1.2.4'!W180</f>
        <v>4490.8876373825888</v>
      </c>
      <c r="X180" s="129">
        <f>'St 1.2.1'!X180+'St 1.2.2'!X180+'St 1.2.3'!X180+'St 1.2.4'!X180</f>
        <v>10543.100135795588</v>
      </c>
      <c r="Y180" s="129">
        <f>'St 1.2.1'!Y180+'St 1.2.2'!Y180+'St 1.2.3'!Y180+'St 1.2.4'!Y180</f>
        <v>14180.907774916453</v>
      </c>
      <c r="Z180" s="129">
        <f>'St 1.2.1'!Z180+'St 1.2.2'!Z180+'St 1.2.3'!Z180+'St 1.2.4'!Z180</f>
        <v>-628.39021790655806</v>
      </c>
      <c r="AA180" s="129">
        <f>'St 1.2.1'!AA180+'St 1.2.2'!AA180+'St 1.2.3'!AA180+'St 1.2.4'!AA180</f>
        <v>18060.757194248283</v>
      </c>
      <c r="AB180" s="131"/>
      <c r="AC180" s="129">
        <f>'St 1.2.1'!AC180+'St 1.2.2'!AC180+'St 1.2.3'!AC180+'St 1.2.4'!AC180</f>
        <v>0</v>
      </c>
      <c r="AD180" s="129">
        <f>'St 1.2.1'!AD180+'St 1.2.2'!AD180+'St 1.2.3'!AD180+'St 1.2.4'!AD180</f>
        <v>0</v>
      </c>
      <c r="AE180" s="129">
        <f>'St 1.2.1'!AE180+'St 1.2.2'!AE180+'St 1.2.3'!AE180+'St 1.2.4'!AE180</f>
        <v>0</v>
      </c>
      <c r="AF180" s="129">
        <f>'St 1.2.1'!AF180+'St 1.2.2'!AF180+'St 1.2.3'!AF180+'St 1.2.4'!AF180</f>
        <v>0</v>
      </c>
      <c r="AG180" s="129">
        <f>'St 1.2.1'!AG180+'St 1.2.2'!AG180+'St 1.2.3'!AG180+'St 1.2.4'!AG180</f>
        <v>0</v>
      </c>
      <c r="AH180" s="129">
        <f>'St 1.2.1'!AH180+'St 1.2.2'!AH180+'St 1.2.3'!AH180+'St 1.2.4'!AH180</f>
        <v>0</v>
      </c>
      <c r="AI180" s="129">
        <f>'St 1.2.1'!AI180+'St 1.2.2'!AI180+'St 1.2.3'!AI180+'St 1.2.4'!AI180</f>
        <v>0</v>
      </c>
      <c r="AJ180" s="129">
        <f>'St 1.2.1'!AJ180+'St 1.2.2'!AJ180+'St 1.2.3'!AJ180+'St 1.2.4'!AJ180</f>
        <v>0</v>
      </c>
      <c r="AK180" s="129">
        <f>'St 1.2.1'!AK180+'St 1.2.2'!AK180+'St 1.2.3'!AK180+'St 1.2.4'!AK180</f>
        <v>0</v>
      </c>
      <c r="AL180" s="129">
        <f>'St 1.2.1'!AL180+'St 1.2.2'!AL180+'St 1.2.3'!AL180+'St 1.2.4'!AL180</f>
        <v>0</v>
      </c>
      <c r="AM180" s="129">
        <f>'St 1.2.1'!AM180+'St 1.2.2'!AM180+'St 1.2.3'!AM180+'St 1.2.4'!AM180</f>
        <v>0</v>
      </c>
    </row>
    <row r="181" spans="1:39">
      <c r="B181" s="176" t="s">
        <v>40</v>
      </c>
      <c r="C181" s="186"/>
      <c r="D181" s="132">
        <f>'St 1.2.1'!D181+'St 1.2.2'!D181+'St 1.2.3'!D181+'St 1.2.4'!D181</f>
        <v>44614.856164716351</v>
      </c>
      <c r="E181" s="132">
        <f>'St 1.2.1'!E181+'St 1.2.2'!E181+'St 1.2.3'!E181+'St 1.2.4'!E181</f>
        <v>47484.52182951806</v>
      </c>
      <c r="F181" s="132">
        <f>'St 1.2.1'!F181+'St 1.2.2'!F181+'St 1.2.3'!F181+'St 1.2.4'!F181</f>
        <v>47712.06838228694</v>
      </c>
      <c r="G181" s="132">
        <f>'St 1.2.1'!G181+'St 1.2.2'!G181+'St 1.2.3'!G181+'St 1.2.4'!G181</f>
        <v>52831.673301801886</v>
      </c>
      <c r="H181" s="132">
        <f>'St 1.2.1'!H181+'St 1.2.2'!H181+'St 1.2.3'!H181+'St 1.2.4'!H181</f>
        <v>67145.222318446293</v>
      </c>
      <c r="I181" s="132">
        <f>'St 1.2.1'!I181+'St 1.2.2'!I181+'St 1.2.3'!I181+'St 1.2.4'!I181</f>
        <v>70791.754619017811</v>
      </c>
      <c r="J181" s="132">
        <f>'St 1.2.1'!J181+'St 1.2.2'!J181+'St 1.2.3'!J181+'St 1.2.4'!J181</f>
        <v>92202.883316951775</v>
      </c>
      <c r="K181" s="132">
        <f>'St 1.2.1'!K181+'St 1.2.2'!K181+'St 1.2.3'!K181+'St 1.2.4'!K181</f>
        <v>93571.792254334345</v>
      </c>
      <c r="L181" s="132">
        <f>'St 1.2.1'!L181+'St 1.2.2'!L181+'St 1.2.3'!L181+'St 1.2.4'!L181</f>
        <v>103883.79271912994</v>
      </c>
      <c r="M181" s="132">
        <f>'St 1.2.1'!M181+'St 1.2.2'!M181+'St 1.2.3'!M181+'St 1.2.4'!M181</f>
        <v>117926.3982940464</v>
      </c>
      <c r="N181" s="132">
        <f>'St 1.2.1'!N181+'St 1.2.2'!N181+'St 1.2.3'!N181+'St 1.2.4'!N181</f>
        <v>118854.85950413984</v>
      </c>
      <c r="O181" s="132">
        <f>'St 1.2.1'!O181+'St 1.2.2'!O181+'St 1.2.3'!O181+'St 1.2.4'!O181</f>
        <v>135771.76039838811</v>
      </c>
      <c r="P181" s="138"/>
      <c r="Q181" s="132">
        <f>'St 1.2.1'!Q181+'St 1.2.2'!Q181+'St 1.2.3'!Q181+'St 1.2.4'!Q181</f>
        <v>2869.6656648017079</v>
      </c>
      <c r="R181" s="132">
        <f>'St 1.2.1'!R181+'St 1.2.2'!R181+'St 1.2.3'!R181+'St 1.2.4'!R181</f>
        <v>227.54655276887306</v>
      </c>
      <c r="S181" s="132">
        <f>'St 1.2.1'!S181+'St 1.2.2'!S181+'St 1.2.3'!S181+'St 1.2.4'!S181</f>
        <v>5119.6049195149526</v>
      </c>
      <c r="T181" s="132">
        <f>'St 1.2.1'!T181+'St 1.2.2'!T181+'St 1.2.3'!T181+'St 1.2.4'!T181</f>
        <v>14313.549016644405</v>
      </c>
      <c r="U181" s="132">
        <f>'St 1.2.1'!U181+'St 1.2.2'!U181+'St 1.2.3'!U181+'St 1.2.4'!U181</f>
        <v>3646.5323005715272</v>
      </c>
      <c r="V181" s="132">
        <f>'St 1.2.1'!V181+'St 1.2.2'!V181+'St 1.2.3'!V181+'St 1.2.4'!V181</f>
        <v>21411.128697933953</v>
      </c>
      <c r="W181" s="132">
        <f>'St 1.2.1'!W181+'St 1.2.2'!W181+'St 1.2.3'!W181+'St 1.2.4'!W181</f>
        <v>1368.9089373825886</v>
      </c>
      <c r="X181" s="132">
        <f>'St 1.2.1'!X181+'St 1.2.2'!X181+'St 1.2.3'!X181+'St 1.2.4'!X181</f>
        <v>10312.000464795585</v>
      </c>
      <c r="Y181" s="132">
        <f>'St 1.2.1'!Y181+'St 1.2.2'!Y181+'St 1.2.3'!Y181+'St 1.2.4'!Y181</f>
        <v>14042.605574916455</v>
      </c>
      <c r="Z181" s="132">
        <f>'St 1.2.1'!Z181+'St 1.2.2'!Z181+'St 1.2.3'!Z181+'St 1.2.4'!Z181</f>
        <v>928.46121009344461</v>
      </c>
      <c r="AA181" s="132">
        <f>'St 1.2.1'!AA181+'St 1.2.2'!AA181+'St 1.2.3'!AA181+'St 1.2.4'!AA181</f>
        <v>16916.900894248276</v>
      </c>
      <c r="AB181" s="135"/>
      <c r="AC181" s="132">
        <f>'St 1.2.1'!AC181+'St 1.2.2'!AC181+'St 1.2.3'!AC181+'St 1.2.4'!AC181</f>
        <v>0</v>
      </c>
      <c r="AD181" s="132">
        <f>'St 1.2.1'!AD181+'St 1.2.2'!AD181+'St 1.2.3'!AD181+'St 1.2.4'!AD181</f>
        <v>0</v>
      </c>
      <c r="AE181" s="132">
        <f>'St 1.2.1'!AE181+'St 1.2.2'!AE181+'St 1.2.3'!AE181+'St 1.2.4'!AE181</f>
        <v>0</v>
      </c>
      <c r="AF181" s="132">
        <f>'St 1.2.1'!AF181+'St 1.2.2'!AF181+'St 1.2.3'!AF181+'St 1.2.4'!AF181</f>
        <v>0</v>
      </c>
      <c r="AG181" s="132">
        <f>'St 1.2.1'!AG181+'St 1.2.2'!AG181+'St 1.2.3'!AG181+'St 1.2.4'!AG181</f>
        <v>0</v>
      </c>
      <c r="AH181" s="132">
        <f>'St 1.2.1'!AH181+'St 1.2.2'!AH181+'St 1.2.3'!AH181+'St 1.2.4'!AH181</f>
        <v>0</v>
      </c>
      <c r="AI181" s="132">
        <f>'St 1.2.1'!AI181+'St 1.2.2'!AI181+'St 1.2.3'!AI181+'St 1.2.4'!AI181</f>
        <v>0</v>
      </c>
      <c r="AJ181" s="132">
        <f>'St 1.2.1'!AJ181+'St 1.2.2'!AJ181+'St 1.2.3'!AJ181+'St 1.2.4'!AJ181</f>
        <v>0</v>
      </c>
      <c r="AK181" s="132">
        <f>'St 1.2.1'!AK181+'St 1.2.2'!AK181+'St 1.2.3'!AK181+'St 1.2.4'!AK181</f>
        <v>0</v>
      </c>
      <c r="AL181" s="132">
        <f>'St 1.2.1'!AL181+'St 1.2.2'!AL181+'St 1.2.3'!AL181+'St 1.2.4'!AL181</f>
        <v>0</v>
      </c>
      <c r="AM181" s="132">
        <f>'St 1.2.1'!AM181+'St 1.2.2'!AM181+'St 1.2.3'!AM181+'St 1.2.4'!AM181</f>
        <v>0</v>
      </c>
    </row>
    <row r="182" spans="1:39">
      <c r="B182" s="6" t="s">
        <v>41</v>
      </c>
      <c r="C182" s="186"/>
      <c r="D182" s="132">
        <f>'St 1.2.1'!D182+'St 1.2.2'!D182+'St 1.2.3'!D182+'St 1.2.4'!D182</f>
        <v>0</v>
      </c>
      <c r="E182" s="132">
        <f>'St 1.2.1'!E182+'St 1.2.2'!E182+'St 1.2.3'!E182+'St 1.2.4'!E182</f>
        <v>0</v>
      </c>
      <c r="F182" s="132">
        <f>'St 1.2.1'!F182+'St 1.2.2'!F182+'St 1.2.3'!F182+'St 1.2.4'!F182</f>
        <v>0</v>
      </c>
      <c r="G182" s="132">
        <f>'St 1.2.1'!G182+'St 1.2.2'!G182+'St 1.2.3'!G182+'St 1.2.4'!G182</f>
        <v>0</v>
      </c>
      <c r="H182" s="132">
        <f>'St 1.2.1'!H182+'St 1.2.2'!H182+'St 1.2.3'!H182+'St 1.2.4'!H182</f>
        <v>0</v>
      </c>
      <c r="I182" s="132">
        <f>'St 1.2.1'!I182+'St 1.2.2'!I182+'St 1.2.3'!I182+'St 1.2.4'!I182</f>
        <v>0</v>
      </c>
      <c r="J182" s="132">
        <f>'St 1.2.1'!J182+'St 1.2.2'!J182+'St 1.2.3'!J182+'St 1.2.4'!J182</f>
        <v>0</v>
      </c>
      <c r="K182" s="132">
        <f>'St 1.2.1'!K182+'St 1.2.2'!K182+'St 1.2.3'!K182+'St 1.2.4'!K182</f>
        <v>0</v>
      </c>
      <c r="L182" s="132">
        <f>'St 1.2.1'!L182+'St 1.2.2'!L182+'St 1.2.3'!L182+'St 1.2.4'!L182</f>
        <v>0</v>
      </c>
      <c r="M182" s="132">
        <f>'St 1.2.1'!M182+'St 1.2.2'!M182+'St 1.2.3'!M182+'St 1.2.4'!M182</f>
        <v>0</v>
      </c>
      <c r="N182" s="132">
        <f>'St 1.2.1'!N182+'St 1.2.2'!N182+'St 1.2.3'!N182+'St 1.2.4'!N182</f>
        <v>0</v>
      </c>
      <c r="O182" s="132">
        <f>'St 1.2.1'!O182+'St 1.2.2'!O182+'St 1.2.3'!O182+'St 1.2.4'!O182</f>
        <v>0</v>
      </c>
      <c r="P182" s="138"/>
      <c r="Q182" s="132">
        <f>'St 1.2.1'!Q182+'St 1.2.2'!Q182+'St 1.2.3'!Q182+'St 1.2.4'!Q182</f>
        <v>0</v>
      </c>
      <c r="R182" s="132">
        <f>'St 1.2.1'!R182+'St 1.2.2'!R182+'St 1.2.3'!R182+'St 1.2.4'!R182</f>
        <v>0</v>
      </c>
      <c r="S182" s="132">
        <f>'St 1.2.1'!S182+'St 1.2.2'!S182+'St 1.2.3'!S182+'St 1.2.4'!S182</f>
        <v>0</v>
      </c>
      <c r="T182" s="132">
        <f>'St 1.2.1'!T182+'St 1.2.2'!T182+'St 1.2.3'!T182+'St 1.2.4'!T182</f>
        <v>0</v>
      </c>
      <c r="U182" s="132">
        <f>'St 1.2.1'!U182+'St 1.2.2'!U182+'St 1.2.3'!U182+'St 1.2.4'!U182</f>
        <v>0</v>
      </c>
      <c r="V182" s="132">
        <f>'St 1.2.1'!V182+'St 1.2.2'!V182+'St 1.2.3'!V182+'St 1.2.4'!V182</f>
        <v>0</v>
      </c>
      <c r="W182" s="132">
        <f>'St 1.2.1'!W182+'St 1.2.2'!W182+'St 1.2.3'!W182+'St 1.2.4'!W182</f>
        <v>0</v>
      </c>
      <c r="X182" s="132">
        <f>'St 1.2.1'!X182+'St 1.2.2'!X182+'St 1.2.3'!X182+'St 1.2.4'!X182</f>
        <v>0</v>
      </c>
      <c r="Y182" s="132">
        <f>'St 1.2.1'!Y182+'St 1.2.2'!Y182+'St 1.2.3'!Y182+'St 1.2.4'!Y182</f>
        <v>0</v>
      </c>
      <c r="Z182" s="132">
        <f>'St 1.2.1'!Z182+'St 1.2.2'!Z182+'St 1.2.3'!Z182+'St 1.2.4'!Z182</f>
        <v>0</v>
      </c>
      <c r="AA182" s="132">
        <f>'St 1.2.1'!AA182+'St 1.2.2'!AA182+'St 1.2.3'!AA182+'St 1.2.4'!AA182</f>
        <v>0</v>
      </c>
      <c r="AB182" s="135"/>
      <c r="AC182" s="132">
        <f>'St 1.2.1'!AC182+'St 1.2.2'!AC182+'St 1.2.3'!AC182+'St 1.2.4'!AC182</f>
        <v>0</v>
      </c>
      <c r="AD182" s="132">
        <f>'St 1.2.1'!AD182+'St 1.2.2'!AD182+'St 1.2.3'!AD182+'St 1.2.4'!AD182</f>
        <v>0</v>
      </c>
      <c r="AE182" s="132">
        <f>'St 1.2.1'!AE182+'St 1.2.2'!AE182+'St 1.2.3'!AE182+'St 1.2.4'!AE182</f>
        <v>0</v>
      </c>
      <c r="AF182" s="132">
        <f>'St 1.2.1'!AF182+'St 1.2.2'!AF182+'St 1.2.3'!AF182+'St 1.2.4'!AF182</f>
        <v>0</v>
      </c>
      <c r="AG182" s="132">
        <f>'St 1.2.1'!AG182+'St 1.2.2'!AG182+'St 1.2.3'!AG182+'St 1.2.4'!AG182</f>
        <v>0</v>
      </c>
      <c r="AH182" s="132">
        <f>'St 1.2.1'!AH182+'St 1.2.2'!AH182+'St 1.2.3'!AH182+'St 1.2.4'!AH182</f>
        <v>0</v>
      </c>
      <c r="AI182" s="132">
        <f>'St 1.2.1'!AI182+'St 1.2.2'!AI182+'St 1.2.3'!AI182+'St 1.2.4'!AI182</f>
        <v>0</v>
      </c>
      <c r="AJ182" s="132">
        <f>'St 1.2.1'!AJ182+'St 1.2.2'!AJ182+'St 1.2.3'!AJ182+'St 1.2.4'!AJ182</f>
        <v>0</v>
      </c>
      <c r="AK182" s="132">
        <f>'St 1.2.1'!AK182+'St 1.2.2'!AK182+'St 1.2.3'!AK182+'St 1.2.4'!AK182</f>
        <v>0</v>
      </c>
      <c r="AL182" s="132">
        <f>'St 1.2.1'!AL182+'St 1.2.2'!AL182+'St 1.2.3'!AL182+'St 1.2.4'!AL182</f>
        <v>0</v>
      </c>
      <c r="AM182" s="132">
        <f>'St 1.2.1'!AM182+'St 1.2.2'!AM182+'St 1.2.3'!AM182+'St 1.2.4'!AM182</f>
        <v>0</v>
      </c>
    </row>
    <row r="183" spans="1:39">
      <c r="B183" s="6" t="s">
        <v>42</v>
      </c>
      <c r="C183" s="186"/>
      <c r="D183" s="132">
        <f>'St 1.2.1'!D183+'St 1.2.2'!D183+'St 1.2.3'!D183+'St 1.2.4'!D183</f>
        <v>1114.9836685845048</v>
      </c>
      <c r="E183" s="132">
        <f>'St 1.2.1'!E183+'St 1.2.2'!E183+'St 1.2.3'!E183+'St 1.2.4'!E183</f>
        <v>1099.2172723595083</v>
      </c>
      <c r="F183" s="132">
        <f>'St 1.2.1'!F183+'St 1.2.2'!F183+'St 1.2.3'!F183+'St 1.2.4'!F183</f>
        <v>795.31797285404241</v>
      </c>
      <c r="G183" s="132">
        <f>'St 1.2.1'!G183+'St 1.2.2'!G183+'St 1.2.3'!G183+'St 1.2.4'!G183</f>
        <v>478.15052855816822</v>
      </c>
      <c r="H183" s="132">
        <f>'St 1.2.1'!H183+'St 1.2.2'!H183+'St 1.2.3'!H183+'St 1.2.4'!H183</f>
        <v>8358.0117211820143</v>
      </c>
      <c r="I183" s="132">
        <f>'St 1.2.1'!I183+'St 1.2.2'!I183+'St 1.2.3'!I183+'St 1.2.4'!I183</f>
        <v>1120.3115869175354</v>
      </c>
      <c r="J183" s="132">
        <f>'St 1.2.1'!J183+'St 1.2.2'!J183+'St 1.2.3'!J183+'St 1.2.4'!J183</f>
        <v>15176.44850647223</v>
      </c>
      <c r="K183" s="132">
        <f>'St 1.2.1'!K183+'St 1.2.2'!K183+'St 1.2.3'!K183+'St 1.2.4'!K183</f>
        <v>24511.296948487961</v>
      </c>
      <c r="L183" s="132">
        <f>'St 1.2.1'!L183+'St 1.2.2'!L183+'St 1.2.3'!L183+'St 1.2.4'!L183</f>
        <v>27433.354686248564</v>
      </c>
      <c r="M183" s="132">
        <f>'St 1.2.1'!M183+'St 1.2.2'!M183+'St 1.2.3'!M183+'St 1.2.4'!M183</f>
        <v>34767.859497466365</v>
      </c>
      <c r="N183" s="132">
        <f>'St 1.2.1'!N183+'St 1.2.2'!N183+'St 1.2.3'!N183+'St 1.2.4'!N183</f>
        <v>29070.116834729841</v>
      </c>
      <c r="O183" s="132">
        <f>'St 1.2.1'!O183+'St 1.2.2'!O183+'St 1.2.3'!O183+'St 1.2.4'!O183</f>
        <v>39153.743764602012</v>
      </c>
      <c r="P183" s="138"/>
      <c r="Q183" s="132">
        <f>'St 1.2.1'!Q183+'St 1.2.2'!Q183+'St 1.2.3'!Q183+'St 1.2.4'!Q183</f>
        <v>-15.766396224996448</v>
      </c>
      <c r="R183" s="132">
        <f>'St 1.2.1'!R183+'St 1.2.2'!R183+'St 1.2.3'!R183+'St 1.2.4'!R183</f>
        <v>-303.89929950546588</v>
      </c>
      <c r="S183" s="132">
        <f>'St 1.2.1'!S183+'St 1.2.2'!S183+'St 1.2.3'!S183+'St 1.2.4'!S183</f>
        <v>-317.16744429587419</v>
      </c>
      <c r="T183" s="132">
        <f>'St 1.2.1'!T183+'St 1.2.2'!T183+'St 1.2.3'!T183+'St 1.2.4'!T183</f>
        <v>7879.8611926238464</v>
      </c>
      <c r="U183" s="132">
        <f>'St 1.2.1'!U183+'St 1.2.2'!U183+'St 1.2.3'!U183+'St 1.2.4'!U183</f>
        <v>-7237.7001342644799</v>
      </c>
      <c r="V183" s="132">
        <f>'St 1.2.1'!V183+'St 1.2.2'!V183+'St 1.2.3'!V183+'St 1.2.4'!V183</f>
        <v>14056.136919554696</v>
      </c>
      <c r="W183" s="132">
        <f>'St 1.2.1'!W183+'St 1.2.2'!W183+'St 1.2.3'!W183+'St 1.2.4'!W183</f>
        <v>9334.8484420157311</v>
      </c>
      <c r="X183" s="132">
        <f>'St 1.2.1'!X183+'St 1.2.2'!X183+'St 1.2.3'!X183+'St 1.2.4'!X183</f>
        <v>2922.0577377606019</v>
      </c>
      <c r="Y183" s="132">
        <f>'St 1.2.1'!Y183+'St 1.2.2'!Y183+'St 1.2.3'!Y183+'St 1.2.4'!Y183</f>
        <v>7334.5048112178065</v>
      </c>
      <c r="Z183" s="132">
        <f>'St 1.2.1'!Z183+'St 1.2.2'!Z183+'St 1.2.3'!Z183+'St 1.2.4'!Z183</f>
        <v>-5697.7426627365285</v>
      </c>
      <c r="AA183" s="132">
        <f>'St 1.2.1'!AA183+'St 1.2.2'!AA183+'St 1.2.3'!AA183+'St 1.2.4'!AA183</f>
        <v>10083.626929872173</v>
      </c>
      <c r="AB183" s="135"/>
      <c r="AC183" s="132">
        <f>'St 1.2.1'!AC183+'St 1.2.2'!AC183+'St 1.2.3'!AC183+'St 1.2.4'!AC183</f>
        <v>0</v>
      </c>
      <c r="AD183" s="132">
        <f>'St 1.2.1'!AD183+'St 1.2.2'!AD183+'St 1.2.3'!AD183+'St 1.2.4'!AD183</f>
        <v>0</v>
      </c>
      <c r="AE183" s="132">
        <f>'St 1.2.1'!AE183+'St 1.2.2'!AE183+'St 1.2.3'!AE183+'St 1.2.4'!AE183</f>
        <v>0</v>
      </c>
      <c r="AF183" s="132">
        <f>'St 1.2.1'!AF183+'St 1.2.2'!AF183+'St 1.2.3'!AF183+'St 1.2.4'!AF183</f>
        <v>0</v>
      </c>
      <c r="AG183" s="132">
        <f>'St 1.2.1'!AG183+'St 1.2.2'!AG183+'St 1.2.3'!AG183+'St 1.2.4'!AG183</f>
        <v>0</v>
      </c>
      <c r="AH183" s="132">
        <f>'St 1.2.1'!AH183+'St 1.2.2'!AH183+'St 1.2.3'!AH183+'St 1.2.4'!AH183</f>
        <v>0</v>
      </c>
      <c r="AI183" s="132">
        <f>'St 1.2.1'!AI183+'St 1.2.2'!AI183+'St 1.2.3'!AI183+'St 1.2.4'!AI183</f>
        <v>0</v>
      </c>
      <c r="AJ183" s="132">
        <f>'St 1.2.1'!AJ183+'St 1.2.2'!AJ183+'St 1.2.3'!AJ183+'St 1.2.4'!AJ183</f>
        <v>0</v>
      </c>
      <c r="AK183" s="132">
        <f>'St 1.2.1'!AK183+'St 1.2.2'!AK183+'St 1.2.3'!AK183+'St 1.2.4'!AK183</f>
        <v>0</v>
      </c>
      <c r="AL183" s="132">
        <f>'St 1.2.1'!AL183+'St 1.2.2'!AL183+'St 1.2.3'!AL183+'St 1.2.4'!AL183</f>
        <v>0</v>
      </c>
      <c r="AM183" s="132">
        <f>'St 1.2.1'!AM183+'St 1.2.2'!AM183+'St 1.2.3'!AM183+'St 1.2.4'!AM183</f>
        <v>0</v>
      </c>
    </row>
    <row r="184" spans="1:39">
      <c r="B184" s="6" t="s">
        <v>43</v>
      </c>
      <c r="C184" s="186"/>
      <c r="D184" s="132">
        <f>'St 1.2.1'!D184+'St 1.2.2'!D184+'St 1.2.3'!D184+'St 1.2.4'!D184</f>
        <v>577.67171569406162</v>
      </c>
      <c r="E184" s="132">
        <f>'St 1.2.1'!E184+'St 1.2.2'!E184+'St 1.2.3'!E184+'St 1.2.4'!E184</f>
        <v>908.76569460243002</v>
      </c>
      <c r="F184" s="132">
        <f>'St 1.2.1'!F184+'St 1.2.2'!F184+'St 1.2.3'!F184+'St 1.2.4'!F184</f>
        <v>1018.0592901758419</v>
      </c>
      <c r="G184" s="132">
        <f>'St 1.2.1'!G184+'St 1.2.2'!G184+'St 1.2.3'!G184+'St 1.2.4'!G184</f>
        <v>3525.3857083710031</v>
      </c>
      <c r="H184" s="132">
        <f>'St 1.2.1'!H184+'St 1.2.2'!H184+'St 1.2.3'!H184+'St 1.2.4'!H184</f>
        <v>7611.2955368440744</v>
      </c>
      <c r="I184" s="132">
        <f>'St 1.2.1'!I184+'St 1.2.2'!I184+'St 1.2.3'!I184+'St 1.2.4'!I184</f>
        <v>4983.2183458475201</v>
      </c>
      <c r="J184" s="132">
        <f>'St 1.2.1'!J184+'St 1.2.2'!J184+'St 1.2.3'!J184+'St 1.2.4'!J184</f>
        <v>9275.1718696070857</v>
      </c>
      <c r="K184" s="132">
        <f>'St 1.2.1'!K184+'St 1.2.2'!K184+'St 1.2.3'!K184+'St 1.2.4'!K184</f>
        <v>8556.9341502678217</v>
      </c>
      <c r="L184" s="132">
        <f>'St 1.2.1'!L184+'St 1.2.2'!L184+'St 1.2.3'!L184+'St 1.2.4'!L184</f>
        <v>10214.869910269757</v>
      </c>
      <c r="M184" s="132">
        <f>'St 1.2.1'!M184+'St 1.2.2'!M184+'St 1.2.3'!M184+'St 1.2.4'!M184</f>
        <v>12947.010707274596</v>
      </c>
      <c r="N184" s="132">
        <f>'St 1.2.1'!N184+'St 1.2.2'!N184+'St 1.2.3'!N184+'St 1.2.4'!N184</f>
        <v>11132.360229084723</v>
      </c>
      <c r="O184" s="132">
        <f>'St 1.2.1'!O184+'St 1.2.2'!O184+'St 1.2.3'!O184+'St 1.2.4'!O184</f>
        <v>13268.974335099427</v>
      </c>
      <c r="P184" s="138"/>
      <c r="Q184" s="132">
        <f>'St 1.2.1'!Q184+'St 1.2.2'!Q184+'St 1.2.3'!Q184+'St 1.2.4'!Q184</f>
        <v>331.09397890836829</v>
      </c>
      <c r="R184" s="132">
        <f>'St 1.2.1'!R184+'St 1.2.2'!R184+'St 1.2.3'!R184+'St 1.2.4'!R184</f>
        <v>109.29359557341184</v>
      </c>
      <c r="S184" s="132">
        <f>'St 1.2.1'!S184+'St 1.2.2'!S184+'St 1.2.3'!S184+'St 1.2.4'!S184</f>
        <v>2507.3264181951613</v>
      </c>
      <c r="T184" s="132">
        <f>'St 1.2.1'!T184+'St 1.2.2'!T184+'St 1.2.3'!T184+'St 1.2.4'!T184</f>
        <v>4085.9098284730712</v>
      </c>
      <c r="U184" s="132">
        <f>'St 1.2.1'!U184+'St 1.2.2'!U184+'St 1.2.3'!U184+'St 1.2.4'!U184</f>
        <v>-2628.0771909965542</v>
      </c>
      <c r="V184" s="132">
        <f>'St 1.2.1'!V184+'St 1.2.2'!V184+'St 1.2.3'!V184+'St 1.2.4'!V184</f>
        <v>4291.9535237595665</v>
      </c>
      <c r="W184" s="132">
        <f>'St 1.2.1'!W184+'St 1.2.2'!W184+'St 1.2.3'!W184+'St 1.2.4'!W184</f>
        <v>-718.2377193392665</v>
      </c>
      <c r="X184" s="132">
        <f>'St 1.2.1'!X184+'St 1.2.2'!X184+'St 1.2.3'!X184+'St 1.2.4'!X184</f>
        <v>1657.9357600019375</v>
      </c>
      <c r="Y184" s="132">
        <f>'St 1.2.1'!Y184+'St 1.2.2'!Y184+'St 1.2.3'!Y184+'St 1.2.4'!Y184</f>
        <v>2732.1407970048376</v>
      </c>
      <c r="Z184" s="132">
        <f>'St 1.2.1'!Z184+'St 1.2.2'!Z184+'St 1.2.3'!Z184+'St 1.2.4'!Z184</f>
        <v>-1814.6504781898718</v>
      </c>
      <c r="AA184" s="132">
        <f>'St 1.2.1'!AA184+'St 1.2.2'!AA184+'St 1.2.3'!AA184+'St 1.2.4'!AA184</f>
        <v>2136.614106014702</v>
      </c>
      <c r="AB184" s="135"/>
      <c r="AC184" s="132">
        <f>'St 1.2.1'!AC184+'St 1.2.2'!AC184+'St 1.2.3'!AC184+'St 1.2.4'!AC184</f>
        <v>0</v>
      </c>
      <c r="AD184" s="132">
        <f>'St 1.2.1'!AD184+'St 1.2.2'!AD184+'St 1.2.3'!AD184+'St 1.2.4'!AD184</f>
        <v>0</v>
      </c>
      <c r="AE184" s="132">
        <f>'St 1.2.1'!AE184+'St 1.2.2'!AE184+'St 1.2.3'!AE184+'St 1.2.4'!AE184</f>
        <v>0</v>
      </c>
      <c r="AF184" s="132">
        <f>'St 1.2.1'!AF184+'St 1.2.2'!AF184+'St 1.2.3'!AF184+'St 1.2.4'!AF184</f>
        <v>0</v>
      </c>
      <c r="AG184" s="132">
        <f>'St 1.2.1'!AG184+'St 1.2.2'!AG184+'St 1.2.3'!AG184+'St 1.2.4'!AG184</f>
        <v>0</v>
      </c>
      <c r="AH184" s="132">
        <f>'St 1.2.1'!AH184+'St 1.2.2'!AH184+'St 1.2.3'!AH184+'St 1.2.4'!AH184</f>
        <v>0</v>
      </c>
      <c r="AI184" s="132">
        <f>'St 1.2.1'!AI184+'St 1.2.2'!AI184+'St 1.2.3'!AI184+'St 1.2.4'!AI184</f>
        <v>0</v>
      </c>
      <c r="AJ184" s="132">
        <f>'St 1.2.1'!AJ184+'St 1.2.2'!AJ184+'St 1.2.3'!AJ184+'St 1.2.4'!AJ184</f>
        <v>0</v>
      </c>
      <c r="AK184" s="132">
        <f>'St 1.2.1'!AK184+'St 1.2.2'!AK184+'St 1.2.3'!AK184+'St 1.2.4'!AK184</f>
        <v>0</v>
      </c>
      <c r="AL184" s="132">
        <f>'St 1.2.1'!AL184+'St 1.2.2'!AL184+'St 1.2.3'!AL184+'St 1.2.4'!AL184</f>
        <v>0</v>
      </c>
      <c r="AM184" s="132">
        <f>'St 1.2.1'!AM184+'St 1.2.2'!AM184+'St 1.2.3'!AM184+'St 1.2.4'!AM184</f>
        <v>0</v>
      </c>
    </row>
    <row r="185" spans="1:39">
      <c r="B185" s="6" t="s">
        <v>44</v>
      </c>
      <c r="C185" s="186"/>
      <c r="D185" s="132">
        <f>'St 1.2.1'!D185+'St 1.2.2'!D185+'St 1.2.3'!D185+'St 1.2.4'!D185</f>
        <v>10.901664716346543</v>
      </c>
      <c r="E185" s="132">
        <f>'St 1.2.1'!E185+'St 1.2.2'!E185+'St 1.2.3'!E185+'St 1.2.4'!E185</f>
        <v>12.720829518049944</v>
      </c>
      <c r="F185" s="132">
        <f>'St 1.2.1'!F185+'St 1.2.2'!F185+'St 1.2.3'!F185+'St 1.2.4'!F185</f>
        <v>15.84688228693647</v>
      </c>
      <c r="G185" s="132">
        <f>'St 1.2.1'!G185+'St 1.2.2'!G185+'St 1.2.3'!G185+'St 1.2.4'!G185</f>
        <v>16.049501801886855</v>
      </c>
      <c r="H185" s="132">
        <f>'St 1.2.1'!H185+'St 1.2.2'!H185+'St 1.2.3'!H185+'St 1.2.4'!H185</f>
        <v>5.4344687106259641</v>
      </c>
      <c r="I185" s="132">
        <f>'St 1.2.1'!I185+'St 1.2.2'!I185+'St 1.2.3'!I185+'St 1.2.4'!I185</f>
        <v>20.120119017813295</v>
      </c>
      <c r="J185" s="132">
        <f>'St 1.2.1'!J185+'St 1.2.2'!J185+'St 1.2.3'!J185+'St 1.2.4'!J185</f>
        <v>0</v>
      </c>
      <c r="K185" s="132">
        <f>'St 1.2.1'!K185+'St 1.2.2'!K185+'St 1.2.3'!K185+'St 1.2.4'!K185</f>
        <v>0</v>
      </c>
      <c r="L185" s="132">
        <f>'St 1.2.1'!L185+'St 1.2.2'!L185+'St 1.2.3'!L185+'St 1.2.4'!L185</f>
        <v>0</v>
      </c>
      <c r="M185" s="132">
        <f>'St 1.2.1'!M185+'St 1.2.2'!M185+'St 1.2.3'!M185+'St 1.2.4'!M185</f>
        <v>0</v>
      </c>
      <c r="N185" s="132">
        <f>'St 1.2.1'!N185+'St 1.2.2'!N185+'St 1.2.3'!N185+'St 1.2.4'!N185</f>
        <v>0</v>
      </c>
      <c r="O185" s="132">
        <f>'St 1.2.1'!O185+'St 1.2.2'!O185+'St 1.2.3'!O185+'St 1.2.4'!O185</f>
        <v>0</v>
      </c>
      <c r="P185" s="138"/>
      <c r="Q185" s="132">
        <f>'St 1.2.1'!Q185+'St 1.2.2'!Q185+'St 1.2.3'!Q185+'St 1.2.4'!Q185</f>
        <v>1.8191648017034017</v>
      </c>
      <c r="R185" s="132">
        <f>'St 1.2.1'!R185+'St 1.2.2'!R185+'St 1.2.3'!R185+'St 1.2.4'!R185</f>
        <v>3.1260527688865252</v>
      </c>
      <c r="S185" s="132">
        <f>'St 1.2.1'!S185+'St 1.2.2'!S185+'St 1.2.3'!S185+'St 1.2.4'!S185</f>
        <v>0.20261951495038344</v>
      </c>
      <c r="T185" s="132">
        <f>'St 1.2.1'!T185+'St 1.2.2'!T185+'St 1.2.3'!T185+'St 1.2.4'!T185</f>
        <v>-10.615033091260889</v>
      </c>
      <c r="U185" s="132">
        <f>'St 1.2.1'!U185+'St 1.2.2'!U185+'St 1.2.3'!U185+'St 1.2.4'!U185</f>
        <v>14.685650307187331</v>
      </c>
      <c r="V185" s="132">
        <f>'St 1.2.1'!V185+'St 1.2.2'!V185+'St 1.2.3'!V185+'St 1.2.4'!V185</f>
        <v>-20.120119017813295</v>
      </c>
      <c r="W185" s="132">
        <f>'St 1.2.1'!W185+'St 1.2.2'!W185+'St 1.2.3'!W185+'St 1.2.4'!W185</f>
        <v>0</v>
      </c>
      <c r="X185" s="132">
        <f>'St 1.2.1'!X185+'St 1.2.2'!X185+'St 1.2.3'!X185+'St 1.2.4'!X185</f>
        <v>0</v>
      </c>
      <c r="Y185" s="132">
        <f>'St 1.2.1'!Y185+'St 1.2.2'!Y185+'St 1.2.3'!Y185+'St 1.2.4'!Y185</f>
        <v>0</v>
      </c>
      <c r="Z185" s="132">
        <f>'St 1.2.1'!Z185+'St 1.2.2'!Z185+'St 1.2.3'!Z185+'St 1.2.4'!Z185</f>
        <v>0</v>
      </c>
      <c r="AA185" s="132">
        <f>'St 1.2.1'!AA185+'St 1.2.2'!AA185+'St 1.2.3'!AA185+'St 1.2.4'!AA185</f>
        <v>0</v>
      </c>
      <c r="AB185" s="135"/>
      <c r="AC185" s="132">
        <f>'St 1.2.1'!AC185+'St 1.2.2'!AC185+'St 1.2.3'!AC185+'St 1.2.4'!AC185</f>
        <v>0</v>
      </c>
      <c r="AD185" s="132">
        <f>'St 1.2.1'!AD185+'St 1.2.2'!AD185+'St 1.2.3'!AD185+'St 1.2.4'!AD185</f>
        <v>0</v>
      </c>
      <c r="AE185" s="132">
        <f>'St 1.2.1'!AE185+'St 1.2.2'!AE185+'St 1.2.3'!AE185+'St 1.2.4'!AE185</f>
        <v>0</v>
      </c>
      <c r="AF185" s="132">
        <f>'St 1.2.1'!AF185+'St 1.2.2'!AF185+'St 1.2.3'!AF185+'St 1.2.4'!AF185</f>
        <v>0</v>
      </c>
      <c r="AG185" s="132">
        <f>'St 1.2.1'!AG185+'St 1.2.2'!AG185+'St 1.2.3'!AG185+'St 1.2.4'!AG185</f>
        <v>0</v>
      </c>
      <c r="AH185" s="132">
        <f>'St 1.2.1'!AH185+'St 1.2.2'!AH185+'St 1.2.3'!AH185+'St 1.2.4'!AH185</f>
        <v>0</v>
      </c>
      <c r="AI185" s="132">
        <f>'St 1.2.1'!AI185+'St 1.2.2'!AI185+'St 1.2.3'!AI185+'St 1.2.4'!AI185</f>
        <v>0</v>
      </c>
      <c r="AJ185" s="132">
        <f>'St 1.2.1'!AJ185+'St 1.2.2'!AJ185+'St 1.2.3'!AJ185+'St 1.2.4'!AJ185</f>
        <v>0</v>
      </c>
      <c r="AK185" s="132">
        <f>'St 1.2.1'!AK185+'St 1.2.2'!AK185+'St 1.2.3'!AK185+'St 1.2.4'!AK185</f>
        <v>0</v>
      </c>
      <c r="AL185" s="132">
        <f>'St 1.2.1'!AL185+'St 1.2.2'!AL185+'St 1.2.3'!AL185+'St 1.2.4'!AL185</f>
        <v>0</v>
      </c>
      <c r="AM185" s="132">
        <f>'St 1.2.1'!AM185+'St 1.2.2'!AM185+'St 1.2.3'!AM185+'St 1.2.4'!AM185</f>
        <v>0</v>
      </c>
    </row>
    <row r="186" spans="1:39">
      <c r="B186" s="7" t="s">
        <v>45</v>
      </c>
      <c r="C186" s="186"/>
      <c r="D186" s="132">
        <f>'St 1.2.1'!D186+'St 1.2.2'!D186+'St 1.2.3'!D186+'St 1.2.4'!D186</f>
        <v>9.554295558313127</v>
      </c>
      <c r="E186" s="132">
        <f>'St 1.2.1'!E186+'St 1.2.2'!E186+'St 1.2.3'!E186+'St 1.2.4'!E186</f>
        <v>11.463065401968008</v>
      </c>
      <c r="F186" s="132">
        <f>'St 1.2.1'!F186+'St 1.2.2'!F186+'St 1.2.3'!F186+'St 1.2.4'!F186</f>
        <v>13.962051881731409</v>
      </c>
      <c r="G186" s="132">
        <f>'St 1.2.1'!G186+'St 1.2.2'!G186+'St 1.2.3'!G186+'St 1.2.4'!G186</f>
        <v>13.882935420321532</v>
      </c>
      <c r="H186" s="132">
        <f>'St 1.2.1'!H186+'St 1.2.2'!H186+'St 1.2.3'!H186+'St 1.2.4'!H186</f>
        <v>5.4344687106259641</v>
      </c>
      <c r="I186" s="132">
        <f>'St 1.2.1'!I186+'St 1.2.2'!I186+'St 1.2.3'!I186+'St 1.2.4'!I186</f>
        <v>20.120119017813295</v>
      </c>
      <c r="J186" s="132">
        <f>'St 1.2.1'!J186+'St 1.2.2'!J186+'St 1.2.3'!J186+'St 1.2.4'!J186</f>
        <v>0</v>
      </c>
      <c r="K186" s="132">
        <f>'St 1.2.1'!K186+'St 1.2.2'!K186+'St 1.2.3'!K186+'St 1.2.4'!K186</f>
        <v>0</v>
      </c>
      <c r="L186" s="132">
        <f>'St 1.2.1'!L186+'St 1.2.2'!L186+'St 1.2.3'!L186+'St 1.2.4'!L186</f>
        <v>0</v>
      </c>
      <c r="M186" s="132">
        <f>'St 1.2.1'!M186+'St 1.2.2'!M186+'St 1.2.3'!M186+'St 1.2.4'!M186</f>
        <v>0</v>
      </c>
      <c r="N186" s="132">
        <f>'St 1.2.1'!N186+'St 1.2.2'!N186+'St 1.2.3'!N186+'St 1.2.4'!N186</f>
        <v>0</v>
      </c>
      <c r="O186" s="132">
        <f>'St 1.2.1'!O186+'St 1.2.2'!O186+'St 1.2.3'!O186+'St 1.2.4'!O186</f>
        <v>0</v>
      </c>
      <c r="P186" s="138"/>
      <c r="Q186" s="132">
        <f>'St 1.2.1'!Q186+'St 1.2.2'!Q186+'St 1.2.3'!Q186+'St 1.2.4'!Q186</f>
        <v>1.9087698436548797</v>
      </c>
      <c r="R186" s="132">
        <f>'St 1.2.1'!R186+'St 1.2.2'!R186+'St 1.2.3'!R186+'St 1.2.4'!R186</f>
        <v>2.4989864797634</v>
      </c>
      <c r="S186" s="132">
        <f>'St 1.2.1'!S186+'St 1.2.2'!S186+'St 1.2.3'!S186+'St 1.2.4'!S186</f>
        <v>-7.9116461409875494E-2</v>
      </c>
      <c r="T186" s="132">
        <f>'St 1.2.1'!T186+'St 1.2.2'!T186+'St 1.2.3'!T186+'St 1.2.4'!T186</f>
        <v>-8.4484667096955679</v>
      </c>
      <c r="U186" s="132">
        <f>'St 1.2.1'!U186+'St 1.2.2'!U186+'St 1.2.3'!U186+'St 1.2.4'!U186</f>
        <v>14.685650307187331</v>
      </c>
      <c r="V186" s="132">
        <f>'St 1.2.1'!V186+'St 1.2.2'!V186+'St 1.2.3'!V186+'St 1.2.4'!V186</f>
        <v>-20.120119017813295</v>
      </c>
      <c r="W186" s="132">
        <f>'St 1.2.1'!W186+'St 1.2.2'!W186+'St 1.2.3'!W186+'St 1.2.4'!W186</f>
        <v>0</v>
      </c>
      <c r="X186" s="132">
        <f>'St 1.2.1'!X186+'St 1.2.2'!X186+'St 1.2.3'!X186+'St 1.2.4'!X186</f>
        <v>0</v>
      </c>
      <c r="Y186" s="132">
        <f>'St 1.2.1'!Y186+'St 1.2.2'!Y186+'St 1.2.3'!Y186+'St 1.2.4'!Y186</f>
        <v>0</v>
      </c>
      <c r="Z186" s="132">
        <f>'St 1.2.1'!Z186+'St 1.2.2'!Z186+'St 1.2.3'!Z186+'St 1.2.4'!Z186</f>
        <v>0</v>
      </c>
      <c r="AA186" s="132">
        <f>'St 1.2.1'!AA186+'St 1.2.2'!AA186+'St 1.2.3'!AA186+'St 1.2.4'!AA186</f>
        <v>0</v>
      </c>
      <c r="AB186" s="135"/>
      <c r="AC186" s="132">
        <f>'St 1.2.1'!AC186+'St 1.2.2'!AC186+'St 1.2.3'!AC186+'St 1.2.4'!AC186</f>
        <v>0</v>
      </c>
      <c r="AD186" s="132">
        <f>'St 1.2.1'!AD186+'St 1.2.2'!AD186+'St 1.2.3'!AD186+'St 1.2.4'!AD186</f>
        <v>0</v>
      </c>
      <c r="AE186" s="132">
        <f>'St 1.2.1'!AE186+'St 1.2.2'!AE186+'St 1.2.3'!AE186+'St 1.2.4'!AE186</f>
        <v>0</v>
      </c>
      <c r="AF186" s="132">
        <f>'St 1.2.1'!AF186+'St 1.2.2'!AF186+'St 1.2.3'!AF186+'St 1.2.4'!AF186</f>
        <v>0</v>
      </c>
      <c r="AG186" s="132">
        <f>'St 1.2.1'!AG186+'St 1.2.2'!AG186+'St 1.2.3'!AG186+'St 1.2.4'!AG186</f>
        <v>0</v>
      </c>
      <c r="AH186" s="132">
        <f>'St 1.2.1'!AH186+'St 1.2.2'!AH186+'St 1.2.3'!AH186+'St 1.2.4'!AH186</f>
        <v>0</v>
      </c>
      <c r="AI186" s="132">
        <f>'St 1.2.1'!AI186+'St 1.2.2'!AI186+'St 1.2.3'!AI186+'St 1.2.4'!AI186</f>
        <v>0</v>
      </c>
      <c r="AJ186" s="132">
        <f>'St 1.2.1'!AJ186+'St 1.2.2'!AJ186+'St 1.2.3'!AJ186+'St 1.2.4'!AJ186</f>
        <v>0</v>
      </c>
      <c r="AK186" s="132">
        <f>'St 1.2.1'!AK186+'St 1.2.2'!AK186+'St 1.2.3'!AK186+'St 1.2.4'!AK186</f>
        <v>0</v>
      </c>
      <c r="AL186" s="132">
        <f>'St 1.2.1'!AL186+'St 1.2.2'!AL186+'St 1.2.3'!AL186+'St 1.2.4'!AL186</f>
        <v>0</v>
      </c>
      <c r="AM186" s="132">
        <f>'St 1.2.1'!AM186+'St 1.2.2'!AM186+'St 1.2.3'!AM186+'St 1.2.4'!AM186</f>
        <v>0</v>
      </c>
    </row>
    <row r="187" spans="1:39">
      <c r="B187" s="7" t="s">
        <v>46</v>
      </c>
      <c r="C187" s="186"/>
      <c r="D187" s="132">
        <f>'St 1.2.1'!D187+'St 1.2.2'!D187+'St 1.2.3'!D187+'St 1.2.4'!D187</f>
        <v>1.3473691580334135</v>
      </c>
      <c r="E187" s="132">
        <f>'St 1.2.1'!E187+'St 1.2.2'!E187+'St 1.2.3'!E187+'St 1.2.4'!E187</f>
        <v>1.2577641160819362</v>
      </c>
      <c r="F187" s="132">
        <f>'St 1.2.1'!F187+'St 1.2.2'!F187+'St 1.2.3'!F187+'St 1.2.4'!F187</f>
        <v>1.8848304052050617</v>
      </c>
      <c r="G187" s="132">
        <f>'St 1.2.1'!G187+'St 1.2.2'!G187+'St 1.2.3'!G187+'St 1.2.4'!G187</f>
        <v>2.1665663815653211</v>
      </c>
      <c r="H187" s="132">
        <f>'St 1.2.1'!H187+'St 1.2.2'!H187+'St 1.2.3'!H187+'St 1.2.4'!H187</f>
        <v>0</v>
      </c>
      <c r="I187" s="132">
        <f>'St 1.2.1'!I187+'St 1.2.2'!I187+'St 1.2.3'!I187+'St 1.2.4'!I187</f>
        <v>0</v>
      </c>
      <c r="J187" s="132">
        <f>'St 1.2.1'!J187+'St 1.2.2'!J187+'St 1.2.3'!J187+'St 1.2.4'!J187</f>
        <v>0</v>
      </c>
      <c r="K187" s="132">
        <f>'St 1.2.1'!K187+'St 1.2.2'!K187+'St 1.2.3'!K187+'St 1.2.4'!K187</f>
        <v>0</v>
      </c>
      <c r="L187" s="132">
        <f>'St 1.2.1'!L187+'St 1.2.2'!L187+'St 1.2.3'!L187+'St 1.2.4'!L187</f>
        <v>0</v>
      </c>
      <c r="M187" s="132">
        <f>'St 1.2.1'!M187+'St 1.2.2'!M187+'St 1.2.3'!M187+'St 1.2.4'!M187</f>
        <v>0</v>
      </c>
      <c r="N187" s="132">
        <f>'St 1.2.1'!N187+'St 1.2.2'!N187+'St 1.2.3'!N187+'St 1.2.4'!N187</f>
        <v>0</v>
      </c>
      <c r="O187" s="132">
        <f>'St 1.2.1'!O187+'St 1.2.2'!O187+'St 1.2.3'!O187+'St 1.2.4'!O187</f>
        <v>0</v>
      </c>
      <c r="P187" s="138"/>
      <c r="Q187" s="132">
        <f>'St 1.2.1'!Q187+'St 1.2.2'!Q187+'St 1.2.3'!Q187+'St 1.2.4'!Q187</f>
        <v>-8.9605041951477421E-2</v>
      </c>
      <c r="R187" s="132">
        <f>'St 1.2.1'!R187+'St 1.2.2'!R187+'St 1.2.3'!R187+'St 1.2.4'!R187</f>
        <v>0.62706628912312556</v>
      </c>
      <c r="S187" s="132">
        <f>'St 1.2.1'!S187+'St 1.2.2'!S187+'St 1.2.3'!S187+'St 1.2.4'!S187</f>
        <v>0.2817359763602596</v>
      </c>
      <c r="T187" s="132">
        <f>'St 1.2.1'!T187+'St 1.2.2'!T187+'St 1.2.3'!T187+'St 1.2.4'!T187</f>
        <v>-2.1665663815653211</v>
      </c>
      <c r="U187" s="132">
        <f>'St 1.2.1'!U187+'St 1.2.2'!U187+'St 1.2.3'!U187+'St 1.2.4'!U187</f>
        <v>0</v>
      </c>
      <c r="V187" s="132">
        <f>'St 1.2.1'!V187+'St 1.2.2'!V187+'St 1.2.3'!V187+'St 1.2.4'!V187</f>
        <v>0</v>
      </c>
      <c r="W187" s="132">
        <f>'St 1.2.1'!W187+'St 1.2.2'!W187+'St 1.2.3'!W187+'St 1.2.4'!W187</f>
        <v>0</v>
      </c>
      <c r="X187" s="132">
        <f>'St 1.2.1'!X187+'St 1.2.2'!X187+'St 1.2.3'!X187+'St 1.2.4'!X187</f>
        <v>0</v>
      </c>
      <c r="Y187" s="132">
        <f>'St 1.2.1'!Y187+'St 1.2.2'!Y187+'St 1.2.3'!Y187+'St 1.2.4'!Y187</f>
        <v>0</v>
      </c>
      <c r="Z187" s="132">
        <f>'St 1.2.1'!Z187+'St 1.2.2'!Z187+'St 1.2.3'!Z187+'St 1.2.4'!Z187</f>
        <v>0</v>
      </c>
      <c r="AA187" s="132">
        <f>'St 1.2.1'!AA187+'St 1.2.2'!AA187+'St 1.2.3'!AA187+'St 1.2.4'!AA187</f>
        <v>0</v>
      </c>
      <c r="AB187" s="135"/>
      <c r="AC187" s="132">
        <f>'St 1.2.1'!AC187+'St 1.2.2'!AC187+'St 1.2.3'!AC187+'St 1.2.4'!AC187</f>
        <v>0</v>
      </c>
      <c r="AD187" s="132">
        <f>'St 1.2.1'!AD187+'St 1.2.2'!AD187+'St 1.2.3'!AD187+'St 1.2.4'!AD187</f>
        <v>0</v>
      </c>
      <c r="AE187" s="132">
        <f>'St 1.2.1'!AE187+'St 1.2.2'!AE187+'St 1.2.3'!AE187+'St 1.2.4'!AE187</f>
        <v>0</v>
      </c>
      <c r="AF187" s="132">
        <f>'St 1.2.1'!AF187+'St 1.2.2'!AF187+'St 1.2.3'!AF187+'St 1.2.4'!AF187</f>
        <v>0</v>
      </c>
      <c r="AG187" s="132">
        <f>'St 1.2.1'!AG187+'St 1.2.2'!AG187+'St 1.2.3'!AG187+'St 1.2.4'!AG187</f>
        <v>0</v>
      </c>
      <c r="AH187" s="132">
        <f>'St 1.2.1'!AH187+'St 1.2.2'!AH187+'St 1.2.3'!AH187+'St 1.2.4'!AH187</f>
        <v>0</v>
      </c>
      <c r="AI187" s="132">
        <f>'St 1.2.1'!AI187+'St 1.2.2'!AI187+'St 1.2.3'!AI187+'St 1.2.4'!AI187</f>
        <v>0</v>
      </c>
      <c r="AJ187" s="132">
        <f>'St 1.2.1'!AJ187+'St 1.2.2'!AJ187+'St 1.2.3'!AJ187+'St 1.2.4'!AJ187</f>
        <v>0</v>
      </c>
      <c r="AK187" s="132">
        <f>'St 1.2.1'!AK187+'St 1.2.2'!AK187+'St 1.2.3'!AK187+'St 1.2.4'!AK187</f>
        <v>0</v>
      </c>
      <c r="AL187" s="132">
        <f>'St 1.2.1'!AL187+'St 1.2.2'!AL187+'St 1.2.3'!AL187+'St 1.2.4'!AL187</f>
        <v>0</v>
      </c>
      <c r="AM187" s="132">
        <f>'St 1.2.1'!AM187+'St 1.2.2'!AM187+'St 1.2.3'!AM187+'St 1.2.4'!AM187</f>
        <v>0</v>
      </c>
    </row>
    <row r="188" spans="1:39">
      <c r="B188" s="6" t="s">
        <v>313</v>
      </c>
      <c r="C188" s="186"/>
      <c r="D188" s="132">
        <f>'St 1.2.1'!D188+'St 1.2.2'!D188+'St 1.2.3'!D188+'St 1.2.4'!D188</f>
        <v>8085.6958141268815</v>
      </c>
      <c r="E188" s="132">
        <f>'St 1.2.1'!E188+'St 1.2.2'!E188+'St 1.2.3'!E188+'St 1.2.4'!E188</f>
        <v>9082.8530364342096</v>
      </c>
      <c r="F188" s="132">
        <f>'St 1.2.1'!F188+'St 1.2.2'!F188+'St 1.2.3'!F188+'St 1.2.4'!F188</f>
        <v>8977.5976760074591</v>
      </c>
      <c r="G188" s="132">
        <f>'St 1.2.1'!G188+'St 1.2.2'!G188+'St 1.2.3'!G188+'St 1.2.4'!G188</f>
        <v>8843.4287412482045</v>
      </c>
      <c r="H188" s="132">
        <f>'St 1.2.1'!H188+'St 1.2.2'!H188+'St 1.2.3'!H188+'St 1.2.4'!H188</f>
        <v>7654.3314295293385</v>
      </c>
      <c r="I188" s="132">
        <f>'St 1.2.1'!I188+'St 1.2.2'!I188+'St 1.2.3'!I188+'St 1.2.4'!I188</f>
        <v>8887.0088236337124</v>
      </c>
      <c r="J188" s="132">
        <f>'St 1.2.1'!J188+'St 1.2.2'!J188+'St 1.2.3'!J188+'St 1.2.4'!J188</f>
        <v>9456.3514985352067</v>
      </c>
      <c r="K188" s="132">
        <f>'St 1.2.1'!K188+'St 1.2.2'!K188+'St 1.2.3'!K188+'St 1.2.4'!K188</f>
        <v>8446.9314224018835</v>
      </c>
      <c r="L188" s="132">
        <f>'St 1.2.1'!L188+'St 1.2.2'!L188+'St 1.2.3'!L188+'St 1.2.4'!L188</f>
        <v>9824.6488996608841</v>
      </c>
      <c r="M188" s="132">
        <f>'St 1.2.1'!M188+'St 1.2.2'!M188+'St 1.2.3'!M188+'St 1.2.4'!M188</f>
        <v>8925.135546257914</v>
      </c>
      <c r="N188" s="132">
        <f>'St 1.2.1'!N188+'St 1.2.2'!N188+'St 1.2.3'!N188+'St 1.2.4'!N188</f>
        <v>7116.4591109719659</v>
      </c>
      <c r="O188" s="132">
        <f>'St 1.2.1'!O188+'St 1.2.2'!O188+'St 1.2.3'!O188+'St 1.2.4'!O188</f>
        <v>9506.1583643331651</v>
      </c>
      <c r="P188" s="138"/>
      <c r="Q188" s="132">
        <f>'St 1.2.1'!Q188+'St 1.2.2'!Q188+'St 1.2.3'!Q188+'St 1.2.4'!Q188</f>
        <v>997.15722230732695</v>
      </c>
      <c r="R188" s="132">
        <f>'St 1.2.1'!R188+'St 1.2.2'!R188+'St 1.2.3'!R188+'St 1.2.4'!R188</f>
        <v>-105.25536042674921</v>
      </c>
      <c r="S188" s="132">
        <f>'St 1.2.1'!S188+'St 1.2.2'!S188+'St 1.2.3'!S188+'St 1.2.4'!S188</f>
        <v>-134.16893475925369</v>
      </c>
      <c r="T188" s="132">
        <f>'St 1.2.1'!T188+'St 1.2.2'!T188+'St 1.2.3'!T188+'St 1.2.4'!T188</f>
        <v>-1189.0973117188669</v>
      </c>
      <c r="U188" s="132">
        <f>'St 1.2.1'!U188+'St 1.2.2'!U188+'St 1.2.3'!U188+'St 1.2.4'!U188</f>
        <v>1232.6773941043743</v>
      </c>
      <c r="V188" s="132">
        <f>'St 1.2.1'!V188+'St 1.2.2'!V188+'St 1.2.3'!V188+'St 1.2.4'!V188</f>
        <v>569.342674901495</v>
      </c>
      <c r="W188" s="132">
        <f>'St 1.2.1'!W188+'St 1.2.2'!W188+'St 1.2.3'!W188+'St 1.2.4'!W188</f>
        <v>-1009.4200761333251</v>
      </c>
      <c r="X188" s="132">
        <f>'St 1.2.1'!X188+'St 1.2.2'!X188+'St 1.2.3'!X188+'St 1.2.4'!X188</f>
        <v>1377.7174772590006</v>
      </c>
      <c r="Y188" s="132">
        <f>'St 1.2.1'!Y188+'St 1.2.2'!Y188+'St 1.2.3'!Y188+'St 1.2.4'!Y188</f>
        <v>-899.51335340296964</v>
      </c>
      <c r="Z188" s="132">
        <f>'St 1.2.1'!Z188+'St 1.2.2'!Z188+'St 1.2.3'!Z188+'St 1.2.4'!Z188</f>
        <v>-1808.6764352859484</v>
      </c>
      <c r="AA188" s="132">
        <f>'St 1.2.1'!AA188+'St 1.2.2'!AA188+'St 1.2.3'!AA188+'St 1.2.4'!AA188</f>
        <v>2389.699253361201</v>
      </c>
      <c r="AB188" s="135"/>
      <c r="AC188" s="132">
        <f>'St 1.2.1'!AC188+'St 1.2.2'!AC188+'St 1.2.3'!AC188+'St 1.2.4'!AC188</f>
        <v>0</v>
      </c>
      <c r="AD188" s="132">
        <f>'St 1.2.1'!AD188+'St 1.2.2'!AD188+'St 1.2.3'!AD188+'St 1.2.4'!AD188</f>
        <v>0</v>
      </c>
      <c r="AE188" s="132">
        <f>'St 1.2.1'!AE188+'St 1.2.2'!AE188+'St 1.2.3'!AE188+'St 1.2.4'!AE188</f>
        <v>0</v>
      </c>
      <c r="AF188" s="132">
        <f>'St 1.2.1'!AF188+'St 1.2.2'!AF188+'St 1.2.3'!AF188+'St 1.2.4'!AF188</f>
        <v>0</v>
      </c>
      <c r="AG188" s="132">
        <f>'St 1.2.1'!AG188+'St 1.2.2'!AG188+'St 1.2.3'!AG188+'St 1.2.4'!AG188</f>
        <v>0</v>
      </c>
      <c r="AH188" s="132">
        <f>'St 1.2.1'!AH188+'St 1.2.2'!AH188+'St 1.2.3'!AH188+'St 1.2.4'!AH188</f>
        <v>0</v>
      </c>
      <c r="AI188" s="132">
        <f>'St 1.2.1'!AI188+'St 1.2.2'!AI188+'St 1.2.3'!AI188+'St 1.2.4'!AI188</f>
        <v>0</v>
      </c>
      <c r="AJ188" s="132">
        <f>'St 1.2.1'!AJ188+'St 1.2.2'!AJ188+'St 1.2.3'!AJ188+'St 1.2.4'!AJ188</f>
        <v>0</v>
      </c>
      <c r="AK188" s="132">
        <f>'St 1.2.1'!AK188+'St 1.2.2'!AK188+'St 1.2.3'!AK188+'St 1.2.4'!AK188</f>
        <v>0</v>
      </c>
      <c r="AL188" s="132">
        <f>'St 1.2.1'!AL188+'St 1.2.2'!AL188+'St 1.2.3'!AL188+'St 1.2.4'!AL188</f>
        <v>0</v>
      </c>
      <c r="AM188" s="132">
        <f>'St 1.2.1'!AM188+'St 1.2.2'!AM188+'St 1.2.3'!AM188+'St 1.2.4'!AM188</f>
        <v>0</v>
      </c>
    </row>
    <row r="189" spans="1:39">
      <c r="B189" s="6" t="s">
        <v>107</v>
      </c>
      <c r="C189" s="186"/>
      <c r="D189" s="132">
        <f>'St 1.2.1'!D189+'St 1.2.2'!D189+'St 1.2.3'!D189+'St 1.2.4'!D189</f>
        <v>34825.603301594558</v>
      </c>
      <c r="E189" s="132">
        <f>'St 1.2.1'!E189+'St 1.2.2'!E189+'St 1.2.3'!E189+'St 1.2.4'!E189</f>
        <v>36380.964996603863</v>
      </c>
      <c r="F189" s="132">
        <f>'St 1.2.1'!F189+'St 1.2.2'!F189+'St 1.2.3'!F189+'St 1.2.4'!F189</f>
        <v>36905.246560962652</v>
      </c>
      <c r="G189" s="132">
        <f>'St 1.2.1'!G189+'St 1.2.2'!G189+'St 1.2.3'!G189+'St 1.2.4'!G189</f>
        <v>39968.65882182261</v>
      </c>
      <c r="H189" s="132">
        <f>'St 1.2.1'!H189+'St 1.2.2'!H189+'St 1.2.3'!H189+'St 1.2.4'!H189</f>
        <v>43516.149162180234</v>
      </c>
      <c r="I189" s="132">
        <f>'St 1.2.1'!I189+'St 1.2.2'!I189+'St 1.2.3'!I189+'St 1.2.4'!I189</f>
        <v>55781.09574360124</v>
      </c>
      <c r="J189" s="132">
        <f>'St 1.2.1'!J189+'St 1.2.2'!J189+'St 1.2.3'!J189+'St 1.2.4'!J189</f>
        <v>58294.911442337238</v>
      </c>
      <c r="K189" s="132">
        <f>'St 1.2.1'!K189+'St 1.2.2'!K189+'St 1.2.3'!K189+'St 1.2.4'!K189</f>
        <v>52056.629733176684</v>
      </c>
      <c r="L189" s="132">
        <f>'St 1.2.1'!L189+'St 1.2.2'!L189+'St 1.2.3'!L189+'St 1.2.4'!L189</f>
        <v>56410.919222950732</v>
      </c>
      <c r="M189" s="132">
        <f>'St 1.2.1'!M189+'St 1.2.2'!M189+'St 1.2.3'!M189+'St 1.2.4'!M189</f>
        <v>61286.392543047521</v>
      </c>
      <c r="N189" s="132">
        <f>'St 1.2.1'!N189+'St 1.2.2'!N189+'St 1.2.3'!N189+'St 1.2.4'!N189</f>
        <v>71535.923329353318</v>
      </c>
      <c r="O189" s="132">
        <f>'St 1.2.1'!O189+'St 1.2.2'!O189+'St 1.2.3'!O189+'St 1.2.4'!O189</f>
        <v>73842.883934353507</v>
      </c>
      <c r="P189" s="138"/>
      <c r="Q189" s="132">
        <f>'St 1.2.1'!Q189+'St 1.2.2'!Q189+'St 1.2.3'!Q189+'St 1.2.4'!Q189</f>
        <v>1555.3616950093021</v>
      </c>
      <c r="R189" s="132">
        <f>'St 1.2.1'!R189+'St 1.2.2'!R189+'St 1.2.3'!R189+'St 1.2.4'!R189</f>
        <v>524.28156435879384</v>
      </c>
      <c r="S189" s="132">
        <f>'St 1.2.1'!S189+'St 1.2.2'!S189+'St 1.2.3'!S189+'St 1.2.4'!S189</f>
        <v>3063.4122608599619</v>
      </c>
      <c r="T189" s="132">
        <f>'St 1.2.1'!T189+'St 1.2.2'!T189+'St 1.2.3'!T189+'St 1.2.4'!T189</f>
        <v>3547.4903403576222</v>
      </c>
      <c r="U189" s="132">
        <f>'St 1.2.1'!U189+'St 1.2.2'!U189+'St 1.2.3'!U189+'St 1.2.4'!U189</f>
        <v>12264.946581421002</v>
      </c>
      <c r="V189" s="132">
        <f>'St 1.2.1'!V189+'St 1.2.2'!V189+'St 1.2.3'!V189+'St 1.2.4'!V189</f>
        <v>2513.8156987360053</v>
      </c>
      <c r="W189" s="132">
        <f>'St 1.2.1'!W189+'St 1.2.2'!W189+'St 1.2.3'!W189+'St 1.2.4'!W189</f>
        <v>-6238.281709160553</v>
      </c>
      <c r="X189" s="132">
        <f>'St 1.2.1'!X189+'St 1.2.2'!X189+'St 1.2.3'!X189+'St 1.2.4'!X189</f>
        <v>4354.2894897740434</v>
      </c>
      <c r="Y189" s="132">
        <f>'St 1.2.1'!Y189+'St 1.2.2'!Y189+'St 1.2.3'!Y189+'St 1.2.4'!Y189</f>
        <v>4875.4733200967858</v>
      </c>
      <c r="Z189" s="132">
        <f>'St 1.2.1'!Z189+'St 1.2.2'!Z189+'St 1.2.3'!Z189+'St 1.2.4'!Z189</f>
        <v>10249.530786305793</v>
      </c>
      <c r="AA189" s="132">
        <f>'St 1.2.1'!AA189+'St 1.2.2'!AA189+'St 1.2.3'!AA189+'St 1.2.4'!AA189</f>
        <v>2306.9606050002067</v>
      </c>
      <c r="AB189" s="135"/>
      <c r="AC189" s="132">
        <f>'St 1.2.1'!AC189+'St 1.2.2'!AC189+'St 1.2.3'!AC189+'St 1.2.4'!AC189</f>
        <v>0</v>
      </c>
      <c r="AD189" s="132">
        <f>'St 1.2.1'!AD189+'St 1.2.2'!AD189+'St 1.2.3'!AD189+'St 1.2.4'!AD189</f>
        <v>0</v>
      </c>
      <c r="AE189" s="132">
        <f>'St 1.2.1'!AE189+'St 1.2.2'!AE189+'St 1.2.3'!AE189+'St 1.2.4'!AE189</f>
        <v>0</v>
      </c>
      <c r="AF189" s="132">
        <f>'St 1.2.1'!AF189+'St 1.2.2'!AF189+'St 1.2.3'!AF189+'St 1.2.4'!AF189</f>
        <v>0</v>
      </c>
      <c r="AG189" s="132">
        <f>'St 1.2.1'!AG189+'St 1.2.2'!AG189+'St 1.2.3'!AG189+'St 1.2.4'!AG189</f>
        <v>0</v>
      </c>
      <c r="AH189" s="132">
        <f>'St 1.2.1'!AH189+'St 1.2.2'!AH189+'St 1.2.3'!AH189+'St 1.2.4'!AH189</f>
        <v>0</v>
      </c>
      <c r="AI189" s="132">
        <f>'St 1.2.1'!AI189+'St 1.2.2'!AI189+'St 1.2.3'!AI189+'St 1.2.4'!AI189</f>
        <v>0</v>
      </c>
      <c r="AJ189" s="132">
        <f>'St 1.2.1'!AJ189+'St 1.2.2'!AJ189+'St 1.2.3'!AJ189+'St 1.2.4'!AJ189</f>
        <v>0</v>
      </c>
      <c r="AK189" s="132">
        <f>'St 1.2.1'!AK189+'St 1.2.2'!AK189+'St 1.2.3'!AK189+'St 1.2.4'!AK189</f>
        <v>0</v>
      </c>
      <c r="AL189" s="132">
        <f>'St 1.2.1'!AL189+'St 1.2.2'!AL189+'St 1.2.3'!AL189+'St 1.2.4'!AL189</f>
        <v>0</v>
      </c>
      <c r="AM189" s="132">
        <f>'St 1.2.1'!AM189+'St 1.2.2'!AM189+'St 1.2.3'!AM189+'St 1.2.4'!AM189</f>
        <v>0</v>
      </c>
    </row>
    <row r="190" spans="1:39">
      <c r="B190" s="6" t="s">
        <v>48</v>
      </c>
      <c r="C190" s="186"/>
      <c r="D190" s="132">
        <f>'St 1.2.1'!D190+'St 1.2.2'!D190+'St 1.2.3'!D190+'St 1.2.4'!D190</f>
        <v>0</v>
      </c>
      <c r="E190" s="132">
        <f>'St 1.2.1'!E190+'St 1.2.2'!E190+'St 1.2.3'!E190+'St 1.2.4'!E190</f>
        <v>0</v>
      </c>
      <c r="F190" s="132">
        <f>'St 1.2.1'!F190+'St 1.2.2'!F190+'St 1.2.3'!F190+'St 1.2.4'!F190</f>
        <v>0</v>
      </c>
      <c r="G190" s="132">
        <f>'St 1.2.1'!G190+'St 1.2.2'!G190+'St 1.2.3'!G190+'St 1.2.4'!G190</f>
        <v>0</v>
      </c>
      <c r="H190" s="132">
        <f>'St 1.2.1'!H190+'St 1.2.2'!H190+'St 1.2.3'!H190+'St 1.2.4'!H190</f>
        <v>0</v>
      </c>
      <c r="I190" s="132">
        <f>'St 1.2.1'!I190+'St 1.2.2'!I190+'St 1.2.3'!I190+'St 1.2.4'!I190</f>
        <v>0</v>
      </c>
      <c r="J190" s="132">
        <f>'St 1.2.1'!J190+'St 1.2.2'!J190+'St 1.2.3'!J190+'St 1.2.4'!J190</f>
        <v>0</v>
      </c>
      <c r="K190" s="132">
        <f>'St 1.2.1'!K190+'St 1.2.2'!K190+'St 1.2.3'!K190+'St 1.2.4'!K190</f>
        <v>0</v>
      </c>
      <c r="L190" s="132">
        <f>'St 1.2.1'!L190+'St 1.2.2'!L190+'St 1.2.3'!L190+'St 1.2.4'!L190</f>
        <v>0</v>
      </c>
      <c r="M190" s="132">
        <f>'St 1.2.1'!M190+'St 1.2.2'!M190+'St 1.2.3'!M190+'St 1.2.4'!M190</f>
        <v>0</v>
      </c>
      <c r="N190" s="132">
        <f>'St 1.2.1'!N190+'St 1.2.2'!N190+'St 1.2.3'!N190+'St 1.2.4'!N190</f>
        <v>0</v>
      </c>
      <c r="O190" s="132">
        <f>'St 1.2.1'!O190+'St 1.2.2'!O190+'St 1.2.3'!O190+'St 1.2.4'!O190</f>
        <v>0</v>
      </c>
      <c r="P190" s="138"/>
      <c r="Q190" s="132">
        <f>'St 1.2.1'!Q190+'St 1.2.2'!Q190+'St 1.2.3'!Q190+'St 1.2.4'!Q190</f>
        <v>0</v>
      </c>
      <c r="R190" s="132">
        <f>'St 1.2.1'!R190+'St 1.2.2'!R190+'St 1.2.3'!R190+'St 1.2.4'!R190</f>
        <v>0</v>
      </c>
      <c r="S190" s="132">
        <f>'St 1.2.1'!S190+'St 1.2.2'!S190+'St 1.2.3'!S190+'St 1.2.4'!S190</f>
        <v>0</v>
      </c>
      <c r="T190" s="132">
        <f>'St 1.2.1'!T190+'St 1.2.2'!T190+'St 1.2.3'!T190+'St 1.2.4'!T190</f>
        <v>0</v>
      </c>
      <c r="U190" s="132">
        <f>'St 1.2.1'!U190+'St 1.2.2'!U190+'St 1.2.3'!U190+'St 1.2.4'!U190</f>
        <v>0</v>
      </c>
      <c r="V190" s="132">
        <f>'St 1.2.1'!V190+'St 1.2.2'!V190+'St 1.2.3'!V190+'St 1.2.4'!V190</f>
        <v>0</v>
      </c>
      <c r="W190" s="132">
        <f>'St 1.2.1'!W190+'St 1.2.2'!W190+'St 1.2.3'!W190+'St 1.2.4'!W190</f>
        <v>0</v>
      </c>
      <c r="X190" s="132">
        <f>'St 1.2.1'!X190+'St 1.2.2'!X190+'St 1.2.3'!X190+'St 1.2.4'!X190</f>
        <v>0</v>
      </c>
      <c r="Y190" s="132">
        <f>'St 1.2.1'!Y190+'St 1.2.2'!Y190+'St 1.2.3'!Y190+'St 1.2.4'!Y190</f>
        <v>0</v>
      </c>
      <c r="Z190" s="132">
        <f>'St 1.2.1'!Z190+'St 1.2.2'!Z190+'St 1.2.3'!Z190+'St 1.2.4'!Z190</f>
        <v>0</v>
      </c>
      <c r="AA190" s="132">
        <f>'St 1.2.1'!AA190+'St 1.2.2'!AA190+'St 1.2.3'!AA190+'St 1.2.4'!AA190</f>
        <v>0</v>
      </c>
      <c r="AB190" s="135"/>
      <c r="AC190" s="132">
        <f>'St 1.2.1'!AC190+'St 1.2.2'!AC190+'St 1.2.3'!AC190+'St 1.2.4'!AC190</f>
        <v>0</v>
      </c>
      <c r="AD190" s="132">
        <f>'St 1.2.1'!AD190+'St 1.2.2'!AD190+'St 1.2.3'!AD190+'St 1.2.4'!AD190</f>
        <v>0</v>
      </c>
      <c r="AE190" s="132">
        <f>'St 1.2.1'!AE190+'St 1.2.2'!AE190+'St 1.2.3'!AE190+'St 1.2.4'!AE190</f>
        <v>0</v>
      </c>
      <c r="AF190" s="132">
        <f>'St 1.2.1'!AF190+'St 1.2.2'!AF190+'St 1.2.3'!AF190+'St 1.2.4'!AF190</f>
        <v>0</v>
      </c>
      <c r="AG190" s="132">
        <f>'St 1.2.1'!AG190+'St 1.2.2'!AG190+'St 1.2.3'!AG190+'St 1.2.4'!AG190</f>
        <v>0</v>
      </c>
      <c r="AH190" s="132">
        <f>'St 1.2.1'!AH190+'St 1.2.2'!AH190+'St 1.2.3'!AH190+'St 1.2.4'!AH190</f>
        <v>0</v>
      </c>
      <c r="AI190" s="132">
        <f>'St 1.2.1'!AI190+'St 1.2.2'!AI190+'St 1.2.3'!AI190+'St 1.2.4'!AI190</f>
        <v>0</v>
      </c>
      <c r="AJ190" s="132">
        <f>'St 1.2.1'!AJ190+'St 1.2.2'!AJ190+'St 1.2.3'!AJ190+'St 1.2.4'!AJ190</f>
        <v>0</v>
      </c>
      <c r="AK190" s="132">
        <f>'St 1.2.1'!AK190+'St 1.2.2'!AK190+'St 1.2.3'!AK190+'St 1.2.4'!AK190</f>
        <v>0</v>
      </c>
      <c r="AL190" s="132">
        <f>'St 1.2.1'!AL190+'St 1.2.2'!AL190+'St 1.2.3'!AL190+'St 1.2.4'!AL190</f>
        <v>0</v>
      </c>
      <c r="AM190" s="132">
        <f>'St 1.2.1'!AM190+'St 1.2.2'!AM190+'St 1.2.3'!AM190+'St 1.2.4'!AM190</f>
        <v>0</v>
      </c>
    </row>
    <row r="191" spans="1:39">
      <c r="B191" s="6" t="s">
        <v>321</v>
      </c>
      <c r="C191" s="186"/>
      <c r="D191" s="132">
        <f>'St 1.2.1'!D191+'St 1.2.2'!D191+'St 1.2.3'!D191+'St 1.2.4'!D191</f>
        <v>0</v>
      </c>
      <c r="E191" s="132">
        <f>'St 1.2.1'!E191+'St 1.2.2'!E191+'St 1.2.3'!E191+'St 1.2.4'!E191</f>
        <v>0</v>
      </c>
      <c r="F191" s="132">
        <f>'St 1.2.1'!F191+'St 1.2.2'!F191+'St 1.2.3'!F191+'St 1.2.4'!F191</f>
        <v>0</v>
      </c>
      <c r="G191" s="132">
        <f>'St 1.2.1'!G191+'St 1.2.2'!G191+'St 1.2.3'!G191+'St 1.2.4'!G191</f>
        <v>0</v>
      </c>
      <c r="H191" s="132">
        <f>'St 1.2.1'!H191+'St 1.2.2'!H191+'St 1.2.3'!H191+'St 1.2.4'!H191</f>
        <v>0</v>
      </c>
      <c r="I191" s="132">
        <f>'St 1.2.1'!I191+'St 1.2.2'!I191+'St 1.2.3'!I191+'St 1.2.4'!I191</f>
        <v>0</v>
      </c>
      <c r="J191" s="132">
        <f>'St 1.2.1'!J191+'St 1.2.2'!J191+'St 1.2.3'!J191+'St 1.2.4'!J191</f>
        <v>0</v>
      </c>
      <c r="K191" s="132">
        <f>'St 1.2.1'!K191+'St 1.2.2'!K191+'St 1.2.3'!K191+'St 1.2.4'!K191</f>
        <v>0</v>
      </c>
      <c r="L191" s="132">
        <f>'St 1.2.1'!L191+'St 1.2.2'!L191+'St 1.2.3'!L191+'St 1.2.4'!L191</f>
        <v>0</v>
      </c>
      <c r="M191" s="132">
        <f>'St 1.2.1'!M191+'St 1.2.2'!M191+'St 1.2.3'!M191+'St 1.2.4'!M191</f>
        <v>0</v>
      </c>
      <c r="N191" s="132">
        <f>'St 1.2.1'!N191+'St 1.2.2'!N191+'St 1.2.3'!N191+'St 1.2.4'!N191</f>
        <v>0</v>
      </c>
      <c r="O191" s="132">
        <f>'St 1.2.1'!O191+'St 1.2.2'!O191+'St 1.2.3'!O191+'St 1.2.4'!O191</f>
        <v>0</v>
      </c>
      <c r="P191" s="138"/>
      <c r="Q191" s="132">
        <f>'St 1.2.1'!Q191+'St 1.2.2'!Q191+'St 1.2.3'!Q191+'St 1.2.4'!Q191</f>
        <v>0</v>
      </c>
      <c r="R191" s="132">
        <f>'St 1.2.1'!R191+'St 1.2.2'!R191+'St 1.2.3'!R191+'St 1.2.4'!R191</f>
        <v>0</v>
      </c>
      <c r="S191" s="132">
        <f>'St 1.2.1'!S191+'St 1.2.2'!S191+'St 1.2.3'!S191+'St 1.2.4'!S191</f>
        <v>0</v>
      </c>
      <c r="T191" s="132">
        <f>'St 1.2.1'!T191+'St 1.2.2'!T191+'St 1.2.3'!T191+'St 1.2.4'!T191</f>
        <v>0</v>
      </c>
      <c r="U191" s="132">
        <f>'St 1.2.1'!U191+'St 1.2.2'!U191+'St 1.2.3'!U191+'St 1.2.4'!U191</f>
        <v>0</v>
      </c>
      <c r="V191" s="132">
        <f>'St 1.2.1'!V191+'St 1.2.2'!V191+'St 1.2.3'!V191+'St 1.2.4'!V191</f>
        <v>0</v>
      </c>
      <c r="W191" s="132">
        <f>'St 1.2.1'!W191+'St 1.2.2'!W191+'St 1.2.3'!W191+'St 1.2.4'!W191</f>
        <v>0</v>
      </c>
      <c r="X191" s="132">
        <f>'St 1.2.1'!X191+'St 1.2.2'!X191+'St 1.2.3'!X191+'St 1.2.4'!X191</f>
        <v>0</v>
      </c>
      <c r="Y191" s="132">
        <f>'St 1.2.1'!Y191+'St 1.2.2'!Y191+'St 1.2.3'!Y191+'St 1.2.4'!Y191</f>
        <v>0</v>
      </c>
      <c r="Z191" s="132">
        <f>'St 1.2.1'!Z191+'St 1.2.2'!Z191+'St 1.2.3'!Z191+'St 1.2.4'!Z191</f>
        <v>0</v>
      </c>
      <c r="AA191" s="132">
        <f>'St 1.2.1'!AA191+'St 1.2.2'!AA191+'St 1.2.3'!AA191+'St 1.2.4'!AA191</f>
        <v>0</v>
      </c>
      <c r="AB191" s="135"/>
      <c r="AC191" s="132">
        <f>'St 1.2.1'!AC191+'St 1.2.2'!AC191+'St 1.2.3'!AC191+'St 1.2.4'!AC191</f>
        <v>0</v>
      </c>
      <c r="AD191" s="132">
        <f>'St 1.2.1'!AD191+'St 1.2.2'!AD191+'St 1.2.3'!AD191+'St 1.2.4'!AD191</f>
        <v>0</v>
      </c>
      <c r="AE191" s="132">
        <f>'St 1.2.1'!AE191+'St 1.2.2'!AE191+'St 1.2.3'!AE191+'St 1.2.4'!AE191</f>
        <v>0</v>
      </c>
      <c r="AF191" s="132">
        <f>'St 1.2.1'!AF191+'St 1.2.2'!AF191+'St 1.2.3'!AF191+'St 1.2.4'!AF191</f>
        <v>0</v>
      </c>
      <c r="AG191" s="132">
        <f>'St 1.2.1'!AG191+'St 1.2.2'!AG191+'St 1.2.3'!AG191+'St 1.2.4'!AG191</f>
        <v>0</v>
      </c>
      <c r="AH191" s="132">
        <f>'St 1.2.1'!AH191+'St 1.2.2'!AH191+'St 1.2.3'!AH191+'St 1.2.4'!AH191</f>
        <v>0</v>
      </c>
      <c r="AI191" s="132">
        <f>'St 1.2.1'!AI191+'St 1.2.2'!AI191+'St 1.2.3'!AI191+'St 1.2.4'!AI191</f>
        <v>0</v>
      </c>
      <c r="AJ191" s="132">
        <f>'St 1.2.1'!AJ191+'St 1.2.2'!AJ191+'St 1.2.3'!AJ191+'St 1.2.4'!AJ191</f>
        <v>0</v>
      </c>
      <c r="AK191" s="132">
        <f>'St 1.2.1'!AK191+'St 1.2.2'!AK191+'St 1.2.3'!AK191+'St 1.2.4'!AK191</f>
        <v>0</v>
      </c>
      <c r="AL191" s="132">
        <f>'St 1.2.1'!AL191+'St 1.2.2'!AL191+'St 1.2.3'!AL191+'St 1.2.4'!AL191</f>
        <v>0</v>
      </c>
      <c r="AM191" s="132">
        <f>'St 1.2.1'!AM191+'St 1.2.2'!AM191+'St 1.2.3'!AM191+'St 1.2.4'!AM191</f>
        <v>0</v>
      </c>
    </row>
    <row r="192" spans="1:39">
      <c r="B192" s="8" t="s">
        <v>100</v>
      </c>
      <c r="C192" s="186"/>
      <c r="D192" s="132">
        <f>'St 1.2.1'!D192+'St 1.2.2'!D192+'St 1.2.3'!D192+'St 1.2.4'!D192</f>
        <v>10356.067500000001</v>
      </c>
      <c r="E192" s="132">
        <f>'St 1.2.1'!E192+'St 1.2.2'!E192+'St 1.2.3'!E192+'St 1.2.4'!E192</f>
        <v>10565.4367</v>
      </c>
      <c r="F192" s="132">
        <f>'St 1.2.1'!F192+'St 1.2.2'!F192+'St 1.2.3'!F192+'St 1.2.4'!F192</f>
        <v>11548.3027</v>
      </c>
      <c r="G192" s="132">
        <f>'St 1.2.1'!G192+'St 1.2.2'!G192+'St 1.2.3'!G192+'St 1.2.4'!G192</f>
        <v>11174.6857</v>
      </c>
      <c r="H192" s="132">
        <f>'St 1.2.1'!H192+'St 1.2.2'!H192+'St 1.2.3'!H192+'St 1.2.4'!H192</f>
        <v>11369.798299999999</v>
      </c>
      <c r="I192" s="132">
        <f>'St 1.2.1'!I192+'St 1.2.2'!I192+'St 1.2.3'!I192+'St 1.2.4'!I192</f>
        <v>11192.364600000001</v>
      </c>
      <c r="J192" s="132">
        <f>'St 1.2.1'!J192+'St 1.2.2'!J192+'St 1.2.3'!J192+'St 1.2.4'!J192</f>
        <v>12074.375400000001</v>
      </c>
      <c r="K192" s="132">
        <f>'St 1.2.1'!K192+'St 1.2.2'!K192+'St 1.2.3'!K192+'St 1.2.4'!K192</f>
        <v>15196.354099999999</v>
      </c>
      <c r="L192" s="132">
        <f>'St 1.2.1'!L192+'St 1.2.2'!L192+'St 1.2.3'!L192+'St 1.2.4'!L192</f>
        <v>15427.453771</v>
      </c>
      <c r="M192" s="132">
        <f>'St 1.2.1'!M192+'St 1.2.2'!M192+'St 1.2.3'!M192+'St 1.2.4'!M192</f>
        <v>15565.755971000002</v>
      </c>
      <c r="N192" s="132">
        <f>'St 1.2.1'!N192+'St 1.2.2'!N192+'St 1.2.3'!N192+'St 1.2.4'!N192</f>
        <v>14008.904543000001</v>
      </c>
      <c r="O192" s="132">
        <f>'St 1.2.1'!O192+'St 1.2.2'!O192+'St 1.2.3'!O192+'St 1.2.4'!O192</f>
        <v>15152.760842999998</v>
      </c>
      <c r="P192" s="138"/>
      <c r="Q192" s="132">
        <f>'St 1.2.1'!Q192+'St 1.2.2'!Q192+'St 1.2.3'!Q192+'St 1.2.4'!Q192</f>
        <v>209.36919999999901</v>
      </c>
      <c r="R192" s="132">
        <f>'St 1.2.1'!R192+'St 1.2.2'!R192+'St 1.2.3'!R192+'St 1.2.4'!R192</f>
        <v>982.86600000000135</v>
      </c>
      <c r="S192" s="132">
        <f>'St 1.2.1'!S192+'St 1.2.2'!S192+'St 1.2.3'!S192+'St 1.2.4'!S192</f>
        <v>-373.61700000000013</v>
      </c>
      <c r="T192" s="132">
        <f>'St 1.2.1'!T192+'St 1.2.2'!T192+'St 1.2.3'!T192+'St 1.2.4'!T192</f>
        <v>195.11259999999879</v>
      </c>
      <c r="U192" s="132">
        <f>'St 1.2.1'!U192+'St 1.2.2'!U192+'St 1.2.3'!U192+'St 1.2.4'!U192</f>
        <v>-177.43369999999885</v>
      </c>
      <c r="V192" s="132">
        <f>'St 1.2.1'!V192+'St 1.2.2'!V192+'St 1.2.3'!V192+'St 1.2.4'!V192</f>
        <v>882.01080000000047</v>
      </c>
      <c r="W192" s="132">
        <f>'St 1.2.1'!W192+'St 1.2.2'!W192+'St 1.2.3'!W192+'St 1.2.4'!W192</f>
        <v>3121.9786999999983</v>
      </c>
      <c r="X192" s="132">
        <f>'St 1.2.1'!X192+'St 1.2.2'!X192+'St 1.2.3'!X192+'St 1.2.4'!X192</f>
        <v>231.09967100000119</v>
      </c>
      <c r="Y192" s="132">
        <f>'St 1.2.1'!Y192+'St 1.2.2'!Y192+'St 1.2.3'!Y192+'St 1.2.4'!Y192</f>
        <v>138.30220000000111</v>
      </c>
      <c r="Z192" s="132">
        <f>'St 1.2.1'!Z192+'St 1.2.2'!Z192+'St 1.2.3'!Z192+'St 1.2.4'!Z192</f>
        <v>-1556.8514280000018</v>
      </c>
      <c r="AA192" s="132">
        <f>'St 1.2.1'!AA192+'St 1.2.2'!AA192+'St 1.2.3'!AA192+'St 1.2.4'!AA192</f>
        <v>1143.8562999999988</v>
      </c>
      <c r="AB192" s="135"/>
      <c r="AC192" s="132">
        <f>'St 1.2.1'!AC192+'St 1.2.2'!AC192+'St 1.2.3'!AC192+'St 1.2.4'!AC192</f>
        <v>0</v>
      </c>
      <c r="AD192" s="132">
        <f>'St 1.2.1'!AD192+'St 1.2.2'!AD192+'St 1.2.3'!AD192+'St 1.2.4'!AD192</f>
        <v>0</v>
      </c>
      <c r="AE192" s="132">
        <f>'St 1.2.1'!AE192+'St 1.2.2'!AE192+'St 1.2.3'!AE192+'St 1.2.4'!AE192</f>
        <v>0</v>
      </c>
      <c r="AF192" s="132">
        <f>'St 1.2.1'!AF192+'St 1.2.2'!AF192+'St 1.2.3'!AF192+'St 1.2.4'!AF192</f>
        <v>0</v>
      </c>
      <c r="AG192" s="132">
        <f>'St 1.2.1'!AG192+'St 1.2.2'!AG192+'St 1.2.3'!AG192+'St 1.2.4'!AG192</f>
        <v>0</v>
      </c>
      <c r="AH192" s="132">
        <f>'St 1.2.1'!AH192+'St 1.2.2'!AH192+'St 1.2.3'!AH192+'St 1.2.4'!AH192</f>
        <v>0</v>
      </c>
      <c r="AI192" s="132">
        <f>'St 1.2.1'!AI192+'St 1.2.2'!AI192+'St 1.2.3'!AI192+'St 1.2.4'!AI192</f>
        <v>0</v>
      </c>
      <c r="AJ192" s="132">
        <f>'St 1.2.1'!AJ192+'St 1.2.2'!AJ192+'St 1.2.3'!AJ192+'St 1.2.4'!AJ192</f>
        <v>0</v>
      </c>
      <c r="AK192" s="132">
        <f>'St 1.2.1'!AK192+'St 1.2.2'!AK192+'St 1.2.3'!AK192+'St 1.2.4'!AK192</f>
        <v>0</v>
      </c>
      <c r="AL192" s="132">
        <f>'St 1.2.1'!AL192+'St 1.2.2'!AL192+'St 1.2.3'!AL192+'St 1.2.4'!AL192</f>
        <v>0</v>
      </c>
      <c r="AM192" s="132">
        <f>'St 1.2.1'!AM192+'St 1.2.2'!AM192+'St 1.2.3'!AM192+'St 1.2.4'!AM192</f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f>'St 1.2.1'!D193+'St 1.2.2'!D193+'St 1.2.3'!D193+'St 1.2.4'!D193</f>
        <v>5583.1080872046123</v>
      </c>
      <c r="E193" s="129">
        <f>'St 1.2.1'!E193+'St 1.2.2'!E193+'St 1.2.3'!E193+'St 1.2.4'!E193</f>
        <v>5282.1601870350223</v>
      </c>
      <c r="F193" s="129">
        <f>'St 1.2.1'!F193+'St 1.2.2'!F193+'St 1.2.3'!F193+'St 1.2.4'!F193</f>
        <v>3855.5813843345395</v>
      </c>
      <c r="G193" s="129">
        <f>'St 1.2.1'!G193+'St 1.2.2'!G193+'St 1.2.3'!G193+'St 1.2.4'!G193</f>
        <v>5394.4603361256668</v>
      </c>
      <c r="H193" s="129">
        <f>'St 1.2.1'!H193+'St 1.2.2'!H193+'St 1.2.3'!H193+'St 1.2.4'!H193</f>
        <v>10620.260307937739</v>
      </c>
      <c r="I193" s="129">
        <f>'St 1.2.1'!I193+'St 1.2.2'!I193+'St 1.2.3'!I193+'St 1.2.4'!I193</f>
        <v>5772.4718127853585</v>
      </c>
      <c r="J193" s="129">
        <f>'St 1.2.1'!J193+'St 1.2.2'!J193+'St 1.2.3'!J193+'St 1.2.4'!J193</f>
        <v>16914.070380045901</v>
      </c>
      <c r="K193" s="129">
        <f>'St 1.2.1'!K193+'St 1.2.2'!K193+'St 1.2.3'!K193+'St 1.2.4'!K193</f>
        <v>34500.734390589612</v>
      </c>
      <c r="L193" s="129">
        <f>'St 1.2.1'!L193+'St 1.2.2'!L193+'St 1.2.3'!L193+'St 1.2.4'!L193</f>
        <v>48511.458682614</v>
      </c>
      <c r="M193" s="129">
        <f>'St 1.2.1'!M193+'St 1.2.2'!M193+'St 1.2.3'!M193+'St 1.2.4'!M193</f>
        <v>57798.220418980694</v>
      </c>
      <c r="N193" s="129">
        <f>'St 1.2.1'!N193+'St 1.2.2'!N193+'St 1.2.3'!N193+'St 1.2.4'!N193</f>
        <v>39167.650956348269</v>
      </c>
      <c r="O193" s="129">
        <f>'St 1.2.1'!O193+'St 1.2.2'!O193+'St 1.2.3'!O193+'St 1.2.4'!O193</f>
        <v>56493.645465470181</v>
      </c>
      <c r="P193" s="130"/>
      <c r="Q193" s="129">
        <f>'St 1.2.1'!Q193+'St 1.2.2'!Q193+'St 1.2.3'!Q193+'St 1.2.4'!Q193</f>
        <v>-300.94790016958962</v>
      </c>
      <c r="R193" s="129">
        <f>'St 1.2.1'!R193+'St 1.2.2'!R193+'St 1.2.3'!R193+'St 1.2.4'!R193</f>
        <v>-1426.578802700483</v>
      </c>
      <c r="S193" s="129">
        <f>'St 1.2.1'!S193+'St 1.2.2'!S193+'St 1.2.3'!S193+'St 1.2.4'!S193</f>
        <v>1538.8789517911264</v>
      </c>
      <c r="T193" s="129">
        <f>'St 1.2.1'!T193+'St 1.2.2'!T193+'St 1.2.3'!T193+'St 1.2.4'!T193</f>
        <v>5225.7999718120727</v>
      </c>
      <c r="U193" s="129">
        <f>'St 1.2.1'!U193+'St 1.2.2'!U193+'St 1.2.3'!U193+'St 1.2.4'!U193</f>
        <v>-4847.7884951523793</v>
      </c>
      <c r="V193" s="129">
        <f>'St 1.2.1'!V193+'St 1.2.2'!V193+'St 1.2.3'!V193+'St 1.2.4'!V193</f>
        <v>11141.598567260542</v>
      </c>
      <c r="W193" s="129">
        <f>'St 1.2.1'!W193+'St 1.2.2'!W193+'St 1.2.3'!W193+'St 1.2.4'!W193</f>
        <v>17586.664010543715</v>
      </c>
      <c r="X193" s="129">
        <f>'St 1.2.1'!X193+'St 1.2.2'!X193+'St 1.2.3'!X193+'St 1.2.4'!X193</f>
        <v>14010.724292024392</v>
      </c>
      <c r="Y193" s="129">
        <f>'St 1.2.1'!Y193+'St 1.2.2'!Y193+'St 1.2.3'!Y193+'St 1.2.4'!Y193</f>
        <v>9286.7617363666923</v>
      </c>
      <c r="Z193" s="129">
        <f>'St 1.2.1'!Z193+'St 1.2.2'!Z193+'St 1.2.3'!Z193+'St 1.2.4'!Z193</f>
        <v>-18630.569462632429</v>
      </c>
      <c r="AA193" s="129">
        <f>'St 1.2.1'!AA193+'St 1.2.2'!AA193+'St 1.2.3'!AA193+'St 1.2.4'!AA193</f>
        <v>17325.994509121916</v>
      </c>
      <c r="AB193" s="131"/>
      <c r="AC193" s="129">
        <f>'St 1.2.1'!AC193+'St 1.2.2'!AC193+'St 1.2.3'!AC193+'St 1.2.4'!AC193</f>
        <v>0</v>
      </c>
      <c r="AD193" s="129">
        <f>'St 1.2.1'!AD193+'St 1.2.2'!AD193+'St 1.2.3'!AD193+'St 1.2.4'!AD193</f>
        <v>0</v>
      </c>
      <c r="AE193" s="129">
        <f>'St 1.2.1'!AE193+'St 1.2.2'!AE193+'St 1.2.3'!AE193+'St 1.2.4'!AE193</f>
        <v>0</v>
      </c>
      <c r="AF193" s="129">
        <f>'St 1.2.1'!AF193+'St 1.2.2'!AF193+'St 1.2.3'!AF193+'St 1.2.4'!AF193</f>
        <v>0</v>
      </c>
      <c r="AG193" s="129">
        <f>'St 1.2.1'!AG193+'St 1.2.2'!AG193+'St 1.2.3'!AG193+'St 1.2.4'!AG193</f>
        <v>0</v>
      </c>
      <c r="AH193" s="129">
        <f>'St 1.2.1'!AH193+'St 1.2.2'!AH193+'St 1.2.3'!AH193+'St 1.2.4'!AH193</f>
        <v>0</v>
      </c>
      <c r="AI193" s="129">
        <f>'St 1.2.1'!AI193+'St 1.2.2'!AI193+'St 1.2.3'!AI193+'St 1.2.4'!AI193</f>
        <v>0</v>
      </c>
      <c r="AJ193" s="129">
        <f>'St 1.2.1'!AJ193+'St 1.2.2'!AJ193+'St 1.2.3'!AJ193+'St 1.2.4'!AJ193</f>
        <v>0</v>
      </c>
      <c r="AK193" s="129">
        <f>'St 1.2.1'!AK193+'St 1.2.2'!AK193+'St 1.2.3'!AK193+'St 1.2.4'!AK193</f>
        <v>0</v>
      </c>
      <c r="AL193" s="129">
        <f>'St 1.2.1'!AL193+'St 1.2.2'!AL193+'St 1.2.3'!AL193+'St 1.2.4'!AL193</f>
        <v>0</v>
      </c>
      <c r="AM193" s="129">
        <f>'St 1.2.1'!AM193+'St 1.2.2'!AM193+'St 1.2.3'!AM193+'St 1.2.4'!AM193</f>
        <v>0</v>
      </c>
    </row>
    <row r="194" spans="1:39">
      <c r="B194" s="3" t="s">
        <v>12</v>
      </c>
      <c r="C194" s="178" t="s">
        <v>297</v>
      </c>
      <c r="D194" s="132">
        <f>'St 1.2.1'!D194+'St 1.2.2'!D194+'St 1.2.3'!D194+'St 1.2.4'!D194</f>
        <v>189.12806568040369</v>
      </c>
      <c r="E194" s="132">
        <f>'St 1.2.1'!E194+'St 1.2.2'!E194+'St 1.2.3'!E194+'St 1.2.4'!E194</f>
        <v>505.61020949157569</v>
      </c>
      <c r="F194" s="132">
        <f>'St 1.2.1'!F194+'St 1.2.2'!F194+'St 1.2.3'!F194+'St 1.2.4'!F194</f>
        <v>507.32498770586602</v>
      </c>
      <c r="G194" s="132">
        <f>'St 1.2.1'!G194+'St 1.2.2'!G194+'St 1.2.3'!G194+'St 1.2.4'!G194</f>
        <v>448.77641699816854</v>
      </c>
      <c r="H194" s="132">
        <f>'St 1.2.1'!H194+'St 1.2.2'!H194+'St 1.2.3'!H194+'St 1.2.4'!H194</f>
        <v>8478.5750458563816</v>
      </c>
      <c r="I194" s="132">
        <f>'St 1.2.1'!I194+'St 1.2.2'!I194+'St 1.2.3'!I194+'St 1.2.4'!I194</f>
        <v>3986.7206976709913</v>
      </c>
      <c r="J194" s="132">
        <f>'St 1.2.1'!J194+'St 1.2.2'!J194+'St 1.2.3'!J194+'St 1.2.4'!J194</f>
        <v>14952.124691528619</v>
      </c>
      <c r="K194" s="132">
        <f>'St 1.2.1'!K194+'St 1.2.2'!K194+'St 1.2.3'!K194+'St 1.2.4'!K194</f>
        <v>28639.369059658584</v>
      </c>
      <c r="L194" s="132">
        <f>'St 1.2.1'!L194+'St 1.2.2'!L194+'St 1.2.3'!L194+'St 1.2.4'!L194</f>
        <v>45535.244576662226</v>
      </c>
      <c r="M194" s="132">
        <f>'St 1.2.1'!M194+'St 1.2.2'!M194+'St 1.2.3'!M194+'St 1.2.4'!M194</f>
        <v>51319.54168166974</v>
      </c>
      <c r="N194" s="132">
        <f>'St 1.2.1'!N194+'St 1.2.2'!N194+'St 1.2.3'!N194+'St 1.2.4'!N194</f>
        <v>35879.884256023943</v>
      </c>
      <c r="O194" s="132">
        <f>'St 1.2.1'!O194+'St 1.2.2'!O194+'St 1.2.3'!O194+'St 1.2.4'!O194</f>
        <v>50110.825561849575</v>
      </c>
      <c r="P194" s="138"/>
      <c r="Q194" s="132">
        <f>'St 1.2.1'!Q194+'St 1.2.2'!Q194+'St 1.2.3'!Q194+'St 1.2.4'!Q194</f>
        <v>316.48214381117197</v>
      </c>
      <c r="R194" s="132">
        <f>'St 1.2.1'!R194+'St 1.2.2'!R194+'St 1.2.3'!R194+'St 1.2.4'!R194</f>
        <v>1.7147782142903338</v>
      </c>
      <c r="S194" s="132">
        <f>'St 1.2.1'!S194+'St 1.2.2'!S194+'St 1.2.3'!S194+'St 1.2.4'!S194</f>
        <v>-58.548570707697436</v>
      </c>
      <c r="T194" s="132">
        <f>'St 1.2.1'!T194+'St 1.2.2'!T194+'St 1.2.3'!T194+'St 1.2.4'!T194</f>
        <v>8029.7986288582124</v>
      </c>
      <c r="U194" s="132">
        <f>'St 1.2.1'!U194+'St 1.2.2'!U194+'St 1.2.3'!U194+'St 1.2.4'!U194</f>
        <v>-4491.8543481853903</v>
      </c>
      <c r="V194" s="132">
        <f>'St 1.2.1'!V194+'St 1.2.2'!V194+'St 1.2.3'!V194+'St 1.2.4'!V194</f>
        <v>10965.403993857628</v>
      </c>
      <c r="W194" s="132">
        <f>'St 1.2.1'!W194+'St 1.2.2'!W194+'St 1.2.3'!W194+'St 1.2.4'!W194</f>
        <v>13687.244368129963</v>
      </c>
      <c r="X194" s="132">
        <f>'St 1.2.1'!X194+'St 1.2.2'!X194+'St 1.2.3'!X194+'St 1.2.4'!X194</f>
        <v>16895.875517003642</v>
      </c>
      <c r="Y194" s="132">
        <f>'St 1.2.1'!Y194+'St 1.2.2'!Y194+'St 1.2.3'!Y194+'St 1.2.4'!Y194</f>
        <v>5784.2971050075112</v>
      </c>
      <c r="Z194" s="132">
        <f>'St 1.2.1'!Z194+'St 1.2.2'!Z194+'St 1.2.3'!Z194+'St 1.2.4'!Z194</f>
        <v>-15439.657425645793</v>
      </c>
      <c r="AA194" s="132">
        <f>'St 1.2.1'!AA194+'St 1.2.2'!AA194+'St 1.2.3'!AA194+'St 1.2.4'!AA194</f>
        <v>14230.941305825634</v>
      </c>
      <c r="AB194" s="135"/>
      <c r="AC194" s="132">
        <f>'St 1.2.1'!AC194+'St 1.2.2'!AC194+'St 1.2.3'!AC194+'St 1.2.4'!AC194</f>
        <v>0</v>
      </c>
      <c r="AD194" s="132">
        <f>'St 1.2.1'!AD194+'St 1.2.2'!AD194+'St 1.2.3'!AD194+'St 1.2.4'!AD194</f>
        <v>0</v>
      </c>
      <c r="AE194" s="132">
        <f>'St 1.2.1'!AE194+'St 1.2.2'!AE194+'St 1.2.3'!AE194+'St 1.2.4'!AE194</f>
        <v>0</v>
      </c>
      <c r="AF194" s="132">
        <f>'St 1.2.1'!AF194+'St 1.2.2'!AF194+'St 1.2.3'!AF194+'St 1.2.4'!AF194</f>
        <v>0</v>
      </c>
      <c r="AG194" s="132">
        <f>'St 1.2.1'!AG194+'St 1.2.2'!AG194+'St 1.2.3'!AG194+'St 1.2.4'!AG194</f>
        <v>0</v>
      </c>
      <c r="AH194" s="132">
        <f>'St 1.2.1'!AH194+'St 1.2.2'!AH194+'St 1.2.3'!AH194+'St 1.2.4'!AH194</f>
        <v>0</v>
      </c>
      <c r="AI194" s="132">
        <f>'St 1.2.1'!AI194+'St 1.2.2'!AI194+'St 1.2.3'!AI194+'St 1.2.4'!AI194</f>
        <v>0</v>
      </c>
      <c r="AJ194" s="132">
        <f>'St 1.2.1'!AJ194+'St 1.2.2'!AJ194+'St 1.2.3'!AJ194+'St 1.2.4'!AJ194</f>
        <v>0</v>
      </c>
      <c r="AK194" s="132">
        <f>'St 1.2.1'!AK194+'St 1.2.2'!AK194+'St 1.2.3'!AK194+'St 1.2.4'!AK194</f>
        <v>0</v>
      </c>
      <c r="AL194" s="132">
        <f>'St 1.2.1'!AL194+'St 1.2.2'!AL194+'St 1.2.3'!AL194+'St 1.2.4'!AL194</f>
        <v>0</v>
      </c>
      <c r="AM194" s="132">
        <f>'St 1.2.1'!AM194+'St 1.2.2'!AM194+'St 1.2.3'!AM194+'St 1.2.4'!AM194</f>
        <v>0</v>
      </c>
    </row>
    <row r="195" spans="1:39">
      <c r="B195" s="3" t="s">
        <v>13</v>
      </c>
      <c r="C195" s="178" t="s">
        <v>298</v>
      </c>
      <c r="D195" s="132">
        <f>'St 1.2.1'!D195+'St 1.2.2'!D195+'St 1.2.3'!D195+'St 1.2.4'!D195</f>
        <v>5393.9800215242085</v>
      </c>
      <c r="E195" s="132">
        <f>'St 1.2.1'!E195+'St 1.2.2'!E195+'St 1.2.3'!E195+'St 1.2.4'!E195</f>
        <v>4776.5499775434473</v>
      </c>
      <c r="F195" s="132">
        <f>'St 1.2.1'!F195+'St 1.2.2'!F195+'St 1.2.3'!F195+'St 1.2.4'!F195</f>
        <v>3348.2563966286739</v>
      </c>
      <c r="G195" s="132">
        <f>'St 1.2.1'!G195+'St 1.2.2'!G195+'St 1.2.3'!G195+'St 1.2.4'!G195</f>
        <v>4945.6839191274976</v>
      </c>
      <c r="H195" s="132">
        <f>'St 1.2.1'!H195+'St 1.2.2'!H195+'St 1.2.3'!H195+'St 1.2.4'!H195</f>
        <v>2141.685262081357</v>
      </c>
      <c r="I195" s="132">
        <f>'St 1.2.1'!I195+'St 1.2.2'!I195+'St 1.2.3'!I195+'St 1.2.4'!I195</f>
        <v>1785.7511151143681</v>
      </c>
      <c r="J195" s="132">
        <f>'St 1.2.1'!J195+'St 1.2.2'!J195+'St 1.2.3'!J195+'St 1.2.4'!J195</f>
        <v>1961.945688517279</v>
      </c>
      <c r="K195" s="132">
        <f>'St 1.2.1'!K195+'St 1.2.2'!K195+'St 1.2.3'!K195+'St 1.2.4'!K195</f>
        <v>5861.3653309310321</v>
      </c>
      <c r="L195" s="132">
        <f>'St 1.2.1'!L195+'St 1.2.2'!L195+'St 1.2.3'!L195+'St 1.2.4'!L195</f>
        <v>2976.2141059517839</v>
      </c>
      <c r="M195" s="132">
        <f>'St 1.2.1'!M195+'St 1.2.2'!M195+'St 1.2.3'!M195+'St 1.2.4'!M195</f>
        <v>6478.6787373109619</v>
      </c>
      <c r="N195" s="132">
        <f>'St 1.2.1'!N195+'St 1.2.2'!N195+'St 1.2.3'!N195+'St 1.2.4'!N195</f>
        <v>3287.7667003243278</v>
      </c>
      <c r="O195" s="132">
        <f>'St 1.2.1'!O195+'St 1.2.2'!O195+'St 1.2.3'!O195+'St 1.2.4'!O195</f>
        <v>6382.8199036206042</v>
      </c>
      <c r="P195" s="138"/>
      <c r="Q195" s="132">
        <f>'St 1.2.1'!Q195+'St 1.2.2'!Q195+'St 1.2.3'!Q195+'St 1.2.4'!Q195</f>
        <v>-617.43004398076164</v>
      </c>
      <c r="R195" s="132">
        <f>'St 1.2.1'!R195+'St 1.2.2'!R195+'St 1.2.3'!R195+'St 1.2.4'!R195</f>
        <v>-1428.2935809147734</v>
      </c>
      <c r="S195" s="132">
        <f>'St 1.2.1'!S195+'St 1.2.2'!S195+'St 1.2.3'!S195+'St 1.2.4'!S195</f>
        <v>1597.4275224988237</v>
      </c>
      <c r="T195" s="132">
        <f>'St 1.2.1'!T195+'St 1.2.2'!T195+'St 1.2.3'!T195+'St 1.2.4'!T195</f>
        <v>-2803.998657046141</v>
      </c>
      <c r="U195" s="132">
        <f>'St 1.2.1'!U195+'St 1.2.2'!U195+'St 1.2.3'!U195+'St 1.2.4'!U195</f>
        <v>-355.93414696698892</v>
      </c>
      <c r="V195" s="132">
        <f>'St 1.2.1'!V195+'St 1.2.2'!V195+'St 1.2.3'!V195+'St 1.2.4'!V195</f>
        <v>176.19457340291092</v>
      </c>
      <c r="W195" s="132">
        <f>'St 1.2.1'!W195+'St 1.2.2'!W195+'St 1.2.3'!W195+'St 1.2.4'!W195</f>
        <v>3899.4196424137531</v>
      </c>
      <c r="X195" s="132">
        <f>'St 1.2.1'!X195+'St 1.2.2'!X195+'St 1.2.3'!X195+'St 1.2.4'!X195</f>
        <v>-2885.1512249792481</v>
      </c>
      <c r="Y195" s="132">
        <f>'St 1.2.1'!Y195+'St 1.2.2'!Y195+'St 1.2.3'!Y195+'St 1.2.4'!Y195</f>
        <v>3502.4646313591779</v>
      </c>
      <c r="Z195" s="132">
        <f>'St 1.2.1'!Z195+'St 1.2.2'!Z195+'St 1.2.3'!Z195+'St 1.2.4'!Z195</f>
        <v>-3190.9120369866346</v>
      </c>
      <c r="AA195" s="132">
        <f>'St 1.2.1'!AA195+'St 1.2.2'!AA195+'St 1.2.3'!AA195+'St 1.2.4'!AA195</f>
        <v>3095.053203296276</v>
      </c>
      <c r="AB195" s="135"/>
      <c r="AC195" s="132">
        <f>'St 1.2.1'!AC195+'St 1.2.2'!AC195+'St 1.2.3'!AC195+'St 1.2.4'!AC195</f>
        <v>0</v>
      </c>
      <c r="AD195" s="132">
        <f>'St 1.2.1'!AD195+'St 1.2.2'!AD195+'St 1.2.3'!AD195+'St 1.2.4'!AD195</f>
        <v>0</v>
      </c>
      <c r="AE195" s="132">
        <f>'St 1.2.1'!AE195+'St 1.2.2'!AE195+'St 1.2.3'!AE195+'St 1.2.4'!AE195</f>
        <v>0</v>
      </c>
      <c r="AF195" s="132">
        <f>'St 1.2.1'!AF195+'St 1.2.2'!AF195+'St 1.2.3'!AF195+'St 1.2.4'!AF195</f>
        <v>0</v>
      </c>
      <c r="AG195" s="132">
        <f>'St 1.2.1'!AG195+'St 1.2.2'!AG195+'St 1.2.3'!AG195+'St 1.2.4'!AG195</f>
        <v>0</v>
      </c>
      <c r="AH195" s="132">
        <f>'St 1.2.1'!AH195+'St 1.2.2'!AH195+'St 1.2.3'!AH195+'St 1.2.4'!AH195</f>
        <v>0</v>
      </c>
      <c r="AI195" s="132">
        <f>'St 1.2.1'!AI195+'St 1.2.2'!AI195+'St 1.2.3'!AI195+'St 1.2.4'!AI195</f>
        <v>0</v>
      </c>
      <c r="AJ195" s="132">
        <f>'St 1.2.1'!AJ195+'St 1.2.2'!AJ195+'St 1.2.3'!AJ195+'St 1.2.4'!AJ195</f>
        <v>0</v>
      </c>
      <c r="AK195" s="132">
        <f>'St 1.2.1'!AK195+'St 1.2.2'!AK195+'St 1.2.3'!AK195+'St 1.2.4'!AK195</f>
        <v>0</v>
      </c>
      <c r="AL195" s="132">
        <f>'St 1.2.1'!AL195+'St 1.2.2'!AL195+'St 1.2.3'!AL195+'St 1.2.4'!AL195</f>
        <v>0</v>
      </c>
      <c r="AM195" s="132">
        <f>'St 1.2.1'!AM195+'St 1.2.2'!AM195+'St 1.2.3'!AM195+'St 1.2.4'!AM195</f>
        <v>0</v>
      </c>
    </row>
    <row r="196" spans="1:39" s="43" customFormat="1">
      <c r="A196" s="36"/>
      <c r="B196" s="5" t="s">
        <v>28</v>
      </c>
      <c r="C196" s="177" t="s">
        <v>307</v>
      </c>
      <c r="D196" s="129">
        <f>'St 1.2.1'!D196+'St 1.2.2'!D196+'St 1.2.3'!D196+'St 1.2.4'!D196</f>
        <v>391.86610099232757</v>
      </c>
      <c r="E196" s="129">
        <f>'St 1.2.1'!E196+'St 1.2.2'!E196+'St 1.2.3'!E196+'St 1.2.4'!E196</f>
        <v>278.37600036677333</v>
      </c>
      <c r="F196" s="129">
        <f>'St 1.2.1'!F196+'St 1.2.2'!F196+'St 1.2.3'!F196+'St 1.2.4'!F196</f>
        <v>223.77627287146075</v>
      </c>
      <c r="G196" s="129">
        <f>'St 1.2.1'!G196+'St 1.2.2'!G196+'St 1.2.3'!G196+'St 1.2.4'!G196</f>
        <v>209.06290610448602</v>
      </c>
      <c r="H196" s="129">
        <f>'St 1.2.1'!H196+'St 1.2.2'!H196+'St 1.2.3'!H196+'St 1.2.4'!H196</f>
        <v>274.70936486926314</v>
      </c>
      <c r="I196" s="129">
        <f>'St 1.2.1'!I196+'St 1.2.2'!I196+'St 1.2.3'!I196+'St 1.2.4'!I196</f>
        <v>280.39796184851872</v>
      </c>
      <c r="J196" s="129">
        <f>'St 1.2.1'!J196+'St 1.2.2'!J196+'St 1.2.3'!J196+'St 1.2.4'!J196</f>
        <v>341.40325763967485</v>
      </c>
      <c r="K196" s="129">
        <f>'St 1.2.1'!K196+'St 1.2.2'!K196+'St 1.2.3'!K196+'St 1.2.4'!K196</f>
        <v>279.38834561927683</v>
      </c>
      <c r="L196" s="129">
        <f>'St 1.2.1'!L196+'St 1.2.2'!L196+'St 1.2.3'!L196+'St 1.2.4'!L196</f>
        <v>385.2450775337204</v>
      </c>
      <c r="M196" s="129">
        <f>'St 1.2.1'!M196+'St 1.2.2'!M196+'St 1.2.3'!M196+'St 1.2.4'!M196</f>
        <v>348.40938238198913</v>
      </c>
      <c r="N196" s="129">
        <f>'St 1.2.1'!N196+'St 1.2.2'!N196+'St 1.2.3'!N196+'St 1.2.4'!N196</f>
        <v>373.77216583779085</v>
      </c>
      <c r="O196" s="129">
        <f>'St 1.2.1'!O196+'St 1.2.2'!O196+'St 1.2.3'!O196+'St 1.2.4'!O196</f>
        <v>576.33789474112336</v>
      </c>
      <c r="P196" s="130"/>
      <c r="Q196" s="129">
        <f>'St 1.2.1'!Q196+'St 1.2.2'!Q196+'St 1.2.3'!Q196+'St 1.2.4'!Q196</f>
        <v>-113.49010062555425</v>
      </c>
      <c r="R196" s="129">
        <f>'St 1.2.1'!R196+'St 1.2.2'!R196+'St 1.2.3'!R196+'St 1.2.4'!R196</f>
        <v>-54.599727495312592</v>
      </c>
      <c r="S196" s="129">
        <f>'St 1.2.1'!S196+'St 1.2.2'!S196+'St 1.2.3'!S196+'St 1.2.4'!S196</f>
        <v>-14.713366766974723</v>
      </c>
      <c r="T196" s="129">
        <f>'St 1.2.1'!T196+'St 1.2.2'!T196+'St 1.2.3'!T196+'St 1.2.4'!T196</f>
        <v>65.646458764777108</v>
      </c>
      <c r="U196" s="129">
        <f>'St 1.2.1'!U196+'St 1.2.2'!U196+'St 1.2.3'!U196+'St 1.2.4'!U196</f>
        <v>5.688596979255589</v>
      </c>
      <c r="V196" s="129">
        <f>'St 1.2.1'!V196+'St 1.2.2'!V196+'St 1.2.3'!V196+'St 1.2.4'!V196</f>
        <v>61.005295791156165</v>
      </c>
      <c r="W196" s="129">
        <f>'St 1.2.1'!W196+'St 1.2.2'!W196+'St 1.2.3'!W196+'St 1.2.4'!W196</f>
        <v>-62.014912020398015</v>
      </c>
      <c r="X196" s="129">
        <f>'St 1.2.1'!X196+'St 1.2.2'!X196+'St 1.2.3'!X196+'St 1.2.4'!X196</f>
        <v>105.85673191444354</v>
      </c>
      <c r="Y196" s="129">
        <f>'St 1.2.1'!Y196+'St 1.2.2'!Y196+'St 1.2.3'!Y196+'St 1.2.4'!Y196</f>
        <v>-36.835695151731244</v>
      </c>
      <c r="Z196" s="129">
        <f>'St 1.2.1'!Z196+'St 1.2.2'!Z196+'St 1.2.3'!Z196+'St 1.2.4'!Z196</f>
        <v>25.362783455801676</v>
      </c>
      <c r="AA196" s="129">
        <f>'St 1.2.1'!AA196+'St 1.2.2'!AA196+'St 1.2.3'!AA196+'St 1.2.4'!AA196</f>
        <v>202.56572890333251</v>
      </c>
      <c r="AB196" s="131"/>
      <c r="AC196" s="129">
        <f>'St 1.2.1'!AC196+'St 1.2.2'!AC196+'St 1.2.3'!AC196+'St 1.2.4'!AC196</f>
        <v>0</v>
      </c>
      <c r="AD196" s="129">
        <f>'St 1.2.1'!AD196+'St 1.2.2'!AD196+'St 1.2.3'!AD196+'St 1.2.4'!AD196</f>
        <v>0</v>
      </c>
      <c r="AE196" s="129">
        <f>'St 1.2.1'!AE196+'St 1.2.2'!AE196+'St 1.2.3'!AE196+'St 1.2.4'!AE196</f>
        <v>0</v>
      </c>
      <c r="AF196" s="129">
        <f>'St 1.2.1'!AF196+'St 1.2.2'!AF196+'St 1.2.3'!AF196+'St 1.2.4'!AF196</f>
        <v>0</v>
      </c>
      <c r="AG196" s="129">
        <f>'St 1.2.1'!AG196+'St 1.2.2'!AG196+'St 1.2.3'!AG196+'St 1.2.4'!AG196</f>
        <v>0</v>
      </c>
      <c r="AH196" s="129">
        <f>'St 1.2.1'!AH196+'St 1.2.2'!AH196+'St 1.2.3'!AH196+'St 1.2.4'!AH196</f>
        <v>0</v>
      </c>
      <c r="AI196" s="129">
        <f>'St 1.2.1'!AI196+'St 1.2.2'!AI196+'St 1.2.3'!AI196+'St 1.2.4'!AI196</f>
        <v>0</v>
      </c>
      <c r="AJ196" s="129">
        <f>'St 1.2.1'!AJ196+'St 1.2.2'!AJ196+'St 1.2.3'!AJ196+'St 1.2.4'!AJ196</f>
        <v>0</v>
      </c>
      <c r="AK196" s="129">
        <f>'St 1.2.1'!AK196+'St 1.2.2'!AK196+'St 1.2.3'!AK196+'St 1.2.4'!AK196</f>
        <v>0</v>
      </c>
      <c r="AL196" s="129">
        <f>'St 1.2.1'!AL196+'St 1.2.2'!AL196+'St 1.2.3'!AL196+'St 1.2.4'!AL196</f>
        <v>0</v>
      </c>
      <c r="AM196" s="129">
        <f>'St 1.2.1'!AM196+'St 1.2.2'!AM196+'St 1.2.3'!AM196+'St 1.2.4'!AM196</f>
        <v>0</v>
      </c>
    </row>
    <row r="197" spans="1:39">
      <c r="B197" s="3" t="s">
        <v>15</v>
      </c>
      <c r="C197" s="178" t="s">
        <v>299</v>
      </c>
      <c r="D197" s="132">
        <f>'St 1.2.1'!D197+'St 1.2.2'!D197+'St 1.2.3'!D197+'St 1.2.4'!D197</f>
        <v>0</v>
      </c>
      <c r="E197" s="132">
        <f>'St 1.2.1'!E197+'St 1.2.2'!E197+'St 1.2.3'!E197+'St 1.2.4'!E197</f>
        <v>0</v>
      </c>
      <c r="F197" s="132">
        <f>'St 1.2.1'!F197+'St 1.2.2'!F197+'St 1.2.3'!F197+'St 1.2.4'!F197</f>
        <v>0</v>
      </c>
      <c r="G197" s="132">
        <f>'St 1.2.1'!G197+'St 1.2.2'!G197+'St 1.2.3'!G197+'St 1.2.4'!G197</f>
        <v>0</v>
      </c>
      <c r="H197" s="132">
        <f>'St 1.2.1'!H197+'St 1.2.2'!H197+'St 1.2.3'!H197+'St 1.2.4'!H197</f>
        <v>0</v>
      </c>
      <c r="I197" s="132">
        <f>'St 1.2.1'!I197+'St 1.2.2'!I197+'St 1.2.3'!I197+'St 1.2.4'!I197</f>
        <v>0</v>
      </c>
      <c r="J197" s="132">
        <f>'St 1.2.1'!J197+'St 1.2.2'!J197+'St 1.2.3'!J197+'St 1.2.4'!J197</f>
        <v>0</v>
      </c>
      <c r="K197" s="132">
        <f>'St 1.2.1'!K197+'St 1.2.2'!K197+'St 1.2.3'!K197+'St 1.2.4'!K197</f>
        <v>0</v>
      </c>
      <c r="L197" s="132">
        <f>'St 1.2.1'!L197+'St 1.2.2'!L197+'St 1.2.3'!L197+'St 1.2.4'!L197</f>
        <v>0</v>
      </c>
      <c r="M197" s="132">
        <f>'St 1.2.1'!M197+'St 1.2.2'!M197+'St 1.2.3'!M197+'St 1.2.4'!M197</f>
        <v>0</v>
      </c>
      <c r="N197" s="132">
        <f>'St 1.2.1'!N197+'St 1.2.2'!N197+'St 1.2.3'!N197+'St 1.2.4'!N197</f>
        <v>0</v>
      </c>
      <c r="O197" s="132">
        <f>'St 1.2.1'!O197+'St 1.2.2'!O197+'St 1.2.3'!O197+'St 1.2.4'!O197</f>
        <v>0</v>
      </c>
      <c r="P197" s="138"/>
      <c r="Q197" s="132">
        <f>'St 1.2.1'!Q197+'St 1.2.2'!Q197+'St 1.2.3'!Q197+'St 1.2.4'!Q197</f>
        <v>0</v>
      </c>
      <c r="R197" s="132">
        <f>'St 1.2.1'!R197+'St 1.2.2'!R197+'St 1.2.3'!R197+'St 1.2.4'!R197</f>
        <v>0</v>
      </c>
      <c r="S197" s="132">
        <f>'St 1.2.1'!S197+'St 1.2.2'!S197+'St 1.2.3'!S197+'St 1.2.4'!S197</f>
        <v>0</v>
      </c>
      <c r="T197" s="132">
        <f>'St 1.2.1'!T197+'St 1.2.2'!T197+'St 1.2.3'!T197+'St 1.2.4'!T197</f>
        <v>0</v>
      </c>
      <c r="U197" s="132">
        <f>'St 1.2.1'!U197+'St 1.2.2'!U197+'St 1.2.3'!U197+'St 1.2.4'!U197</f>
        <v>0</v>
      </c>
      <c r="V197" s="132">
        <f>'St 1.2.1'!V197+'St 1.2.2'!V197+'St 1.2.3'!V197+'St 1.2.4'!V197</f>
        <v>0</v>
      </c>
      <c r="W197" s="132">
        <f>'St 1.2.1'!W197+'St 1.2.2'!W197+'St 1.2.3'!W197+'St 1.2.4'!W197</f>
        <v>0</v>
      </c>
      <c r="X197" s="132">
        <f>'St 1.2.1'!X197+'St 1.2.2'!X197+'St 1.2.3'!X197+'St 1.2.4'!X197</f>
        <v>0</v>
      </c>
      <c r="Y197" s="132">
        <f>'St 1.2.1'!Y197+'St 1.2.2'!Y197+'St 1.2.3'!Y197+'St 1.2.4'!Y197</f>
        <v>0</v>
      </c>
      <c r="Z197" s="132">
        <f>'St 1.2.1'!Z197+'St 1.2.2'!Z197+'St 1.2.3'!Z197+'St 1.2.4'!Z197</f>
        <v>0</v>
      </c>
      <c r="AA197" s="132">
        <f>'St 1.2.1'!AA197+'St 1.2.2'!AA197+'St 1.2.3'!AA197+'St 1.2.4'!AA197</f>
        <v>0</v>
      </c>
      <c r="AB197" s="135"/>
      <c r="AC197" s="132">
        <f>'St 1.2.1'!AC197+'St 1.2.2'!AC197+'St 1.2.3'!AC197+'St 1.2.4'!AC197</f>
        <v>0</v>
      </c>
      <c r="AD197" s="132">
        <f>'St 1.2.1'!AD197+'St 1.2.2'!AD197+'St 1.2.3'!AD197+'St 1.2.4'!AD197</f>
        <v>0</v>
      </c>
      <c r="AE197" s="132">
        <f>'St 1.2.1'!AE197+'St 1.2.2'!AE197+'St 1.2.3'!AE197+'St 1.2.4'!AE197</f>
        <v>0</v>
      </c>
      <c r="AF197" s="132">
        <f>'St 1.2.1'!AF197+'St 1.2.2'!AF197+'St 1.2.3'!AF197+'St 1.2.4'!AF197</f>
        <v>0</v>
      </c>
      <c r="AG197" s="132">
        <f>'St 1.2.1'!AG197+'St 1.2.2'!AG197+'St 1.2.3'!AG197+'St 1.2.4'!AG197</f>
        <v>0</v>
      </c>
      <c r="AH197" s="132">
        <f>'St 1.2.1'!AH197+'St 1.2.2'!AH197+'St 1.2.3'!AH197+'St 1.2.4'!AH197</f>
        <v>0</v>
      </c>
      <c r="AI197" s="132">
        <f>'St 1.2.1'!AI197+'St 1.2.2'!AI197+'St 1.2.3'!AI197+'St 1.2.4'!AI197</f>
        <v>0</v>
      </c>
      <c r="AJ197" s="132">
        <f>'St 1.2.1'!AJ197+'St 1.2.2'!AJ197+'St 1.2.3'!AJ197+'St 1.2.4'!AJ197</f>
        <v>0</v>
      </c>
      <c r="AK197" s="132">
        <f>'St 1.2.1'!AK197+'St 1.2.2'!AK197+'St 1.2.3'!AK197+'St 1.2.4'!AK197</f>
        <v>0</v>
      </c>
      <c r="AL197" s="132">
        <f>'St 1.2.1'!AL197+'St 1.2.2'!AL197+'St 1.2.3'!AL197+'St 1.2.4'!AL197</f>
        <v>0</v>
      </c>
      <c r="AM197" s="132">
        <f>'St 1.2.1'!AM197+'St 1.2.2'!AM197+'St 1.2.3'!AM197+'St 1.2.4'!AM197</f>
        <v>0</v>
      </c>
    </row>
    <row r="198" spans="1:39">
      <c r="B198" s="3" t="s">
        <v>16</v>
      </c>
      <c r="C198" s="178" t="s">
        <v>300</v>
      </c>
      <c r="D198" s="132">
        <f>'St 1.2.1'!D198+'St 1.2.2'!D198+'St 1.2.3'!D198+'St 1.2.4'!D198</f>
        <v>0</v>
      </c>
      <c r="E198" s="132">
        <f>'St 1.2.1'!E198+'St 1.2.2'!E198+'St 1.2.3'!E198+'St 1.2.4'!E198</f>
        <v>0</v>
      </c>
      <c r="F198" s="132">
        <f>'St 1.2.1'!F198+'St 1.2.2'!F198+'St 1.2.3'!F198+'St 1.2.4'!F198</f>
        <v>0</v>
      </c>
      <c r="G198" s="132">
        <f>'St 1.2.1'!G198+'St 1.2.2'!G198+'St 1.2.3'!G198+'St 1.2.4'!G198</f>
        <v>0</v>
      </c>
      <c r="H198" s="132">
        <f>'St 1.2.1'!H198+'St 1.2.2'!H198+'St 1.2.3'!H198+'St 1.2.4'!H198</f>
        <v>0</v>
      </c>
      <c r="I198" s="132">
        <f>'St 1.2.1'!I198+'St 1.2.2'!I198+'St 1.2.3'!I198+'St 1.2.4'!I198</f>
        <v>0</v>
      </c>
      <c r="J198" s="132">
        <f>'St 1.2.1'!J198+'St 1.2.2'!J198+'St 1.2.3'!J198+'St 1.2.4'!J198</f>
        <v>0</v>
      </c>
      <c r="K198" s="132">
        <f>'St 1.2.1'!K198+'St 1.2.2'!K198+'St 1.2.3'!K198+'St 1.2.4'!K198</f>
        <v>0</v>
      </c>
      <c r="L198" s="132">
        <f>'St 1.2.1'!L198+'St 1.2.2'!L198+'St 1.2.3'!L198+'St 1.2.4'!L198</f>
        <v>0</v>
      </c>
      <c r="M198" s="132">
        <f>'St 1.2.1'!M198+'St 1.2.2'!M198+'St 1.2.3'!M198+'St 1.2.4'!M198</f>
        <v>0</v>
      </c>
      <c r="N198" s="132">
        <f>'St 1.2.1'!N198+'St 1.2.2'!N198+'St 1.2.3'!N198+'St 1.2.4'!N198</f>
        <v>0</v>
      </c>
      <c r="O198" s="132">
        <f>'St 1.2.1'!O198+'St 1.2.2'!O198+'St 1.2.3'!O198+'St 1.2.4'!O198</f>
        <v>0</v>
      </c>
      <c r="P198" s="138"/>
      <c r="Q198" s="132">
        <f>'St 1.2.1'!Q198+'St 1.2.2'!Q198+'St 1.2.3'!Q198+'St 1.2.4'!Q198</f>
        <v>0</v>
      </c>
      <c r="R198" s="132">
        <f>'St 1.2.1'!R198+'St 1.2.2'!R198+'St 1.2.3'!R198+'St 1.2.4'!R198</f>
        <v>0</v>
      </c>
      <c r="S198" s="132">
        <f>'St 1.2.1'!S198+'St 1.2.2'!S198+'St 1.2.3'!S198+'St 1.2.4'!S198</f>
        <v>0</v>
      </c>
      <c r="T198" s="132">
        <f>'St 1.2.1'!T198+'St 1.2.2'!T198+'St 1.2.3'!T198+'St 1.2.4'!T198</f>
        <v>0</v>
      </c>
      <c r="U198" s="132">
        <f>'St 1.2.1'!U198+'St 1.2.2'!U198+'St 1.2.3'!U198+'St 1.2.4'!U198</f>
        <v>0</v>
      </c>
      <c r="V198" s="132">
        <f>'St 1.2.1'!V198+'St 1.2.2'!V198+'St 1.2.3'!V198+'St 1.2.4'!V198</f>
        <v>0</v>
      </c>
      <c r="W198" s="132">
        <f>'St 1.2.1'!W198+'St 1.2.2'!W198+'St 1.2.3'!W198+'St 1.2.4'!W198</f>
        <v>0</v>
      </c>
      <c r="X198" s="132">
        <f>'St 1.2.1'!X198+'St 1.2.2'!X198+'St 1.2.3'!X198+'St 1.2.4'!X198</f>
        <v>0</v>
      </c>
      <c r="Y198" s="132">
        <f>'St 1.2.1'!Y198+'St 1.2.2'!Y198+'St 1.2.3'!Y198+'St 1.2.4'!Y198</f>
        <v>0</v>
      </c>
      <c r="Z198" s="132">
        <f>'St 1.2.1'!Z198+'St 1.2.2'!Z198+'St 1.2.3'!Z198+'St 1.2.4'!Z198</f>
        <v>0</v>
      </c>
      <c r="AA198" s="132">
        <f>'St 1.2.1'!AA198+'St 1.2.2'!AA198+'St 1.2.3'!AA198+'St 1.2.4'!AA198</f>
        <v>0</v>
      </c>
      <c r="AB198" s="135"/>
      <c r="AC198" s="132">
        <f>'St 1.2.1'!AC198+'St 1.2.2'!AC198+'St 1.2.3'!AC198+'St 1.2.4'!AC198</f>
        <v>0</v>
      </c>
      <c r="AD198" s="132">
        <f>'St 1.2.1'!AD198+'St 1.2.2'!AD198+'St 1.2.3'!AD198+'St 1.2.4'!AD198</f>
        <v>0</v>
      </c>
      <c r="AE198" s="132">
        <f>'St 1.2.1'!AE198+'St 1.2.2'!AE198+'St 1.2.3'!AE198+'St 1.2.4'!AE198</f>
        <v>0</v>
      </c>
      <c r="AF198" s="132">
        <f>'St 1.2.1'!AF198+'St 1.2.2'!AF198+'St 1.2.3'!AF198+'St 1.2.4'!AF198</f>
        <v>0</v>
      </c>
      <c r="AG198" s="132">
        <f>'St 1.2.1'!AG198+'St 1.2.2'!AG198+'St 1.2.3'!AG198+'St 1.2.4'!AG198</f>
        <v>0</v>
      </c>
      <c r="AH198" s="132">
        <f>'St 1.2.1'!AH198+'St 1.2.2'!AH198+'St 1.2.3'!AH198+'St 1.2.4'!AH198</f>
        <v>0</v>
      </c>
      <c r="AI198" s="132">
        <f>'St 1.2.1'!AI198+'St 1.2.2'!AI198+'St 1.2.3'!AI198+'St 1.2.4'!AI198</f>
        <v>0</v>
      </c>
      <c r="AJ198" s="132">
        <f>'St 1.2.1'!AJ198+'St 1.2.2'!AJ198+'St 1.2.3'!AJ198+'St 1.2.4'!AJ198</f>
        <v>0</v>
      </c>
      <c r="AK198" s="132">
        <f>'St 1.2.1'!AK198+'St 1.2.2'!AK198+'St 1.2.3'!AK198+'St 1.2.4'!AK198</f>
        <v>0</v>
      </c>
      <c r="AL198" s="132">
        <f>'St 1.2.1'!AL198+'St 1.2.2'!AL198+'St 1.2.3'!AL198+'St 1.2.4'!AL198</f>
        <v>0</v>
      </c>
      <c r="AM198" s="132">
        <f>'St 1.2.1'!AM198+'St 1.2.2'!AM198+'St 1.2.3'!AM198+'St 1.2.4'!AM198</f>
        <v>0</v>
      </c>
    </row>
    <row r="199" spans="1:39">
      <c r="B199" s="3" t="s">
        <v>17</v>
      </c>
      <c r="C199" s="178" t="s">
        <v>301</v>
      </c>
      <c r="D199" s="132">
        <f>'St 1.2.1'!D199+'St 1.2.2'!D199+'St 1.2.3'!D199+'St 1.2.4'!D199</f>
        <v>0</v>
      </c>
      <c r="E199" s="132">
        <f>'St 1.2.1'!E199+'St 1.2.2'!E199+'St 1.2.3'!E199+'St 1.2.4'!E199</f>
        <v>0</v>
      </c>
      <c r="F199" s="132">
        <f>'St 1.2.1'!F199+'St 1.2.2'!F199+'St 1.2.3'!F199+'St 1.2.4'!F199</f>
        <v>0</v>
      </c>
      <c r="G199" s="132">
        <f>'St 1.2.1'!G199+'St 1.2.2'!G199+'St 1.2.3'!G199+'St 1.2.4'!G199</f>
        <v>0</v>
      </c>
      <c r="H199" s="132">
        <f>'St 1.2.1'!H199+'St 1.2.2'!H199+'St 1.2.3'!H199+'St 1.2.4'!H199</f>
        <v>0</v>
      </c>
      <c r="I199" s="132">
        <f>'St 1.2.1'!I199+'St 1.2.2'!I199+'St 1.2.3'!I199+'St 1.2.4'!I199</f>
        <v>0</v>
      </c>
      <c r="J199" s="132">
        <f>'St 1.2.1'!J199+'St 1.2.2'!J199+'St 1.2.3'!J199+'St 1.2.4'!J199</f>
        <v>0</v>
      </c>
      <c r="K199" s="132">
        <f>'St 1.2.1'!K199+'St 1.2.2'!K199+'St 1.2.3'!K199+'St 1.2.4'!K199</f>
        <v>0</v>
      </c>
      <c r="L199" s="132">
        <f>'St 1.2.1'!L199+'St 1.2.2'!L199+'St 1.2.3'!L199+'St 1.2.4'!L199</f>
        <v>0</v>
      </c>
      <c r="M199" s="132">
        <f>'St 1.2.1'!M199+'St 1.2.2'!M199+'St 1.2.3'!M199+'St 1.2.4'!M199</f>
        <v>0</v>
      </c>
      <c r="N199" s="132">
        <f>'St 1.2.1'!N199+'St 1.2.2'!N199+'St 1.2.3'!N199+'St 1.2.4'!N199</f>
        <v>0</v>
      </c>
      <c r="O199" s="132">
        <f>'St 1.2.1'!O199+'St 1.2.2'!O199+'St 1.2.3'!O199+'St 1.2.4'!O199</f>
        <v>0</v>
      </c>
      <c r="P199" s="138"/>
      <c r="Q199" s="132">
        <f>'St 1.2.1'!Q199+'St 1.2.2'!Q199+'St 1.2.3'!Q199+'St 1.2.4'!Q199</f>
        <v>0</v>
      </c>
      <c r="R199" s="132">
        <f>'St 1.2.1'!R199+'St 1.2.2'!R199+'St 1.2.3'!R199+'St 1.2.4'!R199</f>
        <v>0</v>
      </c>
      <c r="S199" s="132">
        <f>'St 1.2.1'!S199+'St 1.2.2'!S199+'St 1.2.3'!S199+'St 1.2.4'!S199</f>
        <v>0</v>
      </c>
      <c r="T199" s="132">
        <f>'St 1.2.1'!T199+'St 1.2.2'!T199+'St 1.2.3'!T199+'St 1.2.4'!T199</f>
        <v>0</v>
      </c>
      <c r="U199" s="132">
        <f>'St 1.2.1'!U199+'St 1.2.2'!U199+'St 1.2.3'!U199+'St 1.2.4'!U199</f>
        <v>0</v>
      </c>
      <c r="V199" s="132">
        <f>'St 1.2.1'!V199+'St 1.2.2'!V199+'St 1.2.3'!V199+'St 1.2.4'!V199</f>
        <v>0</v>
      </c>
      <c r="W199" s="132">
        <f>'St 1.2.1'!W199+'St 1.2.2'!W199+'St 1.2.3'!W199+'St 1.2.4'!W199</f>
        <v>0</v>
      </c>
      <c r="X199" s="132">
        <f>'St 1.2.1'!X199+'St 1.2.2'!X199+'St 1.2.3'!X199+'St 1.2.4'!X199</f>
        <v>0</v>
      </c>
      <c r="Y199" s="132">
        <f>'St 1.2.1'!Y199+'St 1.2.2'!Y199+'St 1.2.3'!Y199+'St 1.2.4'!Y199</f>
        <v>0</v>
      </c>
      <c r="Z199" s="132">
        <f>'St 1.2.1'!Z199+'St 1.2.2'!Z199+'St 1.2.3'!Z199+'St 1.2.4'!Z199</f>
        <v>0</v>
      </c>
      <c r="AA199" s="132">
        <f>'St 1.2.1'!AA199+'St 1.2.2'!AA199+'St 1.2.3'!AA199+'St 1.2.4'!AA199</f>
        <v>0</v>
      </c>
      <c r="AB199" s="135"/>
      <c r="AC199" s="132">
        <f>'St 1.2.1'!AC199+'St 1.2.2'!AC199+'St 1.2.3'!AC199+'St 1.2.4'!AC199</f>
        <v>0</v>
      </c>
      <c r="AD199" s="132">
        <f>'St 1.2.1'!AD199+'St 1.2.2'!AD199+'St 1.2.3'!AD199+'St 1.2.4'!AD199</f>
        <v>0</v>
      </c>
      <c r="AE199" s="132">
        <f>'St 1.2.1'!AE199+'St 1.2.2'!AE199+'St 1.2.3'!AE199+'St 1.2.4'!AE199</f>
        <v>0</v>
      </c>
      <c r="AF199" s="132">
        <f>'St 1.2.1'!AF199+'St 1.2.2'!AF199+'St 1.2.3'!AF199+'St 1.2.4'!AF199</f>
        <v>0</v>
      </c>
      <c r="AG199" s="132">
        <f>'St 1.2.1'!AG199+'St 1.2.2'!AG199+'St 1.2.3'!AG199+'St 1.2.4'!AG199</f>
        <v>0</v>
      </c>
      <c r="AH199" s="132">
        <f>'St 1.2.1'!AH199+'St 1.2.2'!AH199+'St 1.2.3'!AH199+'St 1.2.4'!AH199</f>
        <v>0</v>
      </c>
      <c r="AI199" s="132">
        <f>'St 1.2.1'!AI199+'St 1.2.2'!AI199+'St 1.2.3'!AI199+'St 1.2.4'!AI199</f>
        <v>0</v>
      </c>
      <c r="AJ199" s="132">
        <f>'St 1.2.1'!AJ199+'St 1.2.2'!AJ199+'St 1.2.3'!AJ199+'St 1.2.4'!AJ199</f>
        <v>0</v>
      </c>
      <c r="AK199" s="132">
        <f>'St 1.2.1'!AK199+'St 1.2.2'!AK199+'St 1.2.3'!AK199+'St 1.2.4'!AK199</f>
        <v>0</v>
      </c>
      <c r="AL199" s="132">
        <f>'St 1.2.1'!AL199+'St 1.2.2'!AL199+'St 1.2.3'!AL199+'St 1.2.4'!AL199</f>
        <v>0</v>
      </c>
      <c r="AM199" s="132">
        <f>'St 1.2.1'!AM199+'St 1.2.2'!AM199+'St 1.2.3'!AM199+'St 1.2.4'!AM199</f>
        <v>0</v>
      </c>
    </row>
    <row r="200" spans="1:39">
      <c r="B200" s="4" t="s">
        <v>34</v>
      </c>
      <c r="C200" s="40"/>
      <c r="D200" s="132">
        <f>'St 1.2.1'!D200+'St 1.2.2'!D200+'St 1.2.3'!D200+'St 1.2.4'!D200</f>
        <v>391.86610099232757</v>
      </c>
      <c r="E200" s="132">
        <f>'St 1.2.1'!E200+'St 1.2.2'!E200+'St 1.2.3'!E200+'St 1.2.4'!E200</f>
        <v>278.37600036677333</v>
      </c>
      <c r="F200" s="132">
        <f>'St 1.2.1'!F200+'St 1.2.2'!F200+'St 1.2.3'!F200+'St 1.2.4'!F200</f>
        <v>223.77627287146075</v>
      </c>
      <c r="G200" s="132">
        <f>'St 1.2.1'!G200+'St 1.2.2'!G200+'St 1.2.3'!G200+'St 1.2.4'!G200</f>
        <v>209.06290610448602</v>
      </c>
      <c r="H200" s="132">
        <f>'St 1.2.1'!H200+'St 1.2.2'!H200+'St 1.2.3'!H200+'St 1.2.4'!H200</f>
        <v>274.70936486926314</v>
      </c>
      <c r="I200" s="132">
        <f>'St 1.2.1'!I200+'St 1.2.2'!I200+'St 1.2.3'!I200+'St 1.2.4'!I200</f>
        <v>280.39796184851872</v>
      </c>
      <c r="J200" s="132">
        <f>'St 1.2.1'!J200+'St 1.2.2'!J200+'St 1.2.3'!J200+'St 1.2.4'!J200</f>
        <v>341.40325763967485</v>
      </c>
      <c r="K200" s="132">
        <f>'St 1.2.1'!K200+'St 1.2.2'!K200+'St 1.2.3'!K200+'St 1.2.4'!K200</f>
        <v>279.38834561927683</v>
      </c>
      <c r="L200" s="132">
        <f>'St 1.2.1'!L200+'St 1.2.2'!L200+'St 1.2.3'!L200+'St 1.2.4'!L200</f>
        <v>385.2450775337204</v>
      </c>
      <c r="M200" s="132">
        <f>'St 1.2.1'!M200+'St 1.2.2'!M200+'St 1.2.3'!M200+'St 1.2.4'!M200</f>
        <v>348.40938238198913</v>
      </c>
      <c r="N200" s="132">
        <f>'St 1.2.1'!N200+'St 1.2.2'!N200+'St 1.2.3'!N200+'St 1.2.4'!N200</f>
        <v>373.77216583779085</v>
      </c>
      <c r="O200" s="132">
        <f>'St 1.2.1'!O200+'St 1.2.2'!O200+'St 1.2.3'!O200+'St 1.2.4'!O200</f>
        <v>576.33789474112336</v>
      </c>
      <c r="P200" s="138"/>
      <c r="Q200" s="132">
        <f>'St 1.2.1'!Q200+'St 1.2.2'!Q200+'St 1.2.3'!Q200+'St 1.2.4'!Q200</f>
        <v>-113.49010062555425</v>
      </c>
      <c r="R200" s="132">
        <f>'St 1.2.1'!R200+'St 1.2.2'!R200+'St 1.2.3'!R200+'St 1.2.4'!R200</f>
        <v>-54.599727495312592</v>
      </c>
      <c r="S200" s="132">
        <f>'St 1.2.1'!S200+'St 1.2.2'!S200+'St 1.2.3'!S200+'St 1.2.4'!S200</f>
        <v>-14.713366766974723</v>
      </c>
      <c r="T200" s="132">
        <f>'St 1.2.1'!T200+'St 1.2.2'!T200+'St 1.2.3'!T200+'St 1.2.4'!T200</f>
        <v>65.646458764777108</v>
      </c>
      <c r="U200" s="132">
        <f>'St 1.2.1'!U200+'St 1.2.2'!U200+'St 1.2.3'!U200+'St 1.2.4'!U200</f>
        <v>5.688596979255589</v>
      </c>
      <c r="V200" s="132">
        <f>'St 1.2.1'!V200+'St 1.2.2'!V200+'St 1.2.3'!V200+'St 1.2.4'!V200</f>
        <v>61.005295791156165</v>
      </c>
      <c r="W200" s="132">
        <f>'St 1.2.1'!W200+'St 1.2.2'!W200+'St 1.2.3'!W200+'St 1.2.4'!W200</f>
        <v>-62.014912020398015</v>
      </c>
      <c r="X200" s="132">
        <f>'St 1.2.1'!X200+'St 1.2.2'!X200+'St 1.2.3'!X200+'St 1.2.4'!X200</f>
        <v>105.85673191444354</v>
      </c>
      <c r="Y200" s="132">
        <f>'St 1.2.1'!Y200+'St 1.2.2'!Y200+'St 1.2.3'!Y200+'St 1.2.4'!Y200</f>
        <v>-36.835695151731244</v>
      </c>
      <c r="Z200" s="132">
        <f>'St 1.2.1'!Z200+'St 1.2.2'!Z200+'St 1.2.3'!Z200+'St 1.2.4'!Z200</f>
        <v>25.362783455801676</v>
      </c>
      <c r="AA200" s="132">
        <f>'St 1.2.1'!AA200+'St 1.2.2'!AA200+'St 1.2.3'!AA200+'St 1.2.4'!AA200</f>
        <v>202.56572890333251</v>
      </c>
      <c r="AB200" s="135"/>
      <c r="AC200" s="132">
        <f>'St 1.2.1'!AC200+'St 1.2.2'!AC200+'St 1.2.3'!AC200+'St 1.2.4'!AC200</f>
        <v>0</v>
      </c>
      <c r="AD200" s="132">
        <f>'St 1.2.1'!AD200+'St 1.2.2'!AD200+'St 1.2.3'!AD200+'St 1.2.4'!AD200</f>
        <v>0</v>
      </c>
      <c r="AE200" s="132">
        <f>'St 1.2.1'!AE200+'St 1.2.2'!AE200+'St 1.2.3'!AE200+'St 1.2.4'!AE200</f>
        <v>0</v>
      </c>
      <c r="AF200" s="132">
        <f>'St 1.2.1'!AF200+'St 1.2.2'!AF200+'St 1.2.3'!AF200+'St 1.2.4'!AF200</f>
        <v>0</v>
      </c>
      <c r="AG200" s="132">
        <f>'St 1.2.1'!AG200+'St 1.2.2'!AG200+'St 1.2.3'!AG200+'St 1.2.4'!AG200</f>
        <v>0</v>
      </c>
      <c r="AH200" s="132">
        <f>'St 1.2.1'!AH200+'St 1.2.2'!AH200+'St 1.2.3'!AH200+'St 1.2.4'!AH200</f>
        <v>0</v>
      </c>
      <c r="AI200" s="132">
        <f>'St 1.2.1'!AI200+'St 1.2.2'!AI200+'St 1.2.3'!AI200+'St 1.2.4'!AI200</f>
        <v>0</v>
      </c>
      <c r="AJ200" s="132">
        <f>'St 1.2.1'!AJ200+'St 1.2.2'!AJ200+'St 1.2.3'!AJ200+'St 1.2.4'!AJ200</f>
        <v>0</v>
      </c>
      <c r="AK200" s="132">
        <f>'St 1.2.1'!AK200+'St 1.2.2'!AK200+'St 1.2.3'!AK200+'St 1.2.4'!AK200</f>
        <v>0</v>
      </c>
      <c r="AL200" s="132">
        <f>'St 1.2.1'!AL200+'St 1.2.2'!AL200+'St 1.2.3'!AL200+'St 1.2.4'!AL200</f>
        <v>0</v>
      </c>
      <c r="AM200" s="132">
        <f>'St 1.2.1'!AM200+'St 1.2.2'!AM200+'St 1.2.3'!AM200+'St 1.2.4'!AM200</f>
        <v>0</v>
      </c>
    </row>
    <row r="201" spans="1:39">
      <c r="B201" s="3" t="s">
        <v>19</v>
      </c>
      <c r="C201" s="178" t="s">
        <v>302</v>
      </c>
      <c r="D201" s="132">
        <f>'St 1.2.1'!D201+'St 1.2.2'!D201+'St 1.2.3'!D201+'St 1.2.4'!D201</f>
        <v>0</v>
      </c>
      <c r="E201" s="132">
        <f>'St 1.2.1'!E201+'St 1.2.2'!E201+'St 1.2.3'!E201+'St 1.2.4'!E201</f>
        <v>0</v>
      </c>
      <c r="F201" s="132">
        <f>'St 1.2.1'!F201+'St 1.2.2'!F201+'St 1.2.3'!F201+'St 1.2.4'!F201</f>
        <v>0</v>
      </c>
      <c r="G201" s="132">
        <f>'St 1.2.1'!G201+'St 1.2.2'!G201+'St 1.2.3'!G201+'St 1.2.4'!G201</f>
        <v>0</v>
      </c>
      <c r="H201" s="132">
        <f>'St 1.2.1'!H201+'St 1.2.2'!H201+'St 1.2.3'!H201+'St 1.2.4'!H201</f>
        <v>0</v>
      </c>
      <c r="I201" s="132">
        <f>'St 1.2.1'!I201+'St 1.2.2'!I201+'St 1.2.3'!I201+'St 1.2.4'!I201</f>
        <v>0</v>
      </c>
      <c r="J201" s="132">
        <f>'St 1.2.1'!J201+'St 1.2.2'!J201+'St 1.2.3'!J201+'St 1.2.4'!J201</f>
        <v>0</v>
      </c>
      <c r="K201" s="132">
        <f>'St 1.2.1'!K201+'St 1.2.2'!K201+'St 1.2.3'!K201+'St 1.2.4'!K201</f>
        <v>0</v>
      </c>
      <c r="L201" s="132">
        <f>'St 1.2.1'!L201+'St 1.2.2'!L201+'St 1.2.3'!L201+'St 1.2.4'!L201</f>
        <v>0</v>
      </c>
      <c r="M201" s="132">
        <f>'St 1.2.1'!M201+'St 1.2.2'!M201+'St 1.2.3'!M201+'St 1.2.4'!M201</f>
        <v>0</v>
      </c>
      <c r="N201" s="132">
        <f>'St 1.2.1'!N201+'St 1.2.2'!N201+'St 1.2.3'!N201+'St 1.2.4'!N201</f>
        <v>0</v>
      </c>
      <c r="O201" s="132">
        <f>'St 1.2.1'!O201+'St 1.2.2'!O201+'St 1.2.3'!O201+'St 1.2.4'!O201</f>
        <v>0</v>
      </c>
      <c r="P201" s="138"/>
      <c r="Q201" s="132">
        <f>'St 1.2.1'!Q201+'St 1.2.2'!Q201+'St 1.2.3'!Q201+'St 1.2.4'!Q201</f>
        <v>0</v>
      </c>
      <c r="R201" s="132">
        <f>'St 1.2.1'!R201+'St 1.2.2'!R201+'St 1.2.3'!R201+'St 1.2.4'!R201</f>
        <v>0</v>
      </c>
      <c r="S201" s="132">
        <f>'St 1.2.1'!S201+'St 1.2.2'!S201+'St 1.2.3'!S201+'St 1.2.4'!S201</f>
        <v>0</v>
      </c>
      <c r="T201" s="132">
        <f>'St 1.2.1'!T201+'St 1.2.2'!T201+'St 1.2.3'!T201+'St 1.2.4'!T201</f>
        <v>0</v>
      </c>
      <c r="U201" s="132">
        <f>'St 1.2.1'!U201+'St 1.2.2'!U201+'St 1.2.3'!U201+'St 1.2.4'!U201</f>
        <v>0</v>
      </c>
      <c r="V201" s="132">
        <f>'St 1.2.1'!V201+'St 1.2.2'!V201+'St 1.2.3'!V201+'St 1.2.4'!V201</f>
        <v>0</v>
      </c>
      <c r="W201" s="132">
        <f>'St 1.2.1'!W201+'St 1.2.2'!W201+'St 1.2.3'!W201+'St 1.2.4'!W201</f>
        <v>0</v>
      </c>
      <c r="X201" s="132">
        <f>'St 1.2.1'!X201+'St 1.2.2'!X201+'St 1.2.3'!X201+'St 1.2.4'!X201</f>
        <v>0</v>
      </c>
      <c r="Y201" s="132">
        <f>'St 1.2.1'!Y201+'St 1.2.2'!Y201+'St 1.2.3'!Y201+'St 1.2.4'!Y201</f>
        <v>0</v>
      </c>
      <c r="Z201" s="132">
        <f>'St 1.2.1'!Z201+'St 1.2.2'!Z201+'St 1.2.3'!Z201+'St 1.2.4'!Z201</f>
        <v>0</v>
      </c>
      <c r="AA201" s="132">
        <f>'St 1.2.1'!AA201+'St 1.2.2'!AA201+'St 1.2.3'!AA201+'St 1.2.4'!AA201</f>
        <v>0</v>
      </c>
      <c r="AB201" s="135"/>
      <c r="AC201" s="132">
        <f>'St 1.2.1'!AC201+'St 1.2.2'!AC201+'St 1.2.3'!AC201+'St 1.2.4'!AC201</f>
        <v>0</v>
      </c>
      <c r="AD201" s="132">
        <f>'St 1.2.1'!AD201+'St 1.2.2'!AD201+'St 1.2.3'!AD201+'St 1.2.4'!AD201</f>
        <v>0</v>
      </c>
      <c r="AE201" s="132">
        <f>'St 1.2.1'!AE201+'St 1.2.2'!AE201+'St 1.2.3'!AE201+'St 1.2.4'!AE201</f>
        <v>0</v>
      </c>
      <c r="AF201" s="132">
        <f>'St 1.2.1'!AF201+'St 1.2.2'!AF201+'St 1.2.3'!AF201+'St 1.2.4'!AF201</f>
        <v>0</v>
      </c>
      <c r="AG201" s="132">
        <f>'St 1.2.1'!AG201+'St 1.2.2'!AG201+'St 1.2.3'!AG201+'St 1.2.4'!AG201</f>
        <v>0</v>
      </c>
      <c r="AH201" s="132">
        <f>'St 1.2.1'!AH201+'St 1.2.2'!AH201+'St 1.2.3'!AH201+'St 1.2.4'!AH201</f>
        <v>0</v>
      </c>
      <c r="AI201" s="132">
        <f>'St 1.2.1'!AI201+'St 1.2.2'!AI201+'St 1.2.3'!AI201+'St 1.2.4'!AI201</f>
        <v>0</v>
      </c>
      <c r="AJ201" s="132">
        <f>'St 1.2.1'!AJ201+'St 1.2.2'!AJ201+'St 1.2.3'!AJ201+'St 1.2.4'!AJ201</f>
        <v>0</v>
      </c>
      <c r="AK201" s="132">
        <f>'St 1.2.1'!AK201+'St 1.2.2'!AK201+'St 1.2.3'!AK201+'St 1.2.4'!AK201</f>
        <v>0</v>
      </c>
      <c r="AL201" s="132">
        <f>'St 1.2.1'!AL201+'St 1.2.2'!AL201+'St 1.2.3'!AL201+'St 1.2.4'!AL201</f>
        <v>0</v>
      </c>
      <c r="AM201" s="132">
        <f>'St 1.2.1'!AM201+'St 1.2.2'!AM201+'St 1.2.3'!AM201+'St 1.2.4'!AM201</f>
        <v>0</v>
      </c>
    </row>
    <row r="202" spans="1:39">
      <c r="B202" s="3" t="s">
        <v>20</v>
      </c>
      <c r="C202" s="178" t="s">
        <v>303</v>
      </c>
      <c r="D202" s="132">
        <f>'St 1.2.1'!D202+'St 1.2.2'!D202+'St 1.2.3'!D202+'St 1.2.4'!D202</f>
        <v>0</v>
      </c>
      <c r="E202" s="132">
        <f>'St 1.2.1'!E202+'St 1.2.2'!E202+'St 1.2.3'!E202+'St 1.2.4'!E202</f>
        <v>0</v>
      </c>
      <c r="F202" s="132">
        <f>'St 1.2.1'!F202+'St 1.2.2'!F202+'St 1.2.3'!F202+'St 1.2.4'!F202</f>
        <v>0</v>
      </c>
      <c r="G202" s="132">
        <f>'St 1.2.1'!G202+'St 1.2.2'!G202+'St 1.2.3'!G202+'St 1.2.4'!G202</f>
        <v>0</v>
      </c>
      <c r="H202" s="132">
        <f>'St 1.2.1'!H202+'St 1.2.2'!H202+'St 1.2.3'!H202+'St 1.2.4'!H202</f>
        <v>0</v>
      </c>
      <c r="I202" s="132">
        <f>'St 1.2.1'!I202+'St 1.2.2'!I202+'St 1.2.3'!I202+'St 1.2.4'!I202</f>
        <v>0</v>
      </c>
      <c r="J202" s="132">
        <f>'St 1.2.1'!J202+'St 1.2.2'!J202+'St 1.2.3'!J202+'St 1.2.4'!J202</f>
        <v>0</v>
      </c>
      <c r="K202" s="132">
        <f>'St 1.2.1'!K202+'St 1.2.2'!K202+'St 1.2.3'!K202+'St 1.2.4'!K202</f>
        <v>0</v>
      </c>
      <c r="L202" s="132">
        <f>'St 1.2.1'!L202+'St 1.2.2'!L202+'St 1.2.3'!L202+'St 1.2.4'!L202</f>
        <v>0</v>
      </c>
      <c r="M202" s="132">
        <f>'St 1.2.1'!M202+'St 1.2.2'!M202+'St 1.2.3'!M202+'St 1.2.4'!M202</f>
        <v>0</v>
      </c>
      <c r="N202" s="132">
        <f>'St 1.2.1'!N202+'St 1.2.2'!N202+'St 1.2.3'!N202+'St 1.2.4'!N202</f>
        <v>0</v>
      </c>
      <c r="O202" s="132">
        <f>'St 1.2.1'!O202+'St 1.2.2'!O202+'St 1.2.3'!O202+'St 1.2.4'!O202</f>
        <v>0</v>
      </c>
      <c r="P202" s="138"/>
      <c r="Q202" s="132">
        <f>'St 1.2.1'!Q202+'St 1.2.2'!Q202+'St 1.2.3'!Q202+'St 1.2.4'!Q202</f>
        <v>0</v>
      </c>
      <c r="R202" s="132">
        <f>'St 1.2.1'!R202+'St 1.2.2'!R202+'St 1.2.3'!R202+'St 1.2.4'!R202</f>
        <v>0</v>
      </c>
      <c r="S202" s="132">
        <f>'St 1.2.1'!S202+'St 1.2.2'!S202+'St 1.2.3'!S202+'St 1.2.4'!S202</f>
        <v>0</v>
      </c>
      <c r="T202" s="132">
        <f>'St 1.2.1'!T202+'St 1.2.2'!T202+'St 1.2.3'!T202+'St 1.2.4'!T202</f>
        <v>0</v>
      </c>
      <c r="U202" s="132">
        <f>'St 1.2.1'!U202+'St 1.2.2'!U202+'St 1.2.3'!U202+'St 1.2.4'!U202</f>
        <v>0</v>
      </c>
      <c r="V202" s="132">
        <f>'St 1.2.1'!V202+'St 1.2.2'!V202+'St 1.2.3'!V202+'St 1.2.4'!V202</f>
        <v>0</v>
      </c>
      <c r="W202" s="132">
        <f>'St 1.2.1'!W202+'St 1.2.2'!W202+'St 1.2.3'!W202+'St 1.2.4'!W202</f>
        <v>0</v>
      </c>
      <c r="X202" s="132">
        <f>'St 1.2.1'!X202+'St 1.2.2'!X202+'St 1.2.3'!X202+'St 1.2.4'!X202</f>
        <v>0</v>
      </c>
      <c r="Y202" s="132">
        <f>'St 1.2.1'!Y202+'St 1.2.2'!Y202+'St 1.2.3'!Y202+'St 1.2.4'!Y202</f>
        <v>0</v>
      </c>
      <c r="Z202" s="132">
        <f>'St 1.2.1'!Z202+'St 1.2.2'!Z202+'St 1.2.3'!Z202+'St 1.2.4'!Z202</f>
        <v>0</v>
      </c>
      <c r="AA202" s="132">
        <f>'St 1.2.1'!AA202+'St 1.2.2'!AA202+'St 1.2.3'!AA202+'St 1.2.4'!AA202</f>
        <v>0</v>
      </c>
      <c r="AB202" s="135"/>
      <c r="AC202" s="132">
        <f>'St 1.2.1'!AC202+'St 1.2.2'!AC202+'St 1.2.3'!AC202+'St 1.2.4'!AC202</f>
        <v>0</v>
      </c>
      <c r="AD202" s="132">
        <f>'St 1.2.1'!AD202+'St 1.2.2'!AD202+'St 1.2.3'!AD202+'St 1.2.4'!AD202</f>
        <v>0</v>
      </c>
      <c r="AE202" s="132">
        <f>'St 1.2.1'!AE202+'St 1.2.2'!AE202+'St 1.2.3'!AE202+'St 1.2.4'!AE202</f>
        <v>0</v>
      </c>
      <c r="AF202" s="132">
        <f>'St 1.2.1'!AF202+'St 1.2.2'!AF202+'St 1.2.3'!AF202+'St 1.2.4'!AF202</f>
        <v>0</v>
      </c>
      <c r="AG202" s="132">
        <f>'St 1.2.1'!AG202+'St 1.2.2'!AG202+'St 1.2.3'!AG202+'St 1.2.4'!AG202</f>
        <v>0</v>
      </c>
      <c r="AH202" s="132">
        <f>'St 1.2.1'!AH202+'St 1.2.2'!AH202+'St 1.2.3'!AH202+'St 1.2.4'!AH202</f>
        <v>0</v>
      </c>
      <c r="AI202" s="132">
        <f>'St 1.2.1'!AI202+'St 1.2.2'!AI202+'St 1.2.3'!AI202+'St 1.2.4'!AI202</f>
        <v>0</v>
      </c>
      <c r="AJ202" s="132">
        <f>'St 1.2.1'!AJ202+'St 1.2.2'!AJ202+'St 1.2.3'!AJ202+'St 1.2.4'!AJ202</f>
        <v>0</v>
      </c>
      <c r="AK202" s="132">
        <f>'St 1.2.1'!AK202+'St 1.2.2'!AK202+'St 1.2.3'!AK202+'St 1.2.4'!AK202</f>
        <v>0</v>
      </c>
      <c r="AL202" s="132">
        <f>'St 1.2.1'!AL202+'St 1.2.2'!AL202+'St 1.2.3'!AL202+'St 1.2.4'!AL202</f>
        <v>0</v>
      </c>
      <c r="AM202" s="132">
        <f>'St 1.2.1'!AM202+'St 1.2.2'!AM202+'St 1.2.3'!AM202+'St 1.2.4'!AM202</f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f>'St 1.2.1'!D203+'St 1.2.2'!D203+'St 1.2.3'!D203+'St 1.2.4'!D203</f>
        <v>182300.76280288538</v>
      </c>
      <c r="E203" s="129">
        <f>'St 1.2.1'!E203+'St 1.2.2'!E203+'St 1.2.3'!E203+'St 1.2.4'!E203</f>
        <v>194884.36328674626</v>
      </c>
      <c r="F203" s="129">
        <f>'St 1.2.1'!F203+'St 1.2.2'!F203+'St 1.2.3'!F203+'St 1.2.4'!F203</f>
        <v>242267.98609961013</v>
      </c>
      <c r="G203" s="129">
        <f>'St 1.2.1'!G203+'St 1.2.2'!G203+'St 1.2.3'!G203+'St 1.2.4'!G203</f>
        <v>249975.55210516838</v>
      </c>
      <c r="H203" s="129">
        <f>'St 1.2.1'!H203+'St 1.2.2'!H203+'St 1.2.3'!H203+'St 1.2.4'!H203</f>
        <v>278485.74320393993</v>
      </c>
      <c r="I203" s="129">
        <f>'St 1.2.1'!I203+'St 1.2.2'!I203+'St 1.2.3'!I203+'St 1.2.4'!I203</f>
        <v>339156.12026325689</v>
      </c>
      <c r="J203" s="129">
        <f>'St 1.2.1'!J203+'St 1.2.2'!J203+'St 1.2.3'!J203+'St 1.2.4'!J203</f>
        <v>377069.14355833293</v>
      </c>
      <c r="K203" s="129">
        <f>'St 1.2.1'!K203+'St 1.2.2'!K203+'St 1.2.3'!K203+'St 1.2.4'!K203</f>
        <v>320864.04124241404</v>
      </c>
      <c r="L203" s="129">
        <f>'St 1.2.1'!L203+'St 1.2.2'!L203+'St 1.2.3'!L203+'St 1.2.4'!L203</f>
        <v>413458.43063418282</v>
      </c>
      <c r="M203" s="129">
        <f>'St 1.2.1'!M203+'St 1.2.2'!M203+'St 1.2.3'!M203+'St 1.2.4'!M203</f>
        <v>407801.55286285689</v>
      </c>
      <c r="N203" s="129">
        <f>'St 1.2.1'!N203+'St 1.2.2'!N203+'St 1.2.3'!N203+'St 1.2.4'!N203</f>
        <v>394926.24867347797</v>
      </c>
      <c r="O203" s="129">
        <f>'St 1.2.1'!O203+'St 1.2.2'!O203+'St 1.2.3'!O203+'St 1.2.4'!O203</f>
        <v>426200.30309841456</v>
      </c>
      <c r="P203" s="130"/>
      <c r="Q203" s="129">
        <f>'St 1.2.1'!Q203+'St 1.2.2'!Q203+'St 1.2.3'!Q203+'St 1.2.4'!Q203</f>
        <v>12583.600483860921</v>
      </c>
      <c r="R203" s="129">
        <f>'St 1.2.1'!R203+'St 1.2.2'!R203+'St 1.2.3'!R203+'St 1.2.4'!R203</f>
        <v>47383.622812863861</v>
      </c>
      <c r="S203" s="129">
        <f>'St 1.2.1'!S203+'St 1.2.2'!S203+'St 1.2.3'!S203+'St 1.2.4'!S203</f>
        <v>7707.5660055582548</v>
      </c>
      <c r="T203" s="129">
        <f>'St 1.2.1'!T203+'St 1.2.2'!T203+'St 1.2.3'!T203+'St 1.2.4'!T203</f>
        <v>28510.191098771535</v>
      </c>
      <c r="U203" s="129">
        <f>'St 1.2.1'!U203+'St 1.2.2'!U203+'St 1.2.3'!U203+'St 1.2.4'!U203</f>
        <v>60670.377059316925</v>
      </c>
      <c r="V203" s="129">
        <f>'St 1.2.1'!V203+'St 1.2.2'!V203+'St 1.2.3'!V203+'St 1.2.4'!V203</f>
        <v>37913.023295076091</v>
      </c>
      <c r="W203" s="129">
        <f>'St 1.2.1'!W203+'St 1.2.2'!W203+'St 1.2.3'!W203+'St 1.2.4'!W203</f>
        <v>-56205.102315918884</v>
      </c>
      <c r="X203" s="129">
        <f>'St 1.2.1'!X203+'St 1.2.2'!X203+'St 1.2.3'!X203+'St 1.2.4'!X203</f>
        <v>92594.38939176884</v>
      </c>
      <c r="Y203" s="129">
        <f>'St 1.2.1'!Y203+'St 1.2.2'!Y203+'St 1.2.3'!Y203+'St 1.2.4'!Y203</f>
        <v>-5656.8777713259997</v>
      </c>
      <c r="Z203" s="129">
        <f>'St 1.2.1'!Z203+'St 1.2.2'!Z203+'St 1.2.3'!Z203+'St 1.2.4'!Z203</f>
        <v>-12875.304189378854</v>
      </c>
      <c r="AA203" s="129">
        <f>'St 1.2.1'!AA203+'St 1.2.2'!AA203+'St 1.2.3'!AA203+'St 1.2.4'!AA203</f>
        <v>31274.054424936534</v>
      </c>
      <c r="AB203" s="131"/>
      <c r="AC203" s="129">
        <f>'St 1.2.1'!AC203+'St 1.2.2'!AC203+'St 1.2.3'!AC203+'St 1.2.4'!AC203</f>
        <v>0</v>
      </c>
      <c r="AD203" s="129">
        <f>'St 1.2.1'!AD203+'St 1.2.2'!AD203+'St 1.2.3'!AD203+'St 1.2.4'!AD203</f>
        <v>0</v>
      </c>
      <c r="AE203" s="129">
        <f>'St 1.2.1'!AE203+'St 1.2.2'!AE203+'St 1.2.3'!AE203+'St 1.2.4'!AE203</f>
        <v>0</v>
      </c>
      <c r="AF203" s="129">
        <f>'St 1.2.1'!AF203+'St 1.2.2'!AF203+'St 1.2.3'!AF203+'St 1.2.4'!AF203</f>
        <v>0</v>
      </c>
      <c r="AG203" s="129">
        <f>'St 1.2.1'!AG203+'St 1.2.2'!AG203+'St 1.2.3'!AG203+'St 1.2.4'!AG203</f>
        <v>0</v>
      </c>
      <c r="AH203" s="129">
        <f>'St 1.2.1'!AH203+'St 1.2.2'!AH203+'St 1.2.3'!AH203+'St 1.2.4'!AH203</f>
        <v>0</v>
      </c>
      <c r="AI203" s="129">
        <f>'St 1.2.1'!AI203+'St 1.2.2'!AI203+'St 1.2.3'!AI203+'St 1.2.4'!AI203</f>
        <v>0</v>
      </c>
      <c r="AJ203" s="129">
        <f>'St 1.2.1'!AJ203+'St 1.2.2'!AJ203+'St 1.2.3'!AJ203+'St 1.2.4'!AJ203</f>
        <v>0</v>
      </c>
      <c r="AK203" s="129">
        <f>'St 1.2.1'!AK203+'St 1.2.2'!AK203+'St 1.2.3'!AK203+'St 1.2.4'!AK203</f>
        <v>0</v>
      </c>
      <c r="AL203" s="129">
        <f>'St 1.2.1'!AL203+'St 1.2.2'!AL203+'St 1.2.3'!AL203+'St 1.2.4'!AL203</f>
        <v>0</v>
      </c>
      <c r="AM203" s="129">
        <f>'St 1.2.1'!AM203+'St 1.2.2'!AM203+'St 1.2.3'!AM203+'St 1.2.4'!AM203</f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f>'St 1.2.1'!D204+'St 1.2.2'!D204+'St 1.2.3'!D204+'St 1.2.4'!D204</f>
        <v>70577.30666423848</v>
      </c>
      <c r="E204" s="129">
        <f>'St 1.2.1'!E204+'St 1.2.2'!E204+'St 1.2.3'!E204+'St 1.2.4'!E204</f>
        <v>80088.657451562132</v>
      </c>
      <c r="F204" s="129">
        <f>'St 1.2.1'!F204+'St 1.2.2'!F204+'St 1.2.3'!F204+'St 1.2.4'!F204</f>
        <v>102503.56695462219</v>
      </c>
      <c r="G204" s="129">
        <f>'St 1.2.1'!G204+'St 1.2.2'!G204+'St 1.2.3'!G204+'St 1.2.4'!G204</f>
        <v>101781.19801510625</v>
      </c>
      <c r="H204" s="129">
        <f>'St 1.2.1'!H204+'St 1.2.2'!H204+'St 1.2.3'!H204+'St 1.2.4'!H204</f>
        <v>77044.715450100499</v>
      </c>
      <c r="I204" s="129">
        <f>'St 1.2.1'!I204+'St 1.2.2'!I204+'St 1.2.3'!I204+'St 1.2.4'!I204</f>
        <v>73182.78780001121</v>
      </c>
      <c r="J204" s="129">
        <f>'St 1.2.1'!J204+'St 1.2.2'!J204+'St 1.2.3'!J204+'St 1.2.4'!J204</f>
        <v>122515.05561535401</v>
      </c>
      <c r="K204" s="129">
        <f>'St 1.2.1'!K204+'St 1.2.2'!K204+'St 1.2.3'!K204+'St 1.2.4'!K204</f>
        <v>124746.71784695565</v>
      </c>
      <c r="L204" s="129">
        <f>'St 1.2.1'!L204+'St 1.2.2'!L204+'St 1.2.3'!L204+'St 1.2.4'!L204</f>
        <v>136762.01703003311</v>
      </c>
      <c r="M204" s="129">
        <f>'St 1.2.1'!M204+'St 1.2.2'!M204+'St 1.2.3'!M204+'St 1.2.4'!M204</f>
        <v>119841.47872051531</v>
      </c>
      <c r="N204" s="129">
        <f>'St 1.2.1'!N204+'St 1.2.2'!N204+'St 1.2.3'!N204+'St 1.2.4'!N204</f>
        <v>121224.24361251041</v>
      </c>
      <c r="O204" s="129">
        <f>'St 1.2.1'!O204+'St 1.2.2'!O204+'St 1.2.3'!O204+'St 1.2.4'!O204</f>
        <v>116514.12506095918</v>
      </c>
      <c r="P204" s="130"/>
      <c r="Q204" s="129">
        <f>'St 1.2.1'!Q204+'St 1.2.2'!Q204+'St 1.2.3'!Q204+'St 1.2.4'!Q204</f>
        <v>9511.3507873236467</v>
      </c>
      <c r="R204" s="129">
        <f>'St 1.2.1'!R204+'St 1.2.2'!R204+'St 1.2.3'!R204+'St 1.2.4'!R204</f>
        <v>22414.909503060055</v>
      </c>
      <c r="S204" s="129">
        <f>'St 1.2.1'!S204+'St 1.2.2'!S204+'St 1.2.3'!S204+'St 1.2.4'!S204</f>
        <v>-722.36893951593902</v>
      </c>
      <c r="T204" s="129">
        <f>'St 1.2.1'!T204+'St 1.2.2'!T204+'St 1.2.3'!T204+'St 1.2.4'!T204</f>
        <v>-24736.48256500575</v>
      </c>
      <c r="U204" s="129">
        <f>'St 1.2.1'!U204+'St 1.2.2'!U204+'St 1.2.3'!U204+'St 1.2.4'!U204</f>
        <v>-3861.9276500892838</v>
      </c>
      <c r="V204" s="129">
        <f>'St 1.2.1'!V204+'St 1.2.2'!V204+'St 1.2.3'!V204+'St 1.2.4'!V204</f>
        <v>49332.267815342806</v>
      </c>
      <c r="W204" s="129">
        <f>'St 1.2.1'!W204+'St 1.2.2'!W204+'St 1.2.3'!W204+'St 1.2.4'!W204</f>
        <v>2231.6622316016255</v>
      </c>
      <c r="X204" s="129">
        <f>'St 1.2.1'!X204+'St 1.2.2'!X204+'St 1.2.3'!X204+'St 1.2.4'!X204</f>
        <v>12015.299183077483</v>
      </c>
      <c r="Y204" s="129">
        <f>'St 1.2.1'!Y204+'St 1.2.2'!Y204+'St 1.2.3'!Y204+'St 1.2.4'!Y204</f>
        <v>-16920.538309517815</v>
      </c>
      <c r="Z204" s="129">
        <f>'St 1.2.1'!Z204+'St 1.2.2'!Z204+'St 1.2.3'!Z204+'St 1.2.4'!Z204</f>
        <v>1382.764891995103</v>
      </c>
      <c r="AA204" s="129">
        <f>'St 1.2.1'!AA204+'St 1.2.2'!AA204+'St 1.2.3'!AA204+'St 1.2.4'!AA204</f>
        <v>-4710.1185515512298</v>
      </c>
      <c r="AB204" s="131"/>
      <c r="AC204" s="129">
        <f>'St 1.2.1'!AC204+'St 1.2.2'!AC204+'St 1.2.3'!AC204+'St 1.2.4'!AC204</f>
        <v>0</v>
      </c>
      <c r="AD204" s="129">
        <f>'St 1.2.1'!AD204+'St 1.2.2'!AD204+'St 1.2.3'!AD204+'St 1.2.4'!AD204</f>
        <v>0</v>
      </c>
      <c r="AE204" s="129">
        <f>'St 1.2.1'!AE204+'St 1.2.2'!AE204+'St 1.2.3'!AE204+'St 1.2.4'!AE204</f>
        <v>0</v>
      </c>
      <c r="AF204" s="129">
        <f>'St 1.2.1'!AF204+'St 1.2.2'!AF204+'St 1.2.3'!AF204+'St 1.2.4'!AF204</f>
        <v>0</v>
      </c>
      <c r="AG204" s="129">
        <f>'St 1.2.1'!AG204+'St 1.2.2'!AG204+'St 1.2.3'!AG204+'St 1.2.4'!AG204</f>
        <v>0</v>
      </c>
      <c r="AH204" s="129">
        <f>'St 1.2.1'!AH204+'St 1.2.2'!AH204+'St 1.2.3'!AH204+'St 1.2.4'!AH204</f>
        <v>0</v>
      </c>
      <c r="AI204" s="129">
        <f>'St 1.2.1'!AI204+'St 1.2.2'!AI204+'St 1.2.3'!AI204+'St 1.2.4'!AI204</f>
        <v>0</v>
      </c>
      <c r="AJ204" s="129">
        <f>'St 1.2.1'!AJ204+'St 1.2.2'!AJ204+'St 1.2.3'!AJ204+'St 1.2.4'!AJ204</f>
        <v>0</v>
      </c>
      <c r="AK204" s="129">
        <f>'St 1.2.1'!AK204+'St 1.2.2'!AK204+'St 1.2.3'!AK204+'St 1.2.4'!AK204</f>
        <v>0</v>
      </c>
      <c r="AL204" s="129">
        <f>'St 1.2.1'!AL204+'St 1.2.2'!AL204+'St 1.2.3'!AL204+'St 1.2.4'!AL204</f>
        <v>0</v>
      </c>
      <c r="AM204" s="129">
        <f>'St 1.2.1'!AM204+'St 1.2.2'!AM204+'St 1.2.3'!AM204+'St 1.2.4'!AM204</f>
        <v>0</v>
      </c>
    </row>
    <row r="205" spans="1:39">
      <c r="B205" s="176" t="s">
        <v>40</v>
      </c>
      <c r="C205" s="186"/>
      <c r="D205" s="132">
        <f>'St 1.2.1'!D205+'St 1.2.2'!D205+'St 1.2.3'!D205+'St 1.2.4'!D205</f>
        <v>69746.407409435982</v>
      </c>
      <c r="E205" s="132">
        <f>'St 1.2.1'!E205+'St 1.2.2'!E205+'St 1.2.3'!E205+'St 1.2.4'!E205</f>
        <v>78982.931501777668</v>
      </c>
      <c r="F205" s="132">
        <f>'St 1.2.1'!F205+'St 1.2.2'!F205+'St 1.2.3'!F205+'St 1.2.4'!F205</f>
        <v>101171.67974292536</v>
      </c>
      <c r="G205" s="132">
        <f>'St 1.2.1'!G205+'St 1.2.2'!G205+'St 1.2.3'!G205+'St 1.2.4'!G205</f>
        <v>100687.05115709365</v>
      </c>
      <c r="H205" s="132">
        <f>'St 1.2.1'!H205+'St 1.2.2'!H205+'St 1.2.3'!H205+'St 1.2.4'!H205</f>
        <v>75713.100592824194</v>
      </c>
      <c r="I205" s="132">
        <f>'St 1.2.1'!I205+'St 1.2.2'!I205+'St 1.2.3'!I205+'St 1.2.4'!I205</f>
        <v>72676.174199999994</v>
      </c>
      <c r="J205" s="132">
        <f>'St 1.2.1'!J205+'St 1.2.2'!J205+'St 1.2.3'!J205+'St 1.2.4'!J205</f>
        <v>109534.45856665683</v>
      </c>
      <c r="K205" s="132">
        <f>'St 1.2.1'!K205+'St 1.2.2'!K205+'St 1.2.3'!K205+'St 1.2.4'!K205</f>
        <v>122578.94287382007</v>
      </c>
      <c r="L205" s="132">
        <f>'St 1.2.1'!L205+'St 1.2.2'!L205+'St 1.2.3'!L205+'St 1.2.4'!L205</f>
        <v>134409.62170815605</v>
      </c>
      <c r="M205" s="132">
        <f>'St 1.2.1'!M205+'St 1.2.2'!M205+'St 1.2.3'!M205+'St 1.2.4'!M205</f>
        <v>118211.52836523161</v>
      </c>
      <c r="N205" s="132">
        <f>'St 1.2.1'!N205+'St 1.2.2'!N205+'St 1.2.3'!N205+'St 1.2.4'!N205</f>
        <v>119090.06342446884</v>
      </c>
      <c r="O205" s="132">
        <f>'St 1.2.1'!O205+'St 1.2.2'!O205+'St 1.2.3'!O205+'St 1.2.4'!O205</f>
        <v>114289.96499524257</v>
      </c>
      <c r="P205" s="138"/>
      <c r="Q205" s="132">
        <f>'St 1.2.1'!Q205+'St 1.2.2'!Q205+'St 1.2.3'!Q205+'St 1.2.4'!Q205</f>
        <v>9236.5240923416932</v>
      </c>
      <c r="R205" s="132">
        <f>'St 1.2.1'!R205+'St 1.2.2'!R205+'St 1.2.3'!R205+'St 1.2.4'!R205</f>
        <v>22188.748241147696</v>
      </c>
      <c r="S205" s="132">
        <f>'St 1.2.1'!S205+'St 1.2.2'!S205+'St 1.2.3'!S205+'St 1.2.4'!S205</f>
        <v>-484.62858583172238</v>
      </c>
      <c r="T205" s="132">
        <f>'St 1.2.1'!T205+'St 1.2.2'!T205+'St 1.2.3'!T205+'St 1.2.4'!T205</f>
        <v>-24973.950564269468</v>
      </c>
      <c r="U205" s="132">
        <f>'St 1.2.1'!U205+'St 1.2.2'!U205+'St 1.2.3'!U205+'St 1.2.4'!U205</f>
        <v>-3036.9263928241944</v>
      </c>
      <c r="V205" s="132">
        <f>'St 1.2.1'!V205+'St 1.2.2'!V205+'St 1.2.3'!V205+'St 1.2.4'!V205</f>
        <v>36858.284366656844</v>
      </c>
      <c r="W205" s="132">
        <f>'St 1.2.1'!W205+'St 1.2.2'!W205+'St 1.2.3'!W205+'St 1.2.4'!W205</f>
        <v>13044.484307163224</v>
      </c>
      <c r="X205" s="132">
        <f>'St 1.2.1'!X205+'St 1.2.2'!X205+'St 1.2.3'!X205+'St 1.2.4'!X205</f>
        <v>11830.678834336004</v>
      </c>
      <c r="Y205" s="132">
        <f>'St 1.2.1'!Y205+'St 1.2.2'!Y205+'St 1.2.3'!Y205+'St 1.2.4'!Y205</f>
        <v>-16198.093342924451</v>
      </c>
      <c r="Z205" s="132">
        <f>'St 1.2.1'!Z205+'St 1.2.2'!Z205+'St 1.2.3'!Z205+'St 1.2.4'!Z205</f>
        <v>878.535059237219</v>
      </c>
      <c r="AA205" s="132">
        <f>'St 1.2.1'!AA205+'St 1.2.2'!AA205+'St 1.2.3'!AA205+'St 1.2.4'!AA205</f>
        <v>-4800.0984292262592</v>
      </c>
      <c r="AB205" s="135"/>
      <c r="AC205" s="132">
        <f>'St 1.2.1'!AC205+'St 1.2.2'!AC205+'St 1.2.3'!AC205+'St 1.2.4'!AC205</f>
        <v>0</v>
      </c>
      <c r="AD205" s="132">
        <f>'St 1.2.1'!AD205+'St 1.2.2'!AD205+'St 1.2.3'!AD205+'St 1.2.4'!AD205</f>
        <v>0</v>
      </c>
      <c r="AE205" s="132">
        <f>'St 1.2.1'!AE205+'St 1.2.2'!AE205+'St 1.2.3'!AE205+'St 1.2.4'!AE205</f>
        <v>0</v>
      </c>
      <c r="AF205" s="132">
        <f>'St 1.2.1'!AF205+'St 1.2.2'!AF205+'St 1.2.3'!AF205+'St 1.2.4'!AF205</f>
        <v>0</v>
      </c>
      <c r="AG205" s="132">
        <f>'St 1.2.1'!AG205+'St 1.2.2'!AG205+'St 1.2.3'!AG205+'St 1.2.4'!AG205</f>
        <v>0</v>
      </c>
      <c r="AH205" s="132">
        <f>'St 1.2.1'!AH205+'St 1.2.2'!AH205+'St 1.2.3'!AH205+'St 1.2.4'!AH205</f>
        <v>0</v>
      </c>
      <c r="AI205" s="132">
        <f>'St 1.2.1'!AI205+'St 1.2.2'!AI205+'St 1.2.3'!AI205+'St 1.2.4'!AI205</f>
        <v>0</v>
      </c>
      <c r="AJ205" s="132">
        <f>'St 1.2.1'!AJ205+'St 1.2.2'!AJ205+'St 1.2.3'!AJ205+'St 1.2.4'!AJ205</f>
        <v>0</v>
      </c>
      <c r="AK205" s="132">
        <f>'St 1.2.1'!AK205+'St 1.2.2'!AK205+'St 1.2.3'!AK205+'St 1.2.4'!AK205</f>
        <v>0</v>
      </c>
      <c r="AL205" s="132">
        <f>'St 1.2.1'!AL205+'St 1.2.2'!AL205+'St 1.2.3'!AL205+'St 1.2.4'!AL205</f>
        <v>0</v>
      </c>
      <c r="AM205" s="132">
        <f>'St 1.2.1'!AM205+'St 1.2.2'!AM205+'St 1.2.3'!AM205+'St 1.2.4'!AM205</f>
        <v>0</v>
      </c>
    </row>
    <row r="206" spans="1:39">
      <c r="B206" s="6" t="s">
        <v>41</v>
      </c>
      <c r="C206" s="186"/>
      <c r="D206" s="132">
        <f>'St 1.2.1'!D206+'St 1.2.2'!D206+'St 1.2.3'!D206+'St 1.2.4'!D206</f>
        <v>0</v>
      </c>
      <c r="E206" s="132">
        <f>'St 1.2.1'!E206+'St 1.2.2'!E206+'St 1.2.3'!E206+'St 1.2.4'!E206</f>
        <v>0</v>
      </c>
      <c r="F206" s="132">
        <f>'St 1.2.1'!F206+'St 1.2.2'!F206+'St 1.2.3'!F206+'St 1.2.4'!F206</f>
        <v>0</v>
      </c>
      <c r="G206" s="132">
        <f>'St 1.2.1'!G206+'St 1.2.2'!G206+'St 1.2.3'!G206+'St 1.2.4'!G206</f>
        <v>0</v>
      </c>
      <c r="H206" s="132">
        <f>'St 1.2.1'!H206+'St 1.2.2'!H206+'St 1.2.3'!H206+'St 1.2.4'!H206</f>
        <v>0</v>
      </c>
      <c r="I206" s="132">
        <f>'St 1.2.1'!I206+'St 1.2.2'!I206+'St 1.2.3'!I206+'St 1.2.4'!I206</f>
        <v>0</v>
      </c>
      <c r="J206" s="132">
        <f>'St 1.2.1'!J206+'St 1.2.2'!J206+'St 1.2.3'!J206+'St 1.2.4'!J206</f>
        <v>0</v>
      </c>
      <c r="K206" s="132">
        <f>'St 1.2.1'!K206+'St 1.2.2'!K206+'St 1.2.3'!K206+'St 1.2.4'!K206</f>
        <v>0</v>
      </c>
      <c r="L206" s="132">
        <f>'St 1.2.1'!L206+'St 1.2.2'!L206+'St 1.2.3'!L206+'St 1.2.4'!L206</f>
        <v>0</v>
      </c>
      <c r="M206" s="132">
        <f>'St 1.2.1'!M206+'St 1.2.2'!M206+'St 1.2.3'!M206+'St 1.2.4'!M206</f>
        <v>0</v>
      </c>
      <c r="N206" s="132">
        <f>'St 1.2.1'!N206+'St 1.2.2'!N206+'St 1.2.3'!N206+'St 1.2.4'!N206</f>
        <v>0</v>
      </c>
      <c r="O206" s="132">
        <f>'St 1.2.1'!O206+'St 1.2.2'!O206+'St 1.2.3'!O206+'St 1.2.4'!O206</f>
        <v>0</v>
      </c>
      <c r="P206" s="138"/>
      <c r="Q206" s="132">
        <f>'St 1.2.1'!Q206+'St 1.2.2'!Q206+'St 1.2.3'!Q206+'St 1.2.4'!Q206</f>
        <v>0</v>
      </c>
      <c r="R206" s="132">
        <f>'St 1.2.1'!R206+'St 1.2.2'!R206+'St 1.2.3'!R206+'St 1.2.4'!R206</f>
        <v>0</v>
      </c>
      <c r="S206" s="132">
        <f>'St 1.2.1'!S206+'St 1.2.2'!S206+'St 1.2.3'!S206+'St 1.2.4'!S206</f>
        <v>0</v>
      </c>
      <c r="T206" s="132">
        <f>'St 1.2.1'!T206+'St 1.2.2'!T206+'St 1.2.3'!T206+'St 1.2.4'!T206</f>
        <v>0</v>
      </c>
      <c r="U206" s="132">
        <f>'St 1.2.1'!U206+'St 1.2.2'!U206+'St 1.2.3'!U206+'St 1.2.4'!U206</f>
        <v>0</v>
      </c>
      <c r="V206" s="132">
        <f>'St 1.2.1'!V206+'St 1.2.2'!V206+'St 1.2.3'!V206+'St 1.2.4'!V206</f>
        <v>0</v>
      </c>
      <c r="W206" s="132">
        <f>'St 1.2.1'!W206+'St 1.2.2'!W206+'St 1.2.3'!W206+'St 1.2.4'!W206</f>
        <v>0</v>
      </c>
      <c r="X206" s="132">
        <f>'St 1.2.1'!X206+'St 1.2.2'!X206+'St 1.2.3'!X206+'St 1.2.4'!X206</f>
        <v>0</v>
      </c>
      <c r="Y206" s="132">
        <f>'St 1.2.1'!Y206+'St 1.2.2'!Y206+'St 1.2.3'!Y206+'St 1.2.4'!Y206</f>
        <v>0</v>
      </c>
      <c r="Z206" s="132">
        <f>'St 1.2.1'!Z206+'St 1.2.2'!Z206+'St 1.2.3'!Z206+'St 1.2.4'!Z206</f>
        <v>0</v>
      </c>
      <c r="AA206" s="132">
        <f>'St 1.2.1'!AA206+'St 1.2.2'!AA206+'St 1.2.3'!AA206+'St 1.2.4'!AA206</f>
        <v>0</v>
      </c>
      <c r="AB206" s="135"/>
      <c r="AC206" s="132">
        <f>'St 1.2.1'!AC206+'St 1.2.2'!AC206+'St 1.2.3'!AC206+'St 1.2.4'!AC206</f>
        <v>0</v>
      </c>
      <c r="AD206" s="132">
        <f>'St 1.2.1'!AD206+'St 1.2.2'!AD206+'St 1.2.3'!AD206+'St 1.2.4'!AD206</f>
        <v>0</v>
      </c>
      <c r="AE206" s="132">
        <f>'St 1.2.1'!AE206+'St 1.2.2'!AE206+'St 1.2.3'!AE206+'St 1.2.4'!AE206</f>
        <v>0</v>
      </c>
      <c r="AF206" s="132">
        <f>'St 1.2.1'!AF206+'St 1.2.2'!AF206+'St 1.2.3'!AF206+'St 1.2.4'!AF206</f>
        <v>0</v>
      </c>
      <c r="AG206" s="132">
        <f>'St 1.2.1'!AG206+'St 1.2.2'!AG206+'St 1.2.3'!AG206+'St 1.2.4'!AG206</f>
        <v>0</v>
      </c>
      <c r="AH206" s="132">
        <f>'St 1.2.1'!AH206+'St 1.2.2'!AH206+'St 1.2.3'!AH206+'St 1.2.4'!AH206</f>
        <v>0</v>
      </c>
      <c r="AI206" s="132">
        <f>'St 1.2.1'!AI206+'St 1.2.2'!AI206+'St 1.2.3'!AI206+'St 1.2.4'!AI206</f>
        <v>0</v>
      </c>
      <c r="AJ206" s="132">
        <f>'St 1.2.1'!AJ206+'St 1.2.2'!AJ206+'St 1.2.3'!AJ206+'St 1.2.4'!AJ206</f>
        <v>0</v>
      </c>
      <c r="AK206" s="132">
        <f>'St 1.2.1'!AK206+'St 1.2.2'!AK206+'St 1.2.3'!AK206+'St 1.2.4'!AK206</f>
        <v>0</v>
      </c>
      <c r="AL206" s="132">
        <f>'St 1.2.1'!AL206+'St 1.2.2'!AL206+'St 1.2.3'!AL206+'St 1.2.4'!AL206</f>
        <v>0</v>
      </c>
      <c r="AM206" s="132">
        <f>'St 1.2.1'!AM206+'St 1.2.2'!AM206+'St 1.2.3'!AM206+'St 1.2.4'!AM206</f>
        <v>0</v>
      </c>
    </row>
    <row r="207" spans="1:39">
      <c r="B207" s="6" t="s">
        <v>42</v>
      </c>
      <c r="C207" s="186"/>
      <c r="D207" s="132">
        <f>'St 1.2.1'!D207+'St 1.2.2'!D207+'St 1.2.3'!D207+'St 1.2.4'!D207</f>
        <v>0</v>
      </c>
      <c r="E207" s="132">
        <f>'St 1.2.1'!E207+'St 1.2.2'!E207+'St 1.2.3'!E207+'St 1.2.4'!E207</f>
        <v>0</v>
      </c>
      <c r="F207" s="132">
        <f>'St 1.2.1'!F207+'St 1.2.2'!F207+'St 1.2.3'!F207+'St 1.2.4'!F207</f>
        <v>0</v>
      </c>
      <c r="G207" s="132">
        <f>'St 1.2.1'!G207+'St 1.2.2'!G207+'St 1.2.3'!G207+'St 1.2.4'!G207</f>
        <v>0</v>
      </c>
      <c r="H207" s="132">
        <f>'St 1.2.1'!H207+'St 1.2.2'!H207+'St 1.2.3'!H207+'St 1.2.4'!H207</f>
        <v>6.9338599719402711E-7</v>
      </c>
      <c r="I207" s="132">
        <f>'St 1.2.1'!I207+'St 1.2.2'!I207+'St 1.2.3'!I207+'St 1.2.4'!I207</f>
        <v>0</v>
      </c>
      <c r="J207" s="132">
        <f>'St 1.2.1'!J207+'St 1.2.2'!J207+'St 1.2.3'!J207+'St 1.2.4'!J207</f>
        <v>1.7292871145266837E-5</v>
      </c>
      <c r="K207" s="132">
        <f>'St 1.2.1'!K207+'St 1.2.2'!K207+'St 1.2.3'!K207+'St 1.2.4'!K207</f>
        <v>0</v>
      </c>
      <c r="L207" s="132">
        <f>'St 1.2.1'!L207+'St 1.2.2'!L207+'St 1.2.3'!L207+'St 1.2.4'!L207</f>
        <v>1.7377363417151304</v>
      </c>
      <c r="M207" s="132">
        <f>'St 1.2.1'!M207+'St 1.2.2'!M207+'St 1.2.3'!M207+'St 1.2.4'!M207</f>
        <v>1.2040595138183974</v>
      </c>
      <c r="N207" s="132">
        <f>'St 1.2.1'!N207+'St 1.2.2'!N207+'St 1.2.3'!N207+'St 1.2.4'!N207</f>
        <v>1.5765387892240084</v>
      </c>
      <c r="O207" s="132">
        <f>'St 1.2.1'!O207+'St 1.2.2'!O207+'St 1.2.3'!O207+'St 1.2.4'!O207</f>
        <v>1.6430077632118567</v>
      </c>
      <c r="P207" s="138"/>
      <c r="Q207" s="132">
        <f>'St 1.2.1'!Q207+'St 1.2.2'!Q207+'St 1.2.3'!Q207+'St 1.2.4'!Q207</f>
        <v>0</v>
      </c>
      <c r="R207" s="132">
        <f>'St 1.2.1'!R207+'St 1.2.2'!R207+'St 1.2.3'!R207+'St 1.2.4'!R207</f>
        <v>0</v>
      </c>
      <c r="S207" s="132">
        <f>'St 1.2.1'!S207+'St 1.2.2'!S207+'St 1.2.3'!S207+'St 1.2.4'!S207</f>
        <v>0</v>
      </c>
      <c r="T207" s="132">
        <f>'St 1.2.1'!T207+'St 1.2.2'!T207+'St 1.2.3'!T207+'St 1.2.4'!T207</f>
        <v>6.9338599719402711E-7</v>
      </c>
      <c r="U207" s="132">
        <f>'St 1.2.1'!U207+'St 1.2.2'!U207+'St 1.2.3'!U207+'St 1.2.4'!U207</f>
        <v>-6.9338599719402711E-7</v>
      </c>
      <c r="V207" s="132">
        <f>'St 1.2.1'!V207+'St 1.2.2'!V207+'St 1.2.3'!V207+'St 1.2.4'!V207</f>
        <v>1.7292871145266837E-5</v>
      </c>
      <c r="W207" s="132">
        <f>'St 1.2.1'!W207+'St 1.2.2'!W207+'St 1.2.3'!W207+'St 1.2.4'!W207</f>
        <v>-1.7292871145266837E-5</v>
      </c>
      <c r="X207" s="132">
        <f>'St 1.2.1'!X207+'St 1.2.2'!X207+'St 1.2.3'!X207+'St 1.2.4'!X207</f>
        <v>1.7377363417151304</v>
      </c>
      <c r="Y207" s="132">
        <f>'St 1.2.1'!Y207+'St 1.2.2'!Y207+'St 1.2.3'!Y207+'St 1.2.4'!Y207</f>
        <v>-0.53367682789673287</v>
      </c>
      <c r="Z207" s="132">
        <f>'St 1.2.1'!Z207+'St 1.2.2'!Z207+'St 1.2.3'!Z207+'St 1.2.4'!Z207</f>
        <v>0.37247927540561088</v>
      </c>
      <c r="AA207" s="132">
        <f>'St 1.2.1'!AA207+'St 1.2.2'!AA207+'St 1.2.3'!AA207+'St 1.2.4'!AA207</f>
        <v>6.6468973987848443E-2</v>
      </c>
      <c r="AB207" s="135"/>
      <c r="AC207" s="132">
        <f>'St 1.2.1'!AC207+'St 1.2.2'!AC207+'St 1.2.3'!AC207+'St 1.2.4'!AC207</f>
        <v>0</v>
      </c>
      <c r="AD207" s="132">
        <f>'St 1.2.1'!AD207+'St 1.2.2'!AD207+'St 1.2.3'!AD207+'St 1.2.4'!AD207</f>
        <v>0</v>
      </c>
      <c r="AE207" s="132">
        <f>'St 1.2.1'!AE207+'St 1.2.2'!AE207+'St 1.2.3'!AE207+'St 1.2.4'!AE207</f>
        <v>0</v>
      </c>
      <c r="AF207" s="132">
        <f>'St 1.2.1'!AF207+'St 1.2.2'!AF207+'St 1.2.3'!AF207+'St 1.2.4'!AF207</f>
        <v>0</v>
      </c>
      <c r="AG207" s="132">
        <f>'St 1.2.1'!AG207+'St 1.2.2'!AG207+'St 1.2.3'!AG207+'St 1.2.4'!AG207</f>
        <v>0</v>
      </c>
      <c r="AH207" s="132">
        <f>'St 1.2.1'!AH207+'St 1.2.2'!AH207+'St 1.2.3'!AH207+'St 1.2.4'!AH207</f>
        <v>0</v>
      </c>
      <c r="AI207" s="132">
        <f>'St 1.2.1'!AI207+'St 1.2.2'!AI207+'St 1.2.3'!AI207+'St 1.2.4'!AI207</f>
        <v>0</v>
      </c>
      <c r="AJ207" s="132">
        <f>'St 1.2.1'!AJ207+'St 1.2.2'!AJ207+'St 1.2.3'!AJ207+'St 1.2.4'!AJ207</f>
        <v>0</v>
      </c>
      <c r="AK207" s="132">
        <f>'St 1.2.1'!AK207+'St 1.2.2'!AK207+'St 1.2.3'!AK207+'St 1.2.4'!AK207</f>
        <v>0</v>
      </c>
      <c r="AL207" s="132">
        <f>'St 1.2.1'!AL207+'St 1.2.2'!AL207+'St 1.2.3'!AL207+'St 1.2.4'!AL207</f>
        <v>0</v>
      </c>
      <c r="AM207" s="132">
        <f>'St 1.2.1'!AM207+'St 1.2.2'!AM207+'St 1.2.3'!AM207+'St 1.2.4'!AM207</f>
        <v>0</v>
      </c>
    </row>
    <row r="208" spans="1:39">
      <c r="B208" s="6" t="s">
        <v>43</v>
      </c>
      <c r="C208" s="186"/>
      <c r="D208" s="132">
        <f>'St 1.2.1'!D208+'St 1.2.2'!D208+'St 1.2.3'!D208+'St 1.2.4'!D208</f>
        <v>0</v>
      </c>
      <c r="E208" s="132">
        <f>'St 1.2.1'!E208+'St 1.2.2'!E208+'St 1.2.3'!E208+'St 1.2.4'!E208</f>
        <v>0</v>
      </c>
      <c r="F208" s="132">
        <f>'St 1.2.1'!F208+'St 1.2.2'!F208+'St 1.2.3'!F208+'St 1.2.4'!F208</f>
        <v>0</v>
      </c>
      <c r="G208" s="132">
        <f>'St 1.2.1'!G208+'St 1.2.2'!G208+'St 1.2.3'!G208+'St 1.2.4'!G208</f>
        <v>0</v>
      </c>
      <c r="H208" s="132">
        <f>'St 1.2.1'!H208+'St 1.2.2'!H208+'St 1.2.3'!H208+'St 1.2.4'!H208</f>
        <v>0</v>
      </c>
      <c r="I208" s="132">
        <f>'St 1.2.1'!I208+'St 1.2.2'!I208+'St 1.2.3'!I208+'St 1.2.4'!I208</f>
        <v>0</v>
      </c>
      <c r="J208" s="132">
        <f>'St 1.2.1'!J208+'St 1.2.2'!J208+'St 1.2.3'!J208+'St 1.2.4'!J208</f>
        <v>0</v>
      </c>
      <c r="K208" s="132">
        <f>'St 1.2.1'!K208+'St 1.2.2'!K208+'St 1.2.3'!K208+'St 1.2.4'!K208</f>
        <v>0</v>
      </c>
      <c r="L208" s="132">
        <f>'St 1.2.1'!L208+'St 1.2.2'!L208+'St 1.2.3'!L208+'St 1.2.4'!L208</f>
        <v>0</v>
      </c>
      <c r="M208" s="132">
        <f>'St 1.2.1'!M208+'St 1.2.2'!M208+'St 1.2.3'!M208+'St 1.2.4'!M208</f>
        <v>0</v>
      </c>
      <c r="N208" s="132">
        <f>'St 1.2.1'!N208+'St 1.2.2'!N208+'St 1.2.3'!N208+'St 1.2.4'!N208</f>
        <v>0</v>
      </c>
      <c r="O208" s="132">
        <f>'St 1.2.1'!O208+'St 1.2.2'!O208+'St 1.2.3'!O208+'St 1.2.4'!O208</f>
        <v>0</v>
      </c>
      <c r="P208" s="138"/>
      <c r="Q208" s="132">
        <f>'St 1.2.1'!Q208+'St 1.2.2'!Q208+'St 1.2.3'!Q208+'St 1.2.4'!Q208</f>
        <v>0</v>
      </c>
      <c r="R208" s="132">
        <f>'St 1.2.1'!R208+'St 1.2.2'!R208+'St 1.2.3'!R208+'St 1.2.4'!R208</f>
        <v>0</v>
      </c>
      <c r="S208" s="132">
        <f>'St 1.2.1'!S208+'St 1.2.2'!S208+'St 1.2.3'!S208+'St 1.2.4'!S208</f>
        <v>0</v>
      </c>
      <c r="T208" s="132">
        <f>'St 1.2.1'!T208+'St 1.2.2'!T208+'St 1.2.3'!T208+'St 1.2.4'!T208</f>
        <v>0</v>
      </c>
      <c r="U208" s="132">
        <f>'St 1.2.1'!U208+'St 1.2.2'!U208+'St 1.2.3'!U208+'St 1.2.4'!U208</f>
        <v>0</v>
      </c>
      <c r="V208" s="132">
        <f>'St 1.2.1'!V208+'St 1.2.2'!V208+'St 1.2.3'!V208+'St 1.2.4'!V208</f>
        <v>0</v>
      </c>
      <c r="W208" s="132">
        <f>'St 1.2.1'!W208+'St 1.2.2'!W208+'St 1.2.3'!W208+'St 1.2.4'!W208</f>
        <v>0</v>
      </c>
      <c r="X208" s="132">
        <f>'St 1.2.1'!X208+'St 1.2.2'!X208+'St 1.2.3'!X208+'St 1.2.4'!X208</f>
        <v>0</v>
      </c>
      <c r="Y208" s="132">
        <f>'St 1.2.1'!Y208+'St 1.2.2'!Y208+'St 1.2.3'!Y208+'St 1.2.4'!Y208</f>
        <v>0</v>
      </c>
      <c r="Z208" s="132">
        <f>'St 1.2.1'!Z208+'St 1.2.2'!Z208+'St 1.2.3'!Z208+'St 1.2.4'!Z208</f>
        <v>0</v>
      </c>
      <c r="AA208" s="132">
        <f>'St 1.2.1'!AA208+'St 1.2.2'!AA208+'St 1.2.3'!AA208+'St 1.2.4'!AA208</f>
        <v>0</v>
      </c>
      <c r="AB208" s="135"/>
      <c r="AC208" s="132">
        <f>'St 1.2.1'!AC208+'St 1.2.2'!AC208+'St 1.2.3'!AC208+'St 1.2.4'!AC208</f>
        <v>0</v>
      </c>
      <c r="AD208" s="132">
        <f>'St 1.2.1'!AD208+'St 1.2.2'!AD208+'St 1.2.3'!AD208+'St 1.2.4'!AD208</f>
        <v>0</v>
      </c>
      <c r="AE208" s="132">
        <f>'St 1.2.1'!AE208+'St 1.2.2'!AE208+'St 1.2.3'!AE208+'St 1.2.4'!AE208</f>
        <v>0</v>
      </c>
      <c r="AF208" s="132">
        <f>'St 1.2.1'!AF208+'St 1.2.2'!AF208+'St 1.2.3'!AF208+'St 1.2.4'!AF208</f>
        <v>0</v>
      </c>
      <c r="AG208" s="132">
        <f>'St 1.2.1'!AG208+'St 1.2.2'!AG208+'St 1.2.3'!AG208+'St 1.2.4'!AG208</f>
        <v>0</v>
      </c>
      <c r="AH208" s="132">
        <f>'St 1.2.1'!AH208+'St 1.2.2'!AH208+'St 1.2.3'!AH208+'St 1.2.4'!AH208</f>
        <v>0</v>
      </c>
      <c r="AI208" s="132">
        <f>'St 1.2.1'!AI208+'St 1.2.2'!AI208+'St 1.2.3'!AI208+'St 1.2.4'!AI208</f>
        <v>0</v>
      </c>
      <c r="AJ208" s="132">
        <f>'St 1.2.1'!AJ208+'St 1.2.2'!AJ208+'St 1.2.3'!AJ208+'St 1.2.4'!AJ208</f>
        <v>0</v>
      </c>
      <c r="AK208" s="132">
        <f>'St 1.2.1'!AK208+'St 1.2.2'!AK208+'St 1.2.3'!AK208+'St 1.2.4'!AK208</f>
        <v>0</v>
      </c>
      <c r="AL208" s="132">
        <f>'St 1.2.1'!AL208+'St 1.2.2'!AL208+'St 1.2.3'!AL208+'St 1.2.4'!AL208</f>
        <v>0</v>
      </c>
      <c r="AM208" s="132">
        <f>'St 1.2.1'!AM208+'St 1.2.2'!AM208+'St 1.2.3'!AM208+'St 1.2.4'!AM208</f>
        <v>0</v>
      </c>
    </row>
    <row r="209" spans="1:39">
      <c r="B209" s="6" t="s">
        <v>44</v>
      </c>
      <c r="C209" s="186"/>
      <c r="D209" s="132">
        <f>'St 1.2.1'!D209+'St 1.2.2'!D209+'St 1.2.3'!D209+'St 1.2.4'!D209</f>
        <v>45205.631600000001</v>
      </c>
      <c r="E209" s="132">
        <f>'St 1.2.1'!E209+'St 1.2.2'!E209+'St 1.2.3'!E209+'St 1.2.4'!E209</f>
        <v>47121.245600000002</v>
      </c>
      <c r="F209" s="132">
        <f>'St 1.2.1'!F209+'St 1.2.2'!F209+'St 1.2.3'!F209+'St 1.2.4'!F209</f>
        <v>62995.690499999997</v>
      </c>
      <c r="G209" s="132">
        <f>'St 1.2.1'!G209+'St 1.2.2'!G209+'St 1.2.3'!G209+'St 1.2.4'!G209</f>
        <v>67308.529299999995</v>
      </c>
      <c r="H209" s="132">
        <f>'St 1.2.1'!H209+'St 1.2.2'!H209+'St 1.2.3'!H209+'St 1.2.4'!H209</f>
        <v>74064.692109101976</v>
      </c>
      <c r="I209" s="132">
        <f>'St 1.2.1'!I209+'St 1.2.2'!I209+'St 1.2.3'!I209+'St 1.2.4'!I209</f>
        <v>72676.174199999994</v>
      </c>
      <c r="J209" s="132">
        <f>'St 1.2.1'!J209+'St 1.2.2'!J209+'St 1.2.3'!J209+'St 1.2.4'!J209</f>
        <v>87861.66582344778</v>
      </c>
      <c r="K209" s="132">
        <f>'St 1.2.1'!K209+'St 1.2.2'!K209+'St 1.2.3'!K209+'St 1.2.4'!K209</f>
        <v>119619.63472028112</v>
      </c>
      <c r="L209" s="132">
        <f>'St 1.2.1'!L209+'St 1.2.2'!L209+'St 1.2.3'!L209+'St 1.2.4'!L209</f>
        <v>131024.08683871153</v>
      </c>
      <c r="M209" s="132">
        <f>'St 1.2.1'!M209+'St 1.2.2'!M209+'St 1.2.3'!M209+'St 1.2.4'!M209</f>
        <v>115865.72631743923</v>
      </c>
      <c r="N209" s="132">
        <f>'St 1.2.1'!N209+'St 1.2.2'!N209+'St 1.2.3'!N209+'St 1.2.4'!N209</f>
        <v>116018.58076290366</v>
      </c>
      <c r="O209" s="132">
        <f>'St 1.2.1'!O209+'St 1.2.2'!O209+'St 1.2.3'!O209+'St 1.2.4'!O209</f>
        <v>111088.98453601381</v>
      </c>
      <c r="P209" s="138"/>
      <c r="Q209" s="132">
        <f>'St 1.2.1'!Q209+'St 1.2.2'!Q209+'St 1.2.3'!Q209+'St 1.2.4'!Q209</f>
        <v>1915.614000000005</v>
      </c>
      <c r="R209" s="132">
        <f>'St 1.2.1'!R209+'St 1.2.2'!R209+'St 1.2.3'!R209+'St 1.2.4'!R209</f>
        <v>15874.444899999997</v>
      </c>
      <c r="S209" s="132">
        <f>'St 1.2.1'!S209+'St 1.2.2'!S209+'St 1.2.3'!S209+'St 1.2.4'!S209</f>
        <v>4312.8387999999977</v>
      </c>
      <c r="T209" s="132">
        <f>'St 1.2.1'!T209+'St 1.2.2'!T209+'St 1.2.3'!T209+'St 1.2.4'!T209</f>
        <v>6756.1628091019702</v>
      </c>
      <c r="U209" s="132">
        <f>'St 1.2.1'!U209+'St 1.2.2'!U209+'St 1.2.3'!U209+'St 1.2.4'!U209</f>
        <v>-1388.5179091019763</v>
      </c>
      <c r="V209" s="132">
        <f>'St 1.2.1'!V209+'St 1.2.2'!V209+'St 1.2.3'!V209+'St 1.2.4'!V209</f>
        <v>15185.49162344779</v>
      </c>
      <c r="W209" s="132">
        <f>'St 1.2.1'!W209+'St 1.2.2'!W209+'St 1.2.3'!W209+'St 1.2.4'!W209</f>
        <v>31757.968896833328</v>
      </c>
      <c r="X209" s="132">
        <f>'St 1.2.1'!X209+'St 1.2.2'!X209+'St 1.2.3'!X209+'St 1.2.4'!X209</f>
        <v>11404.452118430434</v>
      </c>
      <c r="Y209" s="132">
        <f>'St 1.2.1'!Y209+'St 1.2.2'!Y209+'St 1.2.3'!Y209+'St 1.2.4'!Y209</f>
        <v>-15158.360521272314</v>
      </c>
      <c r="Z209" s="132">
        <f>'St 1.2.1'!Z209+'St 1.2.2'!Z209+'St 1.2.3'!Z209+'St 1.2.4'!Z209</f>
        <v>152.85444546442443</v>
      </c>
      <c r="AA209" s="132">
        <f>'St 1.2.1'!AA209+'St 1.2.2'!AA209+'St 1.2.3'!AA209+'St 1.2.4'!AA209</f>
        <v>-4929.5962268898311</v>
      </c>
      <c r="AB209" s="135"/>
      <c r="AC209" s="132">
        <f>'St 1.2.1'!AC209+'St 1.2.2'!AC209+'St 1.2.3'!AC209+'St 1.2.4'!AC209</f>
        <v>0</v>
      </c>
      <c r="AD209" s="132">
        <f>'St 1.2.1'!AD209+'St 1.2.2'!AD209+'St 1.2.3'!AD209+'St 1.2.4'!AD209</f>
        <v>0</v>
      </c>
      <c r="AE209" s="132">
        <f>'St 1.2.1'!AE209+'St 1.2.2'!AE209+'St 1.2.3'!AE209+'St 1.2.4'!AE209</f>
        <v>0</v>
      </c>
      <c r="AF209" s="132">
        <f>'St 1.2.1'!AF209+'St 1.2.2'!AF209+'St 1.2.3'!AF209+'St 1.2.4'!AF209</f>
        <v>0</v>
      </c>
      <c r="AG209" s="132">
        <f>'St 1.2.1'!AG209+'St 1.2.2'!AG209+'St 1.2.3'!AG209+'St 1.2.4'!AG209</f>
        <v>0</v>
      </c>
      <c r="AH209" s="132">
        <f>'St 1.2.1'!AH209+'St 1.2.2'!AH209+'St 1.2.3'!AH209+'St 1.2.4'!AH209</f>
        <v>0</v>
      </c>
      <c r="AI209" s="132">
        <f>'St 1.2.1'!AI209+'St 1.2.2'!AI209+'St 1.2.3'!AI209+'St 1.2.4'!AI209</f>
        <v>0</v>
      </c>
      <c r="AJ209" s="132">
        <f>'St 1.2.1'!AJ209+'St 1.2.2'!AJ209+'St 1.2.3'!AJ209+'St 1.2.4'!AJ209</f>
        <v>0</v>
      </c>
      <c r="AK209" s="132">
        <f>'St 1.2.1'!AK209+'St 1.2.2'!AK209+'St 1.2.3'!AK209+'St 1.2.4'!AK209</f>
        <v>0</v>
      </c>
      <c r="AL209" s="132">
        <f>'St 1.2.1'!AL209+'St 1.2.2'!AL209+'St 1.2.3'!AL209+'St 1.2.4'!AL209</f>
        <v>0</v>
      </c>
      <c r="AM209" s="132">
        <f>'St 1.2.1'!AM209+'St 1.2.2'!AM209+'St 1.2.3'!AM209+'St 1.2.4'!AM209</f>
        <v>0</v>
      </c>
    </row>
    <row r="210" spans="1:39">
      <c r="B210" s="7" t="s">
        <v>45</v>
      </c>
      <c r="C210" s="186"/>
      <c r="D210" s="132">
        <f>'St 1.2.1'!D210+'St 1.2.2'!D210+'St 1.2.3'!D210+'St 1.2.4'!D210</f>
        <v>45205.631600000001</v>
      </c>
      <c r="E210" s="132">
        <f>'St 1.2.1'!E210+'St 1.2.2'!E210+'St 1.2.3'!E210+'St 1.2.4'!E210</f>
        <v>47121.245600000002</v>
      </c>
      <c r="F210" s="132">
        <f>'St 1.2.1'!F210+'St 1.2.2'!F210+'St 1.2.3'!F210+'St 1.2.4'!F210</f>
        <v>62995.690499999997</v>
      </c>
      <c r="G210" s="132">
        <f>'St 1.2.1'!G210+'St 1.2.2'!G210+'St 1.2.3'!G210+'St 1.2.4'!G210</f>
        <v>67308.529299999995</v>
      </c>
      <c r="H210" s="132">
        <f>'St 1.2.1'!H210+'St 1.2.2'!H210+'St 1.2.3'!H210+'St 1.2.4'!H210</f>
        <v>74064.455924015594</v>
      </c>
      <c r="I210" s="132">
        <f>'St 1.2.1'!I210+'St 1.2.2'!I210+'St 1.2.3'!I210+'St 1.2.4'!I210</f>
        <v>72676.174199999994</v>
      </c>
      <c r="J210" s="132">
        <f>'St 1.2.1'!J210+'St 1.2.2'!J210+'St 1.2.3'!J210+'St 1.2.4'!J210</f>
        <v>87858.629593010715</v>
      </c>
      <c r="K210" s="132">
        <f>'St 1.2.1'!K210+'St 1.2.2'!K210+'St 1.2.3'!K210+'St 1.2.4'!K210</f>
        <v>119619.20019441331</v>
      </c>
      <c r="L210" s="132">
        <f>'St 1.2.1'!L210+'St 1.2.2'!L210+'St 1.2.3'!L210+'St 1.2.4'!L210</f>
        <v>131024.08683871153</v>
      </c>
      <c r="M210" s="132">
        <f>'St 1.2.1'!M210+'St 1.2.2'!M210+'St 1.2.3'!M210+'St 1.2.4'!M210</f>
        <v>115865.72631743923</v>
      </c>
      <c r="N210" s="132">
        <f>'St 1.2.1'!N210+'St 1.2.2'!N210+'St 1.2.3'!N210+'St 1.2.4'!N210</f>
        <v>116018.58076290366</v>
      </c>
      <c r="O210" s="132">
        <f>'St 1.2.1'!O210+'St 1.2.2'!O210+'St 1.2.3'!O210+'St 1.2.4'!O210</f>
        <v>111088.98453601381</v>
      </c>
      <c r="P210" s="138"/>
      <c r="Q210" s="132">
        <f>'St 1.2.1'!Q210+'St 1.2.2'!Q210+'St 1.2.3'!Q210+'St 1.2.4'!Q210</f>
        <v>1915.614000000005</v>
      </c>
      <c r="R210" s="132">
        <f>'St 1.2.1'!R210+'St 1.2.2'!R210+'St 1.2.3'!R210+'St 1.2.4'!R210</f>
        <v>15874.444899999997</v>
      </c>
      <c r="S210" s="132">
        <f>'St 1.2.1'!S210+'St 1.2.2'!S210+'St 1.2.3'!S210+'St 1.2.4'!S210</f>
        <v>4312.8387999999977</v>
      </c>
      <c r="T210" s="132">
        <f>'St 1.2.1'!T210+'St 1.2.2'!T210+'St 1.2.3'!T210+'St 1.2.4'!T210</f>
        <v>6755.9266240156012</v>
      </c>
      <c r="U210" s="132">
        <f>'St 1.2.1'!U210+'St 1.2.2'!U210+'St 1.2.3'!U210+'St 1.2.4'!U210</f>
        <v>-1388.2817240156078</v>
      </c>
      <c r="V210" s="132">
        <f>'St 1.2.1'!V210+'St 1.2.2'!V210+'St 1.2.3'!V210+'St 1.2.4'!V210</f>
        <v>15182.455393010718</v>
      </c>
      <c r="W210" s="132">
        <f>'St 1.2.1'!W210+'St 1.2.2'!W210+'St 1.2.3'!W210+'St 1.2.4'!W210</f>
        <v>31760.570601402589</v>
      </c>
      <c r="X210" s="132">
        <f>'St 1.2.1'!X210+'St 1.2.2'!X210+'St 1.2.3'!X210+'St 1.2.4'!X210</f>
        <v>11404.886644298245</v>
      </c>
      <c r="Y210" s="132">
        <f>'St 1.2.1'!Y210+'St 1.2.2'!Y210+'St 1.2.3'!Y210+'St 1.2.4'!Y210</f>
        <v>-15158.360521272314</v>
      </c>
      <c r="Z210" s="132">
        <f>'St 1.2.1'!Z210+'St 1.2.2'!Z210+'St 1.2.3'!Z210+'St 1.2.4'!Z210</f>
        <v>152.85444546442443</v>
      </c>
      <c r="AA210" s="132">
        <f>'St 1.2.1'!AA210+'St 1.2.2'!AA210+'St 1.2.3'!AA210+'St 1.2.4'!AA210</f>
        <v>-4929.5962268898311</v>
      </c>
      <c r="AB210" s="135"/>
      <c r="AC210" s="132">
        <f>'St 1.2.1'!AC210+'St 1.2.2'!AC210+'St 1.2.3'!AC210+'St 1.2.4'!AC210</f>
        <v>0</v>
      </c>
      <c r="AD210" s="132">
        <f>'St 1.2.1'!AD210+'St 1.2.2'!AD210+'St 1.2.3'!AD210+'St 1.2.4'!AD210</f>
        <v>0</v>
      </c>
      <c r="AE210" s="132">
        <f>'St 1.2.1'!AE210+'St 1.2.2'!AE210+'St 1.2.3'!AE210+'St 1.2.4'!AE210</f>
        <v>0</v>
      </c>
      <c r="AF210" s="132">
        <f>'St 1.2.1'!AF210+'St 1.2.2'!AF210+'St 1.2.3'!AF210+'St 1.2.4'!AF210</f>
        <v>0</v>
      </c>
      <c r="AG210" s="132">
        <f>'St 1.2.1'!AG210+'St 1.2.2'!AG210+'St 1.2.3'!AG210+'St 1.2.4'!AG210</f>
        <v>0</v>
      </c>
      <c r="AH210" s="132">
        <f>'St 1.2.1'!AH210+'St 1.2.2'!AH210+'St 1.2.3'!AH210+'St 1.2.4'!AH210</f>
        <v>0</v>
      </c>
      <c r="AI210" s="132">
        <f>'St 1.2.1'!AI210+'St 1.2.2'!AI210+'St 1.2.3'!AI210+'St 1.2.4'!AI210</f>
        <v>0</v>
      </c>
      <c r="AJ210" s="132">
        <f>'St 1.2.1'!AJ210+'St 1.2.2'!AJ210+'St 1.2.3'!AJ210+'St 1.2.4'!AJ210</f>
        <v>0</v>
      </c>
      <c r="AK210" s="132">
        <f>'St 1.2.1'!AK210+'St 1.2.2'!AK210+'St 1.2.3'!AK210+'St 1.2.4'!AK210</f>
        <v>0</v>
      </c>
      <c r="AL210" s="132">
        <f>'St 1.2.1'!AL210+'St 1.2.2'!AL210+'St 1.2.3'!AL210+'St 1.2.4'!AL210</f>
        <v>0</v>
      </c>
      <c r="AM210" s="132">
        <f>'St 1.2.1'!AM210+'St 1.2.2'!AM210+'St 1.2.3'!AM210+'St 1.2.4'!AM210</f>
        <v>0</v>
      </c>
    </row>
    <row r="211" spans="1:39">
      <c r="B211" s="7" t="s">
        <v>46</v>
      </c>
      <c r="C211" s="186"/>
      <c r="D211" s="132">
        <f>'St 1.2.1'!D211+'St 1.2.2'!D211+'St 1.2.3'!D211+'St 1.2.4'!D211</f>
        <v>0</v>
      </c>
      <c r="E211" s="132">
        <f>'St 1.2.1'!E211+'St 1.2.2'!E211+'St 1.2.3'!E211+'St 1.2.4'!E211</f>
        <v>0</v>
      </c>
      <c r="F211" s="132">
        <f>'St 1.2.1'!F211+'St 1.2.2'!F211+'St 1.2.3'!F211+'St 1.2.4'!F211</f>
        <v>0</v>
      </c>
      <c r="G211" s="132">
        <f>'St 1.2.1'!G211+'St 1.2.2'!G211+'St 1.2.3'!G211+'St 1.2.4'!G211</f>
        <v>0</v>
      </c>
      <c r="H211" s="132">
        <f>'St 1.2.1'!H211+'St 1.2.2'!H211+'St 1.2.3'!H211+'St 1.2.4'!H211</f>
        <v>0.23618508636867969</v>
      </c>
      <c r="I211" s="132">
        <f>'St 1.2.1'!I211+'St 1.2.2'!I211+'St 1.2.3'!I211+'St 1.2.4'!I211</f>
        <v>0</v>
      </c>
      <c r="J211" s="132">
        <f>'St 1.2.1'!J211+'St 1.2.2'!J211+'St 1.2.3'!J211+'St 1.2.4'!J211</f>
        <v>3.0362304370725157</v>
      </c>
      <c r="K211" s="132">
        <f>'St 1.2.1'!K211+'St 1.2.2'!K211+'St 1.2.3'!K211+'St 1.2.4'!K211</f>
        <v>0.43452586781182873</v>
      </c>
      <c r="L211" s="132">
        <f>'St 1.2.1'!L211+'St 1.2.2'!L211+'St 1.2.3'!L211+'St 1.2.4'!L211</f>
        <v>0</v>
      </c>
      <c r="M211" s="132">
        <f>'St 1.2.1'!M211+'St 1.2.2'!M211+'St 1.2.3'!M211+'St 1.2.4'!M211</f>
        <v>0</v>
      </c>
      <c r="N211" s="132">
        <f>'St 1.2.1'!N211+'St 1.2.2'!N211+'St 1.2.3'!N211+'St 1.2.4'!N211</f>
        <v>0</v>
      </c>
      <c r="O211" s="132">
        <f>'St 1.2.1'!O211+'St 1.2.2'!O211+'St 1.2.3'!O211+'St 1.2.4'!O211</f>
        <v>0</v>
      </c>
      <c r="P211" s="138"/>
      <c r="Q211" s="132">
        <f>'St 1.2.1'!Q211+'St 1.2.2'!Q211+'St 1.2.3'!Q211+'St 1.2.4'!Q211</f>
        <v>0</v>
      </c>
      <c r="R211" s="132">
        <f>'St 1.2.1'!R211+'St 1.2.2'!R211+'St 1.2.3'!R211+'St 1.2.4'!R211</f>
        <v>0</v>
      </c>
      <c r="S211" s="132">
        <f>'St 1.2.1'!S211+'St 1.2.2'!S211+'St 1.2.3'!S211+'St 1.2.4'!S211</f>
        <v>0</v>
      </c>
      <c r="T211" s="132">
        <f>'St 1.2.1'!T211+'St 1.2.2'!T211+'St 1.2.3'!T211+'St 1.2.4'!T211</f>
        <v>0.23618508636867969</v>
      </c>
      <c r="U211" s="132">
        <f>'St 1.2.1'!U211+'St 1.2.2'!U211+'St 1.2.3'!U211+'St 1.2.4'!U211</f>
        <v>-0.23618508636867969</v>
      </c>
      <c r="V211" s="132">
        <f>'St 1.2.1'!V211+'St 1.2.2'!V211+'St 1.2.3'!V211+'St 1.2.4'!V211</f>
        <v>3.0362304370725157</v>
      </c>
      <c r="W211" s="132">
        <f>'St 1.2.1'!W211+'St 1.2.2'!W211+'St 1.2.3'!W211+'St 1.2.4'!W211</f>
        <v>-2.6017045692606868</v>
      </c>
      <c r="X211" s="132">
        <f>'St 1.2.1'!X211+'St 1.2.2'!X211+'St 1.2.3'!X211+'St 1.2.4'!X211</f>
        <v>-0.43452586781182873</v>
      </c>
      <c r="Y211" s="132">
        <f>'St 1.2.1'!Y211+'St 1.2.2'!Y211+'St 1.2.3'!Y211+'St 1.2.4'!Y211</f>
        <v>0</v>
      </c>
      <c r="Z211" s="132">
        <f>'St 1.2.1'!Z211+'St 1.2.2'!Z211+'St 1.2.3'!Z211+'St 1.2.4'!Z211</f>
        <v>0</v>
      </c>
      <c r="AA211" s="132">
        <f>'St 1.2.1'!AA211+'St 1.2.2'!AA211+'St 1.2.3'!AA211+'St 1.2.4'!AA211</f>
        <v>0</v>
      </c>
      <c r="AB211" s="135"/>
      <c r="AC211" s="132">
        <f>'St 1.2.1'!AC211+'St 1.2.2'!AC211+'St 1.2.3'!AC211+'St 1.2.4'!AC211</f>
        <v>0</v>
      </c>
      <c r="AD211" s="132">
        <f>'St 1.2.1'!AD211+'St 1.2.2'!AD211+'St 1.2.3'!AD211+'St 1.2.4'!AD211</f>
        <v>0</v>
      </c>
      <c r="AE211" s="132">
        <f>'St 1.2.1'!AE211+'St 1.2.2'!AE211+'St 1.2.3'!AE211+'St 1.2.4'!AE211</f>
        <v>0</v>
      </c>
      <c r="AF211" s="132">
        <f>'St 1.2.1'!AF211+'St 1.2.2'!AF211+'St 1.2.3'!AF211+'St 1.2.4'!AF211</f>
        <v>0</v>
      </c>
      <c r="AG211" s="132">
        <f>'St 1.2.1'!AG211+'St 1.2.2'!AG211+'St 1.2.3'!AG211+'St 1.2.4'!AG211</f>
        <v>0</v>
      </c>
      <c r="AH211" s="132">
        <f>'St 1.2.1'!AH211+'St 1.2.2'!AH211+'St 1.2.3'!AH211+'St 1.2.4'!AH211</f>
        <v>0</v>
      </c>
      <c r="AI211" s="132">
        <f>'St 1.2.1'!AI211+'St 1.2.2'!AI211+'St 1.2.3'!AI211+'St 1.2.4'!AI211</f>
        <v>0</v>
      </c>
      <c r="AJ211" s="132">
        <f>'St 1.2.1'!AJ211+'St 1.2.2'!AJ211+'St 1.2.3'!AJ211+'St 1.2.4'!AJ211</f>
        <v>0</v>
      </c>
      <c r="AK211" s="132">
        <f>'St 1.2.1'!AK211+'St 1.2.2'!AK211+'St 1.2.3'!AK211+'St 1.2.4'!AK211</f>
        <v>0</v>
      </c>
      <c r="AL211" s="132">
        <f>'St 1.2.1'!AL211+'St 1.2.2'!AL211+'St 1.2.3'!AL211+'St 1.2.4'!AL211</f>
        <v>0</v>
      </c>
      <c r="AM211" s="132">
        <f>'St 1.2.1'!AM211+'St 1.2.2'!AM211+'St 1.2.3'!AM211+'St 1.2.4'!AM211</f>
        <v>0</v>
      </c>
    </row>
    <row r="212" spans="1:39">
      <c r="B212" s="6" t="s">
        <v>313</v>
      </c>
      <c r="C212" s="186"/>
      <c r="D212" s="132">
        <f>'St 1.2.1'!D212+'St 1.2.2'!D212+'St 1.2.3'!D212+'St 1.2.4'!D212</f>
        <v>920.58964613051376</v>
      </c>
      <c r="E212" s="132">
        <f>'St 1.2.1'!E212+'St 1.2.2'!E212+'St 1.2.3'!E212+'St 1.2.4'!E212</f>
        <v>1323.1951108792982</v>
      </c>
      <c r="F212" s="132">
        <f>'St 1.2.1'!F212+'St 1.2.2'!F212+'St 1.2.3'!F212+'St 1.2.4'!F212</f>
        <v>1507.0894313557708</v>
      </c>
      <c r="G212" s="132">
        <f>'St 1.2.1'!G212+'St 1.2.2'!G212+'St 1.2.3'!G212+'St 1.2.4'!G212</f>
        <v>1132.4197874361214</v>
      </c>
      <c r="H212" s="132">
        <f>'St 1.2.1'!H212+'St 1.2.2'!H212+'St 1.2.3'!H212+'St 1.2.4'!H212</f>
        <v>0</v>
      </c>
      <c r="I212" s="132">
        <f>'St 1.2.1'!I212+'St 1.2.2'!I212+'St 1.2.3'!I212+'St 1.2.4'!I212</f>
        <v>0</v>
      </c>
      <c r="J212" s="132">
        <f>'St 1.2.1'!J212+'St 1.2.2'!J212+'St 1.2.3'!J212+'St 1.2.4'!J212</f>
        <v>0</v>
      </c>
      <c r="K212" s="132">
        <f>'St 1.2.1'!K212+'St 1.2.2'!K212+'St 1.2.3'!K212+'St 1.2.4'!K212</f>
        <v>0</v>
      </c>
      <c r="L212" s="132">
        <f>'St 1.2.1'!L212+'St 1.2.2'!L212+'St 1.2.3'!L212+'St 1.2.4'!L212</f>
        <v>0</v>
      </c>
      <c r="M212" s="132">
        <f>'St 1.2.1'!M212+'St 1.2.2'!M212+'St 1.2.3'!M212+'St 1.2.4'!M212</f>
        <v>0</v>
      </c>
      <c r="N212" s="132">
        <f>'St 1.2.1'!N212+'St 1.2.2'!N212+'St 1.2.3'!N212+'St 1.2.4'!N212</f>
        <v>0</v>
      </c>
      <c r="O212" s="132">
        <f>'St 1.2.1'!O212+'St 1.2.2'!O212+'St 1.2.3'!O212+'St 1.2.4'!O212</f>
        <v>0</v>
      </c>
      <c r="P212" s="138"/>
      <c r="Q212" s="132">
        <f>'St 1.2.1'!Q212+'St 1.2.2'!Q212+'St 1.2.3'!Q212+'St 1.2.4'!Q212</f>
        <v>402.60546474878447</v>
      </c>
      <c r="R212" s="132">
        <f>'St 1.2.1'!R212+'St 1.2.2'!R212+'St 1.2.3'!R212+'St 1.2.4'!R212</f>
        <v>183.89432047647264</v>
      </c>
      <c r="S212" s="132">
        <f>'St 1.2.1'!S212+'St 1.2.2'!S212+'St 1.2.3'!S212+'St 1.2.4'!S212</f>
        <v>-374.66964391964945</v>
      </c>
      <c r="T212" s="132">
        <f>'St 1.2.1'!T212+'St 1.2.2'!T212+'St 1.2.3'!T212+'St 1.2.4'!T212</f>
        <v>-1132.4197874361214</v>
      </c>
      <c r="U212" s="132">
        <f>'St 1.2.1'!U212+'St 1.2.2'!U212+'St 1.2.3'!U212+'St 1.2.4'!U212</f>
        <v>0</v>
      </c>
      <c r="V212" s="132">
        <f>'St 1.2.1'!V212+'St 1.2.2'!V212+'St 1.2.3'!V212+'St 1.2.4'!V212</f>
        <v>0</v>
      </c>
      <c r="W212" s="132">
        <f>'St 1.2.1'!W212+'St 1.2.2'!W212+'St 1.2.3'!W212+'St 1.2.4'!W212</f>
        <v>0</v>
      </c>
      <c r="X212" s="132">
        <f>'St 1.2.1'!X212+'St 1.2.2'!X212+'St 1.2.3'!X212+'St 1.2.4'!X212</f>
        <v>0</v>
      </c>
      <c r="Y212" s="132">
        <f>'St 1.2.1'!Y212+'St 1.2.2'!Y212+'St 1.2.3'!Y212+'St 1.2.4'!Y212</f>
        <v>0</v>
      </c>
      <c r="Z212" s="132">
        <f>'St 1.2.1'!Z212+'St 1.2.2'!Z212+'St 1.2.3'!Z212+'St 1.2.4'!Z212</f>
        <v>0</v>
      </c>
      <c r="AA212" s="132">
        <f>'St 1.2.1'!AA212+'St 1.2.2'!AA212+'St 1.2.3'!AA212+'St 1.2.4'!AA212</f>
        <v>0</v>
      </c>
      <c r="AB212" s="135"/>
      <c r="AC212" s="132">
        <f>'St 1.2.1'!AC212+'St 1.2.2'!AC212+'St 1.2.3'!AC212+'St 1.2.4'!AC212</f>
        <v>0</v>
      </c>
      <c r="AD212" s="132">
        <f>'St 1.2.1'!AD212+'St 1.2.2'!AD212+'St 1.2.3'!AD212+'St 1.2.4'!AD212</f>
        <v>0</v>
      </c>
      <c r="AE212" s="132">
        <f>'St 1.2.1'!AE212+'St 1.2.2'!AE212+'St 1.2.3'!AE212+'St 1.2.4'!AE212</f>
        <v>0</v>
      </c>
      <c r="AF212" s="132">
        <f>'St 1.2.1'!AF212+'St 1.2.2'!AF212+'St 1.2.3'!AF212+'St 1.2.4'!AF212</f>
        <v>0</v>
      </c>
      <c r="AG212" s="132">
        <f>'St 1.2.1'!AG212+'St 1.2.2'!AG212+'St 1.2.3'!AG212+'St 1.2.4'!AG212</f>
        <v>0</v>
      </c>
      <c r="AH212" s="132">
        <f>'St 1.2.1'!AH212+'St 1.2.2'!AH212+'St 1.2.3'!AH212+'St 1.2.4'!AH212</f>
        <v>0</v>
      </c>
      <c r="AI212" s="132">
        <f>'St 1.2.1'!AI212+'St 1.2.2'!AI212+'St 1.2.3'!AI212+'St 1.2.4'!AI212</f>
        <v>0</v>
      </c>
      <c r="AJ212" s="132">
        <f>'St 1.2.1'!AJ212+'St 1.2.2'!AJ212+'St 1.2.3'!AJ212+'St 1.2.4'!AJ212</f>
        <v>0</v>
      </c>
      <c r="AK212" s="132">
        <f>'St 1.2.1'!AK212+'St 1.2.2'!AK212+'St 1.2.3'!AK212+'St 1.2.4'!AK212</f>
        <v>0</v>
      </c>
      <c r="AL212" s="132">
        <f>'St 1.2.1'!AL212+'St 1.2.2'!AL212+'St 1.2.3'!AL212+'St 1.2.4'!AL212</f>
        <v>0</v>
      </c>
      <c r="AM212" s="132">
        <f>'St 1.2.1'!AM212+'St 1.2.2'!AM212+'St 1.2.3'!AM212+'St 1.2.4'!AM212</f>
        <v>0</v>
      </c>
    </row>
    <row r="213" spans="1:39">
      <c r="B213" s="6" t="s">
        <v>107</v>
      </c>
      <c r="C213" s="186"/>
      <c r="D213" s="132">
        <f>'St 1.2.1'!D213+'St 1.2.2'!D213+'St 1.2.3'!D213+'St 1.2.4'!D213</f>
        <v>2652.9741365872478</v>
      </c>
      <c r="E213" s="132">
        <f>'St 1.2.1'!E213+'St 1.2.2'!E213+'St 1.2.3'!E213+'St 1.2.4'!E213</f>
        <v>3602.7419454459496</v>
      </c>
      <c r="F213" s="132">
        <f>'St 1.2.1'!F213+'St 1.2.2'!F213+'St 1.2.3'!F213+'St 1.2.4'!F213</f>
        <v>4190.7820955157276</v>
      </c>
      <c r="G213" s="132">
        <f>'St 1.2.1'!G213+'St 1.2.2'!G213+'St 1.2.3'!G213+'St 1.2.4'!G213</f>
        <v>3473.5636556817353</v>
      </c>
      <c r="H213" s="132">
        <f>'St 1.2.1'!H213+'St 1.2.2'!H213+'St 1.2.3'!H213+'St 1.2.4'!H213</f>
        <v>1033.04887574338</v>
      </c>
      <c r="I213" s="132">
        <f>'St 1.2.1'!I213+'St 1.2.2'!I213+'St 1.2.3'!I213+'St 1.2.4'!I213</f>
        <v>0</v>
      </c>
      <c r="J213" s="132">
        <f>'St 1.2.1'!J213+'St 1.2.2'!J213+'St 1.2.3'!J213+'St 1.2.4'!J213</f>
        <v>14300.130119487159</v>
      </c>
      <c r="K213" s="132">
        <f>'St 1.2.1'!K213+'St 1.2.2'!K213+'St 1.2.3'!K213+'St 1.2.4'!K213</f>
        <v>1745.2868911359435</v>
      </c>
      <c r="L213" s="132">
        <f>'St 1.2.1'!L213+'St 1.2.2'!L213+'St 1.2.3'!L213+'St 1.2.4'!L213</f>
        <v>1964.7384252964396</v>
      </c>
      <c r="M213" s="132">
        <f>'St 1.2.1'!M213+'St 1.2.2'!M213+'St 1.2.3'!M213+'St 1.2.4'!M213</f>
        <v>1361.3469065208519</v>
      </c>
      <c r="N213" s="132">
        <f>'St 1.2.1'!N213+'St 1.2.2'!N213+'St 1.2.3'!N213+'St 1.2.4'!N213</f>
        <v>1782.4834894697219</v>
      </c>
      <c r="O213" s="132">
        <f>'St 1.2.1'!O213+'St 1.2.2'!O213+'St 1.2.3'!O213+'St 1.2.4'!O213</f>
        <v>1857.6353661664243</v>
      </c>
      <c r="P213" s="138"/>
      <c r="Q213" s="132">
        <f>'St 1.2.1'!Q213+'St 1.2.2'!Q213+'St 1.2.3'!Q213+'St 1.2.4'!Q213</f>
        <v>949.76780885870187</v>
      </c>
      <c r="R213" s="132">
        <f>'St 1.2.1'!R213+'St 1.2.2'!R213+'St 1.2.3'!R213+'St 1.2.4'!R213</f>
        <v>588.04015006977795</v>
      </c>
      <c r="S213" s="132">
        <f>'St 1.2.1'!S213+'St 1.2.2'!S213+'St 1.2.3'!S213+'St 1.2.4'!S213</f>
        <v>-717.21843983399231</v>
      </c>
      <c r="T213" s="132">
        <f>'St 1.2.1'!T213+'St 1.2.2'!T213+'St 1.2.3'!T213+'St 1.2.4'!T213</f>
        <v>-2440.5147799383558</v>
      </c>
      <c r="U213" s="132">
        <f>'St 1.2.1'!U213+'St 1.2.2'!U213+'St 1.2.3'!U213+'St 1.2.4'!U213</f>
        <v>-1033.04887574338</v>
      </c>
      <c r="V213" s="132">
        <f>'St 1.2.1'!V213+'St 1.2.2'!V213+'St 1.2.3'!V213+'St 1.2.4'!V213</f>
        <v>14300.130119487159</v>
      </c>
      <c r="W213" s="132">
        <f>'St 1.2.1'!W213+'St 1.2.2'!W213+'St 1.2.3'!W213+'St 1.2.4'!W213</f>
        <v>-12554.843228351216</v>
      </c>
      <c r="X213" s="132">
        <f>'St 1.2.1'!X213+'St 1.2.2'!X213+'St 1.2.3'!X213+'St 1.2.4'!X213</f>
        <v>219.45153416049621</v>
      </c>
      <c r="Y213" s="132">
        <f>'St 1.2.1'!Y213+'St 1.2.2'!Y213+'St 1.2.3'!Y213+'St 1.2.4'!Y213</f>
        <v>-603.39151877558766</v>
      </c>
      <c r="Z213" s="132">
        <f>'St 1.2.1'!Z213+'St 1.2.2'!Z213+'St 1.2.3'!Z213+'St 1.2.4'!Z213</f>
        <v>421.13658294886989</v>
      </c>
      <c r="AA213" s="132">
        <f>'St 1.2.1'!AA213+'St 1.2.2'!AA213+'St 1.2.3'!AA213+'St 1.2.4'!AA213</f>
        <v>75.151876696702402</v>
      </c>
      <c r="AB213" s="135"/>
      <c r="AC213" s="132">
        <f>'St 1.2.1'!AC213+'St 1.2.2'!AC213+'St 1.2.3'!AC213+'St 1.2.4'!AC213</f>
        <v>0</v>
      </c>
      <c r="AD213" s="132">
        <f>'St 1.2.1'!AD213+'St 1.2.2'!AD213+'St 1.2.3'!AD213+'St 1.2.4'!AD213</f>
        <v>0</v>
      </c>
      <c r="AE213" s="132">
        <f>'St 1.2.1'!AE213+'St 1.2.2'!AE213+'St 1.2.3'!AE213+'St 1.2.4'!AE213</f>
        <v>0</v>
      </c>
      <c r="AF213" s="132">
        <f>'St 1.2.1'!AF213+'St 1.2.2'!AF213+'St 1.2.3'!AF213+'St 1.2.4'!AF213</f>
        <v>0</v>
      </c>
      <c r="AG213" s="132">
        <f>'St 1.2.1'!AG213+'St 1.2.2'!AG213+'St 1.2.3'!AG213+'St 1.2.4'!AG213</f>
        <v>0</v>
      </c>
      <c r="AH213" s="132">
        <f>'St 1.2.1'!AH213+'St 1.2.2'!AH213+'St 1.2.3'!AH213+'St 1.2.4'!AH213</f>
        <v>0</v>
      </c>
      <c r="AI213" s="132">
        <f>'St 1.2.1'!AI213+'St 1.2.2'!AI213+'St 1.2.3'!AI213+'St 1.2.4'!AI213</f>
        <v>0</v>
      </c>
      <c r="AJ213" s="132">
        <f>'St 1.2.1'!AJ213+'St 1.2.2'!AJ213+'St 1.2.3'!AJ213+'St 1.2.4'!AJ213</f>
        <v>0</v>
      </c>
      <c r="AK213" s="132">
        <f>'St 1.2.1'!AK213+'St 1.2.2'!AK213+'St 1.2.3'!AK213+'St 1.2.4'!AK213</f>
        <v>0</v>
      </c>
      <c r="AL213" s="132">
        <f>'St 1.2.1'!AL213+'St 1.2.2'!AL213+'St 1.2.3'!AL213+'St 1.2.4'!AL213</f>
        <v>0</v>
      </c>
      <c r="AM213" s="132">
        <f>'St 1.2.1'!AM213+'St 1.2.2'!AM213+'St 1.2.3'!AM213+'St 1.2.4'!AM213</f>
        <v>0</v>
      </c>
    </row>
    <row r="214" spans="1:39">
      <c r="B214" s="6" t="s">
        <v>48</v>
      </c>
      <c r="C214" s="186"/>
      <c r="D214" s="132">
        <f>'St 1.2.1'!D214+'St 1.2.2'!D214+'St 1.2.3'!D214+'St 1.2.4'!D214</f>
        <v>0</v>
      </c>
      <c r="E214" s="132">
        <f>'St 1.2.1'!E214+'St 1.2.2'!E214+'St 1.2.3'!E214+'St 1.2.4'!E214</f>
        <v>0</v>
      </c>
      <c r="F214" s="132">
        <f>'St 1.2.1'!F214+'St 1.2.2'!F214+'St 1.2.3'!F214+'St 1.2.4'!F214</f>
        <v>0</v>
      </c>
      <c r="G214" s="132">
        <f>'St 1.2.1'!G214+'St 1.2.2'!G214+'St 1.2.3'!G214+'St 1.2.4'!G214</f>
        <v>0</v>
      </c>
      <c r="H214" s="132">
        <f>'St 1.2.1'!H214+'St 1.2.2'!H214+'St 1.2.3'!H214+'St 1.2.4'!H214</f>
        <v>0</v>
      </c>
      <c r="I214" s="132">
        <f>'St 1.2.1'!I214+'St 1.2.2'!I214+'St 1.2.3'!I214+'St 1.2.4'!I214</f>
        <v>0</v>
      </c>
      <c r="J214" s="132">
        <f>'St 1.2.1'!J214+'St 1.2.2'!J214+'St 1.2.3'!J214+'St 1.2.4'!J214</f>
        <v>0</v>
      </c>
      <c r="K214" s="132">
        <f>'St 1.2.1'!K214+'St 1.2.2'!K214+'St 1.2.3'!K214+'St 1.2.4'!K214</f>
        <v>0</v>
      </c>
      <c r="L214" s="132">
        <f>'St 1.2.1'!L214+'St 1.2.2'!L214+'St 1.2.3'!L214+'St 1.2.4'!L214</f>
        <v>0</v>
      </c>
      <c r="M214" s="132">
        <f>'St 1.2.1'!M214+'St 1.2.2'!M214+'St 1.2.3'!M214+'St 1.2.4'!M214</f>
        <v>0</v>
      </c>
      <c r="N214" s="132">
        <f>'St 1.2.1'!N214+'St 1.2.2'!N214+'St 1.2.3'!N214+'St 1.2.4'!N214</f>
        <v>0</v>
      </c>
      <c r="O214" s="132">
        <f>'St 1.2.1'!O214+'St 1.2.2'!O214+'St 1.2.3'!O214+'St 1.2.4'!O214</f>
        <v>0</v>
      </c>
      <c r="P214" s="138"/>
      <c r="Q214" s="132">
        <f>'St 1.2.1'!Q214+'St 1.2.2'!Q214+'St 1.2.3'!Q214+'St 1.2.4'!Q214</f>
        <v>0</v>
      </c>
      <c r="R214" s="132">
        <f>'St 1.2.1'!R214+'St 1.2.2'!R214+'St 1.2.3'!R214+'St 1.2.4'!R214</f>
        <v>0</v>
      </c>
      <c r="S214" s="132">
        <f>'St 1.2.1'!S214+'St 1.2.2'!S214+'St 1.2.3'!S214+'St 1.2.4'!S214</f>
        <v>0</v>
      </c>
      <c r="T214" s="132">
        <f>'St 1.2.1'!T214+'St 1.2.2'!T214+'St 1.2.3'!T214+'St 1.2.4'!T214</f>
        <v>0</v>
      </c>
      <c r="U214" s="132">
        <f>'St 1.2.1'!U214+'St 1.2.2'!U214+'St 1.2.3'!U214+'St 1.2.4'!U214</f>
        <v>0</v>
      </c>
      <c r="V214" s="132">
        <f>'St 1.2.1'!V214+'St 1.2.2'!V214+'St 1.2.3'!V214+'St 1.2.4'!V214</f>
        <v>0</v>
      </c>
      <c r="W214" s="132">
        <f>'St 1.2.1'!W214+'St 1.2.2'!W214+'St 1.2.3'!W214+'St 1.2.4'!W214</f>
        <v>0</v>
      </c>
      <c r="X214" s="132">
        <f>'St 1.2.1'!X214+'St 1.2.2'!X214+'St 1.2.3'!X214+'St 1.2.4'!X214</f>
        <v>0</v>
      </c>
      <c r="Y214" s="132">
        <f>'St 1.2.1'!Y214+'St 1.2.2'!Y214+'St 1.2.3'!Y214+'St 1.2.4'!Y214</f>
        <v>0</v>
      </c>
      <c r="Z214" s="132">
        <f>'St 1.2.1'!Z214+'St 1.2.2'!Z214+'St 1.2.3'!Z214+'St 1.2.4'!Z214</f>
        <v>0</v>
      </c>
      <c r="AA214" s="132">
        <f>'St 1.2.1'!AA214+'St 1.2.2'!AA214+'St 1.2.3'!AA214+'St 1.2.4'!AA214</f>
        <v>0</v>
      </c>
      <c r="AB214" s="135"/>
      <c r="AC214" s="132">
        <f>'St 1.2.1'!AC214+'St 1.2.2'!AC214+'St 1.2.3'!AC214+'St 1.2.4'!AC214</f>
        <v>0</v>
      </c>
      <c r="AD214" s="132">
        <f>'St 1.2.1'!AD214+'St 1.2.2'!AD214+'St 1.2.3'!AD214+'St 1.2.4'!AD214</f>
        <v>0</v>
      </c>
      <c r="AE214" s="132">
        <f>'St 1.2.1'!AE214+'St 1.2.2'!AE214+'St 1.2.3'!AE214+'St 1.2.4'!AE214</f>
        <v>0</v>
      </c>
      <c r="AF214" s="132">
        <f>'St 1.2.1'!AF214+'St 1.2.2'!AF214+'St 1.2.3'!AF214+'St 1.2.4'!AF214</f>
        <v>0</v>
      </c>
      <c r="AG214" s="132">
        <f>'St 1.2.1'!AG214+'St 1.2.2'!AG214+'St 1.2.3'!AG214+'St 1.2.4'!AG214</f>
        <v>0</v>
      </c>
      <c r="AH214" s="132">
        <f>'St 1.2.1'!AH214+'St 1.2.2'!AH214+'St 1.2.3'!AH214+'St 1.2.4'!AH214</f>
        <v>0</v>
      </c>
      <c r="AI214" s="132">
        <f>'St 1.2.1'!AI214+'St 1.2.2'!AI214+'St 1.2.3'!AI214+'St 1.2.4'!AI214</f>
        <v>0</v>
      </c>
      <c r="AJ214" s="132">
        <f>'St 1.2.1'!AJ214+'St 1.2.2'!AJ214+'St 1.2.3'!AJ214+'St 1.2.4'!AJ214</f>
        <v>0</v>
      </c>
      <c r="AK214" s="132">
        <f>'St 1.2.1'!AK214+'St 1.2.2'!AK214+'St 1.2.3'!AK214+'St 1.2.4'!AK214</f>
        <v>0</v>
      </c>
      <c r="AL214" s="132">
        <f>'St 1.2.1'!AL214+'St 1.2.2'!AL214+'St 1.2.3'!AL214+'St 1.2.4'!AL214</f>
        <v>0</v>
      </c>
      <c r="AM214" s="132">
        <f>'St 1.2.1'!AM214+'St 1.2.2'!AM214+'St 1.2.3'!AM214+'St 1.2.4'!AM214</f>
        <v>0</v>
      </c>
    </row>
    <row r="215" spans="1:39">
      <c r="B215" s="6" t="s">
        <v>321</v>
      </c>
      <c r="C215" s="186"/>
      <c r="D215" s="132">
        <f>'St 1.2.1'!D215+'St 1.2.2'!D215+'St 1.2.3'!D215+'St 1.2.4'!D215</f>
        <v>20967.212026718225</v>
      </c>
      <c r="E215" s="132">
        <f>'St 1.2.1'!E215+'St 1.2.2'!E215+'St 1.2.3'!E215+'St 1.2.4'!E215</f>
        <v>26935.748845452425</v>
      </c>
      <c r="F215" s="132">
        <f>'St 1.2.1'!F215+'St 1.2.2'!F215+'St 1.2.3'!F215+'St 1.2.4'!F215</f>
        <v>32478.117716053872</v>
      </c>
      <c r="G215" s="132">
        <f>'St 1.2.1'!G215+'St 1.2.2'!G215+'St 1.2.3'!G215+'St 1.2.4'!G215</f>
        <v>28772.538413975799</v>
      </c>
      <c r="H215" s="132">
        <f>'St 1.2.1'!H215+'St 1.2.2'!H215+'St 1.2.3'!H215+'St 1.2.4'!H215</f>
        <v>615.35960728545217</v>
      </c>
      <c r="I215" s="132">
        <f>'St 1.2.1'!I215+'St 1.2.2'!I215+'St 1.2.3'!I215+'St 1.2.4'!I215</f>
        <v>0</v>
      </c>
      <c r="J215" s="132">
        <f>'St 1.2.1'!J215+'St 1.2.2'!J215+'St 1.2.3'!J215+'St 1.2.4'!J215</f>
        <v>7372.6626064290231</v>
      </c>
      <c r="K215" s="132">
        <f>'St 1.2.1'!K215+'St 1.2.2'!K215+'St 1.2.3'!K215+'St 1.2.4'!K215</f>
        <v>1214.0212624030075</v>
      </c>
      <c r="L215" s="132">
        <f>'St 1.2.1'!L215+'St 1.2.2'!L215+'St 1.2.3'!L215+'St 1.2.4'!L215</f>
        <v>1419.0587078063672</v>
      </c>
      <c r="M215" s="132">
        <f>'St 1.2.1'!M215+'St 1.2.2'!M215+'St 1.2.3'!M215+'St 1.2.4'!M215</f>
        <v>983.25108175771584</v>
      </c>
      <c r="N215" s="132">
        <f>'St 1.2.1'!N215+'St 1.2.2'!N215+'St 1.2.3'!N215+'St 1.2.4'!N215</f>
        <v>1287.422633306235</v>
      </c>
      <c r="O215" s="132">
        <f>'St 1.2.1'!O215+'St 1.2.2'!O215+'St 1.2.3'!O215+'St 1.2.4'!O215</f>
        <v>1341.7020852991159</v>
      </c>
      <c r="P215" s="138"/>
      <c r="Q215" s="132">
        <f>'St 1.2.1'!Q215+'St 1.2.2'!Q215+'St 1.2.3'!Q215+'St 1.2.4'!Q215</f>
        <v>5968.5368187341992</v>
      </c>
      <c r="R215" s="132">
        <f>'St 1.2.1'!R215+'St 1.2.2'!R215+'St 1.2.3'!R215+'St 1.2.4'!R215</f>
        <v>5542.36887060145</v>
      </c>
      <c r="S215" s="132">
        <f>'St 1.2.1'!S215+'St 1.2.2'!S215+'St 1.2.3'!S215+'St 1.2.4'!S215</f>
        <v>-3705.5793020780757</v>
      </c>
      <c r="T215" s="132">
        <f>'St 1.2.1'!T215+'St 1.2.2'!T215+'St 1.2.3'!T215+'St 1.2.4'!T215</f>
        <v>-28157.178806690346</v>
      </c>
      <c r="U215" s="132">
        <f>'St 1.2.1'!U215+'St 1.2.2'!U215+'St 1.2.3'!U215+'St 1.2.4'!U215</f>
        <v>-615.35960728545217</v>
      </c>
      <c r="V215" s="132">
        <f>'St 1.2.1'!V215+'St 1.2.2'!V215+'St 1.2.3'!V215+'St 1.2.4'!V215</f>
        <v>7372.6626064290231</v>
      </c>
      <c r="W215" s="132">
        <f>'St 1.2.1'!W215+'St 1.2.2'!W215+'St 1.2.3'!W215+'St 1.2.4'!W215</f>
        <v>-6158.6413440260148</v>
      </c>
      <c r="X215" s="132">
        <f>'St 1.2.1'!X215+'St 1.2.2'!X215+'St 1.2.3'!X215+'St 1.2.4'!X215</f>
        <v>205.03744540335961</v>
      </c>
      <c r="Y215" s="132">
        <f>'St 1.2.1'!Y215+'St 1.2.2'!Y215+'St 1.2.3'!Y215+'St 1.2.4'!Y215</f>
        <v>-435.80762604865129</v>
      </c>
      <c r="Z215" s="132">
        <f>'St 1.2.1'!Z215+'St 1.2.2'!Z215+'St 1.2.3'!Z215+'St 1.2.4'!Z215</f>
        <v>304.17155154851906</v>
      </c>
      <c r="AA215" s="132">
        <f>'St 1.2.1'!AA215+'St 1.2.2'!AA215+'St 1.2.3'!AA215+'St 1.2.4'!AA215</f>
        <v>54.279451992881</v>
      </c>
      <c r="AB215" s="135"/>
      <c r="AC215" s="132">
        <f>'St 1.2.1'!AC215+'St 1.2.2'!AC215+'St 1.2.3'!AC215+'St 1.2.4'!AC215</f>
        <v>0</v>
      </c>
      <c r="AD215" s="132">
        <f>'St 1.2.1'!AD215+'St 1.2.2'!AD215+'St 1.2.3'!AD215+'St 1.2.4'!AD215</f>
        <v>0</v>
      </c>
      <c r="AE215" s="132">
        <f>'St 1.2.1'!AE215+'St 1.2.2'!AE215+'St 1.2.3'!AE215+'St 1.2.4'!AE215</f>
        <v>0</v>
      </c>
      <c r="AF215" s="132">
        <f>'St 1.2.1'!AF215+'St 1.2.2'!AF215+'St 1.2.3'!AF215+'St 1.2.4'!AF215</f>
        <v>0</v>
      </c>
      <c r="AG215" s="132">
        <f>'St 1.2.1'!AG215+'St 1.2.2'!AG215+'St 1.2.3'!AG215+'St 1.2.4'!AG215</f>
        <v>0</v>
      </c>
      <c r="AH215" s="132">
        <f>'St 1.2.1'!AH215+'St 1.2.2'!AH215+'St 1.2.3'!AH215+'St 1.2.4'!AH215</f>
        <v>0</v>
      </c>
      <c r="AI215" s="132">
        <f>'St 1.2.1'!AI215+'St 1.2.2'!AI215+'St 1.2.3'!AI215+'St 1.2.4'!AI215</f>
        <v>0</v>
      </c>
      <c r="AJ215" s="132">
        <f>'St 1.2.1'!AJ215+'St 1.2.2'!AJ215+'St 1.2.3'!AJ215+'St 1.2.4'!AJ215</f>
        <v>0</v>
      </c>
      <c r="AK215" s="132">
        <f>'St 1.2.1'!AK215+'St 1.2.2'!AK215+'St 1.2.3'!AK215+'St 1.2.4'!AK215</f>
        <v>0</v>
      </c>
      <c r="AL215" s="132">
        <f>'St 1.2.1'!AL215+'St 1.2.2'!AL215+'St 1.2.3'!AL215+'St 1.2.4'!AL215</f>
        <v>0</v>
      </c>
      <c r="AM215" s="132">
        <f>'St 1.2.1'!AM215+'St 1.2.2'!AM215+'St 1.2.3'!AM215+'St 1.2.4'!AM215</f>
        <v>0</v>
      </c>
    </row>
    <row r="216" spans="1:39">
      <c r="B216" s="8" t="s">
        <v>100</v>
      </c>
      <c r="C216" s="186"/>
      <c r="D216" s="132">
        <f>'St 1.2.1'!D216+'St 1.2.2'!D216+'St 1.2.3'!D216+'St 1.2.4'!D216</f>
        <v>830.89925480249894</v>
      </c>
      <c r="E216" s="132">
        <f>'St 1.2.1'!E216+'St 1.2.2'!E216+'St 1.2.3'!E216+'St 1.2.4'!E216</f>
        <v>1105.725949784452</v>
      </c>
      <c r="F216" s="132">
        <f>'St 1.2.1'!F216+'St 1.2.2'!F216+'St 1.2.3'!F216+'St 1.2.4'!F216</f>
        <v>1331.8872116968123</v>
      </c>
      <c r="G216" s="132">
        <f>'St 1.2.1'!G216+'St 1.2.2'!G216+'St 1.2.3'!G216+'St 1.2.4'!G216</f>
        <v>1094.1468580125929</v>
      </c>
      <c r="H216" s="132">
        <f>'St 1.2.1'!H216+'St 1.2.2'!H216+'St 1.2.3'!H216+'St 1.2.4'!H216</f>
        <v>1331.6148572763082</v>
      </c>
      <c r="I216" s="132">
        <f>'St 1.2.1'!I216+'St 1.2.2'!I216+'St 1.2.3'!I216+'St 1.2.4'!I216</f>
        <v>506.61360001121898</v>
      </c>
      <c r="J216" s="132">
        <f>'St 1.2.1'!J216+'St 1.2.2'!J216+'St 1.2.3'!J216+'St 1.2.4'!J216</f>
        <v>12980.597048697184</v>
      </c>
      <c r="K216" s="132">
        <f>'St 1.2.1'!K216+'St 1.2.2'!K216+'St 1.2.3'!K216+'St 1.2.4'!K216</f>
        <v>2167.7749731355807</v>
      </c>
      <c r="L216" s="132">
        <f>'St 1.2.1'!L216+'St 1.2.2'!L216+'St 1.2.3'!L216+'St 1.2.4'!L216</f>
        <v>2352.3953218770598</v>
      </c>
      <c r="M216" s="132">
        <f>'St 1.2.1'!M216+'St 1.2.2'!M216+'St 1.2.3'!M216+'St 1.2.4'!M216</f>
        <v>1629.950355283695</v>
      </c>
      <c r="N216" s="132">
        <f>'St 1.2.1'!N216+'St 1.2.2'!N216+'St 1.2.3'!N216+'St 1.2.4'!N216</f>
        <v>2134.1801880415783</v>
      </c>
      <c r="O216" s="132">
        <f>'St 1.2.1'!O216+'St 1.2.2'!O216+'St 1.2.3'!O216+'St 1.2.4'!O216</f>
        <v>2224.1600657166086</v>
      </c>
      <c r="P216" s="138"/>
      <c r="Q216" s="132">
        <f>'St 1.2.1'!Q216+'St 1.2.2'!Q216+'St 1.2.3'!Q216+'St 1.2.4'!Q216</f>
        <v>274.8266949819531</v>
      </c>
      <c r="R216" s="132">
        <f>'St 1.2.1'!R216+'St 1.2.2'!R216+'St 1.2.3'!R216+'St 1.2.4'!R216</f>
        <v>226.16126191236035</v>
      </c>
      <c r="S216" s="132">
        <f>'St 1.2.1'!S216+'St 1.2.2'!S216+'St 1.2.3'!S216+'St 1.2.4'!S216</f>
        <v>-237.74035368421931</v>
      </c>
      <c r="T216" s="132">
        <f>'St 1.2.1'!T216+'St 1.2.2'!T216+'St 1.2.3'!T216+'St 1.2.4'!T216</f>
        <v>237.46799926371517</v>
      </c>
      <c r="U216" s="132">
        <f>'St 1.2.1'!U216+'St 1.2.2'!U216+'St 1.2.3'!U216+'St 1.2.4'!U216</f>
        <v>-825.00125726508918</v>
      </c>
      <c r="V216" s="132">
        <f>'St 1.2.1'!V216+'St 1.2.2'!V216+'St 1.2.3'!V216+'St 1.2.4'!V216</f>
        <v>12473.983448685964</v>
      </c>
      <c r="W216" s="132">
        <f>'St 1.2.1'!W216+'St 1.2.2'!W216+'St 1.2.3'!W216+'St 1.2.4'!W216</f>
        <v>-10812.822075561602</v>
      </c>
      <c r="X216" s="132">
        <f>'St 1.2.1'!X216+'St 1.2.2'!X216+'St 1.2.3'!X216+'St 1.2.4'!X216</f>
        <v>184.62034874147903</v>
      </c>
      <c r="Y216" s="132">
        <f>'St 1.2.1'!Y216+'St 1.2.2'!Y216+'St 1.2.3'!Y216+'St 1.2.4'!Y216</f>
        <v>-722.44496659336482</v>
      </c>
      <c r="Z216" s="132">
        <f>'St 1.2.1'!Z216+'St 1.2.2'!Z216+'St 1.2.3'!Z216+'St 1.2.4'!Z216</f>
        <v>504.2298327578834</v>
      </c>
      <c r="AA216" s="132">
        <f>'St 1.2.1'!AA216+'St 1.2.2'!AA216+'St 1.2.3'!AA216+'St 1.2.4'!AA216</f>
        <v>89.979877675030195</v>
      </c>
      <c r="AB216" s="135"/>
      <c r="AC216" s="132">
        <f>'St 1.2.1'!AC216+'St 1.2.2'!AC216+'St 1.2.3'!AC216+'St 1.2.4'!AC216</f>
        <v>0</v>
      </c>
      <c r="AD216" s="132">
        <f>'St 1.2.1'!AD216+'St 1.2.2'!AD216+'St 1.2.3'!AD216+'St 1.2.4'!AD216</f>
        <v>0</v>
      </c>
      <c r="AE216" s="132">
        <f>'St 1.2.1'!AE216+'St 1.2.2'!AE216+'St 1.2.3'!AE216+'St 1.2.4'!AE216</f>
        <v>0</v>
      </c>
      <c r="AF216" s="132">
        <f>'St 1.2.1'!AF216+'St 1.2.2'!AF216+'St 1.2.3'!AF216+'St 1.2.4'!AF216</f>
        <v>0</v>
      </c>
      <c r="AG216" s="132">
        <f>'St 1.2.1'!AG216+'St 1.2.2'!AG216+'St 1.2.3'!AG216+'St 1.2.4'!AG216</f>
        <v>0</v>
      </c>
      <c r="AH216" s="132">
        <f>'St 1.2.1'!AH216+'St 1.2.2'!AH216+'St 1.2.3'!AH216+'St 1.2.4'!AH216</f>
        <v>0</v>
      </c>
      <c r="AI216" s="132">
        <f>'St 1.2.1'!AI216+'St 1.2.2'!AI216+'St 1.2.3'!AI216+'St 1.2.4'!AI216</f>
        <v>0</v>
      </c>
      <c r="AJ216" s="132">
        <f>'St 1.2.1'!AJ216+'St 1.2.2'!AJ216+'St 1.2.3'!AJ216+'St 1.2.4'!AJ216</f>
        <v>0</v>
      </c>
      <c r="AK216" s="132">
        <f>'St 1.2.1'!AK216+'St 1.2.2'!AK216+'St 1.2.3'!AK216+'St 1.2.4'!AK216</f>
        <v>0</v>
      </c>
      <c r="AL216" s="132">
        <f>'St 1.2.1'!AL216+'St 1.2.2'!AL216+'St 1.2.3'!AL216+'St 1.2.4'!AL216</f>
        <v>0</v>
      </c>
      <c r="AM216" s="132">
        <f>'St 1.2.1'!AM216+'St 1.2.2'!AM216+'St 1.2.3'!AM216+'St 1.2.4'!AM216</f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f>'St 1.2.1'!D217+'St 1.2.2'!D217+'St 1.2.3'!D217+'St 1.2.4'!D217</f>
        <v>111723.45613864688</v>
      </c>
      <c r="E217" s="129">
        <f>'St 1.2.1'!E217+'St 1.2.2'!E217+'St 1.2.3'!E217+'St 1.2.4'!E217</f>
        <v>114795.70583518416</v>
      </c>
      <c r="F217" s="129">
        <f>'St 1.2.1'!F217+'St 1.2.2'!F217+'St 1.2.3'!F217+'St 1.2.4'!F217</f>
        <v>139764.41914498794</v>
      </c>
      <c r="G217" s="129">
        <f>'St 1.2.1'!G217+'St 1.2.2'!G217+'St 1.2.3'!G217+'St 1.2.4'!G217</f>
        <v>148194.35409006217</v>
      </c>
      <c r="H217" s="129">
        <f>'St 1.2.1'!H217+'St 1.2.2'!H217+'St 1.2.3'!H217+'St 1.2.4'!H217</f>
        <v>201441.02775383941</v>
      </c>
      <c r="I217" s="129">
        <f>'St 1.2.1'!I217+'St 1.2.2'!I217+'St 1.2.3'!I217+'St 1.2.4'!I217</f>
        <v>265973.33246324566</v>
      </c>
      <c r="J217" s="129">
        <f>'St 1.2.1'!J217+'St 1.2.2'!J217+'St 1.2.3'!J217+'St 1.2.4'!J217</f>
        <v>254554.08794297898</v>
      </c>
      <c r="K217" s="129">
        <f>'St 1.2.1'!K217+'St 1.2.2'!K217+'St 1.2.3'!K217+'St 1.2.4'!K217</f>
        <v>196117.32339545837</v>
      </c>
      <c r="L217" s="129">
        <f>'St 1.2.1'!L217+'St 1.2.2'!L217+'St 1.2.3'!L217+'St 1.2.4'!L217</f>
        <v>276696.41360414977</v>
      </c>
      <c r="M217" s="129">
        <f>'St 1.2.1'!M217+'St 1.2.2'!M217+'St 1.2.3'!M217+'St 1.2.4'!M217</f>
        <v>287960.07414234156</v>
      </c>
      <c r="N217" s="129">
        <f>'St 1.2.1'!N217+'St 1.2.2'!N217+'St 1.2.3'!N217+'St 1.2.4'!N217</f>
        <v>273702.00506096764</v>
      </c>
      <c r="O217" s="129">
        <f>'St 1.2.1'!O217+'St 1.2.2'!O217+'St 1.2.3'!O217+'St 1.2.4'!O217</f>
        <v>309686.17803745531</v>
      </c>
      <c r="P217" s="130"/>
      <c r="Q217" s="129">
        <f>'St 1.2.1'!Q217+'St 1.2.2'!Q217+'St 1.2.3'!Q217+'St 1.2.4'!Q217</f>
        <v>3072.2496965372602</v>
      </c>
      <c r="R217" s="129">
        <f>'St 1.2.1'!R217+'St 1.2.2'!R217+'St 1.2.3'!R217+'St 1.2.4'!R217</f>
        <v>24968.713309803796</v>
      </c>
      <c r="S217" s="129">
        <f>'St 1.2.1'!S217+'St 1.2.2'!S217+'St 1.2.3'!S217+'St 1.2.4'!S217</f>
        <v>8429.9349450742193</v>
      </c>
      <c r="T217" s="129">
        <f>'St 1.2.1'!T217+'St 1.2.2'!T217+'St 1.2.3'!T217+'St 1.2.4'!T217</f>
        <v>53246.67366377727</v>
      </c>
      <c r="U217" s="129">
        <f>'St 1.2.1'!U217+'St 1.2.2'!U217+'St 1.2.3'!U217+'St 1.2.4'!U217</f>
        <v>64532.304709406213</v>
      </c>
      <c r="V217" s="129">
        <f>'St 1.2.1'!V217+'St 1.2.2'!V217+'St 1.2.3'!V217+'St 1.2.4'!V217</f>
        <v>-11419.244520266682</v>
      </c>
      <c r="W217" s="129">
        <f>'St 1.2.1'!W217+'St 1.2.2'!W217+'St 1.2.3'!W217+'St 1.2.4'!W217</f>
        <v>-58436.764547520565</v>
      </c>
      <c r="X217" s="129">
        <f>'St 1.2.1'!X217+'St 1.2.2'!X217+'St 1.2.3'!X217+'St 1.2.4'!X217</f>
        <v>80579.09020869137</v>
      </c>
      <c r="Y217" s="129">
        <f>'St 1.2.1'!Y217+'St 1.2.2'!Y217+'St 1.2.3'!Y217+'St 1.2.4'!Y217</f>
        <v>11263.660538191813</v>
      </c>
      <c r="Z217" s="129">
        <f>'St 1.2.1'!Z217+'St 1.2.2'!Z217+'St 1.2.3'!Z217+'St 1.2.4'!Z217</f>
        <v>-14258.069081373938</v>
      </c>
      <c r="AA217" s="129">
        <f>'St 1.2.1'!AA217+'St 1.2.2'!AA217+'St 1.2.3'!AA217+'St 1.2.4'!AA217</f>
        <v>35984.172976487724</v>
      </c>
      <c r="AB217" s="131"/>
      <c r="AC217" s="129">
        <f>'St 1.2.1'!AC217+'St 1.2.2'!AC217+'St 1.2.3'!AC217+'St 1.2.4'!AC217</f>
        <v>0</v>
      </c>
      <c r="AD217" s="129">
        <f>'St 1.2.1'!AD217+'St 1.2.2'!AD217+'St 1.2.3'!AD217+'St 1.2.4'!AD217</f>
        <v>0</v>
      </c>
      <c r="AE217" s="129">
        <f>'St 1.2.1'!AE217+'St 1.2.2'!AE217+'St 1.2.3'!AE217+'St 1.2.4'!AE217</f>
        <v>0</v>
      </c>
      <c r="AF217" s="129">
        <f>'St 1.2.1'!AF217+'St 1.2.2'!AF217+'St 1.2.3'!AF217+'St 1.2.4'!AF217</f>
        <v>0</v>
      </c>
      <c r="AG217" s="129">
        <f>'St 1.2.1'!AG217+'St 1.2.2'!AG217+'St 1.2.3'!AG217+'St 1.2.4'!AG217</f>
        <v>0</v>
      </c>
      <c r="AH217" s="129">
        <f>'St 1.2.1'!AH217+'St 1.2.2'!AH217+'St 1.2.3'!AH217+'St 1.2.4'!AH217</f>
        <v>0</v>
      </c>
      <c r="AI217" s="129">
        <f>'St 1.2.1'!AI217+'St 1.2.2'!AI217+'St 1.2.3'!AI217+'St 1.2.4'!AI217</f>
        <v>0</v>
      </c>
      <c r="AJ217" s="129">
        <f>'St 1.2.1'!AJ217+'St 1.2.2'!AJ217+'St 1.2.3'!AJ217+'St 1.2.4'!AJ217</f>
        <v>0</v>
      </c>
      <c r="AK217" s="129">
        <f>'St 1.2.1'!AK217+'St 1.2.2'!AK217+'St 1.2.3'!AK217+'St 1.2.4'!AK217</f>
        <v>0</v>
      </c>
      <c r="AL217" s="129">
        <f>'St 1.2.1'!AL217+'St 1.2.2'!AL217+'St 1.2.3'!AL217+'St 1.2.4'!AL217</f>
        <v>0</v>
      </c>
      <c r="AM217" s="129">
        <f>'St 1.2.1'!AM217+'St 1.2.2'!AM217+'St 1.2.3'!AM217+'St 1.2.4'!AM217</f>
        <v>0</v>
      </c>
    </row>
    <row r="218" spans="1:39">
      <c r="B218" s="176" t="s">
        <v>40</v>
      </c>
      <c r="C218" s="17"/>
      <c r="D218" s="132">
        <f>'St 1.2.1'!D218+'St 1.2.2'!D218+'St 1.2.3'!D218+'St 1.2.4'!D218</f>
        <v>106352.39162686502</v>
      </c>
      <c r="E218" s="132">
        <f>'St 1.2.1'!E218+'St 1.2.2'!E218+'St 1.2.3'!E218+'St 1.2.4'!E218</f>
        <v>108134.20839858286</v>
      </c>
      <c r="F218" s="132">
        <f>'St 1.2.1'!F218+'St 1.2.2'!F218+'St 1.2.3'!F218+'St 1.2.4'!F218</f>
        <v>131100.45355530013</v>
      </c>
      <c r="G218" s="132">
        <f>'St 1.2.1'!G218+'St 1.2.2'!G218+'St 1.2.3'!G218+'St 1.2.4'!G218</f>
        <v>139013.25939489593</v>
      </c>
      <c r="H218" s="132">
        <f>'St 1.2.1'!H218+'St 1.2.2'!H218+'St 1.2.3'!H218+'St 1.2.4'!H218</f>
        <v>157699.92933974101</v>
      </c>
      <c r="I218" s="132">
        <f>'St 1.2.1'!I218+'St 1.2.2'!I218+'St 1.2.3'!I218+'St 1.2.4'!I218</f>
        <v>181409.01817329851</v>
      </c>
      <c r="J218" s="132">
        <f>'St 1.2.1'!J218+'St 1.2.2'!J218+'St 1.2.3'!J218+'St 1.2.4'!J218</f>
        <v>246367.8763205029</v>
      </c>
      <c r="K218" s="132">
        <f>'St 1.2.1'!K218+'St 1.2.2'!K218+'St 1.2.3'!K218+'St 1.2.4'!K218</f>
        <v>189217.12688306801</v>
      </c>
      <c r="L218" s="132">
        <f>'St 1.2.1'!L218+'St 1.2.2'!L218+'St 1.2.3'!L218+'St 1.2.4'!L218</f>
        <v>269353.56417965912</v>
      </c>
      <c r="M218" s="132">
        <f>'St 1.2.1'!M218+'St 1.2.2'!M218+'St 1.2.3'!M218+'St 1.2.4'!M218</f>
        <v>281052.59860309109</v>
      </c>
      <c r="N218" s="132">
        <f>'St 1.2.1'!N218+'St 1.2.2'!N218+'St 1.2.3'!N218+'St 1.2.4'!N218</f>
        <v>265602.37177456706</v>
      </c>
      <c r="O218" s="132">
        <f>'St 1.2.1'!O218+'St 1.2.2'!O218+'St 1.2.3'!O218+'St 1.2.4'!O218</f>
        <v>299739.6703343757</v>
      </c>
      <c r="P218" s="138"/>
      <c r="Q218" s="132">
        <f>'St 1.2.1'!Q218+'St 1.2.2'!Q218+'St 1.2.3'!Q218+'St 1.2.4'!Q218</f>
        <v>1781.8167717178328</v>
      </c>
      <c r="R218" s="132">
        <f>'St 1.2.1'!R218+'St 1.2.2'!R218+'St 1.2.3'!R218+'St 1.2.4'!R218</f>
        <v>22966.245156717283</v>
      </c>
      <c r="S218" s="132">
        <f>'St 1.2.1'!S218+'St 1.2.2'!S218+'St 1.2.3'!S218+'St 1.2.4'!S218</f>
        <v>7912.8058395958033</v>
      </c>
      <c r="T218" s="132">
        <f>'St 1.2.1'!T218+'St 1.2.2'!T218+'St 1.2.3'!T218+'St 1.2.4'!T218</f>
        <v>18686.669944845042</v>
      </c>
      <c r="U218" s="132">
        <f>'St 1.2.1'!U218+'St 1.2.2'!U218+'St 1.2.3'!U218+'St 1.2.4'!U218</f>
        <v>23709.088833557507</v>
      </c>
      <c r="V218" s="132">
        <f>'St 1.2.1'!V218+'St 1.2.2'!V218+'St 1.2.3'!V218+'St 1.2.4'!V218</f>
        <v>64958.858147204373</v>
      </c>
      <c r="W218" s="132">
        <f>'St 1.2.1'!W218+'St 1.2.2'!W218+'St 1.2.3'!W218+'St 1.2.4'!W218</f>
        <v>-57150.749437434853</v>
      </c>
      <c r="X218" s="132">
        <f>'St 1.2.1'!X218+'St 1.2.2'!X218+'St 1.2.3'!X218+'St 1.2.4'!X218</f>
        <v>80136.437296591117</v>
      </c>
      <c r="Y218" s="132">
        <f>'St 1.2.1'!Y218+'St 1.2.2'!Y218+'St 1.2.3'!Y218+'St 1.2.4'!Y218</f>
        <v>11699.034423431915</v>
      </c>
      <c r="Z218" s="132">
        <f>'St 1.2.1'!Z218+'St 1.2.2'!Z218+'St 1.2.3'!Z218+'St 1.2.4'!Z218</f>
        <v>-15450.226828523973</v>
      </c>
      <c r="AA218" s="132">
        <f>'St 1.2.1'!AA218+'St 1.2.2'!AA218+'St 1.2.3'!AA218+'St 1.2.4'!AA218</f>
        <v>34137.298559808587</v>
      </c>
      <c r="AB218" s="135"/>
      <c r="AC218" s="132">
        <f>'St 1.2.1'!AC218+'St 1.2.2'!AC218+'St 1.2.3'!AC218+'St 1.2.4'!AC218</f>
        <v>0</v>
      </c>
      <c r="AD218" s="132">
        <f>'St 1.2.1'!AD218+'St 1.2.2'!AD218+'St 1.2.3'!AD218+'St 1.2.4'!AD218</f>
        <v>0</v>
      </c>
      <c r="AE218" s="132">
        <f>'St 1.2.1'!AE218+'St 1.2.2'!AE218+'St 1.2.3'!AE218+'St 1.2.4'!AE218</f>
        <v>0</v>
      </c>
      <c r="AF218" s="132">
        <f>'St 1.2.1'!AF218+'St 1.2.2'!AF218+'St 1.2.3'!AF218+'St 1.2.4'!AF218</f>
        <v>0</v>
      </c>
      <c r="AG218" s="132">
        <f>'St 1.2.1'!AG218+'St 1.2.2'!AG218+'St 1.2.3'!AG218+'St 1.2.4'!AG218</f>
        <v>0</v>
      </c>
      <c r="AH218" s="132">
        <f>'St 1.2.1'!AH218+'St 1.2.2'!AH218+'St 1.2.3'!AH218+'St 1.2.4'!AH218</f>
        <v>0</v>
      </c>
      <c r="AI218" s="132">
        <f>'St 1.2.1'!AI218+'St 1.2.2'!AI218+'St 1.2.3'!AI218+'St 1.2.4'!AI218</f>
        <v>0</v>
      </c>
      <c r="AJ218" s="132">
        <f>'St 1.2.1'!AJ218+'St 1.2.2'!AJ218+'St 1.2.3'!AJ218+'St 1.2.4'!AJ218</f>
        <v>0</v>
      </c>
      <c r="AK218" s="132">
        <f>'St 1.2.1'!AK218+'St 1.2.2'!AK218+'St 1.2.3'!AK218+'St 1.2.4'!AK218</f>
        <v>0</v>
      </c>
      <c r="AL218" s="132">
        <f>'St 1.2.1'!AL218+'St 1.2.2'!AL218+'St 1.2.3'!AL218+'St 1.2.4'!AL218</f>
        <v>0</v>
      </c>
      <c r="AM218" s="132">
        <f>'St 1.2.1'!AM218+'St 1.2.2'!AM218+'St 1.2.3'!AM218+'St 1.2.4'!AM218</f>
        <v>0</v>
      </c>
    </row>
    <row r="219" spans="1:39">
      <c r="B219" s="6" t="s">
        <v>41</v>
      </c>
      <c r="C219" s="17"/>
      <c r="D219" s="132">
        <f>'St 1.2.1'!D219+'St 1.2.2'!D219+'St 1.2.3'!D219+'St 1.2.4'!D219</f>
        <v>0</v>
      </c>
      <c r="E219" s="132">
        <f>'St 1.2.1'!E219+'St 1.2.2'!E219+'St 1.2.3'!E219+'St 1.2.4'!E219</f>
        <v>0</v>
      </c>
      <c r="F219" s="132">
        <f>'St 1.2.1'!F219+'St 1.2.2'!F219+'St 1.2.3'!F219+'St 1.2.4'!F219</f>
        <v>0</v>
      </c>
      <c r="G219" s="132">
        <f>'St 1.2.1'!G219+'St 1.2.2'!G219+'St 1.2.3'!G219+'St 1.2.4'!G219</f>
        <v>0</v>
      </c>
      <c r="H219" s="132">
        <f>'St 1.2.1'!H219+'St 1.2.2'!H219+'St 1.2.3'!H219+'St 1.2.4'!H219</f>
        <v>0</v>
      </c>
      <c r="I219" s="132">
        <f>'St 1.2.1'!I219+'St 1.2.2'!I219+'St 1.2.3'!I219+'St 1.2.4'!I219</f>
        <v>0</v>
      </c>
      <c r="J219" s="132">
        <f>'St 1.2.1'!J219+'St 1.2.2'!J219+'St 1.2.3'!J219+'St 1.2.4'!J219</f>
        <v>0</v>
      </c>
      <c r="K219" s="132">
        <f>'St 1.2.1'!K219+'St 1.2.2'!K219+'St 1.2.3'!K219+'St 1.2.4'!K219</f>
        <v>0</v>
      </c>
      <c r="L219" s="132">
        <f>'St 1.2.1'!L219+'St 1.2.2'!L219+'St 1.2.3'!L219+'St 1.2.4'!L219</f>
        <v>0</v>
      </c>
      <c r="M219" s="132">
        <f>'St 1.2.1'!M219+'St 1.2.2'!M219+'St 1.2.3'!M219+'St 1.2.4'!M219</f>
        <v>0</v>
      </c>
      <c r="N219" s="132">
        <f>'St 1.2.1'!N219+'St 1.2.2'!N219+'St 1.2.3'!N219+'St 1.2.4'!N219</f>
        <v>0</v>
      </c>
      <c r="O219" s="132">
        <f>'St 1.2.1'!O219+'St 1.2.2'!O219+'St 1.2.3'!O219+'St 1.2.4'!O219</f>
        <v>0</v>
      </c>
      <c r="P219" s="138"/>
      <c r="Q219" s="132">
        <f>'St 1.2.1'!Q219+'St 1.2.2'!Q219+'St 1.2.3'!Q219+'St 1.2.4'!Q219</f>
        <v>0</v>
      </c>
      <c r="R219" s="132">
        <f>'St 1.2.1'!R219+'St 1.2.2'!R219+'St 1.2.3'!R219+'St 1.2.4'!R219</f>
        <v>0</v>
      </c>
      <c r="S219" s="132">
        <f>'St 1.2.1'!S219+'St 1.2.2'!S219+'St 1.2.3'!S219+'St 1.2.4'!S219</f>
        <v>0</v>
      </c>
      <c r="T219" s="132">
        <f>'St 1.2.1'!T219+'St 1.2.2'!T219+'St 1.2.3'!T219+'St 1.2.4'!T219</f>
        <v>0</v>
      </c>
      <c r="U219" s="132">
        <f>'St 1.2.1'!U219+'St 1.2.2'!U219+'St 1.2.3'!U219+'St 1.2.4'!U219</f>
        <v>0</v>
      </c>
      <c r="V219" s="132">
        <f>'St 1.2.1'!V219+'St 1.2.2'!V219+'St 1.2.3'!V219+'St 1.2.4'!V219</f>
        <v>0</v>
      </c>
      <c r="W219" s="132">
        <f>'St 1.2.1'!W219+'St 1.2.2'!W219+'St 1.2.3'!W219+'St 1.2.4'!W219</f>
        <v>0</v>
      </c>
      <c r="X219" s="132">
        <f>'St 1.2.1'!X219+'St 1.2.2'!X219+'St 1.2.3'!X219+'St 1.2.4'!X219</f>
        <v>0</v>
      </c>
      <c r="Y219" s="132">
        <f>'St 1.2.1'!Y219+'St 1.2.2'!Y219+'St 1.2.3'!Y219+'St 1.2.4'!Y219</f>
        <v>0</v>
      </c>
      <c r="Z219" s="132">
        <f>'St 1.2.1'!Z219+'St 1.2.2'!Z219+'St 1.2.3'!Z219+'St 1.2.4'!Z219</f>
        <v>0</v>
      </c>
      <c r="AA219" s="132">
        <f>'St 1.2.1'!AA219+'St 1.2.2'!AA219+'St 1.2.3'!AA219+'St 1.2.4'!AA219</f>
        <v>0</v>
      </c>
      <c r="AB219" s="135"/>
      <c r="AC219" s="132">
        <f>'St 1.2.1'!AC219+'St 1.2.2'!AC219+'St 1.2.3'!AC219+'St 1.2.4'!AC219</f>
        <v>0</v>
      </c>
      <c r="AD219" s="132">
        <f>'St 1.2.1'!AD219+'St 1.2.2'!AD219+'St 1.2.3'!AD219+'St 1.2.4'!AD219</f>
        <v>0</v>
      </c>
      <c r="AE219" s="132">
        <f>'St 1.2.1'!AE219+'St 1.2.2'!AE219+'St 1.2.3'!AE219+'St 1.2.4'!AE219</f>
        <v>0</v>
      </c>
      <c r="AF219" s="132">
        <f>'St 1.2.1'!AF219+'St 1.2.2'!AF219+'St 1.2.3'!AF219+'St 1.2.4'!AF219</f>
        <v>0</v>
      </c>
      <c r="AG219" s="132">
        <f>'St 1.2.1'!AG219+'St 1.2.2'!AG219+'St 1.2.3'!AG219+'St 1.2.4'!AG219</f>
        <v>0</v>
      </c>
      <c r="AH219" s="132">
        <f>'St 1.2.1'!AH219+'St 1.2.2'!AH219+'St 1.2.3'!AH219+'St 1.2.4'!AH219</f>
        <v>0</v>
      </c>
      <c r="AI219" s="132">
        <f>'St 1.2.1'!AI219+'St 1.2.2'!AI219+'St 1.2.3'!AI219+'St 1.2.4'!AI219</f>
        <v>0</v>
      </c>
      <c r="AJ219" s="132">
        <f>'St 1.2.1'!AJ219+'St 1.2.2'!AJ219+'St 1.2.3'!AJ219+'St 1.2.4'!AJ219</f>
        <v>0</v>
      </c>
      <c r="AK219" s="132">
        <f>'St 1.2.1'!AK219+'St 1.2.2'!AK219+'St 1.2.3'!AK219+'St 1.2.4'!AK219</f>
        <v>0</v>
      </c>
      <c r="AL219" s="132">
        <f>'St 1.2.1'!AL219+'St 1.2.2'!AL219+'St 1.2.3'!AL219+'St 1.2.4'!AL219</f>
        <v>0</v>
      </c>
      <c r="AM219" s="132">
        <f>'St 1.2.1'!AM219+'St 1.2.2'!AM219+'St 1.2.3'!AM219+'St 1.2.4'!AM219</f>
        <v>0</v>
      </c>
    </row>
    <row r="220" spans="1:39">
      <c r="B220" s="6" t="s">
        <v>42</v>
      </c>
      <c r="C220" s="17"/>
      <c r="D220" s="132">
        <f>'St 1.2.1'!D220+'St 1.2.2'!D220+'St 1.2.3'!D220+'St 1.2.4'!D220</f>
        <v>39475.176149835119</v>
      </c>
      <c r="E220" s="132">
        <f>'St 1.2.1'!E220+'St 1.2.2'!E220+'St 1.2.3'!E220+'St 1.2.4'!E220</f>
        <v>35582.118537404574</v>
      </c>
      <c r="F220" s="132">
        <f>'St 1.2.1'!F220+'St 1.2.2'!F220+'St 1.2.3'!F220+'St 1.2.4'!F220</f>
        <v>45107.462509479403</v>
      </c>
      <c r="G220" s="132">
        <f>'St 1.2.1'!G220+'St 1.2.2'!G220+'St 1.2.3'!G220+'St 1.2.4'!G220</f>
        <v>48694.212972028581</v>
      </c>
      <c r="H220" s="132">
        <f>'St 1.2.1'!H220+'St 1.2.2'!H220+'St 1.2.3'!H220+'St 1.2.4'!H220</f>
        <v>55666.348798037689</v>
      </c>
      <c r="I220" s="132">
        <f>'St 1.2.1'!I220+'St 1.2.2'!I220+'St 1.2.3'!I220+'St 1.2.4'!I220</f>
        <v>72740.679959737783</v>
      </c>
      <c r="J220" s="132">
        <f>'St 1.2.1'!J220+'St 1.2.2'!J220+'St 1.2.3'!J220+'St 1.2.4'!J220</f>
        <v>69190.832611988284</v>
      </c>
      <c r="K220" s="132">
        <f>'St 1.2.1'!K220+'St 1.2.2'!K220+'St 1.2.3'!K220+'St 1.2.4'!K220</f>
        <v>64110.139097416046</v>
      </c>
      <c r="L220" s="132">
        <f>'St 1.2.1'!L220+'St 1.2.2'!L220+'St 1.2.3'!L220+'St 1.2.4'!L220</f>
        <v>101762.90467580112</v>
      </c>
      <c r="M220" s="132">
        <f>'St 1.2.1'!M220+'St 1.2.2'!M220+'St 1.2.3'!M220+'St 1.2.4'!M220</f>
        <v>114108.05386340832</v>
      </c>
      <c r="N220" s="132">
        <f>'St 1.2.1'!N220+'St 1.2.2'!N220+'St 1.2.3'!N220+'St 1.2.4'!N220</f>
        <v>90178.023412658949</v>
      </c>
      <c r="O220" s="132">
        <f>'St 1.2.1'!O220+'St 1.2.2'!O220+'St 1.2.3'!O220+'St 1.2.4'!O220</f>
        <v>92436.227126774262</v>
      </c>
      <c r="P220" s="138"/>
      <c r="Q220" s="132">
        <f>'St 1.2.1'!Q220+'St 1.2.2'!Q220+'St 1.2.3'!Q220+'St 1.2.4'!Q220</f>
        <v>-3893.0576124305489</v>
      </c>
      <c r="R220" s="132">
        <f>'St 1.2.1'!R220+'St 1.2.2'!R220+'St 1.2.3'!R220+'St 1.2.4'!R220</f>
        <v>9525.3439720748302</v>
      </c>
      <c r="S220" s="132">
        <f>'St 1.2.1'!S220+'St 1.2.2'!S220+'St 1.2.3'!S220+'St 1.2.4'!S220</f>
        <v>3586.7504625491756</v>
      </c>
      <c r="T220" s="132">
        <f>'St 1.2.1'!T220+'St 1.2.2'!T220+'St 1.2.3'!T220+'St 1.2.4'!T220</f>
        <v>6972.1358260091047</v>
      </c>
      <c r="U220" s="132">
        <f>'St 1.2.1'!U220+'St 1.2.2'!U220+'St 1.2.3'!U220+'St 1.2.4'!U220</f>
        <v>17074.33116170008</v>
      </c>
      <c r="V220" s="132">
        <f>'St 1.2.1'!V220+'St 1.2.2'!V220+'St 1.2.3'!V220+'St 1.2.4'!V220</f>
        <v>-3549.8473477494863</v>
      </c>
      <c r="W220" s="132">
        <f>'St 1.2.1'!W220+'St 1.2.2'!W220+'St 1.2.3'!W220+'St 1.2.4'!W220</f>
        <v>-5080.6935145722273</v>
      </c>
      <c r="X220" s="132">
        <f>'St 1.2.1'!X220+'St 1.2.2'!X220+'St 1.2.3'!X220+'St 1.2.4'!X220</f>
        <v>37652.765578385079</v>
      </c>
      <c r="Y220" s="132">
        <f>'St 1.2.1'!Y220+'St 1.2.2'!Y220+'St 1.2.3'!Y220+'St 1.2.4'!Y220</f>
        <v>12345.149187607174</v>
      </c>
      <c r="Z220" s="132">
        <f>'St 1.2.1'!Z220+'St 1.2.2'!Z220+'St 1.2.3'!Z220+'St 1.2.4'!Z220</f>
        <v>-23930.030450749342</v>
      </c>
      <c r="AA220" s="132">
        <f>'St 1.2.1'!AA220+'St 1.2.2'!AA220+'St 1.2.3'!AA220+'St 1.2.4'!AA220</f>
        <v>2258.2037141153096</v>
      </c>
      <c r="AB220" s="135"/>
      <c r="AC220" s="132">
        <f>'St 1.2.1'!AC220+'St 1.2.2'!AC220+'St 1.2.3'!AC220+'St 1.2.4'!AC220</f>
        <v>0</v>
      </c>
      <c r="AD220" s="132">
        <f>'St 1.2.1'!AD220+'St 1.2.2'!AD220+'St 1.2.3'!AD220+'St 1.2.4'!AD220</f>
        <v>0</v>
      </c>
      <c r="AE220" s="132">
        <f>'St 1.2.1'!AE220+'St 1.2.2'!AE220+'St 1.2.3'!AE220+'St 1.2.4'!AE220</f>
        <v>0</v>
      </c>
      <c r="AF220" s="132">
        <f>'St 1.2.1'!AF220+'St 1.2.2'!AF220+'St 1.2.3'!AF220+'St 1.2.4'!AF220</f>
        <v>0</v>
      </c>
      <c r="AG220" s="132">
        <f>'St 1.2.1'!AG220+'St 1.2.2'!AG220+'St 1.2.3'!AG220+'St 1.2.4'!AG220</f>
        <v>0</v>
      </c>
      <c r="AH220" s="132">
        <f>'St 1.2.1'!AH220+'St 1.2.2'!AH220+'St 1.2.3'!AH220+'St 1.2.4'!AH220</f>
        <v>0</v>
      </c>
      <c r="AI220" s="132">
        <f>'St 1.2.1'!AI220+'St 1.2.2'!AI220+'St 1.2.3'!AI220+'St 1.2.4'!AI220</f>
        <v>0</v>
      </c>
      <c r="AJ220" s="132">
        <f>'St 1.2.1'!AJ220+'St 1.2.2'!AJ220+'St 1.2.3'!AJ220+'St 1.2.4'!AJ220</f>
        <v>0</v>
      </c>
      <c r="AK220" s="132">
        <f>'St 1.2.1'!AK220+'St 1.2.2'!AK220+'St 1.2.3'!AK220+'St 1.2.4'!AK220</f>
        <v>0</v>
      </c>
      <c r="AL220" s="132">
        <f>'St 1.2.1'!AL220+'St 1.2.2'!AL220+'St 1.2.3'!AL220+'St 1.2.4'!AL220</f>
        <v>0</v>
      </c>
      <c r="AM220" s="132">
        <f>'St 1.2.1'!AM220+'St 1.2.2'!AM220+'St 1.2.3'!AM220+'St 1.2.4'!AM220</f>
        <v>0</v>
      </c>
    </row>
    <row r="221" spans="1:39">
      <c r="B221" s="6" t="s">
        <v>43</v>
      </c>
      <c r="C221" s="17"/>
      <c r="D221" s="132">
        <f>'St 1.2.1'!D221+'St 1.2.2'!D221+'St 1.2.3'!D221+'St 1.2.4'!D221</f>
        <v>12463.78994502742</v>
      </c>
      <c r="E221" s="132">
        <f>'St 1.2.1'!E221+'St 1.2.2'!E221+'St 1.2.3'!E221+'St 1.2.4'!E221</f>
        <v>13492.942239397293</v>
      </c>
      <c r="F221" s="132">
        <f>'St 1.2.1'!F221+'St 1.2.2'!F221+'St 1.2.3'!F221+'St 1.2.4'!F221</f>
        <v>16963.298376343075</v>
      </c>
      <c r="G221" s="132">
        <f>'St 1.2.1'!G221+'St 1.2.2'!G221+'St 1.2.3'!G221+'St 1.2.4'!G221</f>
        <v>16790.787823799623</v>
      </c>
      <c r="H221" s="132">
        <f>'St 1.2.1'!H221+'St 1.2.2'!H221+'St 1.2.3'!H221+'St 1.2.4'!H221</f>
        <v>19463.337782628965</v>
      </c>
      <c r="I221" s="132">
        <f>'St 1.2.1'!I221+'St 1.2.2'!I221+'St 1.2.3'!I221+'St 1.2.4'!I221</f>
        <v>20820.373535147948</v>
      </c>
      <c r="J221" s="132">
        <f>'St 1.2.1'!J221+'St 1.2.2'!J221+'St 1.2.3'!J221+'St 1.2.4'!J221</f>
        <v>52980.802455829253</v>
      </c>
      <c r="K221" s="132">
        <f>'St 1.2.1'!K221+'St 1.2.2'!K221+'St 1.2.3'!K221+'St 1.2.4'!K221</f>
        <v>18808.945744440367</v>
      </c>
      <c r="L221" s="132">
        <f>'St 1.2.1'!L221+'St 1.2.2'!L221+'St 1.2.3'!L221+'St 1.2.4'!L221</f>
        <v>29701.765045510627</v>
      </c>
      <c r="M221" s="132">
        <f>'St 1.2.1'!M221+'St 1.2.2'!M221+'St 1.2.3'!M221+'St 1.2.4'!M221</f>
        <v>28657.595655453573</v>
      </c>
      <c r="N221" s="132">
        <f>'St 1.2.1'!N221+'St 1.2.2'!N221+'St 1.2.3'!N221+'St 1.2.4'!N221</f>
        <v>24843.071754217963</v>
      </c>
      <c r="O221" s="132">
        <f>'St 1.2.1'!O221+'St 1.2.2'!O221+'St 1.2.3'!O221+'St 1.2.4'!O221</f>
        <v>26356.995220098514</v>
      </c>
      <c r="P221" s="138"/>
      <c r="Q221" s="132">
        <f>'St 1.2.1'!Q221+'St 1.2.2'!Q221+'St 1.2.3'!Q221+'St 1.2.4'!Q221</f>
        <v>1029.1522943698747</v>
      </c>
      <c r="R221" s="132">
        <f>'St 1.2.1'!R221+'St 1.2.2'!R221+'St 1.2.3'!R221+'St 1.2.4'!R221</f>
        <v>3470.3561369457789</v>
      </c>
      <c r="S221" s="132">
        <f>'St 1.2.1'!S221+'St 1.2.2'!S221+'St 1.2.3'!S221+'St 1.2.4'!S221</f>
        <v>-172.51055254344953</v>
      </c>
      <c r="T221" s="132">
        <f>'St 1.2.1'!T221+'St 1.2.2'!T221+'St 1.2.3'!T221+'St 1.2.4'!T221</f>
        <v>2672.5499588293401</v>
      </c>
      <c r="U221" s="132">
        <f>'St 1.2.1'!U221+'St 1.2.2'!U221+'St 1.2.3'!U221+'St 1.2.4'!U221</f>
        <v>1357.0357525189834</v>
      </c>
      <c r="V221" s="132">
        <f>'St 1.2.1'!V221+'St 1.2.2'!V221+'St 1.2.3'!V221+'St 1.2.4'!V221</f>
        <v>32160.428920681312</v>
      </c>
      <c r="W221" s="132">
        <f>'St 1.2.1'!W221+'St 1.2.2'!W221+'St 1.2.3'!W221+'St 1.2.4'!W221</f>
        <v>-34171.856711388893</v>
      </c>
      <c r="X221" s="132">
        <f>'St 1.2.1'!X221+'St 1.2.2'!X221+'St 1.2.3'!X221+'St 1.2.4'!X221</f>
        <v>10892.819301070254</v>
      </c>
      <c r="Y221" s="132">
        <f>'St 1.2.1'!Y221+'St 1.2.2'!Y221+'St 1.2.3'!Y221+'St 1.2.4'!Y221</f>
        <v>-1044.1693900570504</v>
      </c>
      <c r="Z221" s="132">
        <f>'St 1.2.1'!Z221+'St 1.2.2'!Z221+'St 1.2.3'!Z221+'St 1.2.4'!Z221</f>
        <v>-3814.5239012356101</v>
      </c>
      <c r="AA221" s="132">
        <f>'St 1.2.1'!AA221+'St 1.2.2'!AA221+'St 1.2.3'!AA221+'St 1.2.4'!AA221</f>
        <v>1513.9234658805499</v>
      </c>
      <c r="AB221" s="135"/>
      <c r="AC221" s="132">
        <f>'St 1.2.1'!AC221+'St 1.2.2'!AC221+'St 1.2.3'!AC221+'St 1.2.4'!AC221</f>
        <v>0</v>
      </c>
      <c r="AD221" s="132">
        <f>'St 1.2.1'!AD221+'St 1.2.2'!AD221+'St 1.2.3'!AD221+'St 1.2.4'!AD221</f>
        <v>0</v>
      </c>
      <c r="AE221" s="132">
        <f>'St 1.2.1'!AE221+'St 1.2.2'!AE221+'St 1.2.3'!AE221+'St 1.2.4'!AE221</f>
        <v>0</v>
      </c>
      <c r="AF221" s="132">
        <f>'St 1.2.1'!AF221+'St 1.2.2'!AF221+'St 1.2.3'!AF221+'St 1.2.4'!AF221</f>
        <v>0</v>
      </c>
      <c r="AG221" s="132">
        <f>'St 1.2.1'!AG221+'St 1.2.2'!AG221+'St 1.2.3'!AG221+'St 1.2.4'!AG221</f>
        <v>0</v>
      </c>
      <c r="AH221" s="132">
        <f>'St 1.2.1'!AH221+'St 1.2.2'!AH221+'St 1.2.3'!AH221+'St 1.2.4'!AH221</f>
        <v>0</v>
      </c>
      <c r="AI221" s="132">
        <f>'St 1.2.1'!AI221+'St 1.2.2'!AI221+'St 1.2.3'!AI221+'St 1.2.4'!AI221</f>
        <v>0</v>
      </c>
      <c r="AJ221" s="132">
        <f>'St 1.2.1'!AJ221+'St 1.2.2'!AJ221+'St 1.2.3'!AJ221+'St 1.2.4'!AJ221</f>
        <v>0</v>
      </c>
      <c r="AK221" s="132">
        <f>'St 1.2.1'!AK221+'St 1.2.2'!AK221+'St 1.2.3'!AK221+'St 1.2.4'!AK221</f>
        <v>0</v>
      </c>
      <c r="AL221" s="132">
        <f>'St 1.2.1'!AL221+'St 1.2.2'!AL221+'St 1.2.3'!AL221+'St 1.2.4'!AL221</f>
        <v>0</v>
      </c>
      <c r="AM221" s="132">
        <f>'St 1.2.1'!AM221+'St 1.2.2'!AM221+'St 1.2.3'!AM221+'St 1.2.4'!AM221</f>
        <v>0</v>
      </c>
    </row>
    <row r="222" spans="1:39">
      <c r="B222" s="6" t="s">
        <v>44</v>
      </c>
      <c r="C222" s="17"/>
      <c r="D222" s="132">
        <f>'St 1.2.1'!D222+'St 1.2.2'!D222+'St 1.2.3'!D222+'St 1.2.4'!D222</f>
        <v>16130.895597835677</v>
      </c>
      <c r="E222" s="132">
        <f>'St 1.2.1'!E222+'St 1.2.2'!E222+'St 1.2.3'!E222+'St 1.2.4'!E222</f>
        <v>17319.998948768909</v>
      </c>
      <c r="F222" s="132">
        <f>'St 1.2.1'!F222+'St 1.2.2'!F222+'St 1.2.3'!F222+'St 1.2.4'!F222</f>
        <v>20111.021609015977</v>
      </c>
      <c r="G222" s="132">
        <f>'St 1.2.1'!G222+'St 1.2.2'!G222+'St 1.2.3'!G222+'St 1.2.4'!G222</f>
        <v>22151.686448653665</v>
      </c>
      <c r="H222" s="132">
        <f>'St 1.2.1'!H222+'St 1.2.2'!H222+'St 1.2.3'!H222+'St 1.2.4'!H222</f>
        <v>26285.039170041808</v>
      </c>
      <c r="I222" s="132">
        <f>'St 1.2.1'!I222+'St 1.2.2'!I222+'St 1.2.3'!I222+'St 1.2.4'!I222</f>
        <v>26760.383702065774</v>
      </c>
      <c r="J222" s="132">
        <f>'St 1.2.1'!J222+'St 1.2.2'!J222+'St 1.2.3'!J222+'St 1.2.4'!J222</f>
        <v>54850.610067272763</v>
      </c>
      <c r="K222" s="132">
        <f>'St 1.2.1'!K222+'St 1.2.2'!K222+'St 1.2.3'!K222+'St 1.2.4'!K222</f>
        <v>34288.162496684286</v>
      </c>
      <c r="L222" s="132">
        <f>'St 1.2.1'!L222+'St 1.2.2'!L222+'St 1.2.3'!L222+'St 1.2.4'!L222</f>
        <v>61059.295902630562</v>
      </c>
      <c r="M222" s="132">
        <f>'St 1.2.1'!M222+'St 1.2.2'!M222+'St 1.2.3'!M222+'St 1.2.4'!M222</f>
        <v>57817.090560345925</v>
      </c>
      <c r="N222" s="132">
        <f>'St 1.2.1'!N222+'St 1.2.2'!N222+'St 1.2.3'!N222+'St 1.2.4'!N222</f>
        <v>64996.375641653387</v>
      </c>
      <c r="O222" s="132">
        <f>'St 1.2.1'!O222+'St 1.2.2'!O222+'St 1.2.3'!O222+'St 1.2.4'!O222</f>
        <v>74729.024117135166</v>
      </c>
      <c r="P222" s="138"/>
      <c r="Q222" s="132">
        <f>'St 1.2.1'!Q222+'St 1.2.2'!Q222+'St 1.2.3'!Q222+'St 1.2.4'!Q222</f>
        <v>1189.1033509332317</v>
      </c>
      <c r="R222" s="132">
        <f>'St 1.2.1'!R222+'St 1.2.2'!R222+'St 1.2.3'!R222+'St 1.2.4'!R222</f>
        <v>2791.0226602470684</v>
      </c>
      <c r="S222" s="132">
        <f>'St 1.2.1'!S222+'St 1.2.2'!S222+'St 1.2.3'!S222+'St 1.2.4'!S222</f>
        <v>2040.6648396376852</v>
      </c>
      <c r="T222" s="132">
        <f>'St 1.2.1'!T222+'St 1.2.2'!T222+'St 1.2.3'!T222+'St 1.2.4'!T222</f>
        <v>4133.3527213881416</v>
      </c>
      <c r="U222" s="132">
        <f>'St 1.2.1'!U222+'St 1.2.2'!U222+'St 1.2.3'!U222+'St 1.2.4'!U222</f>
        <v>475.34453202396958</v>
      </c>
      <c r="V222" s="132">
        <f>'St 1.2.1'!V222+'St 1.2.2'!V222+'St 1.2.3'!V222+'St 1.2.4'!V222</f>
        <v>28090.226365206989</v>
      </c>
      <c r="W222" s="132">
        <f>'St 1.2.1'!W222+'St 1.2.2'!W222+'St 1.2.3'!W222+'St 1.2.4'!W222</f>
        <v>-20562.44757058848</v>
      </c>
      <c r="X222" s="132">
        <f>'St 1.2.1'!X222+'St 1.2.2'!X222+'St 1.2.3'!X222+'St 1.2.4'!X222</f>
        <v>26771.133405946279</v>
      </c>
      <c r="Y222" s="132">
        <f>'St 1.2.1'!Y222+'St 1.2.2'!Y222+'St 1.2.3'!Y222+'St 1.2.4'!Y222</f>
        <v>-3242.2053422846338</v>
      </c>
      <c r="Z222" s="132">
        <f>'St 1.2.1'!Z222+'St 1.2.2'!Z222+'St 1.2.3'!Z222+'St 1.2.4'!Z222</f>
        <v>7179.2850813074547</v>
      </c>
      <c r="AA222" s="132">
        <f>'St 1.2.1'!AA222+'St 1.2.2'!AA222+'St 1.2.3'!AA222+'St 1.2.4'!AA222</f>
        <v>9732.6484754817902</v>
      </c>
      <c r="AB222" s="135"/>
      <c r="AC222" s="132">
        <f>'St 1.2.1'!AC222+'St 1.2.2'!AC222+'St 1.2.3'!AC222+'St 1.2.4'!AC222</f>
        <v>0</v>
      </c>
      <c r="AD222" s="132">
        <f>'St 1.2.1'!AD222+'St 1.2.2'!AD222+'St 1.2.3'!AD222+'St 1.2.4'!AD222</f>
        <v>0</v>
      </c>
      <c r="AE222" s="132">
        <f>'St 1.2.1'!AE222+'St 1.2.2'!AE222+'St 1.2.3'!AE222+'St 1.2.4'!AE222</f>
        <v>0</v>
      </c>
      <c r="AF222" s="132">
        <f>'St 1.2.1'!AF222+'St 1.2.2'!AF222+'St 1.2.3'!AF222+'St 1.2.4'!AF222</f>
        <v>0</v>
      </c>
      <c r="AG222" s="132">
        <f>'St 1.2.1'!AG222+'St 1.2.2'!AG222+'St 1.2.3'!AG222+'St 1.2.4'!AG222</f>
        <v>0</v>
      </c>
      <c r="AH222" s="132">
        <f>'St 1.2.1'!AH222+'St 1.2.2'!AH222+'St 1.2.3'!AH222+'St 1.2.4'!AH222</f>
        <v>0</v>
      </c>
      <c r="AI222" s="132">
        <f>'St 1.2.1'!AI222+'St 1.2.2'!AI222+'St 1.2.3'!AI222+'St 1.2.4'!AI222</f>
        <v>0</v>
      </c>
      <c r="AJ222" s="132">
        <f>'St 1.2.1'!AJ222+'St 1.2.2'!AJ222+'St 1.2.3'!AJ222+'St 1.2.4'!AJ222</f>
        <v>0</v>
      </c>
      <c r="AK222" s="132">
        <f>'St 1.2.1'!AK222+'St 1.2.2'!AK222+'St 1.2.3'!AK222+'St 1.2.4'!AK222</f>
        <v>0</v>
      </c>
      <c r="AL222" s="132">
        <f>'St 1.2.1'!AL222+'St 1.2.2'!AL222+'St 1.2.3'!AL222+'St 1.2.4'!AL222</f>
        <v>0</v>
      </c>
      <c r="AM222" s="132">
        <f>'St 1.2.1'!AM222+'St 1.2.2'!AM222+'St 1.2.3'!AM222+'St 1.2.4'!AM222</f>
        <v>0</v>
      </c>
    </row>
    <row r="223" spans="1:39">
      <c r="B223" s="7" t="s">
        <v>45</v>
      </c>
      <c r="C223" s="17"/>
      <c r="D223" s="132">
        <f>'St 1.2.1'!D223+'St 1.2.2'!D223+'St 1.2.3'!D223+'St 1.2.4'!D223</f>
        <v>12720.783983341385</v>
      </c>
      <c r="E223" s="132">
        <f>'St 1.2.1'!E223+'St 1.2.2'!E223+'St 1.2.3'!E223+'St 1.2.4'!E223</f>
        <v>13177.375700024293</v>
      </c>
      <c r="F223" s="132">
        <f>'St 1.2.1'!F223+'St 1.2.2'!F223+'St 1.2.3'!F223+'St 1.2.4'!F223</f>
        <v>15694.381980363769</v>
      </c>
      <c r="G223" s="132">
        <f>'St 1.2.1'!G223+'St 1.2.2'!G223+'St 1.2.3'!G223+'St 1.2.4'!G223</f>
        <v>17535.984505009237</v>
      </c>
      <c r="H223" s="132">
        <f>'St 1.2.1'!H223+'St 1.2.2'!H223+'St 1.2.3'!H223+'St 1.2.4'!H223</f>
        <v>20533.442321682822</v>
      </c>
      <c r="I223" s="132">
        <f>'St 1.2.1'!I223+'St 1.2.2'!I223+'St 1.2.3'!I223+'St 1.2.4'!I223</f>
        <v>19701.031363291684</v>
      </c>
      <c r="J223" s="132">
        <f>'St 1.2.1'!J223+'St 1.2.2'!J223+'St 1.2.3'!J223+'St 1.2.4'!J223</f>
        <v>47288.29560265223</v>
      </c>
      <c r="K223" s="132">
        <f>'St 1.2.1'!K223+'St 1.2.2'!K223+'St 1.2.3'!K223+'St 1.2.4'!K223</f>
        <v>26383.645255536871</v>
      </c>
      <c r="L223" s="132">
        <f>'St 1.2.1'!L223+'St 1.2.2'!L223+'St 1.2.3'!L223+'St 1.2.4'!L223</f>
        <v>51839.153164192961</v>
      </c>
      <c r="M223" s="132">
        <f>'St 1.2.1'!M223+'St 1.2.2'!M223+'St 1.2.3'!M223+'St 1.2.4'!M223</f>
        <v>47039.245191690199</v>
      </c>
      <c r="N223" s="132">
        <f>'St 1.2.1'!N223+'St 1.2.2'!N223+'St 1.2.3'!N223+'St 1.2.4'!N223</f>
        <v>53120.341082080093</v>
      </c>
      <c r="O223" s="132">
        <f>'St 1.2.1'!O223+'St 1.2.2'!O223+'St 1.2.3'!O223+'St 1.2.4'!O223</f>
        <v>60117.996584642009</v>
      </c>
      <c r="P223" s="138"/>
      <c r="Q223" s="132">
        <f>'St 1.2.1'!Q223+'St 1.2.2'!Q223+'St 1.2.3'!Q223+'St 1.2.4'!Q223</f>
        <v>456.5917166829081</v>
      </c>
      <c r="R223" s="132">
        <f>'St 1.2.1'!R223+'St 1.2.2'!R223+'St 1.2.3'!R223+'St 1.2.4'!R223</f>
        <v>2517.0062803394758</v>
      </c>
      <c r="S223" s="132">
        <f>'St 1.2.1'!S223+'St 1.2.2'!S223+'St 1.2.3'!S223+'St 1.2.4'!S223</f>
        <v>1841.6025246454694</v>
      </c>
      <c r="T223" s="132">
        <f>'St 1.2.1'!T223+'St 1.2.2'!T223+'St 1.2.3'!T223+'St 1.2.4'!T223</f>
        <v>2997.4578166735832</v>
      </c>
      <c r="U223" s="132">
        <f>'St 1.2.1'!U223+'St 1.2.2'!U223+'St 1.2.3'!U223+'St 1.2.4'!U223</f>
        <v>-832.41095839113734</v>
      </c>
      <c r="V223" s="132">
        <f>'St 1.2.1'!V223+'St 1.2.2'!V223+'St 1.2.3'!V223+'St 1.2.4'!V223</f>
        <v>27587.264239360549</v>
      </c>
      <c r="W223" s="132">
        <f>'St 1.2.1'!W223+'St 1.2.2'!W223+'St 1.2.3'!W223+'St 1.2.4'!W223</f>
        <v>-20904.650347115363</v>
      </c>
      <c r="X223" s="132">
        <f>'St 1.2.1'!X223+'St 1.2.2'!X223+'St 1.2.3'!X223+'St 1.2.4'!X223</f>
        <v>25455.507908656095</v>
      </c>
      <c r="Y223" s="132">
        <f>'St 1.2.1'!Y223+'St 1.2.2'!Y223+'St 1.2.3'!Y223+'St 1.2.4'!Y223</f>
        <v>-4799.907972502765</v>
      </c>
      <c r="Z223" s="132">
        <f>'St 1.2.1'!Z223+'St 1.2.2'!Z223+'St 1.2.3'!Z223+'St 1.2.4'!Z223</f>
        <v>6081.0958903898891</v>
      </c>
      <c r="AA223" s="132">
        <f>'St 1.2.1'!AA223+'St 1.2.2'!AA223+'St 1.2.3'!AA223+'St 1.2.4'!AA223</f>
        <v>6997.6555025619227</v>
      </c>
      <c r="AB223" s="135"/>
      <c r="AC223" s="132">
        <f>'St 1.2.1'!AC223+'St 1.2.2'!AC223+'St 1.2.3'!AC223+'St 1.2.4'!AC223</f>
        <v>0</v>
      </c>
      <c r="AD223" s="132">
        <f>'St 1.2.1'!AD223+'St 1.2.2'!AD223+'St 1.2.3'!AD223+'St 1.2.4'!AD223</f>
        <v>0</v>
      </c>
      <c r="AE223" s="132">
        <f>'St 1.2.1'!AE223+'St 1.2.2'!AE223+'St 1.2.3'!AE223+'St 1.2.4'!AE223</f>
        <v>0</v>
      </c>
      <c r="AF223" s="132">
        <f>'St 1.2.1'!AF223+'St 1.2.2'!AF223+'St 1.2.3'!AF223+'St 1.2.4'!AF223</f>
        <v>0</v>
      </c>
      <c r="AG223" s="132">
        <f>'St 1.2.1'!AG223+'St 1.2.2'!AG223+'St 1.2.3'!AG223+'St 1.2.4'!AG223</f>
        <v>0</v>
      </c>
      <c r="AH223" s="132">
        <f>'St 1.2.1'!AH223+'St 1.2.2'!AH223+'St 1.2.3'!AH223+'St 1.2.4'!AH223</f>
        <v>0</v>
      </c>
      <c r="AI223" s="132">
        <f>'St 1.2.1'!AI223+'St 1.2.2'!AI223+'St 1.2.3'!AI223+'St 1.2.4'!AI223</f>
        <v>0</v>
      </c>
      <c r="AJ223" s="132">
        <f>'St 1.2.1'!AJ223+'St 1.2.2'!AJ223+'St 1.2.3'!AJ223+'St 1.2.4'!AJ223</f>
        <v>0</v>
      </c>
      <c r="AK223" s="132">
        <f>'St 1.2.1'!AK223+'St 1.2.2'!AK223+'St 1.2.3'!AK223+'St 1.2.4'!AK223</f>
        <v>0</v>
      </c>
      <c r="AL223" s="132">
        <f>'St 1.2.1'!AL223+'St 1.2.2'!AL223+'St 1.2.3'!AL223+'St 1.2.4'!AL223</f>
        <v>0</v>
      </c>
      <c r="AM223" s="132">
        <f>'St 1.2.1'!AM223+'St 1.2.2'!AM223+'St 1.2.3'!AM223+'St 1.2.4'!AM223</f>
        <v>0</v>
      </c>
    </row>
    <row r="224" spans="1:39">
      <c r="B224" s="7" t="s">
        <v>46</v>
      </c>
      <c r="C224" s="17"/>
      <c r="D224" s="132">
        <f>'St 1.2.1'!D224+'St 1.2.2'!D224+'St 1.2.3'!D224+'St 1.2.4'!D224</f>
        <v>3410.1116144942935</v>
      </c>
      <c r="E224" s="132">
        <f>'St 1.2.1'!E224+'St 1.2.2'!E224+'St 1.2.3'!E224+'St 1.2.4'!E224</f>
        <v>4142.6232487446141</v>
      </c>
      <c r="F224" s="132">
        <f>'St 1.2.1'!F224+'St 1.2.2'!F224+'St 1.2.3'!F224+'St 1.2.4'!F224</f>
        <v>4416.6396286522076</v>
      </c>
      <c r="G224" s="132">
        <f>'St 1.2.1'!G224+'St 1.2.2'!G224+'St 1.2.3'!G224+'St 1.2.4'!G224</f>
        <v>4615.7019436444234</v>
      </c>
      <c r="H224" s="132">
        <f>'St 1.2.1'!H224+'St 1.2.2'!H224+'St 1.2.3'!H224+'St 1.2.4'!H224</f>
        <v>5751.5968483589832</v>
      </c>
      <c r="I224" s="132">
        <f>'St 1.2.1'!I224+'St 1.2.2'!I224+'St 1.2.3'!I224+'St 1.2.4'!I224</f>
        <v>7059.3523387740897</v>
      </c>
      <c r="J224" s="132">
        <f>'St 1.2.1'!J224+'St 1.2.2'!J224+'St 1.2.3'!J224+'St 1.2.4'!J224</f>
        <v>7562.3144646205301</v>
      </c>
      <c r="K224" s="132">
        <f>'St 1.2.1'!K224+'St 1.2.2'!K224+'St 1.2.3'!K224+'St 1.2.4'!K224</f>
        <v>7904.5172411474141</v>
      </c>
      <c r="L224" s="132">
        <f>'St 1.2.1'!L224+'St 1.2.2'!L224+'St 1.2.3'!L224+'St 1.2.4'!L224</f>
        <v>9220.1427384375947</v>
      </c>
      <c r="M224" s="132">
        <f>'St 1.2.1'!M224+'St 1.2.2'!M224+'St 1.2.3'!M224+'St 1.2.4'!M224</f>
        <v>10777.845368655724</v>
      </c>
      <c r="N224" s="132">
        <f>'St 1.2.1'!N224+'St 1.2.2'!N224+'St 1.2.3'!N224+'St 1.2.4'!N224</f>
        <v>11876.034559573294</v>
      </c>
      <c r="O224" s="132">
        <f>'St 1.2.1'!O224+'St 1.2.2'!O224+'St 1.2.3'!O224+'St 1.2.4'!O224</f>
        <v>14611.027532493159</v>
      </c>
      <c r="P224" s="138"/>
      <c r="Q224" s="132">
        <f>'St 1.2.1'!Q224+'St 1.2.2'!Q224+'St 1.2.3'!Q224+'St 1.2.4'!Q224</f>
        <v>732.51163425032075</v>
      </c>
      <c r="R224" s="132">
        <f>'St 1.2.1'!R224+'St 1.2.2'!R224+'St 1.2.3'!R224+'St 1.2.4'!R224</f>
        <v>274.01637990759366</v>
      </c>
      <c r="S224" s="132">
        <f>'St 1.2.1'!S224+'St 1.2.2'!S224+'St 1.2.3'!S224+'St 1.2.4'!S224</f>
        <v>199.06231499221505</v>
      </c>
      <c r="T224" s="132">
        <f>'St 1.2.1'!T224+'St 1.2.2'!T224+'St 1.2.3'!T224+'St 1.2.4'!T224</f>
        <v>1135.89490471456</v>
      </c>
      <c r="U224" s="132">
        <f>'St 1.2.1'!U224+'St 1.2.2'!U224+'St 1.2.3'!U224+'St 1.2.4'!U224</f>
        <v>1307.755490415107</v>
      </c>
      <c r="V224" s="132">
        <f>'St 1.2.1'!V224+'St 1.2.2'!V224+'St 1.2.3'!V224+'St 1.2.4'!V224</f>
        <v>502.96212584644024</v>
      </c>
      <c r="W224" s="132">
        <f>'St 1.2.1'!W224+'St 1.2.2'!W224+'St 1.2.3'!W224+'St 1.2.4'!W224</f>
        <v>342.20277652688367</v>
      </c>
      <c r="X224" s="132">
        <f>'St 1.2.1'!X224+'St 1.2.2'!X224+'St 1.2.3'!X224+'St 1.2.4'!X224</f>
        <v>1315.6254972901806</v>
      </c>
      <c r="Y224" s="132">
        <f>'St 1.2.1'!Y224+'St 1.2.2'!Y224+'St 1.2.3'!Y224+'St 1.2.4'!Y224</f>
        <v>1557.7026302181296</v>
      </c>
      <c r="Z224" s="132">
        <f>'St 1.2.1'!Z224+'St 1.2.2'!Z224+'St 1.2.3'!Z224+'St 1.2.4'!Z224</f>
        <v>1098.1891909175702</v>
      </c>
      <c r="AA224" s="132">
        <f>'St 1.2.1'!AA224+'St 1.2.2'!AA224+'St 1.2.3'!AA224+'St 1.2.4'!AA224</f>
        <v>2734.9929729198648</v>
      </c>
      <c r="AB224" s="135"/>
      <c r="AC224" s="132">
        <f>'St 1.2.1'!AC224+'St 1.2.2'!AC224+'St 1.2.3'!AC224+'St 1.2.4'!AC224</f>
        <v>0</v>
      </c>
      <c r="AD224" s="132">
        <f>'St 1.2.1'!AD224+'St 1.2.2'!AD224+'St 1.2.3'!AD224+'St 1.2.4'!AD224</f>
        <v>0</v>
      </c>
      <c r="AE224" s="132">
        <f>'St 1.2.1'!AE224+'St 1.2.2'!AE224+'St 1.2.3'!AE224+'St 1.2.4'!AE224</f>
        <v>0</v>
      </c>
      <c r="AF224" s="132">
        <f>'St 1.2.1'!AF224+'St 1.2.2'!AF224+'St 1.2.3'!AF224+'St 1.2.4'!AF224</f>
        <v>0</v>
      </c>
      <c r="AG224" s="132">
        <f>'St 1.2.1'!AG224+'St 1.2.2'!AG224+'St 1.2.3'!AG224+'St 1.2.4'!AG224</f>
        <v>0</v>
      </c>
      <c r="AH224" s="132">
        <f>'St 1.2.1'!AH224+'St 1.2.2'!AH224+'St 1.2.3'!AH224+'St 1.2.4'!AH224</f>
        <v>0</v>
      </c>
      <c r="AI224" s="132">
        <f>'St 1.2.1'!AI224+'St 1.2.2'!AI224+'St 1.2.3'!AI224+'St 1.2.4'!AI224</f>
        <v>0</v>
      </c>
      <c r="AJ224" s="132">
        <f>'St 1.2.1'!AJ224+'St 1.2.2'!AJ224+'St 1.2.3'!AJ224+'St 1.2.4'!AJ224</f>
        <v>0</v>
      </c>
      <c r="AK224" s="132">
        <f>'St 1.2.1'!AK224+'St 1.2.2'!AK224+'St 1.2.3'!AK224+'St 1.2.4'!AK224</f>
        <v>0</v>
      </c>
      <c r="AL224" s="132">
        <f>'St 1.2.1'!AL224+'St 1.2.2'!AL224+'St 1.2.3'!AL224+'St 1.2.4'!AL224</f>
        <v>0</v>
      </c>
      <c r="AM224" s="132">
        <f>'St 1.2.1'!AM224+'St 1.2.2'!AM224+'St 1.2.3'!AM224+'St 1.2.4'!AM224</f>
        <v>0</v>
      </c>
    </row>
    <row r="225" spans="1:39">
      <c r="B225" s="6" t="s">
        <v>313</v>
      </c>
      <c r="C225" s="17"/>
      <c r="D225" s="132">
        <f>'St 1.2.1'!D225+'St 1.2.2'!D225+'St 1.2.3'!D225+'St 1.2.4'!D225</f>
        <v>4839.0177523857692</v>
      </c>
      <c r="E225" s="132">
        <f>'St 1.2.1'!E225+'St 1.2.2'!E225+'St 1.2.3'!E225+'St 1.2.4'!E225</f>
        <v>5179.7934847545339</v>
      </c>
      <c r="F225" s="132">
        <f>'St 1.2.1'!F225+'St 1.2.2'!F225+'St 1.2.3'!F225+'St 1.2.4'!F225</f>
        <v>7001.5850191017034</v>
      </c>
      <c r="G225" s="132">
        <f>'St 1.2.1'!G225+'St 1.2.2'!G225+'St 1.2.3'!G225+'St 1.2.4'!G225</f>
        <v>7237.0054551546191</v>
      </c>
      <c r="H225" s="132">
        <f>'St 1.2.1'!H225+'St 1.2.2'!H225+'St 1.2.3'!H225+'St 1.2.4'!H225</f>
        <v>7474.4042976184955</v>
      </c>
      <c r="I225" s="132">
        <f>'St 1.2.1'!I225+'St 1.2.2'!I225+'St 1.2.3'!I225+'St 1.2.4'!I225</f>
        <v>8519.6863067738705</v>
      </c>
      <c r="J225" s="132">
        <f>'St 1.2.1'!J225+'St 1.2.2'!J225+'St 1.2.3'!J225+'St 1.2.4'!J225</f>
        <v>9295.7871009262853</v>
      </c>
      <c r="K225" s="132">
        <f>'St 1.2.1'!K225+'St 1.2.2'!K225+'St 1.2.3'!K225+'St 1.2.4'!K225</f>
        <v>8895.0318568668627</v>
      </c>
      <c r="L225" s="132">
        <f>'St 1.2.1'!L225+'St 1.2.2'!L225+'St 1.2.3'!L225+'St 1.2.4'!L225</f>
        <v>8846.5160898070644</v>
      </c>
      <c r="M225" s="132">
        <f>'St 1.2.1'!M225+'St 1.2.2'!M225+'St 1.2.3'!M225+'St 1.2.4'!M225</f>
        <v>8864.8847152156141</v>
      </c>
      <c r="N225" s="132">
        <f>'St 1.2.1'!N225+'St 1.2.2'!N225+'St 1.2.3'!N225+'St 1.2.4'!N225</f>
        <v>8795.7536471630337</v>
      </c>
      <c r="O225" s="132">
        <f>'St 1.2.1'!O225+'St 1.2.2'!O225+'St 1.2.3'!O225+'St 1.2.4'!O225</f>
        <v>9820.6828971171908</v>
      </c>
      <c r="P225" s="138"/>
      <c r="Q225" s="132">
        <f>'St 1.2.1'!Q225+'St 1.2.2'!Q225+'St 1.2.3'!Q225+'St 1.2.4'!Q225</f>
        <v>340.77573236876549</v>
      </c>
      <c r="R225" s="132">
        <f>'St 1.2.1'!R225+'St 1.2.2'!R225+'St 1.2.3'!R225+'St 1.2.4'!R225</f>
        <v>1821.7915343471695</v>
      </c>
      <c r="S225" s="132">
        <f>'St 1.2.1'!S225+'St 1.2.2'!S225+'St 1.2.3'!S225+'St 1.2.4'!S225</f>
        <v>235.42043605291525</v>
      </c>
      <c r="T225" s="132">
        <f>'St 1.2.1'!T225+'St 1.2.2'!T225+'St 1.2.3'!T225+'St 1.2.4'!T225</f>
        <v>237.39884246387675</v>
      </c>
      <c r="U225" s="132">
        <f>'St 1.2.1'!U225+'St 1.2.2'!U225+'St 1.2.3'!U225+'St 1.2.4'!U225</f>
        <v>1045.2820091553747</v>
      </c>
      <c r="V225" s="132">
        <f>'St 1.2.1'!V225+'St 1.2.2'!V225+'St 1.2.3'!V225+'St 1.2.4'!V225</f>
        <v>776.10079415241421</v>
      </c>
      <c r="W225" s="132">
        <f>'St 1.2.1'!W225+'St 1.2.2'!W225+'St 1.2.3'!W225+'St 1.2.4'!W225</f>
        <v>-400.75524405942105</v>
      </c>
      <c r="X225" s="132">
        <f>'St 1.2.1'!X225+'St 1.2.2'!X225+'St 1.2.3'!X225+'St 1.2.4'!X225</f>
        <v>-48.515767059799941</v>
      </c>
      <c r="Y225" s="132">
        <f>'St 1.2.1'!Y225+'St 1.2.2'!Y225+'St 1.2.3'!Y225+'St 1.2.4'!Y225</f>
        <v>18.368625408550088</v>
      </c>
      <c r="Z225" s="132">
        <f>'St 1.2.1'!Z225+'St 1.2.2'!Z225+'St 1.2.3'!Z225+'St 1.2.4'!Z225</f>
        <v>-69.131068052580247</v>
      </c>
      <c r="AA225" s="132">
        <f>'St 1.2.1'!AA225+'St 1.2.2'!AA225+'St 1.2.3'!AA225+'St 1.2.4'!AA225</f>
        <v>1024.9292499541568</v>
      </c>
      <c r="AB225" s="135"/>
      <c r="AC225" s="132">
        <f>'St 1.2.1'!AC225+'St 1.2.2'!AC225+'St 1.2.3'!AC225+'St 1.2.4'!AC225</f>
        <v>0</v>
      </c>
      <c r="AD225" s="132">
        <f>'St 1.2.1'!AD225+'St 1.2.2'!AD225+'St 1.2.3'!AD225+'St 1.2.4'!AD225</f>
        <v>0</v>
      </c>
      <c r="AE225" s="132">
        <f>'St 1.2.1'!AE225+'St 1.2.2'!AE225+'St 1.2.3'!AE225+'St 1.2.4'!AE225</f>
        <v>0</v>
      </c>
      <c r="AF225" s="132">
        <f>'St 1.2.1'!AF225+'St 1.2.2'!AF225+'St 1.2.3'!AF225+'St 1.2.4'!AF225</f>
        <v>0</v>
      </c>
      <c r="AG225" s="132">
        <f>'St 1.2.1'!AG225+'St 1.2.2'!AG225+'St 1.2.3'!AG225+'St 1.2.4'!AG225</f>
        <v>0</v>
      </c>
      <c r="AH225" s="132">
        <f>'St 1.2.1'!AH225+'St 1.2.2'!AH225+'St 1.2.3'!AH225+'St 1.2.4'!AH225</f>
        <v>0</v>
      </c>
      <c r="AI225" s="132">
        <f>'St 1.2.1'!AI225+'St 1.2.2'!AI225+'St 1.2.3'!AI225+'St 1.2.4'!AI225</f>
        <v>0</v>
      </c>
      <c r="AJ225" s="132">
        <f>'St 1.2.1'!AJ225+'St 1.2.2'!AJ225+'St 1.2.3'!AJ225+'St 1.2.4'!AJ225</f>
        <v>0</v>
      </c>
      <c r="AK225" s="132">
        <f>'St 1.2.1'!AK225+'St 1.2.2'!AK225+'St 1.2.3'!AK225+'St 1.2.4'!AK225</f>
        <v>0</v>
      </c>
      <c r="AL225" s="132">
        <f>'St 1.2.1'!AL225+'St 1.2.2'!AL225+'St 1.2.3'!AL225+'St 1.2.4'!AL225</f>
        <v>0</v>
      </c>
      <c r="AM225" s="132">
        <f>'St 1.2.1'!AM225+'St 1.2.2'!AM225+'St 1.2.3'!AM225+'St 1.2.4'!AM225</f>
        <v>0</v>
      </c>
    </row>
    <row r="226" spans="1:39">
      <c r="B226" s="6" t="s">
        <v>107</v>
      </c>
      <c r="C226" s="17"/>
      <c r="D226" s="132">
        <f>'St 1.2.1'!D226+'St 1.2.2'!D226+'St 1.2.3'!D226+'St 1.2.4'!D226</f>
        <v>19340.88254652992</v>
      </c>
      <c r="E226" s="132">
        <f>'St 1.2.1'!E226+'St 1.2.2'!E226+'St 1.2.3'!E226+'St 1.2.4'!E226</f>
        <v>17869.437623509442</v>
      </c>
      <c r="F226" s="132">
        <f>'St 1.2.1'!F226+'St 1.2.2'!F226+'St 1.2.3'!F226+'St 1.2.4'!F226</f>
        <v>20574.871554650086</v>
      </c>
      <c r="G226" s="132">
        <f>'St 1.2.1'!G226+'St 1.2.2'!G226+'St 1.2.3'!G226+'St 1.2.4'!G226</f>
        <v>21218.749026566318</v>
      </c>
      <c r="H226" s="132">
        <f>'St 1.2.1'!H226+'St 1.2.2'!H226+'St 1.2.3'!H226+'St 1.2.4'!H226</f>
        <v>23113.413875368606</v>
      </c>
      <c r="I226" s="132">
        <f>'St 1.2.1'!I226+'St 1.2.2'!I226+'St 1.2.3'!I226+'St 1.2.4'!I226</f>
        <v>23918.291624797599</v>
      </c>
      <c r="J226" s="132">
        <f>'St 1.2.1'!J226+'St 1.2.2'!J226+'St 1.2.3'!J226+'St 1.2.4'!J226</f>
        <v>26340.258571000355</v>
      </c>
      <c r="K226" s="132">
        <f>'St 1.2.1'!K226+'St 1.2.2'!K226+'St 1.2.3'!K226+'St 1.2.4'!K226</f>
        <v>25730.104214545117</v>
      </c>
      <c r="L226" s="132">
        <f>'St 1.2.1'!L226+'St 1.2.2'!L226+'St 1.2.3'!L226+'St 1.2.4'!L226</f>
        <v>26952.084394430458</v>
      </c>
      <c r="M226" s="132">
        <f>'St 1.2.1'!M226+'St 1.2.2'!M226+'St 1.2.3'!M226+'St 1.2.4'!M226</f>
        <v>26627.465890077096</v>
      </c>
      <c r="N226" s="132">
        <f>'St 1.2.1'!N226+'St 1.2.2'!N226+'St 1.2.3'!N226+'St 1.2.4'!N226</f>
        <v>27234.949695206393</v>
      </c>
      <c r="O226" s="132">
        <f>'St 1.2.1'!O226+'St 1.2.2'!O226+'St 1.2.3'!O226+'St 1.2.4'!O226</f>
        <v>33560.020473636629</v>
      </c>
      <c r="P226" s="138"/>
      <c r="Q226" s="132">
        <f>'St 1.2.1'!Q226+'St 1.2.2'!Q226+'St 1.2.3'!Q226+'St 1.2.4'!Q226</f>
        <v>-1471.444923020475</v>
      </c>
      <c r="R226" s="132">
        <f>'St 1.2.1'!R226+'St 1.2.2'!R226+'St 1.2.3'!R226+'St 1.2.4'!R226</f>
        <v>2705.4339311406411</v>
      </c>
      <c r="S226" s="132">
        <f>'St 1.2.1'!S226+'St 1.2.2'!S226+'St 1.2.3'!S226+'St 1.2.4'!S226</f>
        <v>643.87747191623248</v>
      </c>
      <c r="T226" s="132">
        <f>'St 1.2.1'!T226+'St 1.2.2'!T226+'St 1.2.3'!T226+'St 1.2.4'!T226</f>
        <v>1894.6648488022904</v>
      </c>
      <c r="U226" s="132">
        <f>'St 1.2.1'!U226+'St 1.2.2'!U226+'St 1.2.3'!U226+'St 1.2.4'!U226</f>
        <v>804.8777494289908</v>
      </c>
      <c r="V226" s="132">
        <f>'St 1.2.1'!V226+'St 1.2.2'!V226+'St 1.2.3'!V226+'St 1.2.4'!V226</f>
        <v>2421.9669462027541</v>
      </c>
      <c r="W226" s="132">
        <f>'St 1.2.1'!W226+'St 1.2.2'!W226+'St 1.2.3'!W226+'St 1.2.4'!W226</f>
        <v>-610.15435645523644</v>
      </c>
      <c r="X226" s="132">
        <f>'St 1.2.1'!X226+'St 1.2.2'!X226+'St 1.2.3'!X226+'St 1.2.4'!X226</f>
        <v>1221.9801798853453</v>
      </c>
      <c r="Y226" s="132">
        <f>'St 1.2.1'!Y226+'St 1.2.2'!Y226+'St 1.2.3'!Y226+'St 1.2.4'!Y226</f>
        <v>-324.61850435336544</v>
      </c>
      <c r="Z226" s="132">
        <f>'St 1.2.1'!Z226+'St 1.2.2'!Z226+'St 1.2.3'!Z226+'St 1.2.4'!Z226</f>
        <v>607.48380512929816</v>
      </c>
      <c r="AA226" s="132">
        <f>'St 1.2.1'!AA226+'St 1.2.2'!AA226+'St 1.2.3'!AA226+'St 1.2.4'!AA226</f>
        <v>6325.0707784302331</v>
      </c>
      <c r="AB226" s="135"/>
      <c r="AC226" s="132">
        <f>'St 1.2.1'!AC226+'St 1.2.2'!AC226+'St 1.2.3'!AC226+'St 1.2.4'!AC226</f>
        <v>0</v>
      </c>
      <c r="AD226" s="132">
        <f>'St 1.2.1'!AD226+'St 1.2.2'!AD226+'St 1.2.3'!AD226+'St 1.2.4'!AD226</f>
        <v>0</v>
      </c>
      <c r="AE226" s="132">
        <f>'St 1.2.1'!AE226+'St 1.2.2'!AE226+'St 1.2.3'!AE226+'St 1.2.4'!AE226</f>
        <v>0</v>
      </c>
      <c r="AF226" s="132">
        <f>'St 1.2.1'!AF226+'St 1.2.2'!AF226+'St 1.2.3'!AF226+'St 1.2.4'!AF226</f>
        <v>0</v>
      </c>
      <c r="AG226" s="132">
        <f>'St 1.2.1'!AG226+'St 1.2.2'!AG226+'St 1.2.3'!AG226+'St 1.2.4'!AG226</f>
        <v>0</v>
      </c>
      <c r="AH226" s="132">
        <f>'St 1.2.1'!AH226+'St 1.2.2'!AH226+'St 1.2.3'!AH226+'St 1.2.4'!AH226</f>
        <v>0</v>
      </c>
      <c r="AI226" s="132">
        <f>'St 1.2.1'!AI226+'St 1.2.2'!AI226+'St 1.2.3'!AI226+'St 1.2.4'!AI226</f>
        <v>0</v>
      </c>
      <c r="AJ226" s="132">
        <f>'St 1.2.1'!AJ226+'St 1.2.2'!AJ226+'St 1.2.3'!AJ226+'St 1.2.4'!AJ226</f>
        <v>0</v>
      </c>
      <c r="AK226" s="132">
        <f>'St 1.2.1'!AK226+'St 1.2.2'!AK226+'St 1.2.3'!AK226+'St 1.2.4'!AK226</f>
        <v>0</v>
      </c>
      <c r="AL226" s="132">
        <f>'St 1.2.1'!AL226+'St 1.2.2'!AL226+'St 1.2.3'!AL226+'St 1.2.4'!AL226</f>
        <v>0</v>
      </c>
      <c r="AM226" s="132">
        <f>'St 1.2.1'!AM226+'St 1.2.2'!AM226+'St 1.2.3'!AM226+'St 1.2.4'!AM226</f>
        <v>0</v>
      </c>
    </row>
    <row r="227" spans="1:39">
      <c r="B227" s="6" t="s">
        <v>48</v>
      </c>
      <c r="C227" s="17"/>
      <c r="D227" s="132">
        <f>'St 1.2.1'!D227+'St 1.2.2'!D227+'St 1.2.3'!D227+'St 1.2.4'!D227</f>
        <v>0</v>
      </c>
      <c r="E227" s="132">
        <f>'St 1.2.1'!E227+'St 1.2.2'!E227+'St 1.2.3'!E227+'St 1.2.4'!E227</f>
        <v>0</v>
      </c>
      <c r="F227" s="132">
        <f>'St 1.2.1'!F227+'St 1.2.2'!F227+'St 1.2.3'!F227+'St 1.2.4'!F227</f>
        <v>0</v>
      </c>
      <c r="G227" s="132">
        <f>'St 1.2.1'!G227+'St 1.2.2'!G227+'St 1.2.3'!G227+'St 1.2.4'!G227</f>
        <v>0</v>
      </c>
      <c r="H227" s="132">
        <f>'St 1.2.1'!H227+'St 1.2.2'!H227+'St 1.2.3'!H227+'St 1.2.4'!H227</f>
        <v>0</v>
      </c>
      <c r="I227" s="132">
        <f>'St 1.2.1'!I227+'St 1.2.2'!I227+'St 1.2.3'!I227+'St 1.2.4'!I227</f>
        <v>0</v>
      </c>
      <c r="J227" s="132">
        <f>'St 1.2.1'!J227+'St 1.2.2'!J227+'St 1.2.3'!J227+'St 1.2.4'!J227</f>
        <v>0</v>
      </c>
      <c r="K227" s="132">
        <f>'St 1.2.1'!K227+'St 1.2.2'!K227+'St 1.2.3'!K227+'St 1.2.4'!K227</f>
        <v>0</v>
      </c>
      <c r="L227" s="132">
        <f>'St 1.2.1'!L227+'St 1.2.2'!L227+'St 1.2.3'!L227+'St 1.2.4'!L227</f>
        <v>0</v>
      </c>
      <c r="M227" s="132">
        <f>'St 1.2.1'!M227+'St 1.2.2'!M227+'St 1.2.3'!M227+'St 1.2.4'!M227</f>
        <v>0</v>
      </c>
      <c r="N227" s="132">
        <f>'St 1.2.1'!N227+'St 1.2.2'!N227+'St 1.2.3'!N227+'St 1.2.4'!N227</f>
        <v>0</v>
      </c>
      <c r="O227" s="132">
        <f>'St 1.2.1'!O227+'St 1.2.2'!O227+'St 1.2.3'!O227+'St 1.2.4'!O227</f>
        <v>0</v>
      </c>
      <c r="P227" s="138"/>
      <c r="Q227" s="132">
        <f>'St 1.2.1'!Q227+'St 1.2.2'!Q227+'St 1.2.3'!Q227+'St 1.2.4'!Q227</f>
        <v>0</v>
      </c>
      <c r="R227" s="132">
        <f>'St 1.2.1'!R227+'St 1.2.2'!R227+'St 1.2.3'!R227+'St 1.2.4'!R227</f>
        <v>0</v>
      </c>
      <c r="S227" s="132">
        <f>'St 1.2.1'!S227+'St 1.2.2'!S227+'St 1.2.3'!S227+'St 1.2.4'!S227</f>
        <v>0</v>
      </c>
      <c r="T227" s="132">
        <f>'St 1.2.1'!T227+'St 1.2.2'!T227+'St 1.2.3'!T227+'St 1.2.4'!T227</f>
        <v>0</v>
      </c>
      <c r="U227" s="132">
        <f>'St 1.2.1'!U227+'St 1.2.2'!U227+'St 1.2.3'!U227+'St 1.2.4'!U227</f>
        <v>0</v>
      </c>
      <c r="V227" s="132">
        <f>'St 1.2.1'!V227+'St 1.2.2'!V227+'St 1.2.3'!V227+'St 1.2.4'!V227</f>
        <v>0</v>
      </c>
      <c r="W227" s="132">
        <f>'St 1.2.1'!W227+'St 1.2.2'!W227+'St 1.2.3'!W227+'St 1.2.4'!W227</f>
        <v>0</v>
      </c>
      <c r="X227" s="132">
        <f>'St 1.2.1'!X227+'St 1.2.2'!X227+'St 1.2.3'!X227+'St 1.2.4'!X227</f>
        <v>0</v>
      </c>
      <c r="Y227" s="132">
        <f>'St 1.2.1'!Y227+'St 1.2.2'!Y227+'St 1.2.3'!Y227+'St 1.2.4'!Y227</f>
        <v>0</v>
      </c>
      <c r="Z227" s="132">
        <f>'St 1.2.1'!Z227+'St 1.2.2'!Z227+'St 1.2.3'!Z227+'St 1.2.4'!Z227</f>
        <v>0</v>
      </c>
      <c r="AA227" s="132">
        <f>'St 1.2.1'!AA227+'St 1.2.2'!AA227+'St 1.2.3'!AA227+'St 1.2.4'!AA227</f>
        <v>0</v>
      </c>
      <c r="AB227" s="135"/>
      <c r="AC227" s="132">
        <f>'St 1.2.1'!AC227+'St 1.2.2'!AC227+'St 1.2.3'!AC227+'St 1.2.4'!AC227</f>
        <v>0</v>
      </c>
      <c r="AD227" s="132">
        <f>'St 1.2.1'!AD227+'St 1.2.2'!AD227+'St 1.2.3'!AD227+'St 1.2.4'!AD227</f>
        <v>0</v>
      </c>
      <c r="AE227" s="132">
        <f>'St 1.2.1'!AE227+'St 1.2.2'!AE227+'St 1.2.3'!AE227+'St 1.2.4'!AE227</f>
        <v>0</v>
      </c>
      <c r="AF227" s="132">
        <f>'St 1.2.1'!AF227+'St 1.2.2'!AF227+'St 1.2.3'!AF227+'St 1.2.4'!AF227</f>
        <v>0</v>
      </c>
      <c r="AG227" s="132">
        <f>'St 1.2.1'!AG227+'St 1.2.2'!AG227+'St 1.2.3'!AG227+'St 1.2.4'!AG227</f>
        <v>0</v>
      </c>
      <c r="AH227" s="132">
        <f>'St 1.2.1'!AH227+'St 1.2.2'!AH227+'St 1.2.3'!AH227+'St 1.2.4'!AH227</f>
        <v>0</v>
      </c>
      <c r="AI227" s="132">
        <f>'St 1.2.1'!AI227+'St 1.2.2'!AI227+'St 1.2.3'!AI227+'St 1.2.4'!AI227</f>
        <v>0</v>
      </c>
      <c r="AJ227" s="132">
        <f>'St 1.2.1'!AJ227+'St 1.2.2'!AJ227+'St 1.2.3'!AJ227+'St 1.2.4'!AJ227</f>
        <v>0</v>
      </c>
      <c r="AK227" s="132">
        <f>'St 1.2.1'!AK227+'St 1.2.2'!AK227+'St 1.2.3'!AK227+'St 1.2.4'!AK227</f>
        <v>0</v>
      </c>
      <c r="AL227" s="132">
        <f>'St 1.2.1'!AL227+'St 1.2.2'!AL227+'St 1.2.3'!AL227+'St 1.2.4'!AL227</f>
        <v>0</v>
      </c>
      <c r="AM227" s="132">
        <f>'St 1.2.1'!AM227+'St 1.2.2'!AM227+'St 1.2.3'!AM227+'St 1.2.4'!AM227</f>
        <v>0</v>
      </c>
    </row>
    <row r="228" spans="1:39">
      <c r="B228" s="6" t="s">
        <v>321</v>
      </c>
      <c r="C228" s="17"/>
      <c r="D228" s="132">
        <f>'St 1.2.1'!D228+'St 1.2.2'!D228+'St 1.2.3'!D228+'St 1.2.4'!D228</f>
        <v>14102.629635251122</v>
      </c>
      <c r="E228" s="132">
        <f>'St 1.2.1'!E228+'St 1.2.2'!E228+'St 1.2.3'!E228+'St 1.2.4'!E228</f>
        <v>18689.917564748102</v>
      </c>
      <c r="F228" s="132">
        <f>'St 1.2.1'!F228+'St 1.2.2'!F228+'St 1.2.3'!F228+'St 1.2.4'!F228</f>
        <v>21342.214486709898</v>
      </c>
      <c r="G228" s="132">
        <f>'St 1.2.1'!G228+'St 1.2.2'!G228+'St 1.2.3'!G228+'St 1.2.4'!G228</f>
        <v>22920.817668693137</v>
      </c>
      <c r="H228" s="132">
        <f>'St 1.2.1'!H228+'St 1.2.2'!H228+'St 1.2.3'!H228+'St 1.2.4'!H228</f>
        <v>25697.385416045421</v>
      </c>
      <c r="I228" s="132">
        <f>'St 1.2.1'!I228+'St 1.2.2'!I228+'St 1.2.3'!I228+'St 1.2.4'!I228</f>
        <v>28649.603044775533</v>
      </c>
      <c r="J228" s="132">
        <f>'St 1.2.1'!J228+'St 1.2.2'!J228+'St 1.2.3'!J228+'St 1.2.4'!J228</f>
        <v>33709.585513485923</v>
      </c>
      <c r="K228" s="132">
        <f>'St 1.2.1'!K228+'St 1.2.2'!K228+'St 1.2.3'!K228+'St 1.2.4'!K228</f>
        <v>37384.743473115333</v>
      </c>
      <c r="L228" s="132">
        <f>'St 1.2.1'!L228+'St 1.2.2'!L228+'St 1.2.3'!L228+'St 1.2.4'!L228</f>
        <v>41030.998071479291</v>
      </c>
      <c r="M228" s="132">
        <f>'St 1.2.1'!M228+'St 1.2.2'!M228+'St 1.2.3'!M228+'St 1.2.4'!M228</f>
        <v>44977.507918590556</v>
      </c>
      <c r="N228" s="132">
        <f>'St 1.2.1'!N228+'St 1.2.2'!N228+'St 1.2.3'!N228+'St 1.2.4'!N228</f>
        <v>49554.197623667351</v>
      </c>
      <c r="O228" s="132">
        <f>'St 1.2.1'!O228+'St 1.2.2'!O228+'St 1.2.3'!O228+'St 1.2.4'!O228</f>
        <v>62836.720499613904</v>
      </c>
      <c r="P228" s="138"/>
      <c r="Q228" s="132">
        <f>'St 1.2.1'!Q228+'St 1.2.2'!Q228+'St 1.2.3'!Q228+'St 1.2.4'!Q228</f>
        <v>4587.2879294969816</v>
      </c>
      <c r="R228" s="132">
        <f>'St 1.2.1'!R228+'St 1.2.2'!R228+'St 1.2.3'!R228+'St 1.2.4'!R228</f>
        <v>2652.296921961793</v>
      </c>
      <c r="S228" s="132">
        <f>'St 1.2.1'!S228+'St 1.2.2'!S228+'St 1.2.3'!S228+'St 1.2.4'!S228</f>
        <v>1578.6031819832406</v>
      </c>
      <c r="T228" s="132">
        <f>'St 1.2.1'!T228+'St 1.2.2'!T228+'St 1.2.3'!T228+'St 1.2.4'!T228</f>
        <v>2776.5677473522851</v>
      </c>
      <c r="U228" s="132">
        <f>'St 1.2.1'!U228+'St 1.2.2'!U228+'St 1.2.3'!U228+'St 1.2.4'!U228</f>
        <v>2952.2176287301118</v>
      </c>
      <c r="V228" s="132">
        <f>'St 1.2.1'!V228+'St 1.2.2'!V228+'St 1.2.3'!V228+'St 1.2.4'!V228</f>
        <v>5059.9824687103874</v>
      </c>
      <c r="W228" s="132">
        <f>'St 1.2.1'!W228+'St 1.2.2'!W228+'St 1.2.3'!W228+'St 1.2.4'!W228</f>
        <v>3675.1579596294118</v>
      </c>
      <c r="X228" s="132">
        <f>'St 1.2.1'!X228+'St 1.2.2'!X228+'St 1.2.3'!X228+'St 1.2.4'!X228</f>
        <v>3646.2545983639566</v>
      </c>
      <c r="Y228" s="132">
        <f>'St 1.2.1'!Y228+'St 1.2.2'!Y228+'St 1.2.3'!Y228+'St 1.2.4'!Y228</f>
        <v>3946.5098471112669</v>
      </c>
      <c r="Z228" s="132">
        <f>'St 1.2.1'!Z228+'St 1.2.2'!Z228+'St 1.2.3'!Z228+'St 1.2.4'!Z228</f>
        <v>4576.6897050767884</v>
      </c>
      <c r="AA228" s="132">
        <f>'St 1.2.1'!AA228+'St 1.2.2'!AA228+'St 1.2.3'!AA228+'St 1.2.4'!AA228</f>
        <v>13282.522875946557</v>
      </c>
      <c r="AB228" s="135"/>
      <c r="AC228" s="132">
        <f>'St 1.2.1'!AC228+'St 1.2.2'!AC228+'St 1.2.3'!AC228+'St 1.2.4'!AC228</f>
        <v>0</v>
      </c>
      <c r="AD228" s="132">
        <f>'St 1.2.1'!AD228+'St 1.2.2'!AD228+'St 1.2.3'!AD228+'St 1.2.4'!AD228</f>
        <v>0</v>
      </c>
      <c r="AE228" s="132">
        <f>'St 1.2.1'!AE228+'St 1.2.2'!AE228+'St 1.2.3'!AE228+'St 1.2.4'!AE228</f>
        <v>0</v>
      </c>
      <c r="AF228" s="132">
        <f>'St 1.2.1'!AF228+'St 1.2.2'!AF228+'St 1.2.3'!AF228+'St 1.2.4'!AF228</f>
        <v>0</v>
      </c>
      <c r="AG228" s="132">
        <f>'St 1.2.1'!AG228+'St 1.2.2'!AG228+'St 1.2.3'!AG228+'St 1.2.4'!AG228</f>
        <v>0</v>
      </c>
      <c r="AH228" s="132">
        <f>'St 1.2.1'!AH228+'St 1.2.2'!AH228+'St 1.2.3'!AH228+'St 1.2.4'!AH228</f>
        <v>0</v>
      </c>
      <c r="AI228" s="132">
        <f>'St 1.2.1'!AI228+'St 1.2.2'!AI228+'St 1.2.3'!AI228+'St 1.2.4'!AI228</f>
        <v>0</v>
      </c>
      <c r="AJ228" s="132">
        <f>'St 1.2.1'!AJ228+'St 1.2.2'!AJ228+'St 1.2.3'!AJ228+'St 1.2.4'!AJ228</f>
        <v>0</v>
      </c>
      <c r="AK228" s="132">
        <f>'St 1.2.1'!AK228+'St 1.2.2'!AK228+'St 1.2.3'!AK228+'St 1.2.4'!AK228</f>
        <v>0</v>
      </c>
      <c r="AL228" s="132">
        <f>'St 1.2.1'!AL228+'St 1.2.2'!AL228+'St 1.2.3'!AL228+'St 1.2.4'!AL228</f>
        <v>0</v>
      </c>
      <c r="AM228" s="132">
        <f>'St 1.2.1'!AM228+'St 1.2.2'!AM228+'St 1.2.3'!AM228+'St 1.2.4'!AM228</f>
        <v>0</v>
      </c>
    </row>
    <row r="229" spans="1:39">
      <c r="B229" s="8" t="s">
        <v>100</v>
      </c>
      <c r="C229" s="17"/>
      <c r="D229" s="132">
        <f>'St 1.2.1'!D229+'St 1.2.2'!D229+'St 1.2.3'!D229+'St 1.2.4'!D229</f>
        <v>5371.0645117818603</v>
      </c>
      <c r="E229" s="132">
        <f>'St 1.2.1'!E229+'St 1.2.2'!E229+'St 1.2.3'!E229+'St 1.2.4'!E229</f>
        <v>6661.4974366012802</v>
      </c>
      <c r="F229" s="132">
        <f>'St 1.2.1'!F229+'St 1.2.2'!F229+'St 1.2.3'!F229+'St 1.2.4'!F229</f>
        <v>8663.9655896877994</v>
      </c>
      <c r="G229" s="132">
        <f>'St 1.2.1'!G229+'St 1.2.2'!G229+'St 1.2.3'!G229+'St 1.2.4'!G229</f>
        <v>9181.0946951662081</v>
      </c>
      <c r="H229" s="132">
        <f>'St 1.2.1'!H229+'St 1.2.2'!H229+'St 1.2.3'!H229+'St 1.2.4'!H229</f>
        <v>43741.098414098451</v>
      </c>
      <c r="I229" s="132">
        <f>'St 1.2.1'!I229+'St 1.2.2'!I229+'St 1.2.3'!I229+'St 1.2.4'!I229</f>
        <v>84564.314289947157</v>
      </c>
      <c r="J229" s="132">
        <f>'St 1.2.1'!J229+'St 1.2.2'!J229+'St 1.2.3'!J229+'St 1.2.4'!J229</f>
        <v>8186.2116224760948</v>
      </c>
      <c r="K229" s="132">
        <f>'St 1.2.1'!K229+'St 1.2.2'!K229+'St 1.2.3'!K229+'St 1.2.4'!K229</f>
        <v>6900.196512390381</v>
      </c>
      <c r="L229" s="132">
        <f>'St 1.2.1'!L229+'St 1.2.2'!L229+'St 1.2.3'!L229+'St 1.2.4'!L229</f>
        <v>7342.8494244906287</v>
      </c>
      <c r="M229" s="132">
        <f>'St 1.2.1'!M229+'St 1.2.2'!M229+'St 1.2.3'!M229+'St 1.2.4'!M229</f>
        <v>6907.4755392505422</v>
      </c>
      <c r="N229" s="132">
        <f>'St 1.2.1'!N229+'St 1.2.2'!N229+'St 1.2.3'!N229+'St 1.2.4'!N229</f>
        <v>8099.6332864005608</v>
      </c>
      <c r="O229" s="132">
        <f>'St 1.2.1'!O229+'St 1.2.2'!O229+'St 1.2.3'!O229+'St 1.2.4'!O229</f>
        <v>9946.5077030797092</v>
      </c>
      <c r="P229" s="138"/>
      <c r="Q229" s="132">
        <f>'St 1.2.1'!Q229+'St 1.2.2'!Q229+'St 1.2.3'!Q229+'St 1.2.4'!Q229</f>
        <v>1290.4329248194204</v>
      </c>
      <c r="R229" s="132">
        <f>'St 1.2.1'!R229+'St 1.2.2'!R229+'St 1.2.3'!R229+'St 1.2.4'!R229</f>
        <v>2002.4681530865196</v>
      </c>
      <c r="S229" s="132">
        <f>'St 1.2.1'!S229+'St 1.2.2'!S229+'St 1.2.3'!S229+'St 1.2.4'!S229</f>
        <v>517.12910547840715</v>
      </c>
      <c r="T229" s="132">
        <f>'St 1.2.1'!T229+'St 1.2.2'!T229+'St 1.2.3'!T229+'St 1.2.4'!T229</f>
        <v>34560.003718932247</v>
      </c>
      <c r="U229" s="132">
        <f>'St 1.2.1'!U229+'St 1.2.2'!U229+'St 1.2.3'!U229+'St 1.2.4'!U229</f>
        <v>40823.215875848713</v>
      </c>
      <c r="V229" s="132">
        <f>'St 1.2.1'!V229+'St 1.2.2'!V229+'St 1.2.3'!V229+'St 1.2.4'!V229</f>
        <v>-76378.102667471059</v>
      </c>
      <c r="W229" s="132">
        <f>'St 1.2.1'!W229+'St 1.2.2'!W229+'St 1.2.3'!W229+'St 1.2.4'!W229</f>
        <v>-1286.0151100857147</v>
      </c>
      <c r="X229" s="132">
        <f>'St 1.2.1'!X229+'St 1.2.2'!X229+'St 1.2.3'!X229+'St 1.2.4'!X229</f>
        <v>442.65291210024861</v>
      </c>
      <c r="Y229" s="132">
        <f>'St 1.2.1'!Y229+'St 1.2.2'!Y229+'St 1.2.3'!Y229+'St 1.2.4'!Y229</f>
        <v>-435.37388524008674</v>
      </c>
      <c r="Z229" s="132">
        <f>'St 1.2.1'!Z229+'St 1.2.2'!Z229+'St 1.2.3'!Z229+'St 1.2.4'!Z229</f>
        <v>1192.1577471500182</v>
      </c>
      <c r="AA229" s="132">
        <f>'St 1.2.1'!AA229+'St 1.2.2'!AA229+'St 1.2.3'!AA229+'St 1.2.4'!AA229</f>
        <v>1846.8744166791494</v>
      </c>
      <c r="AB229" s="135"/>
      <c r="AC229" s="132">
        <f>'St 1.2.1'!AC229+'St 1.2.2'!AC229+'St 1.2.3'!AC229+'St 1.2.4'!AC229</f>
        <v>0</v>
      </c>
      <c r="AD229" s="132">
        <f>'St 1.2.1'!AD229+'St 1.2.2'!AD229+'St 1.2.3'!AD229+'St 1.2.4'!AD229</f>
        <v>0</v>
      </c>
      <c r="AE229" s="132">
        <f>'St 1.2.1'!AE229+'St 1.2.2'!AE229+'St 1.2.3'!AE229+'St 1.2.4'!AE229</f>
        <v>0</v>
      </c>
      <c r="AF229" s="132">
        <f>'St 1.2.1'!AF229+'St 1.2.2'!AF229+'St 1.2.3'!AF229+'St 1.2.4'!AF229</f>
        <v>0</v>
      </c>
      <c r="AG229" s="132">
        <f>'St 1.2.1'!AG229+'St 1.2.2'!AG229+'St 1.2.3'!AG229+'St 1.2.4'!AG229</f>
        <v>0</v>
      </c>
      <c r="AH229" s="132">
        <f>'St 1.2.1'!AH229+'St 1.2.2'!AH229+'St 1.2.3'!AH229+'St 1.2.4'!AH229</f>
        <v>0</v>
      </c>
      <c r="AI229" s="132">
        <f>'St 1.2.1'!AI229+'St 1.2.2'!AI229+'St 1.2.3'!AI229+'St 1.2.4'!AI229</f>
        <v>0</v>
      </c>
      <c r="AJ229" s="132">
        <f>'St 1.2.1'!AJ229+'St 1.2.2'!AJ229+'St 1.2.3'!AJ229+'St 1.2.4'!AJ229</f>
        <v>0</v>
      </c>
      <c r="AK229" s="132">
        <f>'St 1.2.1'!AK229+'St 1.2.2'!AK229+'St 1.2.3'!AK229+'St 1.2.4'!AK229</f>
        <v>0</v>
      </c>
      <c r="AL229" s="132">
        <f>'St 1.2.1'!AL229+'St 1.2.2'!AL229+'St 1.2.3'!AL229+'St 1.2.4'!AL229</f>
        <v>0</v>
      </c>
      <c r="AM229" s="132">
        <f>'St 1.2.1'!AM229+'St 1.2.2'!AM229+'St 1.2.3'!AM229+'St 1.2.4'!AM229</f>
        <v>0</v>
      </c>
    </row>
    <row r="230" spans="1:39" s="43" customFormat="1">
      <c r="A230" s="36"/>
      <c r="B230" s="5" t="s">
        <v>29</v>
      </c>
      <c r="C230" s="2"/>
      <c r="D230" s="129">
        <f>'St 1.2.1'!D230+'St 1.2.2'!D230+'St 1.2.3'!D230+'St 1.2.4'!D230</f>
        <v>285965.16542026744</v>
      </c>
      <c r="E230" s="129">
        <f>'St 1.2.1'!E230+'St 1.2.2'!E230+'St 1.2.3'!E230+'St 1.2.4'!E230</f>
        <v>256004.09489315824</v>
      </c>
      <c r="F230" s="129">
        <f>'St 1.2.1'!F230+'St 1.2.2'!F230+'St 1.2.3'!F230+'St 1.2.4'!F230</f>
        <v>317150.37963183201</v>
      </c>
      <c r="G230" s="129">
        <f>'St 1.2.1'!G230+'St 1.2.2'!G230+'St 1.2.3'!G230+'St 1.2.4'!G230</f>
        <v>513037.85201634408</v>
      </c>
      <c r="H230" s="129">
        <f>'St 1.2.1'!H230+'St 1.2.2'!H230+'St 1.2.3'!H230+'St 1.2.4'!H230</f>
        <v>592213.44269975799</v>
      </c>
      <c r="I230" s="129">
        <f>'St 1.2.1'!I230+'St 1.2.2'!I230+'St 1.2.3'!I230+'St 1.2.4'!I230</f>
        <v>733666.10058789735</v>
      </c>
      <c r="J230" s="129">
        <f>'St 1.2.1'!J230+'St 1.2.2'!J230+'St 1.2.3'!J230+'St 1.2.4'!J230</f>
        <v>787247.82819052122</v>
      </c>
      <c r="K230" s="129">
        <f>'St 1.2.1'!K230+'St 1.2.2'!K230+'St 1.2.3'!K230+'St 1.2.4'!K230</f>
        <v>947722.539561913</v>
      </c>
      <c r="L230" s="129">
        <f>'St 1.2.1'!L230+'St 1.2.2'!L230+'St 1.2.3'!L230+'St 1.2.4'!L230</f>
        <v>1152649.7822654129</v>
      </c>
      <c r="M230" s="129">
        <f>'St 1.2.1'!M230+'St 1.2.2'!M230+'St 1.2.3'!M230+'St 1.2.4'!M230</f>
        <v>1110440.7147214727</v>
      </c>
      <c r="N230" s="129">
        <f>'St 1.2.1'!N230+'St 1.2.2'!N230+'St 1.2.3'!N230+'St 1.2.4'!N230</f>
        <v>1098636.2006409555</v>
      </c>
      <c r="O230" s="129">
        <f>'St 1.2.1'!O230+'St 1.2.2'!O230+'St 1.2.3'!O230+'St 1.2.4'!O230</f>
        <v>1251939.9397591583</v>
      </c>
      <c r="P230" s="130"/>
      <c r="Q230" s="129">
        <f>'St 1.2.1'!Q230+'St 1.2.2'!Q230+'St 1.2.3'!Q230+'St 1.2.4'!Q230</f>
        <v>-29961.070527109165</v>
      </c>
      <c r="R230" s="129">
        <f>'St 1.2.1'!R230+'St 1.2.2'!R230+'St 1.2.3'!R230+'St 1.2.4'!R230</f>
        <v>61146.284738673792</v>
      </c>
      <c r="S230" s="129">
        <f>'St 1.2.1'!S230+'St 1.2.2'!S230+'St 1.2.3'!S230+'St 1.2.4'!S230</f>
        <v>195887.47238451205</v>
      </c>
      <c r="T230" s="129">
        <f>'St 1.2.1'!T230+'St 1.2.2'!T230+'St 1.2.3'!T230+'St 1.2.4'!T230</f>
        <v>79175.590683413888</v>
      </c>
      <c r="U230" s="129">
        <f>'St 1.2.1'!U230+'St 1.2.2'!U230+'St 1.2.3'!U230+'St 1.2.4'!U230</f>
        <v>141452.65788813937</v>
      </c>
      <c r="V230" s="129">
        <f>'St 1.2.1'!V230+'St 1.2.2'!V230+'St 1.2.3'!V230+'St 1.2.4'!V230</f>
        <v>53581.727602623861</v>
      </c>
      <c r="W230" s="129">
        <f>'St 1.2.1'!W230+'St 1.2.2'!W230+'St 1.2.3'!W230+'St 1.2.4'!W230</f>
        <v>160474.71137139184</v>
      </c>
      <c r="X230" s="129">
        <f>'St 1.2.1'!X230+'St 1.2.2'!X230+'St 1.2.3'!X230+'St 1.2.4'!X230</f>
        <v>204927.24270349974</v>
      </c>
      <c r="Y230" s="129">
        <f>'St 1.2.1'!Y230+'St 1.2.2'!Y230+'St 1.2.3'!Y230+'St 1.2.4'!Y230</f>
        <v>-42209.067543940269</v>
      </c>
      <c r="Z230" s="129">
        <f>'St 1.2.1'!Z230+'St 1.2.2'!Z230+'St 1.2.3'!Z230+'St 1.2.4'!Z230</f>
        <v>-11804.51408051699</v>
      </c>
      <c r="AA230" s="129">
        <f>'St 1.2.1'!AA230+'St 1.2.2'!AA230+'St 1.2.3'!AA230+'St 1.2.4'!AA230</f>
        <v>156555.73911820273</v>
      </c>
      <c r="AB230" s="131"/>
      <c r="AC230" s="129">
        <f>'St 1.2.1'!AC230+'St 1.2.2'!AC230+'St 1.2.3'!AC230+'St 1.2.4'!AC230</f>
        <v>0</v>
      </c>
      <c r="AD230" s="129">
        <f>'St 1.2.1'!AD230+'St 1.2.2'!AD230+'St 1.2.3'!AD230+'St 1.2.4'!AD230</f>
        <v>0</v>
      </c>
      <c r="AE230" s="129">
        <f>'St 1.2.1'!AE230+'St 1.2.2'!AE230+'St 1.2.3'!AE230+'St 1.2.4'!AE230</f>
        <v>0</v>
      </c>
      <c r="AF230" s="129">
        <f>'St 1.2.1'!AF230+'St 1.2.2'!AF230+'St 1.2.3'!AF230+'St 1.2.4'!AF230</f>
        <v>0</v>
      </c>
      <c r="AG230" s="129">
        <f>'St 1.2.1'!AG230+'St 1.2.2'!AG230+'St 1.2.3'!AG230+'St 1.2.4'!AG230</f>
        <v>0</v>
      </c>
      <c r="AH230" s="129">
        <f>'St 1.2.1'!AH230+'St 1.2.2'!AH230+'St 1.2.3'!AH230+'St 1.2.4'!AH230</f>
        <v>0</v>
      </c>
      <c r="AI230" s="129">
        <f>'St 1.2.1'!AI230+'St 1.2.2'!AI230+'St 1.2.3'!AI230+'St 1.2.4'!AI230</f>
        <v>0</v>
      </c>
      <c r="AJ230" s="129">
        <f>'St 1.2.1'!AJ230+'St 1.2.2'!AJ230+'St 1.2.3'!AJ230+'St 1.2.4'!AJ230</f>
        <v>0</v>
      </c>
      <c r="AK230" s="129">
        <f>'St 1.2.1'!AK230+'St 1.2.2'!AK230+'St 1.2.3'!AK230+'St 1.2.4'!AK230</f>
        <v>0</v>
      </c>
      <c r="AL230" s="129">
        <f>'St 1.2.1'!AL230+'St 1.2.2'!AL230+'St 1.2.3'!AL230+'St 1.2.4'!AL230</f>
        <v>0</v>
      </c>
      <c r="AM230" s="129">
        <f>'St 1.2.1'!AM230+'St 1.2.2'!AM230+'St 1.2.3'!AM230+'St 1.2.4'!AM230</f>
        <v>0</v>
      </c>
    </row>
    <row r="231" spans="1:39" s="43" customFormat="1">
      <c r="A231" s="36"/>
      <c r="B231" s="5" t="s">
        <v>95</v>
      </c>
      <c r="C231" s="2"/>
      <c r="D231" s="129">
        <f>'St 1.2.1'!D231+'St 1.2.2'!D231+'St 1.2.3'!D231+'St 1.2.4'!D231</f>
        <v>0</v>
      </c>
      <c r="E231" s="129">
        <f>'St 1.2.1'!E231+'St 1.2.2'!E231+'St 1.2.3'!E231+'St 1.2.4'!E231</f>
        <v>0</v>
      </c>
      <c r="F231" s="129">
        <f>'St 1.2.1'!F231+'St 1.2.2'!F231+'St 1.2.3'!F231+'St 1.2.4'!F231</f>
        <v>0</v>
      </c>
      <c r="G231" s="129">
        <f>'St 1.2.1'!G231+'St 1.2.2'!G231+'St 1.2.3'!G231+'St 1.2.4'!G231</f>
        <v>0</v>
      </c>
      <c r="H231" s="129">
        <f>'St 1.2.1'!H231+'St 1.2.2'!H231+'St 1.2.3'!H231+'St 1.2.4'!H231</f>
        <v>0</v>
      </c>
      <c r="I231" s="129">
        <f>'St 1.2.1'!I231+'St 1.2.2'!I231+'St 1.2.3'!I231+'St 1.2.4'!I231</f>
        <v>0</v>
      </c>
      <c r="J231" s="129">
        <f>'St 1.2.1'!J231+'St 1.2.2'!J231+'St 1.2.3'!J231+'St 1.2.4'!J231</f>
        <v>0</v>
      </c>
      <c r="K231" s="129">
        <f>'St 1.2.1'!K231+'St 1.2.2'!K231+'St 1.2.3'!K231+'St 1.2.4'!K231</f>
        <v>0</v>
      </c>
      <c r="L231" s="129">
        <f>'St 1.2.1'!L231+'St 1.2.2'!L231+'St 1.2.3'!L231+'St 1.2.4'!L231</f>
        <v>0</v>
      </c>
      <c r="M231" s="129">
        <f>'St 1.2.1'!M231+'St 1.2.2'!M231+'St 1.2.3'!M231+'St 1.2.4'!M231</f>
        <v>0</v>
      </c>
      <c r="N231" s="129">
        <f>'St 1.2.1'!N231+'St 1.2.2'!N231+'St 1.2.3'!N231+'St 1.2.4'!N231</f>
        <v>0</v>
      </c>
      <c r="O231" s="129">
        <f>'St 1.2.1'!O231+'St 1.2.2'!O231+'St 1.2.3'!O231+'St 1.2.4'!O231</f>
        <v>0</v>
      </c>
      <c r="P231" s="130"/>
      <c r="Q231" s="129">
        <f>'St 1.2.1'!Q231+'St 1.2.2'!Q231+'St 1.2.3'!Q231+'St 1.2.4'!Q231</f>
        <v>0</v>
      </c>
      <c r="R231" s="129">
        <f>'St 1.2.1'!R231+'St 1.2.2'!R231+'St 1.2.3'!R231+'St 1.2.4'!R231</f>
        <v>0</v>
      </c>
      <c r="S231" s="129">
        <f>'St 1.2.1'!S231+'St 1.2.2'!S231+'St 1.2.3'!S231+'St 1.2.4'!S231</f>
        <v>0</v>
      </c>
      <c r="T231" s="129">
        <f>'St 1.2.1'!T231+'St 1.2.2'!T231+'St 1.2.3'!T231+'St 1.2.4'!T231</f>
        <v>0</v>
      </c>
      <c r="U231" s="129">
        <f>'St 1.2.1'!U231+'St 1.2.2'!U231+'St 1.2.3'!U231+'St 1.2.4'!U231</f>
        <v>0</v>
      </c>
      <c r="V231" s="129">
        <f>'St 1.2.1'!V231+'St 1.2.2'!V231+'St 1.2.3'!V231+'St 1.2.4'!V231</f>
        <v>0</v>
      </c>
      <c r="W231" s="129">
        <f>'St 1.2.1'!W231+'St 1.2.2'!W231+'St 1.2.3'!W231+'St 1.2.4'!W231</f>
        <v>0</v>
      </c>
      <c r="X231" s="129">
        <f>'St 1.2.1'!X231+'St 1.2.2'!X231+'St 1.2.3'!X231+'St 1.2.4'!X231</f>
        <v>0</v>
      </c>
      <c r="Y231" s="129">
        <f>'St 1.2.1'!Y231+'St 1.2.2'!Y231+'St 1.2.3'!Y231+'St 1.2.4'!Y231</f>
        <v>0</v>
      </c>
      <c r="Z231" s="129">
        <f>'St 1.2.1'!Z231+'St 1.2.2'!Z231+'St 1.2.3'!Z231+'St 1.2.4'!Z231</f>
        <v>0</v>
      </c>
      <c r="AA231" s="129">
        <f>'St 1.2.1'!AA231+'St 1.2.2'!AA231+'St 1.2.3'!AA231+'St 1.2.4'!AA231</f>
        <v>0</v>
      </c>
      <c r="AB231" s="131"/>
      <c r="AC231" s="129">
        <f>'St 1.2.1'!AC231+'St 1.2.2'!AC231+'St 1.2.3'!AC231+'St 1.2.4'!AC231</f>
        <v>0</v>
      </c>
      <c r="AD231" s="129">
        <f>'St 1.2.1'!AD231+'St 1.2.2'!AD231+'St 1.2.3'!AD231+'St 1.2.4'!AD231</f>
        <v>0</v>
      </c>
      <c r="AE231" s="129">
        <f>'St 1.2.1'!AE231+'St 1.2.2'!AE231+'St 1.2.3'!AE231+'St 1.2.4'!AE231</f>
        <v>0</v>
      </c>
      <c r="AF231" s="129">
        <f>'St 1.2.1'!AF231+'St 1.2.2'!AF231+'St 1.2.3'!AF231+'St 1.2.4'!AF231</f>
        <v>0</v>
      </c>
      <c r="AG231" s="129">
        <f>'St 1.2.1'!AG231+'St 1.2.2'!AG231+'St 1.2.3'!AG231+'St 1.2.4'!AG231</f>
        <v>0</v>
      </c>
      <c r="AH231" s="129">
        <f>'St 1.2.1'!AH231+'St 1.2.2'!AH231+'St 1.2.3'!AH231+'St 1.2.4'!AH231</f>
        <v>0</v>
      </c>
      <c r="AI231" s="129">
        <f>'St 1.2.1'!AI231+'St 1.2.2'!AI231+'St 1.2.3'!AI231+'St 1.2.4'!AI231</f>
        <v>0</v>
      </c>
      <c r="AJ231" s="129">
        <f>'St 1.2.1'!AJ231+'St 1.2.2'!AJ231+'St 1.2.3'!AJ231+'St 1.2.4'!AJ231</f>
        <v>0</v>
      </c>
      <c r="AK231" s="129">
        <f>'St 1.2.1'!AK231+'St 1.2.2'!AK231+'St 1.2.3'!AK231+'St 1.2.4'!AK231</f>
        <v>0</v>
      </c>
      <c r="AL231" s="129">
        <f>'St 1.2.1'!AL231+'St 1.2.2'!AL231+'St 1.2.3'!AL231+'St 1.2.4'!AL231</f>
        <v>0</v>
      </c>
      <c r="AM231" s="129">
        <f>'St 1.2.1'!AM231+'St 1.2.2'!AM231+'St 1.2.3'!AM231+'St 1.2.4'!AM231</f>
        <v>0</v>
      </c>
    </row>
    <row r="232" spans="1:39" s="43" customFormat="1">
      <c r="A232" s="36"/>
      <c r="B232" s="5" t="s">
        <v>99</v>
      </c>
      <c r="C232" s="2"/>
      <c r="D232" s="129">
        <f>'St 1.2.1'!D232+'St 1.2.2'!D232+'St 1.2.3'!D232+'St 1.2.4'!D232</f>
        <v>9979081.1891753729</v>
      </c>
      <c r="E232" s="129">
        <f>'St 1.2.1'!E232+'St 1.2.2'!E232+'St 1.2.3'!E232+'St 1.2.4'!E232</f>
        <v>11454222.339154836</v>
      </c>
      <c r="F232" s="129">
        <f>'St 1.2.1'!F232+'St 1.2.2'!F232+'St 1.2.3'!F232+'St 1.2.4'!F232</f>
        <v>13183015.785275657</v>
      </c>
      <c r="G232" s="129">
        <f>'St 1.2.1'!G232+'St 1.2.2'!G232+'St 1.2.3'!G232+'St 1.2.4'!G232</f>
        <v>14416171.447428195</v>
      </c>
      <c r="H232" s="129">
        <f>'St 1.2.1'!H232+'St 1.2.2'!H232+'St 1.2.3'!H232+'St 1.2.4'!H232</f>
        <v>15625087.42841075</v>
      </c>
      <c r="I232" s="129">
        <f>'St 1.2.1'!I232+'St 1.2.2'!I232+'St 1.2.3'!I232+'St 1.2.4'!I232</f>
        <v>17049949.086314149</v>
      </c>
      <c r="J232" s="129">
        <f>'St 1.2.1'!J232+'St 1.2.2'!J232+'St 1.2.3'!J232+'St 1.2.4'!J232</f>
        <v>18426314.935543068</v>
      </c>
      <c r="K232" s="129">
        <f>'St 1.2.1'!K232+'St 1.2.2'!K232+'St 1.2.3'!K232+'St 1.2.4'!K232</f>
        <v>20221070.217702284</v>
      </c>
      <c r="L232" s="129">
        <f>'St 1.2.1'!L232+'St 1.2.2'!L232+'St 1.2.3'!L232+'St 1.2.4'!L232</f>
        <v>21868420.258441839</v>
      </c>
      <c r="M232" s="129">
        <f>'St 1.2.1'!M232+'St 1.2.2'!M232+'St 1.2.3'!M232+'St 1.2.4'!M232</f>
        <v>23730106.101023935</v>
      </c>
      <c r="N232" s="129">
        <f>'St 1.2.1'!N232+'St 1.2.2'!N232+'St 1.2.3'!N232+'St 1.2.4'!N232</f>
        <v>26067162.282480981</v>
      </c>
      <c r="O232" s="129">
        <f>'St 1.2.1'!O232+'St 1.2.2'!O232+'St 1.2.3'!O232+'St 1.2.4'!O232</f>
        <v>29128889.74481722</v>
      </c>
      <c r="P232" s="130"/>
      <c r="Q232" s="129">
        <f>'St 1.2.1'!Q232+'St 1.2.2'!Q232+'St 1.2.3'!Q232+'St 1.2.4'!Q232</f>
        <v>1475141.1499794626</v>
      </c>
      <c r="R232" s="129">
        <f>'St 1.2.1'!R232+'St 1.2.2'!R232+'St 1.2.3'!R232+'St 1.2.4'!R232</f>
        <v>1728793.4461208214</v>
      </c>
      <c r="S232" s="129">
        <f>'St 1.2.1'!S232+'St 1.2.2'!S232+'St 1.2.3'!S232+'St 1.2.4'!S232</f>
        <v>1233155.6621525395</v>
      </c>
      <c r="T232" s="129">
        <f>'St 1.2.1'!T232+'St 1.2.2'!T232+'St 1.2.3'!T232+'St 1.2.4'!T232</f>
        <v>1208915.9809825541</v>
      </c>
      <c r="U232" s="129">
        <f>'St 1.2.1'!U232+'St 1.2.2'!U232+'St 1.2.3'!U232+'St 1.2.4'!U232</f>
        <v>1424861.6579033984</v>
      </c>
      <c r="V232" s="129">
        <f>'St 1.2.1'!V232+'St 1.2.2'!V232+'St 1.2.3'!V232+'St 1.2.4'!V232</f>
        <v>1376365.8492289197</v>
      </c>
      <c r="W232" s="129">
        <f>'St 1.2.1'!W232+'St 1.2.2'!W232+'St 1.2.3'!W232+'St 1.2.4'!W232</f>
        <v>1794755.2821592174</v>
      </c>
      <c r="X232" s="129">
        <f>'St 1.2.1'!X232+'St 1.2.2'!X232+'St 1.2.3'!X232+'St 1.2.4'!X232</f>
        <v>1647350.0407395517</v>
      </c>
      <c r="Y232" s="129">
        <f>'St 1.2.1'!Y232+'St 1.2.2'!Y232+'St 1.2.3'!Y232+'St 1.2.4'!Y232</f>
        <v>1861685.8425820968</v>
      </c>
      <c r="Z232" s="129">
        <f>'St 1.2.1'!Z232+'St 1.2.2'!Z232+'St 1.2.3'!Z232+'St 1.2.4'!Z232</f>
        <v>2337056.1814570455</v>
      </c>
      <c r="AA232" s="129">
        <f>'St 1.2.1'!AA232+'St 1.2.2'!AA232+'St 1.2.3'!AA232+'St 1.2.4'!AA232</f>
        <v>2941199.13963624</v>
      </c>
      <c r="AB232" s="131"/>
      <c r="AC232" s="129">
        <f>'St 1.2.1'!AC232+'St 1.2.2'!AC232+'St 1.2.3'!AC232+'St 1.2.4'!AC232</f>
        <v>0</v>
      </c>
      <c r="AD232" s="129">
        <f>'St 1.2.1'!AD232+'St 1.2.2'!AD232+'St 1.2.3'!AD232+'St 1.2.4'!AD232</f>
        <v>0</v>
      </c>
      <c r="AE232" s="129">
        <f>'St 1.2.1'!AE232+'St 1.2.2'!AE232+'St 1.2.3'!AE232+'St 1.2.4'!AE232</f>
        <v>0</v>
      </c>
      <c r="AF232" s="129">
        <f>'St 1.2.1'!AF232+'St 1.2.2'!AF232+'St 1.2.3'!AF232+'St 1.2.4'!AF232</f>
        <v>0</v>
      </c>
      <c r="AG232" s="129">
        <f>'St 1.2.1'!AG232+'St 1.2.2'!AG232+'St 1.2.3'!AG232+'St 1.2.4'!AG232</f>
        <v>0</v>
      </c>
      <c r="AH232" s="129">
        <f>'St 1.2.1'!AH232+'St 1.2.2'!AH232+'St 1.2.3'!AH232+'St 1.2.4'!AH232</f>
        <v>0</v>
      </c>
      <c r="AI232" s="129">
        <f>'St 1.2.1'!AI232+'St 1.2.2'!AI232+'St 1.2.3'!AI232+'St 1.2.4'!AI232</f>
        <v>0</v>
      </c>
      <c r="AJ232" s="129">
        <f>'St 1.2.1'!AJ232+'St 1.2.2'!AJ232+'St 1.2.3'!AJ232+'St 1.2.4'!AJ232</f>
        <v>0</v>
      </c>
      <c r="AK232" s="129">
        <f>'St 1.2.1'!AK232+'St 1.2.2'!AK232+'St 1.2.3'!AK232+'St 1.2.4'!AK232</f>
        <v>0</v>
      </c>
      <c r="AL232" s="129">
        <f>'St 1.2.1'!AL232+'St 1.2.2'!AL232+'St 1.2.3'!AL232+'St 1.2.4'!AL232</f>
        <v>0</v>
      </c>
      <c r="AM232" s="129">
        <f>'St 1.2.1'!AM232+'St 1.2.2'!AM232+'St 1.2.3'!AM232+'St 1.2.4'!AM232</f>
        <v>0</v>
      </c>
    </row>
  </sheetData>
  <mergeCells count="13">
    <mergeCell ref="D120:O120"/>
    <mergeCell ref="D121:O121"/>
    <mergeCell ref="B1:R1"/>
    <mergeCell ref="D3:O3"/>
    <mergeCell ref="D4:O4"/>
    <mergeCell ref="Q3:AA3"/>
    <mergeCell ref="Q4:AA4"/>
    <mergeCell ref="AC3:AM3"/>
    <mergeCell ref="AC4:AM4"/>
    <mergeCell ref="AC120:AM120"/>
    <mergeCell ref="AC121:AM121"/>
    <mergeCell ref="Q120:AA120"/>
    <mergeCell ref="Q121:AA121"/>
  </mergeCells>
  <phoneticPr fontId="89" type="noConversion"/>
  <hyperlinks>
    <hyperlink ref="A1" location="Index!A1" display="Index" xr:uid="{00000000-0004-0000-0400-000000000000}"/>
  </hyperlinks>
  <pageMargins left="0.7" right="0.7" top="0.75" bottom="0.75" header="0.3" footer="0.3"/>
  <pageSetup scale="42" fitToHeight="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U107"/>
  <sheetViews>
    <sheetView zoomScaleNormal="100" workbookViewId="0">
      <selection activeCell="D4" sqref="D4:E4"/>
    </sheetView>
  </sheetViews>
  <sheetFormatPr defaultColWidth="9.140625" defaultRowHeight="15"/>
  <cols>
    <col min="1" max="1" width="5.85546875" style="12" customWidth="1"/>
    <col min="2" max="2" width="8.85546875" style="12" customWidth="1"/>
    <col min="3" max="3" width="70" style="12" bestFit="1" customWidth="1"/>
    <col min="4" max="5" width="12.85546875" style="12" bestFit="1" customWidth="1"/>
    <col min="6" max="7" width="14.85546875" style="12" bestFit="1" customWidth="1"/>
    <col min="8" max="8" width="12.85546875" style="12" bestFit="1" customWidth="1"/>
    <col min="9" max="10" width="14.85546875" style="12" bestFit="1" customWidth="1"/>
    <col min="11" max="13" width="12.85546875" style="12" bestFit="1" customWidth="1"/>
    <col min="14" max="15" width="14.85546875" style="12" bestFit="1" customWidth="1"/>
    <col min="16" max="16" width="12.85546875" style="12" bestFit="1" customWidth="1"/>
    <col min="17" max="17" width="14.85546875" style="12" bestFit="1" customWidth="1"/>
    <col min="18" max="19" width="12.85546875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334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1.1'!$I$6</f>
        <v>0</v>
      </c>
      <c r="E6" s="146">
        <f>+'St 1.1'!$I$123</f>
        <v>138407</v>
      </c>
      <c r="F6" s="146">
        <f>+'St 1.2'!$I$6</f>
        <v>0</v>
      </c>
      <c r="G6" s="146">
        <f>+'St 1.2'!$I$123</f>
        <v>0</v>
      </c>
      <c r="H6" s="146">
        <f>+'St 1.3'!$I$6</f>
        <v>0</v>
      </c>
      <c r="I6" s="146">
        <f>+'St 1.3'!$I$123</f>
        <v>0</v>
      </c>
      <c r="J6" s="146">
        <f>+'St 3'!$I$6</f>
        <v>35129.055462877623</v>
      </c>
      <c r="K6" s="146">
        <f>+'St 3'!$I$123</f>
        <v>14840.42</v>
      </c>
      <c r="L6" s="146">
        <f>+'St 2.1'!$I$6</f>
        <v>0</v>
      </c>
      <c r="M6" s="146">
        <f>+'St 2.1'!$I$123</f>
        <v>0</v>
      </c>
      <c r="N6" s="146">
        <f>+'St 2.2'!$I$6</f>
        <v>0</v>
      </c>
      <c r="O6" s="146">
        <f>+'St 2.2'!$I$123</f>
        <v>0</v>
      </c>
      <c r="P6" s="146">
        <f>+'St 4'!$I$6</f>
        <v>0</v>
      </c>
      <c r="Q6" s="146">
        <f>+'St 4'!$I$123</f>
        <v>0</v>
      </c>
      <c r="R6" s="146">
        <f>+'St 5'!$I$6</f>
        <v>24420.420000000002</v>
      </c>
      <c r="S6" s="146">
        <f>+'St 5'!$I$123</f>
        <v>35129.055462877623</v>
      </c>
      <c r="T6" s="146">
        <f>+D6+F6+H6+J6+L6+N6+P6+R6</f>
        <v>59549.475462877628</v>
      </c>
      <c r="U6" s="146">
        <f>+E6+G6+I6+K6+M6+O6+Q6+S6</f>
        <v>188376.47546287763</v>
      </c>
    </row>
    <row r="7" spans="1:21">
      <c r="B7" s="66" t="s">
        <v>68</v>
      </c>
      <c r="C7" s="67" t="s">
        <v>35</v>
      </c>
      <c r="D7" s="147">
        <f>+'St 1.1'!$I$7</f>
        <v>0</v>
      </c>
      <c r="E7" s="147">
        <f>+'St 1.1'!$I$124</f>
        <v>128827</v>
      </c>
      <c r="F7" s="147">
        <f>+'St 1.2'!$I$7</f>
        <v>0</v>
      </c>
      <c r="G7" s="147">
        <f>+'St 1.2'!$I$124</f>
        <v>0</v>
      </c>
      <c r="H7" s="147">
        <f>+'St 1.3'!$I$7</f>
        <v>0</v>
      </c>
      <c r="I7" s="147">
        <f>+'St 1.3'!$I$124</f>
        <v>0</v>
      </c>
      <c r="J7" s="147">
        <f>+'St 3'!$I$7</f>
        <v>0</v>
      </c>
      <c r="K7" s="147">
        <f>+'St 3'!$I$124</f>
        <v>0</v>
      </c>
      <c r="L7" s="147">
        <f>+'St 2.1'!$I$7</f>
        <v>0</v>
      </c>
      <c r="M7" s="147">
        <f>+'St 2.1'!$I$124</f>
        <v>0</v>
      </c>
      <c r="N7" s="147">
        <f>+'St 2.2'!$I$7</f>
        <v>0</v>
      </c>
      <c r="O7" s="147">
        <f>+'St 2.2'!$I$124</f>
        <v>0</v>
      </c>
      <c r="P7" s="147">
        <f>+'St 4'!$I$7</f>
        <v>0</v>
      </c>
      <c r="Q7" s="147">
        <f>+'St 4'!$I$124</f>
        <v>0</v>
      </c>
      <c r="R7" s="147">
        <f>+'St 5'!$I$7</f>
        <v>0</v>
      </c>
      <c r="S7" s="147">
        <f>+'St 5'!$I$124</f>
        <v>0</v>
      </c>
      <c r="T7" s="147">
        <f t="shared" ref="T7:U28" si="0">+D7+F7+H7+J7+L7+N7+P7+R7</f>
        <v>0</v>
      </c>
      <c r="U7" s="147">
        <f t="shared" si="0"/>
        <v>128827</v>
      </c>
    </row>
    <row r="8" spans="1:21">
      <c r="B8" s="66" t="s">
        <v>69</v>
      </c>
      <c r="C8" s="67" t="s">
        <v>87</v>
      </c>
      <c r="D8" s="147">
        <f>+'St 1.1'!$I$8</f>
        <v>0</v>
      </c>
      <c r="E8" s="147">
        <f>+'St 1.1'!$I$125</f>
        <v>9580</v>
      </c>
      <c r="F8" s="147">
        <f>+'St 1.2'!$I$8</f>
        <v>0</v>
      </c>
      <c r="G8" s="147">
        <f>+'St 1.2'!$I$125</f>
        <v>0</v>
      </c>
      <c r="H8" s="147">
        <f>+'St 1.3'!$I$8</f>
        <v>0</v>
      </c>
      <c r="I8" s="147">
        <f>+'St 1.3'!$I$125</f>
        <v>0</v>
      </c>
      <c r="J8" s="147">
        <f>+'St 3'!$I$8</f>
        <v>35129.055462877623</v>
      </c>
      <c r="K8" s="147">
        <f>+'St 3'!$I$125</f>
        <v>14840.42</v>
      </c>
      <c r="L8" s="147">
        <f>+'St 2.1'!$I$8</f>
        <v>0</v>
      </c>
      <c r="M8" s="147">
        <f>+'St 2.1'!$I$125</f>
        <v>0</v>
      </c>
      <c r="N8" s="147">
        <f>+'St 2.2'!$I$8</f>
        <v>0</v>
      </c>
      <c r="O8" s="147">
        <f>+'St 2.2'!$I$125</f>
        <v>0</v>
      </c>
      <c r="P8" s="147">
        <f>+'St 4'!$I$8</f>
        <v>0</v>
      </c>
      <c r="Q8" s="147">
        <f>+'St 4'!$I$125</f>
        <v>0</v>
      </c>
      <c r="R8" s="147">
        <f>+'St 5'!$I$8</f>
        <v>24420.420000000002</v>
      </c>
      <c r="S8" s="147">
        <f>+'St 5'!$I$125</f>
        <v>35129.055462877623</v>
      </c>
      <c r="T8" s="147">
        <f t="shared" si="0"/>
        <v>59549.475462877628</v>
      </c>
      <c r="U8" s="147">
        <f t="shared" si="0"/>
        <v>59549.475462877621</v>
      </c>
    </row>
    <row r="9" spans="1:21">
      <c r="B9" s="35">
        <v>2</v>
      </c>
      <c r="C9" s="26" t="s">
        <v>38</v>
      </c>
      <c r="D9" s="146">
        <f>+'St 1.1'!$I$9</f>
        <v>2330583</v>
      </c>
      <c r="E9" s="146">
        <f>+'St 1.1'!$I$126</f>
        <v>870799.42218012875</v>
      </c>
      <c r="F9" s="146">
        <f>+'St 1.2'!$I$9</f>
        <v>12642586.400638929</v>
      </c>
      <c r="G9" s="146">
        <f>+'St 1.2'!$I$126</f>
        <v>1824837.4844406755</v>
      </c>
      <c r="H9" s="146">
        <f>+'St 1.3'!$I$9</f>
        <v>256889.62243194997</v>
      </c>
      <c r="I9" s="146">
        <f>+'St 1.3'!$I$126</f>
        <v>792850.04040958313</v>
      </c>
      <c r="J9" s="146">
        <f>+'St 3'!$I$9</f>
        <v>1772259.2615000003</v>
      </c>
      <c r="K9" s="146">
        <f>+'St 3'!$I$126</f>
        <v>1388786.1472768649</v>
      </c>
      <c r="L9" s="146">
        <f>+'St 2.1'!$I$9</f>
        <v>2003.84</v>
      </c>
      <c r="M9" s="146">
        <f>+'St 2.1'!$I$126</f>
        <v>197707.23276763802</v>
      </c>
      <c r="N9" s="146">
        <f>+'St 2.2'!$I$9</f>
        <v>48161.168841468912</v>
      </c>
      <c r="O9" s="146">
        <f>+'St 2.2'!$I$126</f>
        <v>1329088.1651764556</v>
      </c>
      <c r="P9" s="146">
        <f>+'St 4'!$I$9</f>
        <v>0</v>
      </c>
      <c r="Q9" s="146">
        <f>+'St 4'!$I$126</f>
        <v>10280182.952090442</v>
      </c>
      <c r="R9" s="146">
        <f>+'St 5'!$I$9</f>
        <v>1007840.8222023352</v>
      </c>
      <c r="S9" s="146">
        <f>+'St 5'!$I$126</f>
        <v>759325.3366552185</v>
      </c>
      <c r="T9" s="146">
        <f t="shared" si="0"/>
        <v>18060324.115614686</v>
      </c>
      <c r="U9" s="146">
        <f t="shared" si="0"/>
        <v>17443576.780997008</v>
      </c>
    </row>
    <row r="10" spans="1:21">
      <c r="B10" s="66" t="s">
        <v>68</v>
      </c>
      <c r="C10" s="67" t="s">
        <v>39</v>
      </c>
      <c r="D10" s="147">
        <f>+'St 1.1'!$I$10</f>
        <v>1310193</v>
      </c>
      <c r="E10" s="147">
        <f>+'St 1.1'!$I$127</f>
        <v>462</v>
      </c>
      <c r="F10" s="147">
        <f>+'St 1.2'!$I$10</f>
        <v>0</v>
      </c>
      <c r="G10" s="147">
        <f>+'St 1.2'!$I$127</f>
        <v>85879.242919547745</v>
      </c>
      <c r="H10" s="147">
        <f>+'St 1.3'!$I$10</f>
        <v>0</v>
      </c>
      <c r="I10" s="147">
        <f>+'St 1.3'!$I$127</f>
        <v>14092.649277300858</v>
      </c>
      <c r="J10" s="147">
        <f>+'St 3'!$I$10</f>
        <v>0</v>
      </c>
      <c r="K10" s="147">
        <f>+'St 3'!$I$127</f>
        <v>0.26200000000000001</v>
      </c>
      <c r="L10" s="147">
        <f>+'St 2.1'!$I$10</f>
        <v>0</v>
      </c>
      <c r="M10" s="147">
        <f>+'St 2.1'!$I$127</f>
        <v>2.4673254930000001</v>
      </c>
      <c r="N10" s="147">
        <f>+'St 2.2'!$I$10</f>
        <v>0</v>
      </c>
      <c r="O10" s="147">
        <f>+'St 2.2'!$I$127</f>
        <v>10808.633180066357</v>
      </c>
      <c r="P10" s="147">
        <f>+'St 4'!$I$10</f>
        <v>0</v>
      </c>
      <c r="Q10" s="147">
        <f>+'St 4'!$I$127</f>
        <v>1214232.8172500001</v>
      </c>
      <c r="R10" s="147">
        <f>+'St 5'!$I$10</f>
        <v>0</v>
      </c>
      <c r="S10" s="147">
        <f>+'St 5'!$I$127</f>
        <v>0</v>
      </c>
      <c r="T10" s="147">
        <f t="shared" si="0"/>
        <v>1310193</v>
      </c>
      <c r="U10" s="147">
        <f t="shared" si="0"/>
        <v>1325478.0719524079</v>
      </c>
    </row>
    <row r="11" spans="1:21">
      <c r="B11" s="66" t="s">
        <v>69</v>
      </c>
      <c r="C11" s="67" t="s">
        <v>50</v>
      </c>
      <c r="D11" s="147">
        <f>+'St 1.1'!$I$23</f>
        <v>1020390.0000000001</v>
      </c>
      <c r="E11" s="147">
        <f>+'St 1.1'!$I$140</f>
        <v>870337.42218012863</v>
      </c>
      <c r="F11" s="147">
        <f>+'St 1.2'!$I$23</f>
        <v>12642586.400638929</v>
      </c>
      <c r="G11" s="147">
        <f>+'St 1.2'!$I$140</f>
        <v>1738958.2415211278</v>
      </c>
      <c r="H11" s="147">
        <f>+'St 1.3'!$I$23</f>
        <v>256889.62243194997</v>
      </c>
      <c r="I11" s="147">
        <f>+'St 1.3'!$I$140</f>
        <v>778757.39113228233</v>
      </c>
      <c r="J11" s="147">
        <f>+'St 3'!$I$23</f>
        <v>1772259.2615000003</v>
      </c>
      <c r="K11" s="147">
        <f>+'St 3'!$I$140</f>
        <v>1388785.8852768647</v>
      </c>
      <c r="L11" s="147">
        <f>+'St 2.1'!$I$23</f>
        <v>2003.84</v>
      </c>
      <c r="M11" s="147">
        <f>+'St 2.1'!$I$140</f>
        <v>197704.76544214503</v>
      </c>
      <c r="N11" s="147">
        <f>+'St 2.2'!$I$23</f>
        <v>48161.168841468912</v>
      </c>
      <c r="O11" s="147">
        <f>+'St 2.2'!$I$140</f>
        <v>1318279.5319963894</v>
      </c>
      <c r="P11" s="147">
        <f>+'St 4'!$I$23</f>
        <v>0</v>
      </c>
      <c r="Q11" s="147">
        <f>+'St 4'!$I$140</f>
        <v>9065950.1348404437</v>
      </c>
      <c r="R11" s="147">
        <f>+'St 5'!$I$23</f>
        <v>1007840.8222023352</v>
      </c>
      <c r="S11" s="147">
        <f>+'St 5'!$I$140</f>
        <v>759325.3366552185</v>
      </c>
      <c r="T11" s="147">
        <f t="shared" si="0"/>
        <v>16750131.115614684</v>
      </c>
      <c r="U11" s="147">
        <f t="shared" si="0"/>
        <v>16118098.7090446</v>
      </c>
    </row>
    <row r="12" spans="1:21">
      <c r="B12" s="35">
        <v>3</v>
      </c>
      <c r="C12" s="26" t="s">
        <v>51</v>
      </c>
      <c r="D12" s="146">
        <f>+'St 1.1'!$I$36</f>
        <v>0</v>
      </c>
      <c r="E12" s="146">
        <f>+'St 1.1'!$I$153</f>
        <v>2138157.5778198713</v>
      </c>
      <c r="F12" s="146">
        <f>+'St 1.2'!$I$36</f>
        <v>419981.8641400499</v>
      </c>
      <c r="G12" s="146">
        <f>+'St 1.2'!$I$153</f>
        <v>4049058.898345266</v>
      </c>
      <c r="H12" s="146">
        <f>+'St 1.3'!$I$36</f>
        <v>1040195.4238163923</v>
      </c>
      <c r="I12" s="146">
        <f>+'St 1.3'!$I$153</f>
        <v>4666879.6666907473</v>
      </c>
      <c r="J12" s="146">
        <f>+'St 3'!$I$36</f>
        <v>8298197.2127078231</v>
      </c>
      <c r="K12" s="146">
        <f>+'St 3'!$I$153</f>
        <v>744154.03325780563</v>
      </c>
      <c r="L12" s="146">
        <f>+'St 2.1'!$I$36</f>
        <v>71.319600000000008</v>
      </c>
      <c r="M12" s="146">
        <f>+'St 2.1'!$I$153</f>
        <v>26713.286769368231</v>
      </c>
      <c r="N12" s="146">
        <f>+'St 2.2'!$I$36</f>
        <v>1091580.8501930009</v>
      </c>
      <c r="O12" s="146">
        <f>+'St 2.2'!$I$153</f>
        <v>380635.584771252</v>
      </c>
      <c r="P12" s="146">
        <f>+'St 4'!$I$36</f>
        <v>0</v>
      </c>
      <c r="Q12" s="146">
        <f>+'St 4'!$I$153</f>
        <v>290069.09487178229</v>
      </c>
      <c r="R12" s="146">
        <f>+'St 5'!$I$36</f>
        <v>1705214.31</v>
      </c>
      <c r="S12" s="146">
        <f>+'St 5'!$I$153</f>
        <v>641434.35127979703</v>
      </c>
      <c r="T12" s="146">
        <f t="shared" si="0"/>
        <v>12555240.980457267</v>
      </c>
      <c r="U12" s="146">
        <f t="shared" si="0"/>
        <v>12937102.493805887</v>
      </c>
    </row>
    <row r="13" spans="1:21">
      <c r="B13" s="35">
        <v>4</v>
      </c>
      <c r="C13" s="26" t="s">
        <v>323</v>
      </c>
      <c r="D13" s="146">
        <f>+'St 1.1'!$I$49</f>
        <v>0</v>
      </c>
      <c r="E13" s="146">
        <f>+'St 1.1'!$I$166</f>
        <v>37542</v>
      </c>
      <c r="F13" s="146">
        <f>+'St 1.2'!$I$49</f>
        <v>1895199.5081725353</v>
      </c>
      <c r="G13" s="146">
        <f>+'St 1.2'!$I$166</f>
        <v>10015193.493683401</v>
      </c>
      <c r="H13" s="146">
        <f>+'St 1.3'!$I$49</f>
        <v>649825.81431075931</v>
      </c>
      <c r="I13" s="146">
        <f>+'St 1.3'!$I$166</f>
        <v>2505430.4815371032</v>
      </c>
      <c r="J13" s="146">
        <f>+'St 3'!$I$49</f>
        <v>593457.83373712236</v>
      </c>
      <c r="K13" s="146">
        <f>+'St 3'!$I$166</f>
        <v>460711.89264054474</v>
      </c>
      <c r="L13" s="146">
        <f>+'St 2.1'!$I$49</f>
        <v>1119186.8328853282</v>
      </c>
      <c r="M13" s="146">
        <f>+'St 2.1'!$I$166</f>
        <v>110705.22688759134</v>
      </c>
      <c r="N13" s="146">
        <f>+'St 2.2'!$I$49</f>
        <v>5957665.5194228021</v>
      </c>
      <c r="O13" s="146">
        <f>+'St 2.2'!$I$166</f>
        <v>3382547.1401169752</v>
      </c>
      <c r="P13" s="146">
        <f>+'St 4'!$I$49</f>
        <v>4931087.5092636906</v>
      </c>
      <c r="Q13" s="146">
        <f>+'St 4'!$I$166</f>
        <v>0</v>
      </c>
      <c r="R13" s="146">
        <f>+'St 5'!$I$49</f>
        <v>47821.091890590505</v>
      </c>
      <c r="S13" s="146">
        <f>+'St 5'!$I$166</f>
        <v>1034644.0045627591</v>
      </c>
      <c r="T13" s="146">
        <f t="shared" si="0"/>
        <v>15194244.109682828</v>
      </c>
      <c r="U13" s="146">
        <f t="shared" si="0"/>
        <v>17546774.239428375</v>
      </c>
    </row>
    <row r="14" spans="1:21">
      <c r="B14" s="35">
        <v>5</v>
      </c>
      <c r="C14" s="26" t="s">
        <v>52</v>
      </c>
      <c r="D14" s="146">
        <f>+'St 1.1'!$I$62</f>
        <v>5</v>
      </c>
      <c r="E14" s="146">
        <f>+'St 1.1'!$I$179</f>
        <v>3320.0000000000005</v>
      </c>
      <c r="F14" s="146">
        <f>+'St 1.2'!$I$62</f>
        <v>165105.76923933023</v>
      </c>
      <c r="G14" s="146">
        <f>+'St 1.2'!$I$179</f>
        <v>87756.591031803167</v>
      </c>
      <c r="H14" s="146">
        <f>+'St 1.3'!$I$62</f>
        <v>1909690.0547453293</v>
      </c>
      <c r="I14" s="146">
        <f>+'St 1.3'!$I$179</f>
        <v>2111248.5786631717</v>
      </c>
      <c r="J14" s="146">
        <f>+'St 3'!$I$62</f>
        <v>0</v>
      </c>
      <c r="K14" s="146">
        <f>+'St 3'!$I$179</f>
        <v>697584.04087297793</v>
      </c>
      <c r="L14" s="146">
        <f>+'St 2.1'!$I$62</f>
        <v>187561.40648999999</v>
      </c>
      <c r="M14" s="146">
        <f>+'St 2.1'!$I$179</f>
        <v>212593.47055828039</v>
      </c>
      <c r="N14" s="146">
        <f>+'St 2.2'!$I$62</f>
        <v>2058856.2970145999</v>
      </c>
      <c r="O14" s="146">
        <f>+'St 2.2'!$I$179</f>
        <v>3047517.4984233929</v>
      </c>
      <c r="P14" s="146">
        <f>+'St 4'!$I$62</f>
        <v>0</v>
      </c>
      <c r="Q14" s="146">
        <f>+'St 4'!$I$179</f>
        <v>1346364.8854820353</v>
      </c>
      <c r="R14" s="146">
        <f>+'St 5'!$I$62</f>
        <v>653323.21</v>
      </c>
      <c r="S14" s="146">
        <f>+'St 5'!$I$179</f>
        <v>3124072.8930473574</v>
      </c>
      <c r="T14" s="146">
        <f t="shared" si="0"/>
        <v>4974541.7374892598</v>
      </c>
      <c r="U14" s="146">
        <f t="shared" si="0"/>
        <v>10630457.95807902</v>
      </c>
    </row>
    <row r="15" spans="1:21">
      <c r="B15" s="66" t="s">
        <v>68</v>
      </c>
      <c r="C15" s="67" t="s">
        <v>32</v>
      </c>
      <c r="D15" s="147">
        <f>+'St 1.1'!$I$63</f>
        <v>5</v>
      </c>
      <c r="E15" s="147">
        <f>+'St 1.1'!$I$180</f>
        <v>3320.0000000000005</v>
      </c>
      <c r="F15" s="147">
        <f>+'St 1.2'!$I$63</f>
        <v>165105.76923933023</v>
      </c>
      <c r="G15" s="147">
        <f>+'St 1.2'!$I$180</f>
        <v>81984.119219017812</v>
      </c>
      <c r="H15" s="147">
        <f>+'St 1.3'!$I$63</f>
        <v>169103.76019289199</v>
      </c>
      <c r="I15" s="147">
        <f>+'St 1.3'!$I$180</f>
        <v>1504934.7525048645</v>
      </c>
      <c r="J15" s="147">
        <f>+'St 3'!$I$63</f>
        <v>0</v>
      </c>
      <c r="K15" s="147">
        <f>+'St 3'!$I$180</f>
        <v>697584.04087297793</v>
      </c>
      <c r="L15" s="147">
        <f>+'St 2.1'!$I$63</f>
        <v>187561.40648999999</v>
      </c>
      <c r="M15" s="147">
        <f>+'St 2.1'!$I$180</f>
        <v>212239.00179300003</v>
      </c>
      <c r="N15" s="147">
        <f>+'St 2.2'!$I$63</f>
        <v>2058856.2970145999</v>
      </c>
      <c r="O15" s="147">
        <f>+'St 2.2'!$I$180</f>
        <v>2242547.7632168126</v>
      </c>
      <c r="P15" s="147">
        <f>+'St 4'!$I$63</f>
        <v>0</v>
      </c>
      <c r="Q15" s="147">
        <f>+'St 4'!$I$180</f>
        <v>473604.75548203511</v>
      </c>
      <c r="R15" s="147">
        <f>+'St 5'!$I$63</f>
        <v>653323.21</v>
      </c>
      <c r="S15" s="147">
        <f>+'St 5'!$I$180</f>
        <v>3124072.8930473574</v>
      </c>
      <c r="T15" s="147">
        <f t="shared" si="0"/>
        <v>3233955.4429368218</v>
      </c>
      <c r="U15" s="147">
        <f>+E15+G15+I15+K15+M15+O15+Q15+S15</f>
        <v>8340287.3261360656</v>
      </c>
    </row>
    <row r="16" spans="1:21">
      <c r="B16" s="66" t="s">
        <v>69</v>
      </c>
      <c r="C16" s="67" t="s">
        <v>33</v>
      </c>
      <c r="D16" s="147">
        <f>+'St 1.1'!$I$76</f>
        <v>0</v>
      </c>
      <c r="E16" s="147">
        <f>+'St 1.1'!$I$193</f>
        <v>0</v>
      </c>
      <c r="F16" s="147">
        <f>+'St 1.2'!$I$76</f>
        <v>-1.5584277007986644E-12</v>
      </c>
      <c r="G16" s="147">
        <f>+'St 1.2'!$I$193</f>
        <v>5772.4718127853585</v>
      </c>
      <c r="H16" s="147">
        <f>+'St 1.3'!$I$76</f>
        <v>1740586.2945524373</v>
      </c>
      <c r="I16" s="147">
        <f>+'St 1.3'!$I$193</f>
        <v>606313.82615830749</v>
      </c>
      <c r="J16" s="147">
        <f>+'St 3'!$I$76</f>
        <v>0</v>
      </c>
      <c r="K16" s="147">
        <f>+'St 3'!$I$193</f>
        <v>0</v>
      </c>
      <c r="L16" s="147">
        <f>+'St 2.1'!$I$76</f>
        <v>0</v>
      </c>
      <c r="M16" s="147">
        <f>+'St 2.1'!$I$193</f>
        <v>354.46876528035409</v>
      </c>
      <c r="N16" s="147">
        <f>+'St 2.2'!$I$76</f>
        <v>0</v>
      </c>
      <c r="O16" s="147">
        <f>+'St 2.2'!$I$193</f>
        <v>804969.73520658014</v>
      </c>
      <c r="P16" s="147">
        <f>+'St 4'!$I$76</f>
        <v>0</v>
      </c>
      <c r="Q16" s="147">
        <f>+'St 4'!$I$193</f>
        <v>872760.13</v>
      </c>
      <c r="R16" s="147">
        <f>+'St 5'!$I$76</f>
        <v>0</v>
      </c>
      <c r="S16" s="147">
        <f>+'St 5'!$I$193</f>
        <v>0</v>
      </c>
      <c r="T16" s="147">
        <f t="shared" si="0"/>
        <v>1740586.2945524373</v>
      </c>
      <c r="U16" s="147">
        <f t="shared" si="0"/>
        <v>2290170.6319429534</v>
      </c>
    </row>
    <row r="17" spans="2:21">
      <c r="B17" s="35">
        <v>6</v>
      </c>
      <c r="C17" s="26" t="s">
        <v>90</v>
      </c>
      <c r="D17" s="146">
        <f>+'St 1.1'!$I$79</f>
        <v>33774</v>
      </c>
      <c r="E17" s="146">
        <f>+'St 1.1'!$I$196</f>
        <v>0</v>
      </c>
      <c r="F17" s="146">
        <f>+'St 1.2'!$I$79</f>
        <v>71.941413961936632</v>
      </c>
      <c r="G17" s="146">
        <f>+'St 1.2'!$I$196</f>
        <v>280.39796184851872</v>
      </c>
      <c r="H17" s="146">
        <f>+'St 1.3'!$I$79</f>
        <v>4653700.570156821</v>
      </c>
      <c r="I17" s="146">
        <f>+'St 1.3'!$I$196</f>
        <v>0</v>
      </c>
      <c r="J17" s="146">
        <f>+'St 3'!$I$79</f>
        <v>611986.38179999986</v>
      </c>
      <c r="K17" s="146">
        <f>+'St 3'!$I$196</f>
        <v>0</v>
      </c>
      <c r="L17" s="146">
        <f>+'St 2.1'!$I$79</f>
        <v>0</v>
      </c>
      <c r="M17" s="146">
        <f>+'St 2.1'!$I$196</f>
        <v>1063.1770623241971</v>
      </c>
      <c r="N17" s="146">
        <f>+'St 2.2'!$I$79</f>
        <v>0</v>
      </c>
      <c r="O17" s="146">
        <f>+'St 2.2'!$I$196</f>
        <v>0</v>
      </c>
      <c r="P17" s="146">
        <f>+'St 4'!$I$79</f>
        <v>0</v>
      </c>
      <c r="Q17" s="146">
        <f>+'St 4'!$I$196</f>
        <v>5155281.9374096291</v>
      </c>
      <c r="R17" s="146">
        <f>+'St 5'!$I$79</f>
        <v>0</v>
      </c>
      <c r="S17" s="146">
        <f>+'St 5'!$I$196</f>
        <v>0</v>
      </c>
      <c r="T17" s="146">
        <f t="shared" si="0"/>
        <v>5299532.893370783</v>
      </c>
      <c r="U17" s="146">
        <f t="shared" si="0"/>
        <v>5156625.5124338018</v>
      </c>
    </row>
    <row r="18" spans="2:21">
      <c r="B18" s="66" t="s">
        <v>68</v>
      </c>
      <c r="C18" s="67" t="s">
        <v>15</v>
      </c>
      <c r="D18" s="147">
        <f>+'St 1.1'!$I$80</f>
        <v>0</v>
      </c>
      <c r="E18" s="147">
        <f>+'St 1.1'!$I$197</f>
        <v>0</v>
      </c>
      <c r="F18" s="147">
        <f>+'St 1.2'!$I$80</f>
        <v>0</v>
      </c>
      <c r="G18" s="147">
        <f>+'St 1.2'!$I$197</f>
        <v>0</v>
      </c>
      <c r="H18" s="147">
        <f>+'St 1.3'!$I$80</f>
        <v>144250.95596115419</v>
      </c>
      <c r="I18" s="147">
        <f>+'St 1.3'!$I$197</f>
        <v>0</v>
      </c>
      <c r="J18" s="147">
        <f>+'St 3'!$I$80</f>
        <v>0</v>
      </c>
      <c r="K18" s="147">
        <f>+'St 3'!$I$197</f>
        <v>0</v>
      </c>
      <c r="L18" s="147">
        <f>+'St 2.1'!$I$80</f>
        <v>0</v>
      </c>
      <c r="M18" s="147">
        <f>+'St 2.1'!$I$197</f>
        <v>0</v>
      </c>
      <c r="N18" s="147">
        <f>+'St 2.2'!$I$80</f>
        <v>0</v>
      </c>
      <c r="O18" s="147">
        <f>+'St 2.2'!$I$197</f>
        <v>0</v>
      </c>
      <c r="P18" s="147">
        <f>+'St 4'!$I$80</f>
        <v>0</v>
      </c>
      <c r="Q18" s="147">
        <f>+'St 4'!$I$197</f>
        <v>0</v>
      </c>
      <c r="R18" s="147">
        <f>+'St 5'!$I$80</f>
        <v>0</v>
      </c>
      <c r="S18" s="147">
        <f>+'St 5'!$I$197</f>
        <v>0</v>
      </c>
      <c r="T18" s="147">
        <f t="shared" si="0"/>
        <v>144250.95596115419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1.1'!$I$81</f>
        <v>0</v>
      </c>
      <c r="E19" s="147">
        <f>+'St 1.1'!$I$198</f>
        <v>0</v>
      </c>
      <c r="F19" s="147">
        <f>+'St 1.2'!$I$81</f>
        <v>0</v>
      </c>
      <c r="G19" s="147">
        <f>+'St 1.2'!$I$198</f>
        <v>0</v>
      </c>
      <c r="H19" s="147">
        <f>+'St 1.3'!$I$81</f>
        <v>3105340.76</v>
      </c>
      <c r="I19" s="147">
        <f>+'St 1.3'!$I$198</f>
        <v>0</v>
      </c>
      <c r="J19" s="147">
        <f>+'St 3'!$I$81</f>
        <v>20893.68</v>
      </c>
      <c r="K19" s="147">
        <f>+'St 3'!$I$198</f>
        <v>0</v>
      </c>
      <c r="L19" s="147">
        <f>+'St 2.1'!$I$81</f>
        <v>0</v>
      </c>
      <c r="M19" s="147">
        <f>+'St 2.1'!$I$198</f>
        <v>15.837956699999999</v>
      </c>
      <c r="N19" s="147">
        <f>+'St 2.2'!$I$81</f>
        <v>0</v>
      </c>
      <c r="O19" s="147">
        <f>+'St 2.2'!$I$198</f>
        <v>0</v>
      </c>
      <c r="P19" s="147">
        <f>+'St 4'!$I$81</f>
        <v>0</v>
      </c>
      <c r="Q19" s="147">
        <f>+'St 4'!$I$198</f>
        <v>3126234.44</v>
      </c>
      <c r="R19" s="147">
        <f>+'St 5'!$I$81</f>
        <v>0</v>
      </c>
      <c r="S19" s="147">
        <f>+'St 5'!$I$198</f>
        <v>0</v>
      </c>
      <c r="T19" s="147">
        <f t="shared" si="0"/>
        <v>3126234.44</v>
      </c>
      <c r="U19" s="147">
        <f t="shared" si="0"/>
        <v>3126250.2779567</v>
      </c>
    </row>
    <row r="20" spans="2:21">
      <c r="B20" s="66" t="s">
        <v>83</v>
      </c>
      <c r="C20" s="67" t="s">
        <v>17</v>
      </c>
      <c r="D20" s="147">
        <f>+'St 1.1'!$I$82</f>
        <v>15221</v>
      </c>
      <c r="E20" s="147">
        <f>+'St 1.1'!$I$199</f>
        <v>0</v>
      </c>
      <c r="F20" s="147">
        <f>+'St 1.2'!$I$82</f>
        <v>0</v>
      </c>
      <c r="G20" s="147">
        <f>+'St 1.2'!$I$199</f>
        <v>0</v>
      </c>
      <c r="H20" s="147">
        <f>+'St 1.3'!$I$82</f>
        <v>513325.92020248144</v>
      </c>
      <c r="I20" s="147">
        <f>+'St 1.3'!$I$199</f>
        <v>0</v>
      </c>
      <c r="J20" s="147">
        <f>+'St 3'!$I$82</f>
        <v>0</v>
      </c>
      <c r="K20" s="147">
        <f>+'St 3'!$I$199</f>
        <v>0</v>
      </c>
      <c r="L20" s="147">
        <f>+'St 2.1'!$I$82</f>
        <v>0</v>
      </c>
      <c r="M20" s="147">
        <f>+'St 2.1'!$I$199</f>
        <v>30.101660800000001</v>
      </c>
      <c r="N20" s="147">
        <f>+'St 2.2'!$I$82</f>
        <v>0</v>
      </c>
      <c r="O20" s="147">
        <f>+'St 2.2'!$I$199</f>
        <v>0</v>
      </c>
      <c r="P20" s="147">
        <f>+'St 4'!$I$82</f>
        <v>0</v>
      </c>
      <c r="Q20" s="147">
        <f>+'St 4'!$I$199</f>
        <v>528546.92020248144</v>
      </c>
      <c r="R20" s="147">
        <f>+'St 5'!$I$82</f>
        <v>0</v>
      </c>
      <c r="S20" s="147">
        <f>+'St 5'!$I$199</f>
        <v>0</v>
      </c>
      <c r="T20" s="147">
        <f t="shared" si="0"/>
        <v>528546.92020248144</v>
      </c>
      <c r="U20" s="147">
        <f t="shared" si="0"/>
        <v>528577.02186328149</v>
      </c>
    </row>
    <row r="21" spans="2:21">
      <c r="B21" s="66" t="s">
        <v>84</v>
      </c>
      <c r="C21" s="67" t="s">
        <v>18</v>
      </c>
      <c r="D21" s="147">
        <f>+'St 1.1'!$I$83</f>
        <v>18553</v>
      </c>
      <c r="E21" s="147">
        <f>+'St 1.1'!$I$200</f>
        <v>0</v>
      </c>
      <c r="F21" s="147">
        <f>+'St 1.2'!$I$83</f>
        <v>71.941413961936632</v>
      </c>
      <c r="G21" s="147">
        <f>+'St 1.2'!$I$200</f>
        <v>280.39796184851872</v>
      </c>
      <c r="H21" s="147">
        <f>+'St 1.3'!$I$83</f>
        <v>890782.93399318552</v>
      </c>
      <c r="I21" s="147">
        <f>+'St 1.3'!$I$200</f>
        <v>0</v>
      </c>
      <c r="J21" s="147">
        <f>+'St 3'!$I$83</f>
        <v>591092.70179999992</v>
      </c>
      <c r="K21" s="147">
        <f>+'St 3'!$I$200</f>
        <v>0</v>
      </c>
      <c r="L21" s="147">
        <f>+'St 2.1'!$I$83</f>
        <v>0</v>
      </c>
      <c r="M21" s="147">
        <f>+'St 2.1'!$I$200</f>
        <v>1017.2374448241972</v>
      </c>
      <c r="N21" s="147">
        <f>+'St 2.2'!$I$83</f>
        <v>0</v>
      </c>
      <c r="O21" s="147">
        <f>+'St 2.2'!$I$200</f>
        <v>0</v>
      </c>
      <c r="P21" s="147">
        <f>+'St 4'!$I$83</f>
        <v>0</v>
      </c>
      <c r="Q21" s="147">
        <f>+'St 4'!$I$200</f>
        <v>1500500.5772071474</v>
      </c>
      <c r="R21" s="147">
        <f>+'St 5'!$I$83</f>
        <v>0</v>
      </c>
      <c r="S21" s="147">
        <f>+'St 5'!$I$200</f>
        <v>0</v>
      </c>
      <c r="T21" s="147">
        <f t="shared" si="0"/>
        <v>1500500.5772071474</v>
      </c>
      <c r="U21" s="147">
        <f t="shared" si="0"/>
        <v>1501798.2126138201</v>
      </c>
    </row>
    <row r="22" spans="2:21">
      <c r="B22" s="66" t="s">
        <v>85</v>
      </c>
      <c r="C22" s="3" t="s">
        <v>324</v>
      </c>
      <c r="D22" s="147">
        <f>+'St 1.1'!$I$84</f>
        <v>0</v>
      </c>
      <c r="E22" s="147">
        <f>+'St 1.1'!$I$201</f>
        <v>0</v>
      </c>
      <c r="F22" s="147">
        <f>+'St 1.2'!$I$84</f>
        <v>0</v>
      </c>
      <c r="G22" s="147">
        <f>+'St 1.2'!$I$201</f>
        <v>0</v>
      </c>
      <c r="H22" s="147">
        <f>+'St 1.3'!$I$84</f>
        <v>0</v>
      </c>
      <c r="I22" s="147">
        <f>+'St 1.3'!$I$201</f>
        <v>0</v>
      </c>
      <c r="J22" s="147">
        <f>+'St 3'!$I$84</f>
        <v>0</v>
      </c>
      <c r="K22" s="147">
        <f>+'St 3'!$I$201</f>
        <v>0</v>
      </c>
      <c r="L22" s="147">
        <f>+'St 2.1'!$I$84</f>
        <v>0</v>
      </c>
      <c r="M22" s="147">
        <f>+'St 2.1'!$I$201</f>
        <v>0</v>
      </c>
      <c r="N22" s="147">
        <f>+'St 2.2'!$I$84</f>
        <v>0</v>
      </c>
      <c r="O22" s="147">
        <f>+'St 2.2'!$I$201</f>
        <v>0</v>
      </c>
      <c r="P22" s="147">
        <f>+'St 4'!$I$84</f>
        <v>0</v>
      </c>
      <c r="Q22" s="147">
        <f>+'St 4'!$I$201</f>
        <v>0</v>
      </c>
      <c r="R22" s="147">
        <f>+'St 5'!$I$84</f>
        <v>0</v>
      </c>
      <c r="S22" s="147">
        <f>+'St 5'!$I$201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1.1'!$I$85</f>
        <v>0</v>
      </c>
      <c r="E23" s="147">
        <f>+'St 1.1'!$I$202</f>
        <v>0</v>
      </c>
      <c r="F23" s="147">
        <f>+'St 1.2'!$I$85</f>
        <v>0</v>
      </c>
      <c r="G23" s="147">
        <f>+'St 1.2'!$I$202</f>
        <v>0</v>
      </c>
      <c r="H23" s="147">
        <f>+'St 1.3'!$I$85</f>
        <v>0</v>
      </c>
      <c r="I23" s="147">
        <f>+'St 1.3'!$I$202</f>
        <v>0</v>
      </c>
      <c r="J23" s="147">
        <f>+'St 3'!$I$85</f>
        <v>0</v>
      </c>
      <c r="K23" s="147">
        <f>+'St 3'!$I$202</f>
        <v>0</v>
      </c>
      <c r="L23" s="147">
        <f>+'St 2.1'!$I$85</f>
        <v>0</v>
      </c>
      <c r="M23" s="147">
        <f>+'St 2.1'!$I$202</f>
        <v>0</v>
      </c>
      <c r="N23" s="147">
        <f>+'St 2.2'!$I$85</f>
        <v>0</v>
      </c>
      <c r="O23" s="147">
        <f>+'St 2.2'!$I$202</f>
        <v>0</v>
      </c>
      <c r="P23" s="147">
        <f>+'St 4'!$I$85</f>
        <v>0</v>
      </c>
      <c r="Q23" s="147">
        <f>+'St 4'!$I$202</f>
        <v>0</v>
      </c>
      <c r="R23" s="147">
        <f>+'St 5'!$I$85</f>
        <v>0</v>
      </c>
      <c r="S23" s="147">
        <f>+'St 5'!$I$202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1.1'!$I$86</f>
        <v>26419</v>
      </c>
      <c r="E24" s="146">
        <f>+'St 1.1'!$I$203</f>
        <v>278</v>
      </c>
      <c r="F24" s="146">
        <f>+'St 1.2'!$I$86</f>
        <v>295888.89379064227</v>
      </c>
      <c r="G24" s="146">
        <f>+'St 1.2'!$I$203</f>
        <v>339156.12026325689</v>
      </c>
      <c r="H24" s="146">
        <f>+'St 1.3'!$I$86</f>
        <v>52086.731330427101</v>
      </c>
      <c r="I24" s="146">
        <f>+'St 1.3'!$I$203</f>
        <v>590570.08649963699</v>
      </c>
      <c r="J24" s="146">
        <f>+'St 3'!$I$86</f>
        <v>19731.049679726308</v>
      </c>
      <c r="K24" s="146">
        <f>+'St 3'!$I$203</f>
        <v>147838.13736000407</v>
      </c>
      <c r="L24" s="146">
        <f>+'St 2.1'!$I$86</f>
        <v>169314.51620881367</v>
      </c>
      <c r="M24" s="146">
        <f>+'St 2.1'!$I$203</f>
        <v>396616.17354107212</v>
      </c>
      <c r="N24" s="146">
        <f>+'St 2.2'!$I$86</f>
        <v>6668788.3307583909</v>
      </c>
      <c r="O24" s="146">
        <f>+'St 2.2'!$I$203</f>
        <v>3082677.6387344059</v>
      </c>
      <c r="P24" s="146">
        <f>+'St 4'!$I$86</f>
        <v>31871.411280785775</v>
      </c>
      <c r="Q24" s="146">
        <f>+'St 4'!$I$203</f>
        <v>68049.921400309657</v>
      </c>
      <c r="R24" s="146">
        <f>+'St 5'!$I$86</f>
        <v>127444.50186536458</v>
      </c>
      <c r="S24" s="146">
        <f>+'St 5'!$I$203</f>
        <v>618316.04686577781</v>
      </c>
      <c r="T24" s="146">
        <f t="shared" si="0"/>
        <v>7391544.4349141503</v>
      </c>
      <c r="U24" s="146">
        <f t="shared" si="0"/>
        <v>5243502.1246644631</v>
      </c>
    </row>
    <row r="25" spans="2:21">
      <c r="B25" s="66" t="s">
        <v>68</v>
      </c>
      <c r="C25" s="67" t="s">
        <v>30</v>
      </c>
      <c r="D25" s="147">
        <f>+'St 1.1'!$I$87</f>
        <v>0</v>
      </c>
      <c r="E25" s="147">
        <f>+'St 1.1'!$I$204</f>
        <v>0</v>
      </c>
      <c r="F25" s="147">
        <f>+'St 1.2'!$I$87</f>
        <v>178.10292718821492</v>
      </c>
      <c r="G25" s="147">
        <f>+'St 1.2'!$I$204</f>
        <v>73182.78780001121</v>
      </c>
      <c r="H25" s="147">
        <f>+'St 1.3'!$I$87</f>
        <v>2701.4443515890466</v>
      </c>
      <c r="I25" s="147">
        <f>+'St 1.3'!$I$204</f>
        <v>463674.09891344927</v>
      </c>
      <c r="J25" s="147">
        <f>+'St 3'!$I$87</f>
        <v>0</v>
      </c>
      <c r="K25" s="147">
        <f>+'St 3'!$I$204</f>
        <v>0</v>
      </c>
      <c r="L25" s="147">
        <f>+'St 2.1'!$I$87</f>
        <v>158882.46299796269</v>
      </c>
      <c r="M25" s="147">
        <f>+'St 2.1'!$I$204</f>
        <v>168064.62907568557</v>
      </c>
      <c r="N25" s="147">
        <f>+'St 2.2'!$I$87</f>
        <v>3357775.591090742</v>
      </c>
      <c r="O25" s="147">
        <f>+'St 2.2'!$I$204</f>
        <v>1498935.1811352714</v>
      </c>
      <c r="P25" s="147">
        <f>+'St 4'!$I$87</f>
        <v>34.411739809270294</v>
      </c>
      <c r="Q25" s="147">
        <f>+'St 4'!$I$204</f>
        <v>60.088023088003894</v>
      </c>
      <c r="R25" s="147">
        <f>+'St 5'!$I$87</f>
        <v>11628.774792567825</v>
      </c>
      <c r="S25" s="147">
        <f>+'St 5'!$I$204</f>
        <v>576417.70820592996</v>
      </c>
      <c r="T25" s="147">
        <f t="shared" si="0"/>
        <v>3531200.7878998592</v>
      </c>
      <c r="U25" s="147">
        <f t="shared" si="0"/>
        <v>2780334.4931534352</v>
      </c>
    </row>
    <row r="26" spans="2:21">
      <c r="B26" s="66" t="s">
        <v>69</v>
      </c>
      <c r="C26" s="67" t="s">
        <v>31</v>
      </c>
      <c r="D26" s="147">
        <f>+'St 1.1'!$I$100</f>
        <v>26419</v>
      </c>
      <c r="E26" s="147">
        <f>+'St 1.1'!$I$217</f>
        <v>278</v>
      </c>
      <c r="F26" s="147">
        <f>+'St 1.2'!$I$100</f>
        <v>295710.79086345405</v>
      </c>
      <c r="G26" s="147">
        <f>+'St 1.2'!$I$217</f>
        <v>265973.33246324566</v>
      </c>
      <c r="H26" s="147">
        <f>+'St 1.3'!$I$100</f>
        <v>49385.286978838056</v>
      </c>
      <c r="I26" s="147">
        <f>+'St 1.3'!$I$217</f>
        <v>126895.98758618772</v>
      </c>
      <c r="J26" s="147">
        <f>+'St 3'!$I$100</f>
        <v>19731.049679726308</v>
      </c>
      <c r="K26" s="147">
        <f>+'St 3'!$I$217</f>
        <v>147838.13736000407</v>
      </c>
      <c r="L26" s="147">
        <f>+'St 2.1'!$I$100</f>
        <v>10432.053210851001</v>
      </c>
      <c r="M26" s="147">
        <f>+'St 2.1'!$I$217</f>
        <v>228551.54446538654</v>
      </c>
      <c r="N26" s="147">
        <f>+'St 2.2'!$I$100</f>
        <v>3311012.7396676484</v>
      </c>
      <c r="O26" s="147">
        <f>+'St 2.2'!$I$217</f>
        <v>1583742.4575991342</v>
      </c>
      <c r="P26" s="147">
        <f>+'St 4'!$I$100</f>
        <v>31836.999540976507</v>
      </c>
      <c r="Q26" s="147">
        <f>+'St 4'!$I$217</f>
        <v>67989.833377221643</v>
      </c>
      <c r="R26" s="147">
        <f>+'St 5'!$I$100</f>
        <v>115815.72707279674</v>
      </c>
      <c r="S26" s="147">
        <f>+'St 5'!$I$217</f>
        <v>41898.338659847868</v>
      </c>
      <c r="T26" s="147">
        <f t="shared" si="0"/>
        <v>3860343.6470142915</v>
      </c>
      <c r="U26" s="147">
        <f t="shared" si="0"/>
        <v>2463167.6315110279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1.1'!$I$113+'St 1.1'!$I$114</f>
        <v>0</v>
      </c>
      <c r="E28" s="146">
        <f>+'St 1.1'!$I$230+'St 1.1'!$I$231</f>
        <v>0</v>
      </c>
      <c r="F28" s="146">
        <f>+'St 1.2'!$I$113+'St 1.2'!$I$114</f>
        <v>329060.71026026946</v>
      </c>
      <c r="G28" s="146">
        <f>+'St 1.2'!$I$230+'St 1.2'!$I$231</f>
        <v>733666.10058789735</v>
      </c>
      <c r="H28" s="146">
        <f>+'St 1.3'!$I$113+'St 1.3'!$I$114</f>
        <v>31271.589366868749</v>
      </c>
      <c r="I28" s="146">
        <f>+'St 1.3'!$I$230+'St 1.3'!$I$231</f>
        <v>133926.86051973037</v>
      </c>
      <c r="J28" s="146">
        <f>+'St 3'!$I$113+'St 3'!$I$114</f>
        <v>1500.7276000000002</v>
      </c>
      <c r="K28" s="146">
        <f>+'St 3'!$I$230+'St 3'!$I$231</f>
        <v>1925.4421</v>
      </c>
      <c r="L28" s="146">
        <f>+'St 2.1'!$I$113+'St 2.1'!$I$114</f>
        <v>7019.6962216440006</v>
      </c>
      <c r="M28" s="146">
        <f>+'St 2.1'!$I$230+'St 2.1'!$I$231</f>
        <v>207.22297230000001</v>
      </c>
      <c r="N28" s="146">
        <f>+'St 2.2'!$I$113+'St 2.2'!$I$114</f>
        <v>3539789.5174308796</v>
      </c>
      <c r="O28" s="146">
        <f>+'St 2.2'!$I$230+'St 2.2'!$I$231</f>
        <v>1782802.7486376511</v>
      </c>
      <c r="P28" s="146">
        <f>+'St 4'!$I$113+'St 4'!$I$114</f>
        <v>0</v>
      </c>
      <c r="Q28" s="146">
        <f>+'St 4'!$I$230+'St 4'!$I$231</f>
        <v>0</v>
      </c>
      <c r="R28" s="146">
        <f>+'St 5'!$I$113+'St 5'!$I$114</f>
        <v>0</v>
      </c>
      <c r="S28" s="146">
        <f>+'St 5'!$I$230+'St 5'!$I$231</f>
        <v>0</v>
      </c>
      <c r="T28" s="146">
        <f t="shared" si="0"/>
        <v>3908642.2408796619</v>
      </c>
      <c r="U28" s="146">
        <f t="shared" si="0"/>
        <v>2652528.3748175791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2390781</v>
      </c>
      <c r="E29" s="146">
        <f t="shared" si="1"/>
        <v>3188504</v>
      </c>
      <c r="F29" s="146">
        <f t="shared" si="1"/>
        <v>15747895.087655718</v>
      </c>
      <c r="G29" s="146">
        <f t="shared" si="1"/>
        <v>17049949.086314149</v>
      </c>
      <c r="H29" s="146">
        <f t="shared" si="1"/>
        <v>8593659.8061585464</v>
      </c>
      <c r="I29" s="146">
        <f t="shared" si="1"/>
        <v>10800905.714319972</v>
      </c>
      <c r="J29" s="146">
        <f t="shared" si="1"/>
        <v>11332261.522487549</v>
      </c>
      <c r="K29" s="146">
        <f t="shared" si="1"/>
        <v>3455840.1135081975</v>
      </c>
      <c r="L29" s="146">
        <f t="shared" si="1"/>
        <v>1485157.6114057859</v>
      </c>
      <c r="M29" s="146">
        <f t="shared" si="1"/>
        <v>945605.79055857437</v>
      </c>
      <c r="N29" s="146">
        <f t="shared" si="1"/>
        <v>19364841.683661144</v>
      </c>
      <c r="O29" s="146">
        <f t="shared" si="1"/>
        <v>13005268.775860131</v>
      </c>
      <c r="P29" s="146">
        <f t="shared" si="1"/>
        <v>4962958.9205444762</v>
      </c>
      <c r="Q29" s="146">
        <f t="shared" si="1"/>
        <v>17139948.791254196</v>
      </c>
      <c r="R29" s="146">
        <f t="shared" si="1"/>
        <v>3566064.3559582909</v>
      </c>
      <c r="S29" s="146">
        <f t="shared" si="1"/>
        <v>6212921.6878737882</v>
      </c>
      <c r="T29" s="146">
        <f t="shared" si="1"/>
        <v>67443619.987871513</v>
      </c>
      <c r="U29" s="146">
        <f t="shared" si="1"/>
        <v>71798943.959689021</v>
      </c>
    </row>
    <row r="30" spans="2:21">
      <c r="G30" s="15"/>
      <c r="I30" s="15"/>
      <c r="U30" s="15"/>
    </row>
    <row r="32" spans="2:21">
      <c r="B32" s="296" t="s">
        <v>335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1.1'!$U$6</f>
        <v>0</v>
      </c>
      <c r="E36" s="146">
        <f>+'St 1.1'!$U$123</f>
        <v>2490.6068574461697</v>
      </c>
      <c r="F36" s="146">
        <f>+'St 1.2'!$U$6</f>
        <v>0</v>
      </c>
      <c r="G36" s="146">
        <f>+'St 1.2'!$U$123</f>
        <v>0</v>
      </c>
      <c r="H36" s="146">
        <f>+'St 1.3'!$U$6</f>
        <v>0</v>
      </c>
      <c r="I36" s="146">
        <f>+'St 1.3'!$U$123</f>
        <v>0</v>
      </c>
      <c r="J36" s="146">
        <f>+'St 3'!$U$6</f>
        <v>-2047.9445371223733</v>
      </c>
      <c r="K36" s="146">
        <f>+'St 3'!$U$123</f>
        <v>-1241.6500000000015</v>
      </c>
      <c r="L36" s="146">
        <f>+'St 2.1'!$U$6</f>
        <v>0</v>
      </c>
      <c r="M36" s="146">
        <f>+'St 2.1'!$U$123</f>
        <v>0</v>
      </c>
      <c r="N36" s="146">
        <f>+'St 2.2'!$U$6</f>
        <v>0</v>
      </c>
      <c r="O36" s="146">
        <f>+'St 2.2'!$U$123</f>
        <v>0</v>
      </c>
      <c r="P36" s="146">
        <f>+'St 4'!$U$6</f>
        <v>0</v>
      </c>
      <c r="Q36" s="146">
        <f>+'St 4'!$U$123</f>
        <v>0</v>
      </c>
      <c r="R36" s="146">
        <f>+'St 5'!$U$6</f>
        <v>0</v>
      </c>
      <c r="S36" s="146">
        <f>+'St 5'!$U$123</f>
        <v>0</v>
      </c>
      <c r="T36" s="146">
        <f>+D36+F36+H36+J36+L36+N36+P36+R36</f>
        <v>-2047.9445371223733</v>
      </c>
      <c r="U36" s="146">
        <f>+E36+G36+I36+K36+M36+O36+Q36+S36</f>
        <v>1248.9568574461682</v>
      </c>
    </row>
    <row r="37" spans="2:21">
      <c r="B37" s="66" t="s">
        <v>68</v>
      </c>
      <c r="C37" s="67" t="s">
        <v>35</v>
      </c>
      <c r="D37" s="147">
        <f>+'St 1.1'!$U$7</f>
        <v>0</v>
      </c>
      <c r="E37" s="147">
        <f>+'St 1.1'!$U$124</f>
        <v>2968.6068574461669</v>
      </c>
      <c r="F37" s="147">
        <f>+'St 1.2'!$U$7</f>
        <v>0</v>
      </c>
      <c r="G37" s="147">
        <f>+'St 1.2'!$U$124</f>
        <v>0</v>
      </c>
      <c r="H37" s="147">
        <f>+'St 1.3'!$U$7</f>
        <v>0</v>
      </c>
      <c r="I37" s="147">
        <f>+'St 1.3'!$U$124</f>
        <v>0</v>
      </c>
      <c r="J37" s="147">
        <f>+'St 3'!$U$7</f>
        <v>0</v>
      </c>
      <c r="K37" s="147">
        <f>+'St 3'!$U$124</f>
        <v>0</v>
      </c>
      <c r="L37" s="147">
        <f>+'St 2.1'!$U$7</f>
        <v>0</v>
      </c>
      <c r="M37" s="147">
        <f>+'St 2.1'!$U$124</f>
        <v>0</v>
      </c>
      <c r="N37" s="147">
        <f>+'St 2.2'!$U$7</f>
        <v>0</v>
      </c>
      <c r="O37" s="147">
        <f>+'St 2.2'!$U$124</f>
        <v>0</v>
      </c>
      <c r="P37" s="147">
        <f>+'St 4'!$U$7</f>
        <v>0</v>
      </c>
      <c r="Q37" s="147">
        <f>+'St 4'!$U$124</f>
        <v>0</v>
      </c>
      <c r="R37" s="147">
        <f>+'St 5'!$U$7</f>
        <v>0</v>
      </c>
      <c r="S37" s="147">
        <f>+'St 5'!$U$124</f>
        <v>0</v>
      </c>
      <c r="T37" s="147">
        <f t="shared" ref="T37:U59" si="2">+D37+F37+H37+J37+L37+N37+P37+R37</f>
        <v>0</v>
      </c>
      <c r="U37" s="147">
        <f t="shared" si="2"/>
        <v>2968.6068574461669</v>
      </c>
    </row>
    <row r="38" spans="2:21">
      <c r="B38" s="66" t="s">
        <v>69</v>
      </c>
      <c r="C38" s="67" t="s">
        <v>87</v>
      </c>
      <c r="D38" s="147">
        <f>+'St 1.1'!$U$8</f>
        <v>0</v>
      </c>
      <c r="E38" s="147">
        <f>+'St 1.1'!$U$125</f>
        <v>-478.00000000000011</v>
      </c>
      <c r="F38" s="147">
        <f>+'St 1.2'!$U$8</f>
        <v>0</v>
      </c>
      <c r="G38" s="147">
        <f>+'St 1.2'!$U$125</f>
        <v>0</v>
      </c>
      <c r="H38" s="147">
        <f>+'St 1.3'!$U$8</f>
        <v>0</v>
      </c>
      <c r="I38" s="147">
        <f>+'St 1.3'!$U$125</f>
        <v>0</v>
      </c>
      <c r="J38" s="147">
        <f>+'St 3'!$U$8</f>
        <v>-2047.9445371223733</v>
      </c>
      <c r="K38" s="147">
        <f>+'St 3'!$U$125</f>
        <v>-1241.6500000000015</v>
      </c>
      <c r="L38" s="147">
        <f>+'St 2.1'!$U$8</f>
        <v>0</v>
      </c>
      <c r="M38" s="147">
        <f>+'St 2.1'!$U$125</f>
        <v>0</v>
      </c>
      <c r="N38" s="147">
        <f>+'St 2.2'!$U$8</f>
        <v>0</v>
      </c>
      <c r="O38" s="147">
        <f>+'St 2.2'!$U$125</f>
        <v>0</v>
      </c>
      <c r="P38" s="147">
        <f>+'St 4'!$U$8</f>
        <v>0</v>
      </c>
      <c r="Q38" s="147">
        <f>+'St 4'!$U$125</f>
        <v>0</v>
      </c>
      <c r="R38" s="147">
        <f>+'St 5'!$U$8</f>
        <v>0</v>
      </c>
      <c r="S38" s="147">
        <f>+'St 5'!$U$125</f>
        <v>0</v>
      </c>
      <c r="T38" s="147">
        <f t="shared" si="2"/>
        <v>-2047.9445371223733</v>
      </c>
      <c r="U38" s="147">
        <f t="shared" si="2"/>
        <v>-1719.6500000000015</v>
      </c>
    </row>
    <row r="39" spans="2:21">
      <c r="B39" s="35">
        <v>2</v>
      </c>
      <c r="C39" s="26" t="s">
        <v>38</v>
      </c>
      <c r="D39" s="146">
        <f>+'St 1.1'!$U$9</f>
        <v>44799.000000000524</v>
      </c>
      <c r="E39" s="146">
        <f>+'St 1.1'!$U$126</f>
        <v>178688.4149609844</v>
      </c>
      <c r="F39" s="146">
        <f>+'St 1.2'!$U$9</f>
        <v>1226244.2813116792</v>
      </c>
      <c r="G39" s="146">
        <f>+'St 1.2'!$U$126</f>
        <v>375986.12727068685</v>
      </c>
      <c r="H39" s="146">
        <f>+'St 1.3'!$U$9</f>
        <v>11412.014709332983</v>
      </c>
      <c r="I39" s="146">
        <f>+'St 1.3'!$U$126</f>
        <v>119878.14045804086</v>
      </c>
      <c r="J39" s="146">
        <f>+'St 3'!$U$9</f>
        <v>188476.1659000002</v>
      </c>
      <c r="K39" s="146">
        <f>+'St 3'!$U$126</f>
        <v>283678.57088545791</v>
      </c>
      <c r="L39" s="146">
        <f>+'St 2.1'!$U$9</f>
        <v>265.44999999999987</v>
      </c>
      <c r="M39" s="146">
        <f>+'St 2.1'!$U$126</f>
        <v>-43834.773486361002</v>
      </c>
      <c r="N39" s="146">
        <f>+'St 2.2'!$U$9</f>
        <v>7448.4812385192472</v>
      </c>
      <c r="O39" s="146">
        <f>+'St 2.2'!$U$126</f>
        <v>68402.312980282659</v>
      </c>
      <c r="P39" s="146">
        <f>+'St 4'!$U$9</f>
        <v>0</v>
      </c>
      <c r="Q39" s="146">
        <f>+'St 4'!$U$126</f>
        <v>809542.73639999994</v>
      </c>
      <c r="R39" s="146">
        <f>+'St 5'!$U$9</f>
        <v>-5980.089775705278</v>
      </c>
      <c r="S39" s="146">
        <f>+'St 5'!$U$126</f>
        <v>-117157.23525751205</v>
      </c>
      <c r="T39" s="146">
        <f t="shared" si="2"/>
        <v>1472665.3033838267</v>
      </c>
      <c r="U39" s="146">
        <f t="shared" si="2"/>
        <v>1675184.2942115797</v>
      </c>
    </row>
    <row r="40" spans="2:21" ht="15.75">
      <c r="B40" s="66" t="s">
        <v>68</v>
      </c>
      <c r="C40" s="67" t="s">
        <v>39</v>
      </c>
      <c r="D40" s="149">
        <f>+'St 1.1'!$U$10</f>
        <v>-341066.99999999983</v>
      </c>
      <c r="E40" s="149">
        <f>+'St 1.1'!$U$127</f>
        <v>131.99999999999997</v>
      </c>
      <c r="F40" s="149">
        <f>+'St 1.2'!$U$10</f>
        <v>0</v>
      </c>
      <c r="G40" s="149">
        <f>+'St 1.2'!$U$127</f>
        <v>4689.4455012041599</v>
      </c>
      <c r="H40" s="149">
        <f>+'St 1.3'!$U$10</f>
        <v>0</v>
      </c>
      <c r="I40" s="149">
        <f>+'St 1.3'!$U$127</f>
        <v>1228.900779334605</v>
      </c>
      <c r="J40" s="149">
        <f>+'St 3'!$U$10</f>
        <v>0</v>
      </c>
      <c r="K40" s="149">
        <f>+'St 3'!$U$127</f>
        <v>-0.12489999999999997</v>
      </c>
      <c r="L40" s="149">
        <f>+'St 2.1'!$U$10</f>
        <v>0</v>
      </c>
      <c r="M40" s="149">
        <f>+'St 2.1'!$U$127</f>
        <v>-0.23383196000000028</v>
      </c>
      <c r="N40" s="149">
        <f>+'St 2.2'!$U$10</f>
        <v>0</v>
      </c>
      <c r="O40" s="149">
        <f>+'St 2.2'!$U$127</f>
        <v>-10186.31951219785</v>
      </c>
      <c r="P40" s="149">
        <f>+'St 4'!$U$10</f>
        <v>0</v>
      </c>
      <c r="Q40" s="149">
        <f>+'St 4'!$U$127</f>
        <v>-332906.83899999998</v>
      </c>
      <c r="R40" s="149">
        <f>+'St 5'!$U$10</f>
        <v>0</v>
      </c>
      <c r="S40" s="149">
        <f>+'St 5'!$U$127</f>
        <v>0</v>
      </c>
      <c r="T40" s="149">
        <f t="shared" si="2"/>
        <v>-341066.99999999983</v>
      </c>
      <c r="U40" s="149">
        <f t="shared" si="2"/>
        <v>-337043.17096361908</v>
      </c>
    </row>
    <row r="41" spans="2:21" ht="15.75">
      <c r="B41" s="66" t="s">
        <v>69</v>
      </c>
      <c r="C41" s="67" t="s">
        <v>50</v>
      </c>
      <c r="D41" s="149">
        <f>+'St 1.1'!$U$23</f>
        <v>385866.00000000017</v>
      </c>
      <c r="E41" s="149">
        <f>+'St 1.1'!$U$140</f>
        <v>178556.41496098432</v>
      </c>
      <c r="F41" s="149">
        <f>+'St 1.2'!$U$23</f>
        <v>1226244.2813116792</v>
      </c>
      <c r="G41" s="149">
        <f>+'St 1.2'!$U$140</f>
        <v>371296.68176948273</v>
      </c>
      <c r="H41" s="149">
        <f>+'St 1.3'!$U$23</f>
        <v>11412.014709332983</v>
      </c>
      <c r="I41" s="149">
        <f>+'St 1.3'!$U$140</f>
        <v>118649.23967870626</v>
      </c>
      <c r="J41" s="149">
        <f>+'St 3'!$U$23</f>
        <v>188476.16590000023</v>
      </c>
      <c r="K41" s="149">
        <f>+'St 3'!$U$140</f>
        <v>283678.69578545785</v>
      </c>
      <c r="L41" s="149">
        <f>+'St 2.1'!$U$23</f>
        <v>265.44999999999987</v>
      </c>
      <c r="M41" s="149">
        <f>+'St 2.1'!$U$140</f>
        <v>-43834.539654401007</v>
      </c>
      <c r="N41" s="149">
        <f>+'St 2.2'!$U$23</f>
        <v>7448.4812385192472</v>
      </c>
      <c r="O41" s="149">
        <f>+'St 2.2'!$U$140</f>
        <v>78588.63249248061</v>
      </c>
      <c r="P41" s="149">
        <f>+'St 4'!$U$23</f>
        <v>0</v>
      </c>
      <c r="Q41" s="149">
        <f>+'St 4'!$U$140</f>
        <v>1142449.5754</v>
      </c>
      <c r="R41" s="149">
        <f>+'St 5'!$U$23</f>
        <v>-5980.089775705278</v>
      </c>
      <c r="S41" s="149">
        <f>+'St 5'!$U$140</f>
        <v>-117157.23525751205</v>
      </c>
      <c r="T41" s="149">
        <f t="shared" si="2"/>
        <v>1813732.3033838265</v>
      </c>
      <c r="U41" s="149">
        <f t="shared" si="2"/>
        <v>2012227.4651751989</v>
      </c>
    </row>
    <row r="42" spans="2:21">
      <c r="B42" s="35">
        <v>3</v>
      </c>
      <c r="C42" s="26" t="s">
        <v>51</v>
      </c>
      <c r="D42" s="146">
        <f>+'St 1.1'!$U$36</f>
        <v>0</v>
      </c>
      <c r="E42" s="146">
        <f>+'St 1.1'!$U$153</f>
        <v>102284.97818156931</v>
      </c>
      <c r="F42" s="146">
        <f>+'St 1.2'!$U$36</f>
        <v>84151.748675225448</v>
      </c>
      <c r="G42" s="146">
        <f>+'St 1.2'!$U$153</f>
        <v>440778.45077382866</v>
      </c>
      <c r="H42" s="146">
        <f>+'St 1.3'!$U$36</f>
        <v>135857.49739910351</v>
      </c>
      <c r="I42" s="146">
        <f>+'St 1.3'!$U$153</f>
        <v>769830.16395737778</v>
      </c>
      <c r="J42" s="146">
        <f>+'St 3'!$U$36</f>
        <v>789202.383349551</v>
      </c>
      <c r="K42" s="146">
        <f>+'St 3'!$U$153</f>
        <v>-9861.2431600680102</v>
      </c>
      <c r="L42" s="146">
        <f>+'St 2.1'!$U$36</f>
        <v>0</v>
      </c>
      <c r="M42" s="146">
        <f>+'St 2.1'!$U$153</f>
        <v>2069.3205237368538</v>
      </c>
      <c r="N42" s="146">
        <f>+'St 2.2'!$U$36</f>
        <v>167304.59040680615</v>
      </c>
      <c r="O42" s="146">
        <f>+'St 2.2'!$U$153</f>
        <v>27529.340924712458</v>
      </c>
      <c r="P42" s="146">
        <f>+'St 4'!$U$36</f>
        <v>0</v>
      </c>
      <c r="Q42" s="146">
        <f>+'St 4'!$U$153</f>
        <v>10445.556977444383</v>
      </c>
      <c r="R42" s="146">
        <f>+'St 5'!$U$36</f>
        <v>144233.898382174</v>
      </c>
      <c r="S42" s="146">
        <f>+'St 5'!$U$153</f>
        <v>0</v>
      </c>
      <c r="T42" s="146">
        <f t="shared" si="2"/>
        <v>1320750.1182128603</v>
      </c>
      <c r="U42" s="146">
        <f t="shared" si="2"/>
        <v>1343076.5681786013</v>
      </c>
    </row>
    <row r="43" spans="2:21">
      <c r="B43" s="35">
        <v>4</v>
      </c>
      <c r="C43" s="26" t="s">
        <v>323</v>
      </c>
      <c r="D43" s="146">
        <f>+'St 1.1'!$U$49</f>
        <v>0</v>
      </c>
      <c r="E43" s="146">
        <f>+'St 1.1'!$U$166</f>
        <v>-232488</v>
      </c>
      <c r="F43" s="146">
        <f>+'St 1.2'!$U$49</f>
        <v>-118790.03157527655</v>
      </c>
      <c r="G43" s="146">
        <f>+'St 1.2'!$U$166</f>
        <v>407347.04620902735</v>
      </c>
      <c r="H43" s="146">
        <f>+'St 1.3'!$U$49</f>
        <v>-48775.656766043991</v>
      </c>
      <c r="I43" s="146">
        <f>+'St 1.3'!$U$166</f>
        <v>254479.20751619656</v>
      </c>
      <c r="J43" s="146">
        <f>+'St 3'!$U$49</f>
        <v>50838.525837122368</v>
      </c>
      <c r="K43" s="146">
        <f>+'St 3'!$U$166</f>
        <v>76562.988396927758</v>
      </c>
      <c r="L43" s="146">
        <f>+'St 2.1'!$U$49</f>
        <v>66809.028829328163</v>
      </c>
      <c r="M43" s="146">
        <f>+'St 2.1'!$U$166</f>
        <v>-19257.117356708692</v>
      </c>
      <c r="N43" s="146">
        <f>+'St 2.2'!$U$49</f>
        <v>-557707.43482718384</v>
      </c>
      <c r="O43" s="146">
        <f>+'St 2.2'!$U$166</f>
        <v>370455.66374373558</v>
      </c>
      <c r="P43" s="146">
        <f>+'St 4'!$U$49</f>
        <v>468646.60960579995</v>
      </c>
      <c r="Q43" s="146">
        <f>+'St 4'!$U$166</f>
        <v>0</v>
      </c>
      <c r="R43" s="146">
        <f>+'St 5'!$U$49</f>
        <v>-8835.8352848645445</v>
      </c>
      <c r="S43" s="146">
        <f>+'St 5'!$U$166</f>
        <v>157153.76230949536</v>
      </c>
      <c r="T43" s="146">
        <f t="shared" si="2"/>
        <v>-147814.79418111843</v>
      </c>
      <c r="U43" s="146">
        <f t="shared" si="2"/>
        <v>1014253.550818674</v>
      </c>
    </row>
    <row r="44" spans="2:21">
      <c r="B44" s="35">
        <v>5</v>
      </c>
      <c r="C44" s="26" t="s">
        <v>52</v>
      </c>
      <c r="D44" s="146">
        <f>+'St 1.1'!$U$62</f>
        <v>0</v>
      </c>
      <c r="E44" s="146">
        <f>+'St 1.1'!$U$179</f>
        <v>1000.0000000000003</v>
      </c>
      <c r="F44" s="146">
        <f>+'St 1.2'!$U$62</f>
        <v>16662.14531576875</v>
      </c>
      <c r="G44" s="146">
        <f>+'St 1.2'!$U$179</f>
        <v>-1378.6898945808571</v>
      </c>
      <c r="H44" s="146">
        <f>+'St 1.3'!$U$62</f>
        <v>361235.47278988542</v>
      </c>
      <c r="I44" s="146">
        <f>+'St 1.3'!$U$179</f>
        <v>385982.96554904897</v>
      </c>
      <c r="J44" s="146">
        <f>+'St 3'!$U$62</f>
        <v>0</v>
      </c>
      <c r="K44" s="146">
        <f>+'St 3'!$U$179</f>
        <v>62796.115750450008</v>
      </c>
      <c r="L44" s="146">
        <f>+'St 2.1'!$U$62</f>
        <v>18010.79000000003</v>
      </c>
      <c r="M44" s="146">
        <f>+'St 2.1'!$U$179</f>
        <v>53787.060638077972</v>
      </c>
      <c r="N44" s="146">
        <f>+'St 2.2'!$U$62</f>
        <v>260801.96849109998</v>
      </c>
      <c r="O44" s="146">
        <f>+'St 2.2'!$U$179</f>
        <v>-100674.99482088097</v>
      </c>
      <c r="P44" s="146">
        <f>+'St 4'!$U$62</f>
        <v>0</v>
      </c>
      <c r="Q44" s="146">
        <f>+'St 4'!$U$179</f>
        <v>177504.21949294442</v>
      </c>
      <c r="R44" s="146">
        <f>+'St 5'!$U$62</f>
        <v>45419.746319488135</v>
      </c>
      <c r="S44" s="146">
        <f>+'St 5'!$U$179</f>
        <v>334814.14071403962</v>
      </c>
      <c r="T44" s="146">
        <f t="shared" si="2"/>
        <v>702130.12291624234</v>
      </c>
      <c r="U44" s="146">
        <f t="shared" si="2"/>
        <v>913830.81742909923</v>
      </c>
    </row>
    <row r="45" spans="2:21">
      <c r="B45" s="66" t="s">
        <v>68</v>
      </c>
      <c r="C45" s="67" t="s">
        <v>32</v>
      </c>
      <c r="D45" s="147">
        <f>+'St 1.1'!$U$63</f>
        <v>0</v>
      </c>
      <c r="E45" s="147">
        <f>+'St 1.1'!$U$180</f>
        <v>1000.0000000000003</v>
      </c>
      <c r="F45" s="147">
        <f>+'St 1.2'!$U$63</f>
        <v>16662.14531576875</v>
      </c>
      <c r="G45" s="147">
        <f>+'St 1.2'!$U$180</f>
        <v>3469.0986005715222</v>
      </c>
      <c r="H45" s="147">
        <f>+'St 1.3'!$U$63</f>
        <v>6851.5665611789718</v>
      </c>
      <c r="I45" s="147">
        <f>+'St 1.3'!$U$180</f>
        <v>204090.82196044404</v>
      </c>
      <c r="J45" s="147">
        <f>+'St 3'!$U$63</f>
        <v>0</v>
      </c>
      <c r="K45" s="147">
        <f>+'St 3'!$U$180</f>
        <v>62796.115750450008</v>
      </c>
      <c r="L45" s="147">
        <f>+'St 2.1'!$U$63</f>
        <v>18010.79000000003</v>
      </c>
      <c r="M45" s="147">
        <f>+'St 2.1'!$U$180</f>
        <v>53998.650000000045</v>
      </c>
      <c r="N45" s="147">
        <f>+'St 2.2'!$U$63</f>
        <v>260801.96849109998</v>
      </c>
      <c r="O45" s="147">
        <f>+'St 2.2'!$U$180</f>
        <v>-251452.55318326599</v>
      </c>
      <c r="P45" s="147">
        <f>+'St 4'!$U$63</f>
        <v>0</v>
      </c>
      <c r="Q45" s="147">
        <f>+'St 4'!$U$180</f>
        <v>23499.280999999999</v>
      </c>
      <c r="R45" s="147">
        <f>+'St 5'!$U$63</f>
        <v>45419.746319488135</v>
      </c>
      <c r="S45" s="147">
        <f>+'St 5'!$U$180</f>
        <v>334814.14071403962</v>
      </c>
      <c r="T45" s="147">
        <f t="shared" si="2"/>
        <v>347746.21668753587</v>
      </c>
      <c r="U45" s="147">
        <f t="shared" si="2"/>
        <v>432215.55484223919</v>
      </c>
    </row>
    <row r="46" spans="2:21">
      <c r="B46" s="66" t="s">
        <v>69</v>
      </c>
      <c r="C46" s="67" t="s">
        <v>33</v>
      </c>
      <c r="D46" s="147">
        <f>+'St 1.1'!$U$76</f>
        <v>0</v>
      </c>
      <c r="E46" s="147">
        <f>+'St 1.1'!$U$193</f>
        <v>0</v>
      </c>
      <c r="F46" s="147">
        <f>+'St 1.2'!$U$76</f>
        <v>-1.5584277007986644E-12</v>
      </c>
      <c r="G46" s="147">
        <f>+'St 1.2'!$U$193</f>
        <v>-4847.7884951523793</v>
      </c>
      <c r="H46" s="147">
        <f>+'St 1.3'!$U$76</f>
        <v>354383.90622870647</v>
      </c>
      <c r="I46" s="147">
        <f>+'St 1.3'!$U$193</f>
        <v>181892.14358860487</v>
      </c>
      <c r="J46" s="147">
        <f>+'St 3'!$U$76</f>
        <v>0</v>
      </c>
      <c r="K46" s="147">
        <f>+'St 3'!$U$193</f>
        <v>0</v>
      </c>
      <c r="L46" s="147">
        <f>+'St 2.1'!$U$76</f>
        <v>0</v>
      </c>
      <c r="M46" s="147">
        <f>+'St 2.1'!$U$193</f>
        <v>-211.58936192208085</v>
      </c>
      <c r="N46" s="147">
        <f>+'St 2.2'!$U$76</f>
        <v>0</v>
      </c>
      <c r="O46" s="147">
        <f>+'St 2.2'!$U$193</f>
        <v>150777.55836238511</v>
      </c>
      <c r="P46" s="147">
        <f>+'St 4'!$U$76</f>
        <v>0</v>
      </c>
      <c r="Q46" s="147">
        <f>+'St 4'!$U$193</f>
        <v>154004.93849294441</v>
      </c>
      <c r="R46" s="147">
        <f>+'St 5'!$U$76</f>
        <v>0</v>
      </c>
      <c r="S46" s="147">
        <f>+'St 5'!$U$193</f>
        <v>0</v>
      </c>
      <c r="T46" s="147">
        <f t="shared" si="2"/>
        <v>354383.90622870647</v>
      </c>
      <c r="U46" s="147">
        <f t="shared" si="2"/>
        <v>481615.26258685993</v>
      </c>
    </row>
    <row r="47" spans="2:21">
      <c r="B47" s="35">
        <v>6</v>
      </c>
      <c r="C47" s="26" t="s">
        <v>90</v>
      </c>
      <c r="D47" s="146">
        <f>+'St 1.1'!$U$79</f>
        <v>6075</v>
      </c>
      <c r="E47" s="146">
        <f>+'St 1.1'!$U$196</f>
        <v>0</v>
      </c>
      <c r="F47" s="146">
        <f>+'St 1.2'!$U$79</f>
        <v>43.955604977512472</v>
      </c>
      <c r="G47" s="146">
        <f>+'St 1.2'!$U$196</f>
        <v>5.688596979255589</v>
      </c>
      <c r="H47" s="146">
        <f>+'St 1.3'!$U$79</f>
        <v>708922.50858524279</v>
      </c>
      <c r="I47" s="146">
        <f>+'St 1.3'!$U$196</f>
        <v>0</v>
      </c>
      <c r="J47" s="146">
        <f>+'St 3'!$U$79</f>
        <v>71689.403700000024</v>
      </c>
      <c r="K47" s="146">
        <f>+'St 3'!$U$196</f>
        <v>0</v>
      </c>
      <c r="L47" s="146">
        <f>+'St 2.1'!$U$79</f>
        <v>0</v>
      </c>
      <c r="M47" s="146">
        <f>+'St 2.1'!$U$196</f>
        <v>-469.86144523636301</v>
      </c>
      <c r="N47" s="146">
        <f>+'St 2.2'!$U$79</f>
        <v>0</v>
      </c>
      <c r="O47" s="146">
        <f>+'St 2.2'!$U$196</f>
        <v>0</v>
      </c>
      <c r="P47" s="146">
        <f>+'St 4'!$U$79</f>
        <v>0</v>
      </c>
      <c r="Q47" s="146">
        <f>+'St 4'!$U$196</f>
        <v>622156.07659999991</v>
      </c>
      <c r="R47" s="146">
        <f>+'St 5'!$U$79</f>
        <v>0</v>
      </c>
      <c r="S47" s="146">
        <f>+'St 5'!$U$196</f>
        <v>0</v>
      </c>
      <c r="T47" s="146">
        <f t="shared" si="2"/>
        <v>786730.86789022037</v>
      </c>
      <c r="U47" s="146">
        <f t="shared" si="2"/>
        <v>621691.90375174279</v>
      </c>
    </row>
    <row r="48" spans="2:21">
      <c r="B48" s="66" t="s">
        <v>68</v>
      </c>
      <c r="C48" s="67" t="s">
        <v>15</v>
      </c>
      <c r="D48" s="147">
        <f>+'St 1.1'!$U$80</f>
        <v>0</v>
      </c>
      <c r="E48" s="147">
        <f>+'St 1.1'!$U$197</f>
        <v>0</v>
      </c>
      <c r="F48" s="147">
        <f>+'St 1.2'!$U$80</f>
        <v>0</v>
      </c>
      <c r="G48" s="147">
        <f>+'St 1.2'!$U$197</f>
        <v>0</v>
      </c>
      <c r="H48" s="147">
        <f>+'St 1.3'!$U$80</f>
        <v>34614.809820866751</v>
      </c>
      <c r="I48" s="147">
        <f>+'St 1.3'!$U$197</f>
        <v>0</v>
      </c>
      <c r="J48" s="147">
        <f>+'St 3'!$U$80</f>
        <v>0</v>
      </c>
      <c r="K48" s="147">
        <f>+'St 3'!$U$197</f>
        <v>0</v>
      </c>
      <c r="L48" s="147">
        <f>+'St 2.1'!$U$80</f>
        <v>0</v>
      </c>
      <c r="M48" s="147">
        <f>+'St 2.1'!$U$197</f>
        <v>0</v>
      </c>
      <c r="N48" s="147">
        <f>+'St 2.2'!$U$80</f>
        <v>0</v>
      </c>
      <c r="O48" s="147">
        <f>+'St 2.2'!$U$197</f>
        <v>0</v>
      </c>
      <c r="P48" s="147">
        <f>+'St 4'!$U$80</f>
        <v>0</v>
      </c>
      <c r="Q48" s="147">
        <f>+'St 4'!$U$197</f>
        <v>0</v>
      </c>
      <c r="R48" s="147">
        <f>+'St 5'!$U$80</f>
        <v>0</v>
      </c>
      <c r="S48" s="147">
        <f>+'St 5'!$U$197</f>
        <v>0</v>
      </c>
      <c r="T48" s="147">
        <f t="shared" si="2"/>
        <v>34614.809820866751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1.1'!$U$81</f>
        <v>0</v>
      </c>
      <c r="E49" s="147">
        <f>+'St 1.1'!$U$198</f>
        <v>0</v>
      </c>
      <c r="F49" s="147">
        <f>+'St 1.2'!$U$81</f>
        <v>0</v>
      </c>
      <c r="G49" s="147">
        <f>+'St 1.2'!$U$198</f>
        <v>0</v>
      </c>
      <c r="H49" s="147">
        <f>+'St 1.3'!$U$81</f>
        <v>456346.27348348062</v>
      </c>
      <c r="I49" s="147">
        <f>+'St 1.3'!$U$198</f>
        <v>0</v>
      </c>
      <c r="J49" s="147">
        <f>+'St 3'!$U$81</f>
        <v>0</v>
      </c>
      <c r="K49" s="147">
        <f>+'St 3'!$U$198</f>
        <v>0</v>
      </c>
      <c r="L49" s="147">
        <f>+'St 2.1'!$U$81</f>
        <v>0</v>
      </c>
      <c r="M49" s="147">
        <f>+'St 2.1'!$U$198</f>
        <v>-673.58214720000001</v>
      </c>
      <c r="N49" s="147">
        <f>+'St 2.2'!$U$81</f>
        <v>0</v>
      </c>
      <c r="O49" s="147">
        <f>+'St 2.2'!$U$198</f>
        <v>0</v>
      </c>
      <c r="P49" s="147">
        <f>+'St 4'!$U$81</f>
        <v>0</v>
      </c>
      <c r="Q49" s="147">
        <f>+'St 4'!$U$198</f>
        <v>354320.51</v>
      </c>
      <c r="R49" s="147">
        <f>+'St 5'!$U$81</f>
        <v>0</v>
      </c>
      <c r="S49" s="147">
        <f>+'St 5'!$U$198</f>
        <v>0</v>
      </c>
      <c r="T49" s="147">
        <f t="shared" si="2"/>
        <v>456346.27348348062</v>
      </c>
      <c r="U49" s="147">
        <f t="shared" si="2"/>
        <v>353646.9278528</v>
      </c>
    </row>
    <row r="50" spans="2:21">
      <c r="B50" s="66" t="s">
        <v>83</v>
      </c>
      <c r="C50" s="67" t="s">
        <v>17</v>
      </c>
      <c r="D50" s="147">
        <f>+'St 1.1'!$U$82</f>
        <v>1154.000000000002</v>
      </c>
      <c r="E50" s="147">
        <f>+'St 1.1'!$U$199</f>
        <v>0</v>
      </c>
      <c r="F50" s="147">
        <f>+'St 1.2'!$U$82</f>
        <v>0</v>
      </c>
      <c r="G50" s="147">
        <f>+'St 1.2'!$U$199</f>
        <v>0</v>
      </c>
      <c r="H50" s="147">
        <f>+'St 1.3'!$U$82</f>
        <v>82359.191484811468</v>
      </c>
      <c r="I50" s="147">
        <f>+'St 1.3'!$U$199</f>
        <v>0</v>
      </c>
      <c r="J50" s="147">
        <f>+'St 3'!$U$82</f>
        <v>0</v>
      </c>
      <c r="K50" s="147">
        <f>+'St 3'!$U$199</f>
        <v>0</v>
      </c>
      <c r="L50" s="147">
        <f>+'St 2.1'!$U$82</f>
        <v>0</v>
      </c>
      <c r="M50" s="147">
        <f>+'St 2.1'!$U$199</f>
        <v>-2.9085001999999971</v>
      </c>
      <c r="N50" s="147">
        <f>+'St 2.2'!$U$82</f>
        <v>0</v>
      </c>
      <c r="O50" s="147">
        <f>+'St 2.2'!$U$199</f>
        <v>0</v>
      </c>
      <c r="P50" s="147">
        <f>+'St 4'!$U$82</f>
        <v>0</v>
      </c>
      <c r="Q50" s="147">
        <f>+'St 4'!$U$199</f>
        <v>133917.78329999998</v>
      </c>
      <c r="R50" s="147">
        <f>+'St 5'!$U$82</f>
        <v>0</v>
      </c>
      <c r="S50" s="147">
        <f>+'St 5'!$U$199</f>
        <v>0</v>
      </c>
      <c r="T50" s="147">
        <f t="shared" si="2"/>
        <v>83513.191484811468</v>
      </c>
      <c r="U50" s="147">
        <f t="shared" si="2"/>
        <v>133914.87479979999</v>
      </c>
    </row>
    <row r="51" spans="2:21">
      <c r="B51" s="66" t="s">
        <v>84</v>
      </c>
      <c r="C51" s="67" t="s">
        <v>18</v>
      </c>
      <c r="D51" s="147">
        <f>+'St 1.1'!$U$83</f>
        <v>4921.0000000000009</v>
      </c>
      <c r="E51" s="147">
        <f>+'St 1.1'!$U$200</f>
        <v>0</v>
      </c>
      <c r="F51" s="147">
        <f>+'St 1.2'!$U$83</f>
        <v>43.955604977512472</v>
      </c>
      <c r="G51" s="147">
        <f>+'St 1.2'!$U$200</f>
        <v>5.688596979255589</v>
      </c>
      <c r="H51" s="147">
        <f>+'St 1.3'!$U$83</f>
        <v>135602.23379608395</v>
      </c>
      <c r="I51" s="147">
        <f>+'St 1.3'!$U$200</f>
        <v>0</v>
      </c>
      <c r="J51" s="147">
        <f>+'St 3'!$U$83</f>
        <v>71689.403699999995</v>
      </c>
      <c r="K51" s="147">
        <f>+'St 3'!$U$200</f>
        <v>0</v>
      </c>
      <c r="L51" s="147">
        <f>+'St 2.1'!$U$83</f>
        <v>0</v>
      </c>
      <c r="M51" s="147">
        <f>+'St 2.1'!$U$200</f>
        <v>206.62920216363682</v>
      </c>
      <c r="N51" s="147">
        <f>+'St 2.2'!$U$83</f>
        <v>0</v>
      </c>
      <c r="O51" s="147">
        <f>+'St 2.2'!$U$200</f>
        <v>0</v>
      </c>
      <c r="P51" s="147">
        <f>+'St 4'!$U$83</f>
        <v>0</v>
      </c>
      <c r="Q51" s="147">
        <f>+'St 4'!$U$200</f>
        <v>133917.78329999998</v>
      </c>
      <c r="R51" s="147">
        <f>+'St 5'!$U$83</f>
        <v>0</v>
      </c>
      <c r="S51" s="147">
        <f>+'St 5'!$U$200</f>
        <v>0</v>
      </c>
      <c r="T51" s="147">
        <f t="shared" si="2"/>
        <v>212256.59310106147</v>
      </c>
      <c r="U51" s="147">
        <f t="shared" si="2"/>
        <v>134130.10109914286</v>
      </c>
    </row>
    <row r="52" spans="2:21">
      <c r="B52" s="66" t="s">
        <v>85</v>
      </c>
      <c r="C52" s="67" t="s">
        <v>19</v>
      </c>
      <c r="D52" s="147">
        <f>+'St 1.1'!$U$84</f>
        <v>0</v>
      </c>
      <c r="E52" s="147">
        <f>+'St 1.1'!$U$201</f>
        <v>0</v>
      </c>
      <c r="F52" s="147">
        <f>+'St 1.2'!$U$84</f>
        <v>0</v>
      </c>
      <c r="G52" s="147">
        <f>+'St 1.2'!$U$201</f>
        <v>0</v>
      </c>
      <c r="H52" s="147">
        <f>+'St 1.3'!$U$84</f>
        <v>0</v>
      </c>
      <c r="I52" s="147">
        <f>+'St 1.3'!$U$201</f>
        <v>0</v>
      </c>
      <c r="J52" s="147">
        <f>+'St 3'!$U$84</f>
        <v>0</v>
      </c>
      <c r="K52" s="147">
        <f>+'St 3'!$U$201</f>
        <v>0</v>
      </c>
      <c r="L52" s="147">
        <f>+'St 2.1'!$U$84</f>
        <v>0</v>
      </c>
      <c r="M52" s="147">
        <f>+'St 2.1'!$U$201</f>
        <v>0</v>
      </c>
      <c r="N52" s="147">
        <f>+'St 2.2'!$U$84</f>
        <v>0</v>
      </c>
      <c r="O52" s="147">
        <f>+'St 2.2'!$U$201</f>
        <v>0</v>
      </c>
      <c r="P52" s="147">
        <f>+'St 4'!$U$84</f>
        <v>0</v>
      </c>
      <c r="Q52" s="147">
        <f>+'St 4'!$U$201</f>
        <v>0</v>
      </c>
      <c r="R52" s="147">
        <f>+'St 5'!$U$84</f>
        <v>0</v>
      </c>
      <c r="S52" s="147">
        <f>+'St 5'!$U$201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1.1'!$U$85</f>
        <v>0</v>
      </c>
      <c r="E53" s="147">
        <f>+'St 1.1'!$U$202</f>
        <v>0</v>
      </c>
      <c r="F53" s="147">
        <f>+'St 1.2'!$U$85</f>
        <v>0</v>
      </c>
      <c r="G53" s="147">
        <f>+'St 1.2'!$U$202</f>
        <v>0</v>
      </c>
      <c r="H53" s="147">
        <f>+'St 1.3'!$U$85</f>
        <v>0</v>
      </c>
      <c r="I53" s="147">
        <f>+'St 1.3'!$U$202</f>
        <v>0</v>
      </c>
      <c r="J53" s="147">
        <f>+'St 3'!$U$85</f>
        <v>0</v>
      </c>
      <c r="K53" s="147">
        <f>+'St 3'!$U$202</f>
        <v>0</v>
      </c>
      <c r="L53" s="147">
        <f>+'St 2.1'!$U$85</f>
        <v>0</v>
      </c>
      <c r="M53" s="147">
        <f>+'St 2.1'!$U$202</f>
        <v>0</v>
      </c>
      <c r="N53" s="147">
        <f>+'St 2.2'!$U$85</f>
        <v>0</v>
      </c>
      <c r="O53" s="147">
        <f>+'St 2.2'!$U$202</f>
        <v>0</v>
      </c>
      <c r="P53" s="147">
        <f>+'St 4'!$U$85</f>
        <v>0</v>
      </c>
      <c r="Q53" s="147">
        <f>+'St 4'!$U$202</f>
        <v>0</v>
      </c>
      <c r="R53" s="147">
        <f>+'St 5'!$U$85</f>
        <v>0</v>
      </c>
      <c r="S53" s="147">
        <f>+'St 5'!$U$202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1.1'!$U$86</f>
        <v>-8008.0000000000036</v>
      </c>
      <c r="E54" s="146">
        <f>+'St 1.1'!$U$203</f>
        <v>-11.000000000000032</v>
      </c>
      <c r="F54" s="146">
        <f>+'St 1.2'!$U$86</f>
        <v>32462.606986208884</v>
      </c>
      <c r="G54" s="146">
        <f>+'St 1.2'!$U$203</f>
        <v>60670.377059316925</v>
      </c>
      <c r="H54" s="146">
        <f>+'St 1.3'!$U$86</f>
        <v>-107916.24097184818</v>
      </c>
      <c r="I54" s="146">
        <f>+'St 1.3'!$U$203</f>
        <v>232342.49181469722</v>
      </c>
      <c r="J54" s="146">
        <f>+'St 3'!$U$86</f>
        <v>-4666.3930202736938</v>
      </c>
      <c r="K54" s="146">
        <f>+'St 3'!$U$203</f>
        <v>29945.261798770302</v>
      </c>
      <c r="L54" s="146">
        <f>+'St 2.1'!$U$86</f>
        <v>2781.6147869106699</v>
      </c>
      <c r="M54" s="146">
        <f>+'St 2.1'!$U$203</f>
        <v>33864.566566112095</v>
      </c>
      <c r="N54" s="146">
        <f>+'St 2.2'!$U$86</f>
        <v>784477.79619458306</v>
      </c>
      <c r="O54" s="146">
        <f>+'St 2.2'!$U$203</f>
        <v>-277819.78421304305</v>
      </c>
      <c r="P54" s="146">
        <f>+'St 4'!$U$86</f>
        <v>-1736.6461386940009</v>
      </c>
      <c r="Q54" s="146">
        <f>+'St 4'!$U$203</f>
        <v>10130.168360320687</v>
      </c>
      <c r="R54" s="146">
        <f>+'St 5'!$U$86</f>
        <v>-50746.644263498572</v>
      </c>
      <c r="S54" s="146">
        <f>+'St 5'!$U$203</f>
        <v>-150616.59474662712</v>
      </c>
      <c r="T54" s="146">
        <f t="shared" si="2"/>
        <v>646648.09357338806</v>
      </c>
      <c r="U54" s="146">
        <f t="shared" si="2"/>
        <v>-61494.513360452969</v>
      </c>
    </row>
    <row r="55" spans="2:21">
      <c r="B55" s="66" t="s">
        <v>68</v>
      </c>
      <c r="C55" s="67" t="s">
        <v>30</v>
      </c>
      <c r="D55" s="147">
        <f>+'St 1.1'!$U$87</f>
        <v>0</v>
      </c>
      <c r="E55" s="147">
        <f>+'St 1.1'!$U$204</f>
        <v>0</v>
      </c>
      <c r="F55" s="147">
        <f>+'St 1.2'!$U$87</f>
        <v>-1243.8606980589111</v>
      </c>
      <c r="G55" s="147">
        <f>+'St 1.2'!$U$204</f>
        <v>-3861.9276500892838</v>
      </c>
      <c r="H55" s="147">
        <f>+'St 1.3'!$U$87</f>
        <v>-252.24639667544716</v>
      </c>
      <c r="I55" s="147">
        <f>+'St 1.3'!$U$204</f>
        <v>239542.40602830015</v>
      </c>
      <c r="J55" s="147">
        <f>+'St 3'!$U$87</f>
        <v>0</v>
      </c>
      <c r="K55" s="147">
        <f>+'St 3'!$U$204</f>
        <v>-0.2327751641242789</v>
      </c>
      <c r="L55" s="147">
        <f>+'St 2.1'!$U$87</f>
        <v>1548.1404814126706</v>
      </c>
      <c r="M55" s="147">
        <f>+'St 2.1'!$U$204</f>
        <v>18276.055399506567</v>
      </c>
      <c r="N55" s="147">
        <f>+'St 2.2'!$U$87</f>
        <v>398045.47054534487</v>
      </c>
      <c r="O55" s="147">
        <f>+'St 2.2'!$U$204</f>
        <v>-250196.32073248667</v>
      </c>
      <c r="P55" s="147">
        <f>+'St 4'!$U$87</f>
        <v>-615.35960728545217</v>
      </c>
      <c r="Q55" s="147">
        <f>+'St 4'!$U$204</f>
        <v>4360.16</v>
      </c>
      <c r="R55" s="147">
        <f>+'St 5'!$U$87</f>
        <v>-50746.644263498572</v>
      </c>
      <c r="S55" s="147">
        <f>+'St 5'!$U$204</f>
        <v>-149951.40803972341</v>
      </c>
      <c r="T55" s="147">
        <f t="shared" si="2"/>
        <v>346735.50006123912</v>
      </c>
      <c r="U55" s="147">
        <f t="shared" si="2"/>
        <v>-141831.26776965678</v>
      </c>
    </row>
    <row r="56" spans="2:21">
      <c r="B56" s="66" t="s">
        <v>69</v>
      </c>
      <c r="C56" s="67" t="s">
        <v>31</v>
      </c>
      <c r="D56" s="147">
        <f>+'St 1.1'!$U$100</f>
        <v>-8008.0000000000036</v>
      </c>
      <c r="E56" s="147">
        <f>+'St 1.1'!$U$217</f>
        <v>-11.000000000000032</v>
      </c>
      <c r="F56" s="147">
        <f>+'St 1.2'!$U$100</f>
        <v>33706.467684267795</v>
      </c>
      <c r="G56" s="147">
        <f>+'St 1.2'!$U$217</f>
        <v>64532.304709406213</v>
      </c>
      <c r="H56" s="147">
        <f>+'St 1.3'!$U$100</f>
        <v>-107663.99457517276</v>
      </c>
      <c r="I56" s="147">
        <f>+'St 1.3'!$U$217</f>
        <v>-7199.9142136029295</v>
      </c>
      <c r="J56" s="147">
        <f>+'St 3'!$U$100</f>
        <v>-4666.3930202736938</v>
      </c>
      <c r="K56" s="147">
        <f>+'St 3'!$U$217</f>
        <v>29945.494573934433</v>
      </c>
      <c r="L56" s="147">
        <f>+'St 2.1'!$U$100</f>
        <v>1233.4743054979995</v>
      </c>
      <c r="M56" s="147">
        <f>+'St 2.1'!$U$217</f>
        <v>15588.511166605496</v>
      </c>
      <c r="N56" s="147">
        <f>+'St 2.2'!$U$100</f>
        <v>386432.32564923784</v>
      </c>
      <c r="O56" s="147">
        <f>+'St 2.2'!$U$217</f>
        <v>-27623.463480556165</v>
      </c>
      <c r="P56" s="147">
        <f>+'St 4'!$U$100</f>
        <v>-1121.2865314085486</v>
      </c>
      <c r="Q56" s="147">
        <f>+'St 4'!$U$217</f>
        <v>5770.0083603206867</v>
      </c>
      <c r="R56" s="147">
        <f>+'St 5'!$U$100</f>
        <v>0</v>
      </c>
      <c r="S56" s="147">
        <f>+'St 5'!$U$217</f>
        <v>-665.18670690369959</v>
      </c>
      <c r="T56" s="147">
        <f t="shared" si="2"/>
        <v>299912.5935121486</v>
      </c>
      <c r="U56" s="147">
        <f t="shared" si="2"/>
        <v>80336.754409204033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1.1'!$U$113+'St 1.1'!$U$114</f>
        <v>0</v>
      </c>
      <c r="E58" s="146">
        <f>+'St 1.1'!$U$230+'St 1.1'!$U$231</f>
        <v>0</v>
      </c>
      <c r="F58" s="146">
        <f>+'St 1.2'!$U$113+'St 1.2'!$U$114</f>
        <v>55607.444254002796</v>
      </c>
      <c r="G58" s="146">
        <f>+'St 1.2'!$U$230+'St 1.2'!$U$231</f>
        <v>141452.65788813937</v>
      </c>
      <c r="H58" s="146">
        <f>+'St 1.3'!$U$113+'St 1.3'!$U$114</f>
        <v>-10951.251576758752</v>
      </c>
      <c r="I58" s="146">
        <f>+'St 1.3'!$U$230+'St 1.3'!$U$231</f>
        <v>16666.747558386218</v>
      </c>
      <c r="J58" s="146">
        <f>+'St 3'!$U$113+'St 3'!$U$114</f>
        <v>422.63020000000006</v>
      </c>
      <c r="K58" s="146">
        <f>+'St 3'!$U$230+'St 3'!$U$231</f>
        <v>1925.4421</v>
      </c>
      <c r="L58" s="146">
        <f>+'St 2.1'!$U$113+'St 2.1'!$U$114</f>
        <v>2142.7688603090014</v>
      </c>
      <c r="M58" s="146">
        <f>+'St 2.1'!$U$230+'St 2.1'!$U$231</f>
        <v>-9.3479690999999754</v>
      </c>
      <c r="N58" s="146">
        <f>+'St 2.2'!$U$113+'St 2.2'!$U$114</f>
        <v>772216.78944290977</v>
      </c>
      <c r="O58" s="146">
        <f>+'St 2.2'!$U$230+'St 2.2'!$U$231</f>
        <v>71251.152025080592</v>
      </c>
      <c r="P58" s="146">
        <f>+'St 4'!$U$113+'St 4'!$U$114</f>
        <v>0</v>
      </c>
      <c r="Q58" s="146">
        <f>+'St 4'!$U$230+'St 4'!$U$231</f>
        <v>0</v>
      </c>
      <c r="R58" s="146">
        <f>+'St 5'!$U$113+'St 5'!$U$114</f>
        <v>0</v>
      </c>
      <c r="S58" s="146">
        <f>+'St 5'!$U$230+'St 5'!$U$231</f>
        <v>0</v>
      </c>
      <c r="T58" s="146">
        <f t="shared" si="2"/>
        <v>819438.38118046278</v>
      </c>
      <c r="U58" s="146">
        <f t="shared" si="2"/>
        <v>231286.65160250617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42866.000000000524</v>
      </c>
      <c r="E59" s="146">
        <f t="shared" si="3"/>
        <v>51964.999999999884</v>
      </c>
      <c r="F59" s="146">
        <f t="shared" si="3"/>
        <v>1296382.1505725859</v>
      </c>
      <c r="G59" s="146">
        <f t="shared" si="3"/>
        <v>1424861.6579033977</v>
      </c>
      <c r="H59" s="146">
        <f t="shared" si="3"/>
        <v>1049784.344168914</v>
      </c>
      <c r="I59" s="146">
        <f t="shared" si="3"/>
        <v>1779179.7168537476</v>
      </c>
      <c r="J59" s="146">
        <f t="shared" si="3"/>
        <v>1093914.7714292775</v>
      </c>
      <c r="K59" s="146">
        <f t="shared" si="3"/>
        <v>443805.48577153793</v>
      </c>
      <c r="L59" s="146">
        <f t="shared" si="3"/>
        <v>90009.652476547853</v>
      </c>
      <c r="M59" s="146">
        <f t="shared" si="3"/>
        <v>26149.847470520868</v>
      </c>
      <c r="N59" s="146">
        <f t="shared" si="3"/>
        <v>1434542.1909467345</v>
      </c>
      <c r="O59" s="146">
        <f t="shared" si="3"/>
        <v>159143.6906398873</v>
      </c>
      <c r="P59" s="146">
        <f t="shared" si="3"/>
        <v>466909.96346710593</v>
      </c>
      <c r="Q59" s="146">
        <f t="shared" si="3"/>
        <v>1629778.7578307092</v>
      </c>
      <c r="R59" s="146">
        <f t="shared" si="3"/>
        <v>124091.07537759375</v>
      </c>
      <c r="S59" s="146">
        <f t="shared" si="3"/>
        <v>224194.07301939584</v>
      </c>
      <c r="T59" s="146">
        <f t="shared" si="2"/>
        <v>5598500.1484387601</v>
      </c>
      <c r="U59" s="146">
        <f t="shared" si="2"/>
        <v>5739078.2294891961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100-000000000000}"/>
  </hyperlink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U107"/>
  <sheetViews>
    <sheetView zoomScaleNormal="100" workbookViewId="0">
      <selection activeCell="D5" sqref="D5"/>
    </sheetView>
  </sheetViews>
  <sheetFormatPr defaultColWidth="9.140625" defaultRowHeight="15"/>
  <cols>
    <col min="1" max="1" width="5.85546875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336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1.1'!$J$6</f>
        <v>0</v>
      </c>
      <c r="E6" s="146">
        <f>+'St 1.1'!$J$123</f>
        <v>150910</v>
      </c>
      <c r="F6" s="146">
        <f>+'St 1.2'!$J$6</f>
        <v>0</v>
      </c>
      <c r="G6" s="146">
        <f>+'St 1.2'!$J$123</f>
        <v>0</v>
      </c>
      <c r="H6" s="146">
        <f>+'St 1.3'!$J$6</f>
        <v>0</v>
      </c>
      <c r="I6" s="146">
        <f>+'St 1.3'!$J$123</f>
        <v>0</v>
      </c>
      <c r="J6" s="146">
        <f>+'St 3'!$J$6</f>
        <v>37716</v>
      </c>
      <c r="K6" s="146">
        <f>+'St 3'!$J$123</f>
        <v>13340.449999999999</v>
      </c>
      <c r="L6" s="146">
        <f>+'St 2.1'!$J$6</f>
        <v>0</v>
      </c>
      <c r="M6" s="146">
        <f>+'St 2.1'!$J$123</f>
        <v>0</v>
      </c>
      <c r="N6" s="146">
        <f>+'St 2.2'!$J$6</f>
        <v>0</v>
      </c>
      <c r="O6" s="146">
        <f>+'St 2.2'!$J$123</f>
        <v>0</v>
      </c>
      <c r="P6" s="146">
        <f>+'St 4'!$J$6</f>
        <v>0</v>
      </c>
      <c r="Q6" s="146">
        <f>+'St 4'!$J$123</f>
        <v>0</v>
      </c>
      <c r="R6" s="146">
        <f>+'St 5'!$J$6</f>
        <v>23532.45</v>
      </c>
      <c r="S6" s="146">
        <f>+'St 5'!$J$123</f>
        <v>37716.474902679052</v>
      </c>
      <c r="T6" s="146">
        <f>+D6+F6+H6+J6+L6+N6+P6+R6</f>
        <v>61248.45</v>
      </c>
      <c r="U6" s="146">
        <f>+E6+G6+I6+K6+M6+O6+Q6+S6</f>
        <v>201966.92490267905</v>
      </c>
    </row>
    <row r="7" spans="1:21">
      <c r="B7" s="66" t="s">
        <v>68</v>
      </c>
      <c r="C7" s="67" t="s">
        <v>35</v>
      </c>
      <c r="D7" s="147">
        <f>+'St 1.1'!$J$7</f>
        <v>0</v>
      </c>
      <c r="E7" s="147">
        <f>+'St 1.1'!$J$124</f>
        <v>140717.99999999997</v>
      </c>
      <c r="F7" s="147">
        <f>+'St 1.2'!$J$7</f>
        <v>0</v>
      </c>
      <c r="G7" s="147">
        <f>+'St 1.2'!$J$124</f>
        <v>0</v>
      </c>
      <c r="H7" s="147">
        <f>+'St 1.3'!$J$7</f>
        <v>0</v>
      </c>
      <c r="I7" s="147">
        <f>+'St 1.3'!$J$124</f>
        <v>0</v>
      </c>
      <c r="J7" s="147">
        <f>+'St 3'!$J$7</f>
        <v>0</v>
      </c>
      <c r="K7" s="147">
        <f>+'St 3'!$J$124</f>
        <v>0</v>
      </c>
      <c r="L7" s="147">
        <f>+'St 2.1'!$J$7</f>
        <v>0</v>
      </c>
      <c r="M7" s="147">
        <f>+'St 2.1'!$J$124</f>
        <v>0</v>
      </c>
      <c r="N7" s="147">
        <f>+'St 2.2'!$J$7</f>
        <v>0</v>
      </c>
      <c r="O7" s="147">
        <f>+'St 2.2'!$J$124</f>
        <v>0</v>
      </c>
      <c r="P7" s="147">
        <f>+'St 4'!$J$7</f>
        <v>0</v>
      </c>
      <c r="Q7" s="147">
        <f>+'St 4'!$J$124</f>
        <v>0</v>
      </c>
      <c r="R7" s="147">
        <f>+'St 5'!$J$7</f>
        <v>0</v>
      </c>
      <c r="S7" s="147">
        <f>+'St 5'!$J$124</f>
        <v>0</v>
      </c>
      <c r="T7" s="147">
        <f t="shared" ref="T7:U28" si="0">+D7+F7+H7+J7+L7+N7+P7+R7</f>
        <v>0</v>
      </c>
      <c r="U7" s="147">
        <f t="shared" si="0"/>
        <v>140717.99999999997</v>
      </c>
    </row>
    <row r="8" spans="1:21">
      <c r="B8" s="66" t="s">
        <v>69</v>
      </c>
      <c r="C8" s="67" t="s">
        <v>87</v>
      </c>
      <c r="D8" s="147">
        <f>+'St 1.1'!$J$8</f>
        <v>0</v>
      </c>
      <c r="E8" s="147">
        <f>+'St 1.1'!$J$125</f>
        <v>10192</v>
      </c>
      <c r="F8" s="147">
        <f>+'St 1.2'!$J$8</f>
        <v>0</v>
      </c>
      <c r="G8" s="147">
        <f>+'St 1.2'!$J$125</f>
        <v>0</v>
      </c>
      <c r="H8" s="147">
        <f>+'St 1.3'!$J$8</f>
        <v>0</v>
      </c>
      <c r="I8" s="147">
        <f>+'St 1.3'!$J$125</f>
        <v>0</v>
      </c>
      <c r="J8" s="147">
        <f>+'St 3'!$J$8</f>
        <v>37716</v>
      </c>
      <c r="K8" s="147">
        <f>+'St 3'!$J$125</f>
        <v>13340.449999999999</v>
      </c>
      <c r="L8" s="147">
        <f>+'St 2.1'!$J$8</f>
        <v>0</v>
      </c>
      <c r="M8" s="147">
        <f>+'St 2.1'!$J$125</f>
        <v>0</v>
      </c>
      <c r="N8" s="147">
        <f>+'St 2.2'!$J$8</f>
        <v>0</v>
      </c>
      <c r="O8" s="147">
        <f>+'St 2.2'!$J$125</f>
        <v>0</v>
      </c>
      <c r="P8" s="147">
        <f>+'St 4'!$J$8</f>
        <v>0</v>
      </c>
      <c r="Q8" s="147">
        <f>+'St 4'!$J$125</f>
        <v>0</v>
      </c>
      <c r="R8" s="147">
        <f>+'St 5'!$J$8</f>
        <v>23532.45</v>
      </c>
      <c r="S8" s="147">
        <f>+'St 5'!$J$125</f>
        <v>37716.474902679052</v>
      </c>
      <c r="T8" s="147">
        <f t="shared" si="0"/>
        <v>61248.45</v>
      </c>
      <c r="U8" s="147">
        <f t="shared" si="0"/>
        <v>61248.924902679049</v>
      </c>
    </row>
    <row r="9" spans="1:21">
      <c r="B9" s="35">
        <v>2</v>
      </c>
      <c r="C9" s="26" t="s">
        <v>38</v>
      </c>
      <c r="D9" s="146">
        <f>+'St 1.1'!$J$9</f>
        <v>2766744</v>
      </c>
      <c r="E9" s="146">
        <f>+'St 1.1'!$J$126</f>
        <v>898342.1555419811</v>
      </c>
      <c r="F9" s="146">
        <f>+'St 1.2'!$J$9</f>
        <v>13399024.375844382</v>
      </c>
      <c r="G9" s="146">
        <f>+'St 1.2'!$J$126</f>
        <v>1708336.8703098493</v>
      </c>
      <c r="H9" s="146">
        <f>+'St 1.3'!$J$9</f>
        <v>307945.20001872507</v>
      </c>
      <c r="I9" s="146">
        <f>+'St 1.3'!$J$126</f>
        <v>1013783.8278177602</v>
      </c>
      <c r="J9" s="146">
        <f>+'St 3'!$J$9</f>
        <v>2068970.2211</v>
      </c>
      <c r="K9" s="146">
        <f>+'St 3'!$J$126</f>
        <v>1551193.6245321773</v>
      </c>
      <c r="L9" s="146">
        <f>+'St 2.1'!$J$9</f>
        <v>2278.1959000000002</v>
      </c>
      <c r="M9" s="146">
        <f>+'St 2.1'!$J$126</f>
        <v>178467.47311335799</v>
      </c>
      <c r="N9" s="146">
        <f>+'St 2.2'!$J$9</f>
        <v>66153.604700892771</v>
      </c>
      <c r="O9" s="146">
        <f>+'St 2.2'!$J$126</f>
        <v>1415193.2125414826</v>
      </c>
      <c r="P9" s="146">
        <f>+'St 4'!$J$9</f>
        <v>0</v>
      </c>
      <c r="Q9" s="146">
        <f>+'St 4'!$J$126</f>
        <v>11562385.427261403</v>
      </c>
      <c r="R9" s="146">
        <f>+'St 5'!$J$9</f>
        <v>1028959.9985736442</v>
      </c>
      <c r="S9" s="146">
        <f>+'St 5'!$J$126</f>
        <v>822519.09708012443</v>
      </c>
      <c r="T9" s="146">
        <f t="shared" si="0"/>
        <v>19640075.596137647</v>
      </c>
      <c r="U9" s="146">
        <f t="shared" si="0"/>
        <v>19150221.688198134</v>
      </c>
    </row>
    <row r="10" spans="1:21">
      <c r="B10" s="66" t="s">
        <v>68</v>
      </c>
      <c r="C10" s="67" t="s">
        <v>39</v>
      </c>
      <c r="D10" s="147">
        <f>+'St 1.1'!$J$10</f>
        <v>1804435.0000000002</v>
      </c>
      <c r="E10" s="147">
        <f>+'St 1.1'!$J$127</f>
        <v>699</v>
      </c>
      <c r="F10" s="147">
        <f>+'St 1.2'!$J$10</f>
        <v>0</v>
      </c>
      <c r="G10" s="147">
        <f>+'St 1.2'!$J$127</f>
        <v>84652.821964975403</v>
      </c>
      <c r="H10" s="147">
        <f>+'St 1.3'!$J$10</f>
        <v>0</v>
      </c>
      <c r="I10" s="147">
        <f>+'St 1.3'!$J$127</f>
        <v>16344.653111523456</v>
      </c>
      <c r="J10" s="147">
        <f>+'St 3'!$J$10</f>
        <v>0</v>
      </c>
      <c r="K10" s="147">
        <f>+'St 3'!$J$127</f>
        <v>0.21010000000000001</v>
      </c>
      <c r="L10" s="147">
        <f>+'St 2.1'!$J$10</f>
        <v>0</v>
      </c>
      <c r="M10" s="147">
        <f>+'St 2.1'!$J$127</f>
        <v>2.3262409929999994</v>
      </c>
      <c r="N10" s="147">
        <f>+'St 2.2'!$J$10</f>
        <v>0</v>
      </c>
      <c r="O10" s="147">
        <f>+'St 2.2'!$J$127</f>
        <v>28329.359524913805</v>
      </c>
      <c r="P10" s="147">
        <f>+'St 4'!$J$10</f>
        <v>0</v>
      </c>
      <c r="Q10" s="147">
        <f>+'St 4'!$J$127</f>
        <v>1698946.8084100001</v>
      </c>
      <c r="R10" s="147">
        <f>+'St 5'!$J$10</f>
        <v>0</v>
      </c>
      <c r="S10" s="147">
        <f>+'St 5'!$J$127</f>
        <v>0</v>
      </c>
      <c r="T10" s="147">
        <f t="shared" si="0"/>
        <v>1804435.0000000002</v>
      </c>
      <c r="U10" s="147">
        <f t="shared" si="0"/>
        <v>1828975.1793524057</v>
      </c>
    </row>
    <row r="11" spans="1:21">
      <c r="B11" s="66" t="s">
        <v>69</v>
      </c>
      <c r="C11" s="67" t="s">
        <v>50</v>
      </c>
      <c r="D11" s="147">
        <f>+'St 1.1'!$J$23</f>
        <v>962309</v>
      </c>
      <c r="E11" s="147">
        <f>+'St 1.1'!$J$140</f>
        <v>897643.1555419811</v>
      </c>
      <c r="F11" s="147">
        <f>+'St 1.2'!$J$23</f>
        <v>13399024.375844382</v>
      </c>
      <c r="G11" s="147">
        <f>+'St 1.2'!$J$140</f>
        <v>1623684.0483448741</v>
      </c>
      <c r="H11" s="147">
        <f>+'St 1.3'!$J$23</f>
        <v>307945.20001872507</v>
      </c>
      <c r="I11" s="147">
        <f>+'St 1.3'!$J$140</f>
        <v>997439.17470623669</v>
      </c>
      <c r="J11" s="147">
        <f>+'St 3'!$J$23</f>
        <v>2068970.2211</v>
      </c>
      <c r="K11" s="147">
        <f>+'St 3'!$J$140</f>
        <v>1551193.4144321773</v>
      </c>
      <c r="L11" s="147">
        <f>+'St 2.1'!$J$23</f>
        <v>2278.1959000000002</v>
      </c>
      <c r="M11" s="147">
        <f>+'St 2.1'!$J$140</f>
        <v>178465.14687236497</v>
      </c>
      <c r="N11" s="147">
        <f>+'St 2.2'!$J$23</f>
        <v>66153.604700892771</v>
      </c>
      <c r="O11" s="147">
        <f>+'St 2.2'!$J$140</f>
        <v>1386863.8530165686</v>
      </c>
      <c r="P11" s="147">
        <f>+'St 4'!$J$23</f>
        <v>0</v>
      </c>
      <c r="Q11" s="147">
        <f>+'St 4'!$J$140</f>
        <v>9863438.6188514028</v>
      </c>
      <c r="R11" s="147">
        <f>+'St 5'!$J$23</f>
        <v>1028959.9985736442</v>
      </c>
      <c r="S11" s="147">
        <f>+'St 5'!$J$140</f>
        <v>822519.09708012443</v>
      </c>
      <c r="T11" s="147">
        <f t="shared" si="0"/>
        <v>17835640.596137647</v>
      </c>
      <c r="U11" s="147">
        <f t="shared" si="0"/>
        <v>17321246.508845728</v>
      </c>
    </row>
    <row r="12" spans="1:21">
      <c r="B12" s="35">
        <v>3</v>
      </c>
      <c r="C12" s="26" t="s">
        <v>51</v>
      </c>
      <c r="D12" s="146">
        <f>+'St 1.1'!$J$36</f>
        <v>0</v>
      </c>
      <c r="E12" s="146">
        <f>+'St 1.1'!$J$153</f>
        <v>2344935.8444580194</v>
      </c>
      <c r="F12" s="146">
        <f>+'St 1.2'!$J$36</f>
        <v>511314.36732737208</v>
      </c>
      <c r="G12" s="146">
        <f>+'St 1.2'!$J$153</f>
        <v>4514990.0660518864</v>
      </c>
      <c r="H12" s="146">
        <f>+'St 1.3'!$J$36</f>
        <v>1305014.6964246866</v>
      </c>
      <c r="I12" s="146">
        <f>+'St 1.3'!$J$153</f>
        <v>5451302.3530917838</v>
      </c>
      <c r="J12" s="146">
        <f>+'St 3'!$J$36</f>
        <v>9180247.9795043562</v>
      </c>
      <c r="K12" s="146">
        <f>+'St 3'!$J$153</f>
        <v>774174.20743681409</v>
      </c>
      <c r="L12" s="146">
        <f>+'St 2.1'!$J$36</f>
        <v>71.319600000000008</v>
      </c>
      <c r="M12" s="146">
        <f>+'St 2.1'!$J$153</f>
        <v>22511.546767679934</v>
      </c>
      <c r="N12" s="146">
        <f>+'St 2.2'!$J$36</f>
        <v>1304263.2359464676</v>
      </c>
      <c r="O12" s="146">
        <f>+'St 2.2'!$J$153</f>
        <v>404510.06329328887</v>
      </c>
      <c r="P12" s="146">
        <f>+'St 4'!$J$36</f>
        <v>0</v>
      </c>
      <c r="Q12" s="146">
        <f>+'St 4'!$J$153</f>
        <v>323347.04904599913</v>
      </c>
      <c r="R12" s="146">
        <f>+'St 5'!$J$36</f>
        <v>2062676.6799999997</v>
      </c>
      <c r="S12" s="146">
        <f>+'St 5'!$J$153</f>
        <v>863598.02570857015</v>
      </c>
      <c r="T12" s="146">
        <f t="shared" si="0"/>
        <v>14363588.278802881</v>
      </c>
      <c r="U12" s="146">
        <f t="shared" si="0"/>
        <v>14699369.155854043</v>
      </c>
    </row>
    <row r="13" spans="1:21">
      <c r="B13" s="35">
        <v>4</v>
      </c>
      <c r="C13" s="26" t="s">
        <v>323</v>
      </c>
      <c r="D13" s="146">
        <f>+'St 1.1'!$J$49</f>
        <v>0</v>
      </c>
      <c r="E13" s="146">
        <f>+'St 1.1'!$J$166</f>
        <v>303884</v>
      </c>
      <c r="F13" s="146">
        <f>+'St 1.2'!$J$49</f>
        <v>2350119.6387146013</v>
      </c>
      <c r="G13" s="146">
        <f>+'St 1.2'!$J$166</f>
        <v>10917138.295077844</v>
      </c>
      <c r="H13" s="146">
        <f>+'St 1.3'!$J$49</f>
        <v>860059.40958018135</v>
      </c>
      <c r="I13" s="146">
        <f>+'St 1.3'!$J$166</f>
        <v>3080992.6090847985</v>
      </c>
      <c r="J13" s="146">
        <f>+'St 3'!$J$49</f>
        <v>643481.6899</v>
      </c>
      <c r="K13" s="146">
        <f>+'St 3'!$J$166</f>
        <v>564438.52312873863</v>
      </c>
      <c r="L13" s="146">
        <f>+'St 2.1'!$J$49</f>
        <v>1256055.8738338943</v>
      </c>
      <c r="M13" s="146">
        <f>+'St 2.1'!$J$166</f>
        <v>103205.67997853589</v>
      </c>
      <c r="N13" s="146">
        <f>+'St 2.2'!$J$49</f>
        <v>8419074.068432495</v>
      </c>
      <c r="O13" s="146">
        <f>+'St 2.2'!$J$166</f>
        <v>5227288.3741355194</v>
      </c>
      <c r="P13" s="146">
        <f>+'St 4'!$J$49</f>
        <v>5681674.3378042458</v>
      </c>
      <c r="Q13" s="146">
        <f>+'St 4'!$J$166</f>
        <v>0</v>
      </c>
      <c r="R13" s="146">
        <f>+'St 5'!$J$49</f>
        <v>53566.4630578785</v>
      </c>
      <c r="S13" s="146">
        <f>+'St 5'!$J$166</f>
        <v>1038887.1753000001</v>
      </c>
      <c r="T13" s="146">
        <f t="shared" si="0"/>
        <v>19264031.481323298</v>
      </c>
      <c r="U13" s="146">
        <f t="shared" si="0"/>
        <v>21235834.656705435</v>
      </c>
    </row>
    <row r="14" spans="1:21">
      <c r="B14" s="35">
        <v>5</v>
      </c>
      <c r="C14" s="26" t="s">
        <v>52</v>
      </c>
      <c r="D14" s="146">
        <f>+'St 1.1'!$J$62</f>
        <v>5</v>
      </c>
      <c r="E14" s="146">
        <f>+'St 1.1'!$J$179</f>
        <v>3370.0000000000005</v>
      </c>
      <c r="F14" s="146">
        <f>+'St 1.2'!$J$62</f>
        <v>184489.9533327237</v>
      </c>
      <c r="G14" s="146">
        <f>+'St 1.2'!$J$179</f>
        <v>121191.32909699765</v>
      </c>
      <c r="H14" s="146">
        <f>+'St 1.3'!$J$62</f>
        <v>2301156.2431857516</v>
      </c>
      <c r="I14" s="146">
        <f>+'St 1.3'!$J$179</f>
        <v>2336503.3709514868</v>
      </c>
      <c r="J14" s="146">
        <f>+'St 3'!$J$62</f>
        <v>0</v>
      </c>
      <c r="K14" s="146">
        <f>+'St 3'!$J$179</f>
        <v>818216.29313893639</v>
      </c>
      <c r="L14" s="146">
        <f>+'St 2.1'!$J$62</f>
        <v>208108.34649</v>
      </c>
      <c r="M14" s="146">
        <f>+'St 2.1'!$J$179</f>
        <v>255570.50548834246</v>
      </c>
      <c r="N14" s="146">
        <f>+'St 2.2'!$J$62</f>
        <v>2072693.164425734</v>
      </c>
      <c r="O14" s="146">
        <f>+'St 2.2'!$J$179</f>
        <v>6394197.3886648081</v>
      </c>
      <c r="P14" s="146">
        <f>+'St 4'!$J$62</f>
        <v>0</v>
      </c>
      <c r="Q14" s="146">
        <f>+'St 4'!$J$179</f>
        <v>1687680.6561844202</v>
      </c>
      <c r="R14" s="146">
        <f>+'St 5'!$J$62</f>
        <v>688084.57000000007</v>
      </c>
      <c r="S14" s="146">
        <f>+'St 5'!$J$179</f>
        <v>3371206.9491352262</v>
      </c>
      <c r="T14" s="146">
        <f t="shared" si="0"/>
        <v>5454537.2774342094</v>
      </c>
      <c r="U14" s="146">
        <f t="shared" si="0"/>
        <v>14987936.492660217</v>
      </c>
    </row>
    <row r="15" spans="1:21">
      <c r="B15" s="66" t="s">
        <v>68</v>
      </c>
      <c r="C15" s="67" t="s">
        <v>32</v>
      </c>
      <c r="D15" s="147">
        <f>+'St 1.1'!$J$63</f>
        <v>5</v>
      </c>
      <c r="E15" s="147">
        <f>+'St 1.1'!$J$180</f>
        <v>3370.0000000000005</v>
      </c>
      <c r="F15" s="147">
        <f>+'St 1.2'!$J$63</f>
        <v>184489.9533327237</v>
      </c>
      <c r="G15" s="147">
        <f>+'St 1.2'!$J$180</f>
        <v>104277.25871695176</v>
      </c>
      <c r="H15" s="147">
        <f>+'St 1.3'!$J$63</f>
        <v>198196.76355780198</v>
      </c>
      <c r="I15" s="147">
        <f>+'St 1.3'!$J$180</f>
        <v>1743153.5435962151</v>
      </c>
      <c r="J15" s="147">
        <f>+'St 3'!$J$63</f>
        <v>0</v>
      </c>
      <c r="K15" s="147">
        <f>+'St 3'!$J$180</f>
        <v>818216.29313893639</v>
      </c>
      <c r="L15" s="147">
        <f>+'St 2.1'!$J$63</f>
        <v>208108.34649</v>
      </c>
      <c r="M15" s="147">
        <f>+'St 2.1'!$J$180</f>
        <v>255281.97794459999</v>
      </c>
      <c r="N15" s="147">
        <f>+'St 2.2'!$J$63</f>
        <v>2072693.164425734</v>
      </c>
      <c r="O15" s="147">
        <f>+'St 2.2'!$J$180</f>
        <v>4545539.2097687433</v>
      </c>
      <c r="P15" s="147">
        <f>+'St 4'!$J$63</f>
        <v>0</v>
      </c>
      <c r="Q15" s="147">
        <f>+'St 4'!$J$180</f>
        <v>515477.68618442013</v>
      </c>
      <c r="R15" s="147">
        <f>+'St 5'!$J$63</f>
        <v>688084.57000000007</v>
      </c>
      <c r="S15" s="147">
        <f>+'St 5'!$J$180</f>
        <v>3371206.9491352262</v>
      </c>
      <c r="T15" s="147">
        <f t="shared" si="0"/>
        <v>3351577.7978062602</v>
      </c>
      <c r="U15" s="147">
        <f>+E15+G15+I15+K15+M15+O15+Q15+S15</f>
        <v>11356522.918485094</v>
      </c>
    </row>
    <row r="16" spans="1:21">
      <c r="B16" s="66" t="s">
        <v>69</v>
      </c>
      <c r="C16" s="67" t="s">
        <v>33</v>
      </c>
      <c r="D16" s="147">
        <f>+'St 1.1'!$J$76</f>
        <v>0</v>
      </c>
      <c r="E16" s="147">
        <f>+'St 1.1'!$J$193</f>
        <v>0</v>
      </c>
      <c r="F16" s="147">
        <f>+'St 1.2'!$J$76</f>
        <v>0</v>
      </c>
      <c r="G16" s="147">
        <f>+'St 1.2'!$J$193</f>
        <v>16914.070380045901</v>
      </c>
      <c r="H16" s="147">
        <f>+'St 1.3'!$J$76</f>
        <v>2102959.4796279497</v>
      </c>
      <c r="I16" s="147">
        <f>+'St 1.3'!$J$193</f>
        <v>593349.82735527179</v>
      </c>
      <c r="J16" s="147">
        <f>+'St 3'!$J$76</f>
        <v>0</v>
      </c>
      <c r="K16" s="147">
        <f>+'St 3'!$J$193</f>
        <v>0</v>
      </c>
      <c r="L16" s="147">
        <f>+'St 2.1'!$J$76</f>
        <v>0</v>
      </c>
      <c r="M16" s="147">
        <f>+'St 2.1'!$J$193</f>
        <v>288.52754374243273</v>
      </c>
      <c r="N16" s="147">
        <f>+'St 2.2'!$J$76</f>
        <v>0</v>
      </c>
      <c r="O16" s="147">
        <f>+'St 2.2'!$J$193</f>
        <v>1848658.1788960644</v>
      </c>
      <c r="P16" s="147">
        <f>+'St 4'!$J$76</f>
        <v>0</v>
      </c>
      <c r="Q16" s="147">
        <f>+'St 4'!$J$193</f>
        <v>1172202.9700000002</v>
      </c>
      <c r="R16" s="147">
        <f>+'St 5'!$J$76</f>
        <v>0</v>
      </c>
      <c r="S16" s="147">
        <f>+'St 5'!$J$193</f>
        <v>0</v>
      </c>
      <c r="T16" s="147">
        <f t="shared" si="0"/>
        <v>2102959.4796279497</v>
      </c>
      <c r="U16" s="147">
        <f t="shared" si="0"/>
        <v>3631413.5741751245</v>
      </c>
    </row>
    <row r="17" spans="2:21">
      <c r="B17" s="35">
        <v>6</v>
      </c>
      <c r="C17" s="26" t="s">
        <v>90</v>
      </c>
      <c r="D17" s="146">
        <f>+'St 1.1'!$J$79</f>
        <v>39537</v>
      </c>
      <c r="E17" s="146">
        <f>+'St 1.1'!$J$196</f>
        <v>0</v>
      </c>
      <c r="F17" s="146">
        <f>+'St 1.2'!$J$79</f>
        <v>95.406413220572333</v>
      </c>
      <c r="G17" s="146">
        <f>+'St 1.2'!$J$196</f>
        <v>341.40325763967485</v>
      </c>
      <c r="H17" s="146">
        <f>+'St 1.3'!$J$79</f>
        <v>5320731.636902337</v>
      </c>
      <c r="I17" s="146">
        <f>+'St 1.3'!$J$196</f>
        <v>0</v>
      </c>
      <c r="J17" s="146">
        <f>+'St 3'!$J$79</f>
        <v>662114.60289999994</v>
      </c>
      <c r="K17" s="146">
        <f>+'St 3'!$J$196</f>
        <v>0</v>
      </c>
      <c r="L17" s="146">
        <f>+'St 2.1'!$J$79</f>
        <v>0</v>
      </c>
      <c r="M17" s="146">
        <f>+'St 2.1'!$J$196</f>
        <v>405.92777413314491</v>
      </c>
      <c r="N17" s="146">
        <f>+'St 2.2'!$J$79</f>
        <v>0</v>
      </c>
      <c r="O17" s="146">
        <f>+'St 2.2'!$J$196</f>
        <v>0</v>
      </c>
      <c r="P17" s="146">
        <f>+'St 4'!$J$79</f>
        <v>0</v>
      </c>
      <c r="Q17" s="146">
        <f>+'St 4'!$J$196</f>
        <v>5851876.3361173766</v>
      </c>
      <c r="R17" s="146">
        <f>+'St 5'!$J$79</f>
        <v>0</v>
      </c>
      <c r="S17" s="146">
        <f>+'St 5'!$J$196</f>
        <v>0</v>
      </c>
      <c r="T17" s="146">
        <f t="shared" si="0"/>
        <v>6022478.6462155581</v>
      </c>
      <c r="U17" s="146">
        <f t="shared" si="0"/>
        <v>5852623.6671491498</v>
      </c>
    </row>
    <row r="18" spans="2:21">
      <c r="B18" s="66" t="s">
        <v>68</v>
      </c>
      <c r="C18" s="67" t="s">
        <v>15</v>
      </c>
      <c r="D18" s="147">
        <f>+'St 1.1'!$J$80</f>
        <v>0</v>
      </c>
      <c r="E18" s="147">
        <f>+'St 1.1'!$J$197</f>
        <v>0</v>
      </c>
      <c r="F18" s="147">
        <f>+'St 1.2'!$J$80</f>
        <v>0</v>
      </c>
      <c r="G18" s="147">
        <f>+'St 1.2'!$J$197</f>
        <v>0</v>
      </c>
      <c r="H18" s="147">
        <f>+'St 1.3'!$J$80</f>
        <v>170602.31009818212</v>
      </c>
      <c r="I18" s="147">
        <f>+'St 1.3'!$J$197</f>
        <v>0</v>
      </c>
      <c r="J18" s="147">
        <f>+'St 3'!$J$80</f>
        <v>0</v>
      </c>
      <c r="K18" s="147">
        <f>+'St 3'!$J$197</f>
        <v>0</v>
      </c>
      <c r="L18" s="147">
        <f>+'St 2.1'!$J$80</f>
        <v>0</v>
      </c>
      <c r="M18" s="147">
        <f>+'St 2.1'!$J$197</f>
        <v>0</v>
      </c>
      <c r="N18" s="147">
        <f>+'St 2.2'!$J$80</f>
        <v>0</v>
      </c>
      <c r="O18" s="147">
        <f>+'St 2.2'!$J$197</f>
        <v>0</v>
      </c>
      <c r="P18" s="147">
        <f>+'St 4'!$J$80</f>
        <v>0</v>
      </c>
      <c r="Q18" s="147">
        <f>+'St 4'!$J$197</f>
        <v>0</v>
      </c>
      <c r="R18" s="147">
        <f>+'St 5'!$J$80</f>
        <v>0</v>
      </c>
      <c r="S18" s="147">
        <f>+'St 5'!$J$197</f>
        <v>0</v>
      </c>
      <c r="T18" s="147">
        <f t="shared" si="0"/>
        <v>170602.31009818212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1.1'!$J$81</f>
        <v>0</v>
      </c>
      <c r="E19" s="147">
        <f>+'St 1.1'!$J$198</f>
        <v>0</v>
      </c>
      <c r="F19" s="147">
        <f>+'St 1.2'!$J$81</f>
        <v>0</v>
      </c>
      <c r="G19" s="147">
        <f>+'St 1.2'!$J$198</f>
        <v>0</v>
      </c>
      <c r="H19" s="147">
        <f>+'St 1.3'!$J$81</f>
        <v>3473915.7838589065</v>
      </c>
      <c r="I19" s="147">
        <f>+'St 1.3'!$J$198</f>
        <v>0</v>
      </c>
      <c r="J19" s="147">
        <f>+'St 3'!$J$81</f>
        <v>20893.68</v>
      </c>
      <c r="K19" s="147">
        <f>+'St 3'!$J$198</f>
        <v>0</v>
      </c>
      <c r="L19" s="147">
        <f>+'St 2.1'!$J$81</f>
        <v>0</v>
      </c>
      <c r="M19" s="147">
        <f>+'St 2.1'!$J$198</f>
        <v>15.230575200000002</v>
      </c>
      <c r="N19" s="147">
        <f>+'St 2.2'!$J$81</f>
        <v>0</v>
      </c>
      <c r="O19" s="147">
        <f>+'St 2.2'!$J$198</f>
        <v>0</v>
      </c>
      <c r="P19" s="147">
        <f>+'St 4'!$J$81</f>
        <v>0</v>
      </c>
      <c r="Q19" s="147">
        <f>+'St 4'!$J$198</f>
        <v>3494809.4638589071</v>
      </c>
      <c r="R19" s="147">
        <f>+'St 5'!$J$81</f>
        <v>0</v>
      </c>
      <c r="S19" s="147">
        <f>+'St 5'!$J$198</f>
        <v>0</v>
      </c>
      <c r="T19" s="147">
        <f t="shared" si="0"/>
        <v>3494809.4638589066</v>
      </c>
      <c r="U19" s="147">
        <f t="shared" si="0"/>
        <v>3494824.6944341073</v>
      </c>
    </row>
    <row r="20" spans="2:21">
      <c r="B20" s="66" t="s">
        <v>83</v>
      </c>
      <c r="C20" s="67" t="s">
        <v>17</v>
      </c>
      <c r="D20" s="147">
        <f>+'St 1.1'!$J$82</f>
        <v>16369.999999999998</v>
      </c>
      <c r="E20" s="147">
        <f>+'St 1.1'!$J$199</f>
        <v>0</v>
      </c>
      <c r="F20" s="147">
        <f>+'St 1.2'!$J$82</f>
        <v>0</v>
      </c>
      <c r="G20" s="147">
        <f>+'St 1.2'!$J$199</f>
        <v>0</v>
      </c>
      <c r="H20" s="147">
        <f>+'St 1.3'!$J$82</f>
        <v>619914.75687349972</v>
      </c>
      <c r="I20" s="147">
        <f>+'St 1.3'!$J$199</f>
        <v>0</v>
      </c>
      <c r="J20" s="147">
        <f>+'St 3'!$J$82</f>
        <v>0</v>
      </c>
      <c r="K20" s="147">
        <f>+'St 3'!$J$199</f>
        <v>0</v>
      </c>
      <c r="L20" s="147">
        <f>+'St 2.1'!$J$82</f>
        <v>0</v>
      </c>
      <c r="M20" s="147">
        <f>+'St 2.1'!$J$199</f>
        <v>0</v>
      </c>
      <c r="N20" s="147">
        <f>+'St 2.2'!$J$82</f>
        <v>0</v>
      </c>
      <c r="O20" s="147">
        <f>+'St 2.2'!$J$199</f>
        <v>0</v>
      </c>
      <c r="P20" s="147">
        <f>+'St 4'!$J$82</f>
        <v>0</v>
      </c>
      <c r="Q20" s="147">
        <f>+'St 4'!$J$199</f>
        <v>636284.7568734996</v>
      </c>
      <c r="R20" s="147">
        <f>+'St 5'!$J$82</f>
        <v>0</v>
      </c>
      <c r="S20" s="147">
        <f>+'St 5'!$J$199</f>
        <v>0</v>
      </c>
      <c r="T20" s="147">
        <f t="shared" si="0"/>
        <v>636284.75687349972</v>
      </c>
      <c r="U20" s="147">
        <f t="shared" si="0"/>
        <v>636284.7568734996</v>
      </c>
    </row>
    <row r="21" spans="2:21">
      <c r="B21" s="66" t="s">
        <v>84</v>
      </c>
      <c r="C21" s="67" t="s">
        <v>18</v>
      </c>
      <c r="D21" s="147">
        <f>+'St 1.1'!$J$83</f>
        <v>23167</v>
      </c>
      <c r="E21" s="147">
        <f>+'St 1.1'!$J$200</f>
        <v>0</v>
      </c>
      <c r="F21" s="147">
        <f>+'St 1.2'!$J$83</f>
        <v>95.406413220572333</v>
      </c>
      <c r="G21" s="147">
        <f>+'St 1.2'!$J$200</f>
        <v>341.40325763967485</v>
      </c>
      <c r="H21" s="147">
        <f>+'St 1.3'!$J$83</f>
        <v>1056298.7860717487</v>
      </c>
      <c r="I21" s="147">
        <f>+'St 1.3'!$J$200</f>
        <v>0</v>
      </c>
      <c r="J21" s="147">
        <f>+'St 3'!$J$83</f>
        <v>641220.92289999989</v>
      </c>
      <c r="K21" s="147">
        <f>+'St 3'!$J$200</f>
        <v>0</v>
      </c>
      <c r="L21" s="147">
        <f>+'St 2.1'!$J$83</f>
        <v>0</v>
      </c>
      <c r="M21" s="147">
        <f>+'St 2.1'!$J$200</f>
        <v>390.69719893314493</v>
      </c>
      <c r="N21" s="147">
        <f>+'St 2.2'!$J$83</f>
        <v>0</v>
      </c>
      <c r="O21" s="147">
        <f>+'St 2.2'!$J$200</f>
        <v>0</v>
      </c>
      <c r="P21" s="147">
        <f>+'St 4'!$J$83</f>
        <v>0</v>
      </c>
      <c r="Q21" s="147">
        <f>+'St 4'!$J$200</f>
        <v>1720782.1153849692</v>
      </c>
      <c r="R21" s="147">
        <f>+'St 5'!$J$83</f>
        <v>0</v>
      </c>
      <c r="S21" s="147">
        <f>+'St 5'!$J$200</f>
        <v>0</v>
      </c>
      <c r="T21" s="147">
        <f t="shared" si="0"/>
        <v>1720782.1153849692</v>
      </c>
      <c r="U21" s="147">
        <f t="shared" si="0"/>
        <v>1721514.215841542</v>
      </c>
    </row>
    <row r="22" spans="2:21">
      <c r="B22" s="66" t="s">
        <v>85</v>
      </c>
      <c r="C22" s="3" t="s">
        <v>324</v>
      </c>
      <c r="D22" s="147">
        <f>+'St 1.1'!$J$84</f>
        <v>0</v>
      </c>
      <c r="E22" s="147">
        <f>+'St 1.1'!$J$201</f>
        <v>0</v>
      </c>
      <c r="F22" s="147">
        <f>+'St 1.2'!$J$84</f>
        <v>0</v>
      </c>
      <c r="G22" s="147">
        <f>+'St 1.2'!$J$201</f>
        <v>0</v>
      </c>
      <c r="H22" s="147">
        <f>+'St 1.3'!$J$84</f>
        <v>0</v>
      </c>
      <c r="I22" s="147">
        <f>+'St 1.3'!$J$201</f>
        <v>0</v>
      </c>
      <c r="J22" s="147">
        <f>+'St 3'!$J$84</f>
        <v>0</v>
      </c>
      <c r="K22" s="147">
        <f>+'St 3'!$J$201</f>
        <v>0</v>
      </c>
      <c r="L22" s="147">
        <f>+'St 2.1'!$J$84</f>
        <v>0</v>
      </c>
      <c r="M22" s="147">
        <f>+'St 2.1'!$J$201</f>
        <v>0</v>
      </c>
      <c r="N22" s="147">
        <f>+'St 2.2'!$J$84</f>
        <v>0</v>
      </c>
      <c r="O22" s="147">
        <f>+'St 2.2'!$J$201</f>
        <v>0</v>
      </c>
      <c r="P22" s="147">
        <f>+'St 4'!$J$84</f>
        <v>0</v>
      </c>
      <c r="Q22" s="147">
        <f>+'St 4'!$J$201</f>
        <v>0</v>
      </c>
      <c r="R22" s="147">
        <f>+'St 5'!$J$84</f>
        <v>0</v>
      </c>
      <c r="S22" s="147">
        <f>+'St 5'!$J$201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1.1'!$J$85</f>
        <v>0</v>
      </c>
      <c r="E23" s="147">
        <f>+'St 1.1'!$J$202</f>
        <v>0</v>
      </c>
      <c r="F23" s="147">
        <f>+'St 1.2'!$J$85</f>
        <v>0</v>
      </c>
      <c r="G23" s="147">
        <f>+'St 1.2'!$J$202</f>
        <v>0</v>
      </c>
      <c r="H23" s="147">
        <f>+'St 1.3'!$J$85</f>
        <v>0</v>
      </c>
      <c r="I23" s="147">
        <f>+'St 1.3'!$J$202</f>
        <v>0</v>
      </c>
      <c r="J23" s="147">
        <f>+'St 3'!$J$85</f>
        <v>0</v>
      </c>
      <c r="K23" s="147">
        <f>+'St 3'!$J$202</f>
        <v>0</v>
      </c>
      <c r="L23" s="147">
        <f>+'St 2.1'!$J$85</f>
        <v>0</v>
      </c>
      <c r="M23" s="147">
        <f>+'St 2.1'!$J$202</f>
        <v>0</v>
      </c>
      <c r="N23" s="147">
        <f>+'St 2.2'!$J$85</f>
        <v>0</v>
      </c>
      <c r="O23" s="147">
        <f>+'St 2.2'!$J$202</f>
        <v>0</v>
      </c>
      <c r="P23" s="147">
        <f>+'St 4'!$J$85</f>
        <v>0</v>
      </c>
      <c r="Q23" s="147">
        <f>+'St 4'!$J$202</f>
        <v>0</v>
      </c>
      <c r="R23" s="147">
        <f>+'St 5'!$J$85</f>
        <v>0</v>
      </c>
      <c r="S23" s="147">
        <f>+'St 5'!$J$202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1.1'!$J$86</f>
        <v>34064</v>
      </c>
      <c r="E24" s="146">
        <f>+'St 1.1'!$J$203</f>
        <v>272</v>
      </c>
      <c r="F24" s="146">
        <f>+'St 1.2'!$J$86</f>
        <v>262487.36551147391</v>
      </c>
      <c r="G24" s="146">
        <f>+'St 1.2'!$J$203</f>
        <v>377069.14355833293</v>
      </c>
      <c r="H24" s="146">
        <f>+'St 1.3'!$J$86</f>
        <v>58693.966011586606</v>
      </c>
      <c r="I24" s="146">
        <f>+'St 1.3'!$J$203</f>
        <v>794456.3419338013</v>
      </c>
      <c r="J24" s="146">
        <f>+'St 3'!$J$86</f>
        <v>21460.874266384963</v>
      </c>
      <c r="K24" s="146">
        <f>+'St 3'!$J$203</f>
        <v>161110.73124457948</v>
      </c>
      <c r="L24" s="146">
        <f>+'St 2.1'!$J$86</f>
        <v>196423.91137003453</v>
      </c>
      <c r="M24" s="146">
        <f>+'St 2.1'!$J$203</f>
        <v>513212.25411115022</v>
      </c>
      <c r="N24" s="146">
        <f>+'St 2.2'!$J$86</f>
        <v>10152635.445543366</v>
      </c>
      <c r="O24" s="146">
        <f>+'St 2.2'!$J$203</f>
        <v>3264040.915302691</v>
      </c>
      <c r="P24" s="146">
        <f>+'St 4'!$J$86</f>
        <v>50187.908530937333</v>
      </c>
      <c r="Q24" s="146">
        <f>+'St 4'!$J$203</f>
        <v>80962.237187498424</v>
      </c>
      <c r="R24" s="146">
        <f>+'St 5'!$J$86</f>
        <v>125015.08694814074</v>
      </c>
      <c r="S24" s="146">
        <f>+'St 5'!$J$203</f>
        <v>709660.39793492586</v>
      </c>
      <c r="T24" s="146">
        <f t="shared" si="0"/>
        <v>10900968.558181925</v>
      </c>
      <c r="U24" s="146">
        <f t="shared" si="0"/>
        <v>5900784.0212729787</v>
      </c>
    </row>
    <row r="25" spans="2:21">
      <c r="B25" s="66" t="s">
        <v>68</v>
      </c>
      <c r="C25" s="67" t="s">
        <v>30</v>
      </c>
      <c r="D25" s="147">
        <f>+'St 1.1'!$J$87</f>
        <v>0</v>
      </c>
      <c r="E25" s="147">
        <f>+'St 1.1'!$J$204</f>
        <v>0</v>
      </c>
      <c r="F25" s="147">
        <f>+'St 1.2'!$J$87</f>
        <v>11348.882655296333</v>
      </c>
      <c r="G25" s="147">
        <f>+'St 1.2'!$J$204</f>
        <v>122515.05561535401</v>
      </c>
      <c r="H25" s="147">
        <f>+'St 1.3'!$J$87</f>
        <v>5501.2660271747573</v>
      </c>
      <c r="I25" s="147">
        <f>+'St 1.3'!$J$204</f>
        <v>639471.78955667559</v>
      </c>
      <c r="J25" s="147">
        <f>+'St 3'!$J$87</f>
        <v>0</v>
      </c>
      <c r="K25" s="147">
        <f>+'St 3'!$J$204</f>
        <v>2.0210249512130725</v>
      </c>
      <c r="L25" s="147">
        <f>+'St 2.1'!$J$87</f>
        <v>185277.00923102052</v>
      </c>
      <c r="M25" s="147">
        <f>+'St 2.1'!$J$204</f>
        <v>304533.56761849974</v>
      </c>
      <c r="N25" s="147">
        <f>+'St 2.2'!$J$87</f>
        <v>5228134.2212110506</v>
      </c>
      <c r="O25" s="147">
        <f>+'St 2.2'!$J$204</f>
        <v>1642484.1267826243</v>
      </c>
      <c r="P25" s="147">
        <f>+'St 4'!$J$87</f>
        <v>7545.4127126909225</v>
      </c>
      <c r="Q25" s="147">
        <f>+'St 4'!$J$204</f>
        <v>2490.2968666483703</v>
      </c>
      <c r="R25" s="147">
        <f>+'St 5'!$J$87</f>
        <v>11032.855081919559</v>
      </c>
      <c r="S25" s="147">
        <f>+'St 5'!$J$204</f>
        <v>670945.80580965744</v>
      </c>
      <c r="T25" s="147">
        <f t="shared" si="0"/>
        <v>5448839.6469191536</v>
      </c>
      <c r="U25" s="147">
        <f t="shared" si="0"/>
        <v>3382442.6632744111</v>
      </c>
    </row>
    <row r="26" spans="2:21">
      <c r="B26" s="66" t="s">
        <v>69</v>
      </c>
      <c r="C26" s="67" t="s">
        <v>31</v>
      </c>
      <c r="D26" s="147">
        <f>+'St 1.1'!$J$100</f>
        <v>34064</v>
      </c>
      <c r="E26" s="147">
        <f>+'St 1.1'!$J$217</f>
        <v>272</v>
      </c>
      <c r="F26" s="147">
        <f>+'St 1.2'!$J$100</f>
        <v>251138.48285617758</v>
      </c>
      <c r="G26" s="147">
        <f>+'St 1.2'!$J$217</f>
        <v>254554.08794297898</v>
      </c>
      <c r="H26" s="147">
        <f>+'St 1.3'!$J$100</f>
        <v>53192.699984411855</v>
      </c>
      <c r="I26" s="147">
        <f>+'St 1.3'!$J$217</f>
        <v>154984.55237712566</v>
      </c>
      <c r="J26" s="147">
        <f>+'St 3'!$J$100</f>
        <v>21460.874266384963</v>
      </c>
      <c r="K26" s="147">
        <f>+'St 3'!$J$217</f>
        <v>161108.71021962826</v>
      </c>
      <c r="L26" s="147">
        <f>+'St 2.1'!$J$100</f>
        <v>11146.902139014001</v>
      </c>
      <c r="M26" s="147">
        <f>+'St 2.1'!$J$217</f>
        <v>208678.68649265048</v>
      </c>
      <c r="N26" s="147">
        <f>+'St 2.2'!$J$100</f>
        <v>4924501.2243323149</v>
      </c>
      <c r="O26" s="147">
        <f>+'St 2.2'!$J$217</f>
        <v>1621556.7885200668</v>
      </c>
      <c r="P26" s="147">
        <f>+'St 4'!$J$100</f>
        <v>42642.495818246411</v>
      </c>
      <c r="Q26" s="147">
        <f>+'St 4'!$J$217</f>
        <v>78471.940320850059</v>
      </c>
      <c r="R26" s="147">
        <f>+'St 5'!$J$100</f>
        <v>113982.23186622119</v>
      </c>
      <c r="S26" s="147">
        <f>+'St 5'!$J$217</f>
        <v>38714.59212526834</v>
      </c>
      <c r="T26" s="147">
        <f t="shared" si="0"/>
        <v>5452128.9112627702</v>
      </c>
      <c r="U26" s="147">
        <f t="shared" si="0"/>
        <v>2518341.3579985686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1.1'!$J$113+'St 1.1'!$J$114</f>
        <v>0</v>
      </c>
      <c r="E28" s="146">
        <f>+'St 1.1'!$J$230+'St 1.1'!$J$231</f>
        <v>0</v>
      </c>
      <c r="F28" s="146">
        <f>+'St 1.2'!$J$113+'St 1.2'!$J$114</f>
        <v>168589.77681584671</v>
      </c>
      <c r="G28" s="146">
        <f>+'St 1.2'!$J$230+'St 1.2'!$J$231</f>
        <v>787247.82819052122</v>
      </c>
      <c r="H28" s="146">
        <f>+'St 1.3'!$J$113+'St 1.3'!$J$114</f>
        <v>50027.785152761942</v>
      </c>
      <c r="I28" s="146">
        <f>+'St 1.3'!$J$230+'St 1.3'!$J$231</f>
        <v>146196.30130281506</v>
      </c>
      <c r="J28" s="146">
        <f>+'St 3'!$J$113+'St 3'!$J$114</f>
        <v>1051.0699</v>
      </c>
      <c r="K28" s="146">
        <f>+'St 3'!$J$230+'St 3'!$J$231</f>
        <v>1117.4335000000001</v>
      </c>
      <c r="L28" s="146">
        <f>+'St 2.1'!$J$113+'St 2.1'!$J$114</f>
        <v>2492.6985510439999</v>
      </c>
      <c r="M28" s="146">
        <f>+'St 2.1'!$J$230+'St 2.1'!$J$231</f>
        <v>95.856220400000012</v>
      </c>
      <c r="N28" s="146">
        <f>+'St 2.2'!$J$113+'St 2.2'!$J$114</f>
        <v>4549137.7564973095</v>
      </c>
      <c r="O28" s="146">
        <f>+'St 2.2'!$J$230+'St 2.2'!$J$231</f>
        <v>2173614.2329310402</v>
      </c>
      <c r="P28" s="146">
        <f>+'St 4'!$J$113+'St 4'!$J$114</f>
        <v>0</v>
      </c>
      <c r="Q28" s="146">
        <f>+'St 4'!$J$230+'St 4'!$J$231</f>
        <v>0</v>
      </c>
      <c r="R28" s="146">
        <f>+'St 5'!$J$113+'St 5'!$J$114</f>
        <v>0</v>
      </c>
      <c r="S28" s="146">
        <f>+'St 5'!$J$230+'St 5'!$J$231</f>
        <v>0</v>
      </c>
      <c r="T28" s="146">
        <f t="shared" si="0"/>
        <v>4771299.0869169626</v>
      </c>
      <c r="U28" s="146">
        <f t="shared" si="0"/>
        <v>3108271.6521447767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2840350</v>
      </c>
      <c r="E29" s="146">
        <f t="shared" si="1"/>
        <v>3701714.0000000005</v>
      </c>
      <c r="F29" s="146">
        <f t="shared" si="1"/>
        <v>16876120.883959621</v>
      </c>
      <c r="G29" s="146">
        <f t="shared" si="1"/>
        <v>18426314.935543071</v>
      </c>
      <c r="H29" s="146">
        <f t="shared" si="1"/>
        <v>10203628.93727603</v>
      </c>
      <c r="I29" s="146">
        <f t="shared" si="1"/>
        <v>12823234.804182446</v>
      </c>
      <c r="J29" s="146">
        <f t="shared" si="1"/>
        <v>12615042.437570741</v>
      </c>
      <c r="K29" s="146">
        <f t="shared" si="1"/>
        <v>3883591.2629812453</v>
      </c>
      <c r="L29" s="146">
        <f t="shared" si="1"/>
        <v>1665430.3457449728</v>
      </c>
      <c r="M29" s="146">
        <f t="shared" si="1"/>
        <v>1073469.2434535997</v>
      </c>
      <c r="N29" s="146">
        <f t="shared" si="1"/>
        <v>26563957.275546264</v>
      </c>
      <c r="O29" s="146">
        <f t="shared" si="1"/>
        <v>18878844.186868832</v>
      </c>
      <c r="P29" s="146">
        <f t="shared" si="1"/>
        <v>5731862.2463351833</v>
      </c>
      <c r="Q29" s="146">
        <f t="shared" si="1"/>
        <v>19506251.705796696</v>
      </c>
      <c r="R29" s="146">
        <f t="shared" si="1"/>
        <v>3981835.2485796632</v>
      </c>
      <c r="S29" s="146">
        <f t="shared" si="1"/>
        <v>6843588.1200615251</v>
      </c>
      <c r="T29" s="146">
        <f t="shared" si="1"/>
        <v>80478227.375012472</v>
      </c>
      <c r="U29" s="146">
        <f t="shared" si="1"/>
        <v>85137008.25888741</v>
      </c>
    </row>
    <row r="30" spans="2:21">
      <c r="G30" s="15"/>
      <c r="I30" s="15"/>
      <c r="U30" s="15"/>
    </row>
    <row r="32" spans="2:21">
      <c r="B32" s="296" t="s">
        <v>337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1.1'!$V$6</f>
        <v>0</v>
      </c>
      <c r="E36" s="146">
        <f>+'St 1.1'!$V$123</f>
        <v>7034.0406713159982</v>
      </c>
      <c r="F36" s="146">
        <f>+'St 1.2'!$V$6</f>
        <v>0</v>
      </c>
      <c r="G36" s="146">
        <f>+'St 1.2'!$V$123</f>
        <v>0</v>
      </c>
      <c r="H36" s="146">
        <f>+'St 1.3'!$V$6</f>
        <v>0</v>
      </c>
      <c r="I36" s="146">
        <f>+'St 1.3'!$V$123</f>
        <v>0</v>
      </c>
      <c r="J36" s="146">
        <f>+'St 3'!$V$6</f>
        <v>2586.9445371223774</v>
      </c>
      <c r="K36" s="146">
        <f>+'St 3'!$V$123</f>
        <v>-1499.9700000000018</v>
      </c>
      <c r="L36" s="146">
        <f>+'St 2.1'!$V$6</f>
        <v>0</v>
      </c>
      <c r="M36" s="146">
        <f>+'St 2.1'!$V$123</f>
        <v>0</v>
      </c>
      <c r="N36" s="146">
        <f>+'St 2.2'!$V$6</f>
        <v>0</v>
      </c>
      <c r="O36" s="146">
        <f>+'St 2.2'!$V$123</f>
        <v>0</v>
      </c>
      <c r="P36" s="146">
        <f>+'St 4'!$V$6</f>
        <v>0</v>
      </c>
      <c r="Q36" s="146">
        <f>+'St 4'!$V$123</f>
        <v>0</v>
      </c>
      <c r="R36" s="146">
        <f>+'St 5'!$V$6</f>
        <v>0</v>
      </c>
      <c r="S36" s="146">
        <f>+'St 5'!$V$123</f>
        <v>0</v>
      </c>
      <c r="T36" s="146">
        <f>+D36+F36+H36+J36+L36+N36+P36+R36</f>
        <v>2586.9445371223774</v>
      </c>
      <c r="U36" s="146">
        <f>+E36+G36+I36+K36+M36+O36+Q36+S36</f>
        <v>5534.0706713159962</v>
      </c>
    </row>
    <row r="37" spans="2:21">
      <c r="B37" s="66" t="s">
        <v>68</v>
      </c>
      <c r="C37" s="67" t="s">
        <v>35</v>
      </c>
      <c r="D37" s="147">
        <f>+'St 1.1'!$V$7</f>
        <v>0</v>
      </c>
      <c r="E37" s="147">
        <f>+'St 1.1'!$V$124</f>
        <v>7034.0406713159864</v>
      </c>
      <c r="F37" s="147">
        <f>+'St 1.2'!$V$7</f>
        <v>0</v>
      </c>
      <c r="G37" s="147">
        <f>+'St 1.2'!$V$124</f>
        <v>0</v>
      </c>
      <c r="H37" s="147">
        <f>+'St 1.3'!$V$7</f>
        <v>0</v>
      </c>
      <c r="I37" s="147">
        <f>+'St 1.3'!$V$124</f>
        <v>0</v>
      </c>
      <c r="J37" s="147">
        <f>+'St 3'!$V$7</f>
        <v>0</v>
      </c>
      <c r="K37" s="147">
        <f>+'St 3'!$V$124</f>
        <v>0</v>
      </c>
      <c r="L37" s="147">
        <f>+'St 2.1'!$V$7</f>
        <v>0</v>
      </c>
      <c r="M37" s="147">
        <f>+'St 2.1'!$V$124</f>
        <v>0</v>
      </c>
      <c r="N37" s="147">
        <f>+'St 2.2'!$V$7</f>
        <v>0</v>
      </c>
      <c r="O37" s="147">
        <f>+'St 2.2'!$V$124</f>
        <v>0</v>
      </c>
      <c r="P37" s="147">
        <f>+'St 4'!$V$7</f>
        <v>0</v>
      </c>
      <c r="Q37" s="147">
        <f>+'St 4'!$V$124</f>
        <v>0</v>
      </c>
      <c r="R37" s="147">
        <f>+'St 5'!$V$7</f>
        <v>0</v>
      </c>
      <c r="S37" s="147">
        <f>+'St 5'!$V$124</f>
        <v>0</v>
      </c>
      <c r="T37" s="147">
        <f t="shared" ref="T37:U59" si="2">+D37+F37+H37+J37+L37+N37+P37+R37</f>
        <v>0</v>
      </c>
      <c r="U37" s="147">
        <f t="shared" si="2"/>
        <v>7034.0406713159864</v>
      </c>
    </row>
    <row r="38" spans="2:21">
      <c r="B38" s="66" t="s">
        <v>69</v>
      </c>
      <c r="C38" s="67" t="s">
        <v>87</v>
      </c>
      <c r="D38" s="147">
        <f>+'St 1.1'!$V$8</f>
        <v>0</v>
      </c>
      <c r="E38" s="147">
        <f>+'St 1.1'!$V$125</f>
        <v>0</v>
      </c>
      <c r="F38" s="147">
        <f>+'St 1.2'!$V$8</f>
        <v>0</v>
      </c>
      <c r="G38" s="147">
        <f>+'St 1.2'!$V$125</f>
        <v>0</v>
      </c>
      <c r="H38" s="147">
        <f>+'St 1.3'!$V$8</f>
        <v>0</v>
      </c>
      <c r="I38" s="147">
        <f>+'St 1.3'!$V$125</f>
        <v>0</v>
      </c>
      <c r="J38" s="147">
        <f>+'St 3'!$V$8</f>
        <v>2586.9445371223774</v>
      </c>
      <c r="K38" s="147">
        <f>+'St 3'!$V$125</f>
        <v>-1499.9700000000018</v>
      </c>
      <c r="L38" s="147">
        <f>+'St 2.1'!$V$8</f>
        <v>0</v>
      </c>
      <c r="M38" s="147">
        <f>+'St 2.1'!$V$125</f>
        <v>0</v>
      </c>
      <c r="N38" s="147">
        <f>+'St 2.2'!$V$8</f>
        <v>0</v>
      </c>
      <c r="O38" s="147">
        <f>+'St 2.2'!$V$125</f>
        <v>0</v>
      </c>
      <c r="P38" s="147">
        <f>+'St 4'!$V$8</f>
        <v>0</v>
      </c>
      <c r="Q38" s="147">
        <f>+'St 4'!$V$125</f>
        <v>0</v>
      </c>
      <c r="R38" s="147">
        <f>+'St 5'!$V$8</f>
        <v>0</v>
      </c>
      <c r="S38" s="147">
        <f>+'St 5'!$V$125</f>
        <v>0</v>
      </c>
      <c r="T38" s="147">
        <f t="shared" si="2"/>
        <v>2586.9445371223774</v>
      </c>
      <c r="U38" s="147">
        <f t="shared" si="2"/>
        <v>-1499.9700000000018</v>
      </c>
    </row>
    <row r="39" spans="2:21">
      <c r="B39" s="35">
        <v>2</v>
      </c>
      <c r="C39" s="26" t="s">
        <v>38</v>
      </c>
      <c r="D39" s="146">
        <f>+'St 1.1'!$V$9</f>
        <v>436161.00000000006</v>
      </c>
      <c r="E39" s="146">
        <f>+'St 1.1'!$V$126</f>
        <v>-3520.3903896317343</v>
      </c>
      <c r="F39" s="146">
        <f>+'St 1.2'!$V$9</f>
        <v>756437.97520545498</v>
      </c>
      <c r="G39" s="146">
        <f>+'St 1.2'!$V$126</f>
        <v>-116500.61413082608</v>
      </c>
      <c r="H39" s="146">
        <f>+'St 1.3'!$V$9</f>
        <v>51055.577586775173</v>
      </c>
      <c r="I39" s="146">
        <f>+'St 1.3'!$V$126</f>
        <v>220933.78740817701</v>
      </c>
      <c r="J39" s="146">
        <f>+'St 3'!$V$9</f>
        <v>296710.95959999989</v>
      </c>
      <c r="K39" s="146">
        <f>+'St 3'!$V$126</f>
        <v>162407.47725531246</v>
      </c>
      <c r="L39" s="146">
        <f>+'St 2.1'!$V$9</f>
        <v>274.35590000000013</v>
      </c>
      <c r="M39" s="146">
        <f>+'St 2.1'!$V$126</f>
        <v>-19239.759654280027</v>
      </c>
      <c r="N39" s="146">
        <f>+'St 2.2'!$V$9</f>
        <v>17992.435859423851</v>
      </c>
      <c r="O39" s="146">
        <f>+'St 2.2'!$V$126</f>
        <v>86105.04736502681</v>
      </c>
      <c r="P39" s="146">
        <f>+'St 4'!$V$9</f>
        <v>0</v>
      </c>
      <c r="Q39" s="146">
        <f>+'St 4'!$V$126</f>
        <v>1224099.4957199998</v>
      </c>
      <c r="R39" s="146">
        <f>+'St 5'!$V$9</f>
        <v>1873.9961585368746</v>
      </c>
      <c r="S39" s="146">
        <f>+'St 5'!$V$126</f>
        <v>106301.0137890522</v>
      </c>
      <c r="T39" s="146">
        <f t="shared" si="2"/>
        <v>1560506.300310191</v>
      </c>
      <c r="U39" s="146">
        <f t="shared" si="2"/>
        <v>1660586.0573628303</v>
      </c>
    </row>
    <row r="40" spans="2:21" ht="15.75">
      <c r="B40" s="66" t="s">
        <v>68</v>
      </c>
      <c r="C40" s="67" t="s">
        <v>39</v>
      </c>
      <c r="D40" s="149">
        <f>+'St 1.1'!$V$10</f>
        <v>494242.00000000017</v>
      </c>
      <c r="E40" s="149">
        <f>+'St 1.1'!$V$127</f>
        <v>237</v>
      </c>
      <c r="F40" s="149">
        <f>+'St 1.2'!$V$10</f>
        <v>0</v>
      </c>
      <c r="G40" s="149">
        <f>+'St 1.2'!$V$127</f>
        <v>-1226.420954572347</v>
      </c>
      <c r="H40" s="149">
        <f>+'St 1.3'!$V$10</f>
        <v>0</v>
      </c>
      <c r="I40" s="149">
        <f>+'St 1.3'!$V$127</f>
        <v>2252.0038342225994</v>
      </c>
      <c r="J40" s="149">
        <f>+'St 3'!$V$10</f>
        <v>0</v>
      </c>
      <c r="K40" s="149">
        <f>+'St 3'!$V$127</f>
        <v>-5.1899999999999995E-2</v>
      </c>
      <c r="L40" s="149">
        <f>+'St 2.1'!$V$10</f>
        <v>0</v>
      </c>
      <c r="M40" s="149">
        <f>+'St 2.1'!$V$127</f>
        <v>-0.14108450000000078</v>
      </c>
      <c r="N40" s="149">
        <f>+'St 2.2'!$V$10</f>
        <v>0</v>
      </c>
      <c r="O40" s="149">
        <f>+'St 2.2'!$V$127</f>
        <v>17520.726344847448</v>
      </c>
      <c r="P40" s="149">
        <f>+'St 4'!$V$10</f>
        <v>0</v>
      </c>
      <c r="Q40" s="149">
        <f>+'St 4'!$V$127</f>
        <v>484713.99115999992</v>
      </c>
      <c r="R40" s="149">
        <f>+'St 5'!$V$10</f>
        <v>0</v>
      </c>
      <c r="S40" s="149">
        <f>+'St 5'!$V$127</f>
        <v>0</v>
      </c>
      <c r="T40" s="149">
        <f t="shared" si="2"/>
        <v>494242.00000000017</v>
      </c>
      <c r="U40" s="149">
        <f t="shared" si="2"/>
        <v>503497.10739999759</v>
      </c>
    </row>
    <row r="41" spans="2:21" ht="15.75">
      <c r="B41" s="66" t="s">
        <v>69</v>
      </c>
      <c r="C41" s="67" t="s">
        <v>50</v>
      </c>
      <c r="D41" s="149">
        <f>+'St 1.1'!$V$23</f>
        <v>-58081.000000000131</v>
      </c>
      <c r="E41" s="149">
        <f>+'St 1.1'!$V$140</f>
        <v>-3757.3903896316324</v>
      </c>
      <c r="F41" s="149">
        <f>+'St 1.2'!$V$23</f>
        <v>756437.97520545498</v>
      </c>
      <c r="G41" s="149">
        <f>+'St 1.2'!$V$140</f>
        <v>-115274.19317625368</v>
      </c>
      <c r="H41" s="149">
        <f>+'St 1.3'!$V$23</f>
        <v>51055.577586775173</v>
      </c>
      <c r="I41" s="149">
        <f>+'St 1.3'!$V$140</f>
        <v>218681.7835739544</v>
      </c>
      <c r="J41" s="149">
        <f>+'St 3'!$V$23</f>
        <v>296710.95959999983</v>
      </c>
      <c r="K41" s="149">
        <f>+'St 3'!$V$140</f>
        <v>162407.52915531248</v>
      </c>
      <c r="L41" s="149">
        <f>+'St 2.1'!$V$23</f>
        <v>274.35590000000013</v>
      </c>
      <c r="M41" s="149">
        <f>+'St 2.1'!$V$140</f>
        <v>-19239.618569780028</v>
      </c>
      <c r="N41" s="149">
        <f>+'St 2.2'!$V$23</f>
        <v>17992.435859423851</v>
      </c>
      <c r="O41" s="149">
        <f>+'St 2.2'!$V$140</f>
        <v>68584.321020179224</v>
      </c>
      <c r="P41" s="149">
        <f>+'St 4'!$V$23</f>
        <v>0</v>
      </c>
      <c r="Q41" s="149">
        <f>+'St 4'!$V$140</f>
        <v>739385.50455999991</v>
      </c>
      <c r="R41" s="149">
        <f>+'St 5'!$V$23</f>
        <v>1873.9961585368746</v>
      </c>
      <c r="S41" s="149">
        <f>+'St 5'!$V$140</f>
        <v>106301.0137890522</v>
      </c>
      <c r="T41" s="149">
        <f t="shared" si="2"/>
        <v>1066264.3003101908</v>
      </c>
      <c r="U41" s="149">
        <f t="shared" si="2"/>
        <v>1157088.949962833</v>
      </c>
    </row>
    <row r="42" spans="2:21">
      <c r="B42" s="35">
        <v>3</v>
      </c>
      <c r="C42" s="26" t="s">
        <v>51</v>
      </c>
      <c r="D42" s="146">
        <f>+'St 1.1'!$V$36</f>
        <v>0</v>
      </c>
      <c r="E42" s="146">
        <f>+'St 1.1'!$V$153</f>
        <v>191675.34971831623</v>
      </c>
      <c r="F42" s="146">
        <f>+'St 1.2'!$V$36</f>
        <v>91332.503187322189</v>
      </c>
      <c r="G42" s="146">
        <f>+'St 1.2'!$V$153</f>
        <v>465931.16770661995</v>
      </c>
      <c r="H42" s="146">
        <f>+'St 1.3'!$V$36</f>
        <v>264819.27260829473</v>
      </c>
      <c r="I42" s="146">
        <f>+'St 1.3'!$V$153</f>
        <v>668011.68029903458</v>
      </c>
      <c r="J42" s="146">
        <f>+'St 3'!$V$36</f>
        <v>882050.76679653139</v>
      </c>
      <c r="K42" s="146">
        <f>+'St 3'!$V$153</f>
        <v>30020.174179008474</v>
      </c>
      <c r="L42" s="146">
        <f>+'St 2.1'!$V$36</f>
        <v>0</v>
      </c>
      <c r="M42" s="146">
        <f>+'St 2.1'!$V$153</f>
        <v>-4201.7400016882939</v>
      </c>
      <c r="N42" s="146">
        <f>+'St 2.2'!$V$36</f>
        <v>212682.38575346678</v>
      </c>
      <c r="O42" s="146">
        <f>+'St 2.2'!$V$153</f>
        <v>23874.478522036909</v>
      </c>
      <c r="P42" s="146">
        <f>+'St 4'!$V$36</f>
        <v>0</v>
      </c>
      <c r="Q42" s="146">
        <f>+'St 4'!$V$153</f>
        <v>4913.537483852986</v>
      </c>
      <c r="R42" s="146">
        <f>+'St 5'!$V$36</f>
        <v>280815.54393633723</v>
      </c>
      <c r="S42" s="146">
        <f>+'St 5'!$V$153</f>
        <v>0</v>
      </c>
      <c r="T42" s="146">
        <f t="shared" si="2"/>
        <v>1731700.4722819524</v>
      </c>
      <c r="U42" s="146">
        <f t="shared" si="2"/>
        <v>1380224.6479071809</v>
      </c>
    </row>
    <row r="43" spans="2:21">
      <c r="B43" s="35">
        <v>4</v>
      </c>
      <c r="C43" s="26" t="s">
        <v>323</v>
      </c>
      <c r="D43" s="146">
        <f>+'St 1.1'!$V$49</f>
        <v>0</v>
      </c>
      <c r="E43" s="146">
        <f>+'St 1.1'!$V$166</f>
        <v>266342</v>
      </c>
      <c r="F43" s="146">
        <f>+'St 1.2'!$V$49</f>
        <v>454920.13054206572</v>
      </c>
      <c r="G43" s="146">
        <f>+'St 1.2'!$V$166</f>
        <v>901944.80139444128</v>
      </c>
      <c r="H43" s="146">
        <f>+'St 1.3'!$V$49</f>
        <v>210233.59526942213</v>
      </c>
      <c r="I43" s="146">
        <f>+'St 1.3'!$V$166</f>
        <v>575562.12754769519</v>
      </c>
      <c r="J43" s="146">
        <f>+'St 3'!$V$49</f>
        <v>50023.856162877652</v>
      </c>
      <c r="K43" s="146">
        <f>+'St 3'!$V$166</f>
        <v>103726.63048819393</v>
      </c>
      <c r="L43" s="146">
        <f>+'St 2.1'!$V$49</f>
        <v>136869.04094856617</v>
      </c>
      <c r="M43" s="146">
        <f>+'St 2.1'!$V$166</f>
        <v>-7499.546909055477</v>
      </c>
      <c r="N43" s="146">
        <f>+'St 2.2'!$V$49</f>
        <v>2461408.5490096929</v>
      </c>
      <c r="O43" s="146">
        <f>+'St 2.2'!$V$166</f>
        <v>1844741.2340185444</v>
      </c>
      <c r="P43" s="146">
        <f>+'St 4'!$V$49</f>
        <v>750698.67881329998</v>
      </c>
      <c r="Q43" s="146">
        <f>+'St 4'!$V$166</f>
        <v>0</v>
      </c>
      <c r="R43" s="146">
        <f>+'St 5'!$V$49</f>
        <v>-3521.8650428457659</v>
      </c>
      <c r="S43" s="146">
        <f>+'St 5'!$V$166</f>
        <v>204322.98569159821</v>
      </c>
      <c r="T43" s="146">
        <f t="shared" si="2"/>
        <v>4060631.985703079</v>
      </c>
      <c r="U43" s="146">
        <f t="shared" si="2"/>
        <v>3889140.2322314172</v>
      </c>
    </row>
    <row r="44" spans="2:21">
      <c r="B44" s="35">
        <v>5</v>
      </c>
      <c r="C44" s="26" t="s">
        <v>52</v>
      </c>
      <c r="D44" s="146">
        <f>+'St 1.1'!$V$62</f>
        <v>0</v>
      </c>
      <c r="E44" s="146">
        <f>+'St 1.1'!$V$179</f>
        <v>50</v>
      </c>
      <c r="F44" s="146">
        <f>+'St 1.2'!$V$62</f>
        <v>19384.184093393473</v>
      </c>
      <c r="G44" s="146">
        <f>+'St 1.2'!$V$179</f>
        <v>33434.738065194491</v>
      </c>
      <c r="H44" s="146">
        <f>+'St 1.3'!$V$62</f>
        <v>282646.49844042159</v>
      </c>
      <c r="I44" s="146">
        <f>+'St 1.3'!$V$179</f>
        <v>221949.02753947908</v>
      </c>
      <c r="J44" s="146">
        <f>+'St 3'!$V$62</f>
        <v>0</v>
      </c>
      <c r="K44" s="146">
        <f>+'St 3'!$V$179</f>
        <v>120632.25226595852</v>
      </c>
      <c r="L44" s="146">
        <f>+'St 2.1'!$V$62</f>
        <v>20546.940000000006</v>
      </c>
      <c r="M44" s="146">
        <f>+'St 2.1'!$V$179</f>
        <v>42977.034930062044</v>
      </c>
      <c r="N44" s="146">
        <f>+'St 2.2'!$V$62</f>
        <v>13836.867411134153</v>
      </c>
      <c r="O44" s="146">
        <f>+'St 2.2'!$V$179</f>
        <v>3346679.8902414148</v>
      </c>
      <c r="P44" s="146">
        <f>+'St 4'!$V$62</f>
        <v>0</v>
      </c>
      <c r="Q44" s="146">
        <f>+'St 4'!$V$179</f>
        <v>211207.50867203425</v>
      </c>
      <c r="R44" s="146">
        <f>+'St 5'!$V$62</f>
        <v>59241.379364572116</v>
      </c>
      <c r="S44" s="146">
        <f>+'St 5'!$V$179</f>
        <v>396924.96671480767</v>
      </c>
      <c r="T44" s="146">
        <f t="shared" si="2"/>
        <v>395655.86930952128</v>
      </c>
      <c r="U44" s="146">
        <f t="shared" si="2"/>
        <v>4373855.4184289509</v>
      </c>
    </row>
    <row r="45" spans="2:21">
      <c r="B45" s="66" t="s">
        <v>68</v>
      </c>
      <c r="C45" s="67" t="s">
        <v>32</v>
      </c>
      <c r="D45" s="147">
        <f>+'St 1.1'!$V$63</f>
        <v>0</v>
      </c>
      <c r="E45" s="147">
        <f>+'St 1.1'!$V$180</f>
        <v>50</v>
      </c>
      <c r="F45" s="147">
        <f>+'St 1.2'!$V$63</f>
        <v>19384.184093393469</v>
      </c>
      <c r="G45" s="147">
        <f>+'St 1.2'!$V$180</f>
        <v>22293.139497933953</v>
      </c>
      <c r="H45" s="147">
        <f>+'St 1.3'!$V$63</f>
        <v>29093.003364909982</v>
      </c>
      <c r="I45" s="147">
        <f>+'St 1.3'!$V$180</f>
        <v>233956.62173971094</v>
      </c>
      <c r="J45" s="147">
        <f>+'St 3'!$V$63</f>
        <v>0</v>
      </c>
      <c r="K45" s="147">
        <f>+'St 3'!$V$180</f>
        <v>120632.25226595852</v>
      </c>
      <c r="L45" s="147">
        <f>+'St 2.1'!$V$63</f>
        <v>20546.940000000006</v>
      </c>
      <c r="M45" s="147">
        <f>+'St 2.1'!$V$180</f>
        <v>43042.976151599956</v>
      </c>
      <c r="N45" s="147">
        <f>+'St 2.2'!$V$63</f>
        <v>13836.867411134153</v>
      </c>
      <c r="O45" s="147">
        <f>+'St 2.2'!$V$180</f>
        <v>2302991.4465519311</v>
      </c>
      <c r="P45" s="147">
        <f>+'St 4'!$V$63</f>
        <v>0</v>
      </c>
      <c r="Q45" s="147">
        <f>+'St 4'!$V$180</f>
        <v>39197.805270000004</v>
      </c>
      <c r="R45" s="147">
        <f>+'St 5'!$V$63</f>
        <v>59241.379364572116</v>
      </c>
      <c r="S45" s="147">
        <f>+'St 5'!$V$180</f>
        <v>396924.96671480767</v>
      </c>
      <c r="T45" s="147">
        <f t="shared" si="2"/>
        <v>142102.37423400971</v>
      </c>
      <c r="U45" s="147">
        <f t="shared" si="2"/>
        <v>3159089.208191942</v>
      </c>
    </row>
    <row r="46" spans="2:21">
      <c r="B46" s="66" t="s">
        <v>69</v>
      </c>
      <c r="C46" s="67" t="s">
        <v>33</v>
      </c>
      <c r="D46" s="147">
        <f>+'St 1.1'!$V$76</f>
        <v>0</v>
      </c>
      <c r="E46" s="147">
        <f>+'St 1.1'!$V$193</f>
        <v>0</v>
      </c>
      <c r="F46" s="147">
        <f>+'St 1.2'!$V$76</f>
        <v>1.5584277007986644E-12</v>
      </c>
      <c r="G46" s="147">
        <f>+'St 1.2'!$V$193</f>
        <v>11141.598567260542</v>
      </c>
      <c r="H46" s="147">
        <f>+'St 1.3'!$V$76</f>
        <v>253553.49507551157</v>
      </c>
      <c r="I46" s="147">
        <f>+'St 1.3'!$V$193</f>
        <v>-12007.594200231862</v>
      </c>
      <c r="J46" s="147">
        <f>+'St 3'!$V$76</f>
        <v>0</v>
      </c>
      <c r="K46" s="147">
        <f>+'St 3'!$V$193</f>
        <v>0</v>
      </c>
      <c r="L46" s="147">
        <f>+'St 2.1'!$V$76</f>
        <v>0</v>
      </c>
      <c r="M46" s="147">
        <f>+'St 2.1'!$V$193</f>
        <v>-65.941221537921393</v>
      </c>
      <c r="N46" s="147">
        <f>+'St 2.2'!$V$76</f>
        <v>0</v>
      </c>
      <c r="O46" s="147">
        <f>+'St 2.2'!$V$193</f>
        <v>1043688.4436894843</v>
      </c>
      <c r="P46" s="147">
        <f>+'St 4'!$V$76</f>
        <v>0</v>
      </c>
      <c r="Q46" s="147">
        <f>+'St 4'!$V$193</f>
        <v>172009.70340203427</v>
      </c>
      <c r="R46" s="147">
        <f>+'St 5'!$V$76</f>
        <v>0</v>
      </c>
      <c r="S46" s="147">
        <f>+'St 5'!$V$193</f>
        <v>0</v>
      </c>
      <c r="T46" s="147">
        <f t="shared" si="2"/>
        <v>253553.49507551157</v>
      </c>
      <c r="U46" s="147">
        <f t="shared" si="2"/>
        <v>1214766.2102370092</v>
      </c>
    </row>
    <row r="47" spans="2:21">
      <c r="B47" s="35">
        <v>6</v>
      </c>
      <c r="C47" s="26" t="s">
        <v>90</v>
      </c>
      <c r="D47" s="146">
        <f>+'St 1.1'!$V$79</f>
        <v>5763</v>
      </c>
      <c r="E47" s="146">
        <f>+'St 1.1'!$V$196</f>
        <v>0</v>
      </c>
      <c r="F47" s="146">
        <f>+'St 1.2'!$V$79</f>
        <v>23.4649992586357</v>
      </c>
      <c r="G47" s="146">
        <f>+'St 1.2'!$V$196</f>
        <v>61.005295791156165</v>
      </c>
      <c r="H47" s="146">
        <f>+'St 1.3'!$V$79</f>
        <v>657103.06674551615</v>
      </c>
      <c r="I47" s="146">
        <f>+'St 1.3'!$V$196</f>
        <v>0</v>
      </c>
      <c r="J47" s="146">
        <f>+'St 3'!$V$79</f>
        <v>50128.221100000061</v>
      </c>
      <c r="K47" s="146">
        <f>+'St 3'!$V$196</f>
        <v>0</v>
      </c>
      <c r="L47" s="146">
        <f>+'St 2.1'!$V$79</f>
        <v>0</v>
      </c>
      <c r="M47" s="146">
        <f>+'St 2.1'!$V$196</f>
        <v>-657.24928819105219</v>
      </c>
      <c r="N47" s="146">
        <f>+'St 2.2'!$V$79</f>
        <v>0</v>
      </c>
      <c r="O47" s="146">
        <f>+'St 2.2'!$V$196</f>
        <v>0</v>
      </c>
      <c r="P47" s="146">
        <f>+'St 4'!$V$79</f>
        <v>0</v>
      </c>
      <c r="Q47" s="146">
        <f>+'St 4'!$V$196</f>
        <v>648071.43413000007</v>
      </c>
      <c r="R47" s="146">
        <f>+'St 5'!$V$79</f>
        <v>0</v>
      </c>
      <c r="S47" s="146">
        <f>+'St 5'!$V$196</f>
        <v>0</v>
      </c>
      <c r="T47" s="146">
        <f t="shared" si="2"/>
        <v>713017.75284477486</v>
      </c>
      <c r="U47" s="146">
        <f t="shared" si="2"/>
        <v>647475.19013760018</v>
      </c>
    </row>
    <row r="48" spans="2:21">
      <c r="B48" s="66" t="s">
        <v>68</v>
      </c>
      <c r="C48" s="67" t="s">
        <v>15</v>
      </c>
      <c r="D48" s="147">
        <f>+'St 1.1'!$V$80</f>
        <v>0</v>
      </c>
      <c r="E48" s="147">
        <f>+'St 1.1'!$V$197</f>
        <v>0</v>
      </c>
      <c r="F48" s="147">
        <f>+'St 1.2'!$V$80</f>
        <v>0</v>
      </c>
      <c r="G48" s="147">
        <f>+'St 1.2'!$V$197</f>
        <v>0</v>
      </c>
      <c r="H48" s="147">
        <f>+'St 1.3'!$V$80</f>
        <v>26351.354137027927</v>
      </c>
      <c r="I48" s="147">
        <f>+'St 1.3'!$V$197</f>
        <v>0</v>
      </c>
      <c r="J48" s="147">
        <f>+'St 3'!$V$80</f>
        <v>0</v>
      </c>
      <c r="K48" s="147">
        <f>+'St 3'!$V$197</f>
        <v>0</v>
      </c>
      <c r="L48" s="147">
        <f>+'St 2.1'!$V$80</f>
        <v>0</v>
      </c>
      <c r="M48" s="147">
        <f>+'St 2.1'!$V$197</f>
        <v>0</v>
      </c>
      <c r="N48" s="147">
        <f>+'St 2.2'!$V$80</f>
        <v>0</v>
      </c>
      <c r="O48" s="147">
        <f>+'St 2.2'!$V$197</f>
        <v>0</v>
      </c>
      <c r="P48" s="147">
        <f>+'St 4'!$V$80</f>
        <v>0</v>
      </c>
      <c r="Q48" s="147">
        <f>+'St 4'!$V$197</f>
        <v>0</v>
      </c>
      <c r="R48" s="147">
        <f>+'St 5'!$V$80</f>
        <v>0</v>
      </c>
      <c r="S48" s="147">
        <f>+'St 5'!$V$197</f>
        <v>0</v>
      </c>
      <c r="T48" s="147">
        <f t="shared" si="2"/>
        <v>26351.354137027927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1.1'!$V$81</f>
        <v>0</v>
      </c>
      <c r="E49" s="147">
        <f>+'St 1.1'!$V$198</f>
        <v>0</v>
      </c>
      <c r="F49" s="147">
        <f>+'St 1.2'!$V$81</f>
        <v>0</v>
      </c>
      <c r="G49" s="147">
        <f>+'St 1.2'!$V$198</f>
        <v>0</v>
      </c>
      <c r="H49" s="147">
        <f>+'St 1.3'!$V$81</f>
        <v>368575.02385890682</v>
      </c>
      <c r="I49" s="147">
        <f>+'St 1.3'!$V$198</f>
        <v>0</v>
      </c>
      <c r="J49" s="147">
        <f>+'St 3'!$V$81</f>
        <v>0</v>
      </c>
      <c r="K49" s="147">
        <f>+'St 3'!$V$198</f>
        <v>0</v>
      </c>
      <c r="L49" s="147">
        <f>+'St 2.1'!$V$81</f>
        <v>0</v>
      </c>
      <c r="M49" s="147">
        <f>+'St 2.1'!$V$198</f>
        <v>-0.60738149999999824</v>
      </c>
      <c r="N49" s="147">
        <f>+'St 2.2'!$V$81</f>
        <v>0</v>
      </c>
      <c r="O49" s="147">
        <f>+'St 2.2'!$V$198</f>
        <v>0</v>
      </c>
      <c r="P49" s="147">
        <f>+'St 4'!$V$81</f>
        <v>0</v>
      </c>
      <c r="Q49" s="147">
        <f>+'St 4'!$V$198</f>
        <v>343988.73</v>
      </c>
      <c r="R49" s="147">
        <f>+'St 5'!$V$81</f>
        <v>0</v>
      </c>
      <c r="S49" s="147">
        <f>+'St 5'!$V$198</f>
        <v>0</v>
      </c>
      <c r="T49" s="147">
        <f t="shared" si="2"/>
        <v>368575.02385890682</v>
      </c>
      <c r="U49" s="147">
        <f t="shared" si="2"/>
        <v>343988.12261849997</v>
      </c>
    </row>
    <row r="50" spans="2:21">
      <c r="B50" s="66" t="s">
        <v>83</v>
      </c>
      <c r="C50" s="67" t="s">
        <v>17</v>
      </c>
      <c r="D50" s="147">
        <f>+'St 1.1'!$V$82</f>
        <v>1148.9999999999982</v>
      </c>
      <c r="E50" s="147">
        <f>+'St 1.1'!$V$199</f>
        <v>0</v>
      </c>
      <c r="F50" s="147">
        <f>+'St 1.2'!$V$82</f>
        <v>0</v>
      </c>
      <c r="G50" s="147">
        <f>+'St 1.2'!$V$199</f>
        <v>0</v>
      </c>
      <c r="H50" s="147">
        <f>+'St 1.3'!$V$82</f>
        <v>96660.836671018216</v>
      </c>
      <c r="I50" s="147">
        <f>+'St 1.3'!$V$199</f>
        <v>0</v>
      </c>
      <c r="J50" s="147">
        <f>+'St 3'!$V$82</f>
        <v>0</v>
      </c>
      <c r="K50" s="147">
        <f>+'St 3'!$V$199</f>
        <v>0</v>
      </c>
      <c r="L50" s="147">
        <f>+'St 2.1'!$V$82</f>
        <v>0</v>
      </c>
      <c r="M50" s="147">
        <f>+'St 2.1'!$V$199</f>
        <v>-30.101660800000001</v>
      </c>
      <c r="N50" s="147">
        <f>+'St 2.2'!$V$82</f>
        <v>0</v>
      </c>
      <c r="O50" s="147">
        <f>+'St 2.2'!$V$199</f>
        <v>0</v>
      </c>
      <c r="P50" s="147">
        <f>+'St 4'!$V$82</f>
        <v>0</v>
      </c>
      <c r="Q50" s="147">
        <f>+'St 4'!$V$199</f>
        <v>152041.35206500001</v>
      </c>
      <c r="R50" s="147">
        <f>+'St 5'!$V$82</f>
        <v>0</v>
      </c>
      <c r="S50" s="147">
        <f>+'St 5'!$V$199</f>
        <v>0</v>
      </c>
      <c r="T50" s="147">
        <f t="shared" si="2"/>
        <v>97809.836671018216</v>
      </c>
      <c r="U50" s="147">
        <f t="shared" si="2"/>
        <v>152011.25040420002</v>
      </c>
    </row>
    <row r="51" spans="2:21">
      <c r="B51" s="66" t="s">
        <v>84</v>
      </c>
      <c r="C51" s="67" t="s">
        <v>18</v>
      </c>
      <c r="D51" s="147">
        <f>+'St 1.1'!$V$83</f>
        <v>4613.9999999999982</v>
      </c>
      <c r="E51" s="147">
        <f>+'St 1.1'!$V$200</f>
        <v>0</v>
      </c>
      <c r="F51" s="147">
        <f>+'St 1.2'!$V$83</f>
        <v>23.4649992586357</v>
      </c>
      <c r="G51" s="147">
        <f>+'St 1.2'!$V$200</f>
        <v>61.005295791156165</v>
      </c>
      <c r="H51" s="147">
        <f>+'St 1.3'!$V$83</f>
        <v>165515.85207856316</v>
      </c>
      <c r="I51" s="147">
        <f>+'St 1.3'!$V$200</f>
        <v>0</v>
      </c>
      <c r="J51" s="147">
        <f>+'St 3'!$V$83</f>
        <v>50128.221100000061</v>
      </c>
      <c r="K51" s="147">
        <f>+'St 3'!$V$200</f>
        <v>0</v>
      </c>
      <c r="L51" s="147">
        <f>+'St 2.1'!$V$83</f>
        <v>0</v>
      </c>
      <c r="M51" s="147">
        <f>+'St 2.1'!$V$200</f>
        <v>-626.54024589105222</v>
      </c>
      <c r="N51" s="147">
        <f>+'St 2.2'!$V$83</f>
        <v>0</v>
      </c>
      <c r="O51" s="147">
        <f>+'St 2.2'!$V$200</f>
        <v>0</v>
      </c>
      <c r="P51" s="147">
        <f>+'St 4'!$V$83</f>
        <v>0</v>
      </c>
      <c r="Q51" s="147">
        <f>+'St 4'!$V$200</f>
        <v>152041.35206500001</v>
      </c>
      <c r="R51" s="147">
        <f>+'St 5'!$V$83</f>
        <v>0</v>
      </c>
      <c r="S51" s="147">
        <f>+'St 5'!$V$200</f>
        <v>0</v>
      </c>
      <c r="T51" s="147">
        <f t="shared" si="2"/>
        <v>220281.53817782184</v>
      </c>
      <c r="U51" s="147">
        <f t="shared" si="2"/>
        <v>151475.81711490013</v>
      </c>
    </row>
    <row r="52" spans="2:21">
      <c r="B52" s="66" t="s">
        <v>85</v>
      </c>
      <c r="C52" s="67" t="s">
        <v>19</v>
      </c>
      <c r="D52" s="147">
        <f>+'St 1.1'!$V$84</f>
        <v>0</v>
      </c>
      <c r="E52" s="147">
        <f>+'St 1.1'!$V$201</f>
        <v>0</v>
      </c>
      <c r="F52" s="147">
        <f>+'St 1.2'!$V$84</f>
        <v>0</v>
      </c>
      <c r="G52" s="147">
        <f>+'St 1.2'!$V$201</f>
        <v>0</v>
      </c>
      <c r="H52" s="147">
        <f>+'St 1.3'!$V$84</f>
        <v>0</v>
      </c>
      <c r="I52" s="147">
        <f>+'St 1.3'!$V$201</f>
        <v>0</v>
      </c>
      <c r="J52" s="147">
        <f>+'St 3'!$V$84</f>
        <v>0</v>
      </c>
      <c r="K52" s="147">
        <f>+'St 3'!$V$201</f>
        <v>0</v>
      </c>
      <c r="L52" s="147">
        <f>+'St 2.1'!$V$84</f>
        <v>0</v>
      </c>
      <c r="M52" s="147">
        <f>+'St 2.1'!$V$201</f>
        <v>0</v>
      </c>
      <c r="N52" s="147">
        <f>+'St 2.2'!$V$84</f>
        <v>0</v>
      </c>
      <c r="O52" s="147">
        <f>+'St 2.2'!$V$201</f>
        <v>0</v>
      </c>
      <c r="P52" s="147">
        <f>+'St 4'!$V$84</f>
        <v>0</v>
      </c>
      <c r="Q52" s="147">
        <f>+'St 4'!$V$201</f>
        <v>0</v>
      </c>
      <c r="R52" s="147">
        <f>+'St 5'!$V$84</f>
        <v>0</v>
      </c>
      <c r="S52" s="147">
        <f>+'St 5'!$V$201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1.1'!$V$85</f>
        <v>0</v>
      </c>
      <c r="E53" s="147">
        <f>+'St 1.1'!$V$202</f>
        <v>0</v>
      </c>
      <c r="F53" s="147">
        <f>+'St 1.2'!$V$85</f>
        <v>0</v>
      </c>
      <c r="G53" s="147">
        <f>+'St 1.2'!$V$202</f>
        <v>0</v>
      </c>
      <c r="H53" s="147">
        <f>+'St 1.3'!$V$85</f>
        <v>0</v>
      </c>
      <c r="I53" s="147">
        <f>+'St 1.3'!$V$202</f>
        <v>0</v>
      </c>
      <c r="J53" s="147">
        <f>+'St 3'!$V$85</f>
        <v>0</v>
      </c>
      <c r="K53" s="147">
        <f>+'St 3'!$V$202</f>
        <v>0</v>
      </c>
      <c r="L53" s="147">
        <f>+'St 2.1'!$V$85</f>
        <v>0</v>
      </c>
      <c r="M53" s="147">
        <f>+'St 2.1'!$V$202</f>
        <v>0</v>
      </c>
      <c r="N53" s="147">
        <f>+'St 2.2'!$V$85</f>
        <v>0</v>
      </c>
      <c r="O53" s="147">
        <f>+'St 2.2'!$V$202</f>
        <v>0</v>
      </c>
      <c r="P53" s="147">
        <f>+'St 4'!$V$85</f>
        <v>0</v>
      </c>
      <c r="Q53" s="147">
        <f>+'St 4'!$V$202</f>
        <v>0</v>
      </c>
      <c r="R53" s="147">
        <f>+'St 5'!$V$85</f>
        <v>0</v>
      </c>
      <c r="S53" s="147">
        <f>+'St 5'!$V$202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1.1'!$V$86</f>
        <v>7644.9999999999991</v>
      </c>
      <c r="E54" s="146">
        <f>+'St 1.1'!$V$203</f>
        <v>-5.9999999999999609</v>
      </c>
      <c r="F54" s="146">
        <f>+'St 1.2'!$V$86</f>
        <v>-33401.528279168298</v>
      </c>
      <c r="G54" s="146">
        <f>+'St 1.2'!$V$203</f>
        <v>37913.023295076091</v>
      </c>
      <c r="H54" s="146">
        <f>+'St 1.3'!$V$86</f>
        <v>6607.2346811595053</v>
      </c>
      <c r="I54" s="146">
        <f>+'St 1.3'!$V$203</f>
        <v>203886.25543416425</v>
      </c>
      <c r="J54" s="146">
        <f>+'St 3'!$V$86</f>
        <v>1729.824586658654</v>
      </c>
      <c r="K54" s="146">
        <f>+'St 3'!$V$203</f>
        <v>13272.593884575434</v>
      </c>
      <c r="L54" s="146">
        <f>+'St 2.1'!$V$86</f>
        <v>27109.395161220855</v>
      </c>
      <c r="M54" s="146">
        <f>+'St 2.1'!$V$203</f>
        <v>116596.08057007808</v>
      </c>
      <c r="N54" s="146">
        <f>+'St 2.2'!$V$86</f>
        <v>3483847.1147849746</v>
      </c>
      <c r="O54" s="146">
        <f>+'St 2.2'!$V$203</f>
        <v>181363.27656828542</v>
      </c>
      <c r="P54" s="146">
        <f>+'St 4'!$V$86</f>
        <v>13128.081500888538</v>
      </c>
      <c r="Q54" s="146">
        <f>+'St 4'!$V$203</f>
        <v>14337.427430687416</v>
      </c>
      <c r="R54" s="146">
        <f>+'St 5'!$V$86</f>
        <v>-40068.978679027896</v>
      </c>
      <c r="S54" s="146">
        <f>+'St 5'!$V$203</f>
        <v>-100905.16770043925</v>
      </c>
      <c r="T54" s="146">
        <f t="shared" si="2"/>
        <v>3466596.1437567058</v>
      </c>
      <c r="U54" s="146">
        <f t="shared" si="2"/>
        <v>466457.48948242748</v>
      </c>
    </row>
    <row r="55" spans="2:21">
      <c r="B55" s="66" t="s">
        <v>68</v>
      </c>
      <c r="C55" s="67" t="s">
        <v>30</v>
      </c>
      <c r="D55" s="147">
        <f>+'St 1.1'!$V$87</f>
        <v>0</v>
      </c>
      <c r="E55" s="147">
        <f>+'St 1.1'!$V$204</f>
        <v>0</v>
      </c>
      <c r="F55" s="147">
        <f>+'St 1.2'!$V$87</f>
        <v>11170.779728108118</v>
      </c>
      <c r="G55" s="147">
        <f>+'St 1.2'!$V$204</f>
        <v>49332.267815342806</v>
      </c>
      <c r="H55" s="147">
        <f>+'St 1.3'!$V$87</f>
        <v>2799.8216755857102</v>
      </c>
      <c r="I55" s="147">
        <f>+'St 1.3'!$V$204</f>
        <v>175797.69064322635</v>
      </c>
      <c r="J55" s="147">
        <f>+'St 3'!$V$87</f>
        <v>0</v>
      </c>
      <c r="K55" s="147">
        <f>+'St 3'!$V$204</f>
        <v>2.0210249512130725</v>
      </c>
      <c r="L55" s="147">
        <f>+'St 2.1'!$V$87</f>
        <v>26394.546233057856</v>
      </c>
      <c r="M55" s="147">
        <f>+'St 2.1'!$V$204</f>
        <v>136468.93854281414</v>
      </c>
      <c r="N55" s="147">
        <f>+'St 2.2'!$V$87</f>
        <v>1870358.6301203081</v>
      </c>
      <c r="O55" s="147">
        <f>+'St 2.2'!$V$204</f>
        <v>143548.94564735278</v>
      </c>
      <c r="P55" s="147">
        <f>+'St 4'!$V$87</f>
        <v>7372.6626064290231</v>
      </c>
      <c r="Q55" s="147">
        <f>+'St 4'!$V$204</f>
        <v>4200.8233499999997</v>
      </c>
      <c r="R55" s="147">
        <f>+'St 5'!$V$87</f>
        <v>-40068.978679027896</v>
      </c>
      <c r="S55" s="147">
        <f>+'St 5'!$V$204</f>
        <v>-100422.91220918264</v>
      </c>
      <c r="T55" s="147">
        <f t="shared" si="2"/>
        <v>1878027.461684461</v>
      </c>
      <c r="U55" s="147">
        <f t="shared" si="2"/>
        <v>408927.77481450466</v>
      </c>
    </row>
    <row r="56" spans="2:21">
      <c r="B56" s="66" t="s">
        <v>69</v>
      </c>
      <c r="C56" s="67" t="s">
        <v>31</v>
      </c>
      <c r="D56" s="147">
        <f>+'St 1.1'!$V$100</f>
        <v>7644.9999999999991</v>
      </c>
      <c r="E56" s="147">
        <f>+'St 1.1'!$V$217</f>
        <v>-5.9999999999999609</v>
      </c>
      <c r="F56" s="147">
        <f>+'St 1.2'!$V$100</f>
        <v>-44572.308007276413</v>
      </c>
      <c r="G56" s="147">
        <f>+'St 1.2'!$V$217</f>
        <v>-11419.244520266682</v>
      </c>
      <c r="H56" s="147">
        <f>+'St 1.3'!$V$100</f>
        <v>3807.4130055737974</v>
      </c>
      <c r="I56" s="147">
        <f>+'St 1.3'!$V$217</f>
        <v>28088.56479093794</v>
      </c>
      <c r="J56" s="147">
        <f>+'St 3'!$V$100</f>
        <v>1729.824586658654</v>
      </c>
      <c r="K56" s="147">
        <f>+'St 3'!$V$217</f>
        <v>13270.57285962423</v>
      </c>
      <c r="L56" s="147">
        <f>+'St 2.1'!$V$100</f>
        <v>714.84892816299919</v>
      </c>
      <c r="M56" s="147">
        <f>+'St 2.1'!$V$217</f>
        <v>-19872.857972736034</v>
      </c>
      <c r="N56" s="147">
        <f>+'St 2.2'!$V$100</f>
        <v>1613488.4846646667</v>
      </c>
      <c r="O56" s="147">
        <f>+'St 2.2'!$V$217</f>
        <v>37814.33092093248</v>
      </c>
      <c r="P56" s="147">
        <f>+'St 4'!$V$100</f>
        <v>5755.4188944595153</v>
      </c>
      <c r="Q56" s="147">
        <f>+'St 4'!$V$217</f>
        <v>10136.604080687417</v>
      </c>
      <c r="R56" s="147">
        <f>+'St 5'!$V$100</f>
        <v>0</v>
      </c>
      <c r="S56" s="147">
        <f>+'St 5'!$V$217</f>
        <v>-482.25549125661826</v>
      </c>
      <c r="T56" s="147">
        <f t="shared" si="2"/>
        <v>1588568.6820722453</v>
      </c>
      <c r="U56" s="147">
        <f t="shared" si="2"/>
        <v>57529.71466792273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1.1'!$V$113+'St 1.1'!$V$114</f>
        <v>0</v>
      </c>
      <c r="E58" s="146">
        <f>+'St 1.1'!$V$230+'St 1.1'!$V$231</f>
        <v>0</v>
      </c>
      <c r="F58" s="146">
        <f>+'St 1.2'!$V$113+'St 1.2'!$V$114</f>
        <v>-160470.93344442279</v>
      </c>
      <c r="G58" s="146">
        <f>+'St 1.2'!$V$230+'St 1.2'!$V$231</f>
        <v>53581.727602623861</v>
      </c>
      <c r="H58" s="146">
        <f>+'St 1.3'!$V$113+'St 1.3'!$V$114</f>
        <v>18756.195785893182</v>
      </c>
      <c r="I58" s="146">
        <f>+'St 1.3'!$V$230+'St 1.3'!$V$231</f>
        <v>12269.440783084683</v>
      </c>
      <c r="J58" s="146">
        <f>+'St 3'!$V$113+'St 3'!$V$114</f>
        <v>-449.65770000000003</v>
      </c>
      <c r="K58" s="146">
        <f>+'St 3'!$V$230+'St 3'!$V$231</f>
        <v>-808.0086</v>
      </c>
      <c r="L58" s="146">
        <f>+'St 2.1'!$V$113+'St 2.1'!$V$114</f>
        <v>-4526.9976706000016</v>
      </c>
      <c r="M58" s="146">
        <f>+'St 2.1'!$V$230+'St 2.1'!$V$231</f>
        <v>-111.36675189999998</v>
      </c>
      <c r="N58" s="146">
        <f>+'St 2.2'!$V$113+'St 2.2'!$V$114</f>
        <v>1009348.2390664299</v>
      </c>
      <c r="O58" s="146">
        <f>+'St 2.2'!$V$230+'St 2.2'!$V$231</f>
        <v>390811.48429338902</v>
      </c>
      <c r="P58" s="146">
        <f>+'St 4'!$V$113+'St 4'!$V$114</f>
        <v>0</v>
      </c>
      <c r="Q58" s="146">
        <f>+'St 4'!$V$230+'St 4'!$V$231</f>
        <v>0</v>
      </c>
      <c r="R58" s="146">
        <f>+'St 5'!$V$113+'St 5'!$V$114</f>
        <v>0</v>
      </c>
      <c r="S58" s="146">
        <f>+'St 5'!$V$230+'St 5'!$V$231</f>
        <v>0</v>
      </c>
      <c r="T58" s="146">
        <f t="shared" si="2"/>
        <v>862656.8460373003</v>
      </c>
      <c r="U58" s="146">
        <f t="shared" si="2"/>
        <v>455743.27732719755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449569.00000000006</v>
      </c>
      <c r="E59" s="146">
        <f t="shared" si="3"/>
        <v>461575.00000000047</v>
      </c>
      <c r="F59" s="146">
        <f t="shared" si="3"/>
        <v>1128225.7963039041</v>
      </c>
      <c r="G59" s="146">
        <f t="shared" si="3"/>
        <v>1376365.8492289209</v>
      </c>
      <c r="H59" s="146">
        <f t="shared" si="3"/>
        <v>1491221.4411174825</v>
      </c>
      <c r="I59" s="146">
        <f t="shared" si="3"/>
        <v>1902612.3190116349</v>
      </c>
      <c r="J59" s="146">
        <f t="shared" si="3"/>
        <v>1282780.91508319</v>
      </c>
      <c r="K59" s="146">
        <f t="shared" si="3"/>
        <v>427751.1494730488</v>
      </c>
      <c r="L59" s="146">
        <f t="shared" si="3"/>
        <v>180272.73433918704</v>
      </c>
      <c r="M59" s="146">
        <f t="shared" si="3"/>
        <v>127863.45289502527</v>
      </c>
      <c r="N59" s="146">
        <f t="shared" si="3"/>
        <v>7199115.5918851215</v>
      </c>
      <c r="O59" s="146">
        <f t="shared" si="3"/>
        <v>5873575.411008697</v>
      </c>
      <c r="P59" s="146">
        <f t="shared" si="3"/>
        <v>763826.76031418855</v>
      </c>
      <c r="Q59" s="146">
        <f t="shared" si="3"/>
        <v>2102629.4034365746</v>
      </c>
      <c r="R59" s="146">
        <f t="shared" si="3"/>
        <v>298340.07573757257</v>
      </c>
      <c r="S59" s="146">
        <f t="shared" si="3"/>
        <v>606643.79849501885</v>
      </c>
      <c r="T59" s="146">
        <f t="shared" si="2"/>
        <v>12793352.314780647</v>
      </c>
      <c r="U59" s="146">
        <f t="shared" si="2"/>
        <v>12879016.383548921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  <row r="101" spans="4:21"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</row>
    <row r="102" spans="4:21"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</row>
    <row r="103" spans="4:21"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</row>
    <row r="104" spans="4:21"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</row>
    <row r="105" spans="4:21"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</row>
    <row r="106" spans="4:21"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</row>
    <row r="107" spans="4:21"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200-000000000000}"/>
  </hyperlink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U100"/>
  <sheetViews>
    <sheetView zoomScaleNormal="100" workbookViewId="0">
      <selection activeCell="D5" sqref="D5"/>
    </sheetView>
  </sheetViews>
  <sheetFormatPr defaultColWidth="9.140625" defaultRowHeight="15"/>
  <cols>
    <col min="1" max="1" width="5.5703125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338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1.1'!$K$6</f>
        <v>0</v>
      </c>
      <c r="E6" s="146">
        <f>+'St 1.1'!$K$123</f>
        <v>169620.99999999997</v>
      </c>
      <c r="F6" s="146">
        <f>+'St 1.2'!$K$6</f>
        <v>0</v>
      </c>
      <c r="G6" s="146">
        <f>+'St 1.2'!$K$123</f>
        <v>0</v>
      </c>
      <c r="H6" s="146">
        <f>+'St 1.3'!$K$6</f>
        <v>0</v>
      </c>
      <c r="I6" s="146">
        <f>+'St 1.3'!$K$123</f>
        <v>0</v>
      </c>
      <c r="J6" s="146">
        <f>+'St 3'!$K$6</f>
        <v>38202</v>
      </c>
      <c r="K6" s="146">
        <f>+'St 3'!$K$123</f>
        <v>20697.480000000003</v>
      </c>
      <c r="L6" s="146">
        <f>+'St 2.1'!$K$6</f>
        <v>0</v>
      </c>
      <c r="M6" s="146">
        <f>+'St 2.1'!$K$123</f>
        <v>0</v>
      </c>
      <c r="N6" s="146">
        <f>+'St 2.2'!$K$6</f>
        <v>0</v>
      </c>
      <c r="O6" s="146">
        <f>+'St 2.2'!$K$123</f>
        <v>0</v>
      </c>
      <c r="P6" s="146">
        <f>+'St 4'!$K$6</f>
        <v>0</v>
      </c>
      <c r="Q6" s="146">
        <f>+'St 4'!$K$123</f>
        <v>0</v>
      </c>
      <c r="R6" s="146">
        <f>+'St 5'!$K$6</f>
        <v>30733.479999999996</v>
      </c>
      <c r="S6" s="146">
        <f>+'St 5'!$K$123</f>
        <v>38202.140680460012</v>
      </c>
      <c r="T6" s="146">
        <f>+D6+F6+H6+J6+L6+N6+P6+R6</f>
        <v>68935.48</v>
      </c>
      <c r="U6" s="146">
        <f>+E6+G6+I6+K6+M6+O6+Q6+S6</f>
        <v>228520.62068046001</v>
      </c>
    </row>
    <row r="7" spans="1:21">
      <c r="B7" s="66" t="s">
        <v>68</v>
      </c>
      <c r="C7" s="67" t="s">
        <v>35</v>
      </c>
      <c r="D7" s="147">
        <f>+'St 1.1'!$K$7</f>
        <v>0</v>
      </c>
      <c r="E7" s="147">
        <f>+'St 1.1'!$K$124</f>
        <v>159585</v>
      </c>
      <c r="F7" s="147">
        <f>+'St 1.2'!$K$7</f>
        <v>0</v>
      </c>
      <c r="G7" s="147">
        <f>+'St 1.2'!$K$124</f>
        <v>0</v>
      </c>
      <c r="H7" s="147">
        <f>+'St 1.3'!$K$7</f>
        <v>0</v>
      </c>
      <c r="I7" s="147">
        <f>+'St 1.3'!$K$124</f>
        <v>0</v>
      </c>
      <c r="J7" s="147">
        <f>+'St 3'!$K$7</f>
        <v>0</v>
      </c>
      <c r="K7" s="147">
        <f>+'St 3'!$K$124</f>
        <v>0</v>
      </c>
      <c r="L7" s="147">
        <f>+'St 2.1'!$K$7</f>
        <v>0</v>
      </c>
      <c r="M7" s="147">
        <f>+'St 2.1'!$K$124</f>
        <v>0</v>
      </c>
      <c r="N7" s="147">
        <f>+'St 2.2'!$K$7</f>
        <v>0</v>
      </c>
      <c r="O7" s="147">
        <f>+'St 2.2'!$K$124</f>
        <v>0</v>
      </c>
      <c r="P7" s="147">
        <f>+'St 4'!$K$7</f>
        <v>0</v>
      </c>
      <c r="Q7" s="147">
        <f>+'St 4'!$K$124</f>
        <v>0</v>
      </c>
      <c r="R7" s="147">
        <f>+'St 5'!$K$7</f>
        <v>0</v>
      </c>
      <c r="S7" s="147">
        <f>+'St 5'!$K$124</f>
        <v>0</v>
      </c>
      <c r="T7" s="147">
        <f t="shared" ref="T7:U28" si="0">+D7+F7+H7+J7+L7+N7+P7+R7</f>
        <v>0</v>
      </c>
      <c r="U7" s="147">
        <f t="shared" si="0"/>
        <v>159585</v>
      </c>
    </row>
    <row r="8" spans="1:21">
      <c r="B8" s="66" t="s">
        <v>69</v>
      </c>
      <c r="C8" s="67" t="s">
        <v>87</v>
      </c>
      <c r="D8" s="147">
        <f>+'St 1.1'!$K$8</f>
        <v>0</v>
      </c>
      <c r="E8" s="147">
        <f>+'St 1.1'!$K$125</f>
        <v>10036</v>
      </c>
      <c r="F8" s="147">
        <f>+'St 1.2'!$K$8</f>
        <v>0</v>
      </c>
      <c r="G8" s="147">
        <f>+'St 1.2'!$K$125</f>
        <v>0</v>
      </c>
      <c r="H8" s="147">
        <f>+'St 1.3'!$K$8</f>
        <v>0</v>
      </c>
      <c r="I8" s="147">
        <f>+'St 1.3'!$K$125</f>
        <v>0</v>
      </c>
      <c r="J8" s="147">
        <f>+'St 3'!$K$8</f>
        <v>38202</v>
      </c>
      <c r="K8" s="147">
        <f>+'St 3'!$K$125</f>
        <v>20697.480000000003</v>
      </c>
      <c r="L8" s="147">
        <f>+'St 2.1'!$K$8</f>
        <v>0</v>
      </c>
      <c r="M8" s="147">
        <f>+'St 2.1'!$K$125</f>
        <v>0</v>
      </c>
      <c r="N8" s="147">
        <f>+'St 2.2'!$K$8</f>
        <v>0</v>
      </c>
      <c r="O8" s="147">
        <f>+'St 2.2'!$K$125</f>
        <v>0</v>
      </c>
      <c r="P8" s="147">
        <f>+'St 4'!$K$8</f>
        <v>0</v>
      </c>
      <c r="Q8" s="147">
        <f>+'St 4'!$K$125</f>
        <v>0</v>
      </c>
      <c r="R8" s="147">
        <f>+'St 5'!$K$8</f>
        <v>30733.479999999996</v>
      </c>
      <c r="S8" s="147">
        <f>+'St 5'!$K$125</f>
        <v>38202.140680460012</v>
      </c>
      <c r="T8" s="147">
        <f t="shared" si="0"/>
        <v>68935.48</v>
      </c>
      <c r="U8" s="147">
        <f t="shared" si="0"/>
        <v>68935.620680460008</v>
      </c>
    </row>
    <row r="9" spans="1:21">
      <c r="B9" s="35">
        <v>2</v>
      </c>
      <c r="C9" s="26" t="s">
        <v>38</v>
      </c>
      <c r="D9" s="146">
        <f>+'St 1.1'!$K$9</f>
        <v>2984947</v>
      </c>
      <c r="E9" s="146">
        <f>+'St 1.1'!$K$126</f>
        <v>1031722.2915997374</v>
      </c>
      <c r="F9" s="146">
        <f>+'St 1.2'!$K$9</f>
        <v>14660294.05237923</v>
      </c>
      <c r="G9" s="146">
        <f>+'St 1.2'!$K$126</f>
        <v>1829022.5164510231</v>
      </c>
      <c r="H9" s="146">
        <f>+'St 1.3'!$K$9</f>
        <v>338133.89527327748</v>
      </c>
      <c r="I9" s="146">
        <f>+'St 1.3'!$K$126</f>
        <v>1319582.3367495134</v>
      </c>
      <c r="J9" s="146">
        <f>+'St 3'!$K$9</f>
        <v>2452115.7515000002</v>
      </c>
      <c r="K9" s="146">
        <f>+'St 3'!$K$126</f>
        <v>1567957.5013789928</v>
      </c>
      <c r="L9" s="146">
        <f>+'St 2.1'!$K$9</f>
        <v>2375.2314000000001</v>
      </c>
      <c r="M9" s="146">
        <f>+'St 2.1'!$K$126</f>
        <v>164625.41487196099</v>
      </c>
      <c r="N9" s="146">
        <f>+'St 2.2'!$K$9</f>
        <v>53184.992739171932</v>
      </c>
      <c r="O9" s="146">
        <f>+'St 2.2'!$K$126</f>
        <v>1572935.4458810745</v>
      </c>
      <c r="P9" s="146">
        <f>+'St 4'!$K$9</f>
        <v>0</v>
      </c>
      <c r="Q9" s="146">
        <f>+'St 4'!$K$126</f>
        <v>12984322.456923159</v>
      </c>
      <c r="R9" s="146">
        <f>+'St 5'!$K$9</f>
        <v>1199749.073292617</v>
      </c>
      <c r="S9" s="146">
        <f>+'St 5'!$K$126</f>
        <v>903680.73381937179</v>
      </c>
      <c r="T9" s="146">
        <f t="shared" si="0"/>
        <v>21690799.996584293</v>
      </c>
      <c r="U9" s="146">
        <f t="shared" si="0"/>
        <v>21373848.697674833</v>
      </c>
    </row>
    <row r="10" spans="1:21">
      <c r="B10" s="66" t="s">
        <v>68</v>
      </c>
      <c r="C10" s="67" t="s">
        <v>39</v>
      </c>
      <c r="D10" s="147">
        <f>+'St 1.1'!$K$10</f>
        <v>2110893</v>
      </c>
      <c r="E10" s="147">
        <f>+'St 1.1'!$K$127</f>
        <v>748.99999999999989</v>
      </c>
      <c r="F10" s="147">
        <f>+'St 1.2'!$K$10</f>
        <v>0</v>
      </c>
      <c r="G10" s="147">
        <f>+'St 1.2'!$K$127</f>
        <v>91099.683269240326</v>
      </c>
      <c r="H10" s="147">
        <f>+'St 1.3'!$K$10</f>
        <v>0</v>
      </c>
      <c r="I10" s="147">
        <f>+'St 1.3'!$K$127</f>
        <v>24373.597064095273</v>
      </c>
      <c r="J10" s="147">
        <f>+'St 3'!$K$10</f>
        <v>0</v>
      </c>
      <c r="K10" s="147">
        <f>+'St 3'!$K$127</f>
        <v>0.11310000000000001</v>
      </c>
      <c r="L10" s="147">
        <f>+'St 2.1'!$K$10</f>
        <v>0</v>
      </c>
      <c r="M10" s="147">
        <f>+'St 2.1'!$K$127</f>
        <v>2.4596212629999998</v>
      </c>
      <c r="N10" s="147">
        <f>+'St 2.2'!$K$10</f>
        <v>0</v>
      </c>
      <c r="O10" s="147">
        <f>+'St 2.2'!$K$127</f>
        <v>20156.576009322736</v>
      </c>
      <c r="P10" s="147">
        <f>+'St 4'!$K$10</f>
        <v>0</v>
      </c>
      <c r="Q10" s="147">
        <f>+'St 4'!$K$127</f>
        <v>1976818.9217099999</v>
      </c>
      <c r="R10" s="147">
        <f>+'St 5'!$K$10</f>
        <v>0</v>
      </c>
      <c r="S10" s="147">
        <f>+'St 5'!$K$127</f>
        <v>0</v>
      </c>
      <c r="T10" s="147">
        <f t="shared" si="0"/>
        <v>2110893</v>
      </c>
      <c r="U10" s="147">
        <f t="shared" si="0"/>
        <v>2113200.3507739212</v>
      </c>
    </row>
    <row r="11" spans="1:21">
      <c r="B11" s="66" t="s">
        <v>69</v>
      </c>
      <c r="C11" s="67" t="s">
        <v>50</v>
      </c>
      <c r="D11" s="147">
        <f>+'St 1.1'!$K$23</f>
        <v>874054.00000000012</v>
      </c>
      <c r="E11" s="147">
        <f>+'St 1.1'!$K$140</f>
        <v>1030973.2915997375</v>
      </c>
      <c r="F11" s="147">
        <f>+'St 1.2'!$K$23</f>
        <v>14660294.05237923</v>
      </c>
      <c r="G11" s="147">
        <f>+'St 1.2'!$K$140</f>
        <v>1737922.8331817829</v>
      </c>
      <c r="H11" s="147">
        <f>+'St 1.3'!$K$23</f>
        <v>338133.89527327748</v>
      </c>
      <c r="I11" s="147">
        <f>+'St 1.3'!$K$140</f>
        <v>1295208.7396854181</v>
      </c>
      <c r="J11" s="147">
        <f>+'St 3'!$K$23</f>
        <v>2452115.7515000002</v>
      </c>
      <c r="K11" s="147">
        <f>+'St 3'!$K$140</f>
        <v>1567957.3882789928</v>
      </c>
      <c r="L11" s="147">
        <f>+'St 2.1'!$K$23</f>
        <v>2375.2314000000001</v>
      </c>
      <c r="M11" s="147">
        <f>+'St 2.1'!$K$140</f>
        <v>164622.955250698</v>
      </c>
      <c r="N11" s="147">
        <f>+'St 2.2'!$K$23</f>
        <v>53184.992739171932</v>
      </c>
      <c r="O11" s="147">
        <f>+'St 2.2'!$K$140</f>
        <v>1552778.8698717516</v>
      </c>
      <c r="P11" s="147">
        <f>+'St 4'!$K$23</f>
        <v>0</v>
      </c>
      <c r="Q11" s="147">
        <f>+'St 4'!$K$140</f>
        <v>11007503.535213159</v>
      </c>
      <c r="R11" s="147">
        <f>+'St 5'!$K$23</f>
        <v>1199749.073292617</v>
      </c>
      <c r="S11" s="147">
        <f>+'St 5'!$K$140</f>
        <v>903680.73381937179</v>
      </c>
      <c r="T11" s="147">
        <f t="shared" si="0"/>
        <v>19579906.996584296</v>
      </c>
      <c r="U11" s="147">
        <f t="shared" si="0"/>
        <v>19260648.346900914</v>
      </c>
    </row>
    <row r="12" spans="1:21">
      <c r="B12" s="35">
        <v>3</v>
      </c>
      <c r="C12" s="26" t="s">
        <v>51</v>
      </c>
      <c r="D12" s="146">
        <f>+'St 1.1'!$K$36</f>
        <v>0</v>
      </c>
      <c r="E12" s="146">
        <f>+'St 1.1'!$K$153</f>
        <v>2575632.7084002625</v>
      </c>
      <c r="F12" s="146">
        <f>+'St 1.2'!$K$36</f>
        <v>573896.54198650422</v>
      </c>
      <c r="G12" s="146">
        <f>+'St 1.2'!$K$153</f>
        <v>4751053.2668694081</v>
      </c>
      <c r="H12" s="146">
        <f>+'St 1.3'!$K$36</f>
        <v>1366116.4428058683</v>
      </c>
      <c r="I12" s="146">
        <f>+'St 1.3'!$K$153</f>
        <v>6195788.8496116502</v>
      </c>
      <c r="J12" s="146">
        <f>+'St 3'!$K$36</f>
        <v>10037310.9058786</v>
      </c>
      <c r="K12" s="146">
        <f>+'St 3'!$K$153</f>
        <v>794580.66061962862</v>
      </c>
      <c r="L12" s="146">
        <f>+'St 2.1'!$K$36</f>
        <v>71.319600000000008</v>
      </c>
      <c r="M12" s="146">
        <f>+'St 2.1'!$K$153</f>
        <v>21874.583261053038</v>
      </c>
      <c r="N12" s="146">
        <f>+'St 2.2'!$K$36</f>
        <v>1218734.4060963679</v>
      </c>
      <c r="O12" s="146">
        <f>+'St 2.2'!$K$153</f>
        <v>473705.06162376126</v>
      </c>
      <c r="P12" s="146">
        <f>+'St 4'!$K$36</f>
        <v>0</v>
      </c>
      <c r="Q12" s="146">
        <f>+'St 4'!$K$153</f>
        <v>368939.52418977313</v>
      </c>
      <c r="R12" s="146">
        <f>+'St 5'!$K$36</f>
        <v>2075379.7578583327</v>
      </c>
      <c r="S12" s="146">
        <f>+'St 5'!$K$153</f>
        <v>899564.60587198066</v>
      </c>
      <c r="T12" s="146">
        <f t="shared" si="0"/>
        <v>15271509.37422567</v>
      </c>
      <c r="U12" s="146">
        <f t="shared" si="0"/>
        <v>16081139.260447519</v>
      </c>
    </row>
    <row r="13" spans="1:21">
      <c r="B13" s="35">
        <v>4</v>
      </c>
      <c r="C13" s="26" t="s">
        <v>323</v>
      </c>
      <c r="D13" s="146">
        <f>+'St 1.1'!$K$49</f>
        <v>0</v>
      </c>
      <c r="E13" s="146">
        <f>+'St 1.1'!$K$166</f>
        <v>326606</v>
      </c>
      <c r="F13" s="146">
        <f>+'St 1.2'!$K$49</f>
        <v>2518326.6670998014</v>
      </c>
      <c r="G13" s="146">
        <f>+'St 1.2'!$K$166</f>
        <v>12228859.584486984</v>
      </c>
      <c r="H13" s="146">
        <f>+'St 1.3'!$K$49</f>
        <v>1153488.5368458035</v>
      </c>
      <c r="I13" s="146">
        <f>+'St 1.3'!$K$166</f>
        <v>3472254.5669967146</v>
      </c>
      <c r="J13" s="146">
        <f>+'St 3'!$K$49</f>
        <v>683104.39500000002</v>
      </c>
      <c r="K13" s="146">
        <f>+'St 3'!$K$166</f>
        <v>710589.89511113008</v>
      </c>
      <c r="L13" s="146">
        <f>+'St 2.1'!$K$49</f>
        <v>1394538.3674136077</v>
      </c>
      <c r="M13" s="146">
        <f>+'St 2.1'!$K$166</f>
        <v>99380.637576493173</v>
      </c>
      <c r="N13" s="146">
        <f>+'St 2.2'!$K$49</f>
        <v>8230872.1768884277</v>
      </c>
      <c r="O13" s="146">
        <f>+'St 2.2'!$K$166</f>
        <v>2076434.9837136469</v>
      </c>
      <c r="P13" s="146">
        <f>+'St 4'!$K$49</f>
        <v>6452552.2523908298</v>
      </c>
      <c r="Q13" s="146">
        <f>+'St 4'!$K$166</f>
        <v>0</v>
      </c>
      <c r="R13" s="146">
        <f>+'St 5'!$K$49</f>
        <v>68343.128368595499</v>
      </c>
      <c r="S13" s="146">
        <f>+'St 5'!$K$166</f>
        <v>1182522.3355997303</v>
      </c>
      <c r="T13" s="146">
        <f t="shared" si="0"/>
        <v>20501225.524007063</v>
      </c>
      <c r="U13" s="146">
        <f t="shared" si="0"/>
        <v>20096648.0034847</v>
      </c>
    </row>
    <row r="14" spans="1:21">
      <c r="B14" s="35">
        <v>5</v>
      </c>
      <c r="C14" s="26" t="s">
        <v>52</v>
      </c>
      <c r="D14" s="146">
        <f>+'St 1.1'!$K$62</f>
        <v>5</v>
      </c>
      <c r="E14" s="146">
        <f>+'St 1.1'!$K$179</f>
        <v>1963.6</v>
      </c>
      <c r="F14" s="146">
        <f>+'St 1.2'!$K$62</f>
        <v>236734.15986329599</v>
      </c>
      <c r="G14" s="146">
        <f>+'St 1.2'!$K$179</f>
        <v>143268.88074492395</v>
      </c>
      <c r="H14" s="146">
        <f>+'St 1.3'!$K$62</f>
        <v>2557961.2949651931</v>
      </c>
      <c r="I14" s="146">
        <f>+'St 1.3'!$K$179</f>
        <v>2593169.3364840895</v>
      </c>
      <c r="J14" s="146">
        <f>+'St 3'!$K$62</f>
        <v>0</v>
      </c>
      <c r="K14" s="146">
        <f>+'St 3'!$K$179</f>
        <v>1010912.0381458316</v>
      </c>
      <c r="L14" s="146">
        <f>+'St 2.1'!$K$62</f>
        <v>215450.56631900006</v>
      </c>
      <c r="M14" s="146">
        <f>+'St 2.1'!$K$179</f>
        <v>264790.01023473579</v>
      </c>
      <c r="N14" s="146">
        <f>+'St 2.2'!$K$62</f>
        <v>2237446.4687981368</v>
      </c>
      <c r="O14" s="146">
        <f>+'St 2.2'!$K$179</f>
        <v>5471858.6887294324</v>
      </c>
      <c r="P14" s="146">
        <f>+'St 4'!$K$62</f>
        <v>0</v>
      </c>
      <c r="Q14" s="146">
        <f>+'St 4'!$K$179</f>
        <v>1920981.8959539912</v>
      </c>
      <c r="R14" s="146">
        <f>+'St 5'!$K$62</f>
        <v>773044.34858266753</v>
      </c>
      <c r="S14" s="146">
        <f>+'St 5'!$K$179</f>
        <v>3663201.2670394322</v>
      </c>
      <c r="T14" s="146">
        <f t="shared" si="0"/>
        <v>6020641.8385282932</v>
      </c>
      <c r="U14" s="146">
        <f t="shared" si="0"/>
        <v>15070145.717332438</v>
      </c>
    </row>
    <row r="15" spans="1:21">
      <c r="B15" s="66" t="s">
        <v>68</v>
      </c>
      <c r="C15" s="67" t="s">
        <v>32</v>
      </c>
      <c r="D15" s="147">
        <f>+'St 1.1'!$K$63</f>
        <v>5</v>
      </c>
      <c r="E15" s="147">
        <f>+'St 1.1'!$K$180</f>
        <v>1963.6</v>
      </c>
      <c r="F15" s="147">
        <f>+'St 1.2'!$K$63</f>
        <v>236734.15986329599</v>
      </c>
      <c r="G15" s="147">
        <f>+'St 1.2'!$K$180</f>
        <v>108768.14635433434</v>
      </c>
      <c r="H15" s="147">
        <f>+'St 1.3'!$K$63</f>
        <v>215071.34292615901</v>
      </c>
      <c r="I15" s="147">
        <f>+'St 1.3'!$K$180</f>
        <v>1890109.7505280708</v>
      </c>
      <c r="J15" s="147">
        <f>+'St 3'!$K$63</f>
        <v>0</v>
      </c>
      <c r="K15" s="147">
        <f>+'St 3'!$K$180</f>
        <v>1010912.0381458316</v>
      </c>
      <c r="L15" s="147">
        <f>+'St 2.1'!$K$63</f>
        <v>215450.56631900006</v>
      </c>
      <c r="M15" s="147">
        <f>+'St 2.1'!$K$180</f>
        <v>264390.4109586</v>
      </c>
      <c r="N15" s="147">
        <f>+'St 2.2'!$K$63</f>
        <v>2237446.4687981368</v>
      </c>
      <c r="O15" s="147">
        <f>+'St 2.2'!$K$180</f>
        <v>4306655.582051089</v>
      </c>
      <c r="P15" s="147">
        <f>+'St 4'!$K$63</f>
        <v>0</v>
      </c>
      <c r="Q15" s="147">
        <f>+'St 4'!$K$180</f>
        <v>539466.61595399119</v>
      </c>
      <c r="R15" s="147">
        <f>+'St 5'!$K$63</f>
        <v>773044.34858266753</v>
      </c>
      <c r="S15" s="147">
        <f>+'St 5'!$K$180</f>
        <v>3663201.2670394322</v>
      </c>
      <c r="T15" s="147">
        <f t="shared" si="0"/>
        <v>3677751.8864892591</v>
      </c>
      <c r="U15" s="147">
        <f>+E15+G15+I15+K15+M15+O15+Q15+S15</f>
        <v>11785467.41103135</v>
      </c>
    </row>
    <row r="16" spans="1:21">
      <c r="B16" s="66" t="s">
        <v>69</v>
      </c>
      <c r="C16" s="67" t="s">
        <v>33</v>
      </c>
      <c r="D16" s="147">
        <f>+'St 1.1'!$K$76</f>
        <v>0</v>
      </c>
      <c r="E16" s="147">
        <f>+'St 1.1'!$K$193</f>
        <v>0</v>
      </c>
      <c r="F16" s="147">
        <f>+'St 1.2'!$K$76</f>
        <v>0</v>
      </c>
      <c r="G16" s="147">
        <f>+'St 1.2'!$K$193</f>
        <v>34500.734390589612</v>
      </c>
      <c r="H16" s="147">
        <f>+'St 1.3'!$K$76</f>
        <v>2342889.9520390341</v>
      </c>
      <c r="I16" s="147">
        <f>+'St 1.3'!$K$193</f>
        <v>703059.58595601842</v>
      </c>
      <c r="J16" s="147">
        <f>+'St 3'!$K$76</f>
        <v>0</v>
      </c>
      <c r="K16" s="147">
        <f>+'St 3'!$K$193</f>
        <v>0</v>
      </c>
      <c r="L16" s="147">
        <f>+'St 2.1'!$K$76</f>
        <v>0</v>
      </c>
      <c r="M16" s="147">
        <f>+'St 2.1'!$K$193</f>
        <v>399.59927613582391</v>
      </c>
      <c r="N16" s="147">
        <f>+'St 2.2'!$K$76</f>
        <v>0</v>
      </c>
      <c r="O16" s="147">
        <f>+'St 2.2'!$K$193</f>
        <v>1165203.1066783434</v>
      </c>
      <c r="P16" s="147">
        <f>+'St 4'!$K$76</f>
        <v>0</v>
      </c>
      <c r="Q16" s="147">
        <f>+'St 4'!$K$193</f>
        <v>1381515.2800000003</v>
      </c>
      <c r="R16" s="147">
        <f>+'St 5'!$K$76</f>
        <v>0</v>
      </c>
      <c r="S16" s="147">
        <f>+'St 5'!$K$193</f>
        <v>0</v>
      </c>
      <c r="T16" s="147">
        <f t="shared" si="0"/>
        <v>2342889.9520390341</v>
      </c>
      <c r="U16" s="147">
        <f t="shared" si="0"/>
        <v>3284678.3063010876</v>
      </c>
    </row>
    <row r="17" spans="2:21">
      <c r="B17" s="35">
        <v>6</v>
      </c>
      <c r="C17" s="26" t="s">
        <v>90</v>
      </c>
      <c r="D17" s="146">
        <f>+'St 1.1'!$K$79</f>
        <v>45338</v>
      </c>
      <c r="E17" s="146">
        <f>+'St 1.1'!$K$196</f>
        <v>0</v>
      </c>
      <c r="F17" s="146">
        <f>+'St 1.2'!$K$79</f>
        <v>94.879565223400888</v>
      </c>
      <c r="G17" s="146">
        <f>+'St 1.2'!$K$196</f>
        <v>279.38834561927683</v>
      </c>
      <c r="H17" s="146">
        <f>+'St 1.3'!$K$79</f>
        <v>6048503.0792630455</v>
      </c>
      <c r="I17" s="146">
        <f>+'St 1.3'!$K$196</f>
        <v>0</v>
      </c>
      <c r="J17" s="146">
        <f>+'St 3'!$K$79</f>
        <v>724627.11889999988</v>
      </c>
      <c r="K17" s="146">
        <f>+'St 3'!$K$196</f>
        <v>0</v>
      </c>
      <c r="L17" s="146">
        <f>+'St 2.1'!$K$79</f>
        <v>0</v>
      </c>
      <c r="M17" s="146">
        <f>+'St 2.1'!$K$196</f>
        <v>567.09055336072913</v>
      </c>
      <c r="N17" s="146">
        <f>+'St 2.2'!$K$79</f>
        <v>0</v>
      </c>
      <c r="O17" s="146">
        <f>+'St 2.2'!$K$196</f>
        <v>0</v>
      </c>
      <c r="P17" s="146">
        <f>+'St 4'!$K$79</f>
        <v>0</v>
      </c>
      <c r="Q17" s="146">
        <f>+'St 4'!$K$196</f>
        <v>6621013.1887149038</v>
      </c>
      <c r="R17" s="146">
        <f>+'St 5'!$K$79</f>
        <v>0</v>
      </c>
      <c r="S17" s="146">
        <f>+'St 5'!$K$196</f>
        <v>0</v>
      </c>
      <c r="T17" s="146">
        <f t="shared" si="0"/>
        <v>6818563.0777282687</v>
      </c>
      <c r="U17" s="146">
        <f t="shared" si="0"/>
        <v>6621859.6676138835</v>
      </c>
    </row>
    <row r="18" spans="2:21">
      <c r="B18" s="66" t="s">
        <v>68</v>
      </c>
      <c r="C18" s="67" t="s">
        <v>15</v>
      </c>
      <c r="D18" s="147">
        <f>+'St 1.1'!$K$80</f>
        <v>0</v>
      </c>
      <c r="E18" s="147">
        <f>+'St 1.1'!$K$197</f>
        <v>0</v>
      </c>
      <c r="F18" s="147">
        <f>+'St 1.2'!$K$80</f>
        <v>0</v>
      </c>
      <c r="G18" s="147">
        <f>+'St 1.2'!$K$197</f>
        <v>0</v>
      </c>
      <c r="H18" s="147">
        <f>+'St 1.3'!$K$80</f>
        <v>197549.88901336479</v>
      </c>
      <c r="I18" s="147">
        <f>+'St 1.3'!$K$197</f>
        <v>0</v>
      </c>
      <c r="J18" s="147">
        <f>+'St 3'!$K$80</f>
        <v>0</v>
      </c>
      <c r="K18" s="147">
        <f>+'St 3'!$K$197</f>
        <v>0</v>
      </c>
      <c r="L18" s="147">
        <f>+'St 2.1'!$K$80</f>
        <v>0</v>
      </c>
      <c r="M18" s="147">
        <f>+'St 2.1'!$K$197</f>
        <v>0</v>
      </c>
      <c r="N18" s="147">
        <f>+'St 2.2'!$K$80</f>
        <v>0</v>
      </c>
      <c r="O18" s="147">
        <f>+'St 2.2'!$K$197</f>
        <v>0</v>
      </c>
      <c r="P18" s="147">
        <f>+'St 4'!$K$80</f>
        <v>0</v>
      </c>
      <c r="Q18" s="147">
        <f>+'St 4'!$K$197</f>
        <v>0</v>
      </c>
      <c r="R18" s="147">
        <f>+'St 5'!$K$80</f>
        <v>0</v>
      </c>
      <c r="S18" s="147">
        <f>+'St 5'!$K$197</f>
        <v>0</v>
      </c>
      <c r="T18" s="147">
        <f t="shared" si="0"/>
        <v>197549.88901336479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1.1'!$K$81</f>
        <v>0</v>
      </c>
      <c r="E19" s="147">
        <f>+'St 1.1'!$K$198</f>
        <v>0</v>
      </c>
      <c r="F19" s="147">
        <f>+'St 1.2'!$K$81</f>
        <v>0</v>
      </c>
      <c r="G19" s="147">
        <f>+'St 1.2'!$K$198</f>
        <v>0</v>
      </c>
      <c r="H19" s="147">
        <f>+'St 1.3'!$K$81</f>
        <v>3848924.0560140759</v>
      </c>
      <c r="I19" s="147">
        <f>+'St 1.3'!$K$198</f>
        <v>0</v>
      </c>
      <c r="J19" s="147">
        <f>+'St 3'!$K$81</f>
        <v>20893.68</v>
      </c>
      <c r="K19" s="147">
        <f>+'St 3'!$K$198</f>
        <v>0</v>
      </c>
      <c r="L19" s="147">
        <f>+'St 2.1'!$K$81</f>
        <v>0</v>
      </c>
      <c r="M19" s="147">
        <f>+'St 2.1'!$K$198</f>
        <v>25.302846699999996</v>
      </c>
      <c r="N19" s="147">
        <f>+'St 2.2'!$K$81</f>
        <v>0</v>
      </c>
      <c r="O19" s="147">
        <f>+'St 2.2'!$K$198</f>
        <v>0</v>
      </c>
      <c r="P19" s="147">
        <f>+'St 4'!$K$81</f>
        <v>0</v>
      </c>
      <c r="Q19" s="147">
        <f>+'St 4'!$K$198</f>
        <v>3869817.736014076</v>
      </c>
      <c r="R19" s="147">
        <f>+'St 5'!$K$81</f>
        <v>0</v>
      </c>
      <c r="S19" s="147">
        <f>+'St 5'!$K$198</f>
        <v>0</v>
      </c>
      <c r="T19" s="147">
        <f t="shared" si="0"/>
        <v>3869817.736014076</v>
      </c>
      <c r="U19" s="147">
        <f t="shared" si="0"/>
        <v>3869843.038860776</v>
      </c>
    </row>
    <row r="20" spans="2:21">
      <c r="B20" s="66" t="s">
        <v>83</v>
      </c>
      <c r="C20" s="67" t="s">
        <v>17</v>
      </c>
      <c r="D20" s="147">
        <f>+'St 1.1'!$K$82</f>
        <v>16490</v>
      </c>
      <c r="E20" s="147">
        <f>+'St 1.1'!$K$199</f>
        <v>0</v>
      </c>
      <c r="F20" s="147">
        <f>+'St 1.2'!$K$82</f>
        <v>0</v>
      </c>
      <c r="G20" s="147">
        <f>+'St 1.2'!$K$199</f>
        <v>0</v>
      </c>
      <c r="H20" s="147">
        <f>+'St 1.3'!$K$82</f>
        <v>758630.99484432221</v>
      </c>
      <c r="I20" s="147">
        <f>+'St 1.3'!$K$199</f>
        <v>0</v>
      </c>
      <c r="J20" s="147">
        <f>+'St 3'!$K$82</f>
        <v>0</v>
      </c>
      <c r="K20" s="147">
        <f>+'St 3'!$K$199</f>
        <v>0</v>
      </c>
      <c r="L20" s="147">
        <f>+'St 2.1'!$K$82</f>
        <v>0</v>
      </c>
      <c r="M20" s="147">
        <f>+'St 2.1'!$K$199</f>
        <v>97.204538257942644</v>
      </c>
      <c r="N20" s="147">
        <f>+'St 2.2'!$K$82</f>
        <v>0</v>
      </c>
      <c r="O20" s="147">
        <f>+'St 2.2'!$K$199</f>
        <v>0</v>
      </c>
      <c r="P20" s="147">
        <f>+'St 4'!$K$82</f>
        <v>0</v>
      </c>
      <c r="Q20" s="147">
        <f>+'St 4'!$K$199</f>
        <v>775120.99484432209</v>
      </c>
      <c r="R20" s="147">
        <f>+'St 5'!$K$82</f>
        <v>0</v>
      </c>
      <c r="S20" s="147">
        <f>+'St 5'!$K$199</f>
        <v>0</v>
      </c>
      <c r="T20" s="147">
        <f t="shared" si="0"/>
        <v>775120.99484432221</v>
      </c>
      <c r="U20" s="147">
        <f t="shared" si="0"/>
        <v>775218.19938258</v>
      </c>
    </row>
    <row r="21" spans="2:21">
      <c r="B21" s="66" t="s">
        <v>84</v>
      </c>
      <c r="C21" s="67" t="s">
        <v>18</v>
      </c>
      <c r="D21" s="147">
        <f>+'St 1.1'!$K$83</f>
        <v>28848</v>
      </c>
      <c r="E21" s="147">
        <f>+'St 1.1'!$K$200</f>
        <v>0</v>
      </c>
      <c r="F21" s="147">
        <f>+'St 1.2'!$K$83</f>
        <v>94.879565223400888</v>
      </c>
      <c r="G21" s="147">
        <f>+'St 1.2'!$K$200</f>
        <v>279.38834561927683</v>
      </c>
      <c r="H21" s="147">
        <f>+'St 1.3'!$K$83</f>
        <v>1243398.1393912828</v>
      </c>
      <c r="I21" s="147">
        <f>+'St 1.3'!$K$200</f>
        <v>0</v>
      </c>
      <c r="J21" s="147">
        <f>+'St 3'!$K$83</f>
        <v>703733.43889999995</v>
      </c>
      <c r="K21" s="147">
        <f>+'St 3'!$K$200</f>
        <v>0</v>
      </c>
      <c r="L21" s="147">
        <f>+'St 2.1'!$K$83</f>
        <v>0</v>
      </c>
      <c r="M21" s="147">
        <f>+'St 2.1'!$K$200</f>
        <v>444.58316840278644</v>
      </c>
      <c r="N21" s="147">
        <f>+'St 2.2'!$K$83</f>
        <v>0</v>
      </c>
      <c r="O21" s="147">
        <f>+'St 2.2'!$K$200</f>
        <v>0</v>
      </c>
      <c r="P21" s="147">
        <f>+'St 4'!$K$83</f>
        <v>0</v>
      </c>
      <c r="Q21" s="147">
        <f>+'St 4'!$K$200</f>
        <v>1976074.4578565063</v>
      </c>
      <c r="R21" s="147">
        <f>+'St 5'!$K$83</f>
        <v>0</v>
      </c>
      <c r="S21" s="147">
        <f>+'St 5'!$K$200</f>
        <v>0</v>
      </c>
      <c r="T21" s="147">
        <f t="shared" si="0"/>
        <v>1976074.4578565061</v>
      </c>
      <c r="U21" s="147">
        <f t="shared" si="0"/>
        <v>1976798.4293705283</v>
      </c>
    </row>
    <row r="22" spans="2:21">
      <c r="B22" s="66" t="s">
        <v>85</v>
      </c>
      <c r="C22" s="3" t="s">
        <v>324</v>
      </c>
      <c r="D22" s="147">
        <f>+'St 1.1'!$K$84</f>
        <v>0</v>
      </c>
      <c r="E22" s="147">
        <f>+'St 1.1'!$K$201</f>
        <v>0</v>
      </c>
      <c r="F22" s="147">
        <f>+'St 1.2'!$K$84</f>
        <v>0</v>
      </c>
      <c r="G22" s="147">
        <f>+'St 1.2'!$K$201</f>
        <v>0</v>
      </c>
      <c r="H22" s="147">
        <f>+'St 1.3'!$K$84</f>
        <v>0</v>
      </c>
      <c r="I22" s="147">
        <f>+'St 1.3'!$K$201</f>
        <v>0</v>
      </c>
      <c r="J22" s="147">
        <f>+'St 3'!$K$84</f>
        <v>0</v>
      </c>
      <c r="K22" s="147">
        <f>+'St 3'!$K$201</f>
        <v>0</v>
      </c>
      <c r="L22" s="147">
        <f>+'St 2.1'!$K$84</f>
        <v>0</v>
      </c>
      <c r="M22" s="147">
        <f>+'St 2.1'!$K$201</f>
        <v>0</v>
      </c>
      <c r="N22" s="147">
        <f>+'St 2.2'!$K$84</f>
        <v>0</v>
      </c>
      <c r="O22" s="147">
        <f>+'St 2.2'!$K$201</f>
        <v>0</v>
      </c>
      <c r="P22" s="147">
        <f>+'St 4'!$K$84</f>
        <v>0</v>
      </c>
      <c r="Q22" s="147">
        <f>+'St 4'!$K$201</f>
        <v>0</v>
      </c>
      <c r="R22" s="147">
        <f>+'St 5'!$K$84</f>
        <v>0</v>
      </c>
      <c r="S22" s="147">
        <f>+'St 5'!$K$201</f>
        <v>0</v>
      </c>
      <c r="T22" s="147">
        <f t="shared" si="0"/>
        <v>0</v>
      </c>
      <c r="U22" s="147">
        <f t="shared" si="0"/>
        <v>0</v>
      </c>
    </row>
    <row r="23" spans="2:21">
      <c r="B23" s="66" t="s">
        <v>70</v>
      </c>
      <c r="C23" s="67" t="s">
        <v>20</v>
      </c>
      <c r="D23" s="147">
        <f>+'St 1.1'!$K$85</f>
        <v>0</v>
      </c>
      <c r="E23" s="147">
        <f>+'St 1.1'!$K$202</f>
        <v>0</v>
      </c>
      <c r="F23" s="147">
        <f>+'St 1.2'!$K$85</f>
        <v>0</v>
      </c>
      <c r="G23" s="147">
        <f>+'St 1.2'!$K$202</f>
        <v>0</v>
      </c>
      <c r="H23" s="147">
        <f>+'St 1.3'!$K$85</f>
        <v>0</v>
      </c>
      <c r="I23" s="147">
        <f>+'St 1.3'!$K$202</f>
        <v>0</v>
      </c>
      <c r="J23" s="147">
        <f>+'St 3'!$K$85</f>
        <v>0</v>
      </c>
      <c r="K23" s="147">
        <f>+'St 3'!$K$202</f>
        <v>0</v>
      </c>
      <c r="L23" s="147">
        <f>+'St 2.1'!$K$85</f>
        <v>0</v>
      </c>
      <c r="M23" s="147">
        <f>+'St 2.1'!$K$202</f>
        <v>0</v>
      </c>
      <c r="N23" s="147">
        <f>+'St 2.2'!$K$85</f>
        <v>0</v>
      </c>
      <c r="O23" s="147">
        <f>+'St 2.2'!$K$202</f>
        <v>0</v>
      </c>
      <c r="P23" s="147">
        <f>+'St 4'!$K$85</f>
        <v>0</v>
      </c>
      <c r="Q23" s="147">
        <f>+'St 4'!$K$202</f>
        <v>0</v>
      </c>
      <c r="R23" s="147">
        <f>+'St 5'!$K$85</f>
        <v>0</v>
      </c>
      <c r="S23" s="147">
        <f>+'St 5'!$K$202</f>
        <v>0</v>
      </c>
      <c r="T23" s="147">
        <f t="shared" si="0"/>
        <v>0</v>
      </c>
      <c r="U23" s="147">
        <f t="shared" si="0"/>
        <v>0</v>
      </c>
    </row>
    <row r="24" spans="2:21">
      <c r="B24" s="35">
        <v>7</v>
      </c>
      <c r="C24" s="26" t="s">
        <v>53</v>
      </c>
      <c r="D24" s="146">
        <f>+'St 1.1'!$K$86</f>
        <v>69050</v>
      </c>
      <c r="E24" s="146">
        <f>+'St 1.1'!$K$203</f>
        <v>276</v>
      </c>
      <c r="F24" s="146">
        <f>+'St 1.2'!$K$86</f>
        <v>272238.0977802687</v>
      </c>
      <c r="G24" s="146">
        <f>+'St 1.2'!$K$203</f>
        <v>320864.04124241404</v>
      </c>
      <c r="H24" s="146">
        <f>+'St 1.3'!$K$86</f>
        <v>102570.07673144582</v>
      </c>
      <c r="I24" s="146">
        <f>+'St 1.3'!$K$203</f>
        <v>658400.36891068495</v>
      </c>
      <c r="J24" s="146">
        <f>+'St 3'!$K$86</f>
        <v>18239.132063955833</v>
      </c>
      <c r="K24" s="146">
        <f>+'St 3'!$K$203</f>
        <v>229828.34734646842</v>
      </c>
      <c r="L24" s="146">
        <f>+'St 2.1'!$K$86</f>
        <v>217721.58404920532</v>
      </c>
      <c r="M24" s="146">
        <f>+'St 2.1'!$K$203</f>
        <v>635178.42779617314</v>
      </c>
      <c r="N24" s="146">
        <f>+'St 2.2'!$K$86</f>
        <v>8280439.9464963032</v>
      </c>
      <c r="O24" s="146">
        <f>+'St 2.2'!$K$203</f>
        <v>3557770.7766957763</v>
      </c>
      <c r="P24" s="146">
        <f>+'St 4'!$K$86</f>
        <v>44612.311181498051</v>
      </c>
      <c r="Q24" s="146">
        <f>+'St 4'!$K$203</f>
        <v>119690.35113974205</v>
      </c>
      <c r="R24" s="146">
        <f>+'St 5'!$K$86</f>
        <v>131685.06462158012</v>
      </c>
      <c r="S24" s="146">
        <f>+'St 5'!$K$203</f>
        <v>795395.45382517995</v>
      </c>
      <c r="T24" s="146">
        <f t="shared" si="0"/>
        <v>9136556.2129242588</v>
      </c>
      <c r="U24" s="146">
        <f t="shared" si="0"/>
        <v>6317403.7669564392</v>
      </c>
    </row>
    <row r="25" spans="2:21">
      <c r="B25" s="66" t="s">
        <v>68</v>
      </c>
      <c r="C25" s="67" t="s">
        <v>30</v>
      </c>
      <c r="D25" s="147">
        <f>+'St 1.1'!$K$87</f>
        <v>0</v>
      </c>
      <c r="E25" s="147">
        <f>+'St 1.1'!$K$204</f>
        <v>0</v>
      </c>
      <c r="F25" s="147">
        <f>+'St 1.2'!$K$87</f>
        <v>10127.860950692819</v>
      </c>
      <c r="G25" s="147">
        <f>+'St 1.2'!$K$204</f>
        <v>124746.71784695565</v>
      </c>
      <c r="H25" s="147">
        <f>+'St 1.3'!$K$87</f>
        <v>6999.7011858118949</v>
      </c>
      <c r="I25" s="147">
        <f>+'St 1.3'!$K$204</f>
        <v>444300.54898673482</v>
      </c>
      <c r="J25" s="147">
        <f>+'St 3'!$K$87</f>
        <v>0</v>
      </c>
      <c r="K25" s="147">
        <f>+'St 3'!$K$204</f>
        <v>1.8029172402373117</v>
      </c>
      <c r="L25" s="147">
        <f>+'St 2.1'!$K$87</f>
        <v>206022.90313226031</v>
      </c>
      <c r="M25" s="147">
        <f>+'St 2.1'!$K$204</f>
        <v>364051.00493876555</v>
      </c>
      <c r="N25" s="147">
        <f>+'St 2.2'!$K$87</f>
        <v>4399038.929022233</v>
      </c>
      <c r="O25" s="147">
        <f>+'St 2.2'!$K$204</f>
        <v>1758079.0603020939</v>
      </c>
      <c r="P25" s="147">
        <f>+'St 4'!$K$87</f>
        <v>1348.4603943144773</v>
      </c>
      <c r="Q25" s="147">
        <f>+'St 4'!$K$204</f>
        <v>2499.8128187633429</v>
      </c>
      <c r="R25" s="147">
        <f>+'St 5'!$K$87</f>
        <v>5617.053846746443</v>
      </c>
      <c r="S25" s="147">
        <f>+'St 5'!$K$204</f>
        <v>727543.74693500006</v>
      </c>
      <c r="T25" s="147">
        <f t="shared" si="0"/>
        <v>4629154.9085320588</v>
      </c>
      <c r="U25" s="147">
        <f t="shared" si="0"/>
        <v>3421222.6947455537</v>
      </c>
    </row>
    <row r="26" spans="2:21">
      <c r="B26" s="66" t="s">
        <v>69</v>
      </c>
      <c r="C26" s="67" t="s">
        <v>31</v>
      </c>
      <c r="D26" s="147">
        <f>+'St 1.1'!$K$100</f>
        <v>69050</v>
      </c>
      <c r="E26" s="147">
        <f>+'St 1.1'!$K$217</f>
        <v>276</v>
      </c>
      <c r="F26" s="147">
        <f>+'St 1.2'!$K$100</f>
        <v>262110.23682957588</v>
      </c>
      <c r="G26" s="147">
        <f>+'St 1.2'!$K$217</f>
        <v>196117.32339545837</v>
      </c>
      <c r="H26" s="147">
        <f>+'St 1.3'!$K$100</f>
        <v>95570.375545633928</v>
      </c>
      <c r="I26" s="147">
        <f>+'St 1.3'!$K$217</f>
        <v>214099.81992395027</v>
      </c>
      <c r="J26" s="147">
        <f>+'St 3'!$K$100</f>
        <v>18239.132063955833</v>
      </c>
      <c r="K26" s="147">
        <f>+'St 3'!$K$217</f>
        <v>229826.54442922818</v>
      </c>
      <c r="L26" s="147">
        <f>+'St 2.1'!$K$100</f>
        <v>11698.680916944999</v>
      </c>
      <c r="M26" s="147">
        <f>+'St 2.1'!$K$217</f>
        <v>271127.4228574076</v>
      </c>
      <c r="N26" s="147">
        <f>+'St 2.2'!$K$100</f>
        <v>3881401.0174740702</v>
      </c>
      <c r="O26" s="147">
        <f>+'St 2.2'!$K$217</f>
        <v>1799691.7163936824</v>
      </c>
      <c r="P26" s="147">
        <f>+'St 4'!$K$100</f>
        <v>43263.850787183575</v>
      </c>
      <c r="Q26" s="147">
        <f>+'St 4'!$K$217</f>
        <v>117190.5383209787</v>
      </c>
      <c r="R26" s="147">
        <f>+'St 5'!$K$100</f>
        <v>126068.01077483369</v>
      </c>
      <c r="S26" s="147">
        <f>+'St 5'!$K$217</f>
        <v>67851.706890179834</v>
      </c>
      <c r="T26" s="147">
        <f t="shared" si="0"/>
        <v>4507401.3043921981</v>
      </c>
      <c r="U26" s="147">
        <f t="shared" si="0"/>
        <v>2896181.0722108851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1.1'!$K$113+'St 1.1'!$K$114</f>
        <v>0</v>
      </c>
      <c r="E28" s="146">
        <f>+'St 1.1'!$K$230+'St 1.1'!$K$231</f>
        <v>0</v>
      </c>
      <c r="F28" s="146">
        <f>+'St 1.2'!$K$113+'St 1.2'!$K$114</f>
        <v>279723.40477587859</v>
      </c>
      <c r="G28" s="146">
        <f>+'St 1.2'!$K$230+'St 1.2'!$K$231</f>
        <v>947722.539561913</v>
      </c>
      <c r="H28" s="146">
        <f>+'St 1.3'!$K$113+'St 1.3'!$K$114</f>
        <v>50652.169125790482</v>
      </c>
      <c r="I28" s="146">
        <f>+'St 1.3'!$K$230+'St 1.3'!$K$231</f>
        <v>168417.38417194827</v>
      </c>
      <c r="J28" s="146">
        <f>+'St 3'!$K$113+'St 3'!$K$114</f>
        <v>1031.9455</v>
      </c>
      <c r="K28" s="146">
        <f>+'St 3'!$K$230+'St 3'!$K$231</f>
        <v>874.83310000000006</v>
      </c>
      <c r="L28" s="146">
        <f>+'St 2.1'!$K$113+'St 2.1'!$K$114</f>
        <v>2834.2054664750003</v>
      </c>
      <c r="M28" s="146">
        <f>+'St 2.1'!$K$230+'St 2.1'!$K$231</f>
        <v>57.724619899999993</v>
      </c>
      <c r="N28" s="146">
        <f>+'St 2.2'!$K$113+'St 2.2'!$K$114</f>
        <v>4350627.4038628498</v>
      </c>
      <c r="O28" s="146">
        <f>+'St 2.2'!$K$230+'St 2.2'!$K$231</f>
        <v>2299124.7780685499</v>
      </c>
      <c r="P28" s="146">
        <f>+'St 4'!$K$113+'St 4'!$K$114</f>
        <v>0</v>
      </c>
      <c r="Q28" s="146">
        <f>+'St 4'!$K$230+'St 4'!$K$231</f>
        <v>0</v>
      </c>
      <c r="R28" s="146">
        <f>+'St 5'!$K$113+'St 5'!$K$114</f>
        <v>0</v>
      </c>
      <c r="S28" s="146">
        <f>+'St 5'!$K$230+'St 5'!$K$231</f>
        <v>0</v>
      </c>
      <c r="T28" s="146">
        <f t="shared" si="0"/>
        <v>4684869.1287309937</v>
      </c>
      <c r="U28" s="146">
        <f t="shared" si="0"/>
        <v>3416197.2595223114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3099340</v>
      </c>
      <c r="E29" s="146">
        <f t="shared" si="1"/>
        <v>4105821.6</v>
      </c>
      <c r="F29" s="146">
        <f t="shared" si="1"/>
        <v>18541307.803450204</v>
      </c>
      <c r="G29" s="146">
        <f t="shared" si="1"/>
        <v>20221070.217702281</v>
      </c>
      <c r="H29" s="146">
        <f t="shared" si="1"/>
        <v>11617425.495010424</v>
      </c>
      <c r="I29" s="146">
        <f t="shared" si="1"/>
        <v>14407612.8429246</v>
      </c>
      <c r="J29" s="146">
        <f t="shared" si="1"/>
        <v>13954631.248842552</v>
      </c>
      <c r="K29" s="146">
        <f t="shared" si="1"/>
        <v>4335440.7557020523</v>
      </c>
      <c r="L29" s="146">
        <f t="shared" si="1"/>
        <v>1832991.274248288</v>
      </c>
      <c r="M29" s="146">
        <f t="shared" si="1"/>
        <v>1186473.8889136771</v>
      </c>
      <c r="N29" s="146">
        <f t="shared" si="1"/>
        <v>24371305.394881256</v>
      </c>
      <c r="O29" s="146">
        <f t="shared" si="1"/>
        <v>15451829.734712241</v>
      </c>
      <c r="P29" s="146">
        <f t="shared" si="1"/>
        <v>6497164.5635723276</v>
      </c>
      <c r="Q29" s="146">
        <f t="shared" si="1"/>
        <v>22014947.416921571</v>
      </c>
      <c r="R29" s="146">
        <f t="shared" si="1"/>
        <v>4278934.8527237922</v>
      </c>
      <c r="S29" s="146">
        <f t="shared" si="1"/>
        <v>7482566.5368361548</v>
      </c>
      <c r="T29" s="146">
        <f t="shared" si="1"/>
        <v>84193100.632728845</v>
      </c>
      <c r="U29" s="146">
        <f t="shared" si="1"/>
        <v>89205762.993712574</v>
      </c>
    </row>
    <row r="30" spans="2:21">
      <c r="G30" s="15"/>
      <c r="I30" s="15"/>
      <c r="U30" s="15"/>
    </row>
    <row r="32" spans="2:21">
      <c r="B32" s="296" t="s">
        <v>339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1.1'!$W$6</f>
        <v>0</v>
      </c>
      <c r="E36" s="146">
        <f>+'St 1.1'!$W$123</f>
        <v>13262.307704546385</v>
      </c>
      <c r="F36" s="146">
        <f>+'St 1.2'!$W$6</f>
        <v>0</v>
      </c>
      <c r="G36" s="146">
        <f>+'St 1.2'!$W$123</f>
        <v>0</v>
      </c>
      <c r="H36" s="146">
        <f>+'St 1.3'!$W$6</f>
        <v>0</v>
      </c>
      <c r="I36" s="146">
        <f>+'St 1.3'!$W$123</f>
        <v>0</v>
      </c>
      <c r="J36" s="146">
        <f>+'St 3'!$W$6</f>
        <v>485.99999999999568</v>
      </c>
      <c r="K36" s="146">
        <f>+'St 3'!$W$123</f>
        <v>7357.0300000000034</v>
      </c>
      <c r="L36" s="146">
        <f>+'St 2.1'!$W$6</f>
        <v>0</v>
      </c>
      <c r="M36" s="146">
        <f>+'St 2.1'!$W$123</f>
        <v>0</v>
      </c>
      <c r="N36" s="146">
        <f>+'St 2.2'!$W$6</f>
        <v>0</v>
      </c>
      <c r="O36" s="146">
        <f>+'St 2.2'!$W$123</f>
        <v>0</v>
      </c>
      <c r="P36" s="146">
        <f>+'St 4'!$W$6</f>
        <v>0</v>
      </c>
      <c r="Q36" s="146">
        <f>+'St 4'!$W$123</f>
        <v>0</v>
      </c>
      <c r="R36" s="146">
        <f>+'St 5'!$W$6</f>
        <v>0</v>
      </c>
      <c r="S36" s="146">
        <f>+'St 5'!$W$123</f>
        <v>0</v>
      </c>
      <c r="T36" s="146">
        <f>+D36+F36+H36+J36+L36+N36+P36+R36</f>
        <v>485.99999999999568</v>
      </c>
      <c r="U36" s="146">
        <f>+E36+G36+I36+K36+M36+O36+Q36+S36</f>
        <v>20619.337704546389</v>
      </c>
    </row>
    <row r="37" spans="2:21">
      <c r="B37" s="66" t="s">
        <v>68</v>
      </c>
      <c r="C37" s="67" t="s">
        <v>35</v>
      </c>
      <c r="D37" s="147">
        <f>+'St 1.1'!$W$7</f>
        <v>0</v>
      </c>
      <c r="E37" s="147">
        <f>+'St 1.1'!$W$124</f>
        <v>13418.307704546402</v>
      </c>
      <c r="F37" s="147">
        <f>+'St 1.2'!$W$7</f>
        <v>0</v>
      </c>
      <c r="G37" s="147">
        <f>+'St 1.2'!$W$124</f>
        <v>0</v>
      </c>
      <c r="H37" s="147">
        <f>+'St 1.3'!$W$7</f>
        <v>0</v>
      </c>
      <c r="I37" s="147">
        <f>+'St 1.3'!$W$124</f>
        <v>0</v>
      </c>
      <c r="J37" s="147">
        <f>+'St 3'!$W$7</f>
        <v>0</v>
      </c>
      <c r="K37" s="147">
        <f>+'St 3'!$W$124</f>
        <v>0</v>
      </c>
      <c r="L37" s="147">
        <f>+'St 2.1'!$W$7</f>
        <v>0</v>
      </c>
      <c r="M37" s="147">
        <f>+'St 2.1'!$W$124</f>
        <v>0</v>
      </c>
      <c r="N37" s="147">
        <f>+'St 2.2'!$W$7</f>
        <v>0</v>
      </c>
      <c r="O37" s="147">
        <f>+'St 2.2'!$W$124</f>
        <v>0</v>
      </c>
      <c r="P37" s="147">
        <f>+'St 4'!$W$7</f>
        <v>0</v>
      </c>
      <c r="Q37" s="147">
        <f>+'St 4'!$W$124</f>
        <v>0</v>
      </c>
      <c r="R37" s="147">
        <f>+'St 5'!$W$7</f>
        <v>0</v>
      </c>
      <c r="S37" s="147">
        <f>+'St 5'!$W$124</f>
        <v>0</v>
      </c>
      <c r="T37" s="147">
        <f t="shared" ref="T37:U59" si="2">+D37+F37+H37+J37+L37+N37+P37+R37</f>
        <v>0</v>
      </c>
      <c r="U37" s="147">
        <f t="shared" si="2"/>
        <v>13418.307704546402</v>
      </c>
    </row>
    <row r="38" spans="2:21">
      <c r="B38" s="66" t="s">
        <v>69</v>
      </c>
      <c r="C38" s="67" t="s">
        <v>87</v>
      </c>
      <c r="D38" s="147">
        <f>+'St 1.1'!$W$8</f>
        <v>0</v>
      </c>
      <c r="E38" s="147">
        <f>+'St 1.1'!$W$125</f>
        <v>-156.00000000000023</v>
      </c>
      <c r="F38" s="147">
        <f>+'St 1.2'!$W$8</f>
        <v>0</v>
      </c>
      <c r="G38" s="147">
        <f>+'St 1.2'!$W$125</f>
        <v>0</v>
      </c>
      <c r="H38" s="147">
        <f>+'St 1.3'!$W$8</f>
        <v>0</v>
      </c>
      <c r="I38" s="147">
        <f>+'St 1.3'!$W$125</f>
        <v>0</v>
      </c>
      <c r="J38" s="147">
        <f>+'St 3'!$W$8</f>
        <v>485.99999999999568</v>
      </c>
      <c r="K38" s="147">
        <f>+'St 3'!$W$125</f>
        <v>7357.0300000000034</v>
      </c>
      <c r="L38" s="147">
        <f>+'St 2.1'!$W$8</f>
        <v>0</v>
      </c>
      <c r="M38" s="147">
        <f>+'St 2.1'!$W$125</f>
        <v>0</v>
      </c>
      <c r="N38" s="147">
        <f>+'St 2.2'!$W$8</f>
        <v>0</v>
      </c>
      <c r="O38" s="147">
        <f>+'St 2.2'!$W$125</f>
        <v>0</v>
      </c>
      <c r="P38" s="147">
        <f>+'St 4'!$W$8</f>
        <v>0</v>
      </c>
      <c r="Q38" s="147">
        <f>+'St 4'!$W$125</f>
        <v>0</v>
      </c>
      <c r="R38" s="147">
        <f>+'St 5'!$W$8</f>
        <v>0</v>
      </c>
      <c r="S38" s="147">
        <f>+'St 5'!$W$125</f>
        <v>0</v>
      </c>
      <c r="T38" s="147">
        <f t="shared" si="2"/>
        <v>485.99999999999568</v>
      </c>
      <c r="U38" s="147">
        <f t="shared" si="2"/>
        <v>7201.0300000000034</v>
      </c>
    </row>
    <row r="39" spans="2:21">
      <c r="B39" s="35">
        <v>2</v>
      </c>
      <c r="C39" s="26" t="s">
        <v>38</v>
      </c>
      <c r="D39" s="146">
        <f>+'St 1.1'!$W$9</f>
        <v>218202.99999999988</v>
      </c>
      <c r="E39" s="146">
        <f>+'St 1.1'!$W$126</f>
        <v>98358.51320103</v>
      </c>
      <c r="F39" s="146">
        <f>+'St 1.2'!$W$9</f>
        <v>1261269.6765348476</v>
      </c>
      <c r="G39" s="146">
        <f>+'St 1.2'!$W$126</f>
        <v>120685.646141174</v>
      </c>
      <c r="H39" s="146">
        <f>+'St 1.3'!$W$9</f>
        <v>30188.695254552356</v>
      </c>
      <c r="I39" s="146">
        <f>+'St 1.3'!$W$126</f>
        <v>305798.50893175328</v>
      </c>
      <c r="J39" s="146">
        <f>+'St 3'!$W$9</f>
        <v>383145.53040000005</v>
      </c>
      <c r="K39" s="146">
        <f>+'St 3'!$W$126</f>
        <v>16763.876846815492</v>
      </c>
      <c r="L39" s="146">
        <f>+'St 2.1'!$W$9</f>
        <v>97.035500000000141</v>
      </c>
      <c r="M39" s="146">
        <f>+'St 2.1'!$W$126</f>
        <v>-13842.058241397008</v>
      </c>
      <c r="N39" s="146">
        <f>+'St 2.2'!$W$9</f>
        <v>-12968.611961720831</v>
      </c>
      <c r="O39" s="146">
        <f>+'St 2.2'!$W$126</f>
        <v>157742.233339592</v>
      </c>
      <c r="P39" s="146">
        <f>+'St 4'!$W$9</f>
        <v>0</v>
      </c>
      <c r="Q39" s="146">
        <f>+'St 4'!$W$126</f>
        <v>1367157.3891999999</v>
      </c>
      <c r="R39" s="146">
        <f>+'St 5'!$W$9</f>
        <v>48428.506531745959</v>
      </c>
      <c r="S39" s="146">
        <f>+'St 5'!$W$126</f>
        <v>98070.7121221899</v>
      </c>
      <c r="T39" s="146">
        <f t="shared" si="2"/>
        <v>1928363.832259425</v>
      </c>
      <c r="U39" s="146">
        <f t="shared" si="2"/>
        <v>2150734.8215411576</v>
      </c>
    </row>
    <row r="40" spans="2:21" ht="15.75">
      <c r="B40" s="66" t="s">
        <v>68</v>
      </c>
      <c r="C40" s="67" t="s">
        <v>39</v>
      </c>
      <c r="D40" s="149">
        <f>+'St 1.1'!$W$10</f>
        <v>306457.99999999983</v>
      </c>
      <c r="E40" s="149">
        <f>+'St 1.1'!$W$127</f>
        <v>49.999999999999915</v>
      </c>
      <c r="F40" s="149">
        <f>+'St 1.2'!$W$10</f>
        <v>0</v>
      </c>
      <c r="G40" s="149">
        <f>+'St 1.2'!$W$127</f>
        <v>6446.8613042649094</v>
      </c>
      <c r="H40" s="149">
        <f>+'St 1.3'!$W$10</f>
        <v>0</v>
      </c>
      <c r="I40" s="149">
        <f>+'St 1.3'!$W$127</f>
        <v>8028.9439525718171</v>
      </c>
      <c r="J40" s="149">
        <f>+'St 3'!$W$10</f>
        <v>0</v>
      </c>
      <c r="K40" s="149">
        <f>+'St 3'!$W$127</f>
        <v>-9.6999999999999989E-2</v>
      </c>
      <c r="L40" s="149">
        <f>+'St 2.1'!$W$10</f>
        <v>0</v>
      </c>
      <c r="M40" s="149">
        <f>+'St 2.1'!$W$127</f>
        <v>0.13338027000000044</v>
      </c>
      <c r="N40" s="149">
        <f>+'St 2.2'!$W$10</f>
        <v>0</v>
      </c>
      <c r="O40" s="149">
        <f>+'St 2.2'!$W$127</f>
        <v>-8172.783515591067</v>
      </c>
      <c r="P40" s="149">
        <f>+'St 4'!$W$10</f>
        <v>0</v>
      </c>
      <c r="Q40" s="149">
        <f>+'St 4'!$W$127</f>
        <v>277872.11330000003</v>
      </c>
      <c r="R40" s="149">
        <f>+'St 5'!$W$10</f>
        <v>0</v>
      </c>
      <c r="S40" s="149">
        <f>+'St 5'!$W$127</f>
        <v>0</v>
      </c>
      <c r="T40" s="149">
        <f t="shared" si="2"/>
        <v>306457.99999999983</v>
      </c>
      <c r="U40" s="149">
        <f t="shared" si="2"/>
        <v>284225.1714215157</v>
      </c>
    </row>
    <row r="41" spans="2:21" ht="15.75">
      <c r="B41" s="66" t="s">
        <v>69</v>
      </c>
      <c r="C41" s="67" t="s">
        <v>50</v>
      </c>
      <c r="D41" s="149">
        <f>+'St 1.1'!$W$23</f>
        <v>-88254.999999999927</v>
      </c>
      <c r="E41" s="149">
        <f>+'St 1.1'!$W$140</f>
        <v>98308.51320103</v>
      </c>
      <c r="F41" s="149">
        <f>+'St 1.2'!$W$23</f>
        <v>1261269.6765348476</v>
      </c>
      <c r="G41" s="149">
        <f>+'St 1.2'!$W$140</f>
        <v>114238.78483690898</v>
      </c>
      <c r="H41" s="149">
        <f>+'St 1.3'!$W$23</f>
        <v>30188.695254552356</v>
      </c>
      <c r="I41" s="149">
        <f>+'St 1.3'!$W$140</f>
        <v>297769.56497918145</v>
      </c>
      <c r="J41" s="149">
        <f>+'St 3'!$W$23</f>
        <v>383145.53040000005</v>
      </c>
      <c r="K41" s="149">
        <f>+'St 3'!$W$140</f>
        <v>16763.973846815497</v>
      </c>
      <c r="L41" s="149">
        <f>+'St 2.1'!$W$23</f>
        <v>97.035500000000141</v>
      </c>
      <c r="M41" s="149">
        <f>+'St 2.1'!$W$140</f>
        <v>-13842.191621667009</v>
      </c>
      <c r="N41" s="149">
        <f>+'St 2.2'!$W$23</f>
        <v>-12968.611961720831</v>
      </c>
      <c r="O41" s="149">
        <f>+'St 2.2'!$W$140</f>
        <v>165915.01685518306</v>
      </c>
      <c r="P41" s="149">
        <f>+'St 4'!$W$23</f>
        <v>0</v>
      </c>
      <c r="Q41" s="149">
        <f>+'St 4'!$W$140</f>
        <v>1089285.2758999998</v>
      </c>
      <c r="R41" s="149">
        <f>+'St 5'!$W$23</f>
        <v>48428.506531745959</v>
      </c>
      <c r="S41" s="149">
        <f>+'St 5'!$W$140</f>
        <v>98070.7121221899</v>
      </c>
      <c r="T41" s="149">
        <f t="shared" si="2"/>
        <v>1621905.8322594252</v>
      </c>
      <c r="U41" s="149">
        <f t="shared" si="2"/>
        <v>1866509.6501196416</v>
      </c>
    </row>
    <row r="42" spans="2:21">
      <c r="B42" s="35">
        <v>3</v>
      </c>
      <c r="C42" s="26" t="s">
        <v>51</v>
      </c>
      <c r="D42" s="146">
        <f>+'St 1.1'!$W$36</f>
        <v>0</v>
      </c>
      <c r="E42" s="146">
        <f>+'St 1.1'!$W$153</f>
        <v>142029.17909442325</v>
      </c>
      <c r="F42" s="146">
        <f>+'St 1.2'!$W$36</f>
        <v>62582.174659132055</v>
      </c>
      <c r="G42" s="146">
        <f>+'St 1.2'!$W$153</f>
        <v>236063.20081752288</v>
      </c>
      <c r="H42" s="146">
        <f>+'St 1.3'!$W$36</f>
        <v>61101.746381181292</v>
      </c>
      <c r="I42" s="146">
        <f>+'St 1.3'!$W$153</f>
        <v>647986.98357192928</v>
      </c>
      <c r="J42" s="146">
        <f>+'St 3'!$W$36</f>
        <v>857062.92637424334</v>
      </c>
      <c r="K42" s="146">
        <f>+'St 3'!$W$153</f>
        <v>20406.453182814472</v>
      </c>
      <c r="L42" s="146">
        <f>+'St 2.1'!$W$36</f>
        <v>0</v>
      </c>
      <c r="M42" s="146">
        <f>+'St 2.1'!$W$153</f>
        <v>-636.96350662689792</v>
      </c>
      <c r="N42" s="146">
        <f>+'St 2.2'!$W$36</f>
        <v>-85528.829850099835</v>
      </c>
      <c r="O42" s="146">
        <f>+'St 2.2'!$W$153</f>
        <v>69194.998330472343</v>
      </c>
      <c r="P42" s="146">
        <f>+'St 4'!$W$36</f>
        <v>0</v>
      </c>
      <c r="Q42" s="146">
        <f>+'St 4'!$W$153</f>
        <v>37782.229067951288</v>
      </c>
      <c r="R42" s="146">
        <f>+'St 5'!$W$36</f>
        <v>-20204.205433845586</v>
      </c>
      <c r="S42" s="146">
        <f>+'St 5'!$W$153</f>
        <v>0</v>
      </c>
      <c r="T42" s="146">
        <f t="shared" si="2"/>
        <v>875013.81213061116</v>
      </c>
      <c r="U42" s="146">
        <f t="shared" si="2"/>
        <v>1152826.0805584865</v>
      </c>
    </row>
    <row r="43" spans="2:21">
      <c r="B43" s="35">
        <v>4</v>
      </c>
      <c r="C43" s="26" t="s">
        <v>323</v>
      </c>
      <c r="D43" s="146">
        <f>+'St 1.1'!$W$49</f>
        <v>0</v>
      </c>
      <c r="E43" s="146">
        <f>+'St 1.1'!$W$166</f>
        <v>22721.999999999978</v>
      </c>
      <c r="F43" s="146">
        <f>+'St 1.2'!$W$49</f>
        <v>168207.02838520086</v>
      </c>
      <c r="G43" s="146">
        <f>+'St 1.2'!$W$166</f>
        <v>1311721.2894091408</v>
      </c>
      <c r="H43" s="146">
        <f>+'St 1.3'!$W$49</f>
        <v>293429.12726562226</v>
      </c>
      <c r="I43" s="146">
        <f>+'St 1.3'!$W$166</f>
        <v>391261.95791191579</v>
      </c>
      <c r="J43" s="146">
        <f>+'St 3'!$W$49</f>
        <v>39622.705099999985</v>
      </c>
      <c r="K43" s="146">
        <f>+'St 3'!$W$166</f>
        <v>146151.37198239149</v>
      </c>
      <c r="L43" s="146">
        <f>+'St 2.1'!$W$49</f>
        <v>138482.49357971339</v>
      </c>
      <c r="M43" s="146">
        <f>+'St 2.1'!$W$166</f>
        <v>-3825.0424020427004</v>
      </c>
      <c r="N43" s="146">
        <f>+'St 2.2'!$W$49</f>
        <v>-188201.89154406689</v>
      </c>
      <c r="O43" s="146">
        <f>+'St 2.2'!$W$166</f>
        <v>-3150853.3904218725</v>
      </c>
      <c r="P43" s="146">
        <f>+'St 4'!$W$49</f>
        <v>771245.65962339996</v>
      </c>
      <c r="Q43" s="146">
        <f>+'St 4'!$W$166</f>
        <v>0</v>
      </c>
      <c r="R43" s="146">
        <f>+'St 5'!$W$49</f>
        <v>-3973.9861795453799</v>
      </c>
      <c r="S43" s="146">
        <f>+'St 5'!$W$166</f>
        <v>149486.0745020335</v>
      </c>
      <c r="T43" s="146">
        <f t="shared" si="2"/>
        <v>1218811.1362303242</v>
      </c>
      <c r="U43" s="146">
        <f t="shared" si="2"/>
        <v>-1133335.7390184337</v>
      </c>
    </row>
    <row r="44" spans="2:21">
      <c r="B44" s="35">
        <v>5</v>
      </c>
      <c r="C44" s="26" t="s">
        <v>52</v>
      </c>
      <c r="D44" s="146">
        <f>+'St 1.1'!$W$62</f>
        <v>0</v>
      </c>
      <c r="E44" s="146">
        <f>+'St 1.1'!$W$179</f>
        <v>-1406.4000000000003</v>
      </c>
      <c r="F44" s="146">
        <f>+'St 1.2'!$W$62</f>
        <v>52244.206530572301</v>
      </c>
      <c r="G44" s="146">
        <f>+'St 1.2'!$W$179</f>
        <v>22077.551647926302</v>
      </c>
      <c r="H44" s="146">
        <f>+'St 1.3'!$W$62</f>
        <v>123857.2917794417</v>
      </c>
      <c r="I44" s="146">
        <f>+'St 1.3'!$W$179</f>
        <v>196483.58149553445</v>
      </c>
      <c r="J44" s="146">
        <f>+'St 3'!$W$62</f>
        <v>0</v>
      </c>
      <c r="K44" s="146">
        <f>+'St 3'!$W$179</f>
        <v>192695.7450068951</v>
      </c>
      <c r="L44" s="146">
        <f>+'St 2.1'!$W$62</f>
        <v>7342.2198290000233</v>
      </c>
      <c r="M44" s="146">
        <f>+'St 2.1'!$W$179</f>
        <v>9219.5047463933824</v>
      </c>
      <c r="N44" s="146">
        <f>+'St 2.2'!$W$62</f>
        <v>164753.30437240264</v>
      </c>
      <c r="O44" s="146">
        <f>+'St 2.2'!$W$179</f>
        <v>-922338.69993537525</v>
      </c>
      <c r="P44" s="146">
        <f>+'St 4'!$W$62</f>
        <v>0</v>
      </c>
      <c r="Q44" s="146">
        <f>+'St 4'!$W$179</f>
        <v>172932.83299999998</v>
      </c>
      <c r="R44" s="146">
        <f>+'St 5'!$W$62</f>
        <v>89747.977984843776</v>
      </c>
      <c r="S44" s="146">
        <f>+'St 5'!$W$179</f>
        <v>301926.9421803194</v>
      </c>
      <c r="T44" s="146">
        <f t="shared" si="2"/>
        <v>437945.00049626047</v>
      </c>
      <c r="U44" s="146">
        <f t="shared" si="2"/>
        <v>-28408.941858306644</v>
      </c>
    </row>
    <row r="45" spans="2:21">
      <c r="B45" s="66" t="s">
        <v>68</v>
      </c>
      <c r="C45" s="67" t="s">
        <v>32</v>
      </c>
      <c r="D45" s="147">
        <f>+'St 1.1'!$W$63</f>
        <v>0</v>
      </c>
      <c r="E45" s="147">
        <f>+'St 1.1'!$W$180</f>
        <v>-1406.4000000000003</v>
      </c>
      <c r="F45" s="147">
        <f>+'St 1.2'!$W$63</f>
        <v>52244.206530572301</v>
      </c>
      <c r="G45" s="147">
        <f>+'St 1.2'!$W$180</f>
        <v>4490.8876373825888</v>
      </c>
      <c r="H45" s="147">
        <f>+'St 1.3'!$W$63</f>
        <v>16874.579368357041</v>
      </c>
      <c r="I45" s="147">
        <f>+'St 1.3'!$W$180</f>
        <v>91816.978664765222</v>
      </c>
      <c r="J45" s="147">
        <f>+'St 3'!$W$63</f>
        <v>0</v>
      </c>
      <c r="K45" s="147">
        <f>+'St 3'!$W$180</f>
        <v>192695.7450068951</v>
      </c>
      <c r="L45" s="147">
        <f>+'St 2.1'!$W$63</f>
        <v>7342.2198290000233</v>
      </c>
      <c r="M45" s="147">
        <f>+'St 2.1'!$W$180</f>
        <v>9108.4330139999911</v>
      </c>
      <c r="N45" s="147">
        <f>+'St 2.2'!$W$63</f>
        <v>164753.30437240264</v>
      </c>
      <c r="O45" s="147">
        <f>+'St 2.2'!$W$180</f>
        <v>-238883.6277176546</v>
      </c>
      <c r="P45" s="147">
        <f>+'St 4'!$W$63</f>
        <v>0</v>
      </c>
      <c r="Q45" s="147">
        <f>+'St 4'!$W$180</f>
        <v>21372.965599999996</v>
      </c>
      <c r="R45" s="147">
        <f>+'St 5'!$W$63</f>
        <v>89747.977984843776</v>
      </c>
      <c r="S45" s="147">
        <f>+'St 5'!$W$180</f>
        <v>301926.9421803194</v>
      </c>
      <c r="T45" s="147">
        <f t="shared" si="2"/>
        <v>330962.28808517579</v>
      </c>
      <c r="U45" s="147">
        <f t="shared" si="2"/>
        <v>381121.92438570771</v>
      </c>
    </row>
    <row r="46" spans="2:21">
      <c r="B46" s="66" t="s">
        <v>69</v>
      </c>
      <c r="C46" s="67" t="s">
        <v>33</v>
      </c>
      <c r="D46" s="147">
        <f>+'St 1.1'!$W$76</f>
        <v>0</v>
      </c>
      <c r="E46" s="147">
        <f>+'St 1.1'!$W$193</f>
        <v>0</v>
      </c>
      <c r="F46" s="147">
        <f>+'St 1.2'!$W$76</f>
        <v>0</v>
      </c>
      <c r="G46" s="147">
        <f>+'St 1.2'!$W$193</f>
        <v>17586.664010543715</v>
      </c>
      <c r="H46" s="147">
        <f>+'St 1.3'!$W$76</f>
        <v>106982.71241108466</v>
      </c>
      <c r="I46" s="147">
        <f>+'St 1.3'!$W$193</f>
        <v>104666.60283076919</v>
      </c>
      <c r="J46" s="147">
        <f>+'St 3'!$W$76</f>
        <v>0</v>
      </c>
      <c r="K46" s="147">
        <f>+'St 3'!$W$193</f>
        <v>0</v>
      </c>
      <c r="L46" s="147">
        <f>+'St 2.1'!$W$76</f>
        <v>0</v>
      </c>
      <c r="M46" s="147">
        <f>+'St 2.1'!$W$193</f>
        <v>111.07173239339122</v>
      </c>
      <c r="N46" s="147">
        <f>+'St 2.2'!$W$76</f>
        <v>0</v>
      </c>
      <c r="O46" s="147">
        <f>+'St 2.2'!$W$193</f>
        <v>-683455.07221772091</v>
      </c>
      <c r="P46" s="147">
        <f>+'St 4'!$W$76</f>
        <v>0</v>
      </c>
      <c r="Q46" s="147">
        <f>+'St 4'!$W$193</f>
        <v>151559.86739999999</v>
      </c>
      <c r="R46" s="147">
        <f>+'St 5'!$W$76</f>
        <v>0</v>
      </c>
      <c r="S46" s="147">
        <f>+'St 5'!$W$193</f>
        <v>0</v>
      </c>
      <c r="T46" s="147">
        <f t="shared" si="2"/>
        <v>106982.71241108466</v>
      </c>
      <c r="U46" s="147">
        <f t="shared" si="2"/>
        <v>-409530.86624401459</v>
      </c>
    </row>
    <row r="47" spans="2:21">
      <c r="B47" s="35">
        <v>6</v>
      </c>
      <c r="C47" s="26" t="s">
        <v>90</v>
      </c>
      <c r="D47" s="146">
        <f>+'St 1.1'!$W$79</f>
        <v>5800.9999999999991</v>
      </c>
      <c r="E47" s="146">
        <f>+'St 1.1'!$W$196</f>
        <v>0</v>
      </c>
      <c r="F47" s="146">
        <f>+'St 1.2'!$W$79</f>
        <v>-0.52684799717144237</v>
      </c>
      <c r="G47" s="146">
        <f>+'St 1.2'!$W$196</f>
        <v>-62.014912020398015</v>
      </c>
      <c r="H47" s="146">
        <f>+'St 1.3'!$W$79</f>
        <v>705051.95236070873</v>
      </c>
      <c r="I47" s="146">
        <f>+'St 1.3'!$W$196</f>
        <v>0</v>
      </c>
      <c r="J47" s="146">
        <f>+'St 3'!$W$79</f>
        <v>62512.51599999996</v>
      </c>
      <c r="K47" s="146">
        <f>+'St 3'!$W$196</f>
        <v>0</v>
      </c>
      <c r="L47" s="146">
        <f>+'St 2.1'!$W$79</f>
        <v>0</v>
      </c>
      <c r="M47" s="146">
        <f>+'St 2.1'!$W$196</f>
        <v>161.16277922758417</v>
      </c>
      <c r="N47" s="146">
        <f>+'St 2.2'!$W$79</f>
        <v>0</v>
      </c>
      <c r="O47" s="146">
        <f>+'St 2.2'!$W$196</f>
        <v>0</v>
      </c>
      <c r="P47" s="146">
        <f>+'St 4'!$W$79</f>
        <v>0</v>
      </c>
      <c r="Q47" s="146">
        <f>+'St 4'!$W$196</f>
        <v>718066.81239999994</v>
      </c>
      <c r="R47" s="146">
        <f>+'St 5'!$W$79</f>
        <v>0</v>
      </c>
      <c r="S47" s="146">
        <f>+'St 5'!$W$196</f>
        <v>0</v>
      </c>
      <c r="T47" s="146">
        <f t="shared" si="2"/>
        <v>773364.94151271146</v>
      </c>
      <c r="U47" s="146">
        <f t="shared" si="2"/>
        <v>718165.96026720712</v>
      </c>
    </row>
    <row r="48" spans="2:21">
      <c r="B48" s="66" t="s">
        <v>68</v>
      </c>
      <c r="C48" s="67" t="s">
        <v>15</v>
      </c>
      <c r="D48" s="147">
        <f>+'St 1.1'!$W$80</f>
        <v>0</v>
      </c>
      <c r="E48" s="147">
        <f>+'St 1.1'!$W$197</f>
        <v>0</v>
      </c>
      <c r="F48" s="147">
        <f>+'St 1.2'!$W$80</f>
        <v>0</v>
      </c>
      <c r="G48" s="147">
        <f>+'St 1.2'!$W$197</f>
        <v>0</v>
      </c>
      <c r="H48" s="147">
        <f>+'St 1.3'!$W$80</f>
        <v>26947.578915182676</v>
      </c>
      <c r="I48" s="147">
        <f>+'St 1.3'!$W$197</f>
        <v>0</v>
      </c>
      <c r="J48" s="147">
        <f>+'St 3'!$W$80</f>
        <v>0</v>
      </c>
      <c r="K48" s="147">
        <f>+'St 3'!$W$197</f>
        <v>0</v>
      </c>
      <c r="L48" s="147">
        <f>+'St 2.1'!$W$80</f>
        <v>0</v>
      </c>
      <c r="M48" s="147">
        <f>+'St 2.1'!$W$197</f>
        <v>0</v>
      </c>
      <c r="N48" s="147">
        <f>+'St 2.2'!$W$80</f>
        <v>0</v>
      </c>
      <c r="O48" s="147">
        <f>+'St 2.2'!$W$197</f>
        <v>0</v>
      </c>
      <c r="P48" s="147">
        <f>+'St 4'!$W$80</f>
        <v>0</v>
      </c>
      <c r="Q48" s="147">
        <f>+'St 4'!$W$197</f>
        <v>0</v>
      </c>
      <c r="R48" s="147">
        <f>+'St 5'!$W$80</f>
        <v>0</v>
      </c>
      <c r="S48" s="147">
        <f>+'St 5'!$W$197</f>
        <v>0</v>
      </c>
      <c r="T48" s="147">
        <f t="shared" si="2"/>
        <v>26947.578915182676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1.1'!$W$81</f>
        <v>0</v>
      </c>
      <c r="E49" s="147">
        <f>+'St 1.1'!$W$198</f>
        <v>0</v>
      </c>
      <c r="F49" s="147">
        <f>+'St 1.2'!$W$81</f>
        <v>0</v>
      </c>
      <c r="G49" s="147">
        <f>+'St 1.2'!$W$198</f>
        <v>0</v>
      </c>
      <c r="H49" s="147">
        <f>+'St 1.3'!$W$81</f>
        <v>375008.27215516922</v>
      </c>
      <c r="I49" s="147">
        <f>+'St 1.3'!$W$198</f>
        <v>0</v>
      </c>
      <c r="J49" s="147">
        <f>+'St 3'!$W$81</f>
        <v>0</v>
      </c>
      <c r="K49" s="147">
        <f>+'St 3'!$W$198</f>
        <v>0</v>
      </c>
      <c r="L49" s="147">
        <f>+'St 2.1'!$W$81</f>
        <v>0</v>
      </c>
      <c r="M49" s="147">
        <f>+'St 2.1'!$W$198</f>
        <v>10.072271499999996</v>
      </c>
      <c r="N49" s="147">
        <f>+'St 2.2'!$W$81</f>
        <v>0</v>
      </c>
      <c r="O49" s="147">
        <f>+'St 2.2'!$W$198</f>
        <v>0</v>
      </c>
      <c r="P49" s="147">
        <f>+'St 4'!$W$81</f>
        <v>0</v>
      </c>
      <c r="Q49" s="147">
        <f>+'St 4'!$W$198</f>
        <v>387511.77999999997</v>
      </c>
      <c r="R49" s="147">
        <f>+'St 5'!$W$81</f>
        <v>0</v>
      </c>
      <c r="S49" s="147">
        <f>+'St 5'!$W$198</f>
        <v>0</v>
      </c>
      <c r="T49" s="147">
        <f t="shared" si="2"/>
        <v>375008.27215516922</v>
      </c>
      <c r="U49" s="147">
        <f t="shared" si="2"/>
        <v>387521.85227149999</v>
      </c>
    </row>
    <row r="50" spans="2:21">
      <c r="B50" s="66" t="s">
        <v>83</v>
      </c>
      <c r="C50" s="67" t="s">
        <v>17</v>
      </c>
      <c r="D50" s="147">
        <f>+'St 1.1'!$W$82</f>
        <v>120.00000000000171</v>
      </c>
      <c r="E50" s="147">
        <f>+'St 1.1'!$W$199</f>
        <v>0</v>
      </c>
      <c r="F50" s="147">
        <f>+'St 1.2'!$W$82</f>
        <v>0</v>
      </c>
      <c r="G50" s="147">
        <f>+'St 1.2'!$W$199</f>
        <v>0</v>
      </c>
      <c r="H50" s="147">
        <f>+'St 1.3'!$W$82</f>
        <v>115996.74797082247</v>
      </c>
      <c r="I50" s="147">
        <f>+'St 1.3'!$W$199</f>
        <v>0</v>
      </c>
      <c r="J50" s="147">
        <f>+'St 3'!$W$82</f>
        <v>0</v>
      </c>
      <c r="K50" s="147">
        <f>+'St 3'!$W$199</f>
        <v>0</v>
      </c>
      <c r="L50" s="147">
        <f>+'St 2.1'!$W$82</f>
        <v>0</v>
      </c>
      <c r="M50" s="147">
        <f>+'St 2.1'!$W$199</f>
        <v>97.204538257942644</v>
      </c>
      <c r="N50" s="147">
        <f>+'St 2.2'!$W$82</f>
        <v>0</v>
      </c>
      <c r="O50" s="147">
        <f>+'St 2.2'!$W$199</f>
        <v>0</v>
      </c>
      <c r="P50" s="147">
        <f>+'St 4'!$W$82</f>
        <v>0</v>
      </c>
      <c r="Q50" s="147">
        <f>+'St 4'!$W$199</f>
        <v>165277.51620000001</v>
      </c>
      <c r="R50" s="147">
        <f>+'St 5'!$W$82</f>
        <v>0</v>
      </c>
      <c r="S50" s="147">
        <f>+'St 5'!$W$199</f>
        <v>0</v>
      </c>
      <c r="T50" s="147">
        <f t="shared" si="2"/>
        <v>116116.74797082247</v>
      </c>
      <c r="U50" s="147">
        <f t="shared" si="2"/>
        <v>165374.72073825795</v>
      </c>
    </row>
    <row r="51" spans="2:21">
      <c r="B51" s="66" t="s">
        <v>84</v>
      </c>
      <c r="C51" s="67" t="s">
        <v>18</v>
      </c>
      <c r="D51" s="147">
        <f>+'St 1.1'!$W$83</f>
        <v>5681.0000000000027</v>
      </c>
      <c r="E51" s="147">
        <f>+'St 1.1'!$W$200</f>
        <v>0</v>
      </c>
      <c r="F51" s="147">
        <f>+'St 1.2'!$W$83</f>
        <v>-0.52684799717144237</v>
      </c>
      <c r="G51" s="147">
        <f>+'St 1.2'!$W$200</f>
        <v>-62.014912020398015</v>
      </c>
      <c r="H51" s="147">
        <f>+'St 1.3'!$W$83</f>
        <v>187099.35331953425</v>
      </c>
      <c r="I51" s="147">
        <f>+'St 1.3'!$W$200</f>
        <v>0</v>
      </c>
      <c r="J51" s="147">
        <f>+'St 3'!$W$83</f>
        <v>62512.515999999981</v>
      </c>
      <c r="K51" s="147">
        <f>+'St 3'!$W$200</f>
        <v>0</v>
      </c>
      <c r="L51" s="147">
        <f>+'St 2.1'!$W$83</f>
        <v>0</v>
      </c>
      <c r="M51" s="147">
        <f>+'St 2.1'!$W$200</f>
        <v>53.885969469641552</v>
      </c>
      <c r="N51" s="147">
        <f>+'St 2.2'!$W$83</f>
        <v>0</v>
      </c>
      <c r="O51" s="147">
        <f>+'St 2.2'!$W$200</f>
        <v>0</v>
      </c>
      <c r="P51" s="147">
        <f>+'St 4'!$W$83</f>
        <v>0</v>
      </c>
      <c r="Q51" s="147">
        <f>+'St 4'!$W$200</f>
        <v>165277.51620000001</v>
      </c>
      <c r="R51" s="147">
        <f>+'St 5'!$W$83</f>
        <v>0</v>
      </c>
      <c r="S51" s="147">
        <f>+'St 5'!$W$200</f>
        <v>0</v>
      </c>
      <c r="T51" s="147">
        <f t="shared" si="2"/>
        <v>255292.34247153706</v>
      </c>
      <c r="U51" s="147">
        <f t="shared" si="2"/>
        <v>165269.38725744927</v>
      </c>
    </row>
    <row r="52" spans="2:21">
      <c r="B52" s="66" t="s">
        <v>85</v>
      </c>
      <c r="C52" s="67" t="s">
        <v>19</v>
      </c>
      <c r="D52" s="147">
        <f>+'St 1.1'!$W$84</f>
        <v>0</v>
      </c>
      <c r="E52" s="147">
        <f>+'St 1.1'!$W$201</f>
        <v>0</v>
      </c>
      <c r="F52" s="147">
        <f>+'St 1.2'!$W$84</f>
        <v>0</v>
      </c>
      <c r="G52" s="147">
        <f>+'St 1.2'!$W$201</f>
        <v>0</v>
      </c>
      <c r="H52" s="147">
        <f>+'St 1.3'!$W$84</f>
        <v>0</v>
      </c>
      <c r="I52" s="147">
        <f>+'St 1.3'!$W$201</f>
        <v>0</v>
      </c>
      <c r="J52" s="147">
        <f>+'St 3'!$W$84</f>
        <v>0</v>
      </c>
      <c r="K52" s="147">
        <f>+'St 3'!$W$201</f>
        <v>0</v>
      </c>
      <c r="L52" s="147">
        <f>+'St 2.1'!$W$84</f>
        <v>0</v>
      </c>
      <c r="M52" s="147">
        <f>+'St 2.1'!$W$201</f>
        <v>0</v>
      </c>
      <c r="N52" s="147">
        <f>+'St 2.2'!$W$84</f>
        <v>0</v>
      </c>
      <c r="O52" s="147">
        <f>+'St 2.2'!$W$201</f>
        <v>0</v>
      </c>
      <c r="P52" s="147">
        <f>+'St 4'!$W$84</f>
        <v>0</v>
      </c>
      <c r="Q52" s="147">
        <f>+'St 4'!$W$201</f>
        <v>0</v>
      </c>
      <c r="R52" s="147">
        <f>+'St 5'!$W$84</f>
        <v>0</v>
      </c>
      <c r="S52" s="147">
        <f>+'St 5'!$W$201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1.1'!$W$85</f>
        <v>0</v>
      </c>
      <c r="E53" s="147">
        <f>+'St 1.1'!$W$202</f>
        <v>0</v>
      </c>
      <c r="F53" s="147">
        <f>+'St 1.2'!$W$85</f>
        <v>0</v>
      </c>
      <c r="G53" s="147">
        <f>+'St 1.2'!$W$202</f>
        <v>0</v>
      </c>
      <c r="H53" s="147">
        <f>+'St 1.3'!$W$85</f>
        <v>0</v>
      </c>
      <c r="I53" s="147">
        <f>+'St 1.3'!$W$202</f>
        <v>0</v>
      </c>
      <c r="J53" s="147">
        <f>+'St 3'!$W$85</f>
        <v>0</v>
      </c>
      <c r="K53" s="147">
        <f>+'St 3'!$W$202</f>
        <v>0</v>
      </c>
      <c r="L53" s="147">
        <f>+'St 2.1'!$W$85</f>
        <v>0</v>
      </c>
      <c r="M53" s="147">
        <f>+'St 2.1'!$W$202</f>
        <v>0</v>
      </c>
      <c r="N53" s="147">
        <f>+'St 2.2'!$W$85</f>
        <v>0</v>
      </c>
      <c r="O53" s="147">
        <f>+'St 2.2'!$W$202</f>
        <v>0</v>
      </c>
      <c r="P53" s="147">
        <f>+'St 4'!$W$85</f>
        <v>0</v>
      </c>
      <c r="Q53" s="147">
        <f>+'St 4'!$W$202</f>
        <v>0</v>
      </c>
      <c r="R53" s="147">
        <f>+'St 5'!$W$85</f>
        <v>0</v>
      </c>
      <c r="S53" s="147">
        <f>+'St 5'!$W$202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1.1'!$W$86</f>
        <v>34986</v>
      </c>
      <c r="E54" s="146">
        <f>+'St 1.1'!$W$203</f>
        <v>3.9999999999999591</v>
      </c>
      <c r="F54" s="146">
        <f>+'St 1.2'!$W$86</f>
        <v>9750.7322687947581</v>
      </c>
      <c r="G54" s="146">
        <f>+'St 1.2'!$W$203</f>
        <v>-56205.102315918884</v>
      </c>
      <c r="H54" s="146">
        <f>+'St 1.3'!$W$86</f>
        <v>43876.110719859222</v>
      </c>
      <c r="I54" s="146">
        <f>+'St 1.3'!$W$203</f>
        <v>-136055.97302311624</v>
      </c>
      <c r="J54" s="146">
        <f>+'St 3'!$W$86</f>
        <v>-3221.7422024291295</v>
      </c>
      <c r="K54" s="146">
        <f>+'St 3'!$W$203</f>
        <v>68717.616101888911</v>
      </c>
      <c r="L54" s="146">
        <f>+'St 2.1'!$W$86</f>
        <v>21297.672679170784</v>
      </c>
      <c r="M54" s="146">
        <f>+'St 2.1'!$W$203</f>
        <v>121966.17368502295</v>
      </c>
      <c r="N54" s="146">
        <f>+'St 2.2'!$W$86</f>
        <v>-1872195.4990470621</v>
      </c>
      <c r="O54" s="146">
        <f>+'St 2.2'!$W$203</f>
        <v>293729.86139308522</v>
      </c>
      <c r="P54" s="146">
        <f>+'St 4'!$W$86</f>
        <v>-9214.5990747182586</v>
      </c>
      <c r="Q54" s="146">
        <f>+'St 4'!$W$203</f>
        <v>42738.490428513644</v>
      </c>
      <c r="R54" s="146">
        <f>+'St 5'!$W$86</f>
        <v>-8353.9094040684631</v>
      </c>
      <c r="S54" s="146">
        <f>+'St 5'!$W$203</f>
        <v>-40231.826430387962</v>
      </c>
      <c r="T54" s="146">
        <f t="shared" si="2"/>
        <v>-1783075.2340604533</v>
      </c>
      <c r="U54" s="146">
        <f t="shared" si="2"/>
        <v>294663.23983908765</v>
      </c>
    </row>
    <row r="55" spans="2:21">
      <c r="B55" s="66" t="s">
        <v>68</v>
      </c>
      <c r="C55" s="67" t="s">
        <v>30</v>
      </c>
      <c r="D55" s="147">
        <f>+'St 1.1'!$W$87</f>
        <v>0</v>
      </c>
      <c r="E55" s="147">
        <f>+'St 1.1'!$W$204</f>
        <v>0</v>
      </c>
      <c r="F55" s="147">
        <f>+'St 1.2'!$W$87</f>
        <v>-1221.0217046035141</v>
      </c>
      <c r="G55" s="147">
        <f>+'St 1.2'!$W$204</f>
        <v>2231.6622316016255</v>
      </c>
      <c r="H55" s="147">
        <f>+'St 1.3'!$W$87</f>
        <v>1498.4351586371383</v>
      </c>
      <c r="I55" s="147">
        <f>+'St 1.3'!$W$204</f>
        <v>-195171.24056994088</v>
      </c>
      <c r="J55" s="147">
        <f>+'St 3'!$W$87</f>
        <v>0</v>
      </c>
      <c r="K55" s="147">
        <f>+'St 3'!$W$204</f>
        <v>-0.21810771097576093</v>
      </c>
      <c r="L55" s="147">
        <f>+'St 2.1'!$W$87</f>
        <v>20745.893901239786</v>
      </c>
      <c r="M55" s="147">
        <f>+'St 2.1'!$W$204</f>
        <v>59517.437320265861</v>
      </c>
      <c r="N55" s="147">
        <f>+'St 2.2'!$W$87</f>
        <v>-829095.29218881729</v>
      </c>
      <c r="O55" s="147">
        <f>+'St 2.2'!$W$204</f>
        <v>115594.93351946949</v>
      </c>
      <c r="P55" s="147">
        <f>+'St 4'!$W$87</f>
        <v>-6158.6413440260148</v>
      </c>
      <c r="Q55" s="147">
        <f>+'St 4'!$W$204</f>
        <v>4208.9125000000004</v>
      </c>
      <c r="R55" s="147">
        <f>+'St 5'!$W$87</f>
        <v>-8353.9094040684631</v>
      </c>
      <c r="S55" s="147">
        <f>+'St 5'!$W$204</f>
        <v>-40018.802544094113</v>
      </c>
      <c r="T55" s="147">
        <f t="shared" si="2"/>
        <v>-822584.53558163834</v>
      </c>
      <c r="U55" s="147">
        <f t="shared" si="2"/>
        <v>-53637.315650408993</v>
      </c>
    </row>
    <row r="56" spans="2:21">
      <c r="B56" s="66" t="s">
        <v>69</v>
      </c>
      <c r="C56" s="67" t="s">
        <v>31</v>
      </c>
      <c r="D56" s="147">
        <f>+'St 1.1'!$W$100</f>
        <v>34986</v>
      </c>
      <c r="E56" s="147">
        <f>+'St 1.1'!$W$217</f>
        <v>3.9999999999999591</v>
      </c>
      <c r="F56" s="147">
        <f>+'St 1.2'!$W$100</f>
        <v>10971.753973398274</v>
      </c>
      <c r="G56" s="147">
        <f>+'St 1.2'!$W$217</f>
        <v>-58436.764547520565</v>
      </c>
      <c r="H56" s="147">
        <f>+'St 1.3'!$W$100</f>
        <v>42377.675561222095</v>
      </c>
      <c r="I56" s="147">
        <f>+'St 1.3'!$W$217</f>
        <v>59115.267546824631</v>
      </c>
      <c r="J56" s="147">
        <f>+'St 3'!$W$100</f>
        <v>-3221.7422024291295</v>
      </c>
      <c r="K56" s="147">
        <f>+'St 3'!$W$217</f>
        <v>68717.834209599896</v>
      </c>
      <c r="L56" s="147">
        <f>+'St 2.1'!$W$100</f>
        <v>551.77877793099981</v>
      </c>
      <c r="M56" s="147">
        <f>+'St 2.1'!$W$217</f>
        <v>62448.736364757075</v>
      </c>
      <c r="N56" s="147">
        <f>+'St 2.2'!$W$100</f>
        <v>-1043100.206858245</v>
      </c>
      <c r="O56" s="147">
        <f>+'St 2.2'!$W$217</f>
        <v>178134.92787361576</v>
      </c>
      <c r="P56" s="147">
        <f>+'St 4'!$W$100</f>
        <v>-3055.9577306922433</v>
      </c>
      <c r="Q56" s="147">
        <f>+'St 4'!$W$217</f>
        <v>38529.577928513638</v>
      </c>
      <c r="R56" s="147">
        <f>+'St 5'!$W$100</f>
        <v>0</v>
      </c>
      <c r="S56" s="147">
        <f>+'St 5'!$W$217</f>
        <v>-213.02388629385004</v>
      </c>
      <c r="T56" s="147">
        <f t="shared" si="2"/>
        <v>-960490.69847881491</v>
      </c>
      <c r="U56" s="147">
        <f t="shared" si="2"/>
        <v>348300.55548949656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1.1'!$W$113+'St 1.1'!$W$114</f>
        <v>0</v>
      </c>
      <c r="E58" s="146">
        <f>+'St 1.1'!$W$230+'St 1.1'!$W$231</f>
        <v>0</v>
      </c>
      <c r="F58" s="146">
        <f>+'St 1.2'!$W$113+'St 1.2'!$W$114</f>
        <v>111133.62796003188</v>
      </c>
      <c r="G58" s="146">
        <f>+'St 1.2'!$W$230+'St 1.2'!$W$231</f>
        <v>160474.71137139184</v>
      </c>
      <c r="H58" s="146">
        <f>+'St 1.3'!$W$113+'St 1.3'!$W$114</f>
        <v>624.38397302855037</v>
      </c>
      <c r="I58" s="146">
        <f>+'St 1.3'!$W$230+'St 1.3'!$W$231</f>
        <v>22221.082869133217</v>
      </c>
      <c r="J58" s="146">
        <f>+'St 3'!$W$113+'St 3'!$W$114</f>
        <v>-19.124400000000108</v>
      </c>
      <c r="K58" s="146">
        <f>+'St 3'!$W$230+'St 3'!$W$231</f>
        <v>-242.60040000000006</v>
      </c>
      <c r="L58" s="146">
        <f>+'St 2.1'!$W$113+'St 2.1'!$W$114</f>
        <v>341.50691543100038</v>
      </c>
      <c r="M58" s="146">
        <f>+'St 2.1'!$W$230+'St 2.1'!$W$231</f>
        <v>-38.131600500000019</v>
      </c>
      <c r="N58" s="146">
        <f>+'St 2.2'!$W$113+'St 2.2'!$W$114</f>
        <v>-198510.35263445956</v>
      </c>
      <c r="O58" s="146">
        <f>+'St 2.2'!$W$230+'St 2.2'!$W$231</f>
        <v>125510.54513750969</v>
      </c>
      <c r="P58" s="146">
        <f>+'St 4'!$W$113+'St 4'!$W$114</f>
        <v>0</v>
      </c>
      <c r="Q58" s="146">
        <f>+'St 4'!$W$230+'St 4'!$W$231</f>
        <v>0</v>
      </c>
      <c r="R58" s="146">
        <f>+'St 5'!$W$113+'St 5'!$W$114</f>
        <v>0</v>
      </c>
      <c r="S58" s="146">
        <f>+'St 5'!$W$230+'St 5'!$W$231</f>
        <v>0</v>
      </c>
      <c r="T58" s="146">
        <f t="shared" si="2"/>
        <v>-86429.95818596812</v>
      </c>
      <c r="U58" s="146">
        <f t="shared" si="2"/>
        <v>307925.60737753473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258989.99999999988</v>
      </c>
      <c r="E59" s="146">
        <f t="shared" si="3"/>
        <v>274969.59999999963</v>
      </c>
      <c r="F59" s="146">
        <f t="shared" si="3"/>
        <v>1665186.9194905821</v>
      </c>
      <c r="G59" s="146">
        <f t="shared" si="3"/>
        <v>1794755.2821592165</v>
      </c>
      <c r="H59" s="146">
        <f t="shared" si="3"/>
        <v>1258129.307734394</v>
      </c>
      <c r="I59" s="146">
        <f t="shared" si="3"/>
        <v>1427696.1417571499</v>
      </c>
      <c r="J59" s="146">
        <f t="shared" si="3"/>
        <v>1339588.8112718142</v>
      </c>
      <c r="K59" s="146">
        <f t="shared" si="3"/>
        <v>451849.49272080546</v>
      </c>
      <c r="L59" s="146">
        <f t="shared" si="3"/>
        <v>167560.9285033152</v>
      </c>
      <c r="M59" s="146">
        <f t="shared" si="3"/>
        <v>113004.64546007731</v>
      </c>
      <c r="N59" s="146">
        <f t="shared" si="3"/>
        <v>-2192651.8806650066</v>
      </c>
      <c r="O59" s="146">
        <f t="shared" si="3"/>
        <v>-3427014.4521565884</v>
      </c>
      <c r="P59" s="146">
        <f t="shared" si="3"/>
        <v>762031.06054868165</v>
      </c>
      <c r="Q59" s="146">
        <f t="shared" si="3"/>
        <v>2338677.7540964652</v>
      </c>
      <c r="R59" s="146">
        <f t="shared" si="3"/>
        <v>105644.38349913032</v>
      </c>
      <c r="S59" s="146">
        <f t="shared" si="3"/>
        <v>509251.90237415483</v>
      </c>
      <c r="T59" s="146">
        <f t="shared" si="2"/>
        <v>3364479.5303829107</v>
      </c>
      <c r="U59" s="146">
        <f t="shared" si="2"/>
        <v>3483190.3664112804</v>
      </c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300-000000000000}"/>
  </hyperlink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100"/>
  <sheetViews>
    <sheetView zoomScaleNormal="100" workbookViewId="0">
      <selection activeCell="D5" sqref="D5"/>
    </sheetView>
  </sheetViews>
  <sheetFormatPr defaultColWidth="9.140625" defaultRowHeight="15"/>
  <cols>
    <col min="1" max="1" width="6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340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1.1'!$L$6</f>
        <v>0</v>
      </c>
      <c r="E6" s="146">
        <f>+'St 1.1'!$L$123</f>
        <v>241428.00000000003</v>
      </c>
      <c r="F6" s="146">
        <f>+'St 1.2'!$L$6</f>
        <v>0</v>
      </c>
      <c r="G6" s="146">
        <f>+'St 1.2'!$L$123</f>
        <v>0</v>
      </c>
      <c r="H6" s="146">
        <f>+'St 1.3'!$L$6</f>
        <v>0</v>
      </c>
      <c r="I6" s="146">
        <f>+'St 1.3'!$L$123</f>
        <v>0</v>
      </c>
      <c r="J6" s="146">
        <f>+'St 3'!$L$6</f>
        <v>40931</v>
      </c>
      <c r="K6" s="146">
        <f>+'St 3'!$L$123</f>
        <v>26913.55</v>
      </c>
      <c r="L6" s="146">
        <f>+'St 2.1'!$L$6</f>
        <v>0</v>
      </c>
      <c r="M6" s="146">
        <f>+'St 2.1'!$L$123</f>
        <v>0</v>
      </c>
      <c r="N6" s="146">
        <f>+'St 2.2'!$L$6</f>
        <v>0</v>
      </c>
      <c r="O6" s="146">
        <f>+'St 2.2'!$L$123</f>
        <v>0</v>
      </c>
      <c r="P6" s="146">
        <f>+'St 4'!$L$6</f>
        <v>0</v>
      </c>
      <c r="Q6" s="146">
        <f>+'St 4'!$L$123</f>
        <v>0</v>
      </c>
      <c r="R6" s="146">
        <f>+'St 5'!$L$6</f>
        <v>37814.550000000003</v>
      </c>
      <c r="S6" s="146">
        <f>+'St 5'!$L$123</f>
        <v>40931.106551891899</v>
      </c>
      <c r="T6" s="146">
        <f>+D6+F6+H6+J6+L6+N6+P6+R6</f>
        <v>78745.55</v>
      </c>
      <c r="U6" s="146">
        <f>+E6+G6+I6+K6+M6+O6+Q6+S6</f>
        <v>309272.65655189194</v>
      </c>
    </row>
    <row r="7" spans="1:21">
      <c r="B7" s="66" t="s">
        <v>68</v>
      </c>
      <c r="C7" s="67" t="s">
        <v>35</v>
      </c>
      <c r="D7" s="147">
        <f>+'St 1.1'!$L$7</f>
        <v>0</v>
      </c>
      <c r="E7" s="147">
        <f>+'St 1.1'!$L$124</f>
        <v>230527</v>
      </c>
      <c r="F7" s="147">
        <f>+'St 1.2'!$L$7</f>
        <v>0</v>
      </c>
      <c r="G7" s="147">
        <f>+'St 1.2'!$L$124</f>
        <v>0</v>
      </c>
      <c r="H7" s="147">
        <f>+'St 1.3'!$L$7</f>
        <v>0</v>
      </c>
      <c r="I7" s="147">
        <f>+'St 1.3'!$L$124</f>
        <v>0</v>
      </c>
      <c r="J7" s="147">
        <f>+'St 3'!$L$7</f>
        <v>0</v>
      </c>
      <c r="K7" s="147">
        <f>+'St 3'!$L$124</f>
        <v>0</v>
      </c>
      <c r="L7" s="147">
        <f>+'St 2.1'!$L$7</f>
        <v>0</v>
      </c>
      <c r="M7" s="147">
        <f>+'St 2.1'!$L$124</f>
        <v>0</v>
      </c>
      <c r="N7" s="147">
        <f>+'St 2.2'!$L$7</f>
        <v>0</v>
      </c>
      <c r="O7" s="147">
        <f>+'St 2.2'!$L$124</f>
        <v>0</v>
      </c>
      <c r="P7" s="147">
        <f>+'St 4'!$L$7</f>
        <v>0</v>
      </c>
      <c r="Q7" s="147">
        <f>+'St 4'!$L$124</f>
        <v>0</v>
      </c>
      <c r="R7" s="147">
        <f>+'St 5'!$L$7</f>
        <v>0</v>
      </c>
      <c r="S7" s="147">
        <f>+'St 5'!$L$124</f>
        <v>0</v>
      </c>
      <c r="T7" s="147">
        <f t="shared" ref="T7:U28" si="0">+D7+F7+H7+J7+L7+N7+P7+R7</f>
        <v>0</v>
      </c>
      <c r="U7" s="147">
        <f t="shared" si="0"/>
        <v>230527</v>
      </c>
    </row>
    <row r="8" spans="1:21">
      <c r="B8" s="66" t="s">
        <v>69</v>
      </c>
      <c r="C8" s="67" t="s">
        <v>87</v>
      </c>
      <c r="D8" s="147">
        <f>+'St 1.1'!$L$8</f>
        <v>0</v>
      </c>
      <c r="E8" s="147">
        <f>+'St 1.1'!$L$125</f>
        <v>10901</v>
      </c>
      <c r="F8" s="147">
        <f>+'St 1.2'!$L$8</f>
        <v>0</v>
      </c>
      <c r="G8" s="147">
        <f>+'St 1.2'!$L$125</f>
        <v>0</v>
      </c>
      <c r="H8" s="147">
        <f>+'St 1.3'!$L$8</f>
        <v>0</v>
      </c>
      <c r="I8" s="147">
        <f>+'St 1.3'!$L$125</f>
        <v>0</v>
      </c>
      <c r="J8" s="147">
        <f>+'St 3'!$L$8</f>
        <v>40931</v>
      </c>
      <c r="K8" s="147">
        <f>+'St 3'!$L$125</f>
        <v>26913.55</v>
      </c>
      <c r="L8" s="147">
        <f>+'St 2.1'!$L$8</f>
        <v>0</v>
      </c>
      <c r="M8" s="147">
        <f>+'St 2.1'!$L$125</f>
        <v>0</v>
      </c>
      <c r="N8" s="147">
        <f>+'St 2.2'!$L$8</f>
        <v>0</v>
      </c>
      <c r="O8" s="147">
        <f>+'St 2.2'!$L$125</f>
        <v>0</v>
      </c>
      <c r="P8" s="147">
        <f>+'St 4'!$L$8</f>
        <v>0</v>
      </c>
      <c r="Q8" s="147">
        <f>+'St 4'!$L$125</f>
        <v>0</v>
      </c>
      <c r="R8" s="147">
        <f>+'St 5'!$L$8</f>
        <v>37814.550000000003</v>
      </c>
      <c r="S8" s="147">
        <f>+'St 5'!$L$125</f>
        <v>40931.106551891899</v>
      </c>
      <c r="T8" s="147">
        <f t="shared" si="0"/>
        <v>78745.55</v>
      </c>
      <c r="U8" s="147">
        <f t="shared" si="0"/>
        <v>78745.656551891909</v>
      </c>
    </row>
    <row r="9" spans="1:21">
      <c r="B9" s="35">
        <v>2</v>
      </c>
      <c r="C9" s="26" t="s">
        <v>38</v>
      </c>
      <c r="D9" s="146">
        <f>+'St 1.1'!$L$9</f>
        <v>3528563.0000000005</v>
      </c>
      <c r="E9" s="146">
        <f>+'St 1.1'!$L$126</f>
        <v>1354760.2607702627</v>
      </c>
      <c r="F9" s="146">
        <f>+'St 1.2'!$L$9</f>
        <v>15851304.108316928</v>
      </c>
      <c r="G9" s="146">
        <f>+'St 1.2'!$L$126</f>
        <v>2086733.4648499778</v>
      </c>
      <c r="H9" s="146">
        <f>+'St 1.3'!$L$9</f>
        <v>388185.58865281392</v>
      </c>
      <c r="I9" s="146">
        <f>+'St 1.3'!$L$126</f>
        <v>1413902.3472999921</v>
      </c>
      <c r="J9" s="146">
        <f>+'St 3'!$L$9</f>
        <v>2779534.2453999994</v>
      </c>
      <c r="K9" s="146">
        <f>+'St 3'!$L$126</f>
        <v>1571934.9116813173</v>
      </c>
      <c r="L9" s="146">
        <f>+'St 2.1'!$L$9</f>
        <v>2628.5888</v>
      </c>
      <c r="M9" s="146">
        <f>+'St 2.1'!$L$126</f>
        <v>161228.875493842</v>
      </c>
      <c r="N9" s="146">
        <f>+'St 2.2'!$L$9</f>
        <v>40769.674812688012</v>
      </c>
      <c r="O9" s="146">
        <f>+'St 2.2'!$L$126</f>
        <v>1819038.2959094436</v>
      </c>
      <c r="P9" s="146">
        <f>+'St 4'!$L$9</f>
        <v>0</v>
      </c>
      <c r="Q9" s="146">
        <f>+'St 4'!$L$126</f>
        <v>14539190.565753018</v>
      </c>
      <c r="R9" s="146">
        <f>+'St 5'!$L$9</f>
        <v>1543776.1222714491</v>
      </c>
      <c r="S9" s="146">
        <f>+'St 5'!$L$126</f>
        <v>1003914.1372435426</v>
      </c>
      <c r="T9" s="146">
        <f t="shared" si="0"/>
        <v>24134761.32825388</v>
      </c>
      <c r="U9" s="146">
        <f t="shared" si="0"/>
        <v>23950702.859001394</v>
      </c>
    </row>
    <row r="10" spans="1:21">
      <c r="B10" s="66" t="s">
        <v>68</v>
      </c>
      <c r="C10" s="67" t="s">
        <v>39</v>
      </c>
      <c r="D10" s="147">
        <f>+'St 1.1'!$L$10</f>
        <v>2420974</v>
      </c>
      <c r="E10" s="147">
        <f>+'St 1.1'!$L$127</f>
        <v>856</v>
      </c>
      <c r="F10" s="147">
        <f>+'St 1.2'!$L$10</f>
        <v>0</v>
      </c>
      <c r="G10" s="147">
        <f>+'St 1.2'!$L$127</f>
        <v>110714.95414181746</v>
      </c>
      <c r="H10" s="147">
        <f>+'St 1.3'!$L$10</f>
        <v>0</v>
      </c>
      <c r="I10" s="147">
        <f>+'St 1.3'!$L$127</f>
        <v>18562.23354491435</v>
      </c>
      <c r="J10" s="147">
        <f>+'St 3'!$L$10</f>
        <v>0</v>
      </c>
      <c r="K10" s="147">
        <f>+'St 3'!$L$127</f>
        <v>0.22440000000000004</v>
      </c>
      <c r="L10" s="147">
        <f>+'St 2.1'!$L$10</f>
        <v>0</v>
      </c>
      <c r="M10" s="147">
        <f>+'St 2.1'!$L$127</f>
        <v>2.7893813729999999</v>
      </c>
      <c r="N10" s="147">
        <f>+'St 2.2'!$L$10</f>
        <v>0</v>
      </c>
      <c r="O10" s="147">
        <f>+'St 2.2'!$L$127</f>
        <v>18051.889676276933</v>
      </c>
      <c r="P10" s="147">
        <f>+'St 4'!$L$10</f>
        <v>0</v>
      </c>
      <c r="Q10" s="147">
        <f>+'St 4'!$L$127</f>
        <v>2259481.0642400002</v>
      </c>
      <c r="R10" s="147">
        <f>+'St 5'!$L$10</f>
        <v>0</v>
      </c>
      <c r="S10" s="147">
        <f>+'St 5'!$L$127</f>
        <v>0</v>
      </c>
      <c r="T10" s="147">
        <f t="shared" si="0"/>
        <v>2420974</v>
      </c>
      <c r="U10" s="147">
        <f t="shared" si="0"/>
        <v>2407669.1553843818</v>
      </c>
    </row>
    <row r="11" spans="1:21">
      <c r="B11" s="66" t="s">
        <v>69</v>
      </c>
      <c r="C11" s="67" t="s">
        <v>50</v>
      </c>
      <c r="D11" s="147">
        <f>+'St 1.1'!$L$23</f>
        <v>1107589</v>
      </c>
      <c r="E11" s="147">
        <f>+'St 1.1'!$L$140</f>
        <v>1353904.2607702627</v>
      </c>
      <c r="F11" s="147">
        <f>+'St 1.2'!$L$23</f>
        <v>15851304.108316928</v>
      </c>
      <c r="G11" s="147">
        <f>+'St 1.2'!$L$140</f>
        <v>1976018.5107081605</v>
      </c>
      <c r="H11" s="147">
        <f>+'St 1.3'!$L$23</f>
        <v>388185.58865281392</v>
      </c>
      <c r="I11" s="147">
        <f>+'St 1.3'!$L$140</f>
        <v>1395340.1137550778</v>
      </c>
      <c r="J11" s="147">
        <f>+'St 3'!$L$23</f>
        <v>2779534.2453999994</v>
      </c>
      <c r="K11" s="147">
        <f>+'St 3'!$L$140</f>
        <v>1571934.6872813173</v>
      </c>
      <c r="L11" s="147">
        <f>+'St 2.1'!$L$23</f>
        <v>2628.5888</v>
      </c>
      <c r="M11" s="147">
        <f>+'St 2.1'!$L$140</f>
        <v>161226.086112469</v>
      </c>
      <c r="N11" s="147">
        <f>+'St 2.2'!$L$23</f>
        <v>40769.674812688012</v>
      </c>
      <c r="O11" s="147">
        <f>+'St 2.2'!$L$140</f>
        <v>1800986.4062331668</v>
      </c>
      <c r="P11" s="147">
        <f>+'St 4'!$L$23</f>
        <v>0</v>
      </c>
      <c r="Q11" s="147">
        <f>+'St 4'!$L$140</f>
        <v>12279709.501513019</v>
      </c>
      <c r="R11" s="147">
        <f>+'St 5'!$L$23</f>
        <v>1543776.1222714491</v>
      </c>
      <c r="S11" s="147">
        <f>+'St 5'!$L$140</f>
        <v>1003914.1372435426</v>
      </c>
      <c r="T11" s="147">
        <f t="shared" si="0"/>
        <v>21713787.32825388</v>
      </c>
      <c r="U11" s="147">
        <f t="shared" si="0"/>
        <v>21543033.703617018</v>
      </c>
    </row>
    <row r="12" spans="1:21">
      <c r="B12" s="35">
        <v>3</v>
      </c>
      <c r="C12" s="26" t="s">
        <v>51</v>
      </c>
      <c r="D12" s="146">
        <f>+'St 1.1'!$L$36</f>
        <v>0</v>
      </c>
      <c r="E12" s="146">
        <f>+'St 1.1'!$L$153</f>
        <v>3039750.7392297373</v>
      </c>
      <c r="F12" s="146">
        <f>+'St 1.2'!$L$36</f>
        <v>487202.44354035938</v>
      </c>
      <c r="G12" s="146">
        <f>+'St 1.2'!$L$153</f>
        <v>5123446.6787183043</v>
      </c>
      <c r="H12" s="146">
        <f>+'St 1.3'!$L$36</f>
        <v>1442049.911520611</v>
      </c>
      <c r="I12" s="146">
        <f>+'St 1.3'!$L$153</f>
        <v>6794611.0156547539</v>
      </c>
      <c r="J12" s="146">
        <f>+'St 3'!$L$36</f>
        <v>11299040.565047011</v>
      </c>
      <c r="K12" s="146">
        <f>+'St 3'!$L$153</f>
        <v>737791.30661856872</v>
      </c>
      <c r="L12" s="146">
        <f>+'St 2.1'!$L$36</f>
        <v>71.319600000000008</v>
      </c>
      <c r="M12" s="146">
        <f>+'St 2.1'!$L$153</f>
        <v>21117.816104947135</v>
      </c>
      <c r="N12" s="146">
        <f>+'St 2.2'!$L$36</f>
        <v>1351072.4425519269</v>
      </c>
      <c r="O12" s="146">
        <f>+'St 2.2'!$L$153</f>
        <v>546819.62349903339</v>
      </c>
      <c r="P12" s="146">
        <f>+'St 4'!$L$36</f>
        <v>0</v>
      </c>
      <c r="Q12" s="146">
        <f>+'St 4'!$L$153</f>
        <v>420819.55933530972</v>
      </c>
      <c r="R12" s="146">
        <f>+'St 5'!$L$36</f>
        <v>2496387.5202414677</v>
      </c>
      <c r="S12" s="146">
        <f>+'St 5'!$L$153</f>
        <v>906697.27058590273</v>
      </c>
      <c r="T12" s="146">
        <f t="shared" si="0"/>
        <v>17075824.202501375</v>
      </c>
      <c r="U12" s="146">
        <f t="shared" si="0"/>
        <v>17591054.009746559</v>
      </c>
    </row>
    <row r="13" spans="1:21">
      <c r="B13" s="35">
        <v>4</v>
      </c>
      <c r="C13" s="26" t="s">
        <v>323</v>
      </c>
      <c r="D13" s="146">
        <f>+'St 1.1'!$L$49</f>
        <v>0</v>
      </c>
      <c r="E13" s="146">
        <f>+'St 1.1'!$L$166</f>
        <v>309387</v>
      </c>
      <c r="F13" s="146">
        <f>+'St 1.2'!$L$49</f>
        <v>2648275.3493990279</v>
      </c>
      <c r="G13" s="146">
        <f>+'St 1.2'!$L$166</f>
        <v>12923923.951723682</v>
      </c>
      <c r="H13" s="146">
        <f>+'St 1.3'!$L$49</f>
        <v>1381989.9254456358</v>
      </c>
      <c r="I13" s="146">
        <f>+'St 1.3'!$L$166</f>
        <v>3803835.3117719241</v>
      </c>
      <c r="J13" s="146">
        <f>+'St 3'!$L$49</f>
        <v>742275.41460000002</v>
      </c>
      <c r="K13" s="146">
        <f>+'St 3'!$L$166</f>
        <v>917774.53958849271</v>
      </c>
      <c r="L13" s="146">
        <f>+'St 2.1'!$L$49</f>
        <v>1626924.3252086919</v>
      </c>
      <c r="M13" s="146">
        <f>+'St 2.1'!$L$166</f>
        <v>146260.75398164339</v>
      </c>
      <c r="N13" s="146">
        <f>+'St 2.2'!$L$49</f>
        <v>7089166.7941066623</v>
      </c>
      <c r="O13" s="146">
        <f>+'St 2.2'!$L$166</f>
        <v>2381624.2226356547</v>
      </c>
      <c r="P13" s="146">
        <f>+'St 4'!$L$49</f>
        <v>7227420.330205733</v>
      </c>
      <c r="Q13" s="146">
        <f>+'St 4'!$L$166</f>
        <v>0</v>
      </c>
      <c r="R13" s="146">
        <f>+'St 5'!$L$49</f>
        <v>50731.8320044395</v>
      </c>
      <c r="S13" s="146">
        <f>+'St 5'!$L$166</f>
        <v>1459208.8396627924</v>
      </c>
      <c r="T13" s="146">
        <f t="shared" si="0"/>
        <v>20766783.970970187</v>
      </c>
      <c r="U13" s="146">
        <f t="shared" si="0"/>
        <v>21942014.619364191</v>
      </c>
    </row>
    <row r="14" spans="1:21">
      <c r="B14" s="35">
        <v>5</v>
      </c>
      <c r="C14" s="26" t="s">
        <v>52</v>
      </c>
      <c r="D14" s="146">
        <f>+'St 1.1'!$L$62</f>
        <v>5</v>
      </c>
      <c r="E14" s="146">
        <f>+'St 1.1'!$L$179</f>
        <v>1963.6</v>
      </c>
      <c r="F14" s="146">
        <f>+'St 1.2'!$L$62</f>
        <v>282240.55441328284</v>
      </c>
      <c r="G14" s="146">
        <f>+'St 1.2'!$L$179</f>
        <v>167822.70517274394</v>
      </c>
      <c r="H14" s="146">
        <f>+'St 1.3'!$L$62</f>
        <v>2435639.9526059851</v>
      </c>
      <c r="I14" s="146">
        <f>+'St 1.3'!$L$179</f>
        <v>2494670.7820720514</v>
      </c>
      <c r="J14" s="146">
        <f>+'St 3'!$L$62</f>
        <v>0</v>
      </c>
      <c r="K14" s="146">
        <f>+'St 3'!$L$179</f>
        <v>1151524.2248363937</v>
      </c>
      <c r="L14" s="146">
        <f>+'St 2.1'!$L$62</f>
        <v>236534.10221596796</v>
      </c>
      <c r="M14" s="146">
        <f>+'St 2.1'!$L$179</f>
        <v>263953.13953887892</v>
      </c>
      <c r="N14" s="146">
        <f>+'St 2.2'!$L$62</f>
        <v>2314846.5851187566</v>
      </c>
      <c r="O14" s="146">
        <f>+'St 2.2'!$L$179</f>
        <v>5735387.410822493</v>
      </c>
      <c r="P14" s="146">
        <f>+'St 4'!$L$62</f>
        <v>0</v>
      </c>
      <c r="Q14" s="146">
        <f>+'St 4'!$L$179</f>
        <v>1773862.781765088</v>
      </c>
      <c r="R14" s="146">
        <f>+'St 5'!$L$62</f>
        <v>895710.93895049288</v>
      </c>
      <c r="S14" s="146">
        <f>+'St 5'!$L$179</f>
        <v>3996989.0633849418</v>
      </c>
      <c r="T14" s="146">
        <f t="shared" si="0"/>
        <v>6164977.1333044851</v>
      </c>
      <c r="U14" s="146">
        <f t="shared" si="0"/>
        <v>15586173.707592592</v>
      </c>
    </row>
    <row r="15" spans="1:21">
      <c r="B15" s="66" t="s">
        <v>68</v>
      </c>
      <c r="C15" s="67" t="s">
        <v>32</v>
      </c>
      <c r="D15" s="147">
        <f>+'St 1.1'!$L$63</f>
        <v>5</v>
      </c>
      <c r="E15" s="147">
        <f>+'St 1.1'!$L$180</f>
        <v>1963.6</v>
      </c>
      <c r="F15" s="147">
        <f>+'St 1.2'!$L$63</f>
        <v>282240.55441328284</v>
      </c>
      <c r="G15" s="147">
        <f>+'St 1.2'!$L$180</f>
        <v>119311.24649012994</v>
      </c>
      <c r="H15" s="147">
        <f>+'St 1.3'!$L$63</f>
        <v>246156.32669695589</v>
      </c>
      <c r="I15" s="147">
        <f>+'St 1.3'!$L$180</f>
        <v>1667697.5233731763</v>
      </c>
      <c r="J15" s="147">
        <f>+'St 3'!$L$63</f>
        <v>0</v>
      </c>
      <c r="K15" s="147">
        <f>+'St 3'!$L$180</f>
        <v>1151524.2248363937</v>
      </c>
      <c r="L15" s="147">
        <f>+'St 2.1'!$L$63</f>
        <v>236534.10221596796</v>
      </c>
      <c r="M15" s="147">
        <f>+'St 2.1'!$L$180</f>
        <v>263551.41276200005</v>
      </c>
      <c r="N15" s="147">
        <f>+'St 2.2'!$L$63</f>
        <v>2314846.5851187566</v>
      </c>
      <c r="O15" s="147">
        <f>+'St 2.2'!$L$180</f>
        <v>4787594.5178915374</v>
      </c>
      <c r="P15" s="147">
        <f>+'St 4'!$L$63</f>
        <v>0</v>
      </c>
      <c r="Q15" s="147">
        <f>+'St 4'!$L$180</f>
        <v>576769.85176508781</v>
      </c>
      <c r="R15" s="147">
        <f>+'St 5'!$L$63</f>
        <v>895710.93895049288</v>
      </c>
      <c r="S15" s="147">
        <f>+'St 5'!$L$180</f>
        <v>3996989.0633849418</v>
      </c>
      <c r="T15" s="147">
        <f t="shared" si="0"/>
        <v>3975493.5073954565</v>
      </c>
      <c r="U15" s="147">
        <f>+E15+G15+I15+K15+M15+O15+Q15+S15</f>
        <v>12565401.440503269</v>
      </c>
    </row>
    <row r="16" spans="1:21">
      <c r="B16" s="66" t="s">
        <v>69</v>
      </c>
      <c r="C16" s="67" t="s">
        <v>33</v>
      </c>
      <c r="D16" s="147">
        <f>+'St 1.1'!$L$76</f>
        <v>0</v>
      </c>
      <c r="E16" s="147">
        <f>+'St 1.1'!$L$193</f>
        <v>0</v>
      </c>
      <c r="F16" s="147">
        <f>+'St 1.2'!$L$76</f>
        <v>0</v>
      </c>
      <c r="G16" s="147">
        <f>+'St 1.2'!$L$193</f>
        <v>48511.458682614</v>
      </c>
      <c r="H16" s="147">
        <f>+'St 1.3'!$L$76</f>
        <v>2189483.625909029</v>
      </c>
      <c r="I16" s="147">
        <f>+'St 1.3'!$L$193</f>
        <v>826973.25869887508</v>
      </c>
      <c r="J16" s="147">
        <f>+'St 3'!$L$76</f>
        <v>0</v>
      </c>
      <c r="K16" s="147">
        <f>+'St 3'!$L$193</f>
        <v>0</v>
      </c>
      <c r="L16" s="147">
        <f>+'St 2.1'!$L$76</f>
        <v>0</v>
      </c>
      <c r="M16" s="147">
        <f>+'St 2.1'!$L$193</f>
        <v>401.72677687892343</v>
      </c>
      <c r="N16" s="147">
        <f>+'St 2.2'!$L$76</f>
        <v>0</v>
      </c>
      <c r="O16" s="147">
        <f>+'St 2.2'!$L$193</f>
        <v>947792.89293095574</v>
      </c>
      <c r="P16" s="147">
        <f>+'St 4'!$L$76</f>
        <v>0</v>
      </c>
      <c r="Q16" s="147">
        <f>+'St 4'!$L$193</f>
        <v>1197092.93</v>
      </c>
      <c r="R16" s="147">
        <f>+'St 5'!$L$76</f>
        <v>0</v>
      </c>
      <c r="S16" s="147">
        <f>+'St 5'!$L$193</f>
        <v>0</v>
      </c>
      <c r="T16" s="147">
        <f t="shared" si="0"/>
        <v>2189483.625909029</v>
      </c>
      <c r="U16" s="147">
        <f t="shared" si="0"/>
        <v>3020772.2670893241</v>
      </c>
    </row>
    <row r="17" spans="2:21">
      <c r="B17" s="35">
        <v>6</v>
      </c>
      <c r="C17" s="26" t="s">
        <v>90</v>
      </c>
      <c r="D17" s="146">
        <f>+'St 1.1'!$L$79</f>
        <v>55179.999999999993</v>
      </c>
      <c r="E17" s="146">
        <f>+'St 1.1'!$L$196</f>
        <v>0</v>
      </c>
      <c r="F17" s="146">
        <f>+'St 1.2'!$L$79</f>
        <v>120.84016025811184</v>
      </c>
      <c r="G17" s="146">
        <f>+'St 1.2'!$L$196</f>
        <v>385.2450775337204</v>
      </c>
      <c r="H17" s="146">
        <f>+'St 1.3'!$L$79</f>
        <v>6593838.1896464359</v>
      </c>
      <c r="I17" s="146">
        <f>+'St 1.3'!$L$196</f>
        <v>0</v>
      </c>
      <c r="J17" s="146">
        <f>+'St 3'!$L$79</f>
        <v>775419.54999999993</v>
      </c>
      <c r="K17" s="146">
        <f>+'St 3'!$L$196</f>
        <v>0</v>
      </c>
      <c r="L17" s="146">
        <f>+'St 2.1'!$L$79</f>
        <v>0</v>
      </c>
      <c r="M17" s="146">
        <f>+'St 2.1'!$L$196</f>
        <v>614.84986401652031</v>
      </c>
      <c r="N17" s="146">
        <f>+'St 2.2'!$L$79</f>
        <v>0</v>
      </c>
      <c r="O17" s="146">
        <f>+'St 2.2'!$L$196</f>
        <v>0</v>
      </c>
      <c r="P17" s="146">
        <f>+'St 4'!$L$79</f>
        <v>0</v>
      </c>
      <c r="Q17" s="146">
        <f>+'St 4'!$L$196</f>
        <v>7174359.5948692327</v>
      </c>
      <c r="R17" s="146">
        <f>+'St 5'!$L$79</f>
        <v>0</v>
      </c>
      <c r="S17" s="146">
        <f>+'St 5'!$L$196</f>
        <v>0</v>
      </c>
      <c r="T17" s="146">
        <f t="shared" si="0"/>
        <v>7424558.5798066938</v>
      </c>
      <c r="U17" s="146">
        <f t="shared" si="0"/>
        <v>7175359.6898107827</v>
      </c>
    </row>
    <row r="18" spans="2:21">
      <c r="B18" s="66" t="s">
        <v>68</v>
      </c>
      <c r="C18" s="67" t="s">
        <v>15</v>
      </c>
      <c r="D18" s="147">
        <f>+'St 1.1'!$L$80</f>
        <v>0</v>
      </c>
      <c r="E18" s="147">
        <f>+'St 1.1'!$L$197</f>
        <v>0</v>
      </c>
      <c r="F18" s="147">
        <f>+'St 1.2'!$L$80</f>
        <v>0</v>
      </c>
      <c r="G18" s="147">
        <f>+'St 1.2'!$L$197</f>
        <v>0</v>
      </c>
      <c r="H18" s="147">
        <f>+'St 1.3'!$L$80</f>
        <v>250198.98493746173</v>
      </c>
      <c r="I18" s="147">
        <f>+'St 1.3'!$L$197</f>
        <v>0</v>
      </c>
      <c r="J18" s="147">
        <f>+'St 3'!$L$80</f>
        <v>0</v>
      </c>
      <c r="K18" s="147">
        <f>+'St 3'!$L$197</f>
        <v>0</v>
      </c>
      <c r="L18" s="147">
        <f>+'St 2.1'!$L$80</f>
        <v>0</v>
      </c>
      <c r="M18" s="147">
        <f>+'St 2.1'!$L$197</f>
        <v>0</v>
      </c>
      <c r="N18" s="147">
        <f>+'St 2.2'!$L$80</f>
        <v>0</v>
      </c>
      <c r="O18" s="147">
        <f>+'St 2.2'!$L$197</f>
        <v>0</v>
      </c>
      <c r="P18" s="147">
        <f>+'St 4'!$L$80</f>
        <v>0</v>
      </c>
      <c r="Q18" s="147">
        <f>+'St 4'!$L$197</f>
        <v>0</v>
      </c>
      <c r="R18" s="147">
        <f>+'St 5'!$L$80</f>
        <v>0</v>
      </c>
      <c r="S18" s="147">
        <f>+'St 5'!$L$197</f>
        <v>0</v>
      </c>
      <c r="T18" s="147">
        <f t="shared" si="0"/>
        <v>250198.98493746173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1.1'!$L$81</f>
        <v>0</v>
      </c>
      <c r="E19" s="147">
        <f>+'St 1.1'!$L$198</f>
        <v>0</v>
      </c>
      <c r="F19" s="147">
        <f>+'St 1.2'!$L$81</f>
        <v>0</v>
      </c>
      <c r="G19" s="147">
        <f>+'St 1.2'!$L$198</f>
        <v>0</v>
      </c>
      <c r="H19" s="147">
        <f>+'St 1.3'!$L$81</f>
        <v>3970899.5333329188</v>
      </c>
      <c r="I19" s="147">
        <f>+'St 1.3'!$L$198</f>
        <v>0</v>
      </c>
      <c r="J19" s="147">
        <f>+'St 3'!$L$81</f>
        <v>20893.68</v>
      </c>
      <c r="K19" s="147">
        <f>+'St 3'!$L$198</f>
        <v>0</v>
      </c>
      <c r="L19" s="147">
        <f>+'St 2.1'!$L$81</f>
        <v>0</v>
      </c>
      <c r="M19" s="147">
        <f>+'St 2.1'!$L$198</f>
        <v>27.129536600000005</v>
      </c>
      <c r="N19" s="147">
        <f>+'St 2.2'!$L$81</f>
        <v>0</v>
      </c>
      <c r="O19" s="147">
        <f>+'St 2.2'!$L$198</f>
        <v>0</v>
      </c>
      <c r="P19" s="147">
        <f>+'St 4'!$L$81</f>
        <v>0</v>
      </c>
      <c r="Q19" s="147">
        <f>+'St 4'!$L$198</f>
        <v>3991793.2133329194</v>
      </c>
      <c r="R19" s="147">
        <f>+'St 5'!$L$81</f>
        <v>0</v>
      </c>
      <c r="S19" s="147">
        <f>+'St 5'!$L$198</f>
        <v>0</v>
      </c>
      <c r="T19" s="147">
        <f t="shared" si="0"/>
        <v>3991793.2133329189</v>
      </c>
      <c r="U19" s="147">
        <f t="shared" si="0"/>
        <v>3991820.3428695193</v>
      </c>
    </row>
    <row r="20" spans="2:21">
      <c r="B20" s="66" t="s">
        <v>83</v>
      </c>
      <c r="C20" s="67" t="s">
        <v>17</v>
      </c>
      <c r="D20" s="147">
        <f>+'St 1.1'!$L$82</f>
        <v>19282</v>
      </c>
      <c r="E20" s="147">
        <f>+'St 1.1'!$L$199</f>
        <v>0</v>
      </c>
      <c r="F20" s="147">
        <f>+'St 1.2'!$L$82</f>
        <v>0</v>
      </c>
      <c r="G20" s="147">
        <f>+'St 1.2'!$L$199</f>
        <v>0</v>
      </c>
      <c r="H20" s="147">
        <f>+'St 1.3'!$L$82</f>
        <v>921810.5502995397</v>
      </c>
      <c r="I20" s="147">
        <f>+'St 1.3'!$L$199</f>
        <v>0</v>
      </c>
      <c r="J20" s="147">
        <f>+'St 3'!$L$82</f>
        <v>0</v>
      </c>
      <c r="K20" s="147">
        <f>+'St 3'!$L$199</f>
        <v>0</v>
      </c>
      <c r="L20" s="147">
        <f>+'St 2.1'!$L$82</f>
        <v>0</v>
      </c>
      <c r="M20" s="147">
        <f>+'St 2.1'!$L$199</f>
        <v>97.268337221173383</v>
      </c>
      <c r="N20" s="147">
        <f>+'St 2.2'!$L$82</f>
        <v>0</v>
      </c>
      <c r="O20" s="147">
        <f>+'St 2.2'!$L$199</f>
        <v>0</v>
      </c>
      <c r="P20" s="147">
        <f>+'St 4'!$L$82</f>
        <v>0</v>
      </c>
      <c r="Q20" s="147">
        <f>+'St 4'!$L$199</f>
        <v>941092.5502995397</v>
      </c>
      <c r="R20" s="147">
        <f>+'St 5'!$L$82</f>
        <v>0</v>
      </c>
      <c r="S20" s="147">
        <f>+'St 5'!$L$199</f>
        <v>0</v>
      </c>
      <c r="T20" s="147">
        <f t="shared" si="0"/>
        <v>941092.5502995397</v>
      </c>
      <c r="U20" s="147">
        <f t="shared" si="0"/>
        <v>941189.81863676081</v>
      </c>
    </row>
    <row r="21" spans="2:21">
      <c r="B21" s="66" t="s">
        <v>84</v>
      </c>
      <c r="C21" s="67" t="s">
        <v>18</v>
      </c>
      <c r="D21" s="147">
        <f>+'St 1.1'!$L$83</f>
        <v>35898</v>
      </c>
      <c r="E21" s="147">
        <f>+'St 1.1'!$L$200</f>
        <v>0</v>
      </c>
      <c r="F21" s="147">
        <f>+'St 1.2'!$L$83</f>
        <v>120.84016025811184</v>
      </c>
      <c r="G21" s="147">
        <f>+'St 1.2'!$L$200</f>
        <v>385.2450775337204</v>
      </c>
      <c r="H21" s="147">
        <f>+'St 1.3'!$L$83</f>
        <v>1450929.2636056582</v>
      </c>
      <c r="I21" s="147">
        <f>+'St 1.3'!$L$200</f>
        <v>0</v>
      </c>
      <c r="J21" s="147">
        <f>+'St 3'!$L$83</f>
        <v>754525.86999999988</v>
      </c>
      <c r="K21" s="147">
        <f>+'St 3'!$L$200</f>
        <v>0</v>
      </c>
      <c r="L21" s="147">
        <f>+'St 2.1'!$L$83</f>
        <v>0</v>
      </c>
      <c r="M21" s="147">
        <f>+'St 2.1'!$L$200</f>
        <v>490.45199019534687</v>
      </c>
      <c r="N21" s="147">
        <f>+'St 2.2'!$L$83</f>
        <v>0</v>
      </c>
      <c r="O21" s="147">
        <f>+'St 2.2'!$L$200</f>
        <v>0</v>
      </c>
      <c r="P21" s="147">
        <f>+'St 4'!$L$83</f>
        <v>0</v>
      </c>
      <c r="Q21" s="147">
        <f>+'St 4'!$L$200</f>
        <v>2241473.9737659162</v>
      </c>
      <c r="R21" s="147">
        <f>+'St 5'!$L$83</f>
        <v>0</v>
      </c>
      <c r="S21" s="147">
        <f>+'St 5'!$L$200</f>
        <v>0</v>
      </c>
      <c r="T21" s="147">
        <f t="shared" si="0"/>
        <v>2241473.9737659162</v>
      </c>
      <c r="U21" s="147">
        <f t="shared" si="0"/>
        <v>2242349.6708336454</v>
      </c>
    </row>
    <row r="22" spans="2:21">
      <c r="B22" s="66" t="s">
        <v>85</v>
      </c>
      <c r="C22" s="3" t="s">
        <v>324</v>
      </c>
      <c r="D22" s="147">
        <f>+'St 1.1'!$L$84</f>
        <v>0</v>
      </c>
      <c r="E22" s="147">
        <f>+'St 1.1'!$L$201</f>
        <v>0</v>
      </c>
      <c r="F22" s="147">
        <f>+'St 1.2'!$L$84</f>
        <v>0</v>
      </c>
      <c r="G22" s="147">
        <f>+'St 1.2'!$L$201</f>
        <v>0</v>
      </c>
      <c r="H22" s="147">
        <f>+'St 1.3'!$L$84</f>
        <v>-7.1264571384754824E-2</v>
      </c>
      <c r="I22" s="147">
        <f>+'St 1.3'!$L$201</f>
        <v>0</v>
      </c>
      <c r="J22" s="147">
        <f>+'St 3'!$L$84</f>
        <v>0</v>
      </c>
      <c r="K22" s="147">
        <f>+'St 3'!$L$201</f>
        <v>0</v>
      </c>
      <c r="L22" s="147">
        <f>+'St 2.1'!$L$84</f>
        <v>0</v>
      </c>
      <c r="M22" s="147">
        <f>+'St 2.1'!$L$201</f>
        <v>0</v>
      </c>
      <c r="N22" s="147">
        <f>+'St 2.2'!$L$84</f>
        <v>0</v>
      </c>
      <c r="O22" s="147">
        <f>+'St 2.2'!$L$201</f>
        <v>0</v>
      </c>
      <c r="P22" s="147">
        <f>+'St 4'!$L$84</f>
        <v>0</v>
      </c>
      <c r="Q22" s="147">
        <f>+'St 4'!$L$201</f>
        <v>-7.1264571384754824E-2</v>
      </c>
      <c r="R22" s="147">
        <f>+'St 5'!$L$84</f>
        <v>0</v>
      </c>
      <c r="S22" s="147">
        <f>+'St 5'!$L$201</f>
        <v>0</v>
      </c>
      <c r="T22" s="147">
        <f t="shared" si="0"/>
        <v>-7.1264571384754824E-2</v>
      </c>
      <c r="U22" s="147">
        <f t="shared" si="0"/>
        <v>-7.1264571384754824E-2</v>
      </c>
    </row>
    <row r="23" spans="2:21">
      <c r="B23" s="66" t="s">
        <v>70</v>
      </c>
      <c r="C23" s="67" t="s">
        <v>20</v>
      </c>
      <c r="D23" s="147">
        <f>+'St 1.1'!$L$85</f>
        <v>0</v>
      </c>
      <c r="E23" s="147">
        <f>+'St 1.1'!$L$202</f>
        <v>0</v>
      </c>
      <c r="F23" s="147">
        <f>+'St 1.2'!$L$85</f>
        <v>0</v>
      </c>
      <c r="G23" s="147">
        <f>+'St 1.2'!$L$202</f>
        <v>0</v>
      </c>
      <c r="H23" s="147">
        <f>+'St 1.3'!$L$85</f>
        <v>-7.1264571384754824E-2</v>
      </c>
      <c r="I23" s="147">
        <f>+'St 1.3'!$L$202</f>
        <v>0</v>
      </c>
      <c r="J23" s="147">
        <f>+'St 3'!$L$85</f>
        <v>0</v>
      </c>
      <c r="K23" s="147">
        <f>+'St 3'!$L$202</f>
        <v>0</v>
      </c>
      <c r="L23" s="147">
        <f>+'St 2.1'!$L$85</f>
        <v>0</v>
      </c>
      <c r="M23" s="147">
        <f>+'St 2.1'!$L$202</f>
        <v>0</v>
      </c>
      <c r="N23" s="147">
        <f>+'St 2.2'!$L$85</f>
        <v>0</v>
      </c>
      <c r="O23" s="147">
        <f>+'St 2.2'!$L$202</f>
        <v>0</v>
      </c>
      <c r="P23" s="147">
        <f>+'St 4'!$L$85</f>
        <v>0</v>
      </c>
      <c r="Q23" s="147">
        <f>+'St 4'!$L$202</f>
        <v>-7.1264571384754824E-2</v>
      </c>
      <c r="R23" s="147">
        <f>+'St 5'!$L$85</f>
        <v>0</v>
      </c>
      <c r="S23" s="147">
        <f>+'St 5'!$L$202</f>
        <v>0</v>
      </c>
      <c r="T23" s="147">
        <f t="shared" si="0"/>
        <v>-7.1264571384754824E-2</v>
      </c>
      <c r="U23" s="147">
        <f t="shared" si="0"/>
        <v>-7.1264571384754824E-2</v>
      </c>
    </row>
    <row r="24" spans="2:21">
      <c r="B24" s="35">
        <v>7</v>
      </c>
      <c r="C24" s="26" t="s">
        <v>53</v>
      </c>
      <c r="D24" s="146">
        <f>+'St 1.1'!$L$86</f>
        <v>78542</v>
      </c>
      <c r="E24" s="146">
        <f>+'St 1.1'!$L$203</f>
        <v>302</v>
      </c>
      <c r="F24" s="146">
        <f>+'St 1.2'!$L$86</f>
        <v>342336.80294283119</v>
      </c>
      <c r="G24" s="146">
        <f>+'St 1.2'!$L$203</f>
        <v>413458.43063418282</v>
      </c>
      <c r="H24" s="146">
        <f>+'St 1.3'!$L$86</f>
        <v>89616.730717803803</v>
      </c>
      <c r="I24" s="146">
        <f>+'St 1.3'!$L$203</f>
        <v>818186.76857407356</v>
      </c>
      <c r="J24" s="146">
        <f>+'St 3'!$L$86</f>
        <v>24532.384981564606</v>
      </c>
      <c r="K24" s="146">
        <f>+'St 3'!$L$203</f>
        <v>355617.86968602287</v>
      </c>
      <c r="L24" s="146">
        <f>+'St 2.1'!$L$86</f>
        <v>196564.88715134136</v>
      </c>
      <c r="M24" s="146">
        <f>+'St 2.1'!$L$203</f>
        <v>695243.5369901075</v>
      </c>
      <c r="N24" s="146">
        <f>+'St 2.2'!$L$86</f>
        <v>9107536.9618702568</v>
      </c>
      <c r="O24" s="146">
        <f>+'St 2.2'!$L$203</f>
        <v>3099844.8886283119</v>
      </c>
      <c r="P24" s="146">
        <f>+'St 4'!$L$86</f>
        <v>57598.368758636374</v>
      </c>
      <c r="Q24" s="146">
        <f>+'St 4'!$L$203</f>
        <v>129645.33076899662</v>
      </c>
      <c r="R24" s="146">
        <f>+'St 5'!$L$86</f>
        <v>146463.63392215368</v>
      </c>
      <c r="S24" s="146">
        <f>+'St 5'!$L$203</f>
        <v>815057.99570278102</v>
      </c>
      <c r="T24" s="146">
        <f t="shared" si="0"/>
        <v>10043191.770344587</v>
      </c>
      <c r="U24" s="146">
        <f t="shared" si="0"/>
        <v>6327356.8209844762</v>
      </c>
    </row>
    <row r="25" spans="2:21">
      <c r="B25" s="66" t="s">
        <v>68</v>
      </c>
      <c r="C25" s="67" t="s">
        <v>30</v>
      </c>
      <c r="D25" s="147">
        <f>+'St 1.1'!$L$87</f>
        <v>0</v>
      </c>
      <c r="E25" s="147">
        <f>+'St 1.1'!$L$204</f>
        <v>0</v>
      </c>
      <c r="F25" s="147">
        <f>+'St 1.2'!$L$87</f>
        <v>8518.6607090356956</v>
      </c>
      <c r="G25" s="147">
        <f>+'St 1.2'!$L$204</f>
        <v>136762.01703003311</v>
      </c>
      <c r="H25" s="147">
        <f>+'St 1.3'!$L$87</f>
        <v>6892.8212500660302</v>
      </c>
      <c r="I25" s="147">
        <f>+'St 1.3'!$L$204</f>
        <v>565470.59567011683</v>
      </c>
      <c r="J25" s="147">
        <f>+'St 3'!$L$87</f>
        <v>0</v>
      </c>
      <c r="K25" s="147">
        <f>+'St 3'!$L$204</f>
        <v>0.28597133381153689</v>
      </c>
      <c r="L25" s="147">
        <f>+'St 2.1'!$L$87</f>
        <v>183457.69152396035</v>
      </c>
      <c r="M25" s="147">
        <f>+'St 2.1'!$L$204</f>
        <v>283691.48139006755</v>
      </c>
      <c r="N25" s="147">
        <f>+'St 2.2'!$L$87</f>
        <v>4753342.0224567344</v>
      </c>
      <c r="O25" s="147">
        <f>+'St 2.2'!$L$204</f>
        <v>1409468.6345276725</v>
      </c>
      <c r="P25" s="147">
        <f>+'St 4'!$L$87</f>
        <v>1463.1478083268391</v>
      </c>
      <c r="Q25" s="147">
        <f>+'St 4'!$L$204</f>
        <v>2205.4634340835109</v>
      </c>
      <c r="R25" s="147">
        <f>+'St 5'!$L$87</f>
        <v>9186.1657506077536</v>
      </c>
      <c r="S25" s="147">
        <f>+'St 5'!$L$204</f>
        <v>785996.567716941</v>
      </c>
      <c r="T25" s="147">
        <f t="shared" si="0"/>
        <v>4962860.5094987303</v>
      </c>
      <c r="U25" s="147">
        <f t="shared" si="0"/>
        <v>3183595.0457402486</v>
      </c>
    </row>
    <row r="26" spans="2:21">
      <c r="B26" s="66" t="s">
        <v>69</v>
      </c>
      <c r="C26" s="67" t="s">
        <v>31</v>
      </c>
      <c r="D26" s="147">
        <f>+'St 1.1'!$L$100</f>
        <v>78542</v>
      </c>
      <c r="E26" s="147">
        <f>+'St 1.1'!$L$217</f>
        <v>302</v>
      </c>
      <c r="F26" s="147">
        <f>+'St 1.2'!$L$100</f>
        <v>333818.14223379549</v>
      </c>
      <c r="G26" s="147">
        <f>+'St 1.2'!$L$217</f>
        <v>276696.41360414977</v>
      </c>
      <c r="H26" s="147">
        <f>+'St 1.3'!$L$100</f>
        <v>82723.909467737773</v>
      </c>
      <c r="I26" s="147">
        <f>+'St 1.3'!$L$217</f>
        <v>252716.17290395667</v>
      </c>
      <c r="J26" s="147">
        <f>+'St 3'!$L$100</f>
        <v>24532.384981564606</v>
      </c>
      <c r="K26" s="147">
        <f>+'St 3'!$L$217</f>
        <v>355617.58371468901</v>
      </c>
      <c r="L26" s="147">
        <f>+'St 2.1'!$L$100</f>
        <v>13107.195627381001</v>
      </c>
      <c r="M26" s="147">
        <f>+'St 2.1'!$L$217</f>
        <v>411552.05560004007</v>
      </c>
      <c r="N26" s="147">
        <f>+'St 2.2'!$L$100</f>
        <v>4354194.9394135214</v>
      </c>
      <c r="O26" s="147">
        <f>+'St 2.2'!$L$217</f>
        <v>1690376.2541006396</v>
      </c>
      <c r="P26" s="147">
        <f>+'St 4'!$L$100</f>
        <v>56135.220950309544</v>
      </c>
      <c r="Q26" s="147">
        <f>+'St 4'!$L$217</f>
        <v>127439.86733491311</v>
      </c>
      <c r="R26" s="147">
        <f>+'St 5'!$L$100</f>
        <v>137277.46817154594</v>
      </c>
      <c r="S26" s="147">
        <f>+'St 5'!$L$217</f>
        <v>29061.427985840084</v>
      </c>
      <c r="T26" s="147">
        <f t="shared" si="0"/>
        <v>5080331.2608458558</v>
      </c>
      <c r="U26" s="147">
        <f t="shared" si="0"/>
        <v>3143761.7752442281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1.1'!$L$113+'St 1.1'!$L$114</f>
        <v>0</v>
      </c>
      <c r="E28" s="146">
        <f>+'St 1.1'!$L$230+'St 1.1'!$L$231</f>
        <v>0</v>
      </c>
      <c r="F28" s="146">
        <f>+'St 1.2'!$L$113+'St 1.2'!$L$114</f>
        <v>470621.24386662029</v>
      </c>
      <c r="G28" s="146">
        <f>+'St 1.2'!$L$230+'St 1.2'!$L$231</f>
        <v>1152649.7822654129</v>
      </c>
      <c r="H28" s="146">
        <f>+'St 1.3'!$L$113+'St 1.3'!$L$114</f>
        <v>50611.230868541716</v>
      </c>
      <c r="I28" s="146">
        <f>+'St 1.3'!$L$230+'St 1.3'!$L$231</f>
        <v>187120.15045849606</v>
      </c>
      <c r="J28" s="146">
        <f>+'St 3'!$L$113+'St 3'!$L$114</f>
        <v>1047.1513</v>
      </c>
      <c r="K28" s="146">
        <f>+'St 3'!$L$230+'St 3'!$L$231</f>
        <v>879.41869999999994</v>
      </c>
      <c r="L28" s="146">
        <f>+'St 2.1'!$L$113+'St 2.1'!$L$114</f>
        <v>1691.7363844369997</v>
      </c>
      <c r="M28" s="146">
        <f>+'St 2.1'!$L$230+'St 2.1'!$L$231</f>
        <v>39.201207999999994</v>
      </c>
      <c r="N28" s="146">
        <f>+'St 2.2'!$L$113+'St 2.2'!$L$114</f>
        <v>5250627.4038628498</v>
      </c>
      <c r="O28" s="146">
        <f>+'St 2.2'!$L$230+'St 2.2'!$L$231</f>
        <v>2086068.6066826202</v>
      </c>
      <c r="P28" s="146">
        <f>+'St 4'!$L$113+'St 4'!$L$114</f>
        <v>0</v>
      </c>
      <c r="Q28" s="146">
        <f>+'St 4'!$L$230+'St 4'!$L$231</f>
        <v>0</v>
      </c>
      <c r="R28" s="146">
        <f>+'St 5'!$L$113+'St 5'!$L$114</f>
        <v>0</v>
      </c>
      <c r="S28" s="146">
        <f>+'St 5'!$L$230+'St 5'!$L$231</f>
        <v>0</v>
      </c>
      <c r="T28" s="146">
        <f t="shared" si="0"/>
        <v>5774598.7662824485</v>
      </c>
      <c r="U28" s="146">
        <f t="shared" si="0"/>
        <v>3426757.159314529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3662290.0000000005</v>
      </c>
      <c r="E29" s="146">
        <f t="shared" si="1"/>
        <v>4947591.5999999996</v>
      </c>
      <c r="F29" s="146">
        <f t="shared" si="1"/>
        <v>20082101.342639305</v>
      </c>
      <c r="G29" s="146">
        <f t="shared" si="1"/>
        <v>21868420.258441839</v>
      </c>
      <c r="H29" s="146">
        <f t="shared" si="1"/>
        <v>12381931.529457828</v>
      </c>
      <c r="I29" s="146">
        <f t="shared" si="1"/>
        <v>15512326.375831291</v>
      </c>
      <c r="J29" s="146">
        <f t="shared" si="1"/>
        <v>15662780.311328577</v>
      </c>
      <c r="K29" s="146">
        <f t="shared" si="1"/>
        <v>4762435.8211107962</v>
      </c>
      <c r="L29" s="146">
        <f t="shared" si="1"/>
        <v>2064414.9593604384</v>
      </c>
      <c r="M29" s="146">
        <f t="shared" si="1"/>
        <v>1288458.1731814356</v>
      </c>
      <c r="N29" s="146">
        <f t="shared" si="1"/>
        <v>25154019.862323139</v>
      </c>
      <c r="O29" s="146">
        <f t="shared" si="1"/>
        <v>15668783.048177557</v>
      </c>
      <c r="P29" s="146">
        <f t="shared" si="1"/>
        <v>7285018.6989643695</v>
      </c>
      <c r="Q29" s="146">
        <f t="shared" si="1"/>
        <v>24037877.832491644</v>
      </c>
      <c r="R29" s="146">
        <f t="shared" si="1"/>
        <v>5170884.5973900035</v>
      </c>
      <c r="S29" s="146">
        <f t="shared" si="1"/>
        <v>8222798.4131318517</v>
      </c>
      <c r="T29" s="146">
        <f t="shared" si="1"/>
        <v>91463441.301463678</v>
      </c>
      <c r="U29" s="146">
        <f t="shared" si="1"/>
        <v>96308691.522366419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6" t="s">
        <v>341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1.1'!$X$6</f>
        <v>0</v>
      </c>
      <c r="E36" s="146">
        <f>+'St 1.1'!$X$123</f>
        <v>54942.93349175364</v>
      </c>
      <c r="F36" s="146">
        <f>+'St 1.2'!$X$6</f>
        <v>0</v>
      </c>
      <c r="G36" s="146">
        <f>+'St 1.2'!$X$123</f>
        <v>0</v>
      </c>
      <c r="H36" s="146">
        <f>+'St 1.3'!$X$6</f>
        <v>0</v>
      </c>
      <c r="I36" s="146">
        <f>+'St 1.3'!$X$123</f>
        <v>0</v>
      </c>
      <c r="J36" s="146">
        <f>+'St 3'!$X$6</f>
        <v>2729.0000000000018</v>
      </c>
      <c r="K36" s="146">
        <f>+'St 3'!$X$123</f>
        <v>6216.0699999999961</v>
      </c>
      <c r="L36" s="146">
        <f>+'St 2.1'!$X$6</f>
        <v>0</v>
      </c>
      <c r="M36" s="146">
        <f>+'St 2.1'!$X$123</f>
        <v>0</v>
      </c>
      <c r="N36" s="146">
        <f>+'St 2.2'!$X$6</f>
        <v>0</v>
      </c>
      <c r="O36" s="146">
        <f>+'St 2.2'!$X$123</f>
        <v>0</v>
      </c>
      <c r="P36" s="146">
        <f>+'St 4'!$X$6</f>
        <v>0</v>
      </c>
      <c r="Q36" s="146">
        <f>+'St 4'!$X$123</f>
        <v>0</v>
      </c>
      <c r="R36" s="146">
        <f>+'St 5'!$X$6</f>
        <v>0</v>
      </c>
      <c r="S36" s="146">
        <f>+'St 5'!$X$123</f>
        <v>0</v>
      </c>
      <c r="T36" s="146">
        <f>+D36+F36+H36+J36+L36+N36+P36+R36</f>
        <v>2729.0000000000018</v>
      </c>
      <c r="U36" s="146">
        <f>+E36+G36+I36+K36+M36+O36+Q36+S36</f>
        <v>61159.00349175364</v>
      </c>
    </row>
    <row r="37" spans="2:21">
      <c r="B37" s="66" t="s">
        <v>68</v>
      </c>
      <c r="C37" s="67" t="s">
        <v>35</v>
      </c>
      <c r="D37" s="147">
        <f>+'St 1.1'!$X$7</f>
        <v>0</v>
      </c>
      <c r="E37" s="147">
        <f>+'St 1.1'!$X$124</f>
        <v>54942.933491753603</v>
      </c>
      <c r="F37" s="147">
        <f>+'St 1.2'!$X$7</f>
        <v>0</v>
      </c>
      <c r="G37" s="147">
        <f>+'St 1.2'!$X$124</f>
        <v>0</v>
      </c>
      <c r="H37" s="147">
        <f>+'St 1.3'!$X$7</f>
        <v>0</v>
      </c>
      <c r="I37" s="147">
        <f>+'St 1.3'!$X$124</f>
        <v>0</v>
      </c>
      <c r="J37" s="147">
        <f>+'St 3'!$X$7</f>
        <v>0</v>
      </c>
      <c r="K37" s="147">
        <f>+'St 3'!$X$124</f>
        <v>0</v>
      </c>
      <c r="L37" s="147">
        <f>+'St 2.1'!$X$7</f>
        <v>0</v>
      </c>
      <c r="M37" s="147">
        <f>+'St 2.1'!$X$124</f>
        <v>0</v>
      </c>
      <c r="N37" s="147">
        <f>+'St 2.2'!$X$7</f>
        <v>0</v>
      </c>
      <c r="O37" s="147">
        <f>+'St 2.2'!$X$124</f>
        <v>0</v>
      </c>
      <c r="P37" s="147">
        <f>+'St 4'!$X$7</f>
        <v>0</v>
      </c>
      <c r="Q37" s="147">
        <f>+'St 4'!$X$124</f>
        <v>0</v>
      </c>
      <c r="R37" s="147">
        <f>+'St 5'!$X$7</f>
        <v>0</v>
      </c>
      <c r="S37" s="147">
        <f>+'St 5'!$X$124</f>
        <v>0</v>
      </c>
      <c r="T37" s="147">
        <f t="shared" ref="T37:U59" si="2">+D37+F37+H37+J37+L37+N37+P37+R37</f>
        <v>0</v>
      </c>
      <c r="U37" s="147">
        <f t="shared" si="2"/>
        <v>54942.933491753603</v>
      </c>
    </row>
    <row r="38" spans="2:21">
      <c r="B38" s="66" t="s">
        <v>69</v>
      </c>
      <c r="C38" s="67" t="s">
        <v>87</v>
      </c>
      <c r="D38" s="147">
        <f>+'St 1.1'!$X$8</f>
        <v>0</v>
      </c>
      <c r="E38" s="147">
        <f>+'St 1.1'!$X$125</f>
        <v>0</v>
      </c>
      <c r="F38" s="147">
        <f>+'St 1.2'!$X$8</f>
        <v>0</v>
      </c>
      <c r="G38" s="147">
        <f>+'St 1.2'!$X$125</f>
        <v>0</v>
      </c>
      <c r="H38" s="147">
        <f>+'St 1.3'!$X$8</f>
        <v>0</v>
      </c>
      <c r="I38" s="147">
        <f>+'St 1.3'!$X$125</f>
        <v>0</v>
      </c>
      <c r="J38" s="147">
        <f>+'St 3'!$X$8</f>
        <v>2729.0000000000018</v>
      </c>
      <c r="K38" s="147">
        <f>+'St 3'!$X$125</f>
        <v>6216.0699999999961</v>
      </c>
      <c r="L38" s="147">
        <f>+'St 2.1'!$X$8</f>
        <v>0</v>
      </c>
      <c r="M38" s="147">
        <f>+'St 2.1'!$X$125</f>
        <v>0</v>
      </c>
      <c r="N38" s="147">
        <f>+'St 2.2'!$X$8</f>
        <v>0</v>
      </c>
      <c r="O38" s="147">
        <f>+'St 2.2'!$X$125</f>
        <v>0</v>
      </c>
      <c r="P38" s="147">
        <f>+'St 4'!$X$8</f>
        <v>0</v>
      </c>
      <c r="Q38" s="147">
        <f>+'St 4'!$X$125</f>
        <v>0</v>
      </c>
      <c r="R38" s="147">
        <f>+'St 5'!$X$8</f>
        <v>0</v>
      </c>
      <c r="S38" s="147">
        <f>+'St 5'!$X$125</f>
        <v>0</v>
      </c>
      <c r="T38" s="147">
        <f t="shared" si="2"/>
        <v>2729.0000000000018</v>
      </c>
      <c r="U38" s="147">
        <f t="shared" si="2"/>
        <v>6216.0699999999961</v>
      </c>
    </row>
    <row r="39" spans="2:21">
      <c r="B39" s="35">
        <v>2</v>
      </c>
      <c r="C39" s="26" t="s">
        <v>38</v>
      </c>
      <c r="D39" s="146">
        <f>+'St 1.1'!$X$9</f>
        <v>543616.00000000035</v>
      </c>
      <c r="E39" s="146">
        <f>+'St 1.1'!$X$126</f>
        <v>229505.37323435911</v>
      </c>
      <c r="F39" s="146">
        <f>+'St 1.2'!$X$9</f>
        <v>1191010.0559376974</v>
      </c>
      <c r="G39" s="146">
        <f>+'St 1.2'!$X$126</f>
        <v>257710.94839895424</v>
      </c>
      <c r="H39" s="146">
        <f>+'St 1.3'!$X$9</f>
        <v>50051.693379536409</v>
      </c>
      <c r="I39" s="146">
        <f>+'St 1.3'!$X$126</f>
        <v>94320.010550478793</v>
      </c>
      <c r="J39" s="146">
        <f>+'St 3'!$X$9</f>
        <v>327418.49389999948</v>
      </c>
      <c r="K39" s="146">
        <f>+'St 3'!$X$126</f>
        <v>3977.4103023243697</v>
      </c>
      <c r="L39" s="146">
        <f>+'St 2.1'!$X$9</f>
        <v>253.35739999999981</v>
      </c>
      <c r="M39" s="146">
        <f>+'St 2.1'!$X$126</f>
        <v>-3396.539378118996</v>
      </c>
      <c r="N39" s="146">
        <f>+'St 2.2'!$X$9</f>
        <v>-12415.31792648392</v>
      </c>
      <c r="O39" s="146">
        <f>+'St 2.2'!$X$126</f>
        <v>246102.85002836917</v>
      </c>
      <c r="P39" s="146">
        <f>+'St 4'!$X$9</f>
        <v>0</v>
      </c>
      <c r="Q39" s="146">
        <f>+'St 4'!$X$126</f>
        <v>1513799.5488700001</v>
      </c>
      <c r="R39" s="146">
        <f>+'St 5'!$X$9</f>
        <v>32453.10320641438</v>
      </c>
      <c r="S39" s="146">
        <f>+'St 5'!$X$126</f>
        <v>-6371.91274544725</v>
      </c>
      <c r="T39" s="146">
        <f t="shared" si="2"/>
        <v>2132387.3858971642</v>
      </c>
      <c r="U39" s="146">
        <f t="shared" si="2"/>
        <v>2335647.6892609191</v>
      </c>
    </row>
    <row r="40" spans="2:21" ht="15.75">
      <c r="B40" s="66" t="s">
        <v>68</v>
      </c>
      <c r="C40" s="67" t="s">
        <v>39</v>
      </c>
      <c r="D40" s="149">
        <f>+'St 1.1'!$X$10</f>
        <v>310081.00000000012</v>
      </c>
      <c r="E40" s="149">
        <f>+'St 1.1'!$X$127</f>
        <v>107.00000000000011</v>
      </c>
      <c r="F40" s="149">
        <f>+'St 1.2'!$X$10</f>
        <v>0</v>
      </c>
      <c r="G40" s="149">
        <f>+'St 1.2'!$X$127</f>
        <v>19615.270872577148</v>
      </c>
      <c r="H40" s="149">
        <f>+'St 1.3'!$X$10</f>
        <v>0</v>
      </c>
      <c r="I40" s="149">
        <f>+'St 1.3'!$X$127</f>
        <v>-5811.3635191809226</v>
      </c>
      <c r="J40" s="149">
        <f>+'St 3'!$X$10</f>
        <v>0</v>
      </c>
      <c r="K40" s="149">
        <f>+'St 3'!$X$127</f>
        <v>0.11130000000000002</v>
      </c>
      <c r="L40" s="149">
        <f>+'St 2.1'!$X$10</f>
        <v>0</v>
      </c>
      <c r="M40" s="149">
        <f>+'St 2.1'!$X$127</f>
        <v>0.32976010999999983</v>
      </c>
      <c r="N40" s="149">
        <f>+'St 2.2'!$X$10</f>
        <v>0</v>
      </c>
      <c r="O40" s="149">
        <f>+'St 2.2'!$X$127</f>
        <v>-2104.6863330458054</v>
      </c>
      <c r="P40" s="149">
        <f>+'St 4'!$X$10</f>
        <v>0</v>
      </c>
      <c r="Q40" s="149">
        <f>+'St 4'!$X$127</f>
        <v>282662.14253000001</v>
      </c>
      <c r="R40" s="149">
        <f>+'St 5'!$X$10</f>
        <v>0</v>
      </c>
      <c r="S40" s="149">
        <f>+'St 5'!$X$127</f>
        <v>0</v>
      </c>
      <c r="T40" s="149">
        <f t="shared" si="2"/>
        <v>310081.00000000012</v>
      </c>
      <c r="U40" s="149">
        <f t="shared" si="2"/>
        <v>294468.80461046041</v>
      </c>
    </row>
    <row r="41" spans="2:21" ht="15.75">
      <c r="B41" s="66" t="s">
        <v>69</v>
      </c>
      <c r="C41" s="67" t="s">
        <v>50</v>
      </c>
      <c r="D41" s="149">
        <f>+'St 1.1'!$X$23</f>
        <v>233534.99999999985</v>
      </c>
      <c r="E41" s="149">
        <f>+'St 1.1'!$X$140</f>
        <v>229398.37323435914</v>
      </c>
      <c r="F41" s="149">
        <f>+'St 1.2'!$X$23</f>
        <v>1191010.0559376974</v>
      </c>
      <c r="G41" s="149">
        <f>+'St 1.2'!$X$140</f>
        <v>238095.67752637723</v>
      </c>
      <c r="H41" s="149">
        <f>+'St 1.3'!$X$23</f>
        <v>50051.693379536409</v>
      </c>
      <c r="I41" s="149">
        <f>+'St 1.3'!$X$140</f>
        <v>100131.37406965969</v>
      </c>
      <c r="J41" s="149">
        <f>+'St 3'!$X$23</f>
        <v>327418.49389999965</v>
      </c>
      <c r="K41" s="149">
        <f>+'St 3'!$X$140</f>
        <v>3977.2990023243892</v>
      </c>
      <c r="L41" s="149">
        <f>+'St 2.1'!$X$23</f>
        <v>253.35739999999981</v>
      </c>
      <c r="M41" s="149">
        <f>+'St 2.1'!$X$140</f>
        <v>-3396.8691382289962</v>
      </c>
      <c r="N41" s="149">
        <f>+'St 2.2'!$X$23</f>
        <v>-12415.31792648392</v>
      </c>
      <c r="O41" s="149">
        <f>+'St 2.2'!$X$140</f>
        <v>248207.53636141508</v>
      </c>
      <c r="P41" s="149">
        <f>+'St 4'!$X$23</f>
        <v>0</v>
      </c>
      <c r="Q41" s="149">
        <f>+'St 4'!$X$140</f>
        <v>1231137.40634</v>
      </c>
      <c r="R41" s="149">
        <f>+'St 5'!$X$23</f>
        <v>32453.10320641438</v>
      </c>
      <c r="S41" s="149">
        <f>+'St 5'!$X$140</f>
        <v>-6371.91274544725</v>
      </c>
      <c r="T41" s="149">
        <f t="shared" si="2"/>
        <v>1822306.3858971638</v>
      </c>
      <c r="U41" s="149">
        <f t="shared" si="2"/>
        <v>2041178.884650459</v>
      </c>
    </row>
    <row r="42" spans="2:21">
      <c r="B42" s="35">
        <v>3</v>
      </c>
      <c r="C42" s="26" t="s">
        <v>51</v>
      </c>
      <c r="D42" s="146">
        <f>+'St 1.1'!$X$36</f>
        <v>0</v>
      </c>
      <c r="E42" s="146">
        <f>+'St 1.1'!$X$153</f>
        <v>242029.69327388733</v>
      </c>
      <c r="F42" s="146">
        <f>+'St 1.2'!$X$36</f>
        <v>-86694.098446144766</v>
      </c>
      <c r="G42" s="146">
        <f>+'St 1.2'!$X$153</f>
        <v>372393.41184889519</v>
      </c>
      <c r="H42" s="146">
        <f>+'St 1.3'!$X$36</f>
        <v>75933.468714742965</v>
      </c>
      <c r="I42" s="146">
        <f>+'St 1.3'!$X$153</f>
        <v>674610.17384202662</v>
      </c>
      <c r="J42" s="146">
        <f>+'St 3'!$X$36</f>
        <v>1261729.659168412</v>
      </c>
      <c r="K42" s="146">
        <f>+'St 3'!$X$153</f>
        <v>-56789.354001059808</v>
      </c>
      <c r="L42" s="146">
        <f>+'St 2.1'!$X$36</f>
        <v>0</v>
      </c>
      <c r="M42" s="146">
        <f>+'St 2.1'!$X$153</f>
        <v>-756.76715610590134</v>
      </c>
      <c r="N42" s="146">
        <f>+'St 2.2'!$X$36</f>
        <v>132338.03645555908</v>
      </c>
      <c r="O42" s="146">
        <f>+'St 2.2'!$X$153</f>
        <v>73114.561875272193</v>
      </c>
      <c r="P42" s="146">
        <f>+'St 4'!$X$36</f>
        <v>0</v>
      </c>
      <c r="Q42" s="146">
        <f>+'St 4'!$X$153</f>
        <v>48823.711645917101</v>
      </c>
      <c r="R42" s="146">
        <f>+'St 5'!$X$36</f>
        <v>423205.57437260589</v>
      </c>
      <c r="S42" s="146">
        <f>+'St 5'!$X$153</f>
        <v>0</v>
      </c>
      <c r="T42" s="146">
        <f t="shared" si="2"/>
        <v>1806512.6402651751</v>
      </c>
      <c r="U42" s="146">
        <f t="shared" si="2"/>
        <v>1353425.4313288326</v>
      </c>
    </row>
    <row r="43" spans="2:21">
      <c r="B43" s="35">
        <v>4</v>
      </c>
      <c r="C43" s="26" t="s">
        <v>323</v>
      </c>
      <c r="D43" s="146">
        <f>+'St 1.1'!$X$49</f>
        <v>0</v>
      </c>
      <c r="E43" s="146">
        <f>+'St 1.1'!$X$166</f>
        <v>-17219.000000000007</v>
      </c>
      <c r="F43" s="146">
        <f>+'St 1.2'!$X$49</f>
        <v>129948.68229922594</v>
      </c>
      <c r="G43" s="146">
        <f>+'St 1.2'!$X$166</f>
        <v>695064.36723669898</v>
      </c>
      <c r="H43" s="146">
        <f>+'St 1.3'!$X$49</f>
        <v>228501.38859983216</v>
      </c>
      <c r="I43" s="146">
        <f>+'St 1.3'!$X$166</f>
        <v>331580.74477521033</v>
      </c>
      <c r="J43" s="146">
        <f>+'St 3'!$X$49</f>
        <v>59171.0196</v>
      </c>
      <c r="K43" s="146">
        <f>+'St 3'!$X$166</f>
        <v>207184.64447736263</v>
      </c>
      <c r="L43" s="146">
        <f>+'St 2.1'!$X$49</f>
        <v>232385.9577950839</v>
      </c>
      <c r="M43" s="146">
        <f>+'St 2.1'!$X$166</f>
        <v>46880.116405150227</v>
      </c>
      <c r="N43" s="146">
        <f>+'St 2.2'!$X$49</f>
        <v>-1141705.3827817654</v>
      </c>
      <c r="O43" s="146">
        <f>+'St 2.2'!$X$166</f>
        <v>305189.23892200761</v>
      </c>
      <c r="P43" s="146">
        <f>+'St 4'!$X$49</f>
        <v>774694.42703350005</v>
      </c>
      <c r="Q43" s="146">
        <f>+'St 4'!$X$166</f>
        <v>0</v>
      </c>
      <c r="R43" s="146">
        <f>+'St 5'!$X$49</f>
        <v>-8438.3003754267575</v>
      </c>
      <c r="S43" s="146">
        <f>+'St 5'!$X$166</f>
        <v>181513.36360603615</v>
      </c>
      <c r="T43" s="146">
        <f t="shared" si="2"/>
        <v>274557.79217044986</v>
      </c>
      <c r="U43" s="146">
        <f t="shared" si="2"/>
        <v>1750193.4754224657</v>
      </c>
    </row>
    <row r="44" spans="2:21">
      <c r="B44" s="35">
        <v>5</v>
      </c>
      <c r="C44" s="26" t="s">
        <v>52</v>
      </c>
      <c r="D44" s="146">
        <f>+'St 1.1'!$X$62</f>
        <v>0</v>
      </c>
      <c r="E44" s="146">
        <f>+'St 1.1'!$X$179</f>
        <v>0</v>
      </c>
      <c r="F44" s="146">
        <f>+'St 1.2'!$X$62</f>
        <v>45506.394549986791</v>
      </c>
      <c r="G44" s="146">
        <f>+'St 1.2'!$X$179</f>
        <v>24553.824427819978</v>
      </c>
      <c r="H44" s="146">
        <f>+'St 1.3'!$X$62</f>
        <v>119361.01004506813</v>
      </c>
      <c r="I44" s="146">
        <f>+'St 1.3'!$X$179</f>
        <v>49075.567588736856</v>
      </c>
      <c r="J44" s="146">
        <f>+'St 3'!$X$62</f>
        <v>0</v>
      </c>
      <c r="K44" s="146">
        <f>+'St 3'!$X$179</f>
        <v>140612.18669056226</v>
      </c>
      <c r="L44" s="146">
        <f>+'St 2.1'!$X$62</f>
        <v>21083.535896967918</v>
      </c>
      <c r="M44" s="146">
        <f>+'St 2.1'!$X$179</f>
        <v>-836.87069585687414</v>
      </c>
      <c r="N44" s="146">
        <f>+'St 2.2'!$X$62</f>
        <v>77400.116320620145</v>
      </c>
      <c r="O44" s="146">
        <f>+'St 2.2'!$X$179</f>
        <v>263528.72209306079</v>
      </c>
      <c r="P44" s="146">
        <f>+'St 4'!$X$62</f>
        <v>0</v>
      </c>
      <c r="Q44" s="146">
        <f>+'St 4'!$X$179</f>
        <v>94741.708150000006</v>
      </c>
      <c r="R44" s="146">
        <f>+'St 5'!$X$62</f>
        <v>85940.43650746817</v>
      </c>
      <c r="S44" s="146">
        <f>+'St 5'!$X$179</f>
        <v>398155.56234957912</v>
      </c>
      <c r="T44" s="146">
        <f t="shared" si="2"/>
        <v>349291.49332011113</v>
      </c>
      <c r="U44" s="146">
        <f t="shared" si="2"/>
        <v>969830.70060390211</v>
      </c>
    </row>
    <row r="45" spans="2:21">
      <c r="B45" s="66" t="s">
        <v>68</v>
      </c>
      <c r="C45" s="67" t="s">
        <v>32</v>
      </c>
      <c r="D45" s="147">
        <f>+'St 1.1'!$X$63</f>
        <v>0</v>
      </c>
      <c r="E45" s="147">
        <f>+'St 1.1'!$X$180</f>
        <v>0</v>
      </c>
      <c r="F45" s="147">
        <f>+'St 1.2'!$X$63</f>
        <v>45506.394549986791</v>
      </c>
      <c r="G45" s="147">
        <f>+'St 1.2'!$X$180</f>
        <v>10543.100135795588</v>
      </c>
      <c r="H45" s="147">
        <f>+'St 1.3'!$X$63</f>
        <v>31084.983770796869</v>
      </c>
      <c r="I45" s="147">
        <f>+'St 1.3'!$X$180</f>
        <v>-82976.78957271835</v>
      </c>
      <c r="J45" s="147">
        <f>+'St 3'!$X$63</f>
        <v>0</v>
      </c>
      <c r="K45" s="147">
        <f>+'St 3'!$X$180</f>
        <v>140612.18669056226</v>
      </c>
      <c r="L45" s="147">
        <f>+'St 2.1'!$X$63</f>
        <v>21083.535896967918</v>
      </c>
      <c r="M45" s="147">
        <f>+'St 2.1'!$X$180</f>
        <v>-838.99819659997593</v>
      </c>
      <c r="N45" s="147">
        <f>+'St 2.2'!$X$63</f>
        <v>77400.116320620145</v>
      </c>
      <c r="O45" s="147">
        <f>+'St 2.2'!$X$180</f>
        <v>480938.93584044854</v>
      </c>
      <c r="P45" s="147">
        <f>+'St 4'!$X$63</f>
        <v>0</v>
      </c>
      <c r="Q45" s="147">
        <f>+'St 4'!$X$180</f>
        <v>33055.986830000002</v>
      </c>
      <c r="R45" s="147">
        <f>+'St 5'!$X$63</f>
        <v>85940.43650746817</v>
      </c>
      <c r="S45" s="147">
        <f>+'St 5'!$X$180</f>
        <v>398155.56234957912</v>
      </c>
      <c r="T45" s="147">
        <f t="shared" si="2"/>
        <v>261015.46704583991</v>
      </c>
      <c r="U45" s="147">
        <f t="shared" si="2"/>
        <v>979489.98407706711</v>
      </c>
    </row>
    <row r="46" spans="2:21">
      <c r="B46" s="66" t="s">
        <v>69</v>
      </c>
      <c r="C46" s="67" t="s">
        <v>33</v>
      </c>
      <c r="D46" s="147">
        <f>+'St 1.1'!$X$76</f>
        <v>0</v>
      </c>
      <c r="E46" s="147">
        <f>+'St 1.1'!$X$193</f>
        <v>0</v>
      </c>
      <c r="F46" s="147">
        <f>+'St 1.2'!$X$76</f>
        <v>0</v>
      </c>
      <c r="G46" s="147">
        <f>+'St 1.2'!$X$193</f>
        <v>14010.724292024392</v>
      </c>
      <c r="H46" s="147">
        <f>+'St 1.3'!$X$76</f>
        <v>88276.026274271266</v>
      </c>
      <c r="I46" s="147">
        <f>+'St 1.3'!$X$193</f>
        <v>132052.35716145526</v>
      </c>
      <c r="J46" s="147">
        <f>+'St 3'!$X$76</f>
        <v>0</v>
      </c>
      <c r="K46" s="147">
        <f>+'St 3'!$X$193</f>
        <v>0</v>
      </c>
      <c r="L46" s="147">
        <f>+'St 2.1'!$X$76</f>
        <v>0</v>
      </c>
      <c r="M46" s="147">
        <f>+'St 2.1'!$X$193</f>
        <v>2.127500743099489</v>
      </c>
      <c r="N46" s="147">
        <f>+'St 2.2'!$X$76</f>
        <v>0</v>
      </c>
      <c r="O46" s="147">
        <f>+'St 2.2'!$X$193</f>
        <v>-217410.21374738775</v>
      </c>
      <c r="P46" s="147">
        <f>+'St 4'!$X$76</f>
        <v>0</v>
      </c>
      <c r="Q46" s="147">
        <f>+'St 4'!$X$193</f>
        <v>61685.721319999997</v>
      </c>
      <c r="R46" s="147">
        <f>+'St 5'!$X$76</f>
        <v>0</v>
      </c>
      <c r="S46" s="147">
        <f>+'St 5'!$X$193</f>
        <v>0</v>
      </c>
      <c r="T46" s="147">
        <f t="shared" si="2"/>
        <v>88276.026274271266</v>
      </c>
      <c r="U46" s="147">
        <f t="shared" si="2"/>
        <v>-9659.2834731649928</v>
      </c>
    </row>
    <row r="47" spans="2:21">
      <c r="B47" s="35">
        <v>6</v>
      </c>
      <c r="C47" s="26" t="s">
        <v>90</v>
      </c>
      <c r="D47" s="146">
        <f>+'St 1.1'!$X$79</f>
        <v>9841.9999999999964</v>
      </c>
      <c r="E47" s="146">
        <f>+'St 1.1'!$X$196</f>
        <v>0</v>
      </c>
      <c r="F47" s="146">
        <f>+'St 1.2'!$X$79</f>
        <v>25.960595034710956</v>
      </c>
      <c r="G47" s="146">
        <f>+'St 1.2'!$X$196</f>
        <v>105.85673191444354</v>
      </c>
      <c r="H47" s="146">
        <f>+'St 1.3'!$X$79</f>
        <v>525705.11038338987</v>
      </c>
      <c r="I47" s="146">
        <f>+'St 1.3'!$X$196</f>
        <v>0</v>
      </c>
      <c r="J47" s="146">
        <f>+'St 3'!$X$79</f>
        <v>50792.431100000023</v>
      </c>
      <c r="K47" s="146">
        <f>+'St 3'!$X$196</f>
        <v>0</v>
      </c>
      <c r="L47" s="146">
        <f>+'St 2.1'!$X$79</f>
        <v>0</v>
      </c>
      <c r="M47" s="146">
        <f>+'St 2.1'!$X$196</f>
        <v>47.759310655791154</v>
      </c>
      <c r="N47" s="146">
        <f>+'St 2.2'!$X$79</f>
        <v>0</v>
      </c>
      <c r="O47" s="146">
        <f>+'St 2.2'!$X$196</f>
        <v>0</v>
      </c>
      <c r="P47" s="146">
        <f>+'St 4'!$X$79</f>
        <v>0</v>
      </c>
      <c r="Q47" s="146">
        <f>+'St 4'!$X$196</f>
        <v>708525.27508000005</v>
      </c>
      <c r="R47" s="146">
        <f>+'St 5'!$X$79</f>
        <v>0</v>
      </c>
      <c r="S47" s="146">
        <f>+'St 5'!$X$196</f>
        <v>0</v>
      </c>
      <c r="T47" s="146">
        <f t="shared" si="2"/>
        <v>586365.50207842467</v>
      </c>
      <c r="U47" s="146">
        <f t="shared" si="2"/>
        <v>708678.89112257026</v>
      </c>
    </row>
    <row r="48" spans="2:21">
      <c r="B48" s="66" t="s">
        <v>68</v>
      </c>
      <c r="C48" s="67" t="s">
        <v>15</v>
      </c>
      <c r="D48" s="147">
        <f>+'St 1.1'!$X$80</f>
        <v>0</v>
      </c>
      <c r="E48" s="147">
        <f>+'St 1.1'!$X$197</f>
        <v>0</v>
      </c>
      <c r="F48" s="147">
        <f>+'St 1.2'!$X$80</f>
        <v>0</v>
      </c>
      <c r="G48" s="147">
        <f>+'St 1.2'!$X$197</f>
        <v>0</v>
      </c>
      <c r="H48" s="147">
        <f>+'St 1.3'!$X$80</f>
        <v>52649.095924096931</v>
      </c>
      <c r="I48" s="147">
        <f>+'St 1.3'!$X$197</f>
        <v>0</v>
      </c>
      <c r="J48" s="147">
        <f>+'St 3'!$X$80</f>
        <v>0</v>
      </c>
      <c r="K48" s="147">
        <f>+'St 3'!$X$197</f>
        <v>0</v>
      </c>
      <c r="L48" s="147">
        <f>+'St 2.1'!$X$80</f>
        <v>0</v>
      </c>
      <c r="M48" s="147">
        <f>+'St 2.1'!$X$197</f>
        <v>0</v>
      </c>
      <c r="N48" s="147">
        <f>+'St 2.2'!$X$80</f>
        <v>0</v>
      </c>
      <c r="O48" s="147">
        <f>+'St 2.2'!$X$197</f>
        <v>0</v>
      </c>
      <c r="P48" s="147">
        <f>+'St 4'!$X$80</f>
        <v>0</v>
      </c>
      <c r="Q48" s="147">
        <f>+'St 4'!$X$197</f>
        <v>0</v>
      </c>
      <c r="R48" s="147">
        <f>+'St 5'!$X$80</f>
        <v>0</v>
      </c>
      <c r="S48" s="147">
        <f>+'St 5'!$X$197</f>
        <v>0</v>
      </c>
      <c r="T48" s="147">
        <f t="shared" si="2"/>
        <v>52649.095924096931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1.1'!$X$81</f>
        <v>0</v>
      </c>
      <c r="E49" s="147">
        <f>+'St 1.1'!$X$198</f>
        <v>0</v>
      </c>
      <c r="F49" s="147">
        <f>+'St 1.2'!$X$81</f>
        <v>0</v>
      </c>
      <c r="G49" s="147">
        <f>+'St 1.2'!$X$198</f>
        <v>0</v>
      </c>
      <c r="H49" s="147">
        <f>+'St 1.3'!$X$81</f>
        <v>121975.47731884298</v>
      </c>
      <c r="I49" s="147">
        <f>+'St 1.3'!$X$198</f>
        <v>0</v>
      </c>
      <c r="J49" s="147">
        <f>+'St 3'!$X$81</f>
        <v>0</v>
      </c>
      <c r="K49" s="147">
        <f>+'St 3'!$X$198</f>
        <v>0</v>
      </c>
      <c r="L49" s="147">
        <f>+'St 2.1'!$X$81</f>
        <v>0</v>
      </c>
      <c r="M49" s="147">
        <f>+'St 2.1'!$X$198</f>
        <v>1.8266899000000059</v>
      </c>
      <c r="N49" s="147">
        <f>+'St 2.2'!$X$81</f>
        <v>0</v>
      </c>
      <c r="O49" s="147">
        <f>+'St 2.2'!$X$198</f>
        <v>0</v>
      </c>
      <c r="P49" s="147">
        <f>+'St 4'!$X$81</f>
        <v>0</v>
      </c>
      <c r="Q49" s="147">
        <f>+'St 4'!$X$198</f>
        <v>338571.59</v>
      </c>
      <c r="R49" s="147">
        <f>+'St 5'!$X$81</f>
        <v>0</v>
      </c>
      <c r="S49" s="147">
        <f>+'St 5'!$X$198</f>
        <v>0</v>
      </c>
      <c r="T49" s="147">
        <f t="shared" si="2"/>
        <v>121975.47731884298</v>
      </c>
      <c r="U49" s="147">
        <f t="shared" si="2"/>
        <v>338573.41668990004</v>
      </c>
    </row>
    <row r="50" spans="2:21">
      <c r="B50" s="66" t="s">
        <v>83</v>
      </c>
      <c r="C50" s="67" t="s">
        <v>17</v>
      </c>
      <c r="D50" s="147">
        <f>+'St 1.1'!$X$82</f>
        <v>2791.9999999999986</v>
      </c>
      <c r="E50" s="147">
        <f>+'St 1.1'!$X$199</f>
        <v>0</v>
      </c>
      <c r="F50" s="147">
        <f>+'St 1.2'!$X$82</f>
        <v>0</v>
      </c>
      <c r="G50" s="147">
        <f>+'St 1.2'!$X$199</f>
        <v>0</v>
      </c>
      <c r="H50" s="147">
        <f>+'St 1.3'!$X$82</f>
        <v>143549.55545521755</v>
      </c>
      <c r="I50" s="147">
        <f>+'St 1.3'!$X$199</f>
        <v>0</v>
      </c>
      <c r="J50" s="147">
        <f>+'St 3'!$X$82</f>
        <v>0</v>
      </c>
      <c r="K50" s="147">
        <f>+'St 3'!$X$199</f>
        <v>0</v>
      </c>
      <c r="L50" s="147">
        <f>+'St 2.1'!$X$82</f>
        <v>0</v>
      </c>
      <c r="M50" s="147">
        <f>+'St 2.1'!$X$199</f>
        <v>6.3798963230743411E-2</v>
      </c>
      <c r="N50" s="147">
        <f>+'St 2.2'!$X$82</f>
        <v>0</v>
      </c>
      <c r="O50" s="147">
        <f>+'St 2.2'!$X$199</f>
        <v>0</v>
      </c>
      <c r="P50" s="147">
        <f>+'St 4'!$X$82</f>
        <v>0</v>
      </c>
      <c r="Q50" s="147">
        <f>+'St 4'!$X$199</f>
        <v>184976.84254000001</v>
      </c>
      <c r="R50" s="147">
        <f>+'St 5'!$X$82</f>
        <v>0</v>
      </c>
      <c r="S50" s="147">
        <f>+'St 5'!$X$199</f>
        <v>0</v>
      </c>
      <c r="T50" s="147">
        <f t="shared" si="2"/>
        <v>146341.55545521755</v>
      </c>
      <c r="U50" s="147">
        <f t="shared" si="2"/>
        <v>184976.90633896325</v>
      </c>
    </row>
    <row r="51" spans="2:21">
      <c r="B51" s="66" t="s">
        <v>84</v>
      </c>
      <c r="C51" s="67" t="s">
        <v>18</v>
      </c>
      <c r="D51" s="147">
        <f>+'St 1.1'!$X$83</f>
        <v>7050</v>
      </c>
      <c r="E51" s="147">
        <f>+'St 1.1'!$X$200</f>
        <v>0</v>
      </c>
      <c r="F51" s="147">
        <f>+'St 1.2'!$X$83</f>
        <v>25.960595034710956</v>
      </c>
      <c r="G51" s="147">
        <f>+'St 1.2'!$X$200</f>
        <v>105.85673191444354</v>
      </c>
      <c r="H51" s="147">
        <f>+'St 1.3'!$X$83</f>
        <v>207531.12421437513</v>
      </c>
      <c r="I51" s="147">
        <f>+'St 1.3'!$X$200</f>
        <v>0</v>
      </c>
      <c r="J51" s="147">
        <f>+'St 3'!$X$83</f>
        <v>50792.431100000023</v>
      </c>
      <c r="K51" s="147">
        <f>+'St 3'!$X$200</f>
        <v>0</v>
      </c>
      <c r="L51" s="147">
        <f>+'St 2.1'!$X$83</f>
        <v>0</v>
      </c>
      <c r="M51" s="147">
        <f>+'St 2.1'!$X$200</f>
        <v>45.868821792560425</v>
      </c>
      <c r="N51" s="147">
        <f>+'St 2.2'!$X$83</f>
        <v>0</v>
      </c>
      <c r="O51" s="147">
        <f>+'St 2.2'!$X$200</f>
        <v>0</v>
      </c>
      <c r="P51" s="147">
        <f>+'St 4'!$X$83</f>
        <v>0</v>
      </c>
      <c r="Q51" s="147">
        <f>+'St 4'!$X$200</f>
        <v>184976.84254000001</v>
      </c>
      <c r="R51" s="147">
        <f>+'St 5'!$X$83</f>
        <v>0</v>
      </c>
      <c r="S51" s="147">
        <f>+'St 5'!$X$200</f>
        <v>0</v>
      </c>
      <c r="T51" s="147">
        <f t="shared" si="2"/>
        <v>265399.51590940985</v>
      </c>
      <c r="U51" s="147">
        <f t="shared" si="2"/>
        <v>185128.56809370703</v>
      </c>
    </row>
    <row r="52" spans="2:21">
      <c r="B52" s="66" t="s">
        <v>85</v>
      </c>
      <c r="C52" s="67" t="s">
        <v>19</v>
      </c>
      <c r="D52" s="147">
        <f>+'St 1.1'!$X$84</f>
        <v>0</v>
      </c>
      <c r="E52" s="147">
        <f>+'St 1.1'!$X$201</f>
        <v>0</v>
      </c>
      <c r="F52" s="147">
        <f>+'St 1.2'!$X$84</f>
        <v>0</v>
      </c>
      <c r="G52" s="147">
        <f>+'St 1.2'!$X$201</f>
        <v>0</v>
      </c>
      <c r="H52" s="147">
        <f>+'St 1.3'!$X$84</f>
        <v>-7.1264571384754824E-2</v>
      </c>
      <c r="I52" s="147">
        <f>+'St 1.3'!$X$201</f>
        <v>0</v>
      </c>
      <c r="J52" s="147">
        <f>+'St 3'!$X$84</f>
        <v>0</v>
      </c>
      <c r="K52" s="147">
        <f>+'St 3'!$X$201</f>
        <v>0</v>
      </c>
      <c r="L52" s="147">
        <f>+'St 2.1'!$X$84</f>
        <v>0</v>
      </c>
      <c r="M52" s="147">
        <f>+'St 2.1'!$X$201</f>
        <v>0</v>
      </c>
      <c r="N52" s="147">
        <f>+'St 2.2'!$X$84</f>
        <v>0</v>
      </c>
      <c r="O52" s="147">
        <f>+'St 2.2'!$X$201</f>
        <v>0</v>
      </c>
      <c r="P52" s="147">
        <f>+'St 4'!$X$84</f>
        <v>0</v>
      </c>
      <c r="Q52" s="147">
        <f>+'St 4'!$X$201</f>
        <v>0</v>
      </c>
      <c r="R52" s="147">
        <f>+'St 5'!$X$84</f>
        <v>0</v>
      </c>
      <c r="S52" s="147">
        <f>+'St 5'!$X$201</f>
        <v>0</v>
      </c>
      <c r="T52" s="147">
        <f t="shared" si="2"/>
        <v>-7.1264571384754824E-2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1.1'!$X$85</f>
        <v>0</v>
      </c>
      <c r="E53" s="147">
        <f>+'St 1.1'!$X$202</f>
        <v>0</v>
      </c>
      <c r="F53" s="147">
        <f>+'St 1.2'!$X$85</f>
        <v>0</v>
      </c>
      <c r="G53" s="147">
        <f>+'St 1.2'!$X$202</f>
        <v>0</v>
      </c>
      <c r="H53" s="147">
        <f>+'St 1.3'!$X$85</f>
        <v>-7.1264571384754824E-2</v>
      </c>
      <c r="I53" s="147">
        <f>+'St 1.3'!$X$202</f>
        <v>0</v>
      </c>
      <c r="J53" s="147">
        <f>+'St 3'!$X$85</f>
        <v>0</v>
      </c>
      <c r="K53" s="147">
        <f>+'St 3'!$X$202</f>
        <v>0</v>
      </c>
      <c r="L53" s="147">
        <f>+'St 2.1'!$X$85</f>
        <v>0</v>
      </c>
      <c r="M53" s="147">
        <f>+'St 2.1'!$X$202</f>
        <v>0</v>
      </c>
      <c r="N53" s="147">
        <f>+'St 2.2'!$X$85</f>
        <v>0</v>
      </c>
      <c r="O53" s="147">
        <f>+'St 2.2'!$X$202</f>
        <v>0</v>
      </c>
      <c r="P53" s="147">
        <f>+'St 4'!$X$85</f>
        <v>0</v>
      </c>
      <c r="Q53" s="147">
        <f>+'St 4'!$X$202</f>
        <v>0</v>
      </c>
      <c r="R53" s="147">
        <f>+'St 5'!$X$85</f>
        <v>0</v>
      </c>
      <c r="S53" s="147">
        <f>+'St 5'!$X$202</f>
        <v>0</v>
      </c>
      <c r="T53" s="147">
        <f t="shared" si="2"/>
        <v>-7.1264571384754824E-2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1.1'!$X$86</f>
        <v>9491.9999999999964</v>
      </c>
      <c r="E54" s="146">
        <f>+'St 1.1'!$X$203</f>
        <v>26.000000000000021</v>
      </c>
      <c r="F54" s="146">
        <f>+'St 1.2'!$X$86</f>
        <v>70098.705162562532</v>
      </c>
      <c r="G54" s="146">
        <f>+'St 1.2'!$X$203</f>
        <v>92594.38939176884</v>
      </c>
      <c r="H54" s="146">
        <f>+'St 1.3'!$X$86</f>
        <v>-12953.346013642025</v>
      </c>
      <c r="I54" s="146">
        <f>+'St 1.3'!$X$203</f>
        <v>159786.3996633885</v>
      </c>
      <c r="J54" s="146">
        <f>+'St 3'!$X$86</f>
        <v>6293.2529176087737</v>
      </c>
      <c r="K54" s="146">
        <f>+'St 3'!$X$203</f>
        <v>125789.52233955443</v>
      </c>
      <c r="L54" s="146">
        <f>+'St 2.1'!$X$86</f>
        <v>-21156.696897863956</v>
      </c>
      <c r="M54" s="146">
        <f>+'St 2.1'!$X$203</f>
        <v>60065.109193934411</v>
      </c>
      <c r="N54" s="146">
        <f>+'St 2.2'!$X$86</f>
        <v>827097.01537395304</v>
      </c>
      <c r="O54" s="146">
        <f>+'St 2.2'!$X$203</f>
        <v>-457925.88806746423</v>
      </c>
      <c r="P54" s="146">
        <f>+'St 4'!$X$86</f>
        <v>9406.1786140653803</v>
      </c>
      <c r="Q54" s="146">
        <f>+'St 4'!$X$203</f>
        <v>14686.680265490424</v>
      </c>
      <c r="R54" s="146">
        <f>+'St 5'!$X$86</f>
        <v>-133427.88364975722</v>
      </c>
      <c r="S54" s="146">
        <f>+'St 5'!$X$203</f>
        <v>-8186.1088082743363</v>
      </c>
      <c r="T54" s="146">
        <f t="shared" si="2"/>
        <v>754849.22550692654</v>
      </c>
      <c r="U54" s="146">
        <f t="shared" si="2"/>
        <v>-13163.89602160194</v>
      </c>
    </row>
    <row r="55" spans="2:21">
      <c r="B55" s="66" t="s">
        <v>68</v>
      </c>
      <c r="C55" s="67" t="s">
        <v>30</v>
      </c>
      <c r="D55" s="147">
        <f>+'St 1.1'!$X$87</f>
        <v>0</v>
      </c>
      <c r="E55" s="147">
        <f>+'St 1.1'!$X$204</f>
        <v>0</v>
      </c>
      <c r="F55" s="147">
        <f>+'St 1.2'!$X$87</f>
        <v>-1609.2002416571233</v>
      </c>
      <c r="G55" s="147">
        <f>+'St 1.2'!$X$204</f>
        <v>12015.299183077483</v>
      </c>
      <c r="H55" s="147">
        <f>+'St 1.3'!$X$87</f>
        <v>-106.87993574586568</v>
      </c>
      <c r="I55" s="147">
        <f>+'St 1.3'!$X$204</f>
        <v>121170.0466833821</v>
      </c>
      <c r="J55" s="147">
        <f>+'St 3'!$X$87</f>
        <v>0</v>
      </c>
      <c r="K55" s="147">
        <f>+'St 3'!$X$204</f>
        <v>-1.5169459064257751</v>
      </c>
      <c r="L55" s="147">
        <f>+'St 2.1'!$X$87</f>
        <v>-22565.211608299956</v>
      </c>
      <c r="M55" s="147">
        <f>+'St 2.1'!$X$204</f>
        <v>-80359.523548698009</v>
      </c>
      <c r="N55" s="147">
        <f>+'St 2.2'!$X$87</f>
        <v>354303.09343450132</v>
      </c>
      <c r="O55" s="147">
        <f>+'St 2.2'!$X$204</f>
        <v>-348610.42577442131</v>
      </c>
      <c r="P55" s="147">
        <f>+'St 4'!$X$87</f>
        <v>205.03744540335961</v>
      </c>
      <c r="Q55" s="147">
        <f>+'St 4'!$X$204</f>
        <v>4256.6318099999999</v>
      </c>
      <c r="R55" s="147">
        <f>+'St 5'!$X$87</f>
        <v>-133427.88364975722</v>
      </c>
      <c r="S55" s="147">
        <f>+'St 5'!$X$204</f>
        <v>-7703.5589462926964</v>
      </c>
      <c r="T55" s="147">
        <f t="shared" si="2"/>
        <v>196798.95544444452</v>
      </c>
      <c r="U55" s="147">
        <f t="shared" si="2"/>
        <v>-299233.04753885884</v>
      </c>
    </row>
    <row r="56" spans="2:21">
      <c r="B56" s="66" t="s">
        <v>69</v>
      </c>
      <c r="C56" s="67" t="s">
        <v>31</v>
      </c>
      <c r="D56" s="147">
        <f>+'St 1.1'!$X$100</f>
        <v>9491.9999999999964</v>
      </c>
      <c r="E56" s="147">
        <f>+'St 1.1'!$X$217</f>
        <v>26.000000000000021</v>
      </c>
      <c r="F56" s="147">
        <f>+'St 1.2'!$X$100</f>
        <v>71707.905404219666</v>
      </c>
      <c r="G56" s="147">
        <f>+'St 1.2'!$X$217</f>
        <v>80579.09020869137</v>
      </c>
      <c r="H56" s="147">
        <f>+'St 1.3'!$X$100</f>
        <v>-12846.466077896172</v>
      </c>
      <c r="I56" s="147">
        <f>+'St 1.3'!$X$217</f>
        <v>38616.352980006399</v>
      </c>
      <c r="J56" s="147">
        <f>+'St 3'!$X$100</f>
        <v>6293.2529176087737</v>
      </c>
      <c r="K56" s="147">
        <f>+'St 3'!$X$217</f>
        <v>125791.03928546084</v>
      </c>
      <c r="L56" s="147">
        <f>+'St 2.1'!$X$100</f>
        <v>1408.5147104360003</v>
      </c>
      <c r="M56" s="147">
        <f>+'St 2.1'!$X$217</f>
        <v>140424.63274263241</v>
      </c>
      <c r="N56" s="147">
        <f>+'St 2.2'!$X$100</f>
        <v>472793.92193945096</v>
      </c>
      <c r="O56" s="147">
        <f>+'St 2.2'!$X$217</f>
        <v>-109315.46229304295</v>
      </c>
      <c r="P56" s="147">
        <f>+'St 4'!$X$100</f>
        <v>9201.1411686620213</v>
      </c>
      <c r="Q56" s="147">
        <f>+'St 4'!$X$217</f>
        <v>10430.048455490423</v>
      </c>
      <c r="R56" s="147">
        <f>+'St 5'!$X$100</f>
        <v>0</v>
      </c>
      <c r="S56" s="147">
        <f>+'St 5'!$X$217</f>
        <v>-482.54986198164016</v>
      </c>
      <c r="T56" s="147">
        <f t="shared" si="2"/>
        <v>558050.27006248117</v>
      </c>
      <c r="U56" s="147">
        <f t="shared" si="2"/>
        <v>286069.15151725692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1.1'!$X$113+'St 1.1'!$X$114</f>
        <v>0</v>
      </c>
      <c r="E58" s="146">
        <f>+'St 1.1'!$X$230+'St 1.1'!$X$231</f>
        <v>0</v>
      </c>
      <c r="F58" s="146">
        <f>+'St 1.2'!$X$113+'St 1.2'!$X$114</f>
        <v>190897.83909074171</v>
      </c>
      <c r="G58" s="146">
        <f>+'St 1.2'!$X$230+'St 1.2'!$X$231</f>
        <v>204927.24270349974</v>
      </c>
      <c r="H58" s="146">
        <f>+'St 1.3'!$X$113+'St 1.3'!$X$114</f>
        <v>-40.938257248769787</v>
      </c>
      <c r="I58" s="146">
        <f>+'St 1.3'!$X$230+'St 1.3'!$X$231</f>
        <v>18702.766286547791</v>
      </c>
      <c r="J58" s="146">
        <f>+'St 3'!$X$113+'St 3'!$X$114</f>
        <v>15.205800000000025</v>
      </c>
      <c r="K58" s="146">
        <f>+'St 3'!$X$230+'St 3'!$X$231</f>
        <v>4.5855999999998787</v>
      </c>
      <c r="L58" s="146">
        <f>+'St 2.1'!$X$113+'St 2.1'!$X$114</f>
        <v>-1142.4690820380001</v>
      </c>
      <c r="M58" s="146">
        <f>+'St 2.1'!$X$230+'St 2.1'!$X$231</f>
        <v>-18.523411900000003</v>
      </c>
      <c r="N58" s="146">
        <f>+'St 2.2'!$X$113+'St 2.2'!$X$114</f>
        <v>900000</v>
      </c>
      <c r="O58" s="146">
        <f>+'St 2.2'!$X$230+'St 2.2'!$X$231</f>
        <v>-213056.17138592969</v>
      </c>
      <c r="P58" s="146">
        <f>+'St 4'!$X$113+'St 4'!$X$114</f>
        <v>0</v>
      </c>
      <c r="Q58" s="146">
        <f>+'St 4'!$X$230+'St 4'!$X$231</f>
        <v>0</v>
      </c>
      <c r="R58" s="146">
        <f>+'St 5'!$X$113+'St 5'!$X$114</f>
        <v>0</v>
      </c>
      <c r="S58" s="146">
        <f>+'St 5'!$X$230+'St 5'!$X$231</f>
        <v>0</v>
      </c>
      <c r="T58" s="146">
        <f t="shared" si="2"/>
        <v>1089729.6375514548</v>
      </c>
      <c r="U58" s="146">
        <f t="shared" si="2"/>
        <v>10559.899792217824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562950.00000000035</v>
      </c>
      <c r="E59" s="146">
        <f t="shared" si="3"/>
        <v>509285</v>
      </c>
      <c r="F59" s="146">
        <f t="shared" si="3"/>
        <v>1540793.5391891042</v>
      </c>
      <c r="G59" s="146">
        <f t="shared" si="3"/>
        <v>1647350.0407395517</v>
      </c>
      <c r="H59" s="146">
        <f t="shared" si="3"/>
        <v>986558.38685167872</v>
      </c>
      <c r="I59" s="146">
        <f t="shared" si="3"/>
        <v>1328075.6627063889</v>
      </c>
      <c r="J59" s="146">
        <f t="shared" si="3"/>
        <v>1708149.0624860201</v>
      </c>
      <c r="K59" s="146">
        <f t="shared" si="3"/>
        <v>426995.06540874386</v>
      </c>
      <c r="L59" s="146">
        <f t="shared" si="3"/>
        <v>231423.68511214986</v>
      </c>
      <c r="M59" s="146">
        <f t="shared" si="3"/>
        <v>101984.28426775867</v>
      </c>
      <c r="N59" s="146">
        <f t="shared" si="3"/>
        <v>782714.46744188294</v>
      </c>
      <c r="O59" s="146">
        <f t="shared" si="3"/>
        <v>216953.31346531597</v>
      </c>
      <c r="P59" s="146">
        <f t="shared" si="3"/>
        <v>784100.60564756545</v>
      </c>
      <c r="Q59" s="146">
        <f t="shared" si="3"/>
        <v>2380576.9240114079</v>
      </c>
      <c r="R59" s="146">
        <f t="shared" si="3"/>
        <v>399732.93006130436</v>
      </c>
      <c r="S59" s="146">
        <f t="shared" si="3"/>
        <v>565110.90440189361</v>
      </c>
      <c r="T59" s="146">
        <f t="shared" si="2"/>
        <v>6996422.6767897056</v>
      </c>
      <c r="U59" s="146">
        <f t="shared" si="2"/>
        <v>7176331.1950010611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400-000000000000}"/>
  </hyperlinks>
  <pageMargins left="0.7" right="0.7" top="0.75" bottom="0.75" header="0.3" footer="0.3"/>
  <pageSetup paperSize="9" scale="39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100"/>
  <sheetViews>
    <sheetView zoomScaleNormal="100" workbookViewId="0"/>
  </sheetViews>
  <sheetFormatPr defaultColWidth="9.140625" defaultRowHeight="15"/>
  <cols>
    <col min="1" max="1" width="6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366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1.1'!$M$6</f>
        <v>0</v>
      </c>
      <c r="E6" s="146">
        <f>+'St 1.1'!$M$123</f>
        <v>258570.81</v>
      </c>
      <c r="F6" s="146">
        <f>+'St 1.2'!$M$6</f>
        <v>0</v>
      </c>
      <c r="G6" s="146">
        <f>+'St 1.2'!$M$123</f>
        <v>0</v>
      </c>
      <c r="H6" s="146">
        <f>+'St 1.3'!$M$6</f>
        <v>0</v>
      </c>
      <c r="I6" s="146">
        <f>+'St 1.3'!$M$123</f>
        <v>0</v>
      </c>
      <c r="J6" s="146">
        <f>+'St 3'!$M$6</f>
        <v>41442</v>
      </c>
      <c r="K6" s="146">
        <f>+'St 3'!$M$123</f>
        <v>36025.330798364921</v>
      </c>
      <c r="L6" s="146">
        <f>+'St 2.1'!$M$6</f>
        <v>0</v>
      </c>
      <c r="M6" s="146">
        <f>+'St 2.1'!$M$123</f>
        <v>0</v>
      </c>
      <c r="N6" s="146">
        <f>+'St 2.2'!$M$6</f>
        <v>0</v>
      </c>
      <c r="O6" s="146">
        <f>+'St 2.2'!$M$123</f>
        <v>0</v>
      </c>
      <c r="P6" s="146">
        <f>+'St 4'!$M$6</f>
        <v>0</v>
      </c>
      <c r="Q6" s="146">
        <f>+'St 4'!$M$123</f>
        <v>0</v>
      </c>
      <c r="R6" s="146">
        <f>+'St 5'!$M$6</f>
        <v>46873.140798364919</v>
      </c>
      <c r="S6" s="146">
        <f>+'St 5'!$M$123</f>
        <v>41441.91492236271</v>
      </c>
      <c r="T6" s="146">
        <f>+D6+F6+H6+J6+L6+N6+P6+R6</f>
        <v>88315.140798364911</v>
      </c>
      <c r="U6" s="146">
        <f>+E6+G6+I6+K6+M6+O6+Q6+S6</f>
        <v>336038.05572072766</v>
      </c>
    </row>
    <row r="7" spans="1:21">
      <c r="B7" s="66" t="s">
        <v>68</v>
      </c>
      <c r="C7" s="67" t="s">
        <v>35</v>
      </c>
      <c r="D7" s="147">
        <f>+'St 1.1'!$M$7</f>
        <v>0</v>
      </c>
      <c r="E7" s="147">
        <f>+'St 1.1'!$M$124</f>
        <v>247723</v>
      </c>
      <c r="F7" s="147">
        <f>+'St 1.2'!$M$7</f>
        <v>0</v>
      </c>
      <c r="G7" s="147">
        <f>+'St 1.2'!$M$124</f>
        <v>0</v>
      </c>
      <c r="H7" s="147">
        <f>+'St 1.3'!$M$7</f>
        <v>0</v>
      </c>
      <c r="I7" s="147">
        <f>+'St 1.3'!$M$124</f>
        <v>0</v>
      </c>
      <c r="J7" s="147">
        <f>+'St 3'!$M$7</f>
        <v>0</v>
      </c>
      <c r="K7" s="147">
        <f>+'St 3'!$M$124</f>
        <v>0</v>
      </c>
      <c r="L7" s="147">
        <f>+'St 2.1'!$M$7</f>
        <v>0</v>
      </c>
      <c r="M7" s="147">
        <f>+'St 2.1'!$M$124</f>
        <v>0</v>
      </c>
      <c r="N7" s="147">
        <f>+'St 2.2'!$M$7</f>
        <v>0</v>
      </c>
      <c r="O7" s="147">
        <f>+'St 2.2'!$M$124</f>
        <v>0</v>
      </c>
      <c r="P7" s="147">
        <f>+'St 4'!$M$7</f>
        <v>0</v>
      </c>
      <c r="Q7" s="147">
        <f>+'St 4'!$M$124</f>
        <v>0</v>
      </c>
      <c r="R7" s="147">
        <f>+'St 5'!$M$7</f>
        <v>0</v>
      </c>
      <c r="S7" s="147">
        <f>+'St 5'!$M$124</f>
        <v>0</v>
      </c>
      <c r="T7" s="147">
        <f t="shared" ref="T7:U28" si="0">+D7+F7+H7+J7+L7+N7+P7+R7</f>
        <v>0</v>
      </c>
      <c r="U7" s="147">
        <f t="shared" si="0"/>
        <v>247723</v>
      </c>
    </row>
    <row r="8" spans="1:21">
      <c r="B8" s="66" t="s">
        <v>69</v>
      </c>
      <c r="C8" s="67" t="s">
        <v>87</v>
      </c>
      <c r="D8" s="147">
        <f>+'St 1.1'!$M$8</f>
        <v>0</v>
      </c>
      <c r="E8" s="147">
        <f>+'St 1.1'!$M$125</f>
        <v>10847.81</v>
      </c>
      <c r="F8" s="147">
        <f>+'St 1.2'!$M$8</f>
        <v>0</v>
      </c>
      <c r="G8" s="147">
        <f>+'St 1.2'!$M$125</f>
        <v>0</v>
      </c>
      <c r="H8" s="147">
        <f>+'St 1.3'!$M$8</f>
        <v>0</v>
      </c>
      <c r="I8" s="147">
        <f>+'St 1.3'!$M$125</f>
        <v>0</v>
      </c>
      <c r="J8" s="147">
        <f>+'St 3'!$M$8</f>
        <v>41442</v>
      </c>
      <c r="K8" s="147">
        <f>+'St 3'!$M$125</f>
        <v>36025.330798364921</v>
      </c>
      <c r="L8" s="147">
        <f>+'St 2.1'!$M$8</f>
        <v>0</v>
      </c>
      <c r="M8" s="147">
        <f>+'St 2.1'!$M$125</f>
        <v>0</v>
      </c>
      <c r="N8" s="147">
        <f>+'St 2.2'!$M$8</f>
        <v>0</v>
      </c>
      <c r="O8" s="147">
        <f>+'St 2.2'!$M$125</f>
        <v>0</v>
      </c>
      <c r="P8" s="147">
        <f>+'St 4'!$M$8</f>
        <v>0</v>
      </c>
      <c r="Q8" s="147">
        <f>+'St 4'!$M$125</f>
        <v>0</v>
      </c>
      <c r="R8" s="147">
        <f>+'St 5'!$M$8</f>
        <v>46873.140798364919</v>
      </c>
      <c r="S8" s="147">
        <f>+'St 5'!$M$125</f>
        <v>41441.91492236271</v>
      </c>
      <c r="T8" s="147">
        <f t="shared" si="0"/>
        <v>88315.140798364911</v>
      </c>
      <c r="U8" s="147">
        <f t="shared" si="0"/>
        <v>88315.055720727629</v>
      </c>
    </row>
    <row r="9" spans="1:21">
      <c r="B9" s="35">
        <v>2</v>
      </c>
      <c r="C9" s="26" t="s">
        <v>38</v>
      </c>
      <c r="D9" s="146">
        <f>+'St 1.1'!$M$9</f>
        <v>4274832.75</v>
      </c>
      <c r="E9" s="146">
        <f>+'St 1.1'!$M$126</f>
        <v>1299152.4546326483</v>
      </c>
      <c r="F9" s="146">
        <f>+'St 1.2'!$M$9</f>
        <v>17605631.717746679</v>
      </c>
      <c r="G9" s="146">
        <f>+'St 1.2'!$M$126</f>
        <v>2470663.1324434113</v>
      </c>
      <c r="H9" s="146">
        <f>+'St 1.3'!$M$9</f>
        <v>413806.47650735104</v>
      </c>
      <c r="I9" s="146">
        <f>+'St 1.3'!$M$126</f>
        <v>1513911.8203636992</v>
      </c>
      <c r="J9" s="146">
        <f>+'St 3'!$M$9</f>
        <v>3117511.9718923583</v>
      </c>
      <c r="K9" s="146">
        <f>+'St 3'!$M$126</f>
        <v>1701860.1699458505</v>
      </c>
      <c r="L9" s="146">
        <f>+'St 2.1'!$M$9</f>
        <v>2941.8321000000001</v>
      </c>
      <c r="M9" s="146">
        <f>+'St 2.1'!$M$126</f>
        <v>186176.05743028203</v>
      </c>
      <c r="N9" s="146">
        <f>+'St 2.2'!$M$9</f>
        <v>45612.199958820005</v>
      </c>
      <c r="O9" s="146">
        <f>+'St 2.2'!$M$126</f>
        <v>2251805.8130571926</v>
      </c>
      <c r="P9" s="146">
        <f>+'St 4'!$M$9</f>
        <v>0</v>
      </c>
      <c r="Q9" s="146">
        <f>+'St 4'!$M$126</f>
        <v>16546818.609722912</v>
      </c>
      <c r="R9" s="146">
        <f>+'St 5'!$M$9</f>
        <v>1604815.6733206075</v>
      </c>
      <c r="S9" s="146">
        <f>+'St 5'!$M$126</f>
        <v>1041092.6888559767</v>
      </c>
      <c r="T9" s="146">
        <f t="shared" si="0"/>
        <v>27065152.621525813</v>
      </c>
      <c r="U9" s="146">
        <f t="shared" si="0"/>
        <v>27011480.746451974</v>
      </c>
    </row>
    <row r="10" spans="1:21">
      <c r="B10" s="66" t="s">
        <v>68</v>
      </c>
      <c r="C10" s="67" t="s">
        <v>39</v>
      </c>
      <c r="D10" s="147">
        <f>+'St 1.1'!$M$10</f>
        <v>2826862</v>
      </c>
      <c r="E10" s="147">
        <f>+'St 1.1'!$M$127</f>
        <v>755.42</v>
      </c>
      <c r="F10" s="147">
        <f>+'St 1.2'!$M$10</f>
        <v>0</v>
      </c>
      <c r="G10" s="147">
        <f>+'St 1.2'!$M$127</f>
        <v>117495.75917747934</v>
      </c>
      <c r="H10" s="147">
        <f>+'St 1.3'!$M$10</f>
        <v>0</v>
      </c>
      <c r="I10" s="147">
        <f>+'St 1.3'!$M$127</f>
        <v>22179.054542535869</v>
      </c>
      <c r="J10" s="147">
        <f>+'St 3'!$M$10</f>
        <v>0</v>
      </c>
      <c r="K10" s="147">
        <f>+'St 3'!$M$127</f>
        <v>5.0299999999999997E-2</v>
      </c>
      <c r="L10" s="147">
        <f>+'St 2.1'!$M$10</f>
        <v>0</v>
      </c>
      <c r="M10" s="147">
        <f>+'St 2.1'!$M$127</f>
        <v>2.9136184730000001</v>
      </c>
      <c r="N10" s="147">
        <f>+'St 2.2'!$M$10</f>
        <v>0</v>
      </c>
      <c r="O10" s="147">
        <f>+'St 2.2'!$M$127</f>
        <v>22707.049716612713</v>
      </c>
      <c r="P10" s="147">
        <f>+'St 4'!$M$10</f>
        <v>0</v>
      </c>
      <c r="Q10" s="147">
        <f>+'St 4'!$M$127</f>
        <v>2641457.1397699998</v>
      </c>
      <c r="R10" s="147">
        <f>+'St 5'!$M$10</f>
        <v>0</v>
      </c>
      <c r="S10" s="147">
        <f>+'St 5'!$M$127</f>
        <v>0</v>
      </c>
      <c r="T10" s="147">
        <f t="shared" si="0"/>
        <v>2826862</v>
      </c>
      <c r="U10" s="147">
        <f t="shared" si="0"/>
        <v>2804597.3871251005</v>
      </c>
    </row>
    <row r="11" spans="1:21">
      <c r="B11" s="66" t="s">
        <v>69</v>
      </c>
      <c r="C11" s="67" t="s">
        <v>50</v>
      </c>
      <c r="D11" s="147">
        <f>+'St 1.1'!$M$23</f>
        <v>1447970.75</v>
      </c>
      <c r="E11" s="147">
        <f>+'St 1.1'!$M$140</f>
        <v>1298397.0346326483</v>
      </c>
      <c r="F11" s="147">
        <f>+'St 1.2'!$M$23</f>
        <v>17605631.717746679</v>
      </c>
      <c r="G11" s="147">
        <f>+'St 1.2'!$M$140</f>
        <v>2353167.3732659323</v>
      </c>
      <c r="H11" s="147">
        <f>+'St 1.3'!$M$23</f>
        <v>413806.47650735104</v>
      </c>
      <c r="I11" s="147">
        <f>+'St 1.3'!$M$140</f>
        <v>1491732.7658211635</v>
      </c>
      <c r="J11" s="147">
        <f>+'St 3'!$M$23</f>
        <v>3117511.9718923583</v>
      </c>
      <c r="K11" s="147">
        <f>+'St 3'!$M$140</f>
        <v>1701860.1196458503</v>
      </c>
      <c r="L11" s="147">
        <f>+'St 2.1'!$M$23</f>
        <v>2941.8321000000001</v>
      </c>
      <c r="M11" s="147">
        <f>+'St 2.1'!$M$140</f>
        <v>186173.14381180902</v>
      </c>
      <c r="N11" s="147">
        <f>+'St 2.2'!$M$23</f>
        <v>45612.199958820005</v>
      </c>
      <c r="O11" s="147">
        <f>+'St 2.2'!$M$140</f>
        <v>2229098.7633405793</v>
      </c>
      <c r="P11" s="147">
        <f>+'St 4'!$M$23</f>
        <v>0</v>
      </c>
      <c r="Q11" s="147">
        <f>+'St 4'!$M$140</f>
        <v>13905361.469952913</v>
      </c>
      <c r="R11" s="147">
        <f>+'St 5'!$M$23</f>
        <v>1604815.6733206075</v>
      </c>
      <c r="S11" s="147">
        <f>+'St 5'!$M$140</f>
        <v>1041092.6888559767</v>
      </c>
      <c r="T11" s="147">
        <f t="shared" si="0"/>
        <v>24238290.621525813</v>
      </c>
      <c r="U11" s="147">
        <f t="shared" si="0"/>
        <v>24206883.359326869</v>
      </c>
    </row>
    <row r="12" spans="1:21">
      <c r="B12" s="35">
        <v>3</v>
      </c>
      <c r="C12" s="26" t="s">
        <v>51</v>
      </c>
      <c r="D12" s="146">
        <f>+'St 1.1'!$M$36</f>
        <v>0</v>
      </c>
      <c r="E12" s="146">
        <f>+'St 1.1'!$M$153</f>
        <v>3975848.6053673523</v>
      </c>
      <c r="F12" s="146">
        <f>+'St 1.2'!$M$36</f>
        <v>489494.94924868352</v>
      </c>
      <c r="G12" s="146">
        <f>+'St 1.2'!$M$153</f>
        <v>5956083.1105346372</v>
      </c>
      <c r="H12" s="146">
        <f>+'St 1.3'!$M$36</f>
        <v>1582655.2492307848</v>
      </c>
      <c r="I12" s="146">
        <f>+'St 1.3'!$M$153</f>
        <v>8148443.1897273734</v>
      </c>
      <c r="J12" s="146">
        <f>+'St 3'!$M$36</f>
        <v>13352181.428442635</v>
      </c>
      <c r="K12" s="146">
        <f>+'St 3'!$M$153</f>
        <v>755921.9918837283</v>
      </c>
      <c r="L12" s="146">
        <f>+'St 2.1'!$M$36</f>
        <v>71.319600000000008</v>
      </c>
      <c r="M12" s="146">
        <f>+'St 2.1'!$M$153</f>
        <v>30168.59045738514</v>
      </c>
      <c r="N12" s="146">
        <f>+'St 2.2'!$M$36</f>
        <v>1674099.1885355944</v>
      </c>
      <c r="O12" s="146">
        <f>+'St 2.2'!$M$153</f>
        <v>618097.77161745715</v>
      </c>
      <c r="P12" s="146">
        <f>+'St 4'!$M$36</f>
        <v>0</v>
      </c>
      <c r="Q12" s="146">
        <f>+'St 4'!$M$153</f>
        <v>486683.50839162956</v>
      </c>
      <c r="R12" s="146">
        <f>+'St 5'!$M$36</f>
        <v>3195423.6971082599</v>
      </c>
      <c r="S12" s="146">
        <f>+'St 5'!$M$153</f>
        <v>971064.01310309616</v>
      </c>
      <c r="T12" s="146">
        <f t="shared" si="0"/>
        <v>20293925.832165956</v>
      </c>
      <c r="U12" s="146">
        <f t="shared" si="0"/>
        <v>20942310.78108266</v>
      </c>
    </row>
    <row r="13" spans="1:21">
      <c r="B13" s="35">
        <v>4</v>
      </c>
      <c r="C13" s="26" t="s">
        <v>323</v>
      </c>
      <c r="D13" s="146">
        <f>+'St 1.1'!$M$49</f>
        <v>0</v>
      </c>
      <c r="E13" s="146">
        <f>+'St 1.1'!$M$166</f>
        <v>136565.31999999998</v>
      </c>
      <c r="F13" s="146">
        <f>+'St 1.2'!$M$49</f>
        <v>2464077.6939470763</v>
      </c>
      <c r="G13" s="146">
        <f>+'St 1.2'!$M$166</f>
        <v>13593478.806395147</v>
      </c>
      <c r="H13" s="146">
        <f>+'St 1.3'!$M$49</f>
        <v>1511779.3532668825</v>
      </c>
      <c r="I13" s="146">
        <f>+'St 1.3'!$M$166</f>
        <v>4276965.8311592443</v>
      </c>
      <c r="J13" s="146">
        <f>+'St 3'!$M$49</f>
        <v>977674.12390000012</v>
      </c>
      <c r="K13" s="146">
        <f>+'St 3'!$M$166</f>
        <v>874825.6957483805</v>
      </c>
      <c r="L13" s="146">
        <f>+'St 2.1'!$M$49</f>
        <v>1572735.0514307937</v>
      </c>
      <c r="M13" s="146">
        <f>+'St 2.1'!$M$166</f>
        <v>151734.9101729758</v>
      </c>
      <c r="N13" s="146">
        <f>+'St 2.2'!$M$49</f>
        <v>7295039.0612655599</v>
      </c>
      <c r="O13" s="146">
        <f>+'St 2.2'!$M$166</f>
        <v>2837100.5369298048</v>
      </c>
      <c r="P13" s="146">
        <f>+'St 4'!$M$49</f>
        <v>7965442.0627990328</v>
      </c>
      <c r="Q13" s="146">
        <f>+'St 4'!$M$166</f>
        <v>0</v>
      </c>
      <c r="R13" s="146">
        <f>+'St 5'!$M$49</f>
        <v>97905.723901710502</v>
      </c>
      <c r="S13" s="146">
        <f>+'St 5'!$M$166</f>
        <v>1402110.6464456862</v>
      </c>
      <c r="T13" s="146">
        <f t="shared" si="0"/>
        <v>21884653.070511058</v>
      </c>
      <c r="U13" s="146">
        <f t="shared" si="0"/>
        <v>23272781.746851243</v>
      </c>
    </row>
    <row r="14" spans="1:21">
      <c r="B14" s="35">
        <v>5</v>
      </c>
      <c r="C14" s="26" t="s">
        <v>52</v>
      </c>
      <c r="D14" s="146">
        <f>+'St 1.1'!$M$62</f>
        <v>5</v>
      </c>
      <c r="E14" s="146">
        <f>+'St 1.1'!$M$179</f>
        <v>1963.6</v>
      </c>
      <c r="F14" s="146">
        <f>+'St 1.2'!$M$62</f>
        <v>280754.60684661998</v>
      </c>
      <c r="G14" s="146">
        <f>+'St 1.2'!$M$179</f>
        <v>191290.37468402711</v>
      </c>
      <c r="H14" s="146">
        <f>+'St 1.3'!$M$62</f>
        <v>3354695.0212110756</v>
      </c>
      <c r="I14" s="146">
        <f>+'St 1.3'!$M$179</f>
        <v>3608300.5453770007</v>
      </c>
      <c r="J14" s="146">
        <f>+'St 3'!$M$62</f>
        <v>0</v>
      </c>
      <c r="K14" s="146">
        <f>+'St 3'!$M$179</f>
        <v>1268942.2319247727</v>
      </c>
      <c r="L14" s="146">
        <f>+'St 2.1'!$M$62</f>
        <v>206057.68945200005</v>
      </c>
      <c r="M14" s="146">
        <f>+'St 2.1'!$M$179</f>
        <v>286016.2505423979</v>
      </c>
      <c r="N14" s="146">
        <f>+'St 2.2'!$M$62</f>
        <v>3524153.401618415</v>
      </c>
      <c r="O14" s="146">
        <f>+'St 2.2'!$M$179</f>
        <v>5864774.9163952405</v>
      </c>
      <c r="P14" s="146">
        <f>+'St 4'!$M$62</f>
        <v>0</v>
      </c>
      <c r="Q14" s="146">
        <f>+'St 4'!$M$179</f>
        <v>2351713.1258890387</v>
      </c>
      <c r="R14" s="146">
        <f>+'St 5'!$M$62</f>
        <v>918384.31795446412</v>
      </c>
      <c r="S14" s="146">
        <f>+'St 5'!$M$179</f>
        <v>4661857.1657673279</v>
      </c>
      <c r="T14" s="146">
        <f t="shared" si="0"/>
        <v>8284050.0370825743</v>
      </c>
      <c r="U14" s="146">
        <f t="shared" si="0"/>
        <v>18234858.210579805</v>
      </c>
    </row>
    <row r="15" spans="1:21">
      <c r="B15" s="66" t="s">
        <v>68</v>
      </c>
      <c r="C15" s="67" t="s">
        <v>32</v>
      </c>
      <c r="D15" s="147">
        <f>+'St 1.1'!$M$63</f>
        <v>5</v>
      </c>
      <c r="E15" s="147">
        <f>+'St 1.1'!$M$180</f>
        <v>1963.6</v>
      </c>
      <c r="F15" s="147">
        <f>+'St 1.2'!$M$63</f>
        <v>280754.60684661998</v>
      </c>
      <c r="G15" s="147">
        <f>+'St 1.2'!$M$180</f>
        <v>133492.15426504638</v>
      </c>
      <c r="H15" s="147">
        <f>+'St 1.3'!$M$63</f>
        <v>264550.34011620504</v>
      </c>
      <c r="I15" s="147">
        <f>+'St 1.3'!$M$180</f>
        <v>2608499.3558373516</v>
      </c>
      <c r="J15" s="147">
        <f>+'St 3'!$M$63</f>
        <v>0</v>
      </c>
      <c r="K15" s="147">
        <f>+'St 3'!$M$180</f>
        <v>1268942.2319247727</v>
      </c>
      <c r="L15" s="147">
        <f>+'St 2.1'!$M$63</f>
        <v>206057.68945200005</v>
      </c>
      <c r="M15" s="147">
        <f>+'St 2.1'!$M$180</f>
        <v>284679.98572220001</v>
      </c>
      <c r="N15" s="147">
        <f>+'St 2.2'!$M$63</f>
        <v>3524153.401618415</v>
      </c>
      <c r="O15" s="147">
        <f>+'St 2.2'!$M$180</f>
        <v>4767847.5382032981</v>
      </c>
      <c r="P15" s="147">
        <f>+'St 4'!$M$63</f>
        <v>0</v>
      </c>
      <c r="Q15" s="147">
        <f>+'St 4'!$M$180</f>
        <v>621253.72588903853</v>
      </c>
      <c r="R15" s="147">
        <f>+'St 5'!$M$63</f>
        <v>918384.31795446412</v>
      </c>
      <c r="S15" s="147">
        <f>+'St 5'!$M$180</f>
        <v>4661857.1657673279</v>
      </c>
      <c r="T15" s="147">
        <f t="shared" si="0"/>
        <v>5193905.3559877044</v>
      </c>
      <c r="U15" s="147">
        <f>+E15+G15+I15+K15+M15+O15+Q15+S15</f>
        <v>14348535.757609036</v>
      </c>
    </row>
    <row r="16" spans="1:21">
      <c r="B16" s="66" t="s">
        <v>69</v>
      </c>
      <c r="C16" s="67" t="s">
        <v>33</v>
      </c>
      <c r="D16" s="147">
        <f>+'St 1.1'!$M$76</f>
        <v>0</v>
      </c>
      <c r="E16" s="147">
        <f>+'St 1.1'!$M$193</f>
        <v>0</v>
      </c>
      <c r="F16" s="147">
        <f>+'St 1.2'!$M$76</f>
        <v>0</v>
      </c>
      <c r="G16" s="147">
        <f>+'St 1.2'!$M$193</f>
        <v>57798.220418980694</v>
      </c>
      <c r="H16" s="147">
        <f>+'St 1.3'!$M$76</f>
        <v>3090144.6810948704</v>
      </c>
      <c r="I16" s="147">
        <f>+'St 1.3'!$M$193</f>
        <v>999801.18953964929</v>
      </c>
      <c r="J16" s="147">
        <f>+'St 3'!$M$76</f>
        <v>0</v>
      </c>
      <c r="K16" s="147">
        <f>+'St 3'!$M$193</f>
        <v>0</v>
      </c>
      <c r="L16" s="147">
        <f>+'St 2.1'!$M$76</f>
        <v>0</v>
      </c>
      <c r="M16" s="147">
        <f>+'St 2.1'!$M$193</f>
        <v>1336.26482019792</v>
      </c>
      <c r="N16" s="147">
        <f>+'St 2.2'!$M$76</f>
        <v>0</v>
      </c>
      <c r="O16" s="147">
        <f>+'St 2.2'!$M$193</f>
        <v>1096927.3781919433</v>
      </c>
      <c r="P16" s="147">
        <f>+'St 4'!$M$76</f>
        <v>0</v>
      </c>
      <c r="Q16" s="147">
        <f>+'St 4'!$M$193</f>
        <v>1730459.4000000001</v>
      </c>
      <c r="R16" s="147">
        <f>+'St 5'!$M$76</f>
        <v>0</v>
      </c>
      <c r="S16" s="147">
        <f>+'St 5'!$M$193</f>
        <v>0</v>
      </c>
      <c r="T16" s="147">
        <f t="shared" si="0"/>
        <v>3090144.6810948704</v>
      </c>
      <c r="U16" s="147">
        <f t="shared" si="0"/>
        <v>3886322.4529707711</v>
      </c>
    </row>
    <row r="17" spans="2:21">
      <c r="B17" s="35">
        <v>6</v>
      </c>
      <c r="C17" s="26" t="s">
        <v>90</v>
      </c>
      <c r="D17" s="146">
        <f>+'St 1.1'!$M$79</f>
        <v>72064.62</v>
      </c>
      <c r="E17" s="146">
        <f>+'St 1.1'!$M$196</f>
        <v>0</v>
      </c>
      <c r="F17" s="146">
        <f>+'St 1.2'!$M$79</f>
        <v>151.21177415173184</v>
      </c>
      <c r="G17" s="146">
        <f>+'St 1.2'!$M$196</f>
        <v>348.40938238198913</v>
      </c>
      <c r="H17" s="146">
        <f>+'St 1.3'!$M$79</f>
        <v>7939938.4555205489</v>
      </c>
      <c r="I17" s="146">
        <f>+'St 1.3'!$M$196</f>
        <v>0</v>
      </c>
      <c r="J17" s="146">
        <f>+'St 3'!$M$79</f>
        <v>835391.95</v>
      </c>
      <c r="K17" s="146">
        <f>+'St 3'!$M$196</f>
        <v>0</v>
      </c>
      <c r="L17" s="146">
        <f>+'St 2.1'!$M$79</f>
        <v>0</v>
      </c>
      <c r="M17" s="146">
        <f>+'St 2.1'!$M$196</f>
        <v>939.09353396481595</v>
      </c>
      <c r="N17" s="146">
        <f>+'St 2.2'!$M$79</f>
        <v>0</v>
      </c>
      <c r="O17" s="146">
        <f>+'St 2.2'!$M$196</f>
        <v>0</v>
      </c>
      <c r="P17" s="146">
        <f>+'St 4'!$M$79</f>
        <v>0</v>
      </c>
      <c r="Q17" s="146">
        <f>+'St 4'!$M$196</f>
        <v>8575677.1494974252</v>
      </c>
      <c r="R17" s="146">
        <f>+'St 5'!$M$79</f>
        <v>0</v>
      </c>
      <c r="S17" s="146">
        <f>+'St 5'!$M$196</f>
        <v>0</v>
      </c>
      <c r="T17" s="146">
        <f t="shared" si="0"/>
        <v>8847546.2372947</v>
      </c>
      <c r="U17" s="146">
        <f t="shared" si="0"/>
        <v>8576964.6524137724</v>
      </c>
    </row>
    <row r="18" spans="2:21">
      <c r="B18" s="66" t="s">
        <v>68</v>
      </c>
      <c r="C18" s="67" t="s">
        <v>15</v>
      </c>
      <c r="D18" s="147">
        <f>+'St 1.1'!$M$80</f>
        <v>0</v>
      </c>
      <c r="E18" s="147">
        <f>+'St 1.1'!$M$197</f>
        <v>0</v>
      </c>
      <c r="F18" s="147">
        <f>+'St 1.2'!$M$80</f>
        <v>0</v>
      </c>
      <c r="G18" s="147">
        <f>+'St 1.2'!$M$197</f>
        <v>0</v>
      </c>
      <c r="H18" s="147">
        <f>+'St 1.3'!$M$80</f>
        <v>271869.08779727604</v>
      </c>
      <c r="I18" s="147">
        <f>+'St 1.3'!$M$197</f>
        <v>0</v>
      </c>
      <c r="J18" s="147">
        <f>+'St 3'!$M$80</f>
        <v>0</v>
      </c>
      <c r="K18" s="147">
        <f>+'St 3'!$M$197</f>
        <v>0</v>
      </c>
      <c r="L18" s="147">
        <f>+'St 2.1'!$M$80</f>
        <v>0</v>
      </c>
      <c r="M18" s="147">
        <f>+'St 2.1'!$M$197</f>
        <v>0</v>
      </c>
      <c r="N18" s="147">
        <f>+'St 2.2'!$M$80</f>
        <v>0</v>
      </c>
      <c r="O18" s="147">
        <f>+'St 2.2'!$M$197</f>
        <v>0</v>
      </c>
      <c r="P18" s="147">
        <f>+'St 4'!$M$80</f>
        <v>0</v>
      </c>
      <c r="Q18" s="147">
        <f>+'St 4'!$M$197</f>
        <v>0</v>
      </c>
      <c r="R18" s="147">
        <f>+'St 5'!$M$80</f>
        <v>0</v>
      </c>
      <c r="S18" s="147">
        <f>+'St 5'!$M$197</f>
        <v>0</v>
      </c>
      <c r="T18" s="147">
        <f t="shared" si="0"/>
        <v>271869.08779727604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1.1'!$M$81</f>
        <v>0</v>
      </c>
      <c r="E19" s="147">
        <f>+'St 1.1'!$M$198</f>
        <v>0</v>
      </c>
      <c r="F19" s="147">
        <f>+'St 1.2'!$M$81</f>
        <v>0</v>
      </c>
      <c r="G19" s="147">
        <f>+'St 1.2'!$M$198</f>
        <v>0</v>
      </c>
      <c r="H19" s="147">
        <f>+'St 1.3'!$M$81</f>
        <v>4848047.6298482465</v>
      </c>
      <c r="I19" s="147">
        <f>+'St 1.3'!$M$198</f>
        <v>0</v>
      </c>
      <c r="J19" s="147">
        <f>+'St 3'!$M$81</f>
        <v>20893.68</v>
      </c>
      <c r="K19" s="147">
        <f>+'St 3'!$M$198</f>
        <v>0</v>
      </c>
      <c r="L19" s="147">
        <f>+'St 2.1'!$M$81</f>
        <v>0</v>
      </c>
      <c r="M19" s="147">
        <f>+'St 2.1'!$M$198</f>
        <v>27.352504499999995</v>
      </c>
      <c r="N19" s="147">
        <f>+'St 2.2'!$M$81</f>
        <v>0</v>
      </c>
      <c r="O19" s="147">
        <f>+'St 2.2'!$M$198</f>
        <v>0</v>
      </c>
      <c r="P19" s="147">
        <f>+'St 4'!$M$81</f>
        <v>0</v>
      </c>
      <c r="Q19" s="147">
        <f>+'St 4'!$M$198</f>
        <v>4868941.3098482462</v>
      </c>
      <c r="R19" s="147">
        <f>+'St 5'!$M$81</f>
        <v>0</v>
      </c>
      <c r="S19" s="147">
        <f>+'St 5'!$M$198</f>
        <v>0</v>
      </c>
      <c r="T19" s="147">
        <f t="shared" si="0"/>
        <v>4868941.3098482462</v>
      </c>
      <c r="U19" s="147">
        <f t="shared" si="0"/>
        <v>4868968.6623527464</v>
      </c>
    </row>
    <row r="20" spans="2:21">
      <c r="B20" s="66" t="s">
        <v>83</v>
      </c>
      <c r="C20" s="67" t="s">
        <v>17</v>
      </c>
      <c r="D20" s="147">
        <f>+'St 1.1'!$M$82</f>
        <v>28497.67</v>
      </c>
      <c r="E20" s="147">
        <f>+'St 1.1'!$M$199</f>
        <v>0</v>
      </c>
      <c r="F20" s="147">
        <f>+'St 1.2'!$M$82</f>
        <v>0</v>
      </c>
      <c r="G20" s="147">
        <f>+'St 1.2'!$M$199</f>
        <v>0</v>
      </c>
      <c r="H20" s="147">
        <f>+'St 1.3'!$M$82</f>
        <v>1202462.8853876097</v>
      </c>
      <c r="I20" s="147">
        <f>+'St 1.3'!$M$199</f>
        <v>0</v>
      </c>
      <c r="J20" s="147">
        <f>+'St 3'!$M$82</f>
        <v>0</v>
      </c>
      <c r="K20" s="147">
        <f>+'St 3'!$M$199</f>
        <v>0</v>
      </c>
      <c r="L20" s="147">
        <f>+'St 2.1'!$M$82</f>
        <v>0</v>
      </c>
      <c r="M20" s="147">
        <f>+'St 2.1'!$M$199</f>
        <v>94.818693170112496</v>
      </c>
      <c r="N20" s="147">
        <f>+'St 2.2'!$M$82</f>
        <v>0</v>
      </c>
      <c r="O20" s="147">
        <f>+'St 2.2'!$M$199</f>
        <v>0</v>
      </c>
      <c r="P20" s="147">
        <f>+'St 4'!$M$82</f>
        <v>0</v>
      </c>
      <c r="Q20" s="147">
        <f>+'St 4'!$M$199</f>
        <v>1230960.5553876096</v>
      </c>
      <c r="R20" s="147">
        <f>+'St 5'!$M$82</f>
        <v>0</v>
      </c>
      <c r="S20" s="147">
        <f>+'St 5'!$M$199</f>
        <v>0</v>
      </c>
      <c r="T20" s="147">
        <f t="shared" si="0"/>
        <v>1230960.5553876096</v>
      </c>
      <c r="U20" s="147">
        <f t="shared" si="0"/>
        <v>1231055.3740807797</v>
      </c>
    </row>
    <row r="21" spans="2:21">
      <c r="B21" s="66" t="s">
        <v>84</v>
      </c>
      <c r="C21" s="67" t="s">
        <v>18</v>
      </c>
      <c r="D21" s="147">
        <f>+'St 1.1'!$M$83</f>
        <v>43566.95</v>
      </c>
      <c r="E21" s="147">
        <f>+'St 1.1'!$M$200</f>
        <v>0</v>
      </c>
      <c r="F21" s="147">
        <f>+'St 1.2'!$M$83</f>
        <v>151.21177415173184</v>
      </c>
      <c r="G21" s="147">
        <f>+'St 1.2'!$M$200</f>
        <v>348.40938238198913</v>
      </c>
      <c r="H21" s="147">
        <f>+'St 1.3'!$M$83</f>
        <v>1617558.7572958418</v>
      </c>
      <c r="I21" s="147">
        <f>+'St 1.3'!$M$200</f>
        <v>0</v>
      </c>
      <c r="J21" s="147">
        <f>+'St 3'!$M$83</f>
        <v>814498.27</v>
      </c>
      <c r="K21" s="147">
        <f>+'St 3'!$M$200</f>
        <v>0</v>
      </c>
      <c r="L21" s="147">
        <f>+'St 2.1'!$M$83</f>
        <v>0</v>
      </c>
      <c r="M21" s="147">
        <f>+'St 2.1'!$M$200</f>
        <v>816.92233629470343</v>
      </c>
      <c r="N21" s="147">
        <f>+'St 2.2'!$M$83</f>
        <v>0</v>
      </c>
      <c r="O21" s="147">
        <f>+'St 2.2'!$M$200</f>
        <v>0</v>
      </c>
      <c r="P21" s="147">
        <f>+'St 4'!$M$83</f>
        <v>0</v>
      </c>
      <c r="Q21" s="147">
        <f>+'St 4'!$M$200</f>
        <v>2475775.1890699938</v>
      </c>
      <c r="R21" s="147">
        <f>+'St 5'!$M$83</f>
        <v>0</v>
      </c>
      <c r="S21" s="147">
        <f>+'St 5'!$M$200</f>
        <v>0</v>
      </c>
      <c r="T21" s="147">
        <f t="shared" si="0"/>
        <v>2475775.1890699938</v>
      </c>
      <c r="U21" s="147">
        <f t="shared" si="0"/>
        <v>2476940.5207886705</v>
      </c>
    </row>
    <row r="22" spans="2:21">
      <c r="B22" s="66" t="s">
        <v>85</v>
      </c>
      <c r="C22" s="3" t="s">
        <v>324</v>
      </c>
      <c r="D22" s="147">
        <f>+'St 1.1'!$M$84</f>
        <v>0</v>
      </c>
      <c r="E22" s="147">
        <f>+'St 1.1'!$M$201</f>
        <v>0</v>
      </c>
      <c r="F22" s="147">
        <f>+'St 1.2'!$M$84</f>
        <v>0</v>
      </c>
      <c r="G22" s="147">
        <f>+'St 1.2'!$M$201</f>
        <v>0</v>
      </c>
      <c r="H22" s="147">
        <f>+'St 1.3'!$M$84</f>
        <v>4.7595787540032686E-2</v>
      </c>
      <c r="I22" s="147">
        <f>+'St 1.3'!$M$201</f>
        <v>0</v>
      </c>
      <c r="J22" s="147">
        <f>+'St 3'!$M$84</f>
        <v>0</v>
      </c>
      <c r="K22" s="147">
        <f>+'St 3'!$M$201</f>
        <v>0</v>
      </c>
      <c r="L22" s="147">
        <f>+'St 2.1'!$M$84</f>
        <v>0</v>
      </c>
      <c r="M22" s="147">
        <f>+'St 2.1'!$M$201</f>
        <v>0</v>
      </c>
      <c r="N22" s="147">
        <f>+'St 2.2'!$M$84</f>
        <v>0</v>
      </c>
      <c r="O22" s="147">
        <f>+'St 2.2'!$M$201</f>
        <v>0</v>
      </c>
      <c r="P22" s="147">
        <f>+'St 4'!$M$84</f>
        <v>0</v>
      </c>
      <c r="Q22" s="147">
        <f>+'St 4'!$M$201</f>
        <v>4.7595787540032686E-2</v>
      </c>
      <c r="R22" s="147">
        <f>+'St 5'!$M$84</f>
        <v>0</v>
      </c>
      <c r="S22" s="147">
        <f>+'St 5'!$M$201</f>
        <v>0</v>
      </c>
      <c r="T22" s="147">
        <f t="shared" si="0"/>
        <v>4.7595787540032686E-2</v>
      </c>
      <c r="U22" s="147">
        <f t="shared" si="0"/>
        <v>4.7595787540032686E-2</v>
      </c>
    </row>
    <row r="23" spans="2:21">
      <c r="B23" s="66" t="s">
        <v>70</v>
      </c>
      <c r="C23" s="67" t="s">
        <v>20</v>
      </c>
      <c r="D23" s="147">
        <f>+'St 1.1'!$M$85</f>
        <v>0</v>
      </c>
      <c r="E23" s="147">
        <f>+'St 1.1'!$M$202</f>
        <v>0</v>
      </c>
      <c r="F23" s="147">
        <f>+'St 1.2'!$M$85</f>
        <v>0</v>
      </c>
      <c r="G23" s="147">
        <f>+'St 1.2'!$M$202</f>
        <v>0</v>
      </c>
      <c r="H23" s="147">
        <f>+'St 1.3'!$M$85</f>
        <v>4.7595787540032686E-2</v>
      </c>
      <c r="I23" s="147">
        <f>+'St 1.3'!$M$202</f>
        <v>0</v>
      </c>
      <c r="J23" s="147">
        <f>+'St 3'!$M$85</f>
        <v>0</v>
      </c>
      <c r="K23" s="147">
        <f>+'St 3'!$M$202</f>
        <v>0</v>
      </c>
      <c r="L23" s="147">
        <f>+'St 2.1'!$M$85</f>
        <v>0</v>
      </c>
      <c r="M23" s="147">
        <f>+'St 2.1'!$M$202</f>
        <v>0</v>
      </c>
      <c r="N23" s="147">
        <f>+'St 2.2'!$M$85</f>
        <v>0</v>
      </c>
      <c r="O23" s="147">
        <f>+'St 2.2'!$M$202</f>
        <v>0</v>
      </c>
      <c r="P23" s="147">
        <f>+'St 4'!$M$85</f>
        <v>0</v>
      </c>
      <c r="Q23" s="147">
        <f>+'St 4'!$M$202</f>
        <v>4.7595787540032686E-2</v>
      </c>
      <c r="R23" s="147">
        <f>+'St 5'!$M$85</f>
        <v>0</v>
      </c>
      <c r="S23" s="147">
        <f>+'St 5'!$M$202</f>
        <v>0</v>
      </c>
      <c r="T23" s="147">
        <f t="shared" si="0"/>
        <v>4.7595787540032686E-2</v>
      </c>
      <c r="U23" s="147">
        <f t="shared" si="0"/>
        <v>4.7595787540032686E-2</v>
      </c>
    </row>
    <row r="24" spans="2:21">
      <c r="B24" s="35">
        <v>7</v>
      </c>
      <c r="C24" s="26" t="s">
        <v>53</v>
      </c>
      <c r="D24" s="146">
        <f>+'St 1.1'!$M$86</f>
        <v>112792.22</v>
      </c>
      <c r="E24" s="146">
        <f>+'St 1.1'!$M$203</f>
        <v>34643.53</v>
      </c>
      <c r="F24" s="146">
        <f>+'St 1.2'!$M$86</f>
        <v>349922.57303894422</v>
      </c>
      <c r="G24" s="146">
        <f>+'St 1.2'!$M$203</f>
        <v>407801.55286285689</v>
      </c>
      <c r="H24" s="146">
        <f>+'St 1.3'!$M$86</f>
        <v>77923.235565958006</v>
      </c>
      <c r="I24" s="146">
        <f>+'St 1.3'!$M$203</f>
        <v>909033.82775762363</v>
      </c>
      <c r="J24" s="146">
        <f>+'St 3'!$M$86</f>
        <v>35548.948700000008</v>
      </c>
      <c r="K24" s="146">
        <f>+'St 3'!$M$203</f>
        <v>210543.70498156946</v>
      </c>
      <c r="L24" s="146">
        <f>+'St 2.1'!$M$86</f>
        <v>206164.45987363646</v>
      </c>
      <c r="M24" s="146">
        <f>+'St 2.1'!$M$203</f>
        <v>532319.04069784924</v>
      </c>
      <c r="N24" s="146">
        <f>+'St 2.2'!$M$86</f>
        <v>9632155.3185960632</v>
      </c>
      <c r="O24" s="146">
        <f>+'St 2.2'!$M$203</f>
        <v>3161419.0965786651</v>
      </c>
      <c r="P24" s="146">
        <f>+'St 4'!$M$86</f>
        <v>102689.06982974884</v>
      </c>
      <c r="Q24" s="146">
        <f>+'St 4'!$M$203</f>
        <v>62066.91327708833</v>
      </c>
      <c r="R24" s="146">
        <f>+'St 5'!$M$86</f>
        <v>180934.04255650169</v>
      </c>
      <c r="S24" s="146">
        <f>+'St 5'!$M$203</f>
        <v>784362.96889770823</v>
      </c>
      <c r="T24" s="146">
        <f t="shared" si="0"/>
        <v>10698129.868160853</v>
      </c>
      <c r="U24" s="146">
        <f t="shared" si="0"/>
        <v>6102190.6350533608</v>
      </c>
    </row>
    <row r="25" spans="2:21">
      <c r="B25" s="66" t="s">
        <v>68</v>
      </c>
      <c r="C25" s="67" t="s">
        <v>30</v>
      </c>
      <c r="D25" s="147">
        <f>+'St 1.1'!$M$87</f>
        <v>0</v>
      </c>
      <c r="E25" s="147">
        <f>+'St 1.1'!$M$204</f>
        <v>0</v>
      </c>
      <c r="F25" s="147">
        <f>+'St 1.2'!$M$87</f>
        <v>8209.0771160874283</v>
      </c>
      <c r="G25" s="147">
        <f>+'St 1.2'!$M$204</f>
        <v>119841.47872051531</v>
      </c>
      <c r="H25" s="147">
        <f>+'St 1.3'!$M$87</f>
        <v>4425.5601259143932</v>
      </c>
      <c r="I25" s="147">
        <f>+'St 1.3'!$M$204</f>
        <v>665155.38401759905</v>
      </c>
      <c r="J25" s="147">
        <f>+'St 3'!$M$87</f>
        <v>0</v>
      </c>
      <c r="K25" s="147">
        <f>+'St 3'!$M$204</f>
        <v>0.27557861645542969</v>
      </c>
      <c r="L25" s="147">
        <f>+'St 2.1'!$M$87</f>
        <v>192246.34834569646</v>
      </c>
      <c r="M25" s="147">
        <f>+'St 2.1'!$M$204</f>
        <v>153214.24809591201</v>
      </c>
      <c r="N25" s="147">
        <f>+'St 2.2'!$M$87</f>
        <v>4824234.8680586796</v>
      </c>
      <c r="O25" s="147">
        <f>+'St 2.2'!$M$204</f>
        <v>1562873.832963614</v>
      </c>
      <c r="P25" s="147">
        <f>+'St 4'!$M$87</f>
        <v>1055.9161018687553</v>
      </c>
      <c r="Q25" s="147">
        <f>+'St 4'!$M$204</f>
        <v>2101.3879955183934</v>
      </c>
      <c r="R25" s="147">
        <f>+'St 5'!$M$87</f>
        <v>39872.670599967234</v>
      </c>
      <c r="S25" s="147">
        <f>+'St 5'!$M$204</f>
        <v>734780.35762151808</v>
      </c>
      <c r="T25" s="147">
        <f t="shared" si="0"/>
        <v>5070044.4403482145</v>
      </c>
      <c r="U25" s="147">
        <f t="shared" si="0"/>
        <v>3237966.9649932929</v>
      </c>
    </row>
    <row r="26" spans="2:21">
      <c r="B26" s="66" t="s">
        <v>69</v>
      </c>
      <c r="C26" s="67" t="s">
        <v>31</v>
      </c>
      <c r="D26" s="147">
        <f>+'St 1.1'!$M$100</f>
        <v>112792.22</v>
      </c>
      <c r="E26" s="147">
        <f>+'St 1.1'!$M$217</f>
        <v>34643.53</v>
      </c>
      <c r="F26" s="147">
        <f>+'St 1.2'!$M$100</f>
        <v>341713.49592285679</v>
      </c>
      <c r="G26" s="147">
        <f>+'St 1.2'!$M$217</f>
        <v>287960.07414234156</v>
      </c>
      <c r="H26" s="147">
        <f>+'St 1.3'!$M$100</f>
        <v>73497.675440043618</v>
      </c>
      <c r="I26" s="147">
        <f>+'St 1.3'!$M$217</f>
        <v>243878.44374002455</v>
      </c>
      <c r="J26" s="147">
        <f>+'St 3'!$M$100</f>
        <v>35548.948700000008</v>
      </c>
      <c r="K26" s="147">
        <f>+'St 3'!$M$217</f>
        <v>210543.42940295301</v>
      </c>
      <c r="L26" s="147">
        <f>+'St 2.1'!$M$100</f>
        <v>13918.111527939998</v>
      </c>
      <c r="M26" s="147">
        <f>+'St 2.1'!$M$217</f>
        <v>379104.79260193725</v>
      </c>
      <c r="N26" s="147">
        <f>+'St 2.2'!$M$100</f>
        <v>4807920.4505373826</v>
      </c>
      <c r="O26" s="147">
        <f>+'St 2.2'!$M$217</f>
        <v>1598545.2636150511</v>
      </c>
      <c r="P26" s="147">
        <f>+'St 4'!$M$100</f>
        <v>101633.15372788007</v>
      </c>
      <c r="Q26" s="147">
        <f>+'St 4'!$M$217</f>
        <v>59965.525281569935</v>
      </c>
      <c r="R26" s="147">
        <f>+'St 5'!$M$100</f>
        <v>141061.37195653445</v>
      </c>
      <c r="S26" s="147">
        <f>+'St 5'!$M$217</f>
        <v>49582.611276190073</v>
      </c>
      <c r="T26" s="147">
        <f t="shared" si="0"/>
        <v>5628085.4278126378</v>
      </c>
      <c r="U26" s="147">
        <f t="shared" si="0"/>
        <v>2864223.6700600679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1.1'!$M$113+'St 1.1'!$M$114</f>
        <v>0</v>
      </c>
      <c r="E28" s="146">
        <f>+'St 1.1'!$M$230+'St 1.1'!$M$231</f>
        <v>0</v>
      </c>
      <c r="F28" s="146">
        <f>+'St 1.2'!$M$113+'St 1.2'!$M$114</f>
        <v>512332.07149246312</v>
      </c>
      <c r="G28" s="146">
        <f>+'St 1.2'!$M$230+'St 1.2'!$M$231</f>
        <v>1110440.7147214727</v>
      </c>
      <c r="H28" s="146">
        <f>+'St 1.3'!$M$113+'St 1.3'!$M$114</f>
        <v>65685.542280018126</v>
      </c>
      <c r="I28" s="146">
        <f>+'St 1.3'!$M$230+'St 1.3'!$M$231</f>
        <v>191470.58862058993</v>
      </c>
      <c r="J28" s="146">
        <f>+'St 3'!$M$113+'St 3'!$M$114</f>
        <v>1081.8041000000001</v>
      </c>
      <c r="K28" s="146">
        <f>+'St 3'!$M$230+'St 3'!$M$231</f>
        <v>885.6674999999999</v>
      </c>
      <c r="L28" s="146">
        <f>+'St 2.1'!$M$113+'St 2.1'!$M$114</f>
        <v>1781.745834586</v>
      </c>
      <c r="M28" s="146">
        <f>+'St 2.1'!$M$230+'St 2.1'!$M$231</f>
        <v>8.9775849000000001</v>
      </c>
      <c r="N28" s="146">
        <f>+'St 2.2'!$M$113+'St 2.2'!$M$114</f>
        <v>4350627.4038628498</v>
      </c>
      <c r="O28" s="146">
        <f>+'St 2.2'!$M$230+'St 2.2'!$M$231</f>
        <v>1950086.6039384201</v>
      </c>
      <c r="P28" s="146">
        <f>+'St 4'!$M$113+'St 4'!$M$114</f>
        <v>0</v>
      </c>
      <c r="Q28" s="146">
        <f>+'St 4'!$M$230+'St 4'!$M$231</f>
        <v>0</v>
      </c>
      <c r="R28" s="146">
        <f>+'St 5'!$M$113+'St 5'!$M$114</f>
        <v>0</v>
      </c>
      <c r="S28" s="146">
        <f>+'St 5'!$M$230+'St 5'!$M$231</f>
        <v>0</v>
      </c>
      <c r="T28" s="146">
        <f t="shared" si="0"/>
        <v>4931508.5675699171</v>
      </c>
      <c r="U28" s="146">
        <f t="shared" si="0"/>
        <v>3252892.5523653827</v>
      </c>
    </row>
    <row r="29" spans="2:21">
      <c r="B29" s="35">
        <v>10</v>
      </c>
      <c r="C29" s="26" t="s">
        <v>91</v>
      </c>
      <c r="D29" s="146">
        <f t="shared" ref="D29:S29" si="1">+D6+D9+D12+D13+D14+D17+D24+D27+D28</f>
        <v>4459694.59</v>
      </c>
      <c r="E29" s="146">
        <f t="shared" si="1"/>
        <v>5706744.3200000012</v>
      </c>
      <c r="F29" s="146">
        <f t="shared" si="1"/>
        <v>21702364.824094616</v>
      </c>
      <c r="G29" s="146">
        <f t="shared" si="1"/>
        <v>23730106.101023931</v>
      </c>
      <c r="H29" s="146">
        <f t="shared" si="1"/>
        <v>14946483.333582619</v>
      </c>
      <c r="I29" s="146">
        <f t="shared" si="1"/>
        <v>18648125.803005528</v>
      </c>
      <c r="J29" s="146">
        <f t="shared" si="1"/>
        <v>18360832.227034993</v>
      </c>
      <c r="K29" s="146">
        <f t="shared" si="1"/>
        <v>4849004.7927826662</v>
      </c>
      <c r="L29" s="146">
        <f t="shared" si="1"/>
        <v>1989752.0982910162</v>
      </c>
      <c r="M29" s="146">
        <f t="shared" si="1"/>
        <v>1187362.9204197552</v>
      </c>
      <c r="N29" s="146">
        <f t="shared" si="1"/>
        <v>26521686.573837303</v>
      </c>
      <c r="O29" s="146">
        <f t="shared" si="1"/>
        <v>16683284.73851678</v>
      </c>
      <c r="P29" s="146">
        <f t="shared" si="1"/>
        <v>8068131.1326287817</v>
      </c>
      <c r="Q29" s="146">
        <f t="shared" si="1"/>
        <v>28022959.306778096</v>
      </c>
      <c r="R29" s="146">
        <f t="shared" si="1"/>
        <v>6044336.5956399087</v>
      </c>
      <c r="S29" s="146">
        <f t="shared" si="1"/>
        <v>8901929.3979921583</v>
      </c>
      <c r="T29" s="146">
        <f t="shared" ref="T29:U29" si="2">+T6+T9+T12+T13+T14+T17+T24+T27+T28</f>
        <v>102093281.37510923</v>
      </c>
      <c r="U29" s="146">
        <f t="shared" si="2"/>
        <v>107729517.38051894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6" t="s">
        <v>367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1.1'!$Y$6</f>
        <v>0</v>
      </c>
      <c r="E36" s="146">
        <f>+'St 1.1'!$Y$123</f>
        <v>21960.248425664013</v>
      </c>
      <c r="F36" s="146">
        <f>+'St 1.2'!$Y$6</f>
        <v>0</v>
      </c>
      <c r="G36" s="146">
        <f>+'St 1.2'!$Y$123</f>
        <v>0</v>
      </c>
      <c r="H36" s="146">
        <f>+'St 1.3'!$Y$6</f>
        <v>0</v>
      </c>
      <c r="I36" s="146">
        <f>+'St 1.3'!$Y$123</f>
        <v>0</v>
      </c>
      <c r="J36" s="146">
        <f>+'St 3'!$Y$6</f>
        <v>511.00000000000136</v>
      </c>
      <c r="K36" s="146">
        <f>+'St 3'!$Y$123</f>
        <v>9111.7807983649236</v>
      </c>
      <c r="L36" s="146">
        <f>+'St 2.1'!$Y$6</f>
        <v>0</v>
      </c>
      <c r="M36" s="146">
        <f>+'St 2.1'!$Y$123</f>
        <v>0</v>
      </c>
      <c r="N36" s="146">
        <f>+'St 2.2'!$Y$6</f>
        <v>0</v>
      </c>
      <c r="O36" s="146">
        <f>+'St 2.2'!$Y$123</f>
        <v>0</v>
      </c>
      <c r="P36" s="146">
        <f>+'St 4'!$Y$6</f>
        <v>0</v>
      </c>
      <c r="Q36" s="146">
        <f>+'St 4'!$Y$123</f>
        <v>0</v>
      </c>
      <c r="R36" s="146">
        <f>+'St 5'!$Y$6</f>
        <v>0</v>
      </c>
      <c r="S36" s="146">
        <f>+'St 5'!$Y$123</f>
        <v>0</v>
      </c>
      <c r="T36" s="146">
        <f>+D36+F36+H36+J36+L36+N36+P36+R36</f>
        <v>511.00000000000136</v>
      </c>
      <c r="U36" s="146">
        <f>+E36+G36+I36+K36+M36+O36+Q36+S36</f>
        <v>31072.029224028935</v>
      </c>
    </row>
    <row r="37" spans="2:21">
      <c r="B37" s="66" t="s">
        <v>68</v>
      </c>
      <c r="C37" s="67" t="s">
        <v>35</v>
      </c>
      <c r="D37" s="147">
        <f>+'St 1.1'!$Y$7</f>
        <v>0</v>
      </c>
      <c r="E37" s="147">
        <f>+'St 1.1'!$Y$124</f>
        <v>21960.248425664049</v>
      </c>
      <c r="F37" s="147">
        <f>+'St 1.2'!$Y$7</f>
        <v>0</v>
      </c>
      <c r="G37" s="147">
        <f>+'St 1.2'!$Y$124</f>
        <v>0</v>
      </c>
      <c r="H37" s="147">
        <f>+'St 1.3'!$Y$7</f>
        <v>0</v>
      </c>
      <c r="I37" s="147">
        <f>+'St 1.3'!$Y$124</f>
        <v>0</v>
      </c>
      <c r="J37" s="147">
        <f>+'St 3'!$Y$7</f>
        <v>0</v>
      </c>
      <c r="K37" s="147">
        <f>+'St 3'!$Y$124</f>
        <v>0</v>
      </c>
      <c r="L37" s="147">
        <f>+'St 2.1'!$Y$7</f>
        <v>0</v>
      </c>
      <c r="M37" s="147">
        <f>+'St 2.1'!$Y$124</f>
        <v>0</v>
      </c>
      <c r="N37" s="147">
        <f>+'St 2.2'!$Y$7</f>
        <v>0</v>
      </c>
      <c r="O37" s="147">
        <f>+'St 2.2'!$Y$124</f>
        <v>0</v>
      </c>
      <c r="P37" s="147">
        <f>+'St 4'!$Y$7</f>
        <v>0</v>
      </c>
      <c r="Q37" s="147">
        <f>+'St 4'!$Y$124</f>
        <v>0</v>
      </c>
      <c r="R37" s="147">
        <f>+'St 5'!$Y$7</f>
        <v>0</v>
      </c>
      <c r="S37" s="147">
        <f>+'St 5'!$Y$124</f>
        <v>0</v>
      </c>
      <c r="T37" s="147">
        <f t="shared" ref="T37:U59" si="3">+D37+F37+H37+J37+L37+N37+P37+R37</f>
        <v>0</v>
      </c>
      <c r="U37" s="147">
        <f t="shared" si="3"/>
        <v>21960.248425664049</v>
      </c>
    </row>
    <row r="38" spans="2:21">
      <c r="B38" s="66" t="s">
        <v>69</v>
      </c>
      <c r="C38" s="67" t="s">
        <v>87</v>
      </c>
      <c r="D38" s="147">
        <f>+'St 1.1'!$Y$8</f>
        <v>0</v>
      </c>
      <c r="E38" s="147">
        <f>+'St 1.1'!$Y$125</f>
        <v>-2.2204460492503131E-13</v>
      </c>
      <c r="F38" s="147">
        <f>+'St 1.2'!$Y$8</f>
        <v>0</v>
      </c>
      <c r="G38" s="147">
        <f>+'St 1.2'!$Y$125</f>
        <v>0</v>
      </c>
      <c r="H38" s="147">
        <f>+'St 1.3'!$Y$8</f>
        <v>0</v>
      </c>
      <c r="I38" s="147">
        <f>+'St 1.3'!$Y$125</f>
        <v>0</v>
      </c>
      <c r="J38" s="147">
        <f>+'St 3'!$Y$8</f>
        <v>511.00000000000136</v>
      </c>
      <c r="K38" s="147">
        <f>+'St 3'!$Y$125</f>
        <v>9111.7807983649236</v>
      </c>
      <c r="L38" s="147">
        <f>+'St 2.1'!$Y$8</f>
        <v>0</v>
      </c>
      <c r="M38" s="147">
        <f>+'St 2.1'!$Y$125</f>
        <v>0</v>
      </c>
      <c r="N38" s="147">
        <f>+'St 2.2'!$Y$8</f>
        <v>0</v>
      </c>
      <c r="O38" s="147">
        <f>+'St 2.2'!$Y$125</f>
        <v>0</v>
      </c>
      <c r="P38" s="147">
        <f>+'St 4'!$Y$8</f>
        <v>0</v>
      </c>
      <c r="Q38" s="147">
        <f>+'St 4'!$Y$125</f>
        <v>0</v>
      </c>
      <c r="R38" s="147">
        <f>+'St 5'!$Y$8</f>
        <v>0</v>
      </c>
      <c r="S38" s="147">
        <f>+'St 5'!$Y$125</f>
        <v>0</v>
      </c>
      <c r="T38" s="147">
        <f t="shared" si="3"/>
        <v>511.00000000000136</v>
      </c>
      <c r="U38" s="147">
        <f t="shared" si="3"/>
        <v>9111.7807983649236</v>
      </c>
    </row>
    <row r="39" spans="2:21">
      <c r="B39" s="35">
        <v>2</v>
      </c>
      <c r="C39" s="26" t="s">
        <v>38</v>
      </c>
      <c r="D39" s="146">
        <f>+'St 1.1'!$Y$9</f>
        <v>746269.74999999953</v>
      </c>
      <c r="E39" s="146">
        <f>+'St 1.1'!$Y$126</f>
        <v>-30743.93195318072</v>
      </c>
      <c r="F39" s="146">
        <f>+'St 1.2'!$Y$9</f>
        <v>1754327.6094297497</v>
      </c>
      <c r="G39" s="146">
        <f>+'St 1.2'!$Y$126</f>
        <v>383929.66759343375</v>
      </c>
      <c r="H39" s="146">
        <f>+'St 1.3'!$Y$9</f>
        <v>25620.887854537228</v>
      </c>
      <c r="I39" s="146">
        <f>+'St 1.3'!$Y$126</f>
        <v>100009.4730637071</v>
      </c>
      <c r="J39" s="146">
        <f>+'St 3'!$Y$9</f>
        <v>338022.12752967043</v>
      </c>
      <c r="K39" s="146">
        <f>+'St 3'!$Y$126</f>
        <v>129925.2582645332</v>
      </c>
      <c r="L39" s="146">
        <f>+'St 2.1'!$Y$9</f>
        <v>313.24330000000026</v>
      </c>
      <c r="M39" s="146">
        <f>+'St 2.1'!$Y$126</f>
        <v>24947.18193644004</v>
      </c>
      <c r="N39" s="146">
        <f>+'St 2.2'!$Y$9</f>
        <v>4842.5251461319931</v>
      </c>
      <c r="O39" s="146">
        <f>+'St 2.2'!$Y$126</f>
        <v>432767.51714774873</v>
      </c>
      <c r="P39" s="146">
        <f>+'St 4'!$Y$9</f>
        <v>0</v>
      </c>
      <c r="Q39" s="146">
        <f>+'St 4'!$Y$126</f>
        <v>1961758.2117600003</v>
      </c>
      <c r="R39" s="146">
        <f>+'St 5'!$Y$9</f>
        <v>157368.77234436758</v>
      </c>
      <c r="S39" s="146">
        <f>+'St 5'!$Y$126</f>
        <v>2137.4095273928915</v>
      </c>
      <c r="T39" s="146">
        <f t="shared" si="3"/>
        <v>3026764.9156044568</v>
      </c>
      <c r="U39" s="146">
        <f t="shared" si="3"/>
        <v>3004730.7873400757</v>
      </c>
    </row>
    <row r="40" spans="2:21" ht="15.75">
      <c r="B40" s="66" t="s">
        <v>68</v>
      </c>
      <c r="C40" s="67" t="s">
        <v>39</v>
      </c>
      <c r="D40" s="149">
        <f>+'St 1.1'!$Y$10</f>
        <v>405887.99999999977</v>
      </c>
      <c r="E40" s="149">
        <f>+'St 1.1'!$Y$127</f>
        <v>-100.58000000000007</v>
      </c>
      <c r="F40" s="149">
        <f>+'St 1.2'!$Y$10</f>
        <v>0</v>
      </c>
      <c r="G40" s="149">
        <f>+'St 1.2'!$Y$127</f>
        <v>6780.8050356618787</v>
      </c>
      <c r="H40" s="149">
        <f>+'St 1.3'!$Y$10</f>
        <v>0</v>
      </c>
      <c r="I40" s="149">
        <f>+'St 1.3'!$Y$127</f>
        <v>3616.820997621518</v>
      </c>
      <c r="J40" s="149">
        <f>+'St 3'!$Y$10</f>
        <v>0</v>
      </c>
      <c r="K40" s="149">
        <f>+'St 3'!$Y$127</f>
        <v>-0.17410000000000003</v>
      </c>
      <c r="L40" s="149">
        <f>+'St 2.1'!$Y$10</f>
        <v>0</v>
      </c>
      <c r="M40" s="149">
        <f>+'St 2.1'!$Y$127</f>
        <v>0.12423710000000025</v>
      </c>
      <c r="N40" s="149">
        <f>+'St 2.2'!$Y$10</f>
        <v>0</v>
      </c>
      <c r="O40" s="149">
        <f>+'St 2.2'!$Y$127</f>
        <v>4655.1600403357806</v>
      </c>
      <c r="P40" s="149">
        <f>+'St 4'!$Y$10</f>
        <v>0</v>
      </c>
      <c r="Q40" s="149">
        <f>+'St 4'!$Y$127</f>
        <v>381976.07552999997</v>
      </c>
      <c r="R40" s="149">
        <f>+'St 5'!$Y$10</f>
        <v>0</v>
      </c>
      <c r="S40" s="149">
        <f>+'St 5'!$Y$127</f>
        <v>0</v>
      </c>
      <c r="T40" s="149">
        <f t="shared" si="3"/>
        <v>405887.99999999977</v>
      </c>
      <c r="U40" s="149">
        <f t="shared" si="3"/>
        <v>396928.23174071917</v>
      </c>
    </row>
    <row r="41" spans="2:21" ht="15.75">
      <c r="B41" s="66" t="s">
        <v>69</v>
      </c>
      <c r="C41" s="67" t="s">
        <v>50</v>
      </c>
      <c r="D41" s="149">
        <f>+'St 1.1'!$Y$23</f>
        <v>340381.75000000012</v>
      </c>
      <c r="E41" s="149">
        <f>+'St 1.1'!$Y$140</f>
        <v>-30643.35195318082</v>
      </c>
      <c r="F41" s="149">
        <f>+'St 1.2'!$Y$23</f>
        <v>1754327.6094297497</v>
      </c>
      <c r="G41" s="149">
        <f>+'St 1.2'!$Y$140</f>
        <v>377148.86255777173</v>
      </c>
      <c r="H41" s="149">
        <f>+'St 1.3'!$Y$23</f>
        <v>25620.887854537228</v>
      </c>
      <c r="I41" s="149">
        <f>+'St 1.3'!$Y$140</f>
        <v>96392.652066085589</v>
      </c>
      <c r="J41" s="149">
        <f>+'St 3'!$Y$23</f>
        <v>338022.12752967048</v>
      </c>
      <c r="K41" s="149">
        <f>+'St 3'!$Y$140</f>
        <v>129925.43236453316</v>
      </c>
      <c r="L41" s="149">
        <f>+'St 2.1'!$Y$23</f>
        <v>313.24330000000026</v>
      </c>
      <c r="M41" s="149">
        <f>+'St 2.1'!$Y$140</f>
        <v>24947.057699340039</v>
      </c>
      <c r="N41" s="149">
        <f>+'St 2.2'!$Y$23</f>
        <v>4842.5251461319931</v>
      </c>
      <c r="O41" s="149">
        <f>+'St 2.2'!$Y$140</f>
        <v>428112.35710741277</v>
      </c>
      <c r="P41" s="149">
        <f>+'St 4'!$Y$23</f>
        <v>0</v>
      </c>
      <c r="Q41" s="149">
        <f>+'St 4'!$Y$140</f>
        <v>1579782.1362300001</v>
      </c>
      <c r="R41" s="149">
        <f>+'St 5'!$Y$23</f>
        <v>157368.77234436758</v>
      </c>
      <c r="S41" s="149">
        <f>+'St 5'!$Y$140</f>
        <v>2137.4095273928915</v>
      </c>
      <c r="T41" s="149">
        <f t="shared" si="3"/>
        <v>2620876.9156044568</v>
      </c>
      <c r="U41" s="149">
        <f t="shared" si="3"/>
        <v>2607802.5555993556</v>
      </c>
    </row>
    <row r="42" spans="2:21">
      <c r="B42" s="35">
        <v>3</v>
      </c>
      <c r="C42" s="26" t="s">
        <v>51</v>
      </c>
      <c r="D42" s="146">
        <f>+'St 1.1'!$Y$36</f>
        <v>0</v>
      </c>
      <c r="E42" s="146">
        <f>+'St 1.1'!$Y$153</f>
        <v>1042131.7535275172</v>
      </c>
      <c r="F42" s="146">
        <f>+'St 1.2'!$Y$36</f>
        <v>2292.5057083240972</v>
      </c>
      <c r="G42" s="146">
        <f>+'St 1.2'!$Y$153</f>
        <v>832636.43181633367</v>
      </c>
      <c r="H42" s="146">
        <f>+'St 1.3'!$Y$36</f>
        <v>140605.33771017342</v>
      </c>
      <c r="I42" s="146">
        <f>+'St 1.3'!$Y$153</f>
        <v>962444.50992025342</v>
      </c>
      <c r="J42" s="146">
        <f>+'St 3'!$Y$36</f>
        <v>2053140.863395625</v>
      </c>
      <c r="K42" s="146">
        <f>+'St 3'!$Y$153</f>
        <v>18130.685265159584</v>
      </c>
      <c r="L42" s="146">
        <f>+'St 2.1'!$Y$36</f>
        <v>0</v>
      </c>
      <c r="M42" s="146">
        <f>+'St 2.1'!$Y$153</f>
        <v>9050.7743524380076</v>
      </c>
      <c r="N42" s="146">
        <f>+'St 2.2'!$Y$36</f>
        <v>323026.74598366738</v>
      </c>
      <c r="O42" s="146">
        <f>+'St 2.2'!$Y$153</f>
        <v>71278.14811842372</v>
      </c>
      <c r="P42" s="146">
        <f>+'St 4'!$Y$36</f>
        <v>0</v>
      </c>
      <c r="Q42" s="146">
        <f>+'St 4'!$Y$153</f>
        <v>46678.107905743993</v>
      </c>
      <c r="R42" s="146">
        <f>+'St 5'!$Y$36</f>
        <v>649680.54424585868</v>
      </c>
      <c r="S42" s="146">
        <f>+'St 5'!$Y$153</f>
        <v>0</v>
      </c>
      <c r="T42" s="146">
        <f t="shared" si="3"/>
        <v>3168745.9970436483</v>
      </c>
      <c r="U42" s="146">
        <f t="shared" si="3"/>
        <v>2982350.4109058697</v>
      </c>
    </row>
    <row r="43" spans="2:21">
      <c r="B43" s="35">
        <v>4</v>
      </c>
      <c r="C43" s="26" t="s">
        <v>323</v>
      </c>
      <c r="D43" s="146">
        <f>+'St 1.1'!$Y$49</f>
        <v>0</v>
      </c>
      <c r="E43" s="146">
        <f>+'St 1.1'!$Y$166</f>
        <v>-172821.68000000002</v>
      </c>
      <c r="F43" s="146">
        <f>+'St 1.2'!$Y$49</f>
        <v>-184197.65545195126</v>
      </c>
      <c r="G43" s="146">
        <f>+'St 1.2'!$Y$166</f>
        <v>669554.85467146372</v>
      </c>
      <c r="H43" s="146">
        <f>+'St 1.3'!$Y$49</f>
        <v>129789.42782124681</v>
      </c>
      <c r="I43" s="146">
        <f>+'St 1.3'!$Y$166</f>
        <v>473130.51938731939</v>
      </c>
      <c r="J43" s="146">
        <f>+'St 3'!$Y$49</f>
        <v>235398.70930000008</v>
      </c>
      <c r="K43" s="146">
        <f>+'St 3'!$Y$166</f>
        <v>-42948.843840112335</v>
      </c>
      <c r="L43" s="146">
        <f>+'St 2.1'!$Y$49</f>
        <v>-54189.273777897877</v>
      </c>
      <c r="M43" s="146">
        <f>+'St 2.1'!$Y$166</f>
        <v>5474.1561913323894</v>
      </c>
      <c r="N43" s="146">
        <f>+'St 2.2'!$Y$49</f>
        <v>205872.26715889701</v>
      </c>
      <c r="O43" s="146">
        <f>+'St 2.2'!$Y$166</f>
        <v>455476.31429415016</v>
      </c>
      <c r="P43" s="146">
        <f>+'St 4'!$Y$49</f>
        <v>737348.1697982999</v>
      </c>
      <c r="Q43" s="146">
        <f>+'St 4'!$Y$166</f>
        <v>0</v>
      </c>
      <c r="R43" s="146">
        <f>+'St 5'!$Y$49</f>
        <v>3212.9293906326288</v>
      </c>
      <c r="S43" s="146">
        <f>+'St 5'!$Y$166</f>
        <v>84206.163742610734</v>
      </c>
      <c r="T43" s="146">
        <f t="shared" si="3"/>
        <v>1073234.5742392272</v>
      </c>
      <c r="U43" s="146">
        <f t="shared" si="3"/>
        <v>1472071.484446764</v>
      </c>
    </row>
    <row r="44" spans="2:21">
      <c r="B44" s="35">
        <v>5</v>
      </c>
      <c r="C44" s="26" t="s">
        <v>52</v>
      </c>
      <c r="D44" s="146">
        <f>+'St 1.1'!$Y$62</f>
        <v>0</v>
      </c>
      <c r="E44" s="146">
        <f>+'St 1.1'!$Y$179</f>
        <v>0</v>
      </c>
      <c r="F44" s="146">
        <f>+'St 1.2'!$Y$62</f>
        <v>-1485.9475666628298</v>
      </c>
      <c r="G44" s="146">
        <f>+'St 1.2'!$Y$179</f>
        <v>23467.669511283151</v>
      </c>
      <c r="H44" s="146">
        <f>+'St 1.3'!$Y$62</f>
        <v>218337.56956709089</v>
      </c>
      <c r="I44" s="146">
        <f>+'St 1.3'!$Y$179</f>
        <v>735193.55252548866</v>
      </c>
      <c r="J44" s="146">
        <f>+'St 3'!$Y$62</f>
        <v>0</v>
      </c>
      <c r="K44" s="146">
        <f>+'St 3'!$Y$179</f>
        <v>117418.0070883789</v>
      </c>
      <c r="L44" s="146">
        <f>+'St 2.1'!$Y$62</f>
        <v>-30476.412763967914</v>
      </c>
      <c r="M44" s="146">
        <f>+'St 2.1'!$Y$179</f>
        <v>22063.111003518967</v>
      </c>
      <c r="N44" s="146">
        <f>+'St 2.2'!$Y$62</f>
        <v>1209306.8164996584</v>
      </c>
      <c r="O44" s="146">
        <f>+'St 2.2'!$Y$179</f>
        <v>129387.50557274761</v>
      </c>
      <c r="P44" s="146">
        <f>+'St 4'!$Y$62</f>
        <v>0</v>
      </c>
      <c r="Q44" s="146">
        <f>+'St 4'!$Y$179</f>
        <v>107184.39022</v>
      </c>
      <c r="R44" s="146">
        <f>+'St 5'!$Y$62</f>
        <v>100538.92334055147</v>
      </c>
      <c r="S44" s="146">
        <f>+'St 5'!$Y$179</f>
        <v>692395.39544537582</v>
      </c>
      <c r="T44" s="146">
        <f t="shared" si="3"/>
        <v>1496220.9490766702</v>
      </c>
      <c r="U44" s="146">
        <f t="shared" si="3"/>
        <v>1827109.6313667931</v>
      </c>
    </row>
    <row r="45" spans="2:21">
      <c r="B45" s="66" t="s">
        <v>68</v>
      </c>
      <c r="C45" s="67" t="s">
        <v>32</v>
      </c>
      <c r="D45" s="147">
        <f>+'St 1.1'!$Y$63</f>
        <v>0</v>
      </c>
      <c r="E45" s="147">
        <f>+'St 1.1'!$Y$180</f>
        <v>0</v>
      </c>
      <c r="F45" s="147">
        <f>+'St 1.2'!$Y$63</f>
        <v>-1485.9475666628298</v>
      </c>
      <c r="G45" s="147">
        <f>+'St 1.2'!$Y$180</f>
        <v>14180.907774916453</v>
      </c>
      <c r="H45" s="147">
        <f>+'St 1.3'!$Y$63</f>
        <v>18394.013419249175</v>
      </c>
      <c r="I45" s="147">
        <f>+'St 1.3'!$Y$180</f>
        <v>591056.01381583035</v>
      </c>
      <c r="J45" s="147">
        <f>+'St 3'!$Y$63</f>
        <v>0</v>
      </c>
      <c r="K45" s="147">
        <f>+'St 3'!$Y$180</f>
        <v>117418.0070883789</v>
      </c>
      <c r="L45" s="147">
        <f>+'St 2.1'!$Y$63</f>
        <v>-30476.412763967914</v>
      </c>
      <c r="M45" s="147">
        <f>+'St 2.1'!$Y$180</f>
        <v>21128.57296019997</v>
      </c>
      <c r="N45" s="147">
        <f>+'St 2.2'!$Y$63</f>
        <v>1209306.8164996584</v>
      </c>
      <c r="O45" s="147">
        <f>+'St 2.2'!$Y$180</f>
        <v>-19746.979688239662</v>
      </c>
      <c r="P45" s="147">
        <f>+'St 4'!$Y$63</f>
        <v>0</v>
      </c>
      <c r="Q45" s="147">
        <f>+'St 4'!$Y$180</f>
        <v>43100.584109999996</v>
      </c>
      <c r="R45" s="147">
        <f>+'St 5'!$Y$63</f>
        <v>100538.92334055147</v>
      </c>
      <c r="S45" s="147">
        <f>+'St 5'!$Y$180</f>
        <v>692395.39544537582</v>
      </c>
      <c r="T45" s="147">
        <f t="shared" si="3"/>
        <v>1296277.3929288285</v>
      </c>
      <c r="U45" s="147">
        <f t="shared" si="3"/>
        <v>1459532.5015064618</v>
      </c>
    </row>
    <row r="46" spans="2:21">
      <c r="B46" s="66" t="s">
        <v>69</v>
      </c>
      <c r="C46" s="67" t="s">
        <v>33</v>
      </c>
      <c r="D46" s="147">
        <f>+'St 1.1'!$Y$76</f>
        <v>0</v>
      </c>
      <c r="E46" s="147">
        <f>+'St 1.1'!$Y$193</f>
        <v>0</v>
      </c>
      <c r="F46" s="147">
        <f>+'St 1.2'!$Y$76</f>
        <v>0</v>
      </c>
      <c r="G46" s="147">
        <f>+'St 1.2'!$Y$193</f>
        <v>9286.7617363666923</v>
      </c>
      <c r="H46" s="147">
        <f>+'St 1.3'!$Y$76</f>
        <v>199943.55614784171</v>
      </c>
      <c r="I46" s="147">
        <f>+'St 1.3'!$Y$193</f>
        <v>144137.53870965843</v>
      </c>
      <c r="J46" s="147">
        <f>+'St 3'!$Y$76</f>
        <v>0</v>
      </c>
      <c r="K46" s="147">
        <f>+'St 3'!$Y$193</f>
        <v>0</v>
      </c>
      <c r="L46" s="147">
        <f>+'St 2.1'!$Y$76</f>
        <v>0</v>
      </c>
      <c r="M46" s="147">
        <f>+'St 2.1'!$Y$193</f>
        <v>934.53804331899664</v>
      </c>
      <c r="N46" s="147">
        <f>+'St 2.2'!$Y$76</f>
        <v>0</v>
      </c>
      <c r="O46" s="147">
        <f>+'St 2.2'!$Y$193</f>
        <v>149134.48526098765</v>
      </c>
      <c r="P46" s="147">
        <f>+'St 4'!$Y$76</f>
        <v>0</v>
      </c>
      <c r="Q46" s="147">
        <f>+'St 4'!$Y$193</f>
        <v>64083.806109999998</v>
      </c>
      <c r="R46" s="147">
        <f>+'St 5'!$Y$76</f>
        <v>0</v>
      </c>
      <c r="S46" s="147">
        <f>+'St 5'!$Y$193</f>
        <v>0</v>
      </c>
      <c r="T46" s="147">
        <f t="shared" si="3"/>
        <v>199943.55614784171</v>
      </c>
      <c r="U46" s="147">
        <f t="shared" si="3"/>
        <v>367577.12986033177</v>
      </c>
    </row>
    <row r="47" spans="2:21">
      <c r="B47" s="35">
        <v>6</v>
      </c>
      <c r="C47" s="26" t="s">
        <v>90</v>
      </c>
      <c r="D47" s="146">
        <f>+'St 1.1'!$Y$79</f>
        <v>16884.619999999995</v>
      </c>
      <c r="E47" s="146">
        <f>+'St 1.1'!$Y$196</f>
        <v>0</v>
      </c>
      <c r="F47" s="146">
        <f>+'St 1.2'!$Y$79</f>
        <v>30.371613893619998</v>
      </c>
      <c r="G47" s="146">
        <f>+'St 1.2'!$Y$196</f>
        <v>-36.835695151731244</v>
      </c>
      <c r="H47" s="146">
        <f>+'St 1.3'!$Y$79</f>
        <v>1282014.4558741141</v>
      </c>
      <c r="I47" s="146">
        <f>+'St 1.3'!$Y$196</f>
        <v>0</v>
      </c>
      <c r="J47" s="146">
        <f>+'St 3'!$Y$79</f>
        <v>59972.40000000006</v>
      </c>
      <c r="K47" s="146">
        <f>+'St 3'!$Y$196</f>
        <v>0</v>
      </c>
      <c r="L47" s="146">
        <f>+'St 2.1'!$Y$79</f>
        <v>0</v>
      </c>
      <c r="M47" s="146">
        <f>+'St 2.1'!$Y$196</f>
        <v>324.24366994829563</v>
      </c>
      <c r="N47" s="146">
        <f>+'St 2.2'!$Y$79</f>
        <v>0</v>
      </c>
      <c r="O47" s="146">
        <f>+'St 2.2'!$Y$196</f>
        <v>0</v>
      </c>
      <c r="P47" s="146">
        <f>+'St 4'!$Y$79</f>
        <v>0</v>
      </c>
      <c r="Q47" s="146">
        <f>+'St 4'!$Y$196</f>
        <v>976129.55731999991</v>
      </c>
      <c r="R47" s="146">
        <f>+'St 5'!$Y$79</f>
        <v>0</v>
      </c>
      <c r="S47" s="146">
        <f>+'St 5'!$Y$196</f>
        <v>0</v>
      </c>
      <c r="T47" s="146">
        <f t="shared" si="3"/>
        <v>1358901.8474880077</v>
      </c>
      <c r="U47" s="146">
        <f t="shared" si="3"/>
        <v>976416.96529479651</v>
      </c>
    </row>
    <row r="48" spans="2:21">
      <c r="B48" s="66" t="s">
        <v>68</v>
      </c>
      <c r="C48" s="67" t="s">
        <v>15</v>
      </c>
      <c r="D48" s="147">
        <f>+'St 1.1'!$Y$80</f>
        <v>0</v>
      </c>
      <c r="E48" s="147">
        <f>+'St 1.1'!$Y$197</f>
        <v>0</v>
      </c>
      <c r="F48" s="147">
        <f>+'St 1.2'!$Y$80</f>
        <v>0</v>
      </c>
      <c r="G48" s="147">
        <f>+'St 1.2'!$Y$197</f>
        <v>0</v>
      </c>
      <c r="H48" s="147">
        <f>+'St 1.3'!$Y$80</f>
        <v>21670.102859814302</v>
      </c>
      <c r="I48" s="147">
        <f>+'St 1.3'!$Y$197</f>
        <v>0</v>
      </c>
      <c r="J48" s="147">
        <f>+'St 3'!$Y$80</f>
        <v>0</v>
      </c>
      <c r="K48" s="147">
        <f>+'St 3'!$Y$197</f>
        <v>0</v>
      </c>
      <c r="L48" s="147">
        <f>+'St 2.1'!$Y$80</f>
        <v>0</v>
      </c>
      <c r="M48" s="147">
        <f>+'St 2.1'!$Y$197</f>
        <v>0</v>
      </c>
      <c r="N48" s="147">
        <f>+'St 2.2'!$Y$80</f>
        <v>0</v>
      </c>
      <c r="O48" s="147">
        <f>+'St 2.2'!$Y$197</f>
        <v>0</v>
      </c>
      <c r="P48" s="147">
        <f>+'St 4'!$Y$80</f>
        <v>0</v>
      </c>
      <c r="Q48" s="147">
        <f>+'St 4'!$Y$197</f>
        <v>0</v>
      </c>
      <c r="R48" s="147">
        <f>+'St 5'!$Y$80</f>
        <v>0</v>
      </c>
      <c r="S48" s="147">
        <f>+'St 5'!$Y$197</f>
        <v>0</v>
      </c>
      <c r="T48" s="147">
        <f t="shared" si="3"/>
        <v>21670.102859814302</v>
      </c>
      <c r="U48" s="147">
        <f t="shared" si="3"/>
        <v>0</v>
      </c>
    </row>
    <row r="49" spans="2:21">
      <c r="B49" s="66" t="s">
        <v>69</v>
      </c>
      <c r="C49" s="67" t="s">
        <v>16</v>
      </c>
      <c r="D49" s="147">
        <f>+'St 1.1'!$Y$81</f>
        <v>0</v>
      </c>
      <c r="E49" s="147">
        <f>+'St 1.1'!$Y$198</f>
        <v>0</v>
      </c>
      <c r="F49" s="147">
        <f>+'St 1.2'!$Y$81</f>
        <v>0</v>
      </c>
      <c r="G49" s="147">
        <f>+'St 1.2'!$Y$198</f>
        <v>0</v>
      </c>
      <c r="H49" s="147">
        <f>+'St 1.3'!$Y$81</f>
        <v>877148.09651532792</v>
      </c>
      <c r="I49" s="147">
        <f>+'St 1.3'!$Y$198</f>
        <v>0</v>
      </c>
      <c r="J49" s="147">
        <f>+'St 3'!$Y$81</f>
        <v>0</v>
      </c>
      <c r="K49" s="147">
        <f>+'St 3'!$Y$198</f>
        <v>0</v>
      </c>
      <c r="L49" s="147">
        <f>+'St 2.1'!$Y$81</f>
        <v>0</v>
      </c>
      <c r="M49" s="147">
        <f>+'St 2.1'!$Y$198</f>
        <v>0.22296789999999289</v>
      </c>
      <c r="N49" s="147">
        <f>+'St 2.2'!$Y$81</f>
        <v>0</v>
      </c>
      <c r="O49" s="147">
        <f>+'St 2.2'!$Y$198</f>
        <v>0</v>
      </c>
      <c r="P49" s="147">
        <f>+'St 4'!$Y$81</f>
        <v>0</v>
      </c>
      <c r="Q49" s="147">
        <f>+'St 4'!$Y$198</f>
        <v>569484.82819999999</v>
      </c>
      <c r="R49" s="147">
        <f>+'St 5'!$Y$81</f>
        <v>0</v>
      </c>
      <c r="S49" s="147">
        <f>+'St 5'!$Y$198</f>
        <v>0</v>
      </c>
      <c r="T49" s="147">
        <f t="shared" si="3"/>
        <v>877148.09651532792</v>
      </c>
      <c r="U49" s="147">
        <f t="shared" si="3"/>
        <v>569485.05116789998</v>
      </c>
    </row>
    <row r="50" spans="2:21">
      <c r="B50" s="66" t="s">
        <v>83</v>
      </c>
      <c r="C50" s="67" t="s">
        <v>17</v>
      </c>
      <c r="D50" s="147">
        <f>+'St 1.1'!$Y$82</f>
        <v>9215.67</v>
      </c>
      <c r="E50" s="147">
        <f>+'St 1.1'!$Y$199</f>
        <v>0</v>
      </c>
      <c r="F50" s="147">
        <f>+'St 1.2'!$Y$82</f>
        <v>0</v>
      </c>
      <c r="G50" s="147">
        <f>+'St 1.2'!$Y$199</f>
        <v>0</v>
      </c>
      <c r="H50" s="147">
        <f>+'St 1.3'!$Y$82</f>
        <v>216566.52508807011</v>
      </c>
      <c r="I50" s="147">
        <f>+'St 1.3'!$Y$199</f>
        <v>0</v>
      </c>
      <c r="J50" s="147">
        <f>+'St 3'!$Y$82</f>
        <v>0</v>
      </c>
      <c r="K50" s="147">
        <f>+'St 3'!$Y$199</f>
        <v>0</v>
      </c>
      <c r="L50" s="147">
        <f>+'St 2.1'!$Y$82</f>
        <v>0</v>
      </c>
      <c r="M50" s="147">
        <f>+'St 2.1'!$Y$199</f>
        <v>-2.4496440510608841</v>
      </c>
      <c r="N50" s="147">
        <f>+'St 2.2'!$Y$82</f>
        <v>0</v>
      </c>
      <c r="O50" s="147">
        <f>+'St 2.2'!$Y$199</f>
        <v>0</v>
      </c>
      <c r="P50" s="147">
        <f>+'St 4'!$Y$82</f>
        <v>0</v>
      </c>
      <c r="Q50" s="147">
        <f>+'St 4'!$Y$199</f>
        <v>203322.36455999999</v>
      </c>
      <c r="R50" s="147">
        <f>+'St 5'!$Y$82</f>
        <v>0</v>
      </c>
      <c r="S50" s="147">
        <f>+'St 5'!$Y$199</f>
        <v>0</v>
      </c>
      <c r="T50" s="147">
        <f t="shared" si="3"/>
        <v>225782.19508807012</v>
      </c>
      <c r="U50" s="147">
        <f t="shared" si="3"/>
        <v>203319.91491594893</v>
      </c>
    </row>
    <row r="51" spans="2:21">
      <c r="B51" s="66" t="s">
        <v>84</v>
      </c>
      <c r="C51" s="67" t="s">
        <v>18</v>
      </c>
      <c r="D51" s="147">
        <f>+'St 1.1'!$Y$83</f>
        <v>7668.9499999999953</v>
      </c>
      <c r="E51" s="147">
        <f>+'St 1.1'!$Y$200</f>
        <v>0</v>
      </c>
      <c r="F51" s="147">
        <f>+'St 1.2'!$Y$83</f>
        <v>30.371613893619998</v>
      </c>
      <c r="G51" s="147">
        <f>+'St 1.2'!$Y$200</f>
        <v>-36.835695151731244</v>
      </c>
      <c r="H51" s="147">
        <f>+'St 1.3'!$Y$83</f>
        <v>166629.49369018376</v>
      </c>
      <c r="I51" s="147">
        <f>+'St 1.3'!$Y$200</f>
        <v>0</v>
      </c>
      <c r="J51" s="147">
        <f>+'St 3'!$Y$83</f>
        <v>59972.40000000006</v>
      </c>
      <c r="K51" s="147">
        <f>+'St 3'!$Y$200</f>
        <v>0</v>
      </c>
      <c r="L51" s="147">
        <f>+'St 2.1'!$Y$83</f>
        <v>0</v>
      </c>
      <c r="M51" s="147">
        <f>+'St 2.1'!$Y$200</f>
        <v>326.47034609935656</v>
      </c>
      <c r="N51" s="147">
        <f>+'St 2.2'!$Y$83</f>
        <v>0</v>
      </c>
      <c r="O51" s="147">
        <f>+'St 2.2'!$Y$200</f>
        <v>0</v>
      </c>
      <c r="P51" s="147">
        <f>+'St 4'!$Y$83</f>
        <v>0</v>
      </c>
      <c r="Q51" s="147">
        <f>+'St 4'!$Y$200</f>
        <v>203322.36455999999</v>
      </c>
      <c r="R51" s="147">
        <f>+'St 5'!$Y$83</f>
        <v>0</v>
      </c>
      <c r="S51" s="147">
        <f>+'St 5'!$Y$200</f>
        <v>0</v>
      </c>
      <c r="T51" s="147">
        <f t="shared" si="3"/>
        <v>234301.21530407743</v>
      </c>
      <c r="U51" s="147">
        <f t="shared" si="3"/>
        <v>203611.9992109476</v>
      </c>
    </row>
    <row r="52" spans="2:21">
      <c r="B52" s="66" t="s">
        <v>85</v>
      </c>
      <c r="C52" s="67" t="s">
        <v>19</v>
      </c>
      <c r="D52" s="147">
        <f>+'St 1.1'!$Y$84</f>
        <v>0</v>
      </c>
      <c r="E52" s="147">
        <f>+'St 1.1'!$Y$201</f>
        <v>0</v>
      </c>
      <c r="F52" s="147">
        <f>+'St 1.2'!$Y$84</f>
        <v>0</v>
      </c>
      <c r="G52" s="147">
        <f>+'St 1.2'!$Y$201</f>
        <v>0</v>
      </c>
      <c r="H52" s="147">
        <f>+'St 1.3'!$Y$84</f>
        <v>0.11886035892478752</v>
      </c>
      <c r="I52" s="147">
        <f>+'St 1.3'!$Y$201</f>
        <v>0</v>
      </c>
      <c r="J52" s="147">
        <f>+'St 3'!$Y$84</f>
        <v>0</v>
      </c>
      <c r="K52" s="147">
        <f>+'St 3'!$Y$201</f>
        <v>0</v>
      </c>
      <c r="L52" s="147">
        <f>+'St 2.1'!$Y$84</f>
        <v>0</v>
      </c>
      <c r="M52" s="147">
        <f>+'St 2.1'!$Y$201</f>
        <v>0</v>
      </c>
      <c r="N52" s="147">
        <f>+'St 2.2'!$Y$84</f>
        <v>0</v>
      </c>
      <c r="O52" s="147">
        <f>+'St 2.2'!$Y$201</f>
        <v>0</v>
      </c>
      <c r="P52" s="147">
        <f>+'St 4'!$Y$84</f>
        <v>0</v>
      </c>
      <c r="Q52" s="147">
        <f>+'St 4'!$Y$201</f>
        <v>0</v>
      </c>
      <c r="R52" s="147">
        <f>+'St 5'!$Y$84</f>
        <v>0</v>
      </c>
      <c r="S52" s="147">
        <f>+'St 5'!$Y$201</f>
        <v>0</v>
      </c>
      <c r="T52" s="147">
        <f t="shared" si="3"/>
        <v>0.11886035892478752</v>
      </c>
      <c r="U52" s="147">
        <f t="shared" si="3"/>
        <v>0</v>
      </c>
    </row>
    <row r="53" spans="2:21">
      <c r="B53" s="66" t="s">
        <v>70</v>
      </c>
      <c r="C53" s="67" t="s">
        <v>20</v>
      </c>
      <c r="D53" s="147">
        <f>+'St 1.1'!$Y$85</f>
        <v>0</v>
      </c>
      <c r="E53" s="147">
        <f>+'St 1.1'!$Y$202</f>
        <v>0</v>
      </c>
      <c r="F53" s="147">
        <f>+'St 1.2'!$Y$85</f>
        <v>0</v>
      </c>
      <c r="G53" s="147">
        <f>+'St 1.2'!$Y$202</f>
        <v>0</v>
      </c>
      <c r="H53" s="147">
        <f>+'St 1.3'!$Y$85</f>
        <v>0.11886035892478752</v>
      </c>
      <c r="I53" s="147">
        <f>+'St 1.3'!$Y$202</f>
        <v>0</v>
      </c>
      <c r="J53" s="147">
        <f>+'St 3'!$Y$85</f>
        <v>0</v>
      </c>
      <c r="K53" s="147">
        <f>+'St 3'!$Y$202</f>
        <v>0</v>
      </c>
      <c r="L53" s="147">
        <f>+'St 2.1'!$Y$85</f>
        <v>0</v>
      </c>
      <c r="M53" s="147">
        <f>+'St 2.1'!$Y$202</f>
        <v>0</v>
      </c>
      <c r="N53" s="147">
        <f>+'St 2.2'!$Y$85</f>
        <v>0</v>
      </c>
      <c r="O53" s="147">
        <f>+'St 2.2'!$Y$202</f>
        <v>0</v>
      </c>
      <c r="P53" s="147">
        <f>+'St 4'!$Y$85</f>
        <v>0</v>
      </c>
      <c r="Q53" s="147">
        <f>+'St 4'!$Y$202</f>
        <v>0</v>
      </c>
      <c r="R53" s="147">
        <f>+'St 5'!$Y$85</f>
        <v>0</v>
      </c>
      <c r="S53" s="147">
        <f>+'St 5'!$Y$202</f>
        <v>0</v>
      </c>
      <c r="T53" s="147">
        <f t="shared" si="3"/>
        <v>0.11886035892478752</v>
      </c>
      <c r="U53" s="147">
        <f t="shared" si="3"/>
        <v>0</v>
      </c>
    </row>
    <row r="54" spans="2:21">
      <c r="B54" s="35">
        <v>7</v>
      </c>
      <c r="C54" s="26" t="s">
        <v>53</v>
      </c>
      <c r="D54" s="146">
        <f>+'St 1.1'!$Y$86</f>
        <v>34250.22</v>
      </c>
      <c r="E54" s="146">
        <f>+'St 1.1'!$Y$203</f>
        <v>34341.53</v>
      </c>
      <c r="F54" s="146">
        <f>+'St 1.2'!$Y$86</f>
        <v>7585.7700961130104</v>
      </c>
      <c r="G54" s="146">
        <f>+'St 1.2'!$Y$203</f>
        <v>-5656.8777713259997</v>
      </c>
      <c r="H54" s="146">
        <f>+'St 1.3'!$Y$86</f>
        <v>-11693.495151845786</v>
      </c>
      <c r="I54" s="146">
        <f>+'St 1.3'!$Y$203</f>
        <v>90847.059183550067</v>
      </c>
      <c r="J54" s="146">
        <f>+'St 3'!$Y$86</f>
        <v>11016.563718435398</v>
      </c>
      <c r="K54" s="146">
        <f>+'St 3'!$Y$203</f>
        <v>-145074.16470445337</v>
      </c>
      <c r="L54" s="146">
        <f>+'St 2.1'!$Y$86</f>
        <v>9599.5727222951027</v>
      </c>
      <c r="M54" s="146">
        <f>+'St 2.1'!$Y$203</f>
        <v>-162924.49629225832</v>
      </c>
      <c r="N54" s="146">
        <f>+'St 2.2'!$Y$86</f>
        <v>524618.35672580637</v>
      </c>
      <c r="O54" s="146">
        <f>+'St 2.2'!$Y$203</f>
        <v>61574.207950352866</v>
      </c>
      <c r="P54" s="146">
        <f>+'St 4'!$Y$86</f>
        <v>6775.7750781105951</v>
      </c>
      <c r="Q54" s="146">
        <f>+'St 4'!$Y$203</f>
        <v>-63282.014018647191</v>
      </c>
      <c r="R54" s="146">
        <f>+'St 5'!$Y$86</f>
        <v>16517.794547566111</v>
      </c>
      <c r="S54" s="146">
        <f>+'St 5'!$Y$203</f>
        <v>-30894.295960581661</v>
      </c>
      <c r="T54" s="146">
        <f t="shared" si="3"/>
        <v>598670.55773648084</v>
      </c>
      <c r="U54" s="146">
        <f t="shared" si="3"/>
        <v>-221069.05161336361</v>
      </c>
    </row>
    <row r="55" spans="2:21">
      <c r="B55" s="66" t="s">
        <v>68</v>
      </c>
      <c r="C55" s="67" t="s">
        <v>30</v>
      </c>
      <c r="D55" s="147">
        <f>+'St 1.1'!$Y$87</f>
        <v>0</v>
      </c>
      <c r="E55" s="147">
        <f>+'St 1.1'!$Y$204</f>
        <v>0</v>
      </c>
      <c r="F55" s="147">
        <f>+'St 1.2'!$Y$87</f>
        <v>-309.58359294826749</v>
      </c>
      <c r="G55" s="147">
        <f>+'St 1.2'!$Y$204</f>
        <v>-16920.538309517815</v>
      </c>
      <c r="H55" s="147">
        <f>+'St 1.3'!$Y$87</f>
        <v>-2467.2611241516361</v>
      </c>
      <c r="I55" s="147">
        <f>+'St 1.3'!$Y$204</f>
        <v>99684.788347482128</v>
      </c>
      <c r="J55" s="147">
        <f>+'St 3'!$Y$87</f>
        <v>0</v>
      </c>
      <c r="K55" s="147">
        <f>+'St 3'!$Y$204</f>
        <v>-1.0392717356107195E-2</v>
      </c>
      <c r="L55" s="147">
        <f>+'St 2.1'!$Y$87</f>
        <v>8788.6568217361037</v>
      </c>
      <c r="M55" s="147">
        <f>+'St 2.1'!$Y$204</f>
        <v>-130477.23329415549</v>
      </c>
      <c r="N55" s="147">
        <f>+'St 2.2'!$Y$87</f>
        <v>70892.84560194501</v>
      </c>
      <c r="O55" s="147">
        <f>+'St 2.2'!$Y$204</f>
        <v>153405.19843594157</v>
      </c>
      <c r="P55" s="147">
        <f>+'St 4'!$Y$87</f>
        <v>-435.80762604865129</v>
      </c>
      <c r="Q55" s="147">
        <f>+'St 4'!$Y$204</f>
        <v>4222.12255</v>
      </c>
      <c r="R55" s="147">
        <f>+'St 5'!$Y$87</f>
        <v>16517.794547566111</v>
      </c>
      <c r="S55" s="147">
        <f>+'St 5'!$Y$204</f>
        <v>-30410.714200207349</v>
      </c>
      <c r="T55" s="147">
        <f t="shared" si="3"/>
        <v>92986.644628098671</v>
      </c>
      <c r="U55" s="147">
        <f t="shared" si="3"/>
        <v>79503.613136825676</v>
      </c>
    </row>
    <row r="56" spans="2:21">
      <c r="B56" s="66" t="s">
        <v>69</v>
      </c>
      <c r="C56" s="67" t="s">
        <v>31</v>
      </c>
      <c r="D56" s="147">
        <f>+'St 1.1'!$Y$100</f>
        <v>34250.22</v>
      </c>
      <c r="E56" s="147">
        <f>+'St 1.1'!$Y$217</f>
        <v>34341.53</v>
      </c>
      <c r="F56" s="147">
        <f>+'St 1.2'!$Y$100</f>
        <v>7895.3536890612741</v>
      </c>
      <c r="G56" s="147">
        <f>+'St 1.2'!$Y$217</f>
        <v>11263.660538191813</v>
      </c>
      <c r="H56" s="147">
        <f>+'St 1.3'!$Y$100</f>
        <v>-9226.234027694145</v>
      </c>
      <c r="I56" s="147">
        <f>+'St 1.3'!$Y$217</f>
        <v>-8837.7291639321247</v>
      </c>
      <c r="J56" s="147">
        <f>+'St 3'!$Y$100</f>
        <v>11016.563718435398</v>
      </c>
      <c r="K56" s="147">
        <f>+'St 3'!$Y$217</f>
        <v>-145074.154311736</v>
      </c>
      <c r="L56" s="147">
        <f>+'St 2.1'!$Y$100</f>
        <v>810.91590055899871</v>
      </c>
      <c r="M56" s="147">
        <f>+'St 2.1'!$Y$217</f>
        <v>-32447.262998102789</v>
      </c>
      <c r="N56" s="147">
        <f>+'St 2.2'!$Y$100</f>
        <v>453725.51112386136</v>
      </c>
      <c r="O56" s="147">
        <f>+'St 2.2'!$Y$217</f>
        <v>-91830.990485588525</v>
      </c>
      <c r="P56" s="147">
        <f>+'St 4'!$Y$100</f>
        <v>7211.5827041592465</v>
      </c>
      <c r="Q56" s="147">
        <f>+'St 4'!$Y$217</f>
        <v>-67504.136568647198</v>
      </c>
      <c r="R56" s="147">
        <f>+'St 5'!$Y$100</f>
        <v>0</v>
      </c>
      <c r="S56" s="147">
        <f>+'St 5'!$Y$217</f>
        <v>-483.58176037431201</v>
      </c>
      <c r="T56" s="147">
        <f t="shared" si="3"/>
        <v>505683.91310838214</v>
      </c>
      <c r="U56" s="147">
        <f t="shared" si="3"/>
        <v>-300572.66475018911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3"/>
        <v>0</v>
      </c>
      <c r="U57" s="146">
        <f t="shared" si="3"/>
        <v>0</v>
      </c>
    </row>
    <row r="58" spans="2:21">
      <c r="B58" s="35">
        <v>9</v>
      </c>
      <c r="C58" s="26" t="s">
        <v>92</v>
      </c>
      <c r="D58" s="146">
        <f>+'St 1.1'!$Y$113+'St 1.1'!$Y$114</f>
        <v>0</v>
      </c>
      <c r="E58" s="146">
        <f>+'St 1.1'!$Y$230+'St 1.1'!$Y$231</f>
        <v>0</v>
      </c>
      <c r="F58" s="146">
        <f>+'St 1.2'!$Y$113+'St 1.2'!$Y$114</f>
        <v>41710.827625842743</v>
      </c>
      <c r="G58" s="146">
        <f>+'St 1.2'!$Y$230+'St 1.2'!$Y$231</f>
        <v>-42209.067543940269</v>
      </c>
      <c r="H58" s="146">
        <f>+'St 1.3'!$Y$113+'St 1.3'!$Y$114</f>
        <v>15074.311411476398</v>
      </c>
      <c r="I58" s="146">
        <f>+'St 1.3'!$Y$230+'St 1.3'!$Y$231</f>
        <v>4350.4381620938693</v>
      </c>
      <c r="J58" s="146">
        <f>+'St 3'!$Y$113+'St 3'!$Y$114</f>
        <v>34.652800000000106</v>
      </c>
      <c r="K58" s="146">
        <f>+'St 3'!$Y$230+'St 3'!$Y$231</f>
        <v>6.2488000000000099</v>
      </c>
      <c r="L58" s="146">
        <f>+'St 2.1'!$Y$113+'St 2.1'!$Y$114</f>
        <v>90.009450149000216</v>
      </c>
      <c r="M58" s="146">
        <f>+'St 2.1'!$Y$230+'St 2.1'!$Y$231</f>
        <v>-30.22362309999999</v>
      </c>
      <c r="N58" s="146">
        <f>+'St 2.2'!$Y$113+'St 2.2'!$Y$114</f>
        <v>-900000</v>
      </c>
      <c r="O58" s="146">
        <f>+'St 2.2'!$Y$230+'St 2.2'!$Y$231</f>
        <v>-135982.00274420014</v>
      </c>
      <c r="P58" s="146">
        <f>+'St 4'!$Y$113+'St 4'!$Y$114</f>
        <v>0</v>
      </c>
      <c r="Q58" s="146">
        <f>+'St 4'!$Y$230+'St 4'!$Y$231</f>
        <v>0</v>
      </c>
      <c r="R58" s="146">
        <f>+'St 5'!$Y$113+'St 5'!$Y$114</f>
        <v>0</v>
      </c>
      <c r="S58" s="146">
        <f>+'St 5'!$Y$230+'St 5'!$Y$231</f>
        <v>0</v>
      </c>
      <c r="T58" s="146">
        <f t="shared" si="3"/>
        <v>-843090.19871253183</v>
      </c>
      <c r="U58" s="146">
        <f t="shared" si="3"/>
        <v>-173864.60694914655</v>
      </c>
    </row>
    <row r="59" spans="2:21">
      <c r="B59" s="35">
        <v>10</v>
      </c>
      <c r="C59" s="26" t="s">
        <v>91</v>
      </c>
      <c r="D59" s="146">
        <f t="shared" ref="D59:S59" si="4">+D36+D39+D42+D43+D44+D47+D54+D57+D58</f>
        <v>797404.5899999995</v>
      </c>
      <c r="E59" s="146">
        <f t="shared" si="4"/>
        <v>894867.92000000051</v>
      </c>
      <c r="F59" s="146">
        <f t="shared" si="4"/>
        <v>1620263.4814553089</v>
      </c>
      <c r="G59" s="146">
        <f t="shared" si="4"/>
        <v>1861685.8425820963</v>
      </c>
      <c r="H59" s="146">
        <f t="shared" si="4"/>
        <v>1799748.4950867931</v>
      </c>
      <c r="I59" s="146">
        <f t="shared" si="4"/>
        <v>2365975.5522424127</v>
      </c>
      <c r="J59" s="146">
        <f t="shared" si="4"/>
        <v>2698096.3167437306</v>
      </c>
      <c r="K59" s="146">
        <f t="shared" si="4"/>
        <v>86568.97167187091</v>
      </c>
      <c r="L59" s="146">
        <f t="shared" si="4"/>
        <v>-74662.861069421691</v>
      </c>
      <c r="M59" s="146">
        <f t="shared" si="4"/>
        <v>-101095.25276168062</v>
      </c>
      <c r="N59" s="146">
        <f t="shared" si="4"/>
        <v>1367666.711514161</v>
      </c>
      <c r="O59" s="146">
        <f t="shared" si="4"/>
        <v>1014501.690339223</v>
      </c>
      <c r="P59" s="146">
        <f t="shared" si="4"/>
        <v>744123.94487641053</v>
      </c>
      <c r="Q59" s="146">
        <f t="shared" si="4"/>
        <v>3028468.2531870967</v>
      </c>
      <c r="R59" s="146">
        <f t="shared" si="4"/>
        <v>927318.96386897645</v>
      </c>
      <c r="S59" s="146">
        <f t="shared" si="4"/>
        <v>747844.67275479785</v>
      </c>
      <c r="T59" s="146">
        <f t="shared" si="3"/>
        <v>9879959.6424759571</v>
      </c>
      <c r="U59" s="146">
        <f t="shared" si="3"/>
        <v>9898817.6500158161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</mergeCells>
  <hyperlinks>
    <hyperlink ref="A1" location="Index!A1" display="Index" xr:uid="{00000000-0004-0000-3500-000000000000}"/>
  </hyperlinks>
  <pageMargins left="0.7" right="0.7" top="0.75" bottom="0.75" header="0.3" footer="0.3"/>
  <pageSetup paperSize="9" scale="39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100"/>
  <sheetViews>
    <sheetView zoomScaleNormal="100" workbookViewId="0"/>
  </sheetViews>
  <sheetFormatPr defaultColWidth="9.140625" defaultRowHeight="15"/>
  <cols>
    <col min="1" max="1" width="6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405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1.1'!$N$6</f>
        <v>0</v>
      </c>
      <c r="E6" s="146">
        <f>+'St 1.1'!$N$123</f>
        <v>333188.36</v>
      </c>
      <c r="F6" s="146">
        <f>+'St 1.2'!$N$6</f>
        <v>0</v>
      </c>
      <c r="G6" s="146">
        <f>+'St 1.2'!$N$123</f>
        <v>0</v>
      </c>
      <c r="H6" s="146">
        <f>+'St 1.3'!$N$6</f>
        <v>0</v>
      </c>
      <c r="I6" s="146">
        <f>+'St 1.3'!$N$123</f>
        <v>0</v>
      </c>
      <c r="J6" s="146">
        <f>+'St 3'!$N$6</f>
        <v>173415</v>
      </c>
      <c r="K6" s="146">
        <f>+'St 3'!$N$123</f>
        <v>171024.01</v>
      </c>
      <c r="L6" s="146">
        <f>+'St 2.1'!$N$6</f>
        <v>0</v>
      </c>
      <c r="M6" s="146">
        <f>+'St 2.1'!$N$123</f>
        <v>0</v>
      </c>
      <c r="N6" s="146">
        <f>+'St 2.2'!$N$6</f>
        <v>0</v>
      </c>
      <c r="O6" s="146">
        <f>+'St 2.2'!$N$123</f>
        <v>0</v>
      </c>
      <c r="P6" s="146">
        <f>+'St 4'!$N$6</f>
        <v>0</v>
      </c>
      <c r="Q6" s="146">
        <f>+'St 4'!$N$123</f>
        <v>0</v>
      </c>
      <c r="R6" s="146">
        <f>+'St 5'!$N$6</f>
        <v>181999.00831996382</v>
      </c>
      <c r="S6" s="146">
        <f>+'St 5'!$N$123</f>
        <v>173414.54413419118</v>
      </c>
      <c r="T6" s="146">
        <f>+D6+F6+H6+J6+L6+N6+P6+R6</f>
        <v>355414.00831996382</v>
      </c>
      <c r="U6" s="146">
        <f>+E6+G6+I6+K6+M6+O6+Q6+S6</f>
        <v>677626.91413419112</v>
      </c>
    </row>
    <row r="7" spans="1:21">
      <c r="B7" s="66" t="s">
        <v>68</v>
      </c>
      <c r="C7" s="67" t="s">
        <v>35</v>
      </c>
      <c r="D7" s="147">
        <f>+'St 1.1'!$N$7</f>
        <v>0</v>
      </c>
      <c r="E7" s="147">
        <f>+'St 1.1'!$N$124</f>
        <v>322213.36</v>
      </c>
      <c r="F7" s="147">
        <f>+'St 1.2'!$N$7</f>
        <v>0</v>
      </c>
      <c r="G7" s="147">
        <f>+'St 1.2'!$N$124</f>
        <v>0</v>
      </c>
      <c r="H7" s="147">
        <f>+'St 1.3'!$N$7</f>
        <v>0</v>
      </c>
      <c r="I7" s="147">
        <f>+'St 1.3'!$N$124</f>
        <v>0</v>
      </c>
      <c r="J7" s="147">
        <f>+'St 3'!$N$7</f>
        <v>0</v>
      </c>
      <c r="K7" s="147">
        <f>+'St 3'!$N$124</f>
        <v>0</v>
      </c>
      <c r="L7" s="147">
        <f>+'St 2.1'!$N$7</f>
        <v>0</v>
      </c>
      <c r="M7" s="147">
        <f>+'St 2.1'!$N$124</f>
        <v>0</v>
      </c>
      <c r="N7" s="147">
        <f>+'St 2.2'!$N$7</f>
        <v>0</v>
      </c>
      <c r="O7" s="147">
        <f>+'St 2.2'!$N$124</f>
        <v>0</v>
      </c>
      <c r="P7" s="147">
        <f>+'St 4'!$N$7</f>
        <v>0</v>
      </c>
      <c r="Q7" s="147">
        <f>+'St 4'!$N$124</f>
        <v>0</v>
      </c>
      <c r="R7" s="147">
        <f>+'St 5'!$N$7</f>
        <v>0</v>
      </c>
      <c r="S7" s="147">
        <f>+'St 5'!$N$124</f>
        <v>0</v>
      </c>
      <c r="T7" s="147">
        <f t="shared" ref="T7:U28" si="0">+D7+F7+H7+J7+L7+N7+P7+R7</f>
        <v>0</v>
      </c>
      <c r="U7" s="147">
        <f t="shared" si="0"/>
        <v>322213.36</v>
      </c>
    </row>
    <row r="8" spans="1:21">
      <c r="B8" s="66" t="s">
        <v>69</v>
      </c>
      <c r="C8" s="67" t="s">
        <v>87</v>
      </c>
      <c r="D8" s="147">
        <f>+'St 1.1'!$N$8</f>
        <v>0</v>
      </c>
      <c r="E8" s="147">
        <f>+'St 1.1'!$N$125</f>
        <v>10975</v>
      </c>
      <c r="F8" s="147">
        <f>+'St 1.2'!$N$8</f>
        <v>0</v>
      </c>
      <c r="G8" s="147">
        <f>+'St 1.2'!$N$125</f>
        <v>0</v>
      </c>
      <c r="H8" s="147">
        <f>+'St 1.3'!$N$8</f>
        <v>0</v>
      </c>
      <c r="I8" s="147">
        <f>+'St 1.3'!$N$125</f>
        <v>0</v>
      </c>
      <c r="J8" s="147">
        <f>+'St 3'!$N$8</f>
        <v>173415</v>
      </c>
      <c r="K8" s="147">
        <f>+'St 3'!$N$125</f>
        <v>171024.01</v>
      </c>
      <c r="L8" s="147">
        <f>+'St 2.1'!$N$8</f>
        <v>0</v>
      </c>
      <c r="M8" s="147">
        <f>+'St 2.1'!$N$125</f>
        <v>0</v>
      </c>
      <c r="N8" s="147">
        <f>+'St 2.2'!$N$8</f>
        <v>0</v>
      </c>
      <c r="O8" s="147">
        <f>+'St 2.2'!$N$125</f>
        <v>0</v>
      </c>
      <c r="P8" s="147">
        <f>+'St 4'!$N$8</f>
        <v>0</v>
      </c>
      <c r="Q8" s="147">
        <f>+'St 4'!$N$125</f>
        <v>0</v>
      </c>
      <c r="R8" s="147">
        <f>+'St 5'!$N$8</f>
        <v>181999.00831996382</v>
      </c>
      <c r="S8" s="147">
        <f>+'St 5'!$N$125</f>
        <v>173414.54413419118</v>
      </c>
      <c r="T8" s="147">
        <f t="shared" si="0"/>
        <v>355414.00831996382</v>
      </c>
      <c r="U8" s="147">
        <f t="shared" si="0"/>
        <v>355413.55413419119</v>
      </c>
    </row>
    <row r="9" spans="1:21">
      <c r="B9" s="35">
        <v>2</v>
      </c>
      <c r="C9" s="26" t="s">
        <v>38</v>
      </c>
      <c r="D9" s="146">
        <f>+'St 1.1'!$N$9</f>
        <v>4786742.1099999994</v>
      </c>
      <c r="E9" s="146">
        <f>+'St 1.1'!$N$126</f>
        <v>1351161.0126419393</v>
      </c>
      <c r="F9" s="146">
        <f>+'St 1.2'!$N$9</f>
        <v>19300509.814989775</v>
      </c>
      <c r="G9" s="146">
        <f>+'St 1.2'!$N$126</f>
        <v>2950239.4136274699</v>
      </c>
      <c r="H9" s="146">
        <f>+'St 1.3'!$N$9</f>
        <v>437963.42664825538</v>
      </c>
      <c r="I9" s="146">
        <f>+'St 1.3'!$N$126</f>
        <v>1635712.3894839669</v>
      </c>
      <c r="J9" s="146">
        <f>+'St 3'!$N$9</f>
        <v>3543784.8214005772</v>
      </c>
      <c r="K9" s="146">
        <f>+'St 3'!$N$126</f>
        <v>1957728.0125857373</v>
      </c>
      <c r="L9" s="146">
        <f>+'St 2.1'!$N$9</f>
        <v>3275.3978000000002</v>
      </c>
      <c r="M9" s="146">
        <f>+'St 2.1'!$N$126</f>
        <v>230186.00296469202</v>
      </c>
      <c r="N9" s="146">
        <f>+'St 2.2'!$N$9</f>
        <v>61429.851796628733</v>
      </c>
      <c r="O9" s="146">
        <f>+'St 2.2'!$N$126</f>
        <v>2591280.126887036</v>
      </c>
      <c r="P9" s="146">
        <f>+'St 4'!$N$9</f>
        <v>0</v>
      </c>
      <c r="Q9" s="146">
        <f>+'St 4'!$N$126</f>
        <v>17976148.442530543</v>
      </c>
      <c r="R9" s="146">
        <f>+'St 5'!$N$9</f>
        <v>1690043.1305019618</v>
      </c>
      <c r="S9" s="146">
        <f>+'St 5'!$N$126</f>
        <v>1073994.3586129581</v>
      </c>
      <c r="T9" s="146">
        <f t="shared" si="0"/>
        <v>29823748.553137198</v>
      </c>
      <c r="U9" s="146">
        <f t="shared" si="0"/>
        <v>29766449.759334344</v>
      </c>
    </row>
    <row r="10" spans="1:21">
      <c r="B10" s="66" t="s">
        <v>68</v>
      </c>
      <c r="C10" s="67" t="s">
        <v>39</v>
      </c>
      <c r="D10" s="147">
        <f>+'St 1.1'!$N$10</f>
        <v>3105720.5599999996</v>
      </c>
      <c r="E10" s="147">
        <f>+'St 1.1'!$N$127</f>
        <v>525.42000000000007</v>
      </c>
      <c r="F10" s="147">
        <f>+'St 1.2'!$N$10</f>
        <v>0</v>
      </c>
      <c r="G10" s="147">
        <f>+'St 1.2'!$N$127</f>
        <v>116747.86369224596</v>
      </c>
      <c r="H10" s="147">
        <f>+'St 1.3'!$N$10</f>
        <v>0</v>
      </c>
      <c r="I10" s="147">
        <f>+'St 1.3'!$N$127</f>
        <v>28466.512545209305</v>
      </c>
      <c r="J10" s="147">
        <f>+'St 3'!$N$10</f>
        <v>0</v>
      </c>
      <c r="K10" s="147">
        <f>+'St 3'!$N$127</f>
        <v>0.28260000000000002</v>
      </c>
      <c r="L10" s="147">
        <f>+'St 2.1'!$N$10</f>
        <v>0</v>
      </c>
      <c r="M10" s="147">
        <f>+'St 2.1'!$N$127</f>
        <v>2.4625744730000001</v>
      </c>
      <c r="N10" s="147">
        <f>+'St 2.2'!$N$10</f>
        <v>0</v>
      </c>
      <c r="O10" s="147">
        <f>+'St 2.2'!$N$127</f>
        <v>23966.914142417369</v>
      </c>
      <c r="P10" s="147">
        <f>+'St 4'!$N$10</f>
        <v>0</v>
      </c>
      <c r="Q10" s="147">
        <f>+'St 4'!$N$127</f>
        <v>2911124.4904312068</v>
      </c>
      <c r="R10" s="147">
        <f>+'St 5'!$N$10</f>
        <v>0</v>
      </c>
      <c r="S10" s="147">
        <f>+'St 5'!$N$127</f>
        <v>0</v>
      </c>
      <c r="T10" s="147">
        <f t="shared" si="0"/>
        <v>3105720.5599999996</v>
      </c>
      <c r="U10" s="147">
        <f t="shared" si="0"/>
        <v>3080833.9459855524</v>
      </c>
    </row>
    <row r="11" spans="1:21">
      <c r="B11" s="66" t="s">
        <v>69</v>
      </c>
      <c r="C11" s="67" t="s">
        <v>50</v>
      </c>
      <c r="D11" s="147">
        <f>+'St 1.1'!$N$23</f>
        <v>1681021.5499999998</v>
      </c>
      <c r="E11" s="147">
        <f>+'St 1.1'!$N$140</f>
        <v>1350635.5926419394</v>
      </c>
      <c r="F11" s="147">
        <f>+'St 1.2'!$N$23</f>
        <v>19300509.814989775</v>
      </c>
      <c r="G11" s="147">
        <f>+'St 1.2'!$N$140</f>
        <v>2833491.5499352245</v>
      </c>
      <c r="H11" s="147">
        <f>+'St 1.3'!$N$23</f>
        <v>437963.42664825538</v>
      </c>
      <c r="I11" s="147">
        <f>+'St 1.3'!$N$140</f>
        <v>1607245.8769387575</v>
      </c>
      <c r="J11" s="147">
        <f>+'St 3'!$N$23</f>
        <v>3543784.8214005772</v>
      </c>
      <c r="K11" s="147">
        <f>+'St 3'!$N$140</f>
        <v>1957727.7299857375</v>
      </c>
      <c r="L11" s="147">
        <f>+'St 2.1'!$N$23</f>
        <v>3275.3978000000002</v>
      </c>
      <c r="M11" s="147">
        <f>+'St 2.1'!$N$140</f>
        <v>230183.54039021899</v>
      </c>
      <c r="N11" s="147">
        <f>+'St 2.2'!$N$23</f>
        <v>61429.851796628733</v>
      </c>
      <c r="O11" s="147">
        <f>+'St 2.2'!$N$140</f>
        <v>2567313.2127446188</v>
      </c>
      <c r="P11" s="147">
        <f>+'St 4'!$N$23</f>
        <v>0</v>
      </c>
      <c r="Q11" s="147">
        <f>+'St 4'!$N$140</f>
        <v>15065023.952099334</v>
      </c>
      <c r="R11" s="147">
        <f>+'St 5'!$N$23</f>
        <v>1690043.1305019618</v>
      </c>
      <c r="S11" s="147">
        <f>+'St 5'!$N$140</f>
        <v>1073994.3586129581</v>
      </c>
      <c r="T11" s="147">
        <f t="shared" si="0"/>
        <v>26718027.993137196</v>
      </c>
      <c r="U11" s="147">
        <f t="shared" si="0"/>
        <v>26685615.813348789</v>
      </c>
    </row>
    <row r="12" spans="1:21">
      <c r="B12" s="35">
        <v>3</v>
      </c>
      <c r="C12" s="26" t="s">
        <v>51</v>
      </c>
      <c r="D12" s="146">
        <f>+'St 1.1'!$N$36</f>
        <v>0</v>
      </c>
      <c r="E12" s="146">
        <f>+'St 1.1'!$N$153</f>
        <v>4248196.4073580606</v>
      </c>
      <c r="F12" s="146">
        <f>+'St 1.2'!$N$36</f>
        <v>460679.57822660706</v>
      </c>
      <c r="G12" s="146">
        <f>+'St 1.2'!$N$153</f>
        <v>6365520.1845250912</v>
      </c>
      <c r="H12" s="146">
        <f>+'St 1.3'!$N$36</f>
        <v>1628800.8588825297</v>
      </c>
      <c r="I12" s="146">
        <f>+'St 1.3'!$N$153</f>
        <v>9279619.2912284546</v>
      </c>
      <c r="J12" s="146">
        <f>+'St 3'!$N$36</f>
        <v>14826147.530770792</v>
      </c>
      <c r="K12" s="146">
        <f>+'St 3'!$N$153</f>
        <v>817376.09287141694</v>
      </c>
      <c r="L12" s="146">
        <f>+'St 2.1'!$N$36</f>
        <v>71.319600000000008</v>
      </c>
      <c r="M12" s="146">
        <f>+'St 2.1'!$N$153</f>
        <v>28822.946350311053</v>
      </c>
      <c r="N12" s="146">
        <f>+'St 2.2'!$N$36</f>
        <v>1878868.6264030905</v>
      </c>
      <c r="O12" s="146">
        <f>+'St 2.2'!$N$153</f>
        <v>774413.97229359252</v>
      </c>
      <c r="P12" s="146">
        <f>+'St 4'!$N$36</f>
        <v>0</v>
      </c>
      <c r="Q12" s="146">
        <f>+'St 4'!$N$153</f>
        <v>378178.78438907658</v>
      </c>
      <c r="R12" s="146">
        <f>+'St 5'!$N$36</f>
        <v>3419405.9309118767</v>
      </c>
      <c r="S12" s="146">
        <f>+'St 5'!$N$153</f>
        <v>1062916.9823824922</v>
      </c>
      <c r="T12" s="146">
        <f t="shared" si="0"/>
        <v>22213973.844794895</v>
      </c>
      <c r="U12" s="146">
        <f t="shared" si="0"/>
        <v>22955044.661398493</v>
      </c>
    </row>
    <row r="13" spans="1:21">
      <c r="B13" s="35">
        <v>4</v>
      </c>
      <c r="C13" s="26" t="s">
        <v>323</v>
      </c>
      <c r="D13" s="146">
        <f>+'St 1.1'!$N$49</f>
        <v>0</v>
      </c>
      <c r="E13" s="146">
        <f>+'St 1.1'!$N$166</f>
        <v>210463.92</v>
      </c>
      <c r="F13" s="146">
        <f>+'St 1.2'!$N$49</f>
        <v>2778506.9313887935</v>
      </c>
      <c r="G13" s="146">
        <f>+'St 1.2'!$N$166</f>
        <v>15085435.04784466</v>
      </c>
      <c r="H13" s="146">
        <f>+'St 1.3'!$N$49</f>
        <v>1762730.1106755426</v>
      </c>
      <c r="I13" s="146">
        <f>+'St 1.3'!$N$166</f>
        <v>4594807.4336870974</v>
      </c>
      <c r="J13" s="146">
        <f>+'St 3'!$N$49</f>
        <v>1032762.1589</v>
      </c>
      <c r="K13" s="146">
        <f>+'St 3'!$N$166</f>
        <v>1011800.0070426012</v>
      </c>
      <c r="L13" s="146">
        <f>+'St 2.1'!$N$49</f>
        <v>1535576.8903745112</v>
      </c>
      <c r="M13" s="146">
        <f>+'St 2.1'!$N$166</f>
        <v>166401.11254894419</v>
      </c>
      <c r="N13" s="146">
        <f>+'St 2.2'!$N$49</f>
        <v>8285071.5437175352</v>
      </c>
      <c r="O13" s="146">
        <f>+'St 2.2'!$N$166</f>
        <v>2904790.732293372</v>
      </c>
      <c r="P13" s="146">
        <f>+'St 4'!$N$49</f>
        <v>8864600.6141764559</v>
      </c>
      <c r="Q13" s="146">
        <f>+'St 4'!$N$166</f>
        <v>0</v>
      </c>
      <c r="R13" s="146">
        <f>+'St 5'!$N$49</f>
        <v>72238.194798550889</v>
      </c>
      <c r="S13" s="146">
        <f>+'St 5'!$N$166</f>
        <v>1494862.9031253126</v>
      </c>
      <c r="T13" s="146">
        <f t="shared" si="0"/>
        <v>24331486.444031391</v>
      </c>
      <c r="U13" s="146">
        <f t="shared" si="0"/>
        <v>25468561.156541985</v>
      </c>
    </row>
    <row r="14" spans="1:21">
      <c r="B14" s="35">
        <v>5</v>
      </c>
      <c r="C14" s="26" t="s">
        <v>52</v>
      </c>
      <c r="D14" s="146">
        <f>+'St 1.1'!$N$62</f>
        <v>5</v>
      </c>
      <c r="E14" s="146">
        <f>+'St 1.1'!$N$179</f>
        <v>1963.6</v>
      </c>
      <c r="F14" s="146">
        <f>+'St 1.2'!$N$62</f>
        <v>313059.39909776655</v>
      </c>
      <c r="G14" s="146">
        <f>+'St 1.2'!$N$179</f>
        <v>172031.4150034881</v>
      </c>
      <c r="H14" s="146">
        <f>+'St 1.3'!$N$62</f>
        <v>3989894.3631518604</v>
      </c>
      <c r="I14" s="146">
        <f>+'St 1.3'!$N$179</f>
        <v>4215738.4685725886</v>
      </c>
      <c r="J14" s="146">
        <f>+'St 3'!$N$62</f>
        <v>0</v>
      </c>
      <c r="K14" s="146">
        <f>+'St 3'!$N$179</f>
        <v>1438372.5771483872</v>
      </c>
      <c r="L14" s="146">
        <f>+'St 2.1'!$N$62</f>
        <v>209330.84945199999</v>
      </c>
      <c r="M14" s="146">
        <f>+'St 2.1'!$N$179</f>
        <v>308401.02502430987</v>
      </c>
      <c r="N14" s="146">
        <f>+'St 2.2'!$N$62</f>
        <v>3262798.2726509525</v>
      </c>
      <c r="O14" s="146">
        <f>+'St 2.2'!$N$179</f>
        <v>5287467.5444011679</v>
      </c>
      <c r="P14" s="146">
        <f>+'St 4'!$N$62</f>
        <v>0</v>
      </c>
      <c r="Q14" s="146">
        <f>+'St 4'!$N$179</f>
        <v>2826674.9379533986</v>
      </c>
      <c r="R14" s="146">
        <f>+'St 5'!$N$62</f>
        <v>1070409.2905101394</v>
      </c>
      <c r="S14" s="146">
        <f>+'St 5'!$N$179</f>
        <v>4930255.2006943636</v>
      </c>
      <c r="T14" s="146">
        <f t="shared" si="0"/>
        <v>8845497.1748627201</v>
      </c>
      <c r="U14" s="146">
        <f t="shared" si="0"/>
        <v>19180904.768797703</v>
      </c>
    </row>
    <row r="15" spans="1:21">
      <c r="B15" s="66" t="s">
        <v>68</v>
      </c>
      <c r="C15" s="67" t="s">
        <v>32</v>
      </c>
      <c r="D15" s="147">
        <f>+'St 1.1'!$N$63</f>
        <v>5</v>
      </c>
      <c r="E15" s="147">
        <f>+'St 1.1'!$N$180</f>
        <v>1963.6</v>
      </c>
      <c r="F15" s="147">
        <f>+'St 1.2'!$N$63</f>
        <v>313059.39909776655</v>
      </c>
      <c r="G15" s="147">
        <f>+'St 1.2'!$N$180</f>
        <v>132863.76404713985</v>
      </c>
      <c r="H15" s="147">
        <f>+'St 1.3'!$N$63</f>
        <v>292483.90321562981</v>
      </c>
      <c r="I15" s="147">
        <f>+'St 1.3'!$N$180</f>
        <v>3093402.3712691283</v>
      </c>
      <c r="J15" s="147">
        <f>+'St 3'!$N$63</f>
        <v>0</v>
      </c>
      <c r="K15" s="147">
        <f>+'St 3'!$N$180</f>
        <v>1438372.5771483872</v>
      </c>
      <c r="L15" s="147">
        <f>+'St 2.1'!$N$63</f>
        <v>209330.84945199999</v>
      </c>
      <c r="M15" s="147">
        <f>+'St 2.1'!$N$180</f>
        <v>307755.25572220003</v>
      </c>
      <c r="N15" s="147">
        <f>+'St 2.2'!$N$63</f>
        <v>3262798.2726509525</v>
      </c>
      <c r="O15" s="147">
        <f>+'St 2.2'!$N$180</f>
        <v>4217232.7346973633</v>
      </c>
      <c r="P15" s="147">
        <f>+'St 4'!$N$63</f>
        <v>0</v>
      </c>
      <c r="Q15" s="147">
        <f>+'St 4'!$N$180</f>
        <v>674534.4179533982</v>
      </c>
      <c r="R15" s="147">
        <f>+'St 5'!$N$63</f>
        <v>1070409.2905101394</v>
      </c>
      <c r="S15" s="147">
        <f>+'St 5'!$N$180</f>
        <v>4930255.2006943636</v>
      </c>
      <c r="T15" s="147">
        <f t="shared" si="0"/>
        <v>5148086.7149264887</v>
      </c>
      <c r="U15" s="147">
        <f>+E15+G15+I15+K15+M15+O15+Q15+S15</f>
        <v>14796379.921531979</v>
      </c>
    </row>
    <row r="16" spans="1:21">
      <c r="B16" s="66" t="s">
        <v>69</v>
      </c>
      <c r="C16" s="67" t="s">
        <v>33</v>
      </c>
      <c r="D16" s="147">
        <f>+'St 1.1'!$N$76</f>
        <v>0</v>
      </c>
      <c r="E16" s="147">
        <f>+'St 1.1'!$N$193</f>
        <v>0</v>
      </c>
      <c r="F16" s="147">
        <f>+'St 1.2'!$N$76</f>
        <v>0</v>
      </c>
      <c r="G16" s="147">
        <f>+'St 1.2'!$N$193</f>
        <v>39167.650956348269</v>
      </c>
      <c r="H16" s="147">
        <f>+'St 1.3'!$N$76</f>
        <v>3697410.4599362304</v>
      </c>
      <c r="I16" s="147">
        <f>+'St 1.3'!$N$193</f>
        <v>1122336.0973034599</v>
      </c>
      <c r="J16" s="147">
        <f>+'St 3'!$N$76</f>
        <v>0</v>
      </c>
      <c r="K16" s="147">
        <f>+'St 3'!$N$193</f>
        <v>0</v>
      </c>
      <c r="L16" s="147">
        <f>+'St 2.1'!$N$76</f>
        <v>0</v>
      </c>
      <c r="M16" s="147">
        <f>+'St 2.1'!$N$193</f>
        <v>645.76930210976502</v>
      </c>
      <c r="N16" s="147">
        <f>+'St 2.2'!$N$76</f>
        <v>0</v>
      </c>
      <c r="O16" s="147">
        <f>+'St 2.2'!$N$193</f>
        <v>1070234.8097038043</v>
      </c>
      <c r="P16" s="147">
        <f>+'St 4'!$N$76</f>
        <v>0</v>
      </c>
      <c r="Q16" s="147">
        <f>+'St 4'!$N$193</f>
        <v>2152140.5200000005</v>
      </c>
      <c r="R16" s="147">
        <f>+'St 5'!$N$76</f>
        <v>0</v>
      </c>
      <c r="S16" s="147">
        <f>+'St 5'!$N$193</f>
        <v>0</v>
      </c>
      <c r="T16" s="147">
        <f t="shared" si="0"/>
        <v>3697410.4599362304</v>
      </c>
      <c r="U16" s="147">
        <f t="shared" si="0"/>
        <v>4384524.8472657222</v>
      </c>
    </row>
    <row r="17" spans="2:21">
      <c r="B17" s="35">
        <v>6</v>
      </c>
      <c r="C17" s="26" t="s">
        <v>90</v>
      </c>
      <c r="D17" s="146">
        <f>+'St 1.1'!$N$79</f>
        <v>81638.799999999988</v>
      </c>
      <c r="E17" s="146">
        <f>+'St 1.1'!$N$196</f>
        <v>0</v>
      </c>
      <c r="F17" s="146">
        <f>+'St 1.2'!$N$79</f>
        <v>151.78128190575927</v>
      </c>
      <c r="G17" s="146">
        <f>+'St 1.2'!$N$196</f>
        <v>373.77216583779085</v>
      </c>
      <c r="H17" s="146">
        <f>+'St 1.3'!$N$79</f>
        <v>9076429.7727623805</v>
      </c>
      <c r="I17" s="146">
        <f>+'St 1.3'!$N$196</f>
        <v>0</v>
      </c>
      <c r="J17" s="146">
        <f>+'St 3'!$N$79</f>
        <v>854799.56640000001</v>
      </c>
      <c r="K17" s="146">
        <f>+'St 3'!$N$196</f>
        <v>0</v>
      </c>
      <c r="L17" s="146">
        <f>+'St 2.1'!$N$79</f>
        <v>0</v>
      </c>
      <c r="M17" s="146">
        <f>+'St 2.1'!$N$196</f>
        <v>822.22021498706181</v>
      </c>
      <c r="N17" s="146">
        <f>+'St 2.2'!$N$79</f>
        <v>0</v>
      </c>
      <c r="O17" s="146">
        <f>+'St 2.2'!$N$196</f>
        <v>0</v>
      </c>
      <c r="P17" s="146">
        <f>+'St 4'!$N$79</f>
        <v>0</v>
      </c>
      <c r="Q17" s="146">
        <f>+'St 4'!$N$196</f>
        <v>9711941.1548147518</v>
      </c>
      <c r="R17" s="146">
        <f>+'St 5'!$N$79</f>
        <v>0</v>
      </c>
      <c r="S17" s="146">
        <f>+'St 5'!$N$196</f>
        <v>0</v>
      </c>
      <c r="T17" s="146">
        <f t="shared" si="0"/>
        <v>10013019.920444287</v>
      </c>
      <c r="U17" s="146">
        <f t="shared" si="0"/>
        <v>9713137.1471955758</v>
      </c>
    </row>
    <row r="18" spans="2:21">
      <c r="B18" s="66" t="s">
        <v>68</v>
      </c>
      <c r="C18" s="67" t="s">
        <v>15</v>
      </c>
      <c r="D18" s="147">
        <f>+'St 1.1'!$N$80</f>
        <v>0</v>
      </c>
      <c r="E18" s="147">
        <f>+'St 1.1'!$N$197</f>
        <v>0</v>
      </c>
      <c r="F18" s="147">
        <f>+'St 1.2'!$N$80</f>
        <v>0</v>
      </c>
      <c r="G18" s="147">
        <f>+'St 1.2'!$N$197</f>
        <v>0</v>
      </c>
      <c r="H18" s="147">
        <f>+'St 1.3'!$N$80</f>
        <v>301078.7656295349</v>
      </c>
      <c r="I18" s="147">
        <f>+'St 1.3'!$N$197</f>
        <v>0</v>
      </c>
      <c r="J18" s="147">
        <f>+'St 3'!$N$80</f>
        <v>0</v>
      </c>
      <c r="K18" s="147">
        <f>+'St 3'!$N$197</f>
        <v>0</v>
      </c>
      <c r="L18" s="147">
        <f>+'St 2.1'!$N$80</f>
        <v>0</v>
      </c>
      <c r="M18" s="147">
        <f>+'St 2.1'!$N$197</f>
        <v>0</v>
      </c>
      <c r="N18" s="147">
        <f>+'St 2.2'!$N$80</f>
        <v>0</v>
      </c>
      <c r="O18" s="147">
        <f>+'St 2.2'!$N$197</f>
        <v>0</v>
      </c>
      <c r="P18" s="147">
        <f>+'St 4'!$N$80</f>
        <v>0</v>
      </c>
      <c r="Q18" s="147">
        <f>+'St 4'!$N$197</f>
        <v>0</v>
      </c>
      <c r="R18" s="147">
        <f>+'St 5'!$N$80</f>
        <v>0</v>
      </c>
      <c r="S18" s="147">
        <f>+'St 5'!$N$197</f>
        <v>0</v>
      </c>
      <c r="T18" s="147">
        <f t="shared" si="0"/>
        <v>301078.7656295349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1.1'!$N$81</f>
        <v>0</v>
      </c>
      <c r="E19" s="147">
        <f>+'St 1.1'!$N$198</f>
        <v>0</v>
      </c>
      <c r="F19" s="147">
        <f>+'St 1.2'!$N$81</f>
        <v>0</v>
      </c>
      <c r="G19" s="147">
        <f>+'St 1.2'!$N$198</f>
        <v>0</v>
      </c>
      <c r="H19" s="147">
        <f>+'St 1.3'!$N$81</f>
        <v>5445561.9093844108</v>
      </c>
      <c r="I19" s="147">
        <f>+'St 1.3'!$N$198</f>
        <v>0</v>
      </c>
      <c r="J19" s="147">
        <f>+'St 3'!$N$81</f>
        <v>20893.68</v>
      </c>
      <c r="K19" s="147">
        <f>+'St 3'!$N$198</f>
        <v>0</v>
      </c>
      <c r="L19" s="147">
        <f>+'St 2.1'!$N$81</f>
        <v>0</v>
      </c>
      <c r="M19" s="147">
        <f>+'St 2.1'!$N$198</f>
        <v>29.430085299999998</v>
      </c>
      <c r="N19" s="147">
        <f>+'St 2.2'!$N$81</f>
        <v>0</v>
      </c>
      <c r="O19" s="147">
        <f>+'St 2.2'!$N$198</f>
        <v>0</v>
      </c>
      <c r="P19" s="147">
        <f>+'St 4'!$N$81</f>
        <v>0</v>
      </c>
      <c r="Q19" s="147">
        <f>+'St 4'!$N$198</f>
        <v>5466455.5893844105</v>
      </c>
      <c r="R19" s="147">
        <f>+'St 5'!$N$81</f>
        <v>0</v>
      </c>
      <c r="S19" s="147">
        <f>+'St 5'!$N$198</f>
        <v>0</v>
      </c>
      <c r="T19" s="147">
        <f t="shared" si="0"/>
        <v>5466455.5893844105</v>
      </c>
      <c r="U19" s="147">
        <f t="shared" si="0"/>
        <v>5466485.0194697101</v>
      </c>
    </row>
    <row r="20" spans="2:21">
      <c r="B20" s="66" t="s">
        <v>83</v>
      </c>
      <c r="C20" s="67" t="s">
        <v>17</v>
      </c>
      <c r="D20" s="147">
        <f>+'St 1.1'!$N$82</f>
        <v>28872.789999999997</v>
      </c>
      <c r="E20" s="147">
        <f>+'St 1.1'!$N$199</f>
        <v>0</v>
      </c>
      <c r="F20" s="147">
        <f>+'St 1.2'!$N$82</f>
        <v>0</v>
      </c>
      <c r="G20" s="147">
        <f>+'St 1.2'!$N$199</f>
        <v>0</v>
      </c>
      <c r="H20" s="147">
        <f>+'St 1.3'!$N$82</f>
        <v>1464214.64569402</v>
      </c>
      <c r="I20" s="147">
        <f>+'St 1.3'!$N$199</f>
        <v>0</v>
      </c>
      <c r="J20" s="147">
        <f>+'St 3'!$N$82</f>
        <v>0</v>
      </c>
      <c r="K20" s="147">
        <f>+'St 3'!$N$199</f>
        <v>0</v>
      </c>
      <c r="L20" s="147">
        <f>+'St 2.1'!$N$82</f>
        <v>0</v>
      </c>
      <c r="M20" s="147">
        <f>+'St 2.1'!$N$199</f>
        <v>87.253238392428287</v>
      </c>
      <c r="N20" s="147">
        <f>+'St 2.2'!$N$82</f>
        <v>0</v>
      </c>
      <c r="O20" s="147">
        <f>+'St 2.2'!$N$199</f>
        <v>0</v>
      </c>
      <c r="P20" s="147">
        <f>+'St 4'!$N$82</f>
        <v>0</v>
      </c>
      <c r="Q20" s="147">
        <f>+'St 4'!$N$199</f>
        <v>1493087.4356940198</v>
      </c>
      <c r="R20" s="147">
        <f>+'St 5'!$N$82</f>
        <v>0</v>
      </c>
      <c r="S20" s="147">
        <f>+'St 5'!$N$199</f>
        <v>0</v>
      </c>
      <c r="T20" s="147">
        <f t="shared" si="0"/>
        <v>1493087.43569402</v>
      </c>
      <c r="U20" s="147">
        <f t="shared" si="0"/>
        <v>1493174.6889324123</v>
      </c>
    </row>
    <row r="21" spans="2:21">
      <c r="B21" s="66" t="s">
        <v>84</v>
      </c>
      <c r="C21" s="67" t="s">
        <v>18</v>
      </c>
      <c r="D21" s="147">
        <f>+'St 1.1'!$N$83</f>
        <v>52766.009999999995</v>
      </c>
      <c r="E21" s="147">
        <f>+'St 1.1'!$N$200</f>
        <v>0</v>
      </c>
      <c r="F21" s="147">
        <f>+'St 1.2'!$N$83</f>
        <v>151.78128190575927</v>
      </c>
      <c r="G21" s="147">
        <f>+'St 1.2'!$N$200</f>
        <v>373.77216583779085</v>
      </c>
      <c r="H21" s="147">
        <f>+'St 1.3'!$N$83</f>
        <v>1865574.35686284</v>
      </c>
      <c r="I21" s="147">
        <f>+'St 1.3'!$N$200</f>
        <v>0</v>
      </c>
      <c r="J21" s="147">
        <f>+'St 3'!$N$83</f>
        <v>833905.88639999996</v>
      </c>
      <c r="K21" s="147">
        <f>+'St 3'!$N$200</f>
        <v>0</v>
      </c>
      <c r="L21" s="147">
        <f>+'St 2.1'!$N$83</f>
        <v>0</v>
      </c>
      <c r="M21" s="147">
        <f>+'St 2.1'!$N$200</f>
        <v>705.53689129463351</v>
      </c>
      <c r="N21" s="147">
        <f>+'St 2.2'!$N$83</f>
        <v>0</v>
      </c>
      <c r="O21" s="147">
        <f>+'St 2.2'!$N$200</f>
        <v>0</v>
      </c>
      <c r="P21" s="147">
        <f>+'St 4'!$N$83</f>
        <v>0</v>
      </c>
      <c r="Q21" s="147">
        <f>+'St 4'!$N$200</f>
        <v>2752398.0345447459</v>
      </c>
      <c r="R21" s="147">
        <f>+'St 5'!$N$83</f>
        <v>0</v>
      </c>
      <c r="S21" s="147">
        <f>+'St 5'!$N$200</f>
        <v>0</v>
      </c>
      <c r="T21" s="147">
        <f t="shared" si="0"/>
        <v>2752398.0345447455</v>
      </c>
      <c r="U21" s="147">
        <f t="shared" si="0"/>
        <v>2753477.3436018783</v>
      </c>
    </row>
    <row r="22" spans="2:21">
      <c r="B22" s="66" t="s">
        <v>85</v>
      </c>
      <c r="C22" s="3" t="s">
        <v>324</v>
      </c>
      <c r="D22" s="147">
        <f>+'St 1.1'!$N$84</f>
        <v>0</v>
      </c>
      <c r="E22" s="147">
        <f>+'St 1.1'!$N$201</f>
        <v>0</v>
      </c>
      <c r="F22" s="147">
        <f>+'St 1.2'!$N$84</f>
        <v>0</v>
      </c>
      <c r="G22" s="147">
        <f>+'St 1.2'!$N$201</f>
        <v>0</v>
      </c>
      <c r="H22" s="147">
        <f>+'St 1.3'!$N$84</f>
        <v>4.7595787540032686E-2</v>
      </c>
      <c r="I22" s="147">
        <f>+'St 1.3'!$N$201</f>
        <v>0</v>
      </c>
      <c r="J22" s="147">
        <f>+'St 3'!$N$84</f>
        <v>0</v>
      </c>
      <c r="K22" s="147">
        <f>+'St 3'!$N$201</f>
        <v>0</v>
      </c>
      <c r="L22" s="147">
        <f>+'St 2.1'!$N$84</f>
        <v>0</v>
      </c>
      <c r="M22" s="147">
        <f>+'St 2.1'!$N$201</f>
        <v>0</v>
      </c>
      <c r="N22" s="147">
        <f>+'St 2.2'!$N$84</f>
        <v>0</v>
      </c>
      <c r="O22" s="147">
        <f>+'St 2.2'!$N$201</f>
        <v>0</v>
      </c>
      <c r="P22" s="147">
        <f>+'St 4'!$N$84</f>
        <v>0</v>
      </c>
      <c r="Q22" s="147">
        <f>+'St 4'!$N$201</f>
        <v>4.7595787540032686E-2</v>
      </c>
      <c r="R22" s="147">
        <f>+'St 5'!$N$84</f>
        <v>0</v>
      </c>
      <c r="S22" s="147">
        <f>+'St 5'!$N$201</f>
        <v>0</v>
      </c>
      <c r="T22" s="147">
        <f t="shared" si="0"/>
        <v>4.7595787540032686E-2</v>
      </c>
      <c r="U22" s="147">
        <f t="shared" si="0"/>
        <v>4.7595787540032686E-2</v>
      </c>
    </row>
    <row r="23" spans="2:21">
      <c r="B23" s="66" t="s">
        <v>70</v>
      </c>
      <c r="C23" s="67" t="s">
        <v>20</v>
      </c>
      <c r="D23" s="147">
        <f>+'St 1.1'!$N$85</f>
        <v>0</v>
      </c>
      <c r="E23" s="147">
        <f>+'St 1.1'!$N$202</f>
        <v>0</v>
      </c>
      <c r="F23" s="147">
        <f>+'St 1.2'!$N$85</f>
        <v>0</v>
      </c>
      <c r="G23" s="147">
        <f>+'St 1.2'!$N$202</f>
        <v>0</v>
      </c>
      <c r="H23" s="147">
        <f>+'St 1.3'!$N$85</f>
        <v>4.7595787540032686E-2</v>
      </c>
      <c r="I23" s="147">
        <f>+'St 1.3'!$N$202</f>
        <v>0</v>
      </c>
      <c r="J23" s="147">
        <f>+'St 3'!$N$85</f>
        <v>0</v>
      </c>
      <c r="K23" s="147">
        <f>+'St 3'!$N$202</f>
        <v>0</v>
      </c>
      <c r="L23" s="147">
        <f>+'St 2.1'!$N$85</f>
        <v>0</v>
      </c>
      <c r="M23" s="147">
        <f>+'St 2.1'!$N$202</f>
        <v>0</v>
      </c>
      <c r="N23" s="147">
        <f>+'St 2.2'!$N$85</f>
        <v>0</v>
      </c>
      <c r="O23" s="147">
        <f>+'St 2.2'!$N$202</f>
        <v>0</v>
      </c>
      <c r="P23" s="147">
        <f>+'St 4'!$N$85</f>
        <v>0</v>
      </c>
      <c r="Q23" s="147">
        <f>+'St 4'!$N$202</f>
        <v>4.7595787540032686E-2</v>
      </c>
      <c r="R23" s="147">
        <f>+'St 5'!$N$85</f>
        <v>0</v>
      </c>
      <c r="S23" s="147">
        <f>+'St 5'!$N$202</f>
        <v>0</v>
      </c>
      <c r="T23" s="147">
        <f t="shared" si="0"/>
        <v>4.7595787540032686E-2</v>
      </c>
      <c r="U23" s="147">
        <f t="shared" si="0"/>
        <v>4.7595787540032686E-2</v>
      </c>
    </row>
    <row r="24" spans="2:21">
      <c r="B24" s="35">
        <v>7</v>
      </c>
      <c r="C24" s="26" t="s">
        <v>53</v>
      </c>
      <c r="D24" s="146">
        <f>+'St 1.1'!$N$86</f>
        <v>43393.66</v>
      </c>
      <c r="E24" s="146">
        <f>+'St 1.1'!$N$203</f>
        <v>41769.61</v>
      </c>
      <c r="F24" s="146">
        <f>+'St 1.2'!$N$86</f>
        <v>399181.32580090349</v>
      </c>
      <c r="G24" s="146">
        <f>+'St 1.2'!$N$203</f>
        <v>394926.24867347797</v>
      </c>
      <c r="H24" s="146">
        <f>+'St 1.3'!$N$86</f>
        <v>106559.56396042384</v>
      </c>
      <c r="I24" s="146">
        <f>+'St 1.3'!$N$203</f>
        <v>1072759.3771005971</v>
      </c>
      <c r="J24" s="146">
        <f>+'St 3'!$N$86</f>
        <v>43046.453900000008</v>
      </c>
      <c r="K24" s="146">
        <f>+'St 3'!$N$203</f>
        <v>178532.13257711753</v>
      </c>
      <c r="L24" s="146">
        <f>+'St 2.1'!$N$86</f>
        <v>301868.16620690911</v>
      </c>
      <c r="M24" s="146">
        <f>+'St 2.1'!$N$203</f>
        <v>540255.35872735141</v>
      </c>
      <c r="N24" s="146">
        <f>+'St 2.2'!$N$86</f>
        <v>10381976.366482392</v>
      </c>
      <c r="O24" s="146">
        <f>+'St 2.2'!$N$203</f>
        <v>3724585.2887240797</v>
      </c>
      <c r="P24" s="146">
        <f>+'St 4'!$N$86</f>
        <v>120318.57208447106</v>
      </c>
      <c r="Q24" s="146">
        <f>+'St 4'!$N$203</f>
        <v>63817.9511761381</v>
      </c>
      <c r="R24" s="146">
        <f>+'St 5'!$N$86</f>
        <v>314482.50844430504</v>
      </c>
      <c r="S24" s="146">
        <f>+'St 5'!$N$203</f>
        <v>1066761.2384890467</v>
      </c>
      <c r="T24" s="146">
        <f t="shared" si="0"/>
        <v>11710826.616879405</v>
      </c>
      <c r="U24" s="146">
        <f t="shared" si="0"/>
        <v>7083407.2054678081</v>
      </c>
    </row>
    <row r="25" spans="2:21">
      <c r="B25" s="66" t="s">
        <v>68</v>
      </c>
      <c r="C25" s="67" t="s">
        <v>30</v>
      </c>
      <c r="D25" s="147">
        <f>+'St 1.1'!$N$87</f>
        <v>0</v>
      </c>
      <c r="E25" s="147">
        <f>+'St 1.1'!$N$204</f>
        <v>0</v>
      </c>
      <c r="F25" s="147">
        <f>+'St 1.2'!$N$87</f>
        <v>7569.1025379587099</v>
      </c>
      <c r="G25" s="147">
        <f>+'St 1.2'!$N$204</f>
        <v>121224.24361251041</v>
      </c>
      <c r="H25" s="147">
        <f>+'St 1.3'!$N$87</f>
        <v>8018.7706992331368</v>
      </c>
      <c r="I25" s="147">
        <f>+'St 1.3'!$N$204</f>
        <v>804354.83584271953</v>
      </c>
      <c r="J25" s="147">
        <f>+'St 3'!$N$87</f>
        <v>0</v>
      </c>
      <c r="K25" s="147">
        <f>+'St 3'!$N$204</f>
        <v>0.25409467784535889</v>
      </c>
      <c r="L25" s="147">
        <f>+'St 2.1'!$N$87</f>
        <v>287086.87153834716</v>
      </c>
      <c r="M25" s="147">
        <f>+'St 2.1'!$N$204</f>
        <v>159203.93209807025</v>
      </c>
      <c r="N25" s="147">
        <f>+'St 2.2'!$N$87</f>
        <v>5304942.4429364083</v>
      </c>
      <c r="O25" s="147">
        <f>+'St 2.2'!$N$204</f>
        <v>1885063.9526164164</v>
      </c>
      <c r="P25" s="147">
        <f>+'St 4'!$N$87</f>
        <v>1379.9916064292402</v>
      </c>
      <c r="Q25" s="147">
        <f>+'St 4'!$N$204</f>
        <v>1989.1606789833102</v>
      </c>
      <c r="R25" s="147">
        <f>+'St 5'!$N$87</f>
        <v>136235.62169656501</v>
      </c>
      <c r="S25" s="147">
        <f>+'St 5'!$N$204</f>
        <v>892920.13973574666</v>
      </c>
      <c r="T25" s="147">
        <f t="shared" si="0"/>
        <v>5745232.8010149421</v>
      </c>
      <c r="U25" s="147">
        <f t="shared" si="0"/>
        <v>3864756.5186791243</v>
      </c>
    </row>
    <row r="26" spans="2:21">
      <c r="B26" s="66" t="s">
        <v>69</v>
      </c>
      <c r="C26" s="67" t="s">
        <v>31</v>
      </c>
      <c r="D26" s="147">
        <f>+'St 1.1'!$N$100</f>
        <v>43393.66</v>
      </c>
      <c r="E26" s="147">
        <f>+'St 1.1'!$N$217</f>
        <v>41769.61</v>
      </c>
      <c r="F26" s="147">
        <f>+'St 1.2'!$N$100</f>
        <v>391612.22326294484</v>
      </c>
      <c r="G26" s="147">
        <f>+'St 1.2'!$N$217</f>
        <v>273702.00506096764</v>
      </c>
      <c r="H26" s="147">
        <f>+'St 1.3'!$N$100</f>
        <v>98540.793261190702</v>
      </c>
      <c r="I26" s="147">
        <f>+'St 1.3'!$N$217</f>
        <v>268404.54125787772</v>
      </c>
      <c r="J26" s="147">
        <f>+'St 3'!$N$100</f>
        <v>43046.453900000008</v>
      </c>
      <c r="K26" s="147">
        <f>+'St 3'!$N$217</f>
        <v>178531.8784824397</v>
      </c>
      <c r="L26" s="147">
        <f>+'St 2.1'!$N$100</f>
        <v>14781.294668561995</v>
      </c>
      <c r="M26" s="147">
        <f>+'St 2.1'!$N$217</f>
        <v>381051.42662928114</v>
      </c>
      <c r="N26" s="147">
        <f>+'St 2.2'!$N$100</f>
        <v>5077033.9235459836</v>
      </c>
      <c r="O26" s="147">
        <f>+'St 2.2'!$N$217</f>
        <v>1839521.3361076636</v>
      </c>
      <c r="P26" s="147">
        <f>+'St 4'!$N$100</f>
        <v>118938.58047804183</v>
      </c>
      <c r="Q26" s="147">
        <f>+'St 4'!$N$217</f>
        <v>61828.790497154798</v>
      </c>
      <c r="R26" s="147">
        <f>+'St 5'!$N$100</f>
        <v>178246.88674774001</v>
      </c>
      <c r="S26" s="147">
        <f>+'St 5'!$N$217</f>
        <v>173841.09875329994</v>
      </c>
      <c r="T26" s="147">
        <f t="shared" si="0"/>
        <v>5965593.8158644624</v>
      </c>
      <c r="U26" s="147">
        <f t="shared" si="0"/>
        <v>3218650.6867886847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1.1'!$N$113+'St 1.1'!$N$114</f>
        <v>0</v>
      </c>
      <c r="E28" s="146">
        <f>+'St 1.1'!$N$230+'St 1.1'!$N$231</f>
        <v>0</v>
      </c>
      <c r="F28" s="146">
        <f>+'St 1.2'!$N$113+'St 1.2'!$N$114</f>
        <v>618541.42229663895</v>
      </c>
      <c r="G28" s="146">
        <f>+'St 1.2'!$N$230+'St 1.2'!$N$231</f>
        <v>1098636.2006409555</v>
      </c>
      <c r="H28" s="146">
        <f>+'St 1.3'!$N$113+'St 1.3'!$N$114</f>
        <v>73588.030338525103</v>
      </c>
      <c r="I28" s="146">
        <f>+'St 1.3'!$N$230+'St 1.3'!$N$231</f>
        <v>217255.54778121487</v>
      </c>
      <c r="J28" s="146">
        <f>+'St 3'!$N$113+'St 3'!$N$114</f>
        <v>1265.7691</v>
      </c>
      <c r="K28" s="146">
        <f>+'St 3'!$N$230+'St 3'!$N$231</f>
        <v>1015.6511999999999</v>
      </c>
      <c r="L28" s="146">
        <f>+'St 2.1'!$N$113+'St 2.1'!$N$114</f>
        <v>48645.126926434998</v>
      </c>
      <c r="M28" s="146">
        <f>+'St 2.1'!$N$230+'St 2.1'!$N$231</f>
        <v>11.401658999999999</v>
      </c>
      <c r="N28" s="146">
        <f>+'St 2.2'!$N$113+'St 2.2'!$N$114</f>
        <v>4550627.4038628498</v>
      </c>
      <c r="O28" s="146">
        <f>+'St 2.2'!$N$230+'St 2.2'!$N$231</f>
        <v>2250000</v>
      </c>
      <c r="P28" s="146">
        <f>+'St 4'!$N$113+'St 4'!$N$114</f>
        <v>0</v>
      </c>
      <c r="Q28" s="146">
        <f>+'St 4'!$N$230+'St 4'!$N$231</f>
        <v>0</v>
      </c>
      <c r="R28" s="146">
        <f>+'St 5'!$N$113+'St 5'!$N$114</f>
        <v>0</v>
      </c>
      <c r="S28" s="146">
        <f>+'St 5'!$N$230+'St 5'!$N$231</f>
        <v>0</v>
      </c>
      <c r="T28" s="146">
        <f t="shared" si="0"/>
        <v>5292667.7525244486</v>
      </c>
      <c r="U28" s="146">
        <f t="shared" si="0"/>
        <v>3566918.80128117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4911779.5699999994</v>
      </c>
      <c r="E29" s="146">
        <f t="shared" si="1"/>
        <v>6186742.9099999992</v>
      </c>
      <c r="F29" s="146">
        <f t="shared" si="1"/>
        <v>23870630.253082391</v>
      </c>
      <c r="G29" s="146">
        <f t="shared" si="1"/>
        <v>26067162.282480977</v>
      </c>
      <c r="H29" s="146">
        <f t="shared" si="1"/>
        <v>17075966.126419522</v>
      </c>
      <c r="I29" s="146">
        <f t="shared" si="1"/>
        <v>21015892.507853922</v>
      </c>
      <c r="J29" s="146">
        <f t="shared" si="1"/>
        <v>20475221.300471365</v>
      </c>
      <c r="K29" s="146">
        <f t="shared" si="1"/>
        <v>5575848.4834252605</v>
      </c>
      <c r="L29" s="146">
        <f t="shared" si="1"/>
        <v>2098767.7503598551</v>
      </c>
      <c r="M29" s="146">
        <f t="shared" si="1"/>
        <v>1274900.0674895956</v>
      </c>
      <c r="N29" s="146">
        <f t="shared" si="1"/>
        <v>28420772.064913448</v>
      </c>
      <c r="O29" s="146">
        <f t="shared" si="1"/>
        <v>17532537.664599247</v>
      </c>
      <c r="P29" s="146">
        <f t="shared" si="1"/>
        <v>8984919.1862609275</v>
      </c>
      <c r="Q29" s="146">
        <f t="shared" si="1"/>
        <v>30956761.270863906</v>
      </c>
      <c r="R29" s="146">
        <f t="shared" si="1"/>
        <v>6748578.0634867977</v>
      </c>
      <c r="S29" s="146">
        <f t="shared" si="1"/>
        <v>9802205.2274383642</v>
      </c>
      <c r="T29" s="146">
        <f t="shared" si="1"/>
        <v>112586634.31499429</v>
      </c>
      <c r="U29" s="146">
        <f t="shared" si="1"/>
        <v>118412050.41415128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6" t="s">
        <v>406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1.1'!$Z$6</f>
        <v>0</v>
      </c>
      <c r="E36" s="146">
        <f>+'St 1.1'!$Z$123</f>
        <v>70513.611339094015</v>
      </c>
      <c r="F36" s="146">
        <f>+'St 1.2'!$Z$6</f>
        <v>0</v>
      </c>
      <c r="G36" s="146">
        <f>+'St 1.2'!$Z$123</f>
        <v>0</v>
      </c>
      <c r="H36" s="146">
        <f>+'St 1.3'!$Z$6</f>
        <v>0</v>
      </c>
      <c r="I36" s="146">
        <f>+'St 1.3'!$Z$123</f>
        <v>0</v>
      </c>
      <c r="J36" s="146">
        <f>+'St 3'!$Z$6</f>
        <v>131973</v>
      </c>
      <c r="K36" s="146">
        <f>+'St 3'!$Z$123</f>
        <v>134998.6792016351</v>
      </c>
      <c r="L36" s="146">
        <f>+'St 2.1'!$Z$6</f>
        <v>0</v>
      </c>
      <c r="M36" s="146">
        <f>+'St 2.1'!$Z$123</f>
        <v>0</v>
      </c>
      <c r="N36" s="146">
        <f>+'St 2.2'!$Z$6</f>
        <v>0</v>
      </c>
      <c r="O36" s="146">
        <f>+'St 2.2'!$Z$123</f>
        <v>0</v>
      </c>
      <c r="P36" s="146">
        <f>+'St 4'!$Z$6</f>
        <v>0</v>
      </c>
      <c r="Q36" s="146">
        <f>+'St 4'!$Z$123</f>
        <v>0</v>
      </c>
      <c r="R36" s="146">
        <f>+'St 5'!$Z$6</f>
        <v>0</v>
      </c>
      <c r="S36" s="146">
        <f>+'St 5'!$Z$123</f>
        <v>0</v>
      </c>
      <c r="T36" s="146">
        <f>+D36+F36+H36+J36+L36+N36+P36+R36</f>
        <v>131973</v>
      </c>
      <c r="U36" s="146">
        <f>+E36+G36+I36+K36+M36+O36+Q36+S36</f>
        <v>205512.29054072913</v>
      </c>
    </row>
    <row r="37" spans="2:21">
      <c r="B37" s="66" t="s">
        <v>68</v>
      </c>
      <c r="C37" s="67" t="s">
        <v>35</v>
      </c>
      <c r="D37" s="147">
        <f>+'St 1.1'!$Z$7</f>
        <v>0</v>
      </c>
      <c r="E37" s="147">
        <f>+'St 1.1'!$Z$124</f>
        <v>70513.611339094001</v>
      </c>
      <c r="F37" s="147">
        <f>+'St 1.2'!$Z$7</f>
        <v>0</v>
      </c>
      <c r="G37" s="147">
        <f>+'St 1.2'!$Z$124</f>
        <v>0</v>
      </c>
      <c r="H37" s="147">
        <f>+'St 1.3'!$Z$7</f>
        <v>0</v>
      </c>
      <c r="I37" s="147">
        <f>+'St 1.3'!$Z$124</f>
        <v>0</v>
      </c>
      <c r="J37" s="147">
        <f>+'St 3'!$Z$7</f>
        <v>0</v>
      </c>
      <c r="K37" s="147">
        <f>+'St 3'!$Z$124</f>
        <v>0</v>
      </c>
      <c r="L37" s="147">
        <f>+'St 2.1'!$Z$7</f>
        <v>0</v>
      </c>
      <c r="M37" s="147">
        <f>+'St 2.1'!$Z$124</f>
        <v>0</v>
      </c>
      <c r="N37" s="147">
        <f>+'St 2.2'!$Z$7</f>
        <v>0</v>
      </c>
      <c r="O37" s="147">
        <f>+'St 2.2'!$Z$124</f>
        <v>0</v>
      </c>
      <c r="P37" s="147">
        <f>+'St 4'!$Z$7</f>
        <v>0</v>
      </c>
      <c r="Q37" s="147">
        <f>+'St 4'!$Z$124</f>
        <v>0</v>
      </c>
      <c r="R37" s="147">
        <f>+'St 5'!$Z$7</f>
        <v>0</v>
      </c>
      <c r="S37" s="147">
        <f>+'St 5'!$Z$124</f>
        <v>0</v>
      </c>
      <c r="T37" s="147">
        <f t="shared" ref="T37:U59" si="2">+D37+F37+H37+J37+L37+N37+P37+R37</f>
        <v>0</v>
      </c>
      <c r="U37" s="147">
        <f t="shared" si="2"/>
        <v>70513.611339094001</v>
      </c>
    </row>
    <row r="38" spans="2:21">
      <c r="B38" s="66" t="s">
        <v>69</v>
      </c>
      <c r="C38" s="67" t="s">
        <v>87</v>
      </c>
      <c r="D38" s="147">
        <f>+'St 1.1'!$Z$8</f>
        <v>0</v>
      </c>
      <c r="E38" s="147">
        <f>+'St 1.1'!$Z$125</f>
        <v>-2.886579864025407E-13</v>
      </c>
      <c r="F38" s="147">
        <f>+'St 1.2'!$Z$8</f>
        <v>0</v>
      </c>
      <c r="G38" s="147">
        <f>+'St 1.2'!$Z$125</f>
        <v>0</v>
      </c>
      <c r="H38" s="147">
        <f>+'St 1.3'!$Z$8</f>
        <v>0</v>
      </c>
      <c r="I38" s="147">
        <f>+'St 1.3'!$Z$125</f>
        <v>0</v>
      </c>
      <c r="J38" s="147">
        <f>+'St 3'!$Z$8</f>
        <v>131973</v>
      </c>
      <c r="K38" s="147">
        <f>+'St 3'!$Z$125</f>
        <v>134998.6792016351</v>
      </c>
      <c r="L38" s="147">
        <f>+'St 2.1'!$Z$8</f>
        <v>0</v>
      </c>
      <c r="M38" s="147">
        <f>+'St 2.1'!$Z$125</f>
        <v>0</v>
      </c>
      <c r="N38" s="147">
        <f>+'St 2.2'!$Z$8</f>
        <v>0</v>
      </c>
      <c r="O38" s="147">
        <f>+'St 2.2'!$Z$125</f>
        <v>0</v>
      </c>
      <c r="P38" s="147">
        <f>+'St 4'!$Z$8</f>
        <v>0</v>
      </c>
      <c r="Q38" s="147">
        <f>+'St 4'!$Z$125</f>
        <v>0</v>
      </c>
      <c r="R38" s="147">
        <f>+'St 5'!$Z$8</f>
        <v>0</v>
      </c>
      <c r="S38" s="147">
        <f>+'St 5'!$Z$125</f>
        <v>0</v>
      </c>
      <c r="T38" s="147">
        <f t="shared" si="2"/>
        <v>131973</v>
      </c>
      <c r="U38" s="147">
        <f t="shared" si="2"/>
        <v>134998.6792016351</v>
      </c>
    </row>
    <row r="39" spans="2:21">
      <c r="B39" s="35">
        <v>2</v>
      </c>
      <c r="C39" s="26" t="s">
        <v>38</v>
      </c>
      <c r="D39" s="146">
        <f>+'St 1.1'!$Z$9</f>
        <v>511909.35999999929</v>
      </c>
      <c r="E39" s="146">
        <f>+'St 1.1'!$Z$126</f>
        <v>35401.716497026537</v>
      </c>
      <c r="F39" s="146">
        <f>+'St 1.2'!$Z$9</f>
        <v>1694878.0972430988</v>
      </c>
      <c r="G39" s="146">
        <f>+'St 1.2'!$Z$126</f>
        <v>479576.28118405858</v>
      </c>
      <c r="H39" s="146">
        <f>+'St 1.3'!$Z$9</f>
        <v>24156.950140904311</v>
      </c>
      <c r="I39" s="146">
        <f>+'St 1.3'!$Z$126</f>
        <v>121800.56912026755</v>
      </c>
      <c r="J39" s="146">
        <f>+'St 3'!$Z$9</f>
        <v>426228.44847090682</v>
      </c>
      <c r="K39" s="146">
        <f>+'St 3'!$Z$126</f>
        <v>255867.84263988701</v>
      </c>
      <c r="L39" s="146">
        <f>+'St 2.1'!$Z$9</f>
        <v>333.56570000000011</v>
      </c>
      <c r="M39" s="146">
        <f>+'St 2.1'!$Z$126</f>
        <v>44009.945534409977</v>
      </c>
      <c r="N39" s="146">
        <f>+'St 2.2'!$Z$9</f>
        <v>15817.651837808728</v>
      </c>
      <c r="O39" s="146">
        <f>+'St 2.2'!$Z$126</f>
        <v>339474.3138298436</v>
      </c>
      <c r="P39" s="146">
        <f>+'St 4'!$Z$9</f>
        <v>0</v>
      </c>
      <c r="Q39" s="146">
        <f>+'St 4'!$Z$126</f>
        <v>1433725.8038462761</v>
      </c>
      <c r="R39" s="146">
        <f>+'St 5'!$Z$9</f>
        <v>-15028.1800909514</v>
      </c>
      <c r="S39" s="146">
        <f>+'St 5'!$Z$126</f>
        <v>34260.875019790365</v>
      </c>
      <c r="T39" s="146">
        <f t="shared" si="2"/>
        <v>2658295.8933017664</v>
      </c>
      <c r="U39" s="146">
        <f t="shared" si="2"/>
        <v>2744117.3476715595</v>
      </c>
    </row>
    <row r="40" spans="2:21" ht="15.75">
      <c r="B40" s="66" t="s">
        <v>68</v>
      </c>
      <c r="C40" s="67" t="s">
        <v>39</v>
      </c>
      <c r="D40" s="149">
        <f>+'St 1.1'!$Z$10</f>
        <v>278858.55999999982</v>
      </c>
      <c r="E40" s="149">
        <f>+'St 1.1'!$Z$127</f>
        <v>-229.99999999999989</v>
      </c>
      <c r="F40" s="149">
        <f>+'St 1.2'!$Z$10</f>
        <v>0</v>
      </c>
      <c r="G40" s="149">
        <f>+'St 1.2'!$Z$127</f>
        <v>-747.8954852333909</v>
      </c>
      <c r="H40" s="149">
        <f>+'St 1.3'!$Z$10</f>
        <v>0</v>
      </c>
      <c r="I40" s="149">
        <f>+'St 1.3'!$Z$127</f>
        <v>6287.4580026734366</v>
      </c>
      <c r="J40" s="149">
        <f>+'St 3'!$Z$10</f>
        <v>0</v>
      </c>
      <c r="K40" s="149">
        <f>+'St 3'!$Z$127</f>
        <v>0.23230000000000001</v>
      </c>
      <c r="L40" s="149">
        <f>+'St 2.1'!$Z$10</f>
        <v>0</v>
      </c>
      <c r="M40" s="149">
        <f>+'St 2.1'!$Z$127</f>
        <v>-0.45104400000000011</v>
      </c>
      <c r="N40" s="149">
        <f>+'St 2.2'!$Z$10</f>
        <v>0</v>
      </c>
      <c r="O40" s="149">
        <f>+'St 2.2'!$Z$127</f>
        <v>1259.8644258046561</v>
      </c>
      <c r="P40" s="149">
        <f>+'St 4'!$Z$10</f>
        <v>0</v>
      </c>
      <c r="Q40" s="149">
        <f>+'St 4'!$Z$127</f>
        <v>269667.35066120699</v>
      </c>
      <c r="R40" s="149">
        <f>+'St 5'!$Z$10</f>
        <v>0</v>
      </c>
      <c r="S40" s="149">
        <f>+'St 5'!$Z$127</f>
        <v>0</v>
      </c>
      <c r="T40" s="149">
        <f t="shared" si="2"/>
        <v>278858.55999999982</v>
      </c>
      <c r="U40" s="149">
        <f t="shared" si="2"/>
        <v>276236.55886045168</v>
      </c>
    </row>
    <row r="41" spans="2:21" ht="15.75">
      <c r="B41" s="66" t="s">
        <v>69</v>
      </c>
      <c r="C41" s="67" t="s">
        <v>50</v>
      </c>
      <c r="D41" s="149">
        <f>+'St 1.1'!$Z$23</f>
        <v>233050.79999999981</v>
      </c>
      <c r="E41" s="149">
        <f>+'St 1.1'!$Z$140</f>
        <v>35631.716497026646</v>
      </c>
      <c r="F41" s="149">
        <f>+'St 1.2'!$Z$23</f>
        <v>1694878.0972430988</v>
      </c>
      <c r="G41" s="149">
        <f>+'St 1.2'!$Z$140</f>
        <v>480324.17666929198</v>
      </c>
      <c r="H41" s="149">
        <f>+'St 1.3'!$Z$23</f>
        <v>24156.950140904311</v>
      </c>
      <c r="I41" s="149">
        <f>+'St 1.3'!$Z$140</f>
        <v>115513.11111759413</v>
      </c>
      <c r="J41" s="149">
        <f>+'St 3'!$Z$23</f>
        <v>426228.44847090659</v>
      </c>
      <c r="K41" s="149">
        <f>+'St 3'!$Z$140</f>
        <v>255867.61033988703</v>
      </c>
      <c r="L41" s="149">
        <f>+'St 2.1'!$Z$23</f>
        <v>333.56570000000011</v>
      </c>
      <c r="M41" s="149">
        <f>+'St 2.1'!$Z$140</f>
        <v>44010.396578409978</v>
      </c>
      <c r="N41" s="149">
        <f>+'St 2.2'!$Z$23</f>
        <v>15817.651837808728</v>
      </c>
      <c r="O41" s="149">
        <f>+'St 2.2'!$Z$140</f>
        <v>338214.44940403925</v>
      </c>
      <c r="P41" s="149">
        <f>+'St 4'!$Z$23</f>
        <v>0</v>
      </c>
      <c r="Q41" s="149">
        <f>+'St 4'!$Z$140</f>
        <v>1164058.4531850691</v>
      </c>
      <c r="R41" s="149">
        <f>+'St 5'!$Z$23</f>
        <v>-15028.1800909514</v>
      </c>
      <c r="S41" s="149">
        <f>+'St 5'!$Z$140</f>
        <v>34260.875019790365</v>
      </c>
      <c r="T41" s="149">
        <f t="shared" si="2"/>
        <v>2379437.3333017668</v>
      </c>
      <c r="U41" s="149">
        <f t="shared" si="2"/>
        <v>2467880.7888111086</v>
      </c>
    </row>
    <row r="42" spans="2:21">
      <c r="B42" s="35">
        <v>3</v>
      </c>
      <c r="C42" s="26" t="s">
        <v>51</v>
      </c>
      <c r="D42" s="146">
        <f>+'St 1.1'!$Z$36</f>
        <v>0</v>
      </c>
      <c r="E42" s="146">
        <f>+'St 1.1'!$Z$153</f>
        <v>285419.28216387908</v>
      </c>
      <c r="F42" s="146">
        <f>+'St 1.2'!$Z$36</f>
        <v>-28815.371022076441</v>
      </c>
      <c r="G42" s="146">
        <f>+'St 1.2'!$Z$153</f>
        <v>409437.07399045432</v>
      </c>
      <c r="H42" s="146">
        <f>+'St 1.3'!$Z$36</f>
        <v>46145.609651745151</v>
      </c>
      <c r="I42" s="146">
        <f>+'St 1.3'!$Z$153</f>
        <v>876923.71409114078</v>
      </c>
      <c r="J42" s="146">
        <f>+'St 3'!$Z$36</f>
        <v>1473966.1023281566</v>
      </c>
      <c r="K42" s="146">
        <f>+'St 3'!$Z$153</f>
        <v>61454.100987688551</v>
      </c>
      <c r="L42" s="146">
        <f>+'St 2.1'!$Z$36</f>
        <v>0</v>
      </c>
      <c r="M42" s="146">
        <f>+'St 2.1'!$Z$153</f>
        <v>-1345.6441070740923</v>
      </c>
      <c r="N42" s="146">
        <f>+'St 2.2'!$Z$36</f>
        <v>204769.43786749616</v>
      </c>
      <c r="O42" s="146">
        <f>+'St 2.2'!$Z$153</f>
        <v>156316.2006761354</v>
      </c>
      <c r="P42" s="146">
        <f>+'St 4'!$Z$36</f>
        <v>0</v>
      </c>
      <c r="Q42" s="146">
        <f>+'St 4'!$Z$153</f>
        <v>-110278.88058743277</v>
      </c>
      <c r="R42" s="146">
        <f>+'St 5'!$Z$36</f>
        <v>349118.59406154725</v>
      </c>
      <c r="S42" s="146">
        <f>+'St 5'!$Z$153</f>
        <v>0</v>
      </c>
      <c r="T42" s="146">
        <f t="shared" si="2"/>
        <v>2045184.3728868687</v>
      </c>
      <c r="U42" s="146">
        <f t="shared" si="2"/>
        <v>1677925.8472147915</v>
      </c>
    </row>
    <row r="43" spans="2:21">
      <c r="B43" s="35">
        <v>4</v>
      </c>
      <c r="C43" s="26" t="s">
        <v>323</v>
      </c>
      <c r="D43" s="146">
        <f>+'St 1.1'!$Z$49</f>
        <v>0</v>
      </c>
      <c r="E43" s="146">
        <f>+'St 1.1'!$Z$166</f>
        <v>73898.600000000035</v>
      </c>
      <c r="F43" s="146">
        <f>+'St 1.2'!$Z$49</f>
        <v>314429.23744171683</v>
      </c>
      <c r="G43" s="146">
        <f>+'St 1.2'!$Z$166</f>
        <v>1491956.2414495128</v>
      </c>
      <c r="H43" s="146">
        <f>+'St 1.3'!$Z$49</f>
        <v>250950.75740865999</v>
      </c>
      <c r="I43" s="146">
        <f>+'St 1.3'!$Z$166</f>
        <v>317841.60252785415</v>
      </c>
      <c r="J43" s="146">
        <f>+'St 3'!$Z$49</f>
        <v>55088.034999999945</v>
      </c>
      <c r="K43" s="146">
        <f>+'St 3'!$Z$166</f>
        <v>136974.31129422085</v>
      </c>
      <c r="L43" s="146">
        <f>+'St 2.1'!$Z$49</f>
        <v>-37158.161056282777</v>
      </c>
      <c r="M43" s="146">
        <f>+'St 2.1'!$Z$166</f>
        <v>14666.202375968387</v>
      </c>
      <c r="N43" s="146">
        <f>+'St 2.2'!$Z$49</f>
        <v>990032.48245197604</v>
      </c>
      <c r="O43" s="146">
        <f>+'St 2.2'!$Z$166</f>
        <v>67690.195363567182</v>
      </c>
      <c r="P43" s="146">
        <f>+'St 4'!$Z$49</f>
        <v>899343.42232185428</v>
      </c>
      <c r="Q43" s="146">
        <f>+'St 4'!$Z$166</f>
        <v>0</v>
      </c>
      <c r="R43" s="146">
        <f>+'St 5'!$Z$49</f>
        <v>-5300.6020998228205</v>
      </c>
      <c r="S43" s="146">
        <f>+'St 5'!$Z$166</f>
        <v>95477.06973891567</v>
      </c>
      <c r="T43" s="146">
        <f t="shared" si="2"/>
        <v>2467385.1714681014</v>
      </c>
      <c r="U43" s="146">
        <f t="shared" si="2"/>
        <v>2198504.2227500393</v>
      </c>
    </row>
    <row r="44" spans="2:21">
      <c r="B44" s="35">
        <v>5</v>
      </c>
      <c r="C44" s="26" t="s">
        <v>52</v>
      </c>
      <c r="D44" s="146">
        <f>+'St 1.1'!$Z$62</f>
        <v>0</v>
      </c>
      <c r="E44" s="146">
        <f>+'St 1.1'!$Z$179</f>
        <v>0</v>
      </c>
      <c r="F44" s="146">
        <f>+'St 1.2'!$Z$62</f>
        <v>32304.792251146609</v>
      </c>
      <c r="G44" s="146">
        <f>+'St 1.2'!$Z$179</f>
        <v>-19258.959680538992</v>
      </c>
      <c r="H44" s="146">
        <f>+'St 1.3'!$Z$62</f>
        <v>269209.80675269431</v>
      </c>
      <c r="I44" s="146">
        <f>+'St 1.3'!$Z$179</f>
        <v>460204.93045466754</v>
      </c>
      <c r="J44" s="146">
        <f>+'St 3'!$Z$62</f>
        <v>0</v>
      </c>
      <c r="K44" s="146">
        <f>+'St 3'!$Z$179</f>
        <v>169430.34522361457</v>
      </c>
      <c r="L44" s="146">
        <f>+'St 2.1'!$Z$62</f>
        <v>3273.1599999999539</v>
      </c>
      <c r="M44" s="146">
        <f>+'St 2.1'!$Z$179</f>
        <v>22384.774481911918</v>
      </c>
      <c r="N44" s="146">
        <f>+'St 2.2'!$Z$62</f>
        <v>-261355.12896746295</v>
      </c>
      <c r="O44" s="146">
        <f>+'St 2.2'!$Z$179</f>
        <v>-577307.37199407304</v>
      </c>
      <c r="P44" s="146">
        <f>+'St 4'!$Z$62</f>
        <v>0</v>
      </c>
      <c r="Q44" s="146">
        <f>+'St 4'!$Z$179</f>
        <v>214191.31411835202</v>
      </c>
      <c r="R44" s="146">
        <f>+'St 5'!$Z$62</f>
        <v>151548.63371303858</v>
      </c>
      <c r="S44" s="146">
        <f>+'St 5'!$Z$179</f>
        <v>312476.72589197976</v>
      </c>
      <c r="T44" s="146">
        <f t="shared" si="2"/>
        <v>194981.26374941654</v>
      </c>
      <c r="U44" s="146">
        <f t="shared" si="2"/>
        <v>582121.75849591382</v>
      </c>
    </row>
    <row r="45" spans="2:21">
      <c r="B45" s="66" t="s">
        <v>68</v>
      </c>
      <c r="C45" s="67" t="s">
        <v>32</v>
      </c>
      <c r="D45" s="147">
        <f>+'St 1.1'!$Z$63</f>
        <v>0</v>
      </c>
      <c r="E45" s="147">
        <f>+'St 1.1'!$Z$180</f>
        <v>0</v>
      </c>
      <c r="F45" s="147">
        <f>+'St 1.2'!$Z$63</f>
        <v>32304.792251146609</v>
      </c>
      <c r="G45" s="147">
        <f>+'St 1.2'!$Z$180</f>
        <v>-628.39021790655806</v>
      </c>
      <c r="H45" s="147">
        <f>+'St 1.3'!$Z$63</f>
        <v>27933.563099424708</v>
      </c>
      <c r="I45" s="147">
        <f>+'St 1.3'!$Z$180</f>
        <v>351654.38898073905</v>
      </c>
      <c r="J45" s="147">
        <f>+'St 3'!$Z$63</f>
        <v>0</v>
      </c>
      <c r="K45" s="147">
        <f>+'St 3'!$Z$180</f>
        <v>169430.34522361457</v>
      </c>
      <c r="L45" s="147">
        <f>+'St 2.1'!$Z$63</f>
        <v>3273.1599999999539</v>
      </c>
      <c r="M45" s="147">
        <f>+'St 2.1'!$Z$180</f>
        <v>23075.270000000073</v>
      </c>
      <c r="N45" s="147">
        <f>+'St 2.2'!$Z$63</f>
        <v>-261355.12896746295</v>
      </c>
      <c r="O45" s="147">
        <f>+'St 2.2'!$Z$180</f>
        <v>-550614.80350593408</v>
      </c>
      <c r="P45" s="147">
        <f>+'St 4'!$Z$63</f>
        <v>0</v>
      </c>
      <c r="Q45" s="147">
        <f>+'St 4'!$Z$180</f>
        <v>53591.174118351999</v>
      </c>
      <c r="R45" s="147">
        <f>+'St 5'!$Z$63</f>
        <v>151548.63371303858</v>
      </c>
      <c r="S45" s="147">
        <f>+'St 5'!$Z$180</f>
        <v>312476.72589197976</v>
      </c>
      <c r="T45" s="147">
        <f t="shared" si="2"/>
        <v>-46294.979903853091</v>
      </c>
      <c r="U45" s="147">
        <f t="shared" si="2"/>
        <v>358984.71049084479</v>
      </c>
    </row>
    <row r="46" spans="2:21">
      <c r="B46" s="66" t="s">
        <v>69</v>
      </c>
      <c r="C46" s="67" t="s">
        <v>33</v>
      </c>
      <c r="D46" s="147">
        <f>+'St 1.1'!$Z$76</f>
        <v>0</v>
      </c>
      <c r="E46" s="147">
        <f>+'St 1.1'!$Z$193</f>
        <v>0</v>
      </c>
      <c r="F46" s="147">
        <f>+'St 1.2'!$Z$76</f>
        <v>0</v>
      </c>
      <c r="G46" s="147">
        <f>+'St 1.2'!$Z$193</f>
        <v>-18630.569462632429</v>
      </c>
      <c r="H46" s="147">
        <f>+'St 1.3'!$Z$76</f>
        <v>241276.2436532696</v>
      </c>
      <c r="I46" s="147">
        <f>+'St 1.3'!$Z$193</f>
        <v>108550.54147392856</v>
      </c>
      <c r="J46" s="147">
        <f>+'St 3'!$Z$76</f>
        <v>0</v>
      </c>
      <c r="K46" s="147">
        <f>+'St 3'!$Z$193</f>
        <v>0</v>
      </c>
      <c r="L46" s="147">
        <f>+'St 2.1'!$Z$76</f>
        <v>0</v>
      </c>
      <c r="M46" s="147">
        <f>+'St 2.1'!$Z$193</f>
        <v>-690.49551808815511</v>
      </c>
      <c r="N46" s="147">
        <f>+'St 2.2'!$Z$76</f>
        <v>0</v>
      </c>
      <c r="O46" s="147">
        <f>+'St 2.2'!$Z$193</f>
        <v>-26692.568488138932</v>
      </c>
      <c r="P46" s="147">
        <f>+'St 4'!$Z$76</f>
        <v>0</v>
      </c>
      <c r="Q46" s="147">
        <f>+'St 4'!$Z$193</f>
        <v>160600.14000000001</v>
      </c>
      <c r="R46" s="147">
        <f>+'St 5'!$Z$76</f>
        <v>0</v>
      </c>
      <c r="S46" s="147">
        <f>+'St 5'!$Z$193</f>
        <v>0</v>
      </c>
      <c r="T46" s="147">
        <f t="shared" si="2"/>
        <v>241276.2436532696</v>
      </c>
      <c r="U46" s="147">
        <f t="shared" si="2"/>
        <v>223137.04800506908</v>
      </c>
    </row>
    <row r="47" spans="2:21">
      <c r="B47" s="35">
        <v>6</v>
      </c>
      <c r="C47" s="26" t="s">
        <v>90</v>
      </c>
      <c r="D47" s="146">
        <f>+'St 1.1'!$Z$79</f>
        <v>9574.18</v>
      </c>
      <c r="E47" s="146">
        <f>+'St 1.1'!$Z$196</f>
        <v>0</v>
      </c>
      <c r="F47" s="146">
        <f>+'St 1.2'!$Z$79</f>
        <v>0.56950775402744291</v>
      </c>
      <c r="G47" s="146">
        <f>+'St 1.2'!$Z$196</f>
        <v>25.362783455801676</v>
      </c>
      <c r="H47" s="146">
        <f>+'St 1.3'!$Z$79</f>
        <v>1102876.0572418307</v>
      </c>
      <c r="I47" s="146">
        <f>+'St 1.3'!$Z$196</f>
        <v>0</v>
      </c>
      <c r="J47" s="146">
        <f>+'St 3'!$Z$79</f>
        <v>19407.61640000005</v>
      </c>
      <c r="K47" s="146">
        <f>+'St 3'!$Z$196</f>
        <v>0</v>
      </c>
      <c r="L47" s="146">
        <f>+'St 2.1'!$Z$79</f>
        <v>0</v>
      </c>
      <c r="M47" s="146">
        <f>+'St 2.1'!$Z$196</f>
        <v>-116.87331897775408</v>
      </c>
      <c r="N47" s="146">
        <f>+'St 2.2'!$Z$79</f>
        <v>0</v>
      </c>
      <c r="O47" s="146">
        <f>+'St 2.2'!$Z$196</f>
        <v>0</v>
      </c>
      <c r="P47" s="146">
        <f>+'St 4'!$Z$79</f>
        <v>0</v>
      </c>
      <c r="Q47" s="146">
        <f>+'St 4'!$Z$196</f>
        <v>946924.04289522453</v>
      </c>
      <c r="R47" s="146">
        <f>+'St 5'!$Z$79</f>
        <v>0</v>
      </c>
      <c r="S47" s="146">
        <f>+'St 5'!$Z$196</f>
        <v>0</v>
      </c>
      <c r="T47" s="146">
        <f t="shared" si="2"/>
        <v>1131858.4231495848</v>
      </c>
      <c r="U47" s="146">
        <f t="shared" si="2"/>
        <v>946832.53235970263</v>
      </c>
    </row>
    <row r="48" spans="2:21">
      <c r="B48" s="66" t="s">
        <v>68</v>
      </c>
      <c r="C48" s="67" t="s">
        <v>15</v>
      </c>
      <c r="D48" s="147">
        <f>+'St 1.1'!$Z$80</f>
        <v>0</v>
      </c>
      <c r="E48" s="147">
        <f>+'St 1.1'!$Z$197</f>
        <v>0</v>
      </c>
      <c r="F48" s="147">
        <f>+'St 1.2'!$Z$80</f>
        <v>0</v>
      </c>
      <c r="G48" s="147">
        <f>+'St 1.2'!$Z$197</f>
        <v>0</v>
      </c>
      <c r="H48" s="147">
        <f>+'St 1.3'!$Z$80</f>
        <v>29209.677832258865</v>
      </c>
      <c r="I48" s="147">
        <f>+'St 1.3'!$Z$197</f>
        <v>0</v>
      </c>
      <c r="J48" s="147">
        <f>+'St 3'!$Z$80</f>
        <v>0</v>
      </c>
      <c r="K48" s="147">
        <f>+'St 3'!$Z$197</f>
        <v>0</v>
      </c>
      <c r="L48" s="147">
        <f>+'St 2.1'!$Z$80</f>
        <v>0</v>
      </c>
      <c r="M48" s="147">
        <f>+'St 2.1'!$Z$197</f>
        <v>0</v>
      </c>
      <c r="N48" s="147">
        <f>+'St 2.2'!$Z$80</f>
        <v>0</v>
      </c>
      <c r="O48" s="147">
        <f>+'St 2.2'!$Z$197</f>
        <v>0</v>
      </c>
      <c r="P48" s="147">
        <f>+'St 4'!$Z$80</f>
        <v>0</v>
      </c>
      <c r="Q48" s="147">
        <f>+'St 4'!$Z$197</f>
        <v>0</v>
      </c>
      <c r="R48" s="147">
        <f>+'St 5'!$Z$80</f>
        <v>0</v>
      </c>
      <c r="S48" s="147">
        <f>+'St 5'!$Z$197</f>
        <v>0</v>
      </c>
      <c r="T48" s="147">
        <f t="shared" si="2"/>
        <v>29209.677832258865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1.1'!$Z$81</f>
        <v>0</v>
      </c>
      <c r="E49" s="147">
        <f>+'St 1.1'!$Z$198</f>
        <v>0</v>
      </c>
      <c r="F49" s="147">
        <f>+'St 1.2'!$Z$81</f>
        <v>0</v>
      </c>
      <c r="G49" s="147">
        <f>+'St 1.2'!$Z$198</f>
        <v>0</v>
      </c>
      <c r="H49" s="147">
        <f>+'St 1.3'!$Z$81</f>
        <v>597514.2795361639</v>
      </c>
      <c r="I49" s="147">
        <f>+'St 1.3'!$Z$198</f>
        <v>0</v>
      </c>
      <c r="J49" s="147">
        <f>+'St 3'!$Z$81</f>
        <v>0</v>
      </c>
      <c r="K49" s="147">
        <f>+'St 3'!$Z$198</f>
        <v>0</v>
      </c>
      <c r="L49" s="147">
        <f>+'St 2.1'!$Z$81</f>
        <v>0</v>
      </c>
      <c r="M49" s="147">
        <f>+'St 2.1'!$Z$198</f>
        <v>2.0775808000000007</v>
      </c>
      <c r="N49" s="147">
        <f>+'St 2.2'!$Z$81</f>
        <v>0</v>
      </c>
      <c r="O49" s="147">
        <f>+'St 2.2'!$Z$198</f>
        <v>0</v>
      </c>
      <c r="P49" s="147">
        <f>+'St 4'!$Z$81</f>
        <v>0</v>
      </c>
      <c r="Q49" s="147">
        <f>+'St 4'!$Z$198</f>
        <v>486889.24590189854</v>
      </c>
      <c r="R49" s="147">
        <f>+'St 5'!$Z$81</f>
        <v>0</v>
      </c>
      <c r="S49" s="147">
        <f>+'St 5'!$Z$198</f>
        <v>0</v>
      </c>
      <c r="T49" s="147">
        <f t="shared" si="2"/>
        <v>597514.2795361639</v>
      </c>
      <c r="U49" s="147">
        <f t="shared" si="2"/>
        <v>486891.32348269853</v>
      </c>
    </row>
    <row r="50" spans="2:21">
      <c r="B50" s="66" t="s">
        <v>83</v>
      </c>
      <c r="C50" s="67" t="s">
        <v>17</v>
      </c>
      <c r="D50" s="147">
        <f>+'St 1.1'!$Z$82</f>
        <v>375.1199999999983</v>
      </c>
      <c r="E50" s="147">
        <f>+'St 1.1'!$Z$199</f>
        <v>0</v>
      </c>
      <c r="F50" s="147">
        <f>+'St 1.2'!$Z$82</f>
        <v>0</v>
      </c>
      <c r="G50" s="147">
        <f>+'St 1.2'!$Z$199</f>
        <v>0</v>
      </c>
      <c r="H50" s="147">
        <f>+'St 1.3'!$Z$82</f>
        <v>228136.50030640996</v>
      </c>
      <c r="I50" s="147">
        <f>+'St 1.3'!$Z$199</f>
        <v>0</v>
      </c>
      <c r="J50" s="147">
        <f>+'St 3'!$Z$82</f>
        <v>0</v>
      </c>
      <c r="K50" s="147">
        <f>+'St 3'!$Z$199</f>
        <v>0</v>
      </c>
      <c r="L50" s="147">
        <f>+'St 2.1'!$Z$82</f>
        <v>0</v>
      </c>
      <c r="M50" s="147">
        <f>+'St 2.1'!$Z$199</f>
        <v>-7.5654547776842112</v>
      </c>
      <c r="N50" s="147">
        <f>+'St 2.2'!$Z$82</f>
        <v>0</v>
      </c>
      <c r="O50" s="147">
        <f>+'St 2.2'!$Z$199</f>
        <v>0</v>
      </c>
      <c r="P50" s="147">
        <f>+'St 4'!$Z$82</f>
        <v>0</v>
      </c>
      <c r="Q50" s="147">
        <f>+'St 4'!$Z$199</f>
        <v>230017.39849666297</v>
      </c>
      <c r="R50" s="147">
        <f>+'St 5'!$Z$82</f>
        <v>0</v>
      </c>
      <c r="S50" s="147">
        <f>+'St 5'!$Z$199</f>
        <v>0</v>
      </c>
      <c r="T50" s="147">
        <f t="shared" si="2"/>
        <v>228511.62030640995</v>
      </c>
      <c r="U50" s="147">
        <f t="shared" si="2"/>
        <v>230009.83304188529</v>
      </c>
    </row>
    <row r="51" spans="2:21">
      <c r="B51" s="66" t="s">
        <v>84</v>
      </c>
      <c r="C51" s="67" t="s">
        <v>18</v>
      </c>
      <c r="D51" s="147">
        <f>+'St 1.1'!$Z$83</f>
        <v>9199.0599999999977</v>
      </c>
      <c r="E51" s="147">
        <f>+'St 1.1'!$Z$200</f>
        <v>0</v>
      </c>
      <c r="F51" s="147">
        <f>+'St 1.2'!$Z$83</f>
        <v>0.56950775402744291</v>
      </c>
      <c r="G51" s="147">
        <f>+'St 1.2'!$Z$200</f>
        <v>25.362783455801676</v>
      </c>
      <c r="H51" s="147">
        <f>+'St 1.3'!$Z$83</f>
        <v>248015.59956699811</v>
      </c>
      <c r="I51" s="147">
        <f>+'St 1.3'!$Z$200</f>
        <v>0</v>
      </c>
      <c r="J51" s="147">
        <f>+'St 3'!$Z$83</f>
        <v>19407.61640000005</v>
      </c>
      <c r="K51" s="147">
        <f>+'St 3'!$Z$200</f>
        <v>0</v>
      </c>
      <c r="L51" s="147">
        <f>+'St 2.1'!$Z$83</f>
        <v>0</v>
      </c>
      <c r="M51" s="147">
        <f>+'St 2.1'!$Z$200</f>
        <v>-111.38544500006998</v>
      </c>
      <c r="N51" s="147">
        <f>+'St 2.2'!$Z$83</f>
        <v>0</v>
      </c>
      <c r="O51" s="147">
        <f>+'St 2.2'!$Z$200</f>
        <v>0</v>
      </c>
      <c r="P51" s="147">
        <f>+'St 4'!$Z$83</f>
        <v>0</v>
      </c>
      <c r="Q51" s="147">
        <f>+'St 4'!$Z$200</f>
        <v>230017.39849666297</v>
      </c>
      <c r="R51" s="147">
        <f>+'St 5'!$Z$83</f>
        <v>0</v>
      </c>
      <c r="S51" s="147">
        <f>+'St 5'!$Z$200</f>
        <v>0</v>
      </c>
      <c r="T51" s="147">
        <f t="shared" si="2"/>
        <v>276622.84547475219</v>
      </c>
      <c r="U51" s="147">
        <f t="shared" si="2"/>
        <v>229931.3758351187</v>
      </c>
    </row>
    <row r="52" spans="2:21">
      <c r="B52" s="66" t="s">
        <v>85</v>
      </c>
      <c r="C52" s="67" t="s">
        <v>19</v>
      </c>
      <c r="D52" s="147">
        <f>+'St 1.1'!$Z$84</f>
        <v>0</v>
      </c>
      <c r="E52" s="147">
        <f>+'St 1.1'!$Z$201</f>
        <v>0</v>
      </c>
      <c r="F52" s="147">
        <f>+'St 1.2'!$Z$84</f>
        <v>0</v>
      </c>
      <c r="G52" s="147">
        <f>+'St 1.2'!$Z$201</f>
        <v>0</v>
      </c>
      <c r="H52" s="147">
        <f>+'St 1.3'!$Z$84</f>
        <v>0</v>
      </c>
      <c r="I52" s="147">
        <f>+'St 1.3'!$Z$201</f>
        <v>0</v>
      </c>
      <c r="J52" s="147">
        <f>+'St 3'!$Z$84</f>
        <v>0</v>
      </c>
      <c r="K52" s="147">
        <f>+'St 3'!$Z$201</f>
        <v>0</v>
      </c>
      <c r="L52" s="147">
        <f>+'St 2.1'!$Z$84</f>
        <v>0</v>
      </c>
      <c r="M52" s="147">
        <f>+'St 2.1'!$Z$201</f>
        <v>0</v>
      </c>
      <c r="N52" s="147">
        <f>+'St 2.2'!$Z$84</f>
        <v>0</v>
      </c>
      <c r="O52" s="147">
        <f>+'St 2.2'!$Z$201</f>
        <v>0</v>
      </c>
      <c r="P52" s="147">
        <f>+'St 4'!$Z$84</f>
        <v>0</v>
      </c>
      <c r="Q52" s="147">
        <f>+'St 4'!$Z$201</f>
        <v>0</v>
      </c>
      <c r="R52" s="147">
        <f>+'St 5'!$Z$84</f>
        <v>0</v>
      </c>
      <c r="S52" s="147">
        <f>+'St 5'!$Z$201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1.1'!$Z$85</f>
        <v>0</v>
      </c>
      <c r="E53" s="147">
        <f>+'St 1.1'!$Z$202</f>
        <v>0</v>
      </c>
      <c r="F53" s="147">
        <f>+'St 1.2'!$Z$85</f>
        <v>0</v>
      </c>
      <c r="G53" s="147">
        <f>+'St 1.2'!$Z$202</f>
        <v>0</v>
      </c>
      <c r="H53" s="147">
        <f>+'St 1.3'!$Z$85</f>
        <v>0</v>
      </c>
      <c r="I53" s="147">
        <f>+'St 1.3'!$Z$202</f>
        <v>0</v>
      </c>
      <c r="J53" s="147">
        <f>+'St 3'!$Z$85</f>
        <v>0</v>
      </c>
      <c r="K53" s="147">
        <f>+'St 3'!$Z$202</f>
        <v>0</v>
      </c>
      <c r="L53" s="147">
        <f>+'St 2.1'!$Z$85</f>
        <v>0</v>
      </c>
      <c r="M53" s="147">
        <f>+'St 2.1'!$Z$202</f>
        <v>0</v>
      </c>
      <c r="N53" s="147">
        <f>+'St 2.2'!$Z$85</f>
        <v>0</v>
      </c>
      <c r="O53" s="147">
        <f>+'St 2.2'!$Z$202</f>
        <v>0</v>
      </c>
      <c r="P53" s="147">
        <f>+'St 4'!$Z$85</f>
        <v>0</v>
      </c>
      <c r="Q53" s="147">
        <f>+'St 4'!$Z$202</f>
        <v>0</v>
      </c>
      <c r="R53" s="147">
        <f>+'St 5'!$Z$85</f>
        <v>0</v>
      </c>
      <c r="S53" s="147">
        <f>+'St 5'!$Z$202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1.1'!$Z$86</f>
        <v>-69398.559999999998</v>
      </c>
      <c r="E54" s="146">
        <f>+'St 1.1'!$Z$203</f>
        <v>7126.0800000000017</v>
      </c>
      <c r="F54" s="146">
        <f>+'St 1.2'!$Z$86</f>
        <v>49258.75276195928</v>
      </c>
      <c r="G54" s="146">
        <f>+'St 1.2'!$Z$203</f>
        <v>-12875.304189378854</v>
      </c>
      <c r="H54" s="146">
        <f>+'St 1.3'!$Z$86</f>
        <v>28636.328394465821</v>
      </c>
      <c r="I54" s="146">
        <f>+'St 1.3'!$Z$203</f>
        <v>163725.54934297365</v>
      </c>
      <c r="J54" s="146">
        <f>+'St 3'!$Z$86</f>
        <v>7497.5052000000005</v>
      </c>
      <c r="K54" s="146">
        <f>+'St 3'!$Z$203</f>
        <v>-32011.572404451937</v>
      </c>
      <c r="L54" s="146">
        <f>+'St 2.1'!$Z$86</f>
        <v>95703.706333272668</v>
      </c>
      <c r="M54" s="146">
        <f>+'St 2.1'!$Z$203</f>
        <v>7936.3180295021493</v>
      </c>
      <c r="N54" s="146">
        <f>+'St 2.2'!$Z$86</f>
        <v>749821.04788633005</v>
      </c>
      <c r="O54" s="146">
        <f>+'St 2.2'!$Z$203</f>
        <v>563166.192145415</v>
      </c>
      <c r="P54" s="146">
        <f>+'St 4'!$Z$86</f>
        <v>5907.7284939335086</v>
      </c>
      <c r="Q54" s="146">
        <f>+'St 4'!$Z$203</f>
        <v>6229.6221666980837</v>
      </c>
      <c r="R54" s="146">
        <f>+'St 5'!$Z$86</f>
        <v>-175726.70988607837</v>
      </c>
      <c r="S54" s="146">
        <f>+'St 5'!$Z$203</f>
        <v>149898.59227724795</v>
      </c>
      <c r="T54" s="146">
        <f t="shared" si="2"/>
        <v>691699.79918388301</v>
      </c>
      <c r="U54" s="146">
        <f t="shared" si="2"/>
        <v>853195.47736800602</v>
      </c>
    </row>
    <row r="55" spans="2:21">
      <c r="B55" s="66" t="s">
        <v>68</v>
      </c>
      <c r="C55" s="67" t="s">
        <v>30</v>
      </c>
      <c r="D55" s="147">
        <f>+'St 1.1'!$Z$87</f>
        <v>0</v>
      </c>
      <c r="E55" s="147">
        <f>+'St 1.1'!$Z$204</f>
        <v>0</v>
      </c>
      <c r="F55" s="147">
        <f>+'St 1.2'!$Z$87</f>
        <v>-639.97457812871801</v>
      </c>
      <c r="G55" s="147">
        <f>+'St 1.2'!$Z$204</f>
        <v>1382.764891995103</v>
      </c>
      <c r="H55" s="147">
        <f>+'St 1.3'!$Z$87</f>
        <v>3593.2105733187436</v>
      </c>
      <c r="I55" s="147">
        <f>+'St 1.3'!$Z$204</f>
        <v>139199.45182512049</v>
      </c>
      <c r="J55" s="147">
        <f>+'St 3'!$Z$87</f>
        <v>0</v>
      </c>
      <c r="K55" s="147">
        <f>+'St 3'!$Z$204</f>
        <v>-2.1483938610070794E-2</v>
      </c>
      <c r="L55" s="147">
        <f>+'St 2.1'!$Z$87</f>
        <v>94840.523192650668</v>
      </c>
      <c r="M55" s="147">
        <f>+'St 2.1'!$Z$204</f>
        <v>5989.6840021582329</v>
      </c>
      <c r="N55" s="147">
        <f>+'St 2.2'!$Z$87</f>
        <v>480707.57487772935</v>
      </c>
      <c r="O55" s="147">
        <f>+'St 2.2'!$Z$204</f>
        <v>322190.11965280224</v>
      </c>
      <c r="P55" s="147">
        <f>+'St 4'!$Z$87</f>
        <v>304.17155154851906</v>
      </c>
      <c r="Q55" s="147">
        <f>+'St 4'!$Z$204</f>
        <v>4229.2222789272191</v>
      </c>
      <c r="R55" s="147">
        <f>+'St 5'!$Z$87</f>
        <v>-175726.70988607837</v>
      </c>
      <c r="S55" s="147">
        <f>+'St 5'!$Z$204</f>
        <v>150425.28982472801</v>
      </c>
      <c r="T55" s="147">
        <f t="shared" si="2"/>
        <v>403078.79573104018</v>
      </c>
      <c r="U55" s="147">
        <f t="shared" si="2"/>
        <v>623416.51099179266</v>
      </c>
    </row>
    <row r="56" spans="2:21">
      <c r="B56" s="66" t="s">
        <v>69</v>
      </c>
      <c r="C56" s="67" t="s">
        <v>31</v>
      </c>
      <c r="D56" s="147">
        <f>+'St 1.1'!$Z$100</f>
        <v>-69398.559999999998</v>
      </c>
      <c r="E56" s="147">
        <f>+'St 1.1'!$Z$217</f>
        <v>7126.0800000000017</v>
      </c>
      <c r="F56" s="147">
        <f>+'St 1.2'!$Z$100</f>
        <v>49898.727340087993</v>
      </c>
      <c r="G56" s="147">
        <f>+'St 1.2'!$Z$217</f>
        <v>-14258.069081373938</v>
      </c>
      <c r="H56" s="147">
        <f>+'St 1.3'!$Z$100</f>
        <v>25043.117821147087</v>
      </c>
      <c r="I56" s="147">
        <f>+'St 1.3'!$Z$217</f>
        <v>24526.09751785321</v>
      </c>
      <c r="J56" s="147">
        <f>+'St 3'!$Z$100</f>
        <v>7497.5052000000005</v>
      </c>
      <c r="K56" s="147">
        <f>+'St 3'!$Z$217</f>
        <v>-32011.550920513342</v>
      </c>
      <c r="L56" s="147">
        <f>+'St 2.1'!$Z$100</f>
        <v>863.1831406219959</v>
      </c>
      <c r="M56" s="147">
        <f>+'St 2.1'!$Z$217</f>
        <v>1946.6340273439371</v>
      </c>
      <c r="N56" s="147">
        <f>+'St 2.2'!$Z$100</f>
        <v>269113.4730086007</v>
      </c>
      <c r="O56" s="147">
        <f>+'St 2.2'!$Z$217</f>
        <v>240976.07249261255</v>
      </c>
      <c r="P56" s="147">
        <f>+'St 4'!$Z$100</f>
        <v>5603.5569423849893</v>
      </c>
      <c r="Q56" s="147">
        <f>+'St 4'!$Z$217</f>
        <v>2000.3998877708646</v>
      </c>
      <c r="R56" s="147">
        <f>+'St 5'!$Z$100</f>
        <v>0</v>
      </c>
      <c r="S56" s="147">
        <f>+'St 5'!$Z$217</f>
        <v>-526.69754748003913</v>
      </c>
      <c r="T56" s="147">
        <f t="shared" si="2"/>
        <v>288621.00345284276</v>
      </c>
      <c r="U56" s="147">
        <f t="shared" si="2"/>
        <v>229778.96637621324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1.1'!$Z$113+'St 1.1'!$Z$114</f>
        <v>0</v>
      </c>
      <c r="E58" s="146">
        <f>+'St 1.1'!$Z$230+'St 1.1'!$Z$231</f>
        <v>0</v>
      </c>
      <c r="F58" s="146">
        <f>+'St 1.2'!$Z$113+'St 1.2'!$Z$114</f>
        <v>106209.35080417595</v>
      </c>
      <c r="G58" s="146">
        <f>+'St 1.2'!$Z$230+'St 1.2'!$Z$231</f>
        <v>-11804.51408051699</v>
      </c>
      <c r="H58" s="146">
        <f>+'St 1.3'!$Z$113+'St 1.3'!$Z$114</f>
        <v>7902.4880585069823</v>
      </c>
      <c r="I58" s="146">
        <f>+'St 1.3'!$Z$230+'St 1.3'!$Z$231</f>
        <v>25784.959160624945</v>
      </c>
      <c r="J58" s="146">
        <f>+'St 3'!$Z$113+'St 3'!$Z$114</f>
        <v>183.96499999999989</v>
      </c>
      <c r="K58" s="146">
        <f>+'St 3'!$Z$230+'St 3'!$Z$231</f>
        <v>129.9837</v>
      </c>
      <c r="L58" s="146">
        <f>+'St 2.1'!$Z$113+'St 2.1'!$Z$114</f>
        <v>46863.381091849005</v>
      </c>
      <c r="M58" s="146">
        <f>+'St 2.1'!$Z$230+'St 2.1'!$Z$231</f>
        <v>2.4240740999999981</v>
      </c>
      <c r="N58" s="146">
        <f>+'St 2.2'!$Z$113+'St 2.2'!$Z$114</f>
        <v>200000</v>
      </c>
      <c r="O58" s="146">
        <f>+'St 2.2'!$Z$230+'St 2.2'!$Z$231</f>
        <v>299913.39606157999</v>
      </c>
      <c r="P58" s="146">
        <f>+'St 4'!$Z$113+'St 4'!$Z$114</f>
        <v>0</v>
      </c>
      <c r="Q58" s="146">
        <f>+'St 4'!$Z$230+'St 4'!$Z$231</f>
        <v>0</v>
      </c>
      <c r="R58" s="146">
        <f>+'St 5'!$Z$113+'St 5'!$Z$114</f>
        <v>0</v>
      </c>
      <c r="S58" s="146">
        <f>+'St 5'!$Z$230+'St 5'!$Z$231</f>
        <v>0</v>
      </c>
      <c r="T58" s="146">
        <f t="shared" si="2"/>
        <v>361159.18495453196</v>
      </c>
      <c r="U58" s="146">
        <f t="shared" si="2"/>
        <v>314026.24891578796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452084.97999999928</v>
      </c>
      <c r="E59" s="146">
        <f t="shared" si="3"/>
        <v>472359.28999999969</v>
      </c>
      <c r="F59" s="146">
        <f t="shared" si="3"/>
        <v>2168265.428987775</v>
      </c>
      <c r="G59" s="146">
        <f t="shared" si="3"/>
        <v>2337056.1814570464</v>
      </c>
      <c r="H59" s="146">
        <f t="shared" si="3"/>
        <v>1729877.9976488075</v>
      </c>
      <c r="I59" s="146">
        <f t="shared" si="3"/>
        <v>1966281.3246975285</v>
      </c>
      <c r="J59" s="146">
        <f t="shared" si="3"/>
        <v>2114344.6723990631</v>
      </c>
      <c r="K59" s="146">
        <f t="shared" si="3"/>
        <v>726843.69064259413</v>
      </c>
      <c r="L59" s="146">
        <f t="shared" si="3"/>
        <v>109015.65206883886</v>
      </c>
      <c r="M59" s="146">
        <f t="shared" si="3"/>
        <v>87537.147069840576</v>
      </c>
      <c r="N59" s="146">
        <f t="shared" si="3"/>
        <v>1899085.4910761481</v>
      </c>
      <c r="O59" s="146">
        <f t="shared" si="3"/>
        <v>849252.92608246813</v>
      </c>
      <c r="P59" s="146">
        <f t="shared" si="3"/>
        <v>905251.15081578784</v>
      </c>
      <c r="Q59" s="146">
        <f t="shared" si="3"/>
        <v>2490791.9024391179</v>
      </c>
      <c r="R59" s="146">
        <f t="shared" si="3"/>
        <v>304611.73569773324</v>
      </c>
      <c r="S59" s="146">
        <f t="shared" si="3"/>
        <v>592113.26292793371</v>
      </c>
      <c r="T59" s="146">
        <f t="shared" si="2"/>
        <v>9682537.1086941529</v>
      </c>
      <c r="U59" s="146">
        <f t="shared" si="2"/>
        <v>9522235.7253165301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600-000000000000}"/>
  </hyperlinks>
  <pageMargins left="0.7" right="0.7" top="0.75" bottom="0.75" header="0.3" footer="0.3"/>
  <pageSetup paperSize="9" scale="39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U100"/>
  <sheetViews>
    <sheetView zoomScaleNormal="100" workbookViewId="0"/>
  </sheetViews>
  <sheetFormatPr defaultColWidth="9.140625" defaultRowHeight="15"/>
  <cols>
    <col min="1" max="1" width="6" style="12" customWidth="1"/>
    <col min="2" max="2" width="8.85546875" style="12" customWidth="1"/>
    <col min="3" max="3" width="70" style="12" bestFit="1" customWidth="1"/>
    <col min="4" max="4" width="12.85546875" style="12" bestFit="1" customWidth="1"/>
    <col min="5" max="5" width="13" style="12" bestFit="1" customWidth="1"/>
    <col min="6" max="10" width="14.85546875" style="12" bestFit="1" customWidth="1"/>
    <col min="11" max="13" width="13" style="12" bestFit="1" customWidth="1"/>
    <col min="14" max="15" width="14.85546875" style="12" bestFit="1" customWidth="1"/>
    <col min="16" max="16" width="13" style="12" bestFit="1" customWidth="1"/>
    <col min="17" max="17" width="14.85546875" style="12" bestFit="1" customWidth="1"/>
    <col min="18" max="19" width="13" style="12" bestFit="1" customWidth="1"/>
    <col min="20" max="21" width="14.85546875" style="12" bestFit="1" customWidth="1"/>
    <col min="22" max="16384" width="9.140625" style="12"/>
  </cols>
  <sheetData>
    <row r="1" spans="1:21">
      <c r="A1" s="174" t="s">
        <v>311</v>
      </c>
    </row>
    <row r="2" spans="1:21">
      <c r="B2" s="296" t="s">
        <v>414</v>
      </c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</row>
    <row r="3" spans="1:21"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8" t="s">
        <v>314</v>
      </c>
    </row>
    <row r="4" spans="1:21" ht="30.95" customHeight="1">
      <c r="B4" s="56"/>
      <c r="C4" s="56"/>
      <c r="D4" s="299" t="s">
        <v>41</v>
      </c>
      <c r="E4" s="299"/>
      <c r="F4" s="299" t="s">
        <v>42</v>
      </c>
      <c r="G4" s="299"/>
      <c r="H4" s="299" t="s">
        <v>43</v>
      </c>
      <c r="I4" s="299"/>
      <c r="J4" s="299" t="s">
        <v>44</v>
      </c>
      <c r="K4" s="299"/>
      <c r="L4" s="299" t="s">
        <v>313</v>
      </c>
      <c r="M4" s="299"/>
      <c r="N4" s="299" t="s">
        <v>107</v>
      </c>
      <c r="O4" s="299"/>
      <c r="P4" s="299" t="s">
        <v>321</v>
      </c>
      <c r="Q4" s="299"/>
      <c r="R4" s="299" t="s">
        <v>100</v>
      </c>
      <c r="S4" s="299"/>
      <c r="T4" s="299" t="s">
        <v>78</v>
      </c>
      <c r="U4" s="299"/>
    </row>
    <row r="5" spans="1:21">
      <c r="B5" s="56"/>
      <c r="C5" s="35" t="s">
        <v>89</v>
      </c>
      <c r="D5" s="65" t="s">
        <v>79</v>
      </c>
      <c r="E5" s="65" t="s">
        <v>80</v>
      </c>
      <c r="F5" s="65" t="s">
        <v>79</v>
      </c>
      <c r="G5" s="65" t="s">
        <v>80</v>
      </c>
      <c r="H5" s="65" t="s">
        <v>79</v>
      </c>
      <c r="I5" s="65" t="s">
        <v>80</v>
      </c>
      <c r="J5" s="65" t="s">
        <v>79</v>
      </c>
      <c r="K5" s="65" t="s">
        <v>80</v>
      </c>
      <c r="L5" s="65" t="s">
        <v>79</v>
      </c>
      <c r="M5" s="65" t="s">
        <v>80</v>
      </c>
      <c r="N5" s="65" t="s">
        <v>79</v>
      </c>
      <c r="O5" s="65" t="s">
        <v>80</v>
      </c>
      <c r="P5" s="65" t="s">
        <v>79</v>
      </c>
      <c r="Q5" s="65" t="s">
        <v>80</v>
      </c>
      <c r="R5" s="65" t="s">
        <v>79</v>
      </c>
      <c r="S5" s="65" t="s">
        <v>80</v>
      </c>
      <c r="T5" s="65" t="s">
        <v>79</v>
      </c>
      <c r="U5" s="65" t="s">
        <v>80</v>
      </c>
    </row>
    <row r="6" spans="1:21">
      <c r="B6" s="35">
        <v>1</v>
      </c>
      <c r="C6" s="26" t="s">
        <v>5</v>
      </c>
      <c r="D6" s="146">
        <f>+'St 1.1'!$O$6</f>
        <v>0</v>
      </c>
      <c r="E6" s="146">
        <f>+'St 1.1'!$O$123</f>
        <v>383267.38</v>
      </c>
      <c r="F6" s="146">
        <f>+'St 1.2'!$O$6</f>
        <v>0</v>
      </c>
      <c r="G6" s="146">
        <f>+'St 1.2'!$O$123</f>
        <v>0</v>
      </c>
      <c r="H6" s="146">
        <f>+'St 1.3'!$O$6</f>
        <v>0</v>
      </c>
      <c r="I6" s="146">
        <f>+'St 1.3'!$O$123</f>
        <v>0</v>
      </c>
      <c r="J6" s="146">
        <f>+'St 3'!$O$6</f>
        <v>183021</v>
      </c>
      <c r="K6" s="146">
        <f>+'St 3'!$O$123</f>
        <v>181864.76</v>
      </c>
      <c r="L6" s="146">
        <f>+'St 2.1'!$O$6</f>
        <v>0</v>
      </c>
      <c r="M6" s="146">
        <f>+'St 2.1'!$O$123</f>
        <v>0</v>
      </c>
      <c r="N6" s="146">
        <f>+'St 2.2'!$O$6</f>
        <v>0</v>
      </c>
      <c r="O6" s="146">
        <f>+'St 2.2'!$O$123</f>
        <v>0</v>
      </c>
      <c r="P6" s="146">
        <f>+'St 4'!$O$6</f>
        <v>0</v>
      </c>
      <c r="Q6" s="146">
        <f>+'St 4'!$O$123</f>
        <v>0</v>
      </c>
      <c r="R6" s="146">
        <f>+'St 5'!$O$6</f>
        <v>193632.59100000001</v>
      </c>
      <c r="S6" s="146">
        <f>+'St 5'!$O$123</f>
        <v>183020.5541794122</v>
      </c>
      <c r="T6" s="146">
        <f>+D6+F6+H6+J6+L6+N6+P6+R6</f>
        <v>376653.59100000001</v>
      </c>
      <c r="U6" s="146">
        <f>+E6+G6+I6+K6+M6+O6+Q6+S6</f>
        <v>748152.69417941221</v>
      </c>
    </row>
    <row r="7" spans="1:21">
      <c r="B7" s="66" t="s">
        <v>68</v>
      </c>
      <c r="C7" s="67" t="s">
        <v>35</v>
      </c>
      <c r="D7" s="147">
        <f>+'St 1.1'!$O$7</f>
        <v>0</v>
      </c>
      <c r="E7" s="147">
        <f>+'St 1.1'!$O$124</f>
        <v>371499.55</v>
      </c>
      <c r="F7" s="147">
        <f>+'St 1.2'!$O$7</f>
        <v>0</v>
      </c>
      <c r="G7" s="147">
        <f>+'St 1.2'!$O$124</f>
        <v>0</v>
      </c>
      <c r="H7" s="147">
        <f>+'St 1.3'!$O$7</f>
        <v>0</v>
      </c>
      <c r="I7" s="147">
        <f>+'St 1.3'!$O$124</f>
        <v>0</v>
      </c>
      <c r="J7" s="147">
        <f>+'St 3'!$O$7</f>
        <v>0</v>
      </c>
      <c r="K7" s="147">
        <f>+'St 3'!$O$124</f>
        <v>0</v>
      </c>
      <c r="L7" s="147">
        <f>+'St 2.1'!$O$7</f>
        <v>0</v>
      </c>
      <c r="M7" s="147">
        <f>+'St 2.1'!$O$124</f>
        <v>0</v>
      </c>
      <c r="N7" s="147">
        <f>+'St 2.2'!$O$7</f>
        <v>0</v>
      </c>
      <c r="O7" s="147">
        <f>+'St 2.2'!$O$124</f>
        <v>0</v>
      </c>
      <c r="P7" s="147">
        <f>+'St 4'!$O$7</f>
        <v>0</v>
      </c>
      <c r="Q7" s="147">
        <f>+'St 4'!$O$124</f>
        <v>0</v>
      </c>
      <c r="R7" s="147">
        <f>+'St 5'!$O$7</f>
        <v>0</v>
      </c>
      <c r="S7" s="147">
        <f>+'St 5'!$O$124</f>
        <v>0</v>
      </c>
      <c r="T7" s="147">
        <f t="shared" ref="T7:U28" si="0">+D7+F7+H7+J7+L7+N7+P7+R7</f>
        <v>0</v>
      </c>
      <c r="U7" s="147">
        <f t="shared" si="0"/>
        <v>371499.55</v>
      </c>
    </row>
    <row r="8" spans="1:21">
      <c r="B8" s="66" t="s">
        <v>69</v>
      </c>
      <c r="C8" s="67" t="s">
        <v>87</v>
      </c>
      <c r="D8" s="147">
        <f>+'St 1.1'!$O$8</f>
        <v>0</v>
      </c>
      <c r="E8" s="147">
        <f>+'St 1.1'!$O$125</f>
        <v>11767.83</v>
      </c>
      <c r="F8" s="147">
        <f>+'St 1.2'!$O$8</f>
        <v>0</v>
      </c>
      <c r="G8" s="147">
        <f>+'St 1.2'!$O$125</f>
        <v>0</v>
      </c>
      <c r="H8" s="147">
        <f>+'St 1.3'!$O$8</f>
        <v>0</v>
      </c>
      <c r="I8" s="147">
        <f>+'St 1.3'!$O$125</f>
        <v>0</v>
      </c>
      <c r="J8" s="147">
        <f>+'St 3'!$O$8</f>
        <v>183021</v>
      </c>
      <c r="K8" s="147">
        <f>+'St 3'!$O$125</f>
        <v>181864.76</v>
      </c>
      <c r="L8" s="147">
        <f>+'St 2.1'!$O$8</f>
        <v>0</v>
      </c>
      <c r="M8" s="147">
        <f>+'St 2.1'!$O$125</f>
        <v>0</v>
      </c>
      <c r="N8" s="147">
        <f>+'St 2.2'!$O$8</f>
        <v>0</v>
      </c>
      <c r="O8" s="147">
        <f>+'St 2.2'!$O$125</f>
        <v>0</v>
      </c>
      <c r="P8" s="147">
        <f>+'St 4'!$O$8</f>
        <v>0</v>
      </c>
      <c r="Q8" s="147">
        <f>+'St 4'!$O$125</f>
        <v>0</v>
      </c>
      <c r="R8" s="147">
        <f>+'St 5'!$O$8</f>
        <v>193632.59100000001</v>
      </c>
      <c r="S8" s="147">
        <f>+'St 5'!$O$125</f>
        <v>183020.5541794122</v>
      </c>
      <c r="T8" s="147">
        <f t="shared" si="0"/>
        <v>376653.59100000001</v>
      </c>
      <c r="U8" s="147">
        <f t="shared" si="0"/>
        <v>376653.14417941216</v>
      </c>
    </row>
    <row r="9" spans="1:21">
      <c r="B9" s="35">
        <v>2</v>
      </c>
      <c r="C9" s="26" t="s">
        <v>38</v>
      </c>
      <c r="D9" s="146">
        <f>+'St 1.1'!$O$9</f>
        <v>4635594.6499999994</v>
      </c>
      <c r="E9" s="146">
        <f>+'St 1.1'!$O$126</f>
        <v>808999.58817375638</v>
      </c>
      <c r="F9" s="146">
        <f>+'St 1.2'!$O$9</f>
        <v>21309986.098548278</v>
      </c>
      <c r="G9" s="146">
        <f>+'St 1.2'!$O$126</f>
        <v>2666984.8354302514</v>
      </c>
      <c r="H9" s="146">
        <f>+'St 1.3'!$O$9</f>
        <v>496889.46144165914</v>
      </c>
      <c r="I9" s="146">
        <f>+'St 1.3'!$O$126</f>
        <v>1843321.023002713</v>
      </c>
      <c r="J9" s="146">
        <f>+'St 3'!$O$9</f>
        <v>4015724.7423632718</v>
      </c>
      <c r="K9" s="146">
        <f>+'St 3'!$O$126</f>
        <v>2197655.2467078781</v>
      </c>
      <c r="L9" s="146">
        <f>+'St 2.1'!$O$9</f>
        <v>3727.7973240000001</v>
      </c>
      <c r="M9" s="146">
        <f>+'St 2.1'!$O$126</f>
        <v>284847.81733538402</v>
      </c>
      <c r="N9" s="146">
        <f>+'St 2.2'!$O$9</f>
        <v>71214.307666430919</v>
      </c>
      <c r="O9" s="146">
        <f>+'St 2.2'!$O$126</f>
        <v>2917683.2032590765</v>
      </c>
      <c r="P9" s="146">
        <f>+'St 4'!$O$9</f>
        <v>0</v>
      </c>
      <c r="Q9" s="146">
        <f>+'St 4'!$O$126</f>
        <v>19663592.369388841</v>
      </c>
      <c r="R9" s="146">
        <f>+'St 5'!$O$9</f>
        <v>1076526.0241891379</v>
      </c>
      <c r="S9" s="146">
        <f>+'St 5'!$O$126</f>
        <v>1160353.2154168973</v>
      </c>
      <c r="T9" s="146">
        <f t="shared" si="0"/>
        <v>31609663.081532776</v>
      </c>
      <c r="U9" s="146">
        <f t="shared" si="0"/>
        <v>31543437.298714798</v>
      </c>
    </row>
    <row r="10" spans="1:21">
      <c r="B10" s="66" t="s">
        <v>68</v>
      </c>
      <c r="C10" s="67" t="s">
        <v>39</v>
      </c>
      <c r="D10" s="147">
        <f>+'St 1.1'!$O$10</f>
        <v>3348244.6699999995</v>
      </c>
      <c r="E10" s="147">
        <f>+'St 1.1'!$O$127</f>
        <v>286.79000000000002</v>
      </c>
      <c r="F10" s="147">
        <f>+'St 1.2'!$O$10</f>
        <v>0</v>
      </c>
      <c r="G10" s="147">
        <f>+'St 1.2'!$O$127</f>
        <v>116038.57752885066</v>
      </c>
      <c r="H10" s="147">
        <f>+'St 1.3'!$O$10</f>
        <v>0</v>
      </c>
      <c r="I10" s="147">
        <f>+'St 1.3'!$O$127</f>
        <v>33863.52682268971</v>
      </c>
      <c r="J10" s="147">
        <f>+'St 3'!$O$10</f>
        <v>0</v>
      </c>
      <c r="K10" s="147">
        <f>+'St 3'!$O$127</f>
        <v>0.2576</v>
      </c>
      <c r="L10" s="147">
        <f>+'St 2.1'!$O$10</f>
        <v>0</v>
      </c>
      <c r="M10" s="147">
        <f>+'St 2.1'!$O$127</f>
        <v>0.86804897300000006</v>
      </c>
      <c r="N10" s="147">
        <f>+'St 2.2'!$O$10</f>
        <v>0</v>
      </c>
      <c r="O10" s="147">
        <f>+'St 2.2'!$O$127</f>
        <v>26752.232702061367</v>
      </c>
      <c r="P10" s="147">
        <f>+'St 4'!$O$10</f>
        <v>0</v>
      </c>
      <c r="Q10" s="147">
        <f>+'St 4'!$O$127</f>
        <v>3148734.2112850007</v>
      </c>
      <c r="R10" s="147">
        <f>+'St 5'!$O$10</f>
        <v>0</v>
      </c>
      <c r="S10" s="147">
        <f>+'St 5'!$O$127</f>
        <v>0</v>
      </c>
      <c r="T10" s="147">
        <f t="shared" si="0"/>
        <v>3348244.6699999995</v>
      </c>
      <c r="U10" s="147">
        <f t="shared" si="0"/>
        <v>3325676.4639875754</v>
      </c>
    </row>
    <row r="11" spans="1:21">
      <c r="B11" s="66" t="s">
        <v>69</v>
      </c>
      <c r="C11" s="67" t="s">
        <v>50</v>
      </c>
      <c r="D11" s="147">
        <f>+'St 1.1'!$O$23</f>
        <v>1287349.9800000002</v>
      </c>
      <c r="E11" s="147">
        <f>+'St 1.1'!$O$140</f>
        <v>808712.79817375634</v>
      </c>
      <c r="F11" s="147">
        <f>+'St 1.2'!$O$23</f>
        <v>21309986.098548278</v>
      </c>
      <c r="G11" s="147">
        <f>+'St 1.2'!$O$140</f>
        <v>2550946.2579014008</v>
      </c>
      <c r="H11" s="147">
        <f>+'St 1.3'!$O$23</f>
        <v>496889.46144165914</v>
      </c>
      <c r="I11" s="147">
        <f>+'St 1.3'!$O$140</f>
        <v>1809457.4961800233</v>
      </c>
      <c r="J11" s="147">
        <f>+'St 3'!$O$23</f>
        <v>4015724.7423632718</v>
      </c>
      <c r="K11" s="147">
        <f>+'St 3'!$O$140</f>
        <v>2197654.9891078779</v>
      </c>
      <c r="L11" s="147">
        <f>+'St 2.1'!$O$23</f>
        <v>3727.7973240000001</v>
      </c>
      <c r="M11" s="147">
        <f>+'St 2.1'!$O$140</f>
        <v>284846.94928641099</v>
      </c>
      <c r="N11" s="147">
        <f>+'St 2.2'!$O$23</f>
        <v>71214.307666430919</v>
      </c>
      <c r="O11" s="147">
        <f>+'St 2.2'!$O$140</f>
        <v>2890930.9705570149</v>
      </c>
      <c r="P11" s="147">
        <f>+'St 4'!$O$23</f>
        <v>0</v>
      </c>
      <c r="Q11" s="147">
        <f>+'St 4'!$O$140</f>
        <v>16514858.158103842</v>
      </c>
      <c r="R11" s="147">
        <f>+'St 5'!$O$23</f>
        <v>1076526.0241891379</v>
      </c>
      <c r="S11" s="147">
        <f>+'St 5'!$O$140</f>
        <v>1160353.2154168973</v>
      </c>
      <c r="T11" s="147">
        <f t="shared" si="0"/>
        <v>28261418.411532778</v>
      </c>
      <c r="U11" s="147">
        <f t="shared" si="0"/>
        <v>28217760.834727224</v>
      </c>
    </row>
    <row r="12" spans="1:21">
      <c r="B12" s="35">
        <v>3</v>
      </c>
      <c r="C12" s="26" t="s">
        <v>51</v>
      </c>
      <c r="D12" s="146">
        <f>+'St 1.1'!$O$36</f>
        <v>0</v>
      </c>
      <c r="E12" s="146">
        <f>+'St 1.1'!$O$153</f>
        <v>4802137.3018262433</v>
      </c>
      <c r="F12" s="146">
        <f>+'St 1.2'!$O$36</f>
        <v>575857.42026502546</v>
      </c>
      <c r="G12" s="146">
        <f>+'St 1.2'!$O$153</f>
        <v>7026369.8667890672</v>
      </c>
      <c r="H12" s="146">
        <f>+'St 1.3'!$O$36</f>
        <v>1856726.6370177013</v>
      </c>
      <c r="I12" s="146">
        <f>+'St 1.3'!$O$153</f>
        <v>10215250.282161202</v>
      </c>
      <c r="J12" s="146">
        <f>+'St 3'!$O$36</f>
        <v>16454080.768537747</v>
      </c>
      <c r="K12" s="146">
        <f>+'St 3'!$O$153</f>
        <v>790282.79404228041</v>
      </c>
      <c r="L12" s="146">
        <f>+'St 2.1'!$O$36</f>
        <v>0</v>
      </c>
      <c r="M12" s="146">
        <f>+'St 2.1'!$O$153</f>
        <v>28160.074670351667</v>
      </c>
      <c r="N12" s="146">
        <f>+'St 2.2'!$O$36</f>
        <v>1916328.8413975649</v>
      </c>
      <c r="O12" s="146">
        <f>+'St 2.2'!$O$153</f>
        <v>908325.96862343268</v>
      </c>
      <c r="P12" s="146">
        <f>+'St 4'!$O$36</f>
        <v>0</v>
      </c>
      <c r="Q12" s="146">
        <f>+'St 4'!$O$153</f>
        <v>452641.06745314714</v>
      </c>
      <c r="R12" s="146">
        <f>+'St 5'!$O$36</f>
        <v>4116533.960238955</v>
      </c>
      <c r="S12" s="146">
        <f>+'St 5'!$O$153</f>
        <v>1102360.1636209853</v>
      </c>
      <c r="T12" s="146">
        <f t="shared" si="0"/>
        <v>24919527.627456993</v>
      </c>
      <c r="U12" s="146">
        <f t="shared" si="0"/>
        <v>25325527.519186713</v>
      </c>
    </row>
    <row r="13" spans="1:21">
      <c r="B13" s="35">
        <v>4</v>
      </c>
      <c r="C13" s="26" t="s">
        <v>323</v>
      </c>
      <c r="D13" s="146">
        <f>+'St 1.1'!$O$49</f>
        <v>0</v>
      </c>
      <c r="E13" s="146">
        <f>+'St 1.1'!$O$166</f>
        <v>290734.03999999998</v>
      </c>
      <c r="F13" s="146">
        <f>+'St 1.2'!$O$49</f>
        <v>3166524.8359131138</v>
      </c>
      <c r="G13" s="146">
        <f>+'St 1.2'!$O$166</f>
        <v>17549400.295138728</v>
      </c>
      <c r="H13" s="146">
        <f>+'St 1.3'!$O$49</f>
        <v>2098443.1949642599</v>
      </c>
      <c r="I13" s="146">
        <f>+'St 1.3'!$O$166</f>
        <v>5365487.2535243109</v>
      </c>
      <c r="J13" s="146">
        <f>+'St 3'!$O$49</f>
        <v>1159543.1572999998</v>
      </c>
      <c r="K13" s="146">
        <f>+'St 3'!$O$166</f>
        <v>1106613.3452910907</v>
      </c>
      <c r="L13" s="146">
        <f>+'St 2.1'!$O$49</f>
        <v>1666728.8709001991</v>
      </c>
      <c r="M13" s="146">
        <f>+'St 2.1'!$O$166</f>
        <v>159062.27801982651</v>
      </c>
      <c r="N13" s="146">
        <f>+'St 2.2'!$O$49</f>
        <v>9115325.053036442</v>
      </c>
      <c r="O13" s="146">
        <f>+'St 2.2'!$O$166</f>
        <v>3235192.7609213199</v>
      </c>
      <c r="P13" s="146">
        <f>+'St 4'!$O$49</f>
        <v>10460566.529395029</v>
      </c>
      <c r="Q13" s="146">
        <f>+'St 4'!$O$166</f>
        <v>0</v>
      </c>
      <c r="R13" s="146">
        <f>+'St 5'!$O$49</f>
        <v>106556.19638750002</v>
      </c>
      <c r="S13" s="146">
        <f>+'St 5'!$O$166</f>
        <v>1662621.3463044306</v>
      </c>
      <c r="T13" s="146">
        <f t="shared" si="0"/>
        <v>27773687.837896544</v>
      </c>
      <c r="U13" s="146">
        <f t="shared" si="0"/>
        <v>29369111.319199704</v>
      </c>
    </row>
    <row r="14" spans="1:21">
      <c r="B14" s="35">
        <v>5</v>
      </c>
      <c r="C14" s="26" t="s">
        <v>52</v>
      </c>
      <c r="D14" s="146">
        <f>+'St 1.1'!$O$62</f>
        <v>5</v>
      </c>
      <c r="E14" s="146">
        <f>+'St 1.1'!$O$179</f>
        <v>1963.6</v>
      </c>
      <c r="F14" s="146">
        <f>+'St 1.2'!$O$62</f>
        <v>335912.06610345875</v>
      </c>
      <c r="G14" s="146">
        <f>+'St 1.2'!$O$179</f>
        <v>207418.16670685829</v>
      </c>
      <c r="H14" s="146">
        <f>+'St 1.3'!$O$62</f>
        <v>4194006.5485744695</v>
      </c>
      <c r="I14" s="146">
        <f>+'St 1.3'!$O$179</f>
        <v>4602037.0888826763</v>
      </c>
      <c r="J14" s="146">
        <f>+'St 3'!$O$62</f>
        <v>0</v>
      </c>
      <c r="K14" s="146">
        <f>+'St 3'!$O$179</f>
        <v>1660497.1553924421</v>
      </c>
      <c r="L14" s="146">
        <f>+'St 2.1'!$O$62</f>
        <v>345958.39945200004</v>
      </c>
      <c r="M14" s="146">
        <f>+'St 2.1'!$O$179</f>
        <v>330317.27921142546</v>
      </c>
      <c r="N14" s="146">
        <f>+'St 2.2'!$O$62</f>
        <v>3278404.5400006454</v>
      </c>
      <c r="O14" s="146">
        <f>+'St 2.2'!$O$179</f>
        <v>5632790.6790802218</v>
      </c>
      <c r="P14" s="146">
        <f>+'St 4'!$O$62</f>
        <v>0</v>
      </c>
      <c r="Q14" s="146">
        <f>+'St 4'!$O$179</f>
        <v>3071482.4769595303</v>
      </c>
      <c r="R14" s="146">
        <f>+'St 5'!$O$62</f>
        <v>1237683.6541381797</v>
      </c>
      <c r="S14" s="146">
        <f>+'St 5'!$O$179</f>
        <v>5203130.4489527252</v>
      </c>
      <c r="T14" s="146">
        <f t="shared" si="0"/>
        <v>9391970.2082687542</v>
      </c>
      <c r="U14" s="146">
        <f t="shared" si="0"/>
        <v>20709636.89518588</v>
      </c>
    </row>
    <row r="15" spans="1:21">
      <c r="B15" s="66" t="s">
        <v>68</v>
      </c>
      <c r="C15" s="67" t="s">
        <v>32</v>
      </c>
      <c r="D15" s="147">
        <f>+'St 1.1'!$O$63</f>
        <v>5</v>
      </c>
      <c r="E15" s="147">
        <f>+'St 1.1'!$O$180</f>
        <v>1963.6</v>
      </c>
      <c r="F15" s="147">
        <f>+'St 1.2'!$O$63</f>
        <v>335912.06610345875</v>
      </c>
      <c r="G15" s="147">
        <f>+'St 1.2'!$O$180</f>
        <v>150924.52124138811</v>
      </c>
      <c r="H15" s="147">
        <f>+'St 1.3'!$O$63</f>
        <v>307082.78443773079</v>
      </c>
      <c r="I15" s="147">
        <f>+'St 1.3'!$O$180</f>
        <v>3377425.6573450845</v>
      </c>
      <c r="J15" s="147">
        <f>+'St 3'!$O$63</f>
        <v>0</v>
      </c>
      <c r="K15" s="147">
        <f>+'St 3'!$O$180</f>
        <v>1660497.1553924421</v>
      </c>
      <c r="L15" s="147">
        <f>+'St 2.1'!$O$63</f>
        <v>345958.39945200004</v>
      </c>
      <c r="M15" s="147">
        <f>+'St 2.1'!$O$180</f>
        <v>329676.21353240003</v>
      </c>
      <c r="N15" s="147">
        <f>+'St 2.2'!$O$63</f>
        <v>3278404.5400006454</v>
      </c>
      <c r="O15" s="147">
        <f>+'St 2.2'!$O$180</f>
        <v>4682274.6845327821</v>
      </c>
      <c r="P15" s="147">
        <f>+'St 4'!$O$63</f>
        <v>0</v>
      </c>
      <c r="Q15" s="147">
        <f>+'St 4'!$O$180</f>
        <v>703689.97695952945</v>
      </c>
      <c r="R15" s="147">
        <f>+'St 5'!$O$63</f>
        <v>1237683.6541381797</v>
      </c>
      <c r="S15" s="147">
        <f>+'St 5'!$O$180</f>
        <v>5203130.4489527252</v>
      </c>
      <c r="T15" s="147">
        <f t="shared" si="0"/>
        <v>5505046.4441320142</v>
      </c>
      <c r="U15" s="147">
        <f>+E15+G15+I15+K15+M15+O15+Q15+S15</f>
        <v>16109582.257956352</v>
      </c>
    </row>
    <row r="16" spans="1:21">
      <c r="B16" s="66" t="s">
        <v>69</v>
      </c>
      <c r="C16" s="67" t="s">
        <v>33</v>
      </c>
      <c r="D16" s="147">
        <f>+'St 1.1'!$O$76</f>
        <v>0</v>
      </c>
      <c r="E16" s="147">
        <f>+'St 1.1'!$O$193</f>
        <v>0</v>
      </c>
      <c r="F16" s="147">
        <f>+'St 1.2'!$O$76</f>
        <v>0</v>
      </c>
      <c r="G16" s="147">
        <f>+'St 1.2'!$O$193</f>
        <v>56493.645465470181</v>
      </c>
      <c r="H16" s="147">
        <f>+'St 1.3'!$O$76</f>
        <v>3886923.7641367386</v>
      </c>
      <c r="I16" s="147">
        <f>+'St 1.3'!$O$193</f>
        <v>1224611.4315375921</v>
      </c>
      <c r="J16" s="147">
        <f>+'St 3'!$O$76</f>
        <v>0</v>
      </c>
      <c r="K16" s="147">
        <f>+'St 3'!$O$193</f>
        <v>0</v>
      </c>
      <c r="L16" s="147">
        <f>+'St 2.1'!$O$76</f>
        <v>0</v>
      </c>
      <c r="M16" s="147">
        <f>+'St 2.1'!$O$193</f>
        <v>641.06567902541315</v>
      </c>
      <c r="N16" s="147">
        <f>+'St 2.2'!$O$76</f>
        <v>0</v>
      </c>
      <c r="O16" s="147">
        <f>+'St 2.2'!$O$193</f>
        <v>950515.99454743997</v>
      </c>
      <c r="P16" s="147">
        <f>+'St 4'!$O$76</f>
        <v>0</v>
      </c>
      <c r="Q16" s="147">
        <f>+'St 4'!$O$193</f>
        <v>2367792.5000000005</v>
      </c>
      <c r="R16" s="147">
        <f>+'St 5'!$O$76</f>
        <v>0</v>
      </c>
      <c r="S16" s="147">
        <f>+'St 5'!$O$193</f>
        <v>0</v>
      </c>
      <c r="T16" s="147">
        <f t="shared" si="0"/>
        <v>3886923.7641367386</v>
      </c>
      <c r="U16" s="147">
        <f t="shared" si="0"/>
        <v>4600054.6372295283</v>
      </c>
    </row>
    <row r="17" spans="2:21">
      <c r="B17" s="35">
        <v>6</v>
      </c>
      <c r="C17" s="26" t="s">
        <v>90</v>
      </c>
      <c r="D17" s="146">
        <f>+'St 1.1'!$O$79</f>
        <v>97759.48000000001</v>
      </c>
      <c r="E17" s="146">
        <f>+'St 1.1'!$O$196</f>
        <v>0</v>
      </c>
      <c r="F17" s="146">
        <f>+'St 1.2'!$O$79</f>
        <v>157.07109175590165</v>
      </c>
      <c r="G17" s="146">
        <f>+'St 1.2'!$O$196</f>
        <v>576.33789474112336</v>
      </c>
      <c r="H17" s="146">
        <f>+'St 1.3'!$O$79</f>
        <v>10078204.199746972</v>
      </c>
      <c r="I17" s="146">
        <f>+'St 1.3'!$O$196</f>
        <v>0</v>
      </c>
      <c r="J17" s="146">
        <f>+'St 3'!$O$79</f>
        <v>884567.77</v>
      </c>
      <c r="K17" s="146">
        <f>+'St 3'!$O$196</f>
        <v>0</v>
      </c>
      <c r="L17" s="146">
        <f>+'St 2.1'!$O$79</f>
        <v>0</v>
      </c>
      <c r="M17" s="146">
        <f>+'St 2.1'!$O$196</f>
        <v>630.04692208969323</v>
      </c>
      <c r="N17" s="146">
        <f>+'St 2.2'!$O$79</f>
        <v>0</v>
      </c>
      <c r="O17" s="146">
        <f>+'St 2.2'!$O$196</f>
        <v>0</v>
      </c>
      <c r="P17" s="146">
        <f>+'St 4'!$O$79</f>
        <v>0</v>
      </c>
      <c r="Q17" s="146">
        <f>+'St 4'!$O$196</f>
        <v>10733295.98202713</v>
      </c>
      <c r="R17" s="146">
        <f>+'St 5'!$O$79</f>
        <v>0</v>
      </c>
      <c r="S17" s="146">
        <f>+'St 5'!$O$196</f>
        <v>0</v>
      </c>
      <c r="T17" s="146">
        <f t="shared" si="0"/>
        <v>11060688.520838728</v>
      </c>
      <c r="U17" s="146">
        <f t="shared" si="0"/>
        <v>10734502.366843961</v>
      </c>
    </row>
    <row r="18" spans="2:21">
      <c r="B18" s="66" t="s">
        <v>68</v>
      </c>
      <c r="C18" s="67" t="s">
        <v>15</v>
      </c>
      <c r="D18" s="147">
        <f>+'St 1.1'!$O$80</f>
        <v>0</v>
      </c>
      <c r="E18" s="147">
        <f>+'St 1.1'!$O$197</f>
        <v>0</v>
      </c>
      <c r="F18" s="147">
        <f>+'St 1.2'!$O$80</f>
        <v>0</v>
      </c>
      <c r="G18" s="147">
        <f>+'St 1.2'!$O$197</f>
        <v>0</v>
      </c>
      <c r="H18" s="147">
        <f>+'St 1.3'!$O$80</f>
        <v>327392.53881159652</v>
      </c>
      <c r="I18" s="147">
        <f>+'St 1.3'!$O$197</f>
        <v>0</v>
      </c>
      <c r="J18" s="147">
        <f>+'St 3'!$O$80</f>
        <v>0</v>
      </c>
      <c r="K18" s="147">
        <f>+'St 3'!$O$197</f>
        <v>0</v>
      </c>
      <c r="L18" s="147">
        <f>+'St 2.1'!$O$80</f>
        <v>0</v>
      </c>
      <c r="M18" s="147">
        <f>+'St 2.1'!$O$197</f>
        <v>0</v>
      </c>
      <c r="N18" s="147">
        <f>+'St 2.2'!$O$80</f>
        <v>0</v>
      </c>
      <c r="O18" s="147">
        <f>+'St 2.2'!$O$197</f>
        <v>0</v>
      </c>
      <c r="P18" s="147">
        <f>+'St 4'!$O$80</f>
        <v>0</v>
      </c>
      <c r="Q18" s="147">
        <f>+'St 4'!$O$197</f>
        <v>0</v>
      </c>
      <c r="R18" s="147">
        <f>+'St 5'!$O$80</f>
        <v>0</v>
      </c>
      <c r="S18" s="147">
        <f>+'St 5'!$O$197</f>
        <v>0</v>
      </c>
      <c r="T18" s="147">
        <f t="shared" si="0"/>
        <v>327392.53881159652</v>
      </c>
      <c r="U18" s="147">
        <f t="shared" si="0"/>
        <v>0</v>
      </c>
    </row>
    <row r="19" spans="2:21">
      <c r="B19" s="66" t="s">
        <v>69</v>
      </c>
      <c r="C19" s="67" t="s">
        <v>16</v>
      </c>
      <c r="D19" s="147">
        <f>+'St 1.1'!$O$81</f>
        <v>0</v>
      </c>
      <c r="E19" s="147">
        <f>+'St 1.1'!$O$198</f>
        <v>0</v>
      </c>
      <c r="F19" s="147">
        <f>+'St 1.2'!$O$81</f>
        <v>0</v>
      </c>
      <c r="G19" s="147">
        <f>+'St 1.2'!$O$198</f>
        <v>0</v>
      </c>
      <c r="H19" s="147">
        <f>+'St 1.3'!$O$81</f>
        <v>5875067.61201433</v>
      </c>
      <c r="I19" s="147">
        <f>+'St 1.3'!$O$198</f>
        <v>0</v>
      </c>
      <c r="J19" s="147">
        <f>+'St 3'!$O$81</f>
        <v>20893.68</v>
      </c>
      <c r="K19" s="147">
        <f>+'St 3'!$O$198</f>
        <v>0</v>
      </c>
      <c r="L19" s="147">
        <f>+'St 2.1'!$O$81</f>
        <v>0</v>
      </c>
      <c r="M19" s="147">
        <f>+'St 2.1'!$O$198</f>
        <v>22.145769999999999</v>
      </c>
      <c r="N19" s="147">
        <f>+'St 2.2'!$O$81</f>
        <v>0</v>
      </c>
      <c r="O19" s="147">
        <f>+'St 2.2'!$O$198</f>
        <v>0</v>
      </c>
      <c r="P19" s="147">
        <f>+'St 4'!$O$81</f>
        <v>0</v>
      </c>
      <c r="Q19" s="147">
        <f>+'St 4'!$O$198</f>
        <v>5895961.2920143297</v>
      </c>
      <c r="R19" s="147">
        <f>+'St 5'!$O$81</f>
        <v>0</v>
      </c>
      <c r="S19" s="147">
        <f>+'St 5'!$O$198</f>
        <v>0</v>
      </c>
      <c r="T19" s="147">
        <f t="shared" si="0"/>
        <v>5895961.2920143297</v>
      </c>
      <c r="U19" s="147">
        <f t="shared" si="0"/>
        <v>5895983.43778433</v>
      </c>
    </row>
    <row r="20" spans="2:21">
      <c r="B20" s="66" t="s">
        <v>83</v>
      </c>
      <c r="C20" s="67" t="s">
        <v>17</v>
      </c>
      <c r="D20" s="147">
        <f>+'St 1.1'!$O$82</f>
        <v>30892.239999999998</v>
      </c>
      <c r="E20" s="147">
        <f>+'St 1.1'!$O$199</f>
        <v>0</v>
      </c>
      <c r="F20" s="147">
        <f>+'St 1.2'!$O$82</f>
        <v>0</v>
      </c>
      <c r="G20" s="147">
        <f>+'St 1.2'!$O$199</f>
        <v>0</v>
      </c>
      <c r="H20" s="147">
        <f>+'St 1.3'!$O$82</f>
        <v>1729033.033504026</v>
      </c>
      <c r="I20" s="147">
        <f>+'St 1.3'!$O$199</f>
        <v>0</v>
      </c>
      <c r="J20" s="147">
        <f>+'St 3'!$O$82</f>
        <v>0</v>
      </c>
      <c r="K20" s="147">
        <f>+'St 3'!$O$199</f>
        <v>0</v>
      </c>
      <c r="L20" s="147">
        <f>+'St 2.1'!$O$82</f>
        <v>0</v>
      </c>
      <c r="M20" s="147">
        <f>+'St 2.1'!$O$199</f>
        <v>89.581242304175561</v>
      </c>
      <c r="N20" s="147">
        <f>+'St 2.2'!$O$82</f>
        <v>0</v>
      </c>
      <c r="O20" s="147">
        <f>+'St 2.2'!$O$199</f>
        <v>0</v>
      </c>
      <c r="P20" s="147">
        <f>+'St 4'!$O$82</f>
        <v>0</v>
      </c>
      <c r="Q20" s="147">
        <f>+'St 4'!$O$199</f>
        <v>1759925.273504026</v>
      </c>
      <c r="R20" s="147">
        <f>+'St 5'!$O$82</f>
        <v>0</v>
      </c>
      <c r="S20" s="147">
        <f>+'St 5'!$O$199</f>
        <v>0</v>
      </c>
      <c r="T20" s="147">
        <f t="shared" si="0"/>
        <v>1759925.273504026</v>
      </c>
      <c r="U20" s="147">
        <f t="shared" si="0"/>
        <v>1760014.8547463301</v>
      </c>
    </row>
    <row r="21" spans="2:21">
      <c r="B21" s="66" t="s">
        <v>84</v>
      </c>
      <c r="C21" s="67" t="s">
        <v>18</v>
      </c>
      <c r="D21" s="147">
        <f>+'St 1.1'!$O$83</f>
        <v>66867.240000000005</v>
      </c>
      <c r="E21" s="147">
        <f>+'St 1.1'!$O$200</f>
        <v>0</v>
      </c>
      <c r="F21" s="147">
        <f>+'St 1.2'!$O$83</f>
        <v>157.07109175590165</v>
      </c>
      <c r="G21" s="147">
        <f>+'St 1.2'!$O$200</f>
        <v>576.33789474112336</v>
      </c>
      <c r="H21" s="147">
        <f>+'St 1.3'!$O$83</f>
        <v>2146710.9202254438</v>
      </c>
      <c r="I21" s="147">
        <f>+'St 1.3'!$O$200</f>
        <v>0</v>
      </c>
      <c r="J21" s="147">
        <f>+'St 3'!$O$83</f>
        <v>863674.09</v>
      </c>
      <c r="K21" s="147">
        <f>+'St 3'!$O$200</f>
        <v>0</v>
      </c>
      <c r="L21" s="147">
        <f>+'St 2.1'!$O$83</f>
        <v>0</v>
      </c>
      <c r="M21" s="147">
        <f>+'St 2.1'!$O$200</f>
        <v>518.31990978551778</v>
      </c>
      <c r="N21" s="147">
        <f>+'St 2.2'!$O$83</f>
        <v>0</v>
      </c>
      <c r="O21" s="147">
        <f>+'St 2.2'!$O$200</f>
        <v>0</v>
      </c>
      <c r="P21" s="147">
        <f>+'St 4'!$O$83</f>
        <v>0</v>
      </c>
      <c r="Q21" s="147">
        <f>+'St 4'!$O$200</f>
        <v>3077409.3213172001</v>
      </c>
      <c r="R21" s="147">
        <f>+'St 5'!$O$83</f>
        <v>0</v>
      </c>
      <c r="S21" s="147">
        <f>+'St 5'!$O$200</f>
        <v>0</v>
      </c>
      <c r="T21" s="147">
        <f t="shared" si="0"/>
        <v>3077409.3213171996</v>
      </c>
      <c r="U21" s="147">
        <f t="shared" si="0"/>
        <v>3078503.9791217269</v>
      </c>
    </row>
    <row r="22" spans="2:21">
      <c r="B22" s="66" t="s">
        <v>85</v>
      </c>
      <c r="C22" s="3" t="s">
        <v>324</v>
      </c>
      <c r="D22" s="147">
        <f>+'St 1.1'!$O$84</f>
        <v>0</v>
      </c>
      <c r="E22" s="147">
        <f>+'St 1.1'!$O$201</f>
        <v>0</v>
      </c>
      <c r="F22" s="147">
        <f>+'St 1.2'!$O$84</f>
        <v>0</v>
      </c>
      <c r="G22" s="147">
        <f>+'St 1.2'!$O$201</f>
        <v>0</v>
      </c>
      <c r="H22" s="147">
        <f>+'St 1.3'!$O$84</f>
        <v>4.7595787540032686E-2</v>
      </c>
      <c r="I22" s="147">
        <f>+'St 1.3'!$O$201</f>
        <v>0</v>
      </c>
      <c r="J22" s="147">
        <f>+'St 3'!$O$84</f>
        <v>0</v>
      </c>
      <c r="K22" s="147">
        <f>+'St 3'!$O$201</f>
        <v>0</v>
      </c>
      <c r="L22" s="147">
        <f>+'St 2.1'!$O$84</f>
        <v>0</v>
      </c>
      <c r="M22" s="147">
        <f>+'St 2.1'!$O$201</f>
        <v>0</v>
      </c>
      <c r="N22" s="147">
        <f>+'St 2.2'!$O$84</f>
        <v>0</v>
      </c>
      <c r="O22" s="147">
        <f>+'St 2.2'!$O$201</f>
        <v>0</v>
      </c>
      <c r="P22" s="147">
        <f>+'St 4'!$O$84</f>
        <v>0</v>
      </c>
      <c r="Q22" s="147">
        <f>+'St 4'!$O$201</f>
        <v>4.7595787540032686E-2</v>
      </c>
      <c r="R22" s="147">
        <f>+'St 5'!$O$84</f>
        <v>0</v>
      </c>
      <c r="S22" s="147">
        <f>+'St 5'!$O$201</f>
        <v>0</v>
      </c>
      <c r="T22" s="147">
        <f t="shared" si="0"/>
        <v>4.7595787540032686E-2</v>
      </c>
      <c r="U22" s="147">
        <f t="shared" si="0"/>
        <v>4.7595787540032686E-2</v>
      </c>
    </row>
    <row r="23" spans="2:21">
      <c r="B23" s="66" t="s">
        <v>70</v>
      </c>
      <c r="C23" s="67" t="s">
        <v>20</v>
      </c>
      <c r="D23" s="147">
        <f>+'St 1.1'!$O$85</f>
        <v>0</v>
      </c>
      <c r="E23" s="147">
        <f>+'St 1.1'!$O$202</f>
        <v>0</v>
      </c>
      <c r="F23" s="147">
        <f>+'St 1.2'!$O$85</f>
        <v>0</v>
      </c>
      <c r="G23" s="147">
        <f>+'St 1.2'!$O$202</f>
        <v>0</v>
      </c>
      <c r="H23" s="147">
        <f>+'St 1.3'!$O$85</f>
        <v>4.7595787540032686E-2</v>
      </c>
      <c r="I23" s="147">
        <f>+'St 1.3'!$O$202</f>
        <v>0</v>
      </c>
      <c r="J23" s="147">
        <f>+'St 3'!$O$85</f>
        <v>0</v>
      </c>
      <c r="K23" s="147">
        <f>+'St 3'!$O$202</f>
        <v>0</v>
      </c>
      <c r="L23" s="147">
        <f>+'St 2.1'!$O$85</f>
        <v>0</v>
      </c>
      <c r="M23" s="147">
        <f>+'St 2.1'!$O$202</f>
        <v>0</v>
      </c>
      <c r="N23" s="147">
        <f>+'St 2.2'!$O$85</f>
        <v>0</v>
      </c>
      <c r="O23" s="147">
        <f>+'St 2.2'!$O$202</f>
        <v>0</v>
      </c>
      <c r="P23" s="147">
        <f>+'St 4'!$O$85</f>
        <v>0</v>
      </c>
      <c r="Q23" s="147">
        <f>+'St 4'!$O$202</f>
        <v>4.7595787540032686E-2</v>
      </c>
      <c r="R23" s="147">
        <f>+'St 5'!$O$85</f>
        <v>0</v>
      </c>
      <c r="S23" s="147">
        <f>+'St 5'!$O$202</f>
        <v>0</v>
      </c>
      <c r="T23" s="147">
        <f t="shared" si="0"/>
        <v>4.7595787540032686E-2</v>
      </c>
      <c r="U23" s="147">
        <f t="shared" si="0"/>
        <v>4.7595787540032686E-2</v>
      </c>
    </row>
    <row r="24" spans="2:21">
      <c r="B24" s="35">
        <v>7</v>
      </c>
      <c r="C24" s="26" t="s">
        <v>53</v>
      </c>
      <c r="D24" s="146">
        <f>+'St 1.1'!$O$86</f>
        <v>100724.65</v>
      </c>
      <c r="E24" s="146">
        <f>+'St 1.1'!$O$203</f>
        <v>55217.8</v>
      </c>
      <c r="F24" s="146">
        <f>+'St 1.2'!$O$86</f>
        <v>489070.38666042191</v>
      </c>
      <c r="G24" s="146">
        <f>+'St 1.2'!$O$203</f>
        <v>426200.30309841456</v>
      </c>
      <c r="H24" s="146">
        <f>+'St 1.3'!$O$86</f>
        <v>115457.7517368524</v>
      </c>
      <c r="I24" s="146">
        <f>+'St 1.3'!$O$203</f>
        <v>1158088.504621923</v>
      </c>
      <c r="J24" s="146">
        <f>+'St 3'!$O$86</f>
        <v>30905.780999999995</v>
      </c>
      <c r="K24" s="146">
        <f>+'St 3'!$O$203</f>
        <v>265571.29206337454</v>
      </c>
      <c r="L24" s="146">
        <f>+'St 2.1'!$O$86</f>
        <v>290405.51509877091</v>
      </c>
      <c r="M24" s="146">
        <f>+'St 2.1'!$O$203</f>
        <v>622184.92563580559</v>
      </c>
      <c r="N24" s="146">
        <f>+'St 2.2'!$O$86</f>
        <v>11308577.877919672</v>
      </c>
      <c r="O24" s="146">
        <f>+'St 2.2'!$O$203</f>
        <v>4102744.4643501658</v>
      </c>
      <c r="P24" s="146">
        <f>+'St 4'!$O$86</f>
        <v>149644.29395753064</v>
      </c>
      <c r="Q24" s="146">
        <f>+'St 4'!$O$203</f>
        <v>81247.81604601357</v>
      </c>
      <c r="R24" s="146">
        <f>+'St 5'!$O$86</f>
        <v>475849.66956454166</v>
      </c>
      <c r="S24" s="146">
        <f>+'St 5'!$O$203</f>
        <v>1304974.3980877039</v>
      </c>
      <c r="T24" s="146">
        <f t="shared" si="0"/>
        <v>12960635.92593779</v>
      </c>
      <c r="U24" s="146">
        <f t="shared" si="0"/>
        <v>8016229.5039034002</v>
      </c>
    </row>
    <row r="25" spans="2:21">
      <c r="B25" s="66" t="s">
        <v>68</v>
      </c>
      <c r="C25" s="67" t="s">
        <v>30</v>
      </c>
      <c r="D25" s="147">
        <f>+'St 1.1'!$O$87</f>
        <v>0</v>
      </c>
      <c r="E25" s="147">
        <f>+'St 1.1'!$O$204</f>
        <v>0</v>
      </c>
      <c r="F25" s="147">
        <f>+'St 1.2'!$O$87</f>
        <v>12068.693773230656</v>
      </c>
      <c r="G25" s="147">
        <f>+'St 1.2'!$O$204</f>
        <v>116514.12506095918</v>
      </c>
      <c r="H25" s="147">
        <f>+'St 1.3'!$O$87</f>
        <v>10984.39121793143</v>
      </c>
      <c r="I25" s="147">
        <f>+'St 1.3'!$O$204</f>
        <v>858115.05740517331</v>
      </c>
      <c r="J25" s="147">
        <f>+'St 3'!$O$87</f>
        <v>0</v>
      </c>
      <c r="K25" s="147">
        <f>+'St 3'!$O$204</f>
        <v>0.40514589952303015</v>
      </c>
      <c r="L25" s="147">
        <f>+'St 2.1'!$O$87</f>
        <v>273395.08195377694</v>
      </c>
      <c r="M25" s="147">
        <f>+'St 2.1'!$O$204</f>
        <v>183789.99890330544</v>
      </c>
      <c r="N25" s="147">
        <f>+'St 2.2'!$O$87</f>
        <v>5936990.6963474657</v>
      </c>
      <c r="O25" s="147">
        <f>+'St 2.2'!$O$204</f>
        <v>2160177.6787814926</v>
      </c>
      <c r="P25" s="147">
        <f>+'St 4'!$O$87</f>
        <v>1441.5869154440516</v>
      </c>
      <c r="Q25" s="147">
        <f>+'St 4'!$O$204</f>
        <v>3132.1773629622899</v>
      </c>
      <c r="R25" s="147">
        <f>+'St 5'!$O$87</f>
        <v>207657.24302890466</v>
      </c>
      <c r="S25" s="147">
        <f>+'St 5'!$O$204</f>
        <v>1021992.7399729992</v>
      </c>
      <c r="T25" s="147">
        <f t="shared" si="0"/>
        <v>6442537.6932367524</v>
      </c>
      <c r="U25" s="147">
        <f t="shared" si="0"/>
        <v>4343722.1826327909</v>
      </c>
    </row>
    <row r="26" spans="2:21">
      <c r="B26" s="66" t="s">
        <v>69</v>
      </c>
      <c r="C26" s="67" t="s">
        <v>31</v>
      </c>
      <c r="D26" s="147">
        <f>+'St 1.1'!$O$100</f>
        <v>100724.65</v>
      </c>
      <c r="E26" s="147">
        <f>+'St 1.1'!$O$217</f>
        <v>55217.8</v>
      </c>
      <c r="F26" s="147">
        <f>+'St 1.2'!$O$100</f>
        <v>477001.69288719125</v>
      </c>
      <c r="G26" s="147">
        <f>+'St 1.2'!$O$217</f>
        <v>309686.17803745531</v>
      </c>
      <c r="H26" s="147">
        <f>+'St 1.3'!$O$100</f>
        <v>104473.36051892098</v>
      </c>
      <c r="I26" s="147">
        <f>+'St 1.3'!$O$217</f>
        <v>299973.4472167496</v>
      </c>
      <c r="J26" s="147">
        <f>+'St 3'!$O$100</f>
        <v>30905.780999999995</v>
      </c>
      <c r="K26" s="147">
        <f>+'St 3'!$O$217</f>
        <v>265570.88691747503</v>
      </c>
      <c r="L26" s="147">
        <f>+'St 2.1'!$O$100</f>
        <v>17010.433144994004</v>
      </c>
      <c r="M26" s="147">
        <f>+'St 2.1'!$O$217</f>
        <v>438394.92673250008</v>
      </c>
      <c r="N26" s="147">
        <f>+'St 2.2'!$O$100</f>
        <v>5371587.1815722054</v>
      </c>
      <c r="O26" s="147">
        <f>+'St 2.2'!$O$217</f>
        <v>1942566.7855686729</v>
      </c>
      <c r="P26" s="147">
        <f>+'St 4'!$O$100</f>
        <v>148202.70704208658</v>
      </c>
      <c r="Q26" s="147">
        <f>+'St 4'!$O$217</f>
        <v>78115.638683051264</v>
      </c>
      <c r="R26" s="147">
        <f>+'St 5'!$O$100</f>
        <v>268192.42653563694</v>
      </c>
      <c r="S26" s="147">
        <f>+'St 5'!$O$217</f>
        <v>282981.65811470459</v>
      </c>
      <c r="T26" s="147">
        <f t="shared" si="0"/>
        <v>6518098.2327010352</v>
      </c>
      <c r="U26" s="147">
        <f t="shared" si="0"/>
        <v>3672507.3212706093</v>
      </c>
    </row>
    <row r="27" spans="2:21">
      <c r="B27" s="35">
        <v>8</v>
      </c>
      <c r="C27" s="26" t="s">
        <v>88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f t="shared" si="0"/>
        <v>0</v>
      </c>
      <c r="U27" s="146">
        <f t="shared" si="0"/>
        <v>0</v>
      </c>
    </row>
    <row r="28" spans="2:21">
      <c r="B28" s="35">
        <v>9</v>
      </c>
      <c r="C28" s="26" t="s">
        <v>92</v>
      </c>
      <c r="D28" s="146">
        <f>+'St 1.1'!$O$113+'St 1.1'!$O$114</f>
        <v>0</v>
      </c>
      <c r="E28" s="146">
        <f>+'St 1.1'!$O$230+'St 1.1'!$O$231</f>
        <v>0</v>
      </c>
      <c r="F28" s="146">
        <f>+'St 1.2'!$O$113+'St 1.2'!$O$114</f>
        <v>801421.99801142339</v>
      </c>
      <c r="G28" s="146">
        <f>+'St 1.2'!$O$230+'St 1.2'!$O$231</f>
        <v>1251939.9397591583</v>
      </c>
      <c r="H28" s="146">
        <f>+'St 1.3'!$O$113+'St 1.3'!$O$114</f>
        <v>76505.86301312421</v>
      </c>
      <c r="I28" s="146">
        <f>+'St 1.3'!$O$230+'St 1.3'!$O$231</f>
        <v>235673.91870478587</v>
      </c>
      <c r="J28" s="146">
        <f>+'St 3'!$O$113+'St 3'!$O$114</f>
        <v>1104.8266999999998</v>
      </c>
      <c r="K28" s="146">
        <f>+'St 3'!$O$230+'St 3'!$O$231</f>
        <v>925.13389999999993</v>
      </c>
      <c r="L28" s="146">
        <f>+'St 2.1'!$O$113+'St 2.1'!$O$114</f>
        <v>6003.9588498319999</v>
      </c>
      <c r="M28" s="146">
        <f>+'St 2.1'!$O$230+'St 2.1'!$O$231</f>
        <v>10.415733599999999</v>
      </c>
      <c r="N28" s="146">
        <f>+'St 2.2'!$O$113+'St 2.2'!$O$114</f>
        <v>5065627.4038628498</v>
      </c>
      <c r="O28" s="146">
        <f>+'St 2.2'!$O$230+'St 2.2'!$O$231</f>
        <v>1950000</v>
      </c>
      <c r="P28" s="146">
        <f>+'St 4'!$O$113+'St 4'!$O$114</f>
        <v>0</v>
      </c>
      <c r="Q28" s="146">
        <f>+'St 4'!$O$230+'St 4'!$O$231</f>
        <v>0</v>
      </c>
      <c r="R28" s="146">
        <f>+'St 5'!$O$113+'St 5'!$O$114</f>
        <v>0</v>
      </c>
      <c r="S28" s="146">
        <f>+'St 5'!$O$230+'St 5'!$O$231</f>
        <v>0</v>
      </c>
      <c r="T28" s="146">
        <f t="shared" si="0"/>
        <v>5950664.0504372297</v>
      </c>
      <c r="U28" s="146">
        <f t="shared" si="0"/>
        <v>3438549.4080975442</v>
      </c>
    </row>
    <row r="29" spans="2:21">
      <c r="B29" s="35">
        <v>10</v>
      </c>
      <c r="C29" s="26" t="s">
        <v>91</v>
      </c>
      <c r="D29" s="146">
        <f t="shared" ref="D29:U29" si="1">+D6+D9+D12+D13+D14+D17+D24+D27+D28</f>
        <v>4834083.78</v>
      </c>
      <c r="E29" s="146">
        <f t="shared" si="1"/>
        <v>6342319.709999999</v>
      </c>
      <c r="F29" s="146">
        <f t="shared" si="1"/>
        <v>26678929.876593482</v>
      </c>
      <c r="G29" s="146">
        <f t="shared" si="1"/>
        <v>29128889.74481722</v>
      </c>
      <c r="H29" s="146">
        <f t="shared" si="1"/>
        <v>18916233.656495038</v>
      </c>
      <c r="I29" s="146">
        <f t="shared" si="1"/>
        <v>23419858.070897613</v>
      </c>
      <c r="J29" s="146">
        <f t="shared" si="1"/>
        <v>22728948.045901015</v>
      </c>
      <c r="K29" s="146">
        <f t="shared" si="1"/>
        <v>6203409.7273970656</v>
      </c>
      <c r="L29" s="146">
        <f t="shared" si="1"/>
        <v>2312824.5416248022</v>
      </c>
      <c r="M29" s="146">
        <f t="shared" si="1"/>
        <v>1425212.837528483</v>
      </c>
      <c r="N29" s="146">
        <f t="shared" si="1"/>
        <v>30755478.023883604</v>
      </c>
      <c r="O29" s="146">
        <f t="shared" si="1"/>
        <v>18746737.076234214</v>
      </c>
      <c r="P29" s="146">
        <f t="shared" si="1"/>
        <v>10610210.82335256</v>
      </c>
      <c r="Q29" s="146">
        <f t="shared" si="1"/>
        <v>34002259.711874664</v>
      </c>
      <c r="R29" s="146">
        <f t="shared" si="1"/>
        <v>7206782.0955183133</v>
      </c>
      <c r="S29" s="146">
        <f t="shared" si="1"/>
        <v>10616460.126562154</v>
      </c>
      <c r="T29" s="146">
        <f t="shared" si="1"/>
        <v>124043490.84336881</v>
      </c>
      <c r="U29" s="146">
        <f t="shared" si="1"/>
        <v>129885147.00531143</v>
      </c>
    </row>
    <row r="31" spans="2:2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</row>
    <row r="32" spans="2:21">
      <c r="B32" s="296" t="s">
        <v>415</v>
      </c>
      <c r="C32" s="296"/>
      <c r="D32" s="296"/>
      <c r="E32" s="296"/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  <c r="U32" s="296"/>
    </row>
    <row r="33" spans="2:21"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  <c r="P33" s="117"/>
      <c r="Q33" s="117"/>
      <c r="R33" s="117"/>
      <c r="S33" s="117"/>
      <c r="T33" s="117"/>
      <c r="U33" s="118" t="s">
        <v>314</v>
      </c>
    </row>
    <row r="34" spans="2:21" ht="31.5" customHeight="1">
      <c r="B34" s="116"/>
      <c r="C34" s="116"/>
      <c r="D34" s="300" t="s">
        <v>41</v>
      </c>
      <c r="E34" s="300"/>
      <c r="F34" s="300" t="s">
        <v>42</v>
      </c>
      <c r="G34" s="300"/>
      <c r="H34" s="300" t="s">
        <v>43</v>
      </c>
      <c r="I34" s="300"/>
      <c r="J34" s="300" t="s">
        <v>44</v>
      </c>
      <c r="K34" s="300"/>
      <c r="L34" s="300" t="s">
        <v>313</v>
      </c>
      <c r="M34" s="300"/>
      <c r="N34" s="300" t="s">
        <v>107</v>
      </c>
      <c r="O34" s="300"/>
      <c r="P34" s="300" t="s">
        <v>321</v>
      </c>
      <c r="Q34" s="300"/>
      <c r="R34" s="300" t="s">
        <v>100</v>
      </c>
      <c r="S34" s="300"/>
      <c r="T34" s="300" t="s">
        <v>78</v>
      </c>
      <c r="U34" s="300"/>
    </row>
    <row r="35" spans="2:21">
      <c r="B35" s="56"/>
      <c r="C35" s="35" t="s">
        <v>89</v>
      </c>
      <c r="D35" s="65" t="s">
        <v>79</v>
      </c>
      <c r="E35" s="65" t="s">
        <v>80</v>
      </c>
      <c r="F35" s="65" t="s">
        <v>79</v>
      </c>
      <c r="G35" s="65" t="s">
        <v>80</v>
      </c>
      <c r="H35" s="65" t="s">
        <v>79</v>
      </c>
      <c r="I35" s="65" t="s">
        <v>80</v>
      </c>
      <c r="J35" s="65" t="s">
        <v>79</v>
      </c>
      <c r="K35" s="65" t="s">
        <v>80</v>
      </c>
      <c r="L35" s="65" t="s">
        <v>79</v>
      </c>
      <c r="M35" s="65" t="s">
        <v>80</v>
      </c>
      <c r="N35" s="65" t="s">
        <v>79</v>
      </c>
      <c r="O35" s="65" t="s">
        <v>80</v>
      </c>
      <c r="P35" s="65" t="s">
        <v>79</v>
      </c>
      <c r="Q35" s="65" t="s">
        <v>80</v>
      </c>
      <c r="R35" s="65" t="s">
        <v>79</v>
      </c>
      <c r="S35" s="65" t="s">
        <v>80</v>
      </c>
      <c r="T35" s="65" t="s">
        <v>79</v>
      </c>
      <c r="U35" s="65" t="s">
        <v>80</v>
      </c>
    </row>
    <row r="36" spans="2:21">
      <c r="B36" s="35">
        <v>1</v>
      </c>
      <c r="C36" s="26" t="s">
        <v>5</v>
      </c>
      <c r="D36" s="146">
        <f>+'St 1.1'!$AA$6</f>
        <v>0</v>
      </c>
      <c r="E36" s="146">
        <f>+'St 1.1'!$AA$123</f>
        <v>32070.559878298383</v>
      </c>
      <c r="F36" s="146">
        <f>+'St 1.2'!$AA$6</f>
        <v>0</v>
      </c>
      <c r="G36" s="146">
        <f>+'St 1.2'!$AA$123</f>
        <v>0</v>
      </c>
      <c r="H36" s="146">
        <f>+'St 1.3'!$AA$6</f>
        <v>0</v>
      </c>
      <c r="I36" s="146">
        <f>+'St 1.3'!$AA$123</f>
        <v>0</v>
      </c>
      <c r="J36" s="146">
        <f>+'St 3'!$AA$6</f>
        <v>9605.9999999999945</v>
      </c>
      <c r="K36" s="146">
        <f>+'St 3'!$AA$123</f>
        <v>10840.750000000004</v>
      </c>
      <c r="L36" s="146">
        <f>+'St 2.1'!$AA$6</f>
        <v>0</v>
      </c>
      <c r="M36" s="146">
        <f>+'St 2.1'!$AA$123</f>
        <v>0</v>
      </c>
      <c r="N36" s="146">
        <f>+'St 2.2'!$AA$6</f>
        <v>0</v>
      </c>
      <c r="O36" s="146">
        <f>+'St 2.2'!$AA$123</f>
        <v>0</v>
      </c>
      <c r="P36" s="146">
        <f>+'St 4'!$AA$6</f>
        <v>0</v>
      </c>
      <c r="Q36" s="146">
        <f>+'St 4'!$AA$123</f>
        <v>0</v>
      </c>
      <c r="R36" s="146">
        <f>+'St 5'!$AA$6</f>
        <v>0</v>
      </c>
      <c r="S36" s="146">
        <f>+'St 5'!$AA$123</f>
        <v>0</v>
      </c>
      <c r="T36" s="146">
        <f>+D36+F36+H36+J36+L36+N36+P36+R36</f>
        <v>9605.9999999999945</v>
      </c>
      <c r="U36" s="146">
        <f>+E36+G36+I36+K36+M36+O36+Q36+S36</f>
        <v>42911.309878298387</v>
      </c>
    </row>
    <row r="37" spans="2:21">
      <c r="B37" s="66" t="s">
        <v>68</v>
      </c>
      <c r="C37" s="67" t="s">
        <v>35</v>
      </c>
      <c r="D37" s="147">
        <f>+'St 1.1'!$AA$7</f>
        <v>0</v>
      </c>
      <c r="E37" s="147">
        <f>+'St 1.1'!$AA$124</f>
        <v>32070.559878298376</v>
      </c>
      <c r="F37" s="147">
        <f>+'St 1.2'!$AA$7</f>
        <v>0</v>
      </c>
      <c r="G37" s="147">
        <f>+'St 1.2'!$AA$124</f>
        <v>0</v>
      </c>
      <c r="H37" s="147">
        <f>+'St 1.3'!$AA$7</f>
        <v>0</v>
      </c>
      <c r="I37" s="147">
        <f>+'St 1.3'!$AA$124</f>
        <v>0</v>
      </c>
      <c r="J37" s="147">
        <f>+'St 3'!$AA$7</f>
        <v>0</v>
      </c>
      <c r="K37" s="147">
        <f>+'St 3'!$AA$124</f>
        <v>0</v>
      </c>
      <c r="L37" s="147">
        <f>+'St 2.1'!$AA$7</f>
        <v>0</v>
      </c>
      <c r="M37" s="147">
        <f>+'St 2.1'!$AA$124</f>
        <v>0</v>
      </c>
      <c r="N37" s="147">
        <f>+'St 2.2'!$AA$7</f>
        <v>0</v>
      </c>
      <c r="O37" s="147">
        <f>+'St 2.2'!$AA$124</f>
        <v>0</v>
      </c>
      <c r="P37" s="147">
        <f>+'St 4'!$AA$7</f>
        <v>0</v>
      </c>
      <c r="Q37" s="147">
        <f>+'St 4'!$AA$124</f>
        <v>0</v>
      </c>
      <c r="R37" s="147">
        <f>+'St 5'!$AA$7</f>
        <v>0</v>
      </c>
      <c r="S37" s="147">
        <f>+'St 5'!$AA$124</f>
        <v>0</v>
      </c>
      <c r="T37" s="147">
        <f t="shared" ref="T37:U59" si="2">+D37+F37+H37+J37+L37+N37+P37+R37</f>
        <v>0</v>
      </c>
      <c r="U37" s="147">
        <f t="shared" si="2"/>
        <v>32070.559878298376</v>
      </c>
    </row>
    <row r="38" spans="2:21">
      <c r="B38" s="66" t="s">
        <v>69</v>
      </c>
      <c r="C38" s="67" t="s">
        <v>87</v>
      </c>
      <c r="D38" s="147">
        <f>+'St 1.1'!$AA$8</f>
        <v>0</v>
      </c>
      <c r="E38" s="147">
        <f>+'St 1.1'!$AA$125</f>
        <v>0</v>
      </c>
      <c r="F38" s="147">
        <f>+'St 1.2'!$AA$8</f>
        <v>0</v>
      </c>
      <c r="G38" s="147">
        <f>+'St 1.2'!$AA$125</f>
        <v>0</v>
      </c>
      <c r="H38" s="147">
        <f>+'St 1.3'!$AA$8</f>
        <v>0</v>
      </c>
      <c r="I38" s="147">
        <f>+'St 1.3'!$AA$125</f>
        <v>0</v>
      </c>
      <c r="J38" s="147">
        <f>+'St 3'!$AA$8</f>
        <v>9605.9999999999945</v>
      </c>
      <c r="K38" s="147">
        <f>+'St 3'!$AA$125</f>
        <v>10840.750000000004</v>
      </c>
      <c r="L38" s="147">
        <f>+'St 2.1'!$AA$8</f>
        <v>0</v>
      </c>
      <c r="M38" s="147">
        <f>+'St 2.1'!$AA$125</f>
        <v>0</v>
      </c>
      <c r="N38" s="147">
        <f>+'St 2.2'!$AA$8</f>
        <v>0</v>
      </c>
      <c r="O38" s="147">
        <f>+'St 2.2'!$AA$125</f>
        <v>0</v>
      </c>
      <c r="P38" s="147">
        <f>+'St 4'!$AA$8</f>
        <v>0</v>
      </c>
      <c r="Q38" s="147">
        <f>+'St 4'!$AA$125</f>
        <v>0</v>
      </c>
      <c r="R38" s="147">
        <f>+'St 5'!$AA$8</f>
        <v>0</v>
      </c>
      <c r="S38" s="147">
        <f>+'St 5'!$AA$125</f>
        <v>0</v>
      </c>
      <c r="T38" s="147">
        <f t="shared" si="2"/>
        <v>9605.9999999999945</v>
      </c>
      <c r="U38" s="147">
        <f t="shared" si="2"/>
        <v>10840.750000000004</v>
      </c>
    </row>
    <row r="39" spans="2:21">
      <c r="B39" s="35">
        <v>2</v>
      </c>
      <c r="C39" s="26" t="s">
        <v>38</v>
      </c>
      <c r="D39" s="146">
        <f>+'St 1.1'!$AA$9</f>
        <v>-151147.46000000014</v>
      </c>
      <c r="E39" s="146">
        <f>+'St 1.1'!$AA$126</f>
        <v>-579501.5862155722</v>
      </c>
      <c r="F39" s="146">
        <f>+'St 1.2'!$AA$9</f>
        <v>2009476.2835585054</v>
      </c>
      <c r="G39" s="146">
        <f>+'St 1.2'!$AA$126</f>
        <v>-317698.25308249053</v>
      </c>
      <c r="H39" s="146">
        <f>+'St 1.3'!$AA$9</f>
        <v>58926.034793403684</v>
      </c>
      <c r="I39" s="146">
        <f>+'St 1.3'!$AA$126</f>
        <v>207608.63351874609</v>
      </c>
      <c r="J39" s="146">
        <f>+'St 3'!$AA$9</f>
        <v>471939.9209626948</v>
      </c>
      <c r="K39" s="146">
        <f>+'St 3'!$AA$126</f>
        <v>239927.23412214045</v>
      </c>
      <c r="L39" s="146">
        <f>+'St 2.1'!$AA$9</f>
        <v>452.39952399999981</v>
      </c>
      <c r="M39" s="146">
        <f>+'St 2.1'!$AA$126</f>
        <v>54661.81437069198</v>
      </c>
      <c r="N39" s="146">
        <f>+'St 2.2'!$AA$9</f>
        <v>9784.4558698021847</v>
      </c>
      <c r="O39" s="146">
        <f>+'St 2.2'!$AA$126</f>
        <v>326403.0763720402</v>
      </c>
      <c r="P39" s="146">
        <f>+'St 4'!$AA$9</f>
        <v>0</v>
      </c>
      <c r="Q39" s="146">
        <f>+'St 4'!$AA$126</f>
        <v>1643226.0155413132</v>
      </c>
      <c r="R39" s="146">
        <f>+'St 5'!$AA$9</f>
        <v>-91114.96501509205</v>
      </c>
      <c r="S39" s="146">
        <f>+'St 5'!$AA$126</f>
        <v>73808.040911544158</v>
      </c>
      <c r="T39" s="146">
        <f t="shared" si="2"/>
        <v>2308316.669693314</v>
      </c>
      <c r="U39" s="146">
        <f t="shared" si="2"/>
        <v>1648434.9755384135</v>
      </c>
    </row>
    <row r="40" spans="2:21" ht="15.75">
      <c r="B40" s="66" t="s">
        <v>68</v>
      </c>
      <c r="C40" s="67" t="s">
        <v>39</v>
      </c>
      <c r="D40" s="149">
        <f>+'St 1.1'!$AA$10</f>
        <v>242524.10999999958</v>
      </c>
      <c r="E40" s="149">
        <f>+'St 1.1'!$AA$127</f>
        <v>-238.63000000000008</v>
      </c>
      <c r="F40" s="149">
        <f>+'St 1.2'!$AA$10</f>
        <v>0</v>
      </c>
      <c r="G40" s="149">
        <f>+'St 1.2'!$AA$127</f>
        <v>-171.0703790000025</v>
      </c>
      <c r="H40" s="149">
        <f>+'St 1.3'!$AA$10</f>
        <v>0</v>
      </c>
      <c r="I40" s="149">
        <f>+'St 1.3'!$AA$127</f>
        <v>5397.0142774804026</v>
      </c>
      <c r="J40" s="149">
        <f>+'St 3'!$AA$10</f>
        <v>0</v>
      </c>
      <c r="K40" s="149">
        <f>+'St 3'!$AA$127</f>
        <v>-2.4999999999999981E-2</v>
      </c>
      <c r="L40" s="149">
        <f>+'St 2.1'!$AA$10</f>
        <v>0</v>
      </c>
      <c r="M40" s="149">
        <f>+'St 2.1'!$AA$127</f>
        <v>-1.5945254999999998</v>
      </c>
      <c r="N40" s="149">
        <f>+'St 2.2'!$AA$10</f>
        <v>0</v>
      </c>
      <c r="O40" s="149">
        <f>+'St 2.2'!$AA$127</f>
        <v>2785.3185596439971</v>
      </c>
      <c r="P40" s="149">
        <f>+'St 4'!$AA$10</f>
        <v>0</v>
      </c>
      <c r="Q40" s="149">
        <f>+'St 4'!$AA$127</f>
        <v>237609.72085379343</v>
      </c>
      <c r="R40" s="149">
        <f>+'St 5'!$AA$10</f>
        <v>0</v>
      </c>
      <c r="S40" s="149">
        <f>+'St 5'!$AA$127</f>
        <v>0</v>
      </c>
      <c r="T40" s="149">
        <f t="shared" si="2"/>
        <v>242524.10999999958</v>
      </c>
      <c r="U40" s="149">
        <f t="shared" si="2"/>
        <v>245380.73378641784</v>
      </c>
    </row>
    <row r="41" spans="2:21" ht="15.75">
      <c r="B41" s="66" t="s">
        <v>69</v>
      </c>
      <c r="C41" s="67" t="s">
        <v>50</v>
      </c>
      <c r="D41" s="149">
        <f>+'St 1.1'!$AA$23</f>
        <v>-393671.56999999972</v>
      </c>
      <c r="E41" s="149">
        <f>+'St 1.1'!$AA$140</f>
        <v>-579262.95621557231</v>
      </c>
      <c r="F41" s="149">
        <f>+'St 1.2'!$AA$23</f>
        <v>2009476.2835585054</v>
      </c>
      <c r="G41" s="149">
        <f>+'St 1.2'!$AA$140</f>
        <v>-317527.18270349066</v>
      </c>
      <c r="H41" s="149">
        <f>+'St 1.3'!$AA$23</f>
        <v>58926.034793403684</v>
      </c>
      <c r="I41" s="149">
        <f>+'St 1.3'!$AA$140</f>
        <v>202211.61924126564</v>
      </c>
      <c r="J41" s="149">
        <f>+'St 3'!$AA$23</f>
        <v>471939.92096269503</v>
      </c>
      <c r="K41" s="149">
        <f>+'St 3'!$AA$140</f>
        <v>239927.25912214044</v>
      </c>
      <c r="L41" s="149">
        <f>+'St 2.1'!$AA$23</f>
        <v>452.39952399999981</v>
      </c>
      <c r="M41" s="149">
        <f>+'St 2.1'!$AA$140</f>
        <v>54663.408896191977</v>
      </c>
      <c r="N41" s="149">
        <f>+'St 2.2'!$AA$23</f>
        <v>9784.4558698021847</v>
      </c>
      <c r="O41" s="149">
        <f>+'St 2.2'!$AA$140</f>
        <v>323617.75781239592</v>
      </c>
      <c r="P41" s="149">
        <f>+'St 4'!$AA$23</f>
        <v>0</v>
      </c>
      <c r="Q41" s="149">
        <f>+'St 4'!$AA$140</f>
        <v>1405616.29468752</v>
      </c>
      <c r="R41" s="149">
        <f>+'St 5'!$AA$23</f>
        <v>-91114.96501509205</v>
      </c>
      <c r="S41" s="149">
        <f>+'St 5'!$AA$140</f>
        <v>73808.040911544158</v>
      </c>
      <c r="T41" s="149">
        <f t="shared" si="2"/>
        <v>2065792.5596933146</v>
      </c>
      <c r="U41" s="149">
        <f t="shared" si="2"/>
        <v>1403054.2417519952</v>
      </c>
    </row>
    <row r="42" spans="2:21">
      <c r="B42" s="35">
        <v>3</v>
      </c>
      <c r="C42" s="26" t="s">
        <v>51</v>
      </c>
      <c r="D42" s="146">
        <f>+'St 1.1'!$AA$36</f>
        <v>0</v>
      </c>
      <c r="E42" s="146">
        <f>+'St 1.1'!$AA$153</f>
        <v>415730.62633727357</v>
      </c>
      <c r="F42" s="146">
        <f>+'St 1.2'!$AA$36</f>
        <v>115177.84203841844</v>
      </c>
      <c r="G42" s="146">
        <f>+'St 1.2'!$AA$153</f>
        <v>660686.62444924691</v>
      </c>
      <c r="H42" s="146">
        <f>+'St 1.3'!$AA$36</f>
        <v>227925.77813517139</v>
      </c>
      <c r="I42" s="146">
        <f>+'St 1.3'!$AA$153</f>
        <v>817826.60075970704</v>
      </c>
      <c r="J42" s="146">
        <f>+'St 3'!$AA$36</f>
        <v>1627933.2377669555</v>
      </c>
      <c r="K42" s="146">
        <f>+'St 3'!$AA$153</f>
        <v>-27093.298829136438</v>
      </c>
      <c r="L42" s="146">
        <f>+'St 2.1'!$AA$36</f>
        <v>-71.319600000000008</v>
      </c>
      <c r="M42" s="146">
        <f>+'St 2.1'!$AA$153</f>
        <v>-662.87167995938569</v>
      </c>
      <c r="N42" s="146">
        <f>+'St 2.2'!$AA$36</f>
        <v>37460.214994474518</v>
      </c>
      <c r="O42" s="146">
        <f>+'St 2.2'!$AA$153</f>
        <v>133911.99632984016</v>
      </c>
      <c r="P42" s="146">
        <f>+'St 4'!$AA$36</f>
        <v>0</v>
      </c>
      <c r="Q42" s="146">
        <f>+'St 4'!$AA$153</f>
        <v>56294.619600206308</v>
      </c>
      <c r="R42" s="146">
        <f>+'St 5'!$AA$36</f>
        <v>-70049.34241787855</v>
      </c>
      <c r="S42" s="146">
        <f>+'St 5'!$AA$153</f>
        <v>0</v>
      </c>
      <c r="T42" s="146">
        <f t="shared" si="2"/>
        <v>1938376.4109171412</v>
      </c>
      <c r="U42" s="146">
        <f t="shared" si="2"/>
        <v>2056694.2969671784</v>
      </c>
    </row>
    <row r="43" spans="2:21">
      <c r="B43" s="35">
        <v>4</v>
      </c>
      <c r="C43" s="26" t="s">
        <v>323</v>
      </c>
      <c r="D43" s="146">
        <f>+'St 1.1'!$AA$49</f>
        <v>0</v>
      </c>
      <c r="E43" s="146">
        <f>+'St 1.1'!$AA$166</f>
        <v>80270.119999999952</v>
      </c>
      <c r="F43" s="146">
        <f>+'St 1.2'!$AA$49</f>
        <v>388017.90452432062</v>
      </c>
      <c r="G43" s="146">
        <f>+'St 1.2'!$AA$166</f>
        <v>2374791.6572940699</v>
      </c>
      <c r="H43" s="146">
        <f>+'St 1.3'!$AA$49</f>
        <v>335713.08428871707</v>
      </c>
      <c r="I43" s="146">
        <f>+'St 1.3'!$AA$166</f>
        <v>770679.81983721373</v>
      </c>
      <c r="J43" s="146">
        <f>+'St 3'!$AA$49</f>
        <v>126780.99839999989</v>
      </c>
      <c r="K43" s="146">
        <f>+'St 3'!$AA$166</f>
        <v>94813.338248489294</v>
      </c>
      <c r="L43" s="146">
        <f>+'St 2.1'!$AA$49</f>
        <v>131151.98052568815</v>
      </c>
      <c r="M43" s="146">
        <f>+'St 2.1'!$AA$166</f>
        <v>-7338.8345291176756</v>
      </c>
      <c r="N43" s="146">
        <f>+'St 2.2'!$AA$49</f>
        <v>830253.50931890565</v>
      </c>
      <c r="O43" s="146">
        <f>+'St 2.2'!$AA$166</f>
        <v>330402.02862794796</v>
      </c>
      <c r="P43" s="146">
        <f>+'St 4'!$AA$49</f>
        <v>1596452.451219738</v>
      </c>
      <c r="Q43" s="146">
        <f>+'St 4'!$AA$166</f>
        <v>0</v>
      </c>
      <c r="R43" s="146">
        <f>+'St 5'!$AA$49</f>
        <v>-2298.6986184648417</v>
      </c>
      <c r="S43" s="146">
        <f>+'St 5'!$AA$166</f>
        <v>12379.647403936031</v>
      </c>
      <c r="T43" s="146">
        <f t="shared" si="2"/>
        <v>3406071.229658905</v>
      </c>
      <c r="U43" s="146">
        <f t="shared" si="2"/>
        <v>3655997.7768825395</v>
      </c>
    </row>
    <row r="44" spans="2:21">
      <c r="B44" s="35">
        <v>5</v>
      </c>
      <c r="C44" s="26" t="s">
        <v>52</v>
      </c>
      <c r="D44" s="146">
        <f>+'St 1.1'!$AA$62</f>
        <v>0</v>
      </c>
      <c r="E44" s="146">
        <f>+'St 1.1'!$AA$179</f>
        <v>0</v>
      </c>
      <c r="F44" s="146">
        <f>+'St 1.2'!$AA$62</f>
        <v>22852.667005692168</v>
      </c>
      <c r="G44" s="146">
        <f>+'St 1.2'!$AA$179</f>
        <v>35386.751703370202</v>
      </c>
      <c r="H44" s="146">
        <f>+'St 1.3'!$AA$62</f>
        <v>96289.697937570381</v>
      </c>
      <c r="I44" s="146">
        <f>+'St 1.3'!$AA$179</f>
        <v>373960.7907762184</v>
      </c>
      <c r="J44" s="146">
        <f>+'St 3'!$AA$62</f>
        <v>0</v>
      </c>
      <c r="K44" s="146">
        <f>+'St 3'!$AA$179</f>
        <v>222124.57824405469</v>
      </c>
      <c r="L44" s="146">
        <f>+'St 2.1'!$AA$62</f>
        <v>136627.55000000005</v>
      </c>
      <c r="M44" s="146">
        <f>+'St 2.1'!$AA$179</f>
        <v>21916.254187115614</v>
      </c>
      <c r="N44" s="146">
        <f>+'St 2.2'!$AA$62</f>
        <v>15606.267349693371</v>
      </c>
      <c r="O44" s="146">
        <f>+'St 2.2'!$AA$179</f>
        <v>345323.13467905403</v>
      </c>
      <c r="P44" s="146">
        <f>+'St 4'!$AA$62</f>
        <v>0</v>
      </c>
      <c r="Q44" s="146">
        <f>+'St 4'!$AA$179</f>
        <v>206240.51645424496</v>
      </c>
      <c r="R44" s="146">
        <f>+'St 5'!$AA$62</f>
        <v>115720.51010384923</v>
      </c>
      <c r="S44" s="146">
        <f>+'St 5'!$AA$179</f>
        <v>301011.10974035581</v>
      </c>
      <c r="T44" s="146">
        <f t="shared" si="2"/>
        <v>387096.69239680516</v>
      </c>
      <c r="U44" s="146">
        <f t="shared" si="2"/>
        <v>1505963.1357844137</v>
      </c>
    </row>
    <row r="45" spans="2:21">
      <c r="B45" s="66" t="s">
        <v>68</v>
      </c>
      <c r="C45" s="67" t="s">
        <v>32</v>
      </c>
      <c r="D45" s="147">
        <f>+'St 1.1'!$AA$63</f>
        <v>0</v>
      </c>
      <c r="E45" s="147">
        <f>+'St 1.1'!$AA$180</f>
        <v>0</v>
      </c>
      <c r="F45" s="147">
        <f>+'St 1.2'!$AA$63</f>
        <v>22852.667005692168</v>
      </c>
      <c r="G45" s="147">
        <f>+'St 1.2'!$AA$180</f>
        <v>18060.757194248283</v>
      </c>
      <c r="H45" s="147">
        <f>+'St 1.3'!$AA$63</f>
        <v>14598.881222101016</v>
      </c>
      <c r="I45" s="147">
        <f>+'St 1.3'!$AA$180</f>
        <v>271508.22844961612</v>
      </c>
      <c r="J45" s="147">
        <f>+'St 3'!$AA$63</f>
        <v>0</v>
      </c>
      <c r="K45" s="147">
        <f>+'St 3'!$AA$180</f>
        <v>222124.57824405469</v>
      </c>
      <c r="L45" s="147">
        <f>+'St 2.1'!$AA$63</f>
        <v>136627.55000000005</v>
      </c>
      <c r="M45" s="147">
        <f>+'St 2.1'!$AA$180</f>
        <v>21920.957810199961</v>
      </c>
      <c r="N45" s="147">
        <f>+'St 2.2'!$AA$63</f>
        <v>15606.267349693371</v>
      </c>
      <c r="O45" s="147">
        <f>+'St 2.2'!$AA$180</f>
        <v>465041.9498354182</v>
      </c>
      <c r="P45" s="147">
        <f>+'St 4'!$AA$63</f>
        <v>0</v>
      </c>
      <c r="Q45" s="147">
        <f>+'St 4'!$AA$180</f>
        <v>27152.686454244991</v>
      </c>
      <c r="R45" s="147">
        <f>+'St 5'!$AA$63</f>
        <v>115720.51010384923</v>
      </c>
      <c r="S45" s="147">
        <f>+'St 5'!$AA$180</f>
        <v>301011.10974035581</v>
      </c>
      <c r="T45" s="147">
        <f t="shared" si="2"/>
        <v>305405.8756813358</v>
      </c>
      <c r="U45" s="147">
        <f t="shared" si="2"/>
        <v>1326820.267728138</v>
      </c>
    </row>
    <row r="46" spans="2:21">
      <c r="B46" s="66" t="s">
        <v>69</v>
      </c>
      <c r="C46" s="67" t="s">
        <v>33</v>
      </c>
      <c r="D46" s="147">
        <f>+'St 1.1'!$AA$76</f>
        <v>0</v>
      </c>
      <c r="E46" s="147">
        <f>+'St 1.1'!$AA$193</f>
        <v>0</v>
      </c>
      <c r="F46" s="147">
        <f>+'St 1.2'!$AA$76</f>
        <v>0</v>
      </c>
      <c r="G46" s="147">
        <f>+'St 1.2'!$AA$193</f>
        <v>17325.994509121916</v>
      </c>
      <c r="H46" s="147">
        <f>+'St 1.3'!$AA$76</f>
        <v>81690.816715469366</v>
      </c>
      <c r="I46" s="147">
        <f>+'St 1.3'!$AA$193</f>
        <v>102452.56232660233</v>
      </c>
      <c r="J46" s="147">
        <f>+'St 3'!$AA$76</f>
        <v>0</v>
      </c>
      <c r="K46" s="147">
        <f>+'St 3'!$AA$193</f>
        <v>0</v>
      </c>
      <c r="L46" s="147">
        <f>+'St 2.1'!$AA$76</f>
        <v>0</v>
      </c>
      <c r="M46" s="147">
        <f>+'St 2.1'!$AA$193</f>
        <v>-4.7036230843519178</v>
      </c>
      <c r="N46" s="147">
        <f>+'St 2.2'!$AA$76</f>
        <v>0</v>
      </c>
      <c r="O46" s="147">
        <f>+'St 2.2'!$AA$193</f>
        <v>-119718.81515636451</v>
      </c>
      <c r="P46" s="147">
        <f>+'St 4'!$AA$76</f>
        <v>0</v>
      </c>
      <c r="Q46" s="147">
        <f>+'St 4'!$AA$193</f>
        <v>179087.83</v>
      </c>
      <c r="R46" s="147">
        <f>+'St 5'!$AA$76</f>
        <v>0</v>
      </c>
      <c r="S46" s="147">
        <f>+'St 5'!$AA$193</f>
        <v>0</v>
      </c>
      <c r="T46" s="147">
        <f t="shared" si="2"/>
        <v>81690.816715469366</v>
      </c>
      <c r="U46" s="147">
        <f t="shared" si="2"/>
        <v>179142.86805627536</v>
      </c>
    </row>
    <row r="47" spans="2:21">
      <c r="B47" s="35">
        <v>6</v>
      </c>
      <c r="C47" s="26" t="s">
        <v>90</v>
      </c>
      <c r="D47" s="146">
        <f>+'St 1.1'!$AA$79</f>
        <v>16120.680000000015</v>
      </c>
      <c r="E47" s="146">
        <f>+'St 1.1'!$AA$196</f>
        <v>0</v>
      </c>
      <c r="F47" s="146">
        <f>+'St 1.2'!$AA$79</f>
        <v>5.2898098501423796</v>
      </c>
      <c r="G47" s="146">
        <f>+'St 1.2'!$AA$196</f>
        <v>202.56572890333251</v>
      </c>
      <c r="H47" s="146">
        <f>+'St 1.3'!$AA$79</f>
        <v>980750.616984591</v>
      </c>
      <c r="I47" s="146">
        <f>+'St 1.3'!$AA$196</f>
        <v>0</v>
      </c>
      <c r="J47" s="146">
        <f>+'St 3'!$AA$79</f>
        <v>29768.203599999972</v>
      </c>
      <c r="K47" s="146">
        <f>+'St 3'!$AA$196</f>
        <v>0</v>
      </c>
      <c r="L47" s="146">
        <f>+'St 2.1'!$AA$79</f>
        <v>0</v>
      </c>
      <c r="M47" s="146">
        <f>+'St 2.1'!$AA$196</f>
        <v>-192.17329289736858</v>
      </c>
      <c r="N47" s="146">
        <f>+'St 2.2'!$AA$79</f>
        <v>0</v>
      </c>
      <c r="O47" s="146">
        <f>+'St 2.2'!$AA$196</f>
        <v>0</v>
      </c>
      <c r="P47" s="146">
        <f>+'St 4'!$AA$79</f>
        <v>0</v>
      </c>
      <c r="Q47" s="146">
        <f>+'St 4'!$AA$196</f>
        <v>1070382.6055250242</v>
      </c>
      <c r="R47" s="146">
        <f>+'St 5'!$AA$79</f>
        <v>0</v>
      </c>
      <c r="S47" s="146">
        <f>+'St 5'!$AA$196</f>
        <v>0</v>
      </c>
      <c r="T47" s="146">
        <f t="shared" si="2"/>
        <v>1026644.7903944412</v>
      </c>
      <c r="U47" s="146">
        <f t="shared" si="2"/>
        <v>1070392.9979610301</v>
      </c>
    </row>
    <row r="48" spans="2:21">
      <c r="B48" s="66" t="s">
        <v>68</v>
      </c>
      <c r="C48" s="67" t="s">
        <v>15</v>
      </c>
      <c r="D48" s="147">
        <f>+'St 1.1'!$AA$80</f>
        <v>0</v>
      </c>
      <c r="E48" s="147">
        <f>+'St 1.1'!$AA$197</f>
        <v>0</v>
      </c>
      <c r="F48" s="147">
        <f>+'St 1.2'!$AA$80</f>
        <v>0</v>
      </c>
      <c r="G48" s="147">
        <f>+'St 1.2'!$AA$197</f>
        <v>0</v>
      </c>
      <c r="H48" s="147">
        <f>+'St 1.3'!$AA$80</f>
        <v>26313.773182061617</v>
      </c>
      <c r="I48" s="147">
        <f>+'St 1.3'!$AA$197</f>
        <v>0</v>
      </c>
      <c r="J48" s="147">
        <f>+'St 3'!$AA$80</f>
        <v>0</v>
      </c>
      <c r="K48" s="147">
        <f>+'St 3'!$AA$197</f>
        <v>0</v>
      </c>
      <c r="L48" s="147">
        <f>+'St 2.1'!$AA$80</f>
        <v>0</v>
      </c>
      <c r="M48" s="147">
        <f>+'St 2.1'!$AA$197</f>
        <v>0</v>
      </c>
      <c r="N48" s="147">
        <f>+'St 2.2'!$AA$80</f>
        <v>0</v>
      </c>
      <c r="O48" s="147">
        <f>+'St 2.2'!$AA$197</f>
        <v>0</v>
      </c>
      <c r="P48" s="147">
        <f>+'St 4'!$AA$80</f>
        <v>0</v>
      </c>
      <c r="Q48" s="147">
        <f>+'St 4'!$AA$197</f>
        <v>0</v>
      </c>
      <c r="R48" s="147">
        <f>+'St 5'!$AA$80</f>
        <v>0</v>
      </c>
      <c r="S48" s="147">
        <f>+'St 5'!$AA$197</f>
        <v>0</v>
      </c>
      <c r="T48" s="147">
        <f t="shared" si="2"/>
        <v>26313.773182061617</v>
      </c>
      <c r="U48" s="147">
        <f t="shared" si="2"/>
        <v>0</v>
      </c>
    </row>
    <row r="49" spans="2:21">
      <c r="B49" s="66" t="s">
        <v>69</v>
      </c>
      <c r="C49" s="67" t="s">
        <v>16</v>
      </c>
      <c r="D49" s="147">
        <f>+'St 1.1'!$AA$81</f>
        <v>0</v>
      </c>
      <c r="E49" s="147">
        <f>+'St 1.1'!$AA$198</f>
        <v>0</v>
      </c>
      <c r="F49" s="147">
        <f>+'St 1.2'!$AA$81</f>
        <v>0</v>
      </c>
      <c r="G49" s="147">
        <f>+'St 1.2'!$AA$198</f>
        <v>0</v>
      </c>
      <c r="H49" s="147">
        <f>+'St 1.3'!$AA$81</f>
        <v>429505.70262991922</v>
      </c>
      <c r="I49" s="147">
        <f>+'St 1.3'!$AA$198</f>
        <v>0</v>
      </c>
      <c r="J49" s="147">
        <f>+'St 3'!$AA$81</f>
        <v>0</v>
      </c>
      <c r="K49" s="147">
        <f>+'St 3'!$AA$198</f>
        <v>0</v>
      </c>
      <c r="L49" s="147">
        <f>+'St 2.1'!$AA$81</f>
        <v>0</v>
      </c>
      <c r="M49" s="147">
        <f>+'St 2.1'!$AA$198</f>
        <v>-7.2843152999999994</v>
      </c>
      <c r="N49" s="147">
        <f>+'St 2.2'!$AA$81</f>
        <v>0</v>
      </c>
      <c r="O49" s="147">
        <f>+'St 2.2'!$AA$198</f>
        <v>0</v>
      </c>
      <c r="P49" s="147">
        <f>+'St 4'!$AA$81</f>
        <v>0</v>
      </c>
      <c r="Q49" s="147">
        <f>+'St 4'!$AA$198</f>
        <v>549108.91751788324</v>
      </c>
      <c r="R49" s="147">
        <f>+'St 5'!$AA$81</f>
        <v>0</v>
      </c>
      <c r="S49" s="147">
        <f>+'St 5'!$AA$198</f>
        <v>0</v>
      </c>
      <c r="T49" s="147">
        <f t="shared" si="2"/>
        <v>429505.70262991922</v>
      </c>
      <c r="U49" s="147">
        <f t="shared" si="2"/>
        <v>549101.63320258318</v>
      </c>
    </row>
    <row r="50" spans="2:21">
      <c r="B50" s="66" t="s">
        <v>83</v>
      </c>
      <c r="C50" s="67" t="s">
        <v>17</v>
      </c>
      <c r="D50" s="147">
        <f>+'St 1.1'!$AA$82</f>
        <v>2019.4500000000005</v>
      </c>
      <c r="E50" s="147">
        <f>+'St 1.1'!$AA$199</f>
        <v>0</v>
      </c>
      <c r="F50" s="147">
        <f>+'St 1.2'!$AA$82</f>
        <v>0</v>
      </c>
      <c r="G50" s="147">
        <f>+'St 1.2'!$AA$199</f>
        <v>0</v>
      </c>
      <c r="H50" s="147">
        <f>+'St 1.3'!$AA$82</f>
        <v>243794.57781000613</v>
      </c>
      <c r="I50" s="147">
        <f>+'St 1.3'!$AA$199</f>
        <v>0</v>
      </c>
      <c r="J50" s="147">
        <f>+'St 3'!$AA$82</f>
        <v>0</v>
      </c>
      <c r="K50" s="147">
        <f>+'St 3'!$AA$199</f>
        <v>0</v>
      </c>
      <c r="L50" s="147">
        <f>+'St 2.1'!$AA$82</f>
        <v>0</v>
      </c>
      <c r="M50" s="147">
        <f>+'St 2.1'!$AA$199</f>
        <v>2.3280039117472673</v>
      </c>
      <c r="N50" s="147">
        <f>+'St 2.2'!$AA$82</f>
        <v>0</v>
      </c>
      <c r="O50" s="147">
        <f>+'St 2.2'!$AA$199</f>
        <v>0</v>
      </c>
      <c r="P50" s="147">
        <f>+'St 4'!$AA$82</f>
        <v>0</v>
      </c>
      <c r="Q50" s="147">
        <f>+'St 4'!$AA$199</f>
        <v>260636.84400357056</v>
      </c>
      <c r="R50" s="147">
        <f>+'St 5'!$AA$82</f>
        <v>0</v>
      </c>
      <c r="S50" s="147">
        <f>+'St 5'!$AA$199</f>
        <v>0</v>
      </c>
      <c r="T50" s="147">
        <f t="shared" si="2"/>
        <v>245814.02781000614</v>
      </c>
      <c r="U50" s="147">
        <f t="shared" si="2"/>
        <v>260639.1720074823</v>
      </c>
    </row>
    <row r="51" spans="2:21">
      <c r="B51" s="66" t="s">
        <v>84</v>
      </c>
      <c r="C51" s="67" t="s">
        <v>18</v>
      </c>
      <c r="D51" s="147">
        <f>+'St 1.1'!$AA$83</f>
        <v>14101.23000000001</v>
      </c>
      <c r="E51" s="147">
        <f>+'St 1.1'!$AA$200</f>
        <v>0</v>
      </c>
      <c r="F51" s="147">
        <f>+'St 1.2'!$AA$83</f>
        <v>5.2898098501423796</v>
      </c>
      <c r="G51" s="147">
        <f>+'St 1.2'!$AA$200</f>
        <v>202.56572890333251</v>
      </c>
      <c r="H51" s="147">
        <f>+'St 1.3'!$AA$83</f>
        <v>281136.56336260412</v>
      </c>
      <c r="I51" s="147">
        <f>+'St 1.3'!$AA$200</f>
        <v>0</v>
      </c>
      <c r="J51" s="147">
        <f>+'St 3'!$AA$83</f>
        <v>29768.203599999972</v>
      </c>
      <c r="K51" s="147">
        <f>+'St 3'!$AA$200</f>
        <v>0</v>
      </c>
      <c r="L51" s="147">
        <f>+'St 2.1'!$AA$83</f>
        <v>0</v>
      </c>
      <c r="M51" s="147">
        <f>+'St 2.1'!$AA$200</f>
        <v>-187.21698150911575</v>
      </c>
      <c r="N51" s="147">
        <f>+'St 2.2'!$AA$83</f>
        <v>0</v>
      </c>
      <c r="O51" s="147">
        <f>+'St 2.2'!$AA$200</f>
        <v>0</v>
      </c>
      <c r="P51" s="147">
        <f>+'St 4'!$AA$83</f>
        <v>0</v>
      </c>
      <c r="Q51" s="147">
        <f>+'St 4'!$AA$200</f>
        <v>260636.84400357056</v>
      </c>
      <c r="R51" s="147">
        <f>+'St 5'!$AA$83</f>
        <v>0</v>
      </c>
      <c r="S51" s="147">
        <f>+'St 5'!$AA$200</f>
        <v>0</v>
      </c>
      <c r="T51" s="147">
        <f t="shared" si="2"/>
        <v>325011.28677245422</v>
      </c>
      <c r="U51" s="147">
        <f t="shared" si="2"/>
        <v>260652.19275096478</v>
      </c>
    </row>
    <row r="52" spans="2:21">
      <c r="B52" s="66" t="s">
        <v>85</v>
      </c>
      <c r="C52" s="67" t="s">
        <v>19</v>
      </c>
      <c r="D52" s="147">
        <f>+'St 1.1'!$AA$84</f>
        <v>0</v>
      </c>
      <c r="E52" s="147">
        <f>+'St 1.1'!$AA$201</f>
        <v>0</v>
      </c>
      <c r="F52" s="147">
        <f>+'St 1.2'!$AA$84</f>
        <v>0</v>
      </c>
      <c r="G52" s="147">
        <f>+'St 1.2'!$AA$201</f>
        <v>0</v>
      </c>
      <c r="H52" s="147">
        <f>+'St 1.3'!$AA$84</f>
        <v>0</v>
      </c>
      <c r="I52" s="147">
        <f>+'St 1.3'!$AA$201</f>
        <v>0</v>
      </c>
      <c r="J52" s="147">
        <f>+'St 3'!$AA$84</f>
        <v>0</v>
      </c>
      <c r="K52" s="147">
        <f>+'St 3'!$AA$201</f>
        <v>0</v>
      </c>
      <c r="L52" s="147">
        <f>+'St 2.1'!$AA$84</f>
        <v>0</v>
      </c>
      <c r="M52" s="147">
        <f>+'St 2.1'!$AA$201</f>
        <v>0</v>
      </c>
      <c r="N52" s="147">
        <f>+'St 2.2'!$AA$84</f>
        <v>0</v>
      </c>
      <c r="O52" s="147">
        <f>+'St 2.2'!$AA$201</f>
        <v>0</v>
      </c>
      <c r="P52" s="147">
        <f>+'St 4'!$AA$84</f>
        <v>0</v>
      </c>
      <c r="Q52" s="147">
        <f>+'St 4'!$AA$201</f>
        <v>0</v>
      </c>
      <c r="R52" s="147">
        <f>+'St 5'!$AA$84</f>
        <v>0</v>
      </c>
      <c r="S52" s="147">
        <f>+'St 5'!$AA$201</f>
        <v>0</v>
      </c>
      <c r="T52" s="147">
        <f t="shared" si="2"/>
        <v>0</v>
      </c>
      <c r="U52" s="147">
        <f t="shared" si="2"/>
        <v>0</v>
      </c>
    </row>
    <row r="53" spans="2:21">
      <c r="B53" s="66" t="s">
        <v>70</v>
      </c>
      <c r="C53" s="67" t="s">
        <v>20</v>
      </c>
      <c r="D53" s="147">
        <f>+'St 1.1'!$AA$85</f>
        <v>0</v>
      </c>
      <c r="E53" s="147">
        <f>+'St 1.1'!$AA$202</f>
        <v>0</v>
      </c>
      <c r="F53" s="147">
        <f>+'St 1.2'!$AA$85</f>
        <v>0</v>
      </c>
      <c r="G53" s="147">
        <f>+'St 1.2'!$AA$202</f>
        <v>0</v>
      </c>
      <c r="H53" s="147">
        <f>+'St 1.3'!$AA$85</f>
        <v>0</v>
      </c>
      <c r="I53" s="147">
        <f>+'St 1.3'!$AA$202</f>
        <v>0</v>
      </c>
      <c r="J53" s="147">
        <f>+'St 3'!$AA$85</f>
        <v>0</v>
      </c>
      <c r="K53" s="147">
        <f>+'St 3'!$AA$202</f>
        <v>0</v>
      </c>
      <c r="L53" s="147">
        <f>+'St 2.1'!$AA$85</f>
        <v>0</v>
      </c>
      <c r="M53" s="147">
        <f>+'St 2.1'!$AA$202</f>
        <v>0</v>
      </c>
      <c r="N53" s="147">
        <f>+'St 2.2'!$AA$85</f>
        <v>0</v>
      </c>
      <c r="O53" s="147">
        <f>+'St 2.2'!$AA$202</f>
        <v>0</v>
      </c>
      <c r="P53" s="147">
        <f>+'St 4'!$AA$85</f>
        <v>0</v>
      </c>
      <c r="Q53" s="147">
        <f>+'St 4'!$AA$202</f>
        <v>0</v>
      </c>
      <c r="R53" s="147">
        <f>+'St 5'!$AA$85</f>
        <v>0</v>
      </c>
      <c r="S53" s="147">
        <f>+'St 5'!$AA$202</f>
        <v>0</v>
      </c>
      <c r="T53" s="147">
        <f t="shared" si="2"/>
        <v>0</v>
      </c>
      <c r="U53" s="147">
        <f t="shared" si="2"/>
        <v>0</v>
      </c>
    </row>
    <row r="54" spans="2:21">
      <c r="B54" s="35">
        <v>7</v>
      </c>
      <c r="C54" s="26" t="s">
        <v>53</v>
      </c>
      <c r="D54" s="146">
        <f>+'St 1.1'!$AA$86</f>
        <v>57330.99</v>
      </c>
      <c r="E54" s="146">
        <f>+'St 1.1'!$AA$203</f>
        <v>13448.189999999999</v>
      </c>
      <c r="F54" s="146">
        <f>+'St 1.2'!$AA$86</f>
        <v>89889.060859518388</v>
      </c>
      <c r="G54" s="146">
        <f>+'St 1.2'!$AA$203</f>
        <v>31274.054424936534</v>
      </c>
      <c r="H54" s="146">
        <f>+'St 1.3'!$AA$86</f>
        <v>8898.1877764285709</v>
      </c>
      <c r="I54" s="146">
        <f>+'St 1.3'!$AA$203</f>
        <v>85329.127521325747</v>
      </c>
      <c r="J54" s="146">
        <f>+'St 3'!$AA$86</f>
        <v>-12140.67290000001</v>
      </c>
      <c r="K54" s="146">
        <f>+'St 3'!$AA$203</f>
        <v>87039.159486257049</v>
      </c>
      <c r="L54" s="146">
        <f>+'St 2.1'!$AA$86</f>
        <v>-11462.651108138203</v>
      </c>
      <c r="M54" s="146">
        <f>+'St 2.1'!$AA$203</f>
        <v>81929.56690845413</v>
      </c>
      <c r="N54" s="146">
        <f>+'St 2.2'!$AA$86</f>
        <v>926601.51143727847</v>
      </c>
      <c r="O54" s="146">
        <f>+'St 2.2'!$AA$203</f>
        <v>378159.17562608595</v>
      </c>
      <c r="P54" s="146">
        <f>+'St 4'!$AA$86</f>
        <v>2589.2438370910563</v>
      </c>
      <c r="Q54" s="146">
        <f>+'St 4'!$AA$203</f>
        <v>24671.090433556667</v>
      </c>
      <c r="R54" s="146">
        <f>+'St 5'!$AA$86</f>
        <v>-57667.637000183546</v>
      </c>
      <c r="S54" s="146">
        <f>+'St 5'!$AA$203</f>
        <v>50605.109595421476</v>
      </c>
      <c r="T54" s="146">
        <f t="shared" si="2"/>
        <v>1004038.0329019949</v>
      </c>
      <c r="U54" s="146">
        <f t="shared" si="2"/>
        <v>752455.4739960375</v>
      </c>
    </row>
    <row r="55" spans="2:21">
      <c r="B55" s="66" t="s">
        <v>68</v>
      </c>
      <c r="C55" s="67" t="s">
        <v>30</v>
      </c>
      <c r="D55" s="147">
        <f>+'St 1.1'!$AA$87</f>
        <v>0</v>
      </c>
      <c r="E55" s="147">
        <f>+'St 1.1'!$AA$204</f>
        <v>0</v>
      </c>
      <c r="F55" s="147">
        <f>+'St 1.2'!$AA$87</f>
        <v>4499.5912352719461</v>
      </c>
      <c r="G55" s="147">
        <f>+'St 1.2'!$AA$204</f>
        <v>-4710.1185515512298</v>
      </c>
      <c r="H55" s="147">
        <f>+'St 1.3'!$AA$87</f>
        <v>2965.6205186982934</v>
      </c>
      <c r="I55" s="147">
        <f>+'St 1.3'!$AA$204</f>
        <v>53760.221562453931</v>
      </c>
      <c r="J55" s="147">
        <f>+'St 3'!$AA$87</f>
        <v>0</v>
      </c>
      <c r="K55" s="147">
        <f>+'St 3'!$AA$204</f>
        <v>0.15105122167767127</v>
      </c>
      <c r="L55" s="147">
        <f>+'St 2.1'!$AA$87</f>
        <v>-13691.789584570208</v>
      </c>
      <c r="M55" s="147">
        <f>+'St 2.1'!$AA$204</f>
        <v>24586.066805235212</v>
      </c>
      <c r="N55" s="147">
        <f>+'St 2.2'!$AA$87</f>
        <v>632048.25341105682</v>
      </c>
      <c r="O55" s="147">
        <f>+'St 2.2'!$AA$204</f>
        <v>275113.72616507614</v>
      </c>
      <c r="P55" s="147">
        <f>+'St 4'!$AA$87</f>
        <v>54.279451992881</v>
      </c>
      <c r="Q55" s="147">
        <f>+'St 4'!$AA$204</f>
        <v>8629.2222789272</v>
      </c>
      <c r="R55" s="147">
        <f>+'St 5'!$AA$87</f>
        <v>-57667.637000183546</v>
      </c>
      <c r="S55" s="147">
        <f>+'St 5'!$AA$204</f>
        <v>51135.904115153789</v>
      </c>
      <c r="T55" s="147">
        <f t="shared" si="2"/>
        <v>568208.31803226611</v>
      </c>
      <c r="U55" s="147">
        <f t="shared" si="2"/>
        <v>408515.1734265167</v>
      </c>
    </row>
    <row r="56" spans="2:21">
      <c r="B56" s="66" t="s">
        <v>69</v>
      </c>
      <c r="C56" s="67" t="s">
        <v>31</v>
      </c>
      <c r="D56" s="147">
        <f>+'St 1.1'!$AA$100</f>
        <v>57330.99</v>
      </c>
      <c r="E56" s="147">
        <f>+'St 1.1'!$AA$217</f>
        <v>13448.189999999999</v>
      </c>
      <c r="F56" s="147">
        <f>+'St 1.2'!$AA$100</f>
        <v>85389.469624246442</v>
      </c>
      <c r="G56" s="147">
        <f>+'St 1.2'!$AA$217</f>
        <v>35984.172976487724</v>
      </c>
      <c r="H56" s="147">
        <f>+'St 1.3'!$AA$100</f>
        <v>5932.5672577302694</v>
      </c>
      <c r="I56" s="147">
        <f>+'St 1.3'!$AA$217</f>
        <v>31568.905958871808</v>
      </c>
      <c r="J56" s="147">
        <f>+'St 3'!$AA$100</f>
        <v>-12140.67290000001</v>
      </c>
      <c r="K56" s="147">
        <f>+'St 3'!$AA$217</f>
        <v>87039.008435035401</v>
      </c>
      <c r="L56" s="147">
        <f>+'St 2.1'!$AA$100</f>
        <v>2229.1384764320073</v>
      </c>
      <c r="M56" s="147">
        <f>+'St 2.1'!$AA$217</f>
        <v>57343.500103218925</v>
      </c>
      <c r="N56" s="147">
        <f>+'St 2.2'!$AA$100</f>
        <v>294553.25802622247</v>
      </c>
      <c r="O56" s="147">
        <f>+'St 2.2'!$AA$217</f>
        <v>103045.44946100941</v>
      </c>
      <c r="P56" s="147">
        <f>+'St 4'!$AA$100</f>
        <v>2534.9643850981747</v>
      </c>
      <c r="Q56" s="147">
        <f>+'St 4'!$AA$217</f>
        <v>16041.868154629468</v>
      </c>
      <c r="R56" s="147">
        <f>+'St 5'!$AA$100</f>
        <v>0</v>
      </c>
      <c r="S56" s="147">
        <f>+'St 5'!$AA$217</f>
        <v>-530.79451973231187</v>
      </c>
      <c r="T56" s="147">
        <f t="shared" si="2"/>
        <v>435829.71486972936</v>
      </c>
      <c r="U56" s="147">
        <f t="shared" si="2"/>
        <v>343940.30056952045</v>
      </c>
    </row>
    <row r="57" spans="2:21">
      <c r="B57" s="35">
        <v>8</v>
      </c>
      <c r="C57" s="26" t="s">
        <v>88</v>
      </c>
      <c r="D57" s="146">
        <v>0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6">
        <v>0</v>
      </c>
      <c r="L57" s="146">
        <v>0</v>
      </c>
      <c r="M57" s="146">
        <v>0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f t="shared" si="2"/>
        <v>0</v>
      </c>
      <c r="U57" s="146">
        <f t="shared" si="2"/>
        <v>0</v>
      </c>
    </row>
    <row r="58" spans="2:21">
      <c r="B58" s="35">
        <v>9</v>
      </c>
      <c r="C58" s="26" t="s">
        <v>92</v>
      </c>
      <c r="D58" s="146">
        <f>+'St 1.1'!$AA$113+'St 1.1'!$AA$114</f>
        <v>0</v>
      </c>
      <c r="E58" s="146">
        <f>+'St 1.1'!$AA$230+'St 1.1'!$AA$231</f>
        <v>0</v>
      </c>
      <c r="F58" s="146">
        <f>+'St 1.2'!$AA$113+'St 1.2'!$AA$114</f>
        <v>182880.57571478444</v>
      </c>
      <c r="G58" s="146">
        <f>+'St 1.2'!$AA$230+'St 1.2'!$AA$231</f>
        <v>156555.73911820273</v>
      </c>
      <c r="H58" s="146">
        <f>+'St 1.3'!$AA$113+'St 1.3'!$AA$114</f>
        <v>2917.832674599108</v>
      </c>
      <c r="I58" s="146">
        <f>+'St 1.3'!$AA$230+'St 1.3'!$AA$231</f>
        <v>18418.370923571012</v>
      </c>
      <c r="J58" s="146">
        <f>+'St 3'!$AA$113+'St 3'!$AA$114</f>
        <v>-160.94240000000008</v>
      </c>
      <c r="K58" s="146">
        <f>+'St 3'!$AA$230+'St 3'!$AA$231</f>
        <v>-90.517299999999949</v>
      </c>
      <c r="L58" s="146">
        <f>+'St 2.1'!$AA$113+'St 2.1'!$AA$114</f>
        <v>-42641.168076603004</v>
      </c>
      <c r="M58" s="146">
        <f>+'St 2.1'!$AA$230+'St 2.1'!$AA$231</f>
        <v>-0.98592539999999973</v>
      </c>
      <c r="N58" s="146">
        <f>+'St 2.2'!$AA$113+'St 2.2'!$AA$114</f>
        <v>515000</v>
      </c>
      <c r="O58" s="146">
        <f>+'St 2.2'!$AA$230+'St 2.2'!$AA$231</f>
        <v>-300000</v>
      </c>
      <c r="P58" s="146">
        <f>+'St 4'!$AA$113+'St 4'!$AA$114</f>
        <v>0</v>
      </c>
      <c r="Q58" s="146">
        <f>+'St 4'!$AA$230+'St 4'!$AA$231</f>
        <v>0</v>
      </c>
      <c r="R58" s="146">
        <f>+'St 5'!$AA$113+'St 5'!$AA$114</f>
        <v>0</v>
      </c>
      <c r="S58" s="146">
        <f>+'St 5'!$AA$230+'St 5'!$AA$231</f>
        <v>0</v>
      </c>
      <c r="T58" s="146">
        <f t="shared" si="2"/>
        <v>657996.29791278054</v>
      </c>
      <c r="U58" s="146">
        <f t="shared" si="2"/>
        <v>-125117.39318362623</v>
      </c>
    </row>
    <row r="59" spans="2:21">
      <c r="B59" s="35">
        <v>10</v>
      </c>
      <c r="C59" s="26" t="s">
        <v>91</v>
      </c>
      <c r="D59" s="146">
        <f t="shared" ref="D59:S59" si="3">+D36+D39+D42+D43+D44+D47+D54+D57+D58</f>
        <v>-77695.790000000125</v>
      </c>
      <c r="E59" s="146">
        <f t="shared" si="3"/>
        <v>-37982.090000000244</v>
      </c>
      <c r="F59" s="146">
        <f t="shared" si="3"/>
        <v>2808299.6235110899</v>
      </c>
      <c r="G59" s="146">
        <f t="shared" si="3"/>
        <v>2941199.139636239</v>
      </c>
      <c r="H59" s="146">
        <f t="shared" si="3"/>
        <v>1711421.2325904812</v>
      </c>
      <c r="I59" s="146">
        <f t="shared" si="3"/>
        <v>2273823.343336782</v>
      </c>
      <c r="J59" s="146">
        <f t="shared" si="3"/>
        <v>2253726.7454296499</v>
      </c>
      <c r="K59" s="146">
        <f t="shared" si="3"/>
        <v>627561.24397180509</v>
      </c>
      <c r="L59" s="146">
        <f t="shared" si="3"/>
        <v>214056.79126494695</v>
      </c>
      <c r="M59" s="146">
        <f t="shared" si="3"/>
        <v>150312.77003888731</v>
      </c>
      <c r="N59" s="146">
        <f t="shared" si="3"/>
        <v>2334705.9589701542</v>
      </c>
      <c r="O59" s="146">
        <f t="shared" si="3"/>
        <v>1214199.4116349686</v>
      </c>
      <c r="P59" s="146">
        <f t="shared" si="3"/>
        <v>1599041.6950568291</v>
      </c>
      <c r="Q59" s="146">
        <f t="shared" si="3"/>
        <v>3000814.8475543456</v>
      </c>
      <c r="R59" s="146">
        <f t="shared" si="3"/>
        <v>-105410.13294776977</v>
      </c>
      <c r="S59" s="146">
        <f t="shared" si="3"/>
        <v>437803.90765125747</v>
      </c>
      <c r="T59" s="146">
        <f t="shared" si="2"/>
        <v>10738146.123875383</v>
      </c>
      <c r="U59" s="146">
        <f t="shared" si="2"/>
        <v>10607732.573824283</v>
      </c>
    </row>
    <row r="61" spans="2:21"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</row>
    <row r="62" spans="2:21"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</row>
    <row r="63" spans="2:21"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</row>
    <row r="64" spans="2:21"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</row>
    <row r="65" spans="4:21"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</row>
    <row r="66" spans="4:21"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</row>
    <row r="67" spans="4:21"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</row>
    <row r="68" spans="4:21"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</row>
    <row r="69" spans="4:21"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</row>
    <row r="70" spans="4:21"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</row>
    <row r="71" spans="4:21"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</row>
    <row r="72" spans="4:21"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4:21"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</row>
    <row r="74" spans="4:21"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</row>
    <row r="75" spans="4:21"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</row>
    <row r="76" spans="4:21"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</row>
    <row r="77" spans="4:21"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</row>
    <row r="78" spans="4:21"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</row>
    <row r="79" spans="4:21"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</row>
    <row r="80" spans="4:21"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</row>
    <row r="81" spans="4:21"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</row>
    <row r="82" spans="4:21"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</row>
    <row r="83" spans="4:21"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</row>
    <row r="84" spans="4:21"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</row>
    <row r="85" spans="4:21"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</row>
    <row r="86" spans="4:21"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</row>
    <row r="87" spans="4:21"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</row>
    <row r="88" spans="4:21"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</row>
    <row r="89" spans="4:21"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</row>
    <row r="90" spans="4:21"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</row>
    <row r="91" spans="4:21"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</row>
    <row r="92" spans="4:21"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</row>
    <row r="93" spans="4:21"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</row>
    <row r="94" spans="4:21"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</row>
    <row r="95" spans="4:21"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</row>
    <row r="96" spans="4:21"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</row>
    <row r="97" spans="4:21"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</row>
    <row r="98" spans="4:21"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</row>
    <row r="99" spans="4:21"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</row>
    <row r="100" spans="4:21"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</row>
  </sheetData>
  <mergeCells count="20">
    <mergeCell ref="B2:U2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B32:U32"/>
    <mergeCell ref="D34:E34"/>
    <mergeCell ref="F34:G34"/>
    <mergeCell ref="H34:I34"/>
    <mergeCell ref="J34:K34"/>
    <mergeCell ref="L34:M34"/>
    <mergeCell ref="N34:O34"/>
    <mergeCell ref="P34:Q34"/>
    <mergeCell ref="R34:S34"/>
    <mergeCell ref="T34:U34"/>
  </mergeCells>
  <hyperlinks>
    <hyperlink ref="A1" location="Index!A1" display="Index" xr:uid="{00000000-0004-0000-3700-000000000000}"/>
  </hyperlinks>
  <pageMargins left="0.7" right="0.7" top="0.75" bottom="0.75" header="0.3" footer="0.3"/>
  <pageSetup paperSize="9" scale="3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U36"/>
  <sheetViews>
    <sheetView zoomScaleNormal="100" workbookViewId="0">
      <selection activeCell="O3" sqref="O3"/>
    </sheetView>
  </sheetViews>
  <sheetFormatPr defaultColWidth="9.140625" defaultRowHeight="15.75"/>
  <cols>
    <col min="1" max="1" width="5.85546875" style="62" customWidth="1"/>
    <col min="2" max="2" width="10.140625" style="60" customWidth="1"/>
    <col min="3" max="3" width="62.140625" style="62" bestFit="1" customWidth="1"/>
    <col min="4" max="12" width="12.85546875" style="62" customWidth="1"/>
    <col min="13" max="13" width="11.85546875" style="62" customWidth="1"/>
    <col min="14" max="15" width="12.28515625" style="62" bestFit="1" customWidth="1"/>
    <col min="16" max="16384" width="9.140625" style="62"/>
  </cols>
  <sheetData>
    <row r="1" spans="1:15">
      <c r="A1" s="174" t="s">
        <v>311</v>
      </c>
      <c r="C1" s="61"/>
    </row>
    <row r="2" spans="1:15">
      <c r="B2" s="275" t="s">
        <v>246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5">
      <c r="B3" s="166"/>
      <c r="C3" s="166"/>
      <c r="D3" s="166"/>
      <c r="E3" s="166"/>
      <c r="F3" s="166"/>
      <c r="G3" s="166"/>
      <c r="H3" s="166"/>
      <c r="I3" s="166"/>
      <c r="J3" s="201"/>
      <c r="K3" s="201"/>
      <c r="O3" s="201" t="s">
        <v>314</v>
      </c>
    </row>
    <row r="4" spans="1:15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35" t="s">
        <v>110</v>
      </c>
      <c r="K4" s="35" t="s">
        <v>266</v>
      </c>
      <c r="L4" s="35" t="s">
        <v>282</v>
      </c>
      <c r="M4" s="35" t="s">
        <v>363</v>
      </c>
      <c r="N4" s="35" t="s">
        <v>400</v>
      </c>
      <c r="O4" s="35" t="s">
        <v>410</v>
      </c>
    </row>
    <row r="5" spans="1:15">
      <c r="B5" s="203" t="s">
        <v>56</v>
      </c>
      <c r="C5" s="26" t="s">
        <v>64</v>
      </c>
      <c r="D5" s="200">
        <f>'S 6.1'!$N$15</f>
        <v>13772942.593473341</v>
      </c>
      <c r="E5" s="200">
        <f>'S 6.2'!$N$15</f>
        <v>14927083.473226989</v>
      </c>
      <c r="F5" s="200">
        <f>'S 6.3'!$N$15</f>
        <v>14515717.901677897</v>
      </c>
      <c r="G5" s="200">
        <f>'S 6.4'!$N$15</f>
        <v>16321219.772671435</v>
      </c>
      <c r="H5" s="200">
        <f>'S 6.5'!$N$15</f>
        <v>17930299.492714409</v>
      </c>
      <c r="I5" s="200">
        <f>'S 6.6'!$N$15</f>
        <v>19364841.683661141</v>
      </c>
      <c r="J5" s="200">
        <f>'S 6.7'!$N$15</f>
        <v>26563957.275546264</v>
      </c>
      <c r="K5" s="200">
        <f>'S 6.8'!$N$15</f>
        <v>24371305.39488126</v>
      </c>
      <c r="L5" s="200">
        <f>'S 6.9'!$N$15</f>
        <v>25154019.862323143</v>
      </c>
      <c r="M5" s="200">
        <f>'S 6.10'!$N$15</f>
        <v>26521686.573837303</v>
      </c>
      <c r="N5" s="200">
        <f>'S 6.11'!$N$15</f>
        <v>28420772.064913452</v>
      </c>
      <c r="O5" s="200">
        <f>'S 6.12'!$N$15</f>
        <v>30755478.023883604</v>
      </c>
    </row>
    <row r="6" spans="1:15">
      <c r="B6" s="203" t="s">
        <v>59</v>
      </c>
      <c r="C6" s="26" t="s">
        <v>65</v>
      </c>
      <c r="D6" s="200">
        <f>'S 6.1'!$O$15</f>
        <v>11250014.94000715</v>
      </c>
      <c r="E6" s="200">
        <f>'S 6.2'!$O$15</f>
        <v>11638902.724113679</v>
      </c>
      <c r="F6" s="200">
        <f>'S 6.3'!$O$15</f>
        <v>10737785.927510666</v>
      </c>
      <c r="G6" s="200">
        <f>'S 6.4'!$O$15</f>
        <v>11611253.768652111</v>
      </c>
      <c r="H6" s="200">
        <f>'S 6.5'!$O$15</f>
        <v>12846125.085220246</v>
      </c>
      <c r="I6" s="200">
        <f>'S 6.6'!$O$15</f>
        <v>13005268.775860135</v>
      </c>
      <c r="J6" s="200">
        <f>'S 6.7'!$O$15</f>
        <v>18878844.186868832</v>
      </c>
      <c r="K6" s="200">
        <f>'S 6.8'!$O$15</f>
        <v>15451829.734712239</v>
      </c>
      <c r="L6" s="200">
        <f>'S 6.9'!$O$15</f>
        <v>15668783.048177559</v>
      </c>
      <c r="M6" s="200">
        <f>'S 6.10'!$O$15</f>
        <v>16683284.73851678</v>
      </c>
      <c r="N6" s="200">
        <f>'S 6.11'!$O$15</f>
        <v>17532537.664599247</v>
      </c>
      <c r="O6" s="200">
        <f>'S 6.12'!$O$15</f>
        <v>18746737.076234214</v>
      </c>
    </row>
    <row r="7" spans="1:15" s="61" customFormat="1">
      <c r="B7" s="203" t="s">
        <v>67</v>
      </c>
      <c r="C7" s="26" t="s">
        <v>66</v>
      </c>
      <c r="D7" s="200">
        <f t="shared" ref="D7" si="0">+D5-D6</f>
        <v>2522927.6534661911</v>
      </c>
      <c r="E7" s="200">
        <f t="shared" ref="E7" si="1">+E5-E6</f>
        <v>3288180.7491133101</v>
      </c>
      <c r="F7" s="200">
        <f t="shared" ref="F7" si="2">+F5-F6</f>
        <v>3777931.9741672315</v>
      </c>
      <c r="G7" s="200">
        <f t="shared" ref="G7:H7" si="3">+G5-G6</f>
        <v>4709966.0040193237</v>
      </c>
      <c r="H7" s="200">
        <f t="shared" si="3"/>
        <v>5084174.4074941631</v>
      </c>
      <c r="I7" s="200">
        <f t="shared" ref="I7:J7" si="4">+I5-I6</f>
        <v>6359572.907801006</v>
      </c>
      <c r="J7" s="200">
        <f t="shared" si="4"/>
        <v>7685113.0886774324</v>
      </c>
      <c r="K7" s="200">
        <f t="shared" ref="K7:L7" si="5">+K5-K6</f>
        <v>8919475.6601690203</v>
      </c>
      <c r="L7" s="200">
        <f t="shared" si="5"/>
        <v>9485236.8141455837</v>
      </c>
      <c r="M7" s="200">
        <f t="shared" ref="M7:N7" si="6">+M5-M6</f>
        <v>9838401.835320523</v>
      </c>
      <c r="N7" s="200">
        <f t="shared" si="6"/>
        <v>10888234.400314204</v>
      </c>
      <c r="O7" s="200">
        <f t="shared" ref="O7" si="7">+O5-O6</f>
        <v>12008740.94764939</v>
      </c>
    </row>
    <row r="8" spans="1:15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</row>
    <row r="9" spans="1:15">
      <c r="B9" s="202" t="s">
        <v>68</v>
      </c>
      <c r="C9" s="26" t="s">
        <v>41</v>
      </c>
      <c r="D9" s="200">
        <f>+'S 6.1'!$N$6-'S 6.1'!$O$6</f>
        <v>-5638.6010152575527</v>
      </c>
      <c r="E9" s="200">
        <f>+'S 6.2'!$N$6-'S 6.2'!$O$6</f>
        <v>-12690.379075422319</v>
      </c>
      <c r="F9" s="200">
        <f>+'S 6.3'!$N$6-'S 6.3'!$O$6</f>
        <v>-7166.8858893022889</v>
      </c>
      <c r="G9" s="200">
        <f>+'S 6.4'!$N$6-'S 6.4'!$O$6</f>
        <v>-12987.947182222069</v>
      </c>
      <c r="H9" s="200">
        <f>+'S 6.5'!$N$6-'S 6.5'!$O$6</f>
        <v>-20194.952692264207</v>
      </c>
      <c r="I9" s="200">
        <f>+'S 6.6'!$N$6-'S 6.6'!$O$6</f>
        <v>-9008.6331800663575</v>
      </c>
      <c r="J9" s="200">
        <f>+'S 6.7'!$N$6-'S 6.7'!$O$6</f>
        <v>-26479.359524913805</v>
      </c>
      <c r="K9" s="200">
        <f>+'S 6.8'!$N$6-'S 6.8'!$O$6</f>
        <v>-18242.976009322738</v>
      </c>
      <c r="L9" s="200">
        <f>+'S 6.9'!$N$6-'S 6.9'!$O$6</f>
        <v>-16138.289676276932</v>
      </c>
      <c r="M9" s="200">
        <f>+'S 6.10'!$N$6-'S 6.10'!$O$6</f>
        <v>-20793.449716612715</v>
      </c>
      <c r="N9" s="200">
        <f>+'S 6.11'!$N$6-'S 6.11'!$O$6</f>
        <v>-22053.31414241737</v>
      </c>
      <c r="O9" s="200">
        <f>+'S 6.12'!$N$6-'S 6.12'!$O$6</f>
        <v>-24838.632702061368</v>
      </c>
    </row>
    <row r="10" spans="1:15">
      <c r="B10" s="202" t="s">
        <v>69</v>
      </c>
      <c r="C10" s="26" t="s">
        <v>42</v>
      </c>
      <c r="D10" s="200">
        <f>+'S 6.1'!$N$7-'S 6.1'!$O$7</f>
        <v>1097337.414542956</v>
      </c>
      <c r="E10" s="200">
        <f>+'S 6.2'!$N$7-'S 6.2'!$O$7</f>
        <v>1213309.9164428106</v>
      </c>
      <c r="F10" s="200">
        <f>+'S 6.3'!$N$7-'S 6.3'!$O$7</f>
        <v>1642405.5698255599</v>
      </c>
      <c r="G10" s="200">
        <f>+'S 6.4'!$N$7-'S 6.4'!$O$7</f>
        <v>1676837.2795229938</v>
      </c>
      <c r="H10" s="200">
        <f>+'S 6.5'!$N$7-'S 6.5'!$O$7</f>
        <v>1657842.5074054431</v>
      </c>
      <c r="I10" s="200">
        <f>+'S 6.6'!$N$7-'S 6.6'!$O$7</f>
        <v>1730483.8523259517</v>
      </c>
      <c r="J10" s="200">
        <f>+'S 6.7'!$N$7-'S 6.7'!$O$7</f>
        <v>1794474.2150135273</v>
      </c>
      <c r="K10" s="200">
        <f>+'S 6.8'!$N$7-'S 6.8'!$O$7</f>
        <v>1876009.8660029911</v>
      </c>
      <c r="L10" s="200">
        <f>+'S 6.9'!$N$7-'S 6.9'!$O$7</f>
        <v>1551909.9923393682</v>
      </c>
      <c r="M10" s="200">
        <f>+'S 6.10'!$N$7-'S 6.10'!$O$7</f>
        <v>1193062.8748936681</v>
      </c>
      <c r="N10" s="200">
        <f>+'S 6.11'!$N$7-'S 6.11'!$O$7</f>
        <v>1102085.6922795409</v>
      </c>
      <c r="O10" s="200">
        <f>+'S 6.12'!$N$7-'S 6.12'!$O$7</f>
        <v>1094387.2796816281</v>
      </c>
    </row>
    <row r="11" spans="1:15">
      <c r="B11" s="202" t="s">
        <v>83</v>
      </c>
      <c r="C11" s="26" t="s">
        <v>43</v>
      </c>
      <c r="D11" s="200">
        <f>+'S 6.1'!$N$8-'S 6.1'!$O$8</f>
        <v>544971.89251943596</v>
      </c>
      <c r="E11" s="200">
        <f>+'S 6.2'!$N$8-'S 6.2'!$O$8</f>
        <v>317169.5182101602</v>
      </c>
      <c r="F11" s="200">
        <f>+'S 6.3'!$N$8-'S 6.3'!$O$8</f>
        <v>561953.6193025799</v>
      </c>
      <c r="G11" s="200">
        <f>+'S 6.4'!$N$8-'S 6.4'!$O$8</f>
        <v>715537.79933485831</v>
      </c>
      <c r="H11" s="200">
        <f>+'S 6.5'!$N$8-'S 6.5'!$O$8</f>
        <v>760449.51039613248</v>
      </c>
      <c r="I11" s="200">
        <f>+'S 6.6'!$N$8-'S 6.6'!$O$8</f>
        <v>833957.21245653811</v>
      </c>
      <c r="J11" s="200">
        <f>+'S 6.7'!$N$8-'S 6.7'!$O$8</f>
        <v>90382.570695914561</v>
      </c>
      <c r="K11" s="200">
        <f>+'S 6.8'!$N$8-'S 6.8'!$O$8</f>
        <v>889549.54421502305</v>
      </c>
      <c r="L11" s="200">
        <f>+'S 6.9'!$N$8-'S 6.9'!$O$8</f>
        <v>1186474.473710876</v>
      </c>
      <c r="M11" s="200">
        <f>+'S 6.10'!$N$8-'S 6.10'!$O$8</f>
        <v>1574099.2625346724</v>
      </c>
      <c r="N11" s="200">
        <f>+'S 6.11'!$N$8-'S 6.11'!$O$8</f>
        <v>1833882.4872777387</v>
      </c>
      <c r="O11" s="200">
        <f>+'S 6.12'!$N$8-'S 6.12'!$O$8</f>
        <v>2263350.9469380188</v>
      </c>
    </row>
    <row r="12" spans="1:15">
      <c r="B12" s="202" t="s">
        <v>84</v>
      </c>
      <c r="C12" s="26" t="s">
        <v>44</v>
      </c>
      <c r="D12" s="200">
        <f>+'S 6.1'!$N$9-'S 6.1'!$O$9</f>
        <v>-24195.011461660706</v>
      </c>
      <c r="E12" s="200">
        <f>+'S 6.2'!$N$9-'S 6.2'!$O$9</f>
        <v>-28003.540613900612</v>
      </c>
      <c r="F12" s="200">
        <f>+'S 6.3'!$N$9-'S 6.3'!$O$9</f>
        <v>-18208.319109057094</v>
      </c>
      <c r="G12" s="200">
        <f>+'S 6.4'!$N$9-'S 6.4'!$O$9</f>
        <v>-27902.967251947201</v>
      </c>
      <c r="H12" s="200">
        <f>+'S 6.5'!$N$9-'S 6.5'!$O$9</f>
        <v>-30790.632053732548</v>
      </c>
      <c r="I12" s="200">
        <f>+'S 6.6'!$N$9-'S 6.6'!$O$9</f>
        <v>-31399.047481103302</v>
      </c>
      <c r="J12" s="200">
        <f>+'S 6.7'!$N$9-'S 6.7'!$O$9</f>
        <v>-31881.96030077256</v>
      </c>
      <c r="K12" s="200">
        <f>+'S 6.8'!$N$9-'S 6.8'!$O$9</f>
        <v>-39536.11745489842</v>
      </c>
      <c r="L12" s="200">
        <f>+'S 6.9'!$N$9-'S 6.9'!$O$9</f>
        <v>-39956.430426051877</v>
      </c>
      <c r="M12" s="200">
        <f>+'S 6.10'!$N$9-'S 6.10'!$O$9</f>
        <v>-70711.901956182002</v>
      </c>
      <c r="N12" s="200">
        <f>+'S 6.11'!$N$9-'S 6.11'!$O$9</f>
        <v>-155351.72483671649</v>
      </c>
      <c r="O12" s="200">
        <f>+'S 6.12'!$N$9-'S 6.12'!$O$9</f>
        <v>-196203.13657214251</v>
      </c>
    </row>
    <row r="13" spans="1:15">
      <c r="B13" s="202" t="s">
        <v>85</v>
      </c>
      <c r="C13" s="26" t="s">
        <v>313</v>
      </c>
      <c r="D13" s="200">
        <f>+'S 6.1'!$N$10-'S 6.1'!$O$10</f>
        <v>161561.13029343839</v>
      </c>
      <c r="E13" s="200">
        <f>+'S 6.2'!$N$10-'S 6.2'!$O$10</f>
        <v>168769.37893885697</v>
      </c>
      <c r="F13" s="200">
        <f>+'S 6.3'!$N$10-'S 6.3'!$O$10</f>
        <v>158562.22483528499</v>
      </c>
      <c r="G13" s="200">
        <f>+'S 6.4'!$N$10-'S 6.4'!$O$10</f>
        <v>144930.51662795825</v>
      </c>
      <c r="H13" s="200">
        <f>+'S 6.5'!$N$10-'S 6.5'!$O$10</f>
        <v>116335.64310718339</v>
      </c>
      <c r="I13" s="200">
        <f>+'S 6.6'!$N$10-'S 6.6'!$O$10</f>
        <v>115767.96567896593</v>
      </c>
      <c r="J13" s="200">
        <f>+'S 6.7'!$N$10-'S 6.7'!$O$10</f>
        <v>183514.6942012916</v>
      </c>
      <c r="K13" s="200">
        <f>+'S 6.8'!$N$10-'S 6.8'!$O$10</f>
        <v>193844.57886886818</v>
      </c>
      <c r="L13" s="200">
        <f>+'S 6.9'!$N$10-'S 6.9'!$O$10</f>
        <v>247324.87020820251</v>
      </c>
      <c r="M13" s="200">
        <f>+'S 6.10'!$N$10-'S 6.10'!$O$10</f>
        <v>128784.3838635115</v>
      </c>
      <c r="N13" s="200">
        <f>+'S 6.11'!$N$10-'S 6.11'!$O$10</f>
        <v>172211.59919333697</v>
      </c>
      <c r="O13" s="200">
        <f>+'S 6.12'!$N$10-'S 6.12'!$O$10</f>
        <v>217906.10061553522</v>
      </c>
    </row>
    <row r="14" spans="1:15">
      <c r="B14" s="202" t="s">
        <v>70</v>
      </c>
      <c r="C14" s="26" t="s">
        <v>107</v>
      </c>
      <c r="D14" s="200">
        <f>+'S 6.1'!$N$11-'S 6.1'!$O$11</f>
        <v>-1003252.3020888939</v>
      </c>
      <c r="E14" s="200">
        <f>+'S 6.2'!$N$11-'S 6.2'!$O$11</f>
        <v>-1100740.1337892506</v>
      </c>
      <c r="F14" s="200">
        <f>+'S 6.3'!$N$11-'S 6.3'!$O$11</f>
        <v>-1297400.99243927</v>
      </c>
      <c r="G14" s="200">
        <f>+'S 6.4'!$N$11-'S 6.4'!$O$11</f>
        <v>-1079379.891512135</v>
      </c>
      <c r="H14" s="200">
        <f>+'S 6.5'!$N$11-'S 6.5'!$O$11</f>
        <v>-217362.78203133121</v>
      </c>
      <c r="I14" s="200">
        <f>+'S 6.6'!$N$11-'S 6.6'!$O$11</f>
        <v>136877.16855618265</v>
      </c>
      <c r="J14" s="200">
        <f>+'S 6.7'!$N$11-'S 6.7'!$O$11</f>
        <v>1493360.9904072601</v>
      </c>
      <c r="K14" s="200">
        <f>+'S 6.8'!$N$11-'S 6.8'!$O$11</f>
        <v>2254629.6060734335</v>
      </c>
      <c r="L14" s="200">
        <f>+'S 6.9'!$N$11-'S 6.9'!$O$11</f>
        <v>1677463.1247418001</v>
      </c>
      <c r="M14" s="200">
        <f>+'S 6.10'!$N$11-'S 6.10'!$O$11</f>
        <v>2557909.5359823946</v>
      </c>
      <c r="N14" s="200">
        <f>+'S 6.11'!$N$11-'S 6.11'!$O$11</f>
        <v>3607666.732802745</v>
      </c>
      <c r="O14" s="200">
        <f>+'S 6.12'!$N$11-'S 6.12'!$O$11</f>
        <v>3696061.9290782306</v>
      </c>
    </row>
    <row r="15" spans="1:15">
      <c r="B15" s="202" t="s">
        <v>71</v>
      </c>
      <c r="C15" s="26" t="s">
        <v>48</v>
      </c>
      <c r="D15" s="200">
        <f>+'S 6.1'!$N$12-'S 6.1'!$O$12</f>
        <v>516963.1881440701</v>
      </c>
      <c r="E15" s="200">
        <f>+'S 6.2'!$N$12-'S 6.2'!$O$12</f>
        <v>1120205.7212749401</v>
      </c>
      <c r="F15" s="200">
        <f>+'S 6.3'!$N$12-'S 6.3'!$O$12</f>
        <v>856241.88910322241</v>
      </c>
      <c r="G15" s="200">
        <f>+'S 6.4'!$N$12-'S 6.4'!$O$12</f>
        <v>1172642.3257316579</v>
      </c>
      <c r="H15" s="200">
        <f>+'S 6.5'!$N$12-'S 6.5'!$O$12</f>
        <v>1056021.1313753992</v>
      </c>
      <c r="I15" s="200">
        <f>+'S 6.6'!$N$12-'S 6.6'!$O$12</f>
        <v>1756986.7687932285</v>
      </c>
      <c r="J15" s="200">
        <f>+'S 6.7'!$N$12-'S 6.7'!$O$12</f>
        <v>2375523.5235662693</v>
      </c>
      <c r="K15" s="200">
        <f>+'S 6.8'!$N$12-'S 6.8'!$O$12</f>
        <v>2051502.6257942999</v>
      </c>
      <c r="L15" s="200">
        <f>+'S 6.9'!$N$12-'S 6.9'!$O$12</f>
        <v>3164558.7971802298</v>
      </c>
      <c r="M15" s="200">
        <f>+'S 6.10'!$N$12-'S 6.10'!$O$12</f>
        <v>2400540.7999244295</v>
      </c>
      <c r="N15" s="200">
        <f>+'S 6.11'!$N$12-'S 6.11'!$O$12</f>
        <v>2300627.4038628498</v>
      </c>
      <c r="O15" s="200">
        <f>+'S 6.12'!$N$12-'S 6.12'!$O$12</f>
        <v>3115627.4038628498</v>
      </c>
    </row>
    <row r="16" spans="1:15">
      <c r="B16" s="202" t="s">
        <v>72</v>
      </c>
      <c r="C16" s="26" t="s">
        <v>321</v>
      </c>
      <c r="D16" s="200">
        <f>+'S 6.1'!$N$13-'S 6.1'!$O$13</f>
        <v>446890.57305656781</v>
      </c>
      <c r="E16" s="200">
        <f>+'S 6.2'!$N$13-'S 6.2'!$O$13</f>
        <v>477316.90778089332</v>
      </c>
      <c r="F16" s="200">
        <f>+'S 6.3'!$N$13-'S 6.3'!$O$13</f>
        <v>460153.51899414591</v>
      </c>
      <c r="G16" s="200">
        <f>+'S 6.4'!$N$13-'S 6.4'!$O$13</f>
        <v>489557.07499379199</v>
      </c>
      <c r="H16" s="200">
        <f>+'S 6.5'!$N$13-'S 6.5'!$O$13</f>
        <v>464221.33760294964</v>
      </c>
      <c r="I16" s="200">
        <f>+'S 6.6'!$N$13-'S 6.6'!$O$13</f>
        <v>494870.67884146888</v>
      </c>
      <c r="J16" s="200">
        <f>+'S 6.7'!$N$13-'S 6.7'!$O$13</f>
        <v>551747.6349708928</v>
      </c>
      <c r="K16" s="200">
        <f>+'S 6.8'!$N$13-'S 6.8'!$O$13</f>
        <v>559833.138109172</v>
      </c>
      <c r="L16" s="200">
        <f>+'S 6.9'!$N$13-'S 6.9'!$O$13</f>
        <v>580149.29688268807</v>
      </c>
      <c r="M16" s="200">
        <f>+'S 6.10'!$N$13-'S 6.10'!$O$13</f>
        <v>627758.17202882003</v>
      </c>
      <c r="N16" s="200">
        <f>+'S 6.11'!$N$13-'S 6.11'!$O$13</f>
        <v>696824.77396662859</v>
      </c>
      <c r="O16" s="200">
        <f>+'S 6.12'!$N$13-'S 6.12'!$O$13</f>
        <v>733410.82942643098</v>
      </c>
    </row>
    <row r="17" spans="2:21">
      <c r="B17" s="202" t="s">
        <v>73</v>
      </c>
      <c r="C17" s="26" t="s">
        <v>100</v>
      </c>
      <c r="D17" s="200">
        <f>+'S 6.1'!$N$14-'S 6.1'!$O$14</f>
        <v>788289.36947553488</v>
      </c>
      <c r="E17" s="200">
        <f>+'S 6.2'!$N$14-'S 6.2'!$O$14</f>
        <v>1132843.359944223</v>
      </c>
      <c r="F17" s="200">
        <f>+'S 6.3'!$N$14-'S 6.3'!$O$14</f>
        <v>1421391.3495440688</v>
      </c>
      <c r="G17" s="200">
        <f>+'S 6.4'!$N$14-'S 6.4'!$O$14</f>
        <v>1630731.8137543655</v>
      </c>
      <c r="H17" s="200">
        <f>+'S 6.5'!$N$14-'S 6.5'!$O$14</f>
        <v>1297652.6443843832</v>
      </c>
      <c r="I17" s="200">
        <f>+'S 6.6'!$N$14-'S 6.6'!$O$14</f>
        <v>1331036.9418098396</v>
      </c>
      <c r="J17" s="200">
        <f>+'S 6.7'!$N$14-'S 6.7'!$O$14</f>
        <v>1254470.7796479648</v>
      </c>
      <c r="K17" s="200">
        <f>+'S 6.8'!$N$14-'S 6.8'!$O$14</f>
        <v>1151885.3945694515</v>
      </c>
      <c r="L17" s="200">
        <f>+'S 6.9'!$N$14-'S 6.9'!$O$14</f>
        <v>1133450.9791847467</v>
      </c>
      <c r="M17" s="200">
        <f>+'S 6.10'!$N$14-'S 6.10'!$O$14</f>
        <v>1447752.1577658185</v>
      </c>
      <c r="N17" s="200">
        <f>+'S 6.11'!$N$14-'S 6.11'!$O$14</f>
        <v>1352340.7499104948</v>
      </c>
      <c r="O17" s="200">
        <f>+'S 6.12'!$N$14-'S 6.12'!$O$14</f>
        <v>1109038.2273209011</v>
      </c>
    </row>
    <row r="18" spans="2:21">
      <c r="B18" s="204"/>
      <c r="C18" s="20"/>
      <c r="D18" s="30"/>
      <c r="E18" s="30"/>
      <c r="F18" s="30"/>
      <c r="G18" s="30"/>
      <c r="H18" s="30"/>
      <c r="I18" s="30"/>
      <c r="J18" s="30"/>
      <c r="K18" s="20"/>
      <c r="L18" s="20"/>
    </row>
    <row r="19" spans="2:21">
      <c r="B19" s="204"/>
      <c r="C19" s="20"/>
      <c r="D19" s="30"/>
      <c r="E19" s="30"/>
      <c r="F19" s="30"/>
      <c r="G19" s="30"/>
      <c r="H19" s="30"/>
      <c r="I19" s="30"/>
      <c r="J19" s="30"/>
      <c r="K19" s="20"/>
      <c r="L19" s="20"/>
    </row>
    <row r="20" spans="2:21">
      <c r="B20" s="204"/>
      <c r="C20" s="20"/>
      <c r="D20" s="111"/>
      <c r="E20" s="205"/>
      <c r="F20" s="205"/>
      <c r="G20" s="205"/>
      <c r="H20" s="205"/>
      <c r="I20" s="24"/>
      <c r="J20" s="24"/>
      <c r="K20" s="20"/>
      <c r="L20" s="20"/>
    </row>
    <row r="21" spans="2:21">
      <c r="B21" s="275" t="s">
        <v>247</v>
      </c>
      <c r="C21" s="275"/>
      <c r="D21" s="275"/>
      <c r="E21" s="275"/>
      <c r="F21" s="275"/>
      <c r="G21" s="275"/>
      <c r="H21" s="275"/>
      <c r="I21" s="275"/>
      <c r="J21" s="275"/>
      <c r="K21" s="275"/>
      <c r="L21" s="20"/>
    </row>
    <row r="22" spans="2:21">
      <c r="B22" s="166"/>
      <c r="C22" s="166"/>
      <c r="D22" s="166"/>
      <c r="E22" s="166"/>
      <c r="F22" s="166"/>
      <c r="G22" s="166"/>
      <c r="H22" s="166"/>
      <c r="I22" s="201"/>
      <c r="J22" s="201"/>
      <c r="N22" s="201" t="s">
        <v>314</v>
      </c>
    </row>
    <row r="23" spans="2:21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158" t="s">
        <v>104</v>
      </c>
      <c r="I23" s="158" t="s">
        <v>110</v>
      </c>
      <c r="J23" s="35" t="s">
        <v>266</v>
      </c>
      <c r="K23" s="35" t="s">
        <v>282</v>
      </c>
      <c r="L23" s="35" t="s">
        <v>363</v>
      </c>
      <c r="M23" s="35" t="s">
        <v>400</v>
      </c>
      <c r="N23" s="35" t="s">
        <v>410</v>
      </c>
    </row>
    <row r="24" spans="2:21">
      <c r="B24" s="203" t="s">
        <v>56</v>
      </c>
      <c r="C24" s="26" t="s">
        <v>64</v>
      </c>
      <c r="D24" s="200">
        <f>'S 6.2'!$N$31</f>
        <v>1154140.8797536478</v>
      </c>
      <c r="E24" s="200">
        <f>'S 6.3'!$N$31</f>
        <v>-411365.57154909102</v>
      </c>
      <c r="F24" s="200">
        <f>'S 6.4'!$N$31</f>
        <v>1805501.8709935353</v>
      </c>
      <c r="G24" s="200">
        <f>'S 6.5'!$N$31</f>
        <v>1609079.7200429756</v>
      </c>
      <c r="H24" s="200">
        <f>'S 6.6'!$N$31</f>
        <v>1434542.1909467329</v>
      </c>
      <c r="I24" s="200">
        <f>'S 6.7'!$N$31</f>
        <v>7199115.5918851243</v>
      </c>
      <c r="J24" s="200">
        <f>'S 6.8'!$N$31</f>
        <v>-2192651.880665007</v>
      </c>
      <c r="K24" s="200">
        <f>'S 6.9'!$N$31</f>
        <v>782714.46739188198</v>
      </c>
      <c r="L24" s="200">
        <f>'S 6.10'!$N$31</f>
        <v>1367666.7115141612</v>
      </c>
      <c r="M24" s="200">
        <f>'S 6.11'!$N$31</f>
        <v>1899085.491074502</v>
      </c>
      <c r="N24" s="200">
        <f>'S 6.12'!$N$31</f>
        <v>2334705.9589743982</v>
      </c>
      <c r="P24" s="57"/>
      <c r="Q24" s="57"/>
      <c r="R24" s="57"/>
      <c r="S24" s="57"/>
      <c r="T24" s="57"/>
      <c r="U24" s="57"/>
    </row>
    <row r="25" spans="2:21">
      <c r="B25" s="203" t="s">
        <v>59</v>
      </c>
      <c r="C25" s="26" t="s">
        <v>65</v>
      </c>
      <c r="D25" s="200">
        <f>'S 6.2'!$O$31</f>
        <v>388887.78410653002</v>
      </c>
      <c r="E25" s="200">
        <f>'S 6.3'!$O$31</f>
        <v>-901116.79660301353</v>
      </c>
      <c r="F25" s="200">
        <f>'S 6.4'!$O$31</f>
        <v>873467.84114144626</v>
      </c>
      <c r="G25" s="200">
        <f>'S 6.5'!$O$31</f>
        <v>1234871.3165681327</v>
      </c>
      <c r="H25" s="200">
        <f>'S 6.6'!$O$31</f>
        <v>159143.69063988773</v>
      </c>
      <c r="I25" s="200">
        <f>'S 6.7'!$O$31</f>
        <v>5873575.4110086979</v>
      </c>
      <c r="J25" s="200">
        <f>'S 6.8'!$O$31</f>
        <v>-3427014.4521565884</v>
      </c>
      <c r="K25" s="200">
        <f>'S 6.9'!$O$31</f>
        <v>216953.3134653155</v>
      </c>
      <c r="L25" s="200">
        <f>'S 6.10'!$O$31</f>
        <v>1014501.6903392237</v>
      </c>
      <c r="M25" s="200">
        <f>'S 6.11'!$O$31</f>
        <v>849252.92608246801</v>
      </c>
      <c r="N25" s="200">
        <f>'S 6.12'!$O$31</f>
        <v>1214199.4116349674</v>
      </c>
      <c r="P25" s="57"/>
      <c r="Q25" s="57"/>
      <c r="R25" s="57"/>
      <c r="S25" s="57"/>
      <c r="T25" s="57"/>
      <c r="U25" s="57"/>
    </row>
    <row r="26" spans="2:21">
      <c r="B26" s="203" t="s">
        <v>67</v>
      </c>
      <c r="C26" s="26" t="s">
        <v>66</v>
      </c>
      <c r="D26" s="200">
        <f>+D24-D25</f>
        <v>765253.09564711782</v>
      </c>
      <c r="E26" s="200">
        <f>+E24-E25</f>
        <v>489751.22505392251</v>
      </c>
      <c r="F26" s="200">
        <f>+F24-F25</f>
        <v>932034.02985208901</v>
      </c>
      <c r="G26" s="200">
        <f>+G24-G25</f>
        <v>374208.4034748429</v>
      </c>
      <c r="H26" s="200">
        <f>+H24-H25</f>
        <v>1275398.5003068452</v>
      </c>
      <c r="I26" s="200">
        <f t="shared" ref="I26:J26" si="8">+I24-I25</f>
        <v>1325540.1808764264</v>
      </c>
      <c r="J26" s="200">
        <f t="shared" si="8"/>
        <v>1234362.5714915814</v>
      </c>
      <c r="K26" s="200">
        <f t="shared" ref="K26" si="9">+K24-K25</f>
        <v>565761.15392656648</v>
      </c>
      <c r="L26" s="200">
        <f>+L24-L25</f>
        <v>353165.02117493749</v>
      </c>
      <c r="M26" s="200">
        <f>+M24-M25</f>
        <v>1049832.5649920339</v>
      </c>
      <c r="N26" s="200">
        <f>+N24-N25</f>
        <v>1120506.5473394308</v>
      </c>
      <c r="P26" s="57"/>
      <c r="Q26" s="57"/>
      <c r="R26" s="57"/>
      <c r="S26" s="57"/>
      <c r="T26" s="57"/>
      <c r="U26" s="57"/>
    </row>
    <row r="27" spans="2:21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P27" s="57"/>
      <c r="Q27" s="57"/>
      <c r="R27" s="57"/>
      <c r="S27" s="57"/>
      <c r="T27" s="57"/>
      <c r="U27" s="57"/>
    </row>
    <row r="28" spans="2:21">
      <c r="B28" s="202" t="s">
        <v>68</v>
      </c>
      <c r="C28" s="26" t="s">
        <v>41</v>
      </c>
      <c r="D28" s="200">
        <f>+'S 6.2'!$N$22-'S 6.2'!$O$22</f>
        <v>-7051.7780601647673</v>
      </c>
      <c r="E28" s="200">
        <f>+'S 6.3'!$N$22-'S 6.3'!$O$22</f>
        <v>5523.4931861200312</v>
      </c>
      <c r="F28" s="200">
        <f>+'S 6.4'!$N$22-'S 6.4'!$O$22</f>
        <v>-5821.0612929197805</v>
      </c>
      <c r="G28" s="200">
        <f>+'S 6.5'!$N$22-'S 6.5'!$O$22</f>
        <v>-7207.0055100421368</v>
      </c>
      <c r="H28" s="200">
        <f>+'S 6.6'!$N$22-'S 6.6'!$O$22</f>
        <v>11186.31951219785</v>
      </c>
      <c r="I28" s="200">
        <f>+'S 6.7'!$N$22-'S 6.7'!$O$22</f>
        <v>-17470.726344847448</v>
      </c>
      <c r="J28" s="200">
        <f>+'S 6.8'!$N$22-'S 6.8'!$O$22</f>
        <v>8236.3835155910674</v>
      </c>
      <c r="K28" s="200">
        <f>+'S 6.9'!$N$22-'S 6.9'!$O$22</f>
        <v>2104.6863330458054</v>
      </c>
      <c r="L28" s="200">
        <f>+'S 6.10'!$N$22-'S 6.10'!$O$22</f>
        <v>-4655.1600403357806</v>
      </c>
      <c r="M28" s="200">
        <f>+'S 6.11'!$N$22-'S 6.11'!$O$22</f>
        <v>-1259.8644258046561</v>
      </c>
      <c r="N28" s="200">
        <f>+'S 6.12'!$N$22-'S 6.12'!$O$22</f>
        <v>-2785.3185596439971</v>
      </c>
      <c r="P28" s="57"/>
      <c r="Q28" s="57"/>
      <c r="R28" s="57"/>
      <c r="S28" s="57"/>
      <c r="T28" s="57"/>
      <c r="U28" s="57"/>
    </row>
    <row r="29" spans="2:21">
      <c r="B29" s="202" t="s">
        <v>69</v>
      </c>
      <c r="C29" s="26" t="s">
        <v>42</v>
      </c>
      <c r="D29" s="200">
        <f>+'S 6.2'!$N$23-'S 6.2'!$O$23</f>
        <v>115972.50189985444</v>
      </c>
      <c r="E29" s="200">
        <f>+'S 6.3'!$N$23-'S 6.3'!$O$23</f>
        <v>429095.65338274935</v>
      </c>
      <c r="F29" s="200">
        <f>+'S 6.4'!$N$23-'S 6.4'!$O$23</f>
        <v>34431.709697434417</v>
      </c>
      <c r="G29" s="200">
        <f>+'S 6.5'!$N$23-'S 6.5'!$O$23</f>
        <v>-18994.772117550689</v>
      </c>
      <c r="H29" s="200">
        <f>+'S 6.6'!$N$23-'S 6.6'!$O$23</f>
        <v>72641.344920509058</v>
      </c>
      <c r="I29" s="200">
        <f>+'S 6.7'!$N$23-'S 6.7'!$O$23</f>
        <v>63990.362687574598</v>
      </c>
      <c r="J29" s="200">
        <f>+'S 6.8'!$N$23-'S 6.8'!$O$23</f>
        <v>81535.650989463873</v>
      </c>
      <c r="K29" s="200">
        <f>+'S 6.9'!$N$23-'S 6.9'!$O$23</f>
        <v>-324099.87366362236</v>
      </c>
      <c r="L29" s="200">
        <f>+'S 6.10'!$N$23-'S 6.10'!$O$23</f>
        <v>-358847.11744570057</v>
      </c>
      <c r="M29" s="200">
        <f>+'S 6.11'!$N$23-'S 6.11'!$O$23</f>
        <v>-90977.182614126621</v>
      </c>
      <c r="N29" s="200">
        <f>+'S 6.12'!$N$23-'S 6.12'!$O$23</f>
        <v>-7698.4125979139353</v>
      </c>
      <c r="P29" s="57"/>
      <c r="Q29" s="57"/>
      <c r="R29" s="57"/>
      <c r="S29" s="57"/>
      <c r="T29" s="57"/>
      <c r="U29" s="57"/>
    </row>
    <row r="30" spans="2:21">
      <c r="B30" s="202" t="s">
        <v>83</v>
      </c>
      <c r="C30" s="26" t="s">
        <v>43</v>
      </c>
      <c r="D30" s="200">
        <f>+'S 6.2'!$N$24-'S 6.2'!$O$24</f>
        <v>-227802.37430927576</v>
      </c>
      <c r="E30" s="200">
        <f>+'S 6.3'!$N$24-'S 6.3'!$O$24</f>
        <v>244784.10109241991</v>
      </c>
      <c r="F30" s="200">
        <f>+'S 6.4'!$N$24-'S 6.4'!$O$24</f>
        <v>153584.180032278</v>
      </c>
      <c r="G30" s="200">
        <f>+'S 6.5'!$N$24-'S 6.5'!$O$24</f>
        <v>44911.711061274764</v>
      </c>
      <c r="H30" s="200">
        <f>+'S 6.6'!$N$24-'S 6.6'!$O$24</f>
        <v>73507.70206040534</v>
      </c>
      <c r="I30" s="200">
        <f>+'S 6.7'!$N$24-'S 6.7'!$O$24</f>
        <v>-743574.64176062332</v>
      </c>
      <c r="J30" s="200">
        <f>+'S 6.8'!$N$24-'S 6.8'!$O$24</f>
        <v>799166.97351910803</v>
      </c>
      <c r="K30" s="200">
        <f>+'S 6.9'!$N$24-'S 6.9'!$O$24</f>
        <v>296924.92949585314</v>
      </c>
      <c r="L30" s="200">
        <f>+'S 6.10'!$N$24-'S 6.10'!$O$24</f>
        <v>387624.78882379574</v>
      </c>
      <c r="M30" s="200">
        <f>+'S 6.11'!$N$24-'S 6.11'!$O$24</f>
        <v>259783.22474306653</v>
      </c>
      <c r="N30" s="200">
        <f>+'S 6.12'!$N$24-'S 6.12'!$O$24</f>
        <v>429468.4596602802</v>
      </c>
      <c r="P30" s="57"/>
      <c r="Q30" s="57"/>
      <c r="R30" s="57"/>
      <c r="S30" s="57"/>
      <c r="T30" s="57"/>
      <c r="U30" s="57"/>
    </row>
    <row r="31" spans="2:21">
      <c r="B31" s="202" t="s">
        <v>84</v>
      </c>
      <c r="C31" s="26" t="s">
        <v>44</v>
      </c>
      <c r="D31" s="200">
        <f>+'S 6.2'!$N$25-'S 6.2'!$O$25</f>
        <v>-3808.5291522399039</v>
      </c>
      <c r="E31" s="200">
        <f>+'S 6.3'!$N$25-'S 6.3'!$O$25</f>
        <v>9795.2215048435137</v>
      </c>
      <c r="F31" s="200">
        <f>+'S 6.4'!$N$25-'S 6.4'!$O$25</f>
        <v>-9694.6481428901043</v>
      </c>
      <c r="G31" s="200">
        <f>+'S 6.5'!$N$25-'S 6.5'!$O$25</f>
        <v>-2887.6648017853472</v>
      </c>
      <c r="H31" s="200">
        <f>+'S 6.6'!$N$25-'S 6.6'!$O$25</f>
        <v>-608.41542737075247</v>
      </c>
      <c r="I31" s="200">
        <f>+'S 6.7'!$N$25-'S 6.7'!$O$25</f>
        <v>-482.91281966925885</v>
      </c>
      <c r="J31" s="200">
        <f>+'S 6.8'!$N$25-'S 6.8'!$O$25</f>
        <v>-7654.1571541258645</v>
      </c>
      <c r="K31" s="200">
        <f>+'S 6.9'!$N$25-'S 6.9'!$O$25</f>
        <v>-420.31297115345308</v>
      </c>
      <c r="L31" s="200">
        <f>+'S 6.10'!$N$25-'S 6.10'!$O$25</f>
        <v>-30755.471530130122</v>
      </c>
      <c r="M31" s="200">
        <f>+'S 6.11'!$N$25-'S 6.11'!$O$25</f>
        <v>-84639.822880534484</v>
      </c>
      <c r="N31" s="200">
        <f>+'S 6.12'!$N$25-'S 6.12'!$O$25</f>
        <v>-40851.411735426023</v>
      </c>
      <c r="P31" s="57"/>
      <c r="Q31" s="57"/>
      <c r="R31" s="57"/>
      <c r="S31" s="57"/>
      <c r="T31" s="57"/>
      <c r="U31" s="57"/>
    </row>
    <row r="32" spans="2:21">
      <c r="B32" s="202" t="s">
        <v>85</v>
      </c>
      <c r="C32" s="26" t="s">
        <v>313</v>
      </c>
      <c r="D32" s="200">
        <f>+'S 6.2'!$N$26-'S 6.2'!$O$26</f>
        <v>7208.2486454185728</v>
      </c>
      <c r="E32" s="200">
        <f>+'S 6.3'!$N$26-'S 6.3'!$O$26</f>
        <v>-10207.154103572022</v>
      </c>
      <c r="F32" s="200">
        <f>+'S 6.4'!$N$26-'S 6.4'!$O$26</f>
        <v>-13631.708207326679</v>
      </c>
      <c r="G32" s="200">
        <f>+'S 6.5'!$N$26-'S 6.5'!$O$26</f>
        <v>-28594.873520774825</v>
      </c>
      <c r="H32" s="200">
        <f>+'S 6.6'!$N$26-'S 6.6'!$O$26</f>
        <v>-567.67742821746651</v>
      </c>
      <c r="I32" s="200">
        <f>+'S 6.7'!$N$26-'S 6.7'!$O$26</f>
        <v>67746.728522325619</v>
      </c>
      <c r="J32" s="200">
        <f>+'S 6.8'!$N$26-'S 6.8'!$O$26</f>
        <v>10329.884667576494</v>
      </c>
      <c r="K32" s="200">
        <f>+'S 6.9'!$N$26-'S 6.9'!$O$26</f>
        <v>53480.29133933437</v>
      </c>
      <c r="L32" s="200">
        <f>+'S 6.10'!$N$26-'S 6.10'!$O$26</f>
        <v>-118540.48634469096</v>
      </c>
      <c r="M32" s="200">
        <f>+'S 6.11'!$N$26-'S 6.11'!$O$26</f>
        <v>43427.215329825456</v>
      </c>
      <c r="N32" s="200">
        <f>+'S 6.12'!$N$26-'S 6.12'!$O$26</f>
        <v>45694.501422198286</v>
      </c>
      <c r="P32" s="57"/>
      <c r="Q32" s="57"/>
      <c r="R32" s="57"/>
      <c r="S32" s="57"/>
      <c r="T32" s="57"/>
      <c r="U32" s="57"/>
    </row>
    <row r="33" spans="2:21">
      <c r="B33" s="202" t="s">
        <v>70</v>
      </c>
      <c r="C33" s="26" t="s">
        <v>107</v>
      </c>
      <c r="D33" s="200">
        <f>+'S 6.2'!$N$27-'S 6.2'!$O$27</f>
        <v>-97487.831700357958</v>
      </c>
      <c r="E33" s="200">
        <f>+'S 6.3'!$N$27-'S 6.3'!$O$27</f>
        <v>-196660.85865001893</v>
      </c>
      <c r="F33" s="200">
        <f>+'S 6.4'!$N$27-'S 6.4'!$O$27</f>
        <v>218021.10092713474</v>
      </c>
      <c r="G33" s="200">
        <f>+'S 6.5'!$N$27-'S 6.5'!$O$27</f>
        <v>862017.1094808043</v>
      </c>
      <c r="H33" s="200">
        <f>+'S 6.6'!$N$27-'S 6.6'!$O$27</f>
        <v>354239.95058751653</v>
      </c>
      <c r="I33" s="200">
        <f>+'S 6.7'!$N$27-'S 6.7'!$O$27</f>
        <v>1356483.8218510756</v>
      </c>
      <c r="J33" s="200">
        <f>+'S 6.8'!$N$27-'S 6.8'!$O$27</f>
        <v>761268.61566617154</v>
      </c>
      <c r="K33" s="200">
        <f>+'S 6.9'!$N$27-'S 6.9'!$O$27</f>
        <v>-577166.48133163259</v>
      </c>
      <c r="L33" s="200">
        <f>+'S 6.10'!$N$27-'S 6.10'!$O$27</f>
        <v>880446.41124059597</v>
      </c>
      <c r="M33" s="200">
        <f>+'S 6.11'!$N$27-'S 6.11'!$O$27</f>
        <v>1049757.1968203506</v>
      </c>
      <c r="N33" s="200">
        <f>+'S 6.12'!$N$27-'S 6.12'!$O$27</f>
        <v>88395.196275483468</v>
      </c>
      <c r="P33" s="57"/>
      <c r="Q33" s="57"/>
      <c r="R33" s="57"/>
      <c r="S33" s="57"/>
      <c r="T33" s="57"/>
      <c r="U33" s="57"/>
    </row>
    <row r="34" spans="2:21">
      <c r="B34" s="202" t="s">
        <v>71</v>
      </c>
      <c r="C34" s="26" t="s">
        <v>48</v>
      </c>
      <c r="D34" s="200">
        <f>+'S 6.2'!$N$28-'S 6.2'!$O$28</f>
        <v>603242.53313086974</v>
      </c>
      <c r="E34" s="200">
        <f>+'S 6.3'!$N$28-'S 6.3'!$O$28</f>
        <v>-263963.83217171766</v>
      </c>
      <c r="F34" s="200">
        <f>+'S 6.4'!$N$28-'S 6.4'!$O$28</f>
        <v>316400.43662843551</v>
      </c>
      <c r="G34" s="200">
        <f>+'S 6.5'!$N$28-'S 6.5'!$O$28</f>
        <v>-116621.19435625849</v>
      </c>
      <c r="H34" s="200">
        <f>+'S 6.6'!$N$28-'S 6.6'!$O$28</f>
        <v>700965.63741782913</v>
      </c>
      <c r="I34" s="200">
        <f>+'S 6.7'!$N$28-'S 6.7'!$O$28</f>
        <v>618536.75477304088</v>
      </c>
      <c r="J34" s="200">
        <f>+'S 6.8'!$N$28-'S 6.8'!$O$28</f>
        <v>-324020.89777196926</v>
      </c>
      <c r="K34" s="200">
        <f>+'S 6.9'!$N$28-'S 6.9'!$O$28</f>
        <v>1113056.1713859297</v>
      </c>
      <c r="L34" s="200">
        <f>+'S 6.10'!$N$28-'S 6.10'!$O$28</f>
        <v>-764017.99725579983</v>
      </c>
      <c r="M34" s="200">
        <f>+'S 6.11'!$N$28-'S 6.11'!$O$28</f>
        <v>-99913.396061579988</v>
      </c>
      <c r="N34" s="200">
        <f>+'S 6.12'!$N$28-'S 6.12'!$O$28</f>
        <v>815000</v>
      </c>
      <c r="P34" s="57"/>
      <c r="Q34" s="57"/>
      <c r="R34" s="57"/>
      <c r="S34" s="57"/>
      <c r="T34" s="57"/>
      <c r="U34" s="57"/>
    </row>
    <row r="35" spans="2:21">
      <c r="B35" s="202" t="s">
        <v>72</v>
      </c>
      <c r="C35" s="26" t="s">
        <v>321</v>
      </c>
      <c r="D35" s="200">
        <f>+'S 6.2'!$N$29-'S 6.2'!$O$29</f>
        <v>30426.334724325527</v>
      </c>
      <c r="E35" s="200">
        <f>+'S 6.3'!$N$29-'S 6.3'!$O$29</f>
        <v>-17163.388786747451</v>
      </c>
      <c r="F35" s="200">
        <f>+'S 6.4'!$N$29-'S 6.4'!$O$29</f>
        <v>29403.555999646102</v>
      </c>
      <c r="G35" s="200">
        <f>+'S 6.5'!$N$29-'S 6.5'!$O$29</f>
        <v>-25335.737390842354</v>
      </c>
      <c r="H35" s="200">
        <f>+'S 6.6'!$N$29-'S 6.6'!$O$29</f>
        <v>30649.34123851925</v>
      </c>
      <c r="I35" s="200">
        <f>+'S 6.7'!$N$29-'S 6.7'!$O$29</f>
        <v>56876.956129423852</v>
      </c>
      <c r="J35" s="200">
        <f>+'S 6.8'!$N$29-'S 6.8'!$O$29</f>
        <v>8085.5031382791676</v>
      </c>
      <c r="K35" s="200">
        <f>+'S 6.9'!$N$29-'S 6.9'!$O$29</f>
        <v>20316.15872351608</v>
      </c>
      <c r="L35" s="200">
        <f>+'S 6.10'!$N$29-'S 6.10'!$O$29</f>
        <v>47608.875146131992</v>
      </c>
      <c r="M35" s="200">
        <f>+'S 6.11'!$N$29-'S 6.11'!$O$29</f>
        <v>69066.601936160732</v>
      </c>
      <c r="N35" s="200">
        <f>+'S 6.12'!$N$29-'S 6.12'!$O$29</f>
        <v>36586.055464047175</v>
      </c>
      <c r="P35" s="57"/>
      <c r="Q35" s="57"/>
      <c r="R35" s="57"/>
      <c r="S35" s="57"/>
      <c r="T35" s="57"/>
      <c r="U35" s="57"/>
    </row>
    <row r="36" spans="2:21">
      <c r="B36" s="202" t="s">
        <v>73</v>
      </c>
      <c r="C36" s="203" t="s">
        <v>100</v>
      </c>
      <c r="D36" s="200">
        <f>+'S 6.2'!$N$30-'S 6.2'!$O$30</f>
        <v>344553.99046868796</v>
      </c>
      <c r="E36" s="200">
        <f>+'S 6.3'!$N$30-'S 6.3'!$O$30</f>
        <v>288547.98959984572</v>
      </c>
      <c r="F36" s="200">
        <f>+'S 6.4'!$N$30-'S 6.4'!$O$30</f>
        <v>209340.46421029669</v>
      </c>
      <c r="G36" s="200">
        <f>+'S 6.5'!$N$30-'S 6.5'!$O$30</f>
        <v>-333079.16936998197</v>
      </c>
      <c r="H36" s="200">
        <f>+'S 6.6'!$N$30-'S 6.6'!$O$30</f>
        <v>33384.297425456047</v>
      </c>
      <c r="I36" s="200">
        <f>+'S 6.7'!$N$30-'S 6.7'!$O$30</f>
        <v>-76566.162161874337</v>
      </c>
      <c r="J36" s="200">
        <f>+'S 6.8'!$N$30-'S 6.8'!$O$30</f>
        <v>-102585.38507851373</v>
      </c>
      <c r="K36" s="200">
        <f>+'S 6.9'!$N$30-'S 6.9'!$O$30</f>
        <v>-18434.41538470416</v>
      </c>
      <c r="L36" s="200">
        <f>+'S 6.10'!$N$30-'S 6.10'!$O$30</f>
        <v>314301.17858107114</v>
      </c>
      <c r="M36" s="200">
        <f>+'S 6.11'!$N$30-'S 6.11'!$O$30</f>
        <v>-95411.40785532369</v>
      </c>
      <c r="N36" s="200">
        <f>+'S 6.12'!$N$30-'S 6.12'!$O$30</f>
        <v>-243302.52258959395</v>
      </c>
      <c r="P36" s="57"/>
      <c r="Q36" s="57"/>
      <c r="R36" s="57"/>
      <c r="S36" s="57"/>
      <c r="T36" s="57"/>
      <c r="U36" s="57"/>
    </row>
  </sheetData>
  <mergeCells count="2">
    <mergeCell ref="B2:L2"/>
    <mergeCell ref="B21:K21"/>
  </mergeCells>
  <phoneticPr fontId="89" type="noConversion"/>
  <hyperlinks>
    <hyperlink ref="A1" location="Index!A1" display="Index" xr:uid="{00000000-0004-0000-3800-000000000000}"/>
  </hyperlink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9"/>
  <sheetViews>
    <sheetView zoomScaleNormal="100" workbookViewId="0">
      <selection activeCell="M18" sqref="M18"/>
    </sheetView>
  </sheetViews>
  <sheetFormatPr defaultColWidth="9.140625" defaultRowHeight="15"/>
  <cols>
    <col min="1" max="1" width="6.140625" style="12" customWidth="1"/>
    <col min="2" max="2" width="9.140625" style="12"/>
    <col min="3" max="3" width="62.140625" style="12" bestFit="1" customWidth="1"/>
    <col min="4" max="10" width="12.85546875" style="12" customWidth="1"/>
    <col min="11" max="11" width="13.5703125" style="12" customWidth="1"/>
    <col min="12" max="12" width="12.140625" style="12" customWidth="1"/>
    <col min="13" max="13" width="11.42578125" style="12" bestFit="1" customWidth="1"/>
    <col min="14" max="14" width="14.140625" style="12" customWidth="1"/>
    <col min="15" max="15" width="12.28515625" style="12" bestFit="1" customWidth="1"/>
    <col min="16" max="16384" width="9.140625" style="12"/>
  </cols>
  <sheetData>
    <row r="1" spans="1:15">
      <c r="A1" s="174" t="s">
        <v>311</v>
      </c>
      <c r="G1" s="15"/>
      <c r="H1" s="15"/>
    </row>
    <row r="2" spans="1:15">
      <c r="B2" s="275" t="s">
        <v>241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5">
      <c r="B3" s="166"/>
      <c r="C3" s="166"/>
      <c r="D3" s="166"/>
      <c r="E3" s="166"/>
      <c r="F3" s="166"/>
      <c r="G3" s="166"/>
      <c r="H3" s="166"/>
      <c r="I3" s="166"/>
      <c r="J3" s="201"/>
      <c r="K3" s="201"/>
      <c r="O3" s="201" t="s">
        <v>314</v>
      </c>
    </row>
    <row r="4" spans="1:15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167" t="s">
        <v>110</v>
      </c>
      <c r="K4" s="167" t="s">
        <v>266</v>
      </c>
      <c r="L4" s="167" t="s">
        <v>282</v>
      </c>
      <c r="M4" s="167" t="s">
        <v>363</v>
      </c>
      <c r="N4" s="167" t="s">
        <v>400</v>
      </c>
      <c r="O4" s="167" t="s">
        <v>410</v>
      </c>
    </row>
    <row r="5" spans="1:15">
      <c r="B5" s="203" t="s">
        <v>56</v>
      </c>
      <c r="C5" s="26" t="s">
        <v>64</v>
      </c>
      <c r="D5" s="200">
        <f>'S 6.1'!$J$15</f>
        <v>6593911.1273497613</v>
      </c>
      <c r="E5" s="200">
        <f>'S 6.2'!$J$15</f>
        <v>7381962.4761578459</v>
      </c>
      <c r="F5" s="200">
        <f>'S 6.3'!$J$15</f>
        <v>8247172.9415756883</v>
      </c>
      <c r="G5" s="200">
        <f>'S 6.4'!$J$15</f>
        <v>9061717.5064182319</v>
      </c>
      <c r="H5" s="200">
        <f>'S 6.5'!$J$15</f>
        <v>10238346.751058273</v>
      </c>
      <c r="I5" s="200">
        <f>'S 6.6'!$J$15</f>
        <v>11332261.522487549</v>
      </c>
      <c r="J5" s="200">
        <f>'S 6.7'!$J$15</f>
        <v>12615042.437570743</v>
      </c>
      <c r="K5" s="200">
        <f>'S 6.8'!$J$15</f>
        <v>13954631.248842556</v>
      </c>
      <c r="L5" s="200">
        <f>'S 6.9'!$J$15</f>
        <v>15662780.311328575</v>
      </c>
      <c r="M5" s="200">
        <f>'S 6.10'!$J$15</f>
        <v>18360876.628072307</v>
      </c>
      <c r="N5" s="200">
        <f>'S 6.11'!$J$15</f>
        <v>20475221.300471362</v>
      </c>
      <c r="O5" s="200">
        <f>'S 6.12'!$J$15</f>
        <v>22728948.045901019</v>
      </c>
    </row>
    <row r="6" spans="1:15">
      <c r="B6" s="203" t="s">
        <v>59</v>
      </c>
      <c r="C6" s="26" t="s">
        <v>65</v>
      </c>
      <c r="D6" s="200">
        <f>'S 6.1'!$K$15</f>
        <v>2230016.1981464094</v>
      </c>
      <c r="E6" s="200">
        <f>'S 6.2'!$K$15</f>
        <v>2484593.4646294746</v>
      </c>
      <c r="F6" s="200">
        <f>'S 6.3'!$K$15</f>
        <v>2637673.0581698189</v>
      </c>
      <c r="G6" s="200">
        <f>'S 6.4'!$K$15</f>
        <v>2890341.6905589164</v>
      </c>
      <c r="H6" s="200">
        <f>'S 6.5'!$K$15</f>
        <v>3012034.6277366593</v>
      </c>
      <c r="I6" s="200">
        <f>'S 6.6'!$K$15</f>
        <v>3455840.113508197</v>
      </c>
      <c r="J6" s="200">
        <f>'S 6.7'!$K$15</f>
        <v>3883591.2629812467</v>
      </c>
      <c r="K6" s="200">
        <f>'S 6.8'!$K$15</f>
        <v>4335440.7557020513</v>
      </c>
      <c r="L6" s="200">
        <f>'S 6.9'!$K$15</f>
        <v>4762435.8211107962</v>
      </c>
      <c r="M6" s="200">
        <f>'S 6.10'!$K$15</f>
        <v>4849004.7927826652</v>
      </c>
      <c r="N6" s="200">
        <f>'S 6.11'!$K$15</f>
        <v>5575848.4834252615</v>
      </c>
      <c r="O6" s="200">
        <f>'S 6.12'!$K$15</f>
        <v>6203409.7273970647</v>
      </c>
    </row>
    <row r="7" spans="1:15">
      <c r="B7" s="203" t="s">
        <v>67</v>
      </c>
      <c r="C7" s="26" t="s">
        <v>66</v>
      </c>
      <c r="D7" s="200">
        <f t="shared" ref="D7:I7" si="0">+D5-D6</f>
        <v>4363894.929203352</v>
      </c>
      <c r="E7" s="200">
        <f t="shared" si="0"/>
        <v>4897369.0115283709</v>
      </c>
      <c r="F7" s="200">
        <f t="shared" si="0"/>
        <v>5609499.8834058698</v>
      </c>
      <c r="G7" s="200">
        <f t="shared" si="0"/>
        <v>6171375.8158593159</v>
      </c>
      <c r="H7" s="200">
        <f t="shared" si="0"/>
        <v>7226312.1233216133</v>
      </c>
      <c r="I7" s="200">
        <f t="shared" si="0"/>
        <v>7876421.4089793526</v>
      </c>
      <c r="J7" s="200">
        <f t="shared" ref="J7:K7" si="1">+J5-J6</f>
        <v>8731451.1745894961</v>
      </c>
      <c r="K7" s="200">
        <f t="shared" si="1"/>
        <v>9619190.4931405038</v>
      </c>
      <c r="L7" s="200">
        <f t="shared" ref="L7:M7" si="2">+L5-L6</f>
        <v>10900344.490217779</v>
      </c>
      <c r="M7" s="200">
        <f t="shared" si="2"/>
        <v>13511871.835289642</v>
      </c>
      <c r="N7" s="200">
        <f>+N5-N6</f>
        <v>14899372.8170461</v>
      </c>
      <c r="O7" s="200">
        <f>+O5-O6</f>
        <v>16525538.318503954</v>
      </c>
    </row>
    <row r="8" spans="1:15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</row>
    <row r="9" spans="1:15">
      <c r="B9" s="202" t="s">
        <v>68</v>
      </c>
      <c r="C9" s="26" t="s">
        <v>41</v>
      </c>
      <c r="D9" s="200">
        <f>+'S 6.1'!$J$6-'S 6.1'!$K$6</f>
        <v>298268.75653691625</v>
      </c>
      <c r="E9" s="200">
        <f>+'S 6.2'!$J$6-'S 6.2'!$K$6</f>
        <v>439410.09355896869</v>
      </c>
      <c r="F9" s="200">
        <f>+'S 6.3'!$J$6-'S 6.3'!$K$6</f>
        <v>512403.05220467143</v>
      </c>
      <c r="G9" s="200">
        <f>+'S 6.4'!$J$6-'S 6.4'!$K$6</f>
        <v>536556.17067361774</v>
      </c>
      <c r="H9" s="200">
        <f>+'S 6.5'!$J$6-'S 6.5'!$K$6</f>
        <v>587628.26445523126</v>
      </c>
      <c r="I9" s="200">
        <f>+'S 6.6'!$J$6-'S 6.6'!$K$6</f>
        <v>683603.33994254679</v>
      </c>
      <c r="J9" s="200">
        <f>+'S 6.7'!$J$6-'S 6.7'!$K$6</f>
        <v>587838.27639729856</v>
      </c>
      <c r="K9" s="200">
        <f>+'S 6.8'!$J$6-'S 6.8'!$K$6</f>
        <v>840278.37686244573</v>
      </c>
      <c r="L9" s="200">
        <f>+'S 6.9'!$J$6-'S 6.9'!$K$6</f>
        <v>904851.52805649675</v>
      </c>
      <c r="M9" s="200">
        <f>+'S 6.10'!$J$6-'S 6.10'!$K$6</f>
        <v>1090502.4053415954</v>
      </c>
      <c r="N9" s="200">
        <f>+'S 6.11'!$J$6-'S 6.11'!$K$6</f>
        <v>1337686.3229009374</v>
      </c>
      <c r="O9" s="200">
        <f>+'S 6.12'!$J$6-'S 6.12'!$K$6</f>
        <v>1247570.0118429237</v>
      </c>
    </row>
    <row r="10" spans="1:15">
      <c r="B10" s="202" t="s">
        <v>69</v>
      </c>
      <c r="C10" s="26" t="s">
        <v>42</v>
      </c>
      <c r="D10" s="200">
        <f>+'S 6.1'!$J$7-'S 6.1'!$K$7</f>
        <v>1459705.1782726818</v>
      </c>
      <c r="E10" s="200">
        <f>+'S 6.2'!$J$7-'S 6.2'!$K$7</f>
        <v>1366436.4336211649</v>
      </c>
      <c r="F10" s="200">
        <f>+'S 6.3'!$J$7-'S 6.3'!$K$7</f>
        <v>1633337.8521799613</v>
      </c>
      <c r="G10" s="200">
        <f>+'S 6.4'!$J$7-'S 6.4'!$K$7</f>
        <v>1706058.7774612571</v>
      </c>
      <c r="H10" s="200">
        <f>+'S 6.5'!$J$7-'S 6.5'!$K$7</f>
        <v>2122106.8471231228</v>
      </c>
      <c r="I10" s="200">
        <f>+'S 6.6'!$J$7-'S 6.6'!$K$7</f>
        <v>2017380.2092568593</v>
      </c>
      <c r="J10" s="200">
        <f>+'S 6.7'!$J$7-'S 6.7'!$K$7</f>
        <v>2340703.9450002573</v>
      </c>
      <c r="K10" s="200">
        <f>+'S 6.8'!$J$7-'S 6.8'!$K$7</f>
        <v>2443776.2018363597</v>
      </c>
      <c r="L10" s="200">
        <f>+'S 6.9'!$J$7-'S 6.9'!$K$7</f>
        <v>2870284.9792181239</v>
      </c>
      <c r="M10" s="200">
        <f>+'S 6.10'!$J$7-'S 6.10'!$K$7</f>
        <v>3303746.6635930967</v>
      </c>
      <c r="N10" s="200">
        <f>+'S 6.11'!$J$7-'S 6.11'!$K$7</f>
        <v>3434570.5636491366</v>
      </c>
      <c r="O10" s="200">
        <f>+'S 6.12'!$J$7-'S 6.12'!$K$7</f>
        <v>3913716.3449778389</v>
      </c>
    </row>
    <row r="11" spans="1:15">
      <c r="B11" s="202" t="s">
        <v>83</v>
      </c>
      <c r="C11" s="26" t="s">
        <v>43</v>
      </c>
      <c r="D11" s="200">
        <f>+'S 6.1'!$J$8-'S 6.1'!$K$8</f>
        <v>1503061.12249123</v>
      </c>
      <c r="E11" s="200">
        <f>+'S 6.2'!$J$8-'S 6.2'!$K$8</f>
        <v>1837410.6561348219</v>
      </c>
      <c r="F11" s="200">
        <f>+'S 6.3'!$J$8-'S 6.3'!$K$8</f>
        <v>2167519.0819909601</v>
      </c>
      <c r="G11" s="200">
        <f>+'S 6.4'!$J$8-'S 6.4'!$K$8</f>
        <v>2642180.5428166403</v>
      </c>
      <c r="H11" s="200">
        <f>+'S 6.5'!$J$8-'S 6.5'!$K$8</f>
        <v>2963819.0407043211</v>
      </c>
      <c r="I11" s="200">
        <f>+'S 6.6'!$J$8-'S 6.6'!$K$8</f>
        <v>3515972.7218724797</v>
      </c>
      <c r="J11" s="200">
        <f>+'S 6.7'!$J$8-'S 6.7'!$K$8</f>
        <v>3933419.5210624458</v>
      </c>
      <c r="K11" s="200">
        <f>+'S 6.8'!$J$8-'S 6.8'!$K$8</f>
        <v>4337481.2232236406</v>
      </c>
      <c r="L11" s="200">
        <f>+'S 6.9'!$J$8-'S 6.9'!$K$8</f>
        <v>4893142.4732695641</v>
      </c>
      <c r="M11" s="200">
        <f>+'S 6.10'!$J$8-'S 6.10'!$K$8</f>
        <v>5923158.889432325</v>
      </c>
      <c r="N11" s="200">
        <f>+'S 6.11'!$J$8-'S 6.11'!$K$8</f>
        <v>6943782.5995032415</v>
      </c>
      <c r="O11" s="200">
        <f>+'S 6.12'!$J$8-'S 6.12'!$K$8</f>
        <v>7756589.8899701759</v>
      </c>
    </row>
    <row r="12" spans="1:15">
      <c r="B12" s="202" t="s">
        <v>84</v>
      </c>
      <c r="C12" s="26" t="s">
        <v>44</v>
      </c>
      <c r="D12" s="200">
        <f>+'S 6.1'!$J$9-'S 6.1'!$K$9</f>
        <v>-9998.2289999999339</v>
      </c>
      <c r="E12" s="200">
        <f>+'S 6.2'!$J$9-'S 6.2'!$K$9</f>
        <v>-19483.302999999956</v>
      </c>
      <c r="F12" s="200">
        <f>+'S 6.3'!$J$9-'S 6.3'!$K$9</f>
        <v>-33598.51549999998</v>
      </c>
      <c r="G12" s="200">
        <f>+'S 6.4'!$J$9-'S 6.4'!$K$9</f>
        <v>-46915.676900000311</v>
      </c>
      <c r="H12" s="200">
        <f>+'S 6.5'!$J$9-'S 6.5'!$K$9</f>
        <v>-37394.34580000001</v>
      </c>
      <c r="I12" s="200">
        <f>+'S 6.6'!$J$9-'S 6.6'!$K$9</f>
        <v>-138274.28670000006</v>
      </c>
      <c r="J12" s="200">
        <f>+'S 6.7'!$J$9-'S 6.7'!$K$9</f>
        <v>-243810.47320000012</v>
      </c>
      <c r="K12" s="200">
        <f>+'S 6.8'!$J$9-'S 6.8'!$K$9</f>
        <v>-364286.83840000001</v>
      </c>
      <c r="L12" s="200">
        <f>+'S 6.9'!$J$9-'S 6.9'!$K$9</f>
        <v>-497005.24670000025</v>
      </c>
      <c r="M12" s="200">
        <f>+'S 6.10'!$J$9-'S 6.10'!$K$9</f>
        <v>14676.433199999621</v>
      </c>
      <c r="N12" s="200">
        <f>+'S 6.11'!$J$9-'S 6.11'!$K$9</f>
        <v>16199.71390000009</v>
      </c>
      <c r="O12" s="200">
        <f>+'S 6.12'!$J$9-'S 6.12'!$K$9</f>
        <v>7329.9907999997959</v>
      </c>
    </row>
    <row r="13" spans="1:15">
      <c r="B13" s="202" t="s">
        <v>85</v>
      </c>
      <c r="C13" s="26" t="s">
        <v>313</v>
      </c>
      <c r="D13" s="200">
        <f>+'S 6.1'!$J$10-'S 6.1'!$K$10</f>
        <v>-56684.806138835324</v>
      </c>
      <c r="E13" s="200">
        <f>+'S 6.2'!$J$10-'S 6.2'!$K$10</f>
        <v>-69888.706722350616</v>
      </c>
      <c r="F13" s="200">
        <f>+'S 6.3'!$J$10-'S 6.3'!$K$10</f>
        <v>-80824.858579249238</v>
      </c>
      <c r="G13" s="200">
        <f>+'S 6.4'!$J$10-'S 6.4'!$K$10</f>
        <v>-174440.88824209699</v>
      </c>
      <c r="H13" s="200">
        <f>+'S 6.5'!$J$10-'S 6.5'!$K$10</f>
        <v>-208368.93903424917</v>
      </c>
      <c r="I13" s="200">
        <f>+'S 6.6'!$J$10-'S 6.6'!$K$10</f>
        <v>-227644.85490357969</v>
      </c>
      <c r="J13" s="200">
        <f>+'S 6.7'!$J$10-'S 6.7'!$K$10</f>
        <v>-281541.29207215254</v>
      </c>
      <c r="K13" s="200">
        <f>+'S 6.8'!$J$10-'S 6.8'!$K$10</f>
        <v>-314846.05456915556</v>
      </c>
      <c r="L13" s="200">
        <f>+'S 6.9'!$J$10-'S 6.9'!$K$10</f>
        <v>-418691.63433466875</v>
      </c>
      <c r="M13" s="200">
        <f>+'S 6.10'!$J$10-'S 6.10'!$K$10</f>
        <v>-523484.580667587</v>
      </c>
      <c r="N13" s="200">
        <f>+'S 6.11'!$J$10-'S 6.11'!$K$10</f>
        <v>-571178.77563582815</v>
      </c>
      <c r="O13" s="200">
        <f>+'S 6.12'!$J$10-'S 6.12'!$K$10</f>
        <v>-715981.17346901097</v>
      </c>
    </row>
    <row r="14" spans="1:15">
      <c r="B14" s="202" t="s">
        <v>70</v>
      </c>
      <c r="C14" s="26" t="s">
        <v>107</v>
      </c>
      <c r="D14" s="200">
        <f>+'S 6.1'!$J$11-'S 6.1'!$K$11</f>
        <v>24195.011461660706</v>
      </c>
      <c r="E14" s="200">
        <f>+'S 6.2'!$J$11-'S 6.2'!$K$11</f>
        <v>28003.540613900612</v>
      </c>
      <c r="F14" s="200">
        <f>+'S 6.3'!$J$11-'S 6.3'!$K$11</f>
        <v>18208.319109057094</v>
      </c>
      <c r="G14" s="200">
        <f>+'S 6.4'!$J$11-'S 6.4'!$K$11</f>
        <v>27902.967251947197</v>
      </c>
      <c r="H14" s="200">
        <f>+'S 6.5'!$J$11-'S 6.5'!$K$11</f>
        <v>30790.632053732548</v>
      </c>
      <c r="I14" s="200">
        <f>+'S 6.6'!$J$11-'S 6.6'!$K$11</f>
        <v>31399.047481103302</v>
      </c>
      <c r="J14" s="200">
        <f>+'S 6.7'!$J$11-'S 6.7'!$K$11</f>
        <v>31881.96030077256</v>
      </c>
      <c r="K14" s="200">
        <f>+'S 6.8'!$J$11-'S 6.8'!$K$11</f>
        <v>39536.117454898427</v>
      </c>
      <c r="L14" s="200">
        <f>+'S 6.9'!$J$11-'S 6.9'!$K$11</f>
        <v>39956.430426051877</v>
      </c>
      <c r="M14" s="200">
        <f>+'S 6.10'!$J$11-'S 6.10'!$K$11</f>
        <v>70711.901956182002</v>
      </c>
      <c r="N14" s="200">
        <f>+'S 6.11'!$J$11-'S 6.11'!$K$11</f>
        <v>155351.72483671649</v>
      </c>
      <c r="O14" s="200">
        <f>+'S 6.12'!$J$11-'S 6.12'!$K$11</f>
        <v>196203.13657214251</v>
      </c>
    </row>
    <row r="15" spans="1:15">
      <c r="B15" s="202" t="s">
        <v>71</v>
      </c>
      <c r="C15" s="26" t="s">
        <v>48</v>
      </c>
      <c r="D15" s="200">
        <f>+'S 6.1'!$J$12-'S 6.1'!$K$12</f>
        <v>-5844.0100000000057</v>
      </c>
      <c r="E15" s="200">
        <f>+'S 6.2'!$J$12-'S 6.2'!$K$12</f>
        <v>-3610.2300000000032</v>
      </c>
      <c r="F15" s="200">
        <f>+'S 6.3'!$J$12-'S 6.3'!$K$12</f>
        <v>3995.5599999999977</v>
      </c>
      <c r="G15" s="200">
        <f>+'S 6.4'!$J$12-'S 6.4'!$K$12</f>
        <v>11239.540000000005</v>
      </c>
      <c r="H15" s="200">
        <f>+'S 6.5'!$J$12-'S 6.5'!$K$12</f>
        <v>22173.027399999999</v>
      </c>
      <c r="I15" s="200">
        <f>+'S 6.6'!$J$12-'S 6.6'!$K$12</f>
        <v>19863.920962877623</v>
      </c>
      <c r="J15" s="200">
        <f>+'S 6.7'!$J$12-'S 6.7'!$K$12</f>
        <v>24309.186400000002</v>
      </c>
      <c r="K15" s="200">
        <f>+'S 6.8'!$J$12-'S 6.8'!$K$12</f>
        <v>17661.632399999999</v>
      </c>
      <c r="L15" s="200">
        <f>+'S 6.9'!$J$12-'S 6.9'!$K$12</f>
        <v>14185.1826</v>
      </c>
      <c r="M15" s="200">
        <f>+'S 6.10'!$J$12-'S 6.10'!$K$12</f>
        <v>5612.8058016350769</v>
      </c>
      <c r="N15" s="200">
        <f>+'S 6.11'!$J$12-'S 6.11'!$K$12</f>
        <v>2641.1079000000027</v>
      </c>
      <c r="O15" s="200">
        <f>+'S 6.12'!$J$12-'S 6.12'!$K$12</f>
        <v>1335.9328000000096</v>
      </c>
    </row>
    <row r="16" spans="1:15">
      <c r="B16" s="202" t="s">
        <v>72</v>
      </c>
      <c r="C16" s="26" t="s">
        <v>321</v>
      </c>
      <c r="D16" s="200">
        <f>+'S 6.1'!$J$13-'S 6.1'!$K$13</f>
        <v>957381.91466317629</v>
      </c>
      <c r="E16" s="200">
        <f>+'S 6.2'!$J$13-'S 6.2'!$K$13</f>
        <v>934866.22452258959</v>
      </c>
      <c r="F16" s="200">
        <f>+'S 6.3'!$J$13-'S 6.3'!$K$13</f>
        <v>1022551.9213197815</v>
      </c>
      <c r="G16" s="200">
        <f>+'S 6.4'!$J$13-'S 6.4'!$K$13</f>
        <v>1132156.5586451506</v>
      </c>
      <c r="H16" s="200">
        <f>+'S 6.5'!$J$13-'S 6.5'!$K$13</f>
        <v>1274442.8674995073</v>
      </c>
      <c r="I16" s="200">
        <f>+'S 6.6'!$J$13-'S 6.6'!$K$13</f>
        <v>1455078.2984585175</v>
      </c>
      <c r="J16" s="200">
        <f>+'S 6.7'!$J$13-'S 6.7'!$K$13</f>
        <v>1704416.9202964788</v>
      </c>
      <c r="K16" s="200">
        <f>+'S 6.8'!$J$13-'S 6.8'!$K$13</f>
        <v>2006442.4416784884</v>
      </c>
      <c r="L16" s="200">
        <f>+'S 6.9'!$J$13-'S 6.9'!$K$13</f>
        <v>2385828.7339363634</v>
      </c>
      <c r="M16" s="200">
        <f>+'S 6.10'!$J$13-'S 6.10'!$K$13</f>
        <v>2802898.0570333013</v>
      </c>
      <c r="N16" s="200">
        <f>+'S 6.11'!$J$13-'S 6.11'!$K$13</f>
        <v>3033405.0948125217</v>
      </c>
      <c r="O16" s="200">
        <f>+'S 6.12'!$J$13-'S 6.12'!$K$13</f>
        <v>3434303.9077566862</v>
      </c>
    </row>
    <row r="17" spans="2:15">
      <c r="B17" s="202" t="s">
        <v>73</v>
      </c>
      <c r="C17" s="26" t="s">
        <v>100</v>
      </c>
      <c r="D17" s="200">
        <f>+'S 6.1'!$J$14-'S 6.1'!$K$14</f>
        <v>193809.99091652175</v>
      </c>
      <c r="E17" s="200">
        <f>+'S 6.2'!$J$14-'S 6.2'!$K$14</f>
        <v>384224.30279927689</v>
      </c>
      <c r="F17" s="200">
        <f>+'S 6.3'!$J$14-'S 6.3'!$K$14</f>
        <v>365907.47068068763</v>
      </c>
      <c r="G17" s="200">
        <f>+'S 6.4'!$J$14-'S 6.4'!$K$14</f>
        <v>336637.82415279833</v>
      </c>
      <c r="H17" s="200">
        <f>+'S 6.5'!$J$14-'S 6.5'!$K$14</f>
        <v>471114.72891994705</v>
      </c>
      <c r="I17" s="200">
        <f>+'S 6.6'!$J$14-'S 6.6'!$K$14</f>
        <v>519043.01260854886</v>
      </c>
      <c r="J17" s="200">
        <f>+'S 6.7'!$J$14-'S 6.7'!$K$14</f>
        <v>634233.1304043947</v>
      </c>
      <c r="K17" s="200">
        <f>+'S 6.8'!$J$14-'S 6.8'!$K$14</f>
        <v>613147.39265382558</v>
      </c>
      <c r="L17" s="200">
        <f>+'S 6.9'!$J$14-'S 6.9'!$K$14</f>
        <v>707792.04374584777</v>
      </c>
      <c r="M17" s="200">
        <f>+'S 6.10'!$J$14-'S 6.10'!$K$14</f>
        <v>824049.25959909218</v>
      </c>
      <c r="N17" s="200">
        <f>+'S 6.11'!$J$14-'S 6.11'!$K$14</f>
        <v>546914.46517937921</v>
      </c>
      <c r="O17" s="200">
        <f>+'S 6.12'!$J$14-'S 6.12'!$K$14</f>
        <v>684470.27725320135</v>
      </c>
    </row>
    <row r="18" spans="2:15">
      <c r="B18" s="209"/>
      <c r="C18" s="209"/>
      <c r="D18" s="209"/>
      <c r="E18" s="209"/>
      <c r="F18" s="209"/>
    </row>
    <row r="19" spans="2:15">
      <c r="D19" s="30"/>
      <c r="E19" s="30"/>
      <c r="F19" s="30"/>
      <c r="G19" s="30"/>
      <c r="H19" s="30"/>
      <c r="I19" s="30"/>
      <c r="J19" s="30"/>
    </row>
    <row r="20" spans="2:15">
      <c r="C20" s="20"/>
      <c r="D20" s="81"/>
      <c r="E20" s="81"/>
      <c r="F20" s="81"/>
      <c r="G20" s="81"/>
      <c r="H20" s="81"/>
      <c r="I20" s="81"/>
      <c r="J20" s="81"/>
    </row>
    <row r="21" spans="2:15">
      <c r="B21" s="275" t="s">
        <v>242</v>
      </c>
      <c r="C21" s="275"/>
      <c r="D21" s="275"/>
      <c r="E21" s="275"/>
      <c r="F21" s="275"/>
      <c r="G21" s="275"/>
      <c r="H21" s="275"/>
      <c r="I21" s="275"/>
      <c r="J21" s="275"/>
      <c r="K21" s="275"/>
    </row>
    <row r="22" spans="2:15">
      <c r="B22" s="166"/>
      <c r="C22" s="166"/>
      <c r="D22" s="166"/>
      <c r="E22" s="166"/>
      <c r="F22" s="166"/>
      <c r="G22" s="166"/>
      <c r="H22" s="166"/>
      <c r="I22" s="201"/>
      <c r="J22" s="201"/>
      <c r="N22" s="201" t="s">
        <v>314</v>
      </c>
    </row>
    <row r="23" spans="2:15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207" t="s">
        <v>104</v>
      </c>
      <c r="I23" s="207" t="s">
        <v>110</v>
      </c>
      <c r="J23" s="207" t="s">
        <v>266</v>
      </c>
      <c r="K23" s="167" t="s">
        <v>282</v>
      </c>
      <c r="L23" s="167" t="s">
        <v>363</v>
      </c>
      <c r="M23" s="167" t="s">
        <v>400</v>
      </c>
      <c r="N23" s="167" t="s">
        <v>410</v>
      </c>
    </row>
    <row r="24" spans="2:15">
      <c r="B24" s="203" t="s">
        <v>56</v>
      </c>
      <c r="C24" s="26" t="s">
        <v>64</v>
      </c>
      <c r="D24" s="200">
        <f>'S 6.2'!$N$31</f>
        <v>1154140.8797536478</v>
      </c>
      <c r="E24" s="200">
        <f>'S 6.3'!$J$31</f>
        <v>865210.46541784203</v>
      </c>
      <c r="F24" s="200">
        <f>'S 6.4'!$J$31</f>
        <v>814544.56484254205</v>
      </c>
      <c r="G24" s="200">
        <f>'S 6.5'!$J$31</f>
        <v>1176629.2446400421</v>
      </c>
      <c r="H24" s="200">
        <f>'S 6.6'!$J$31</f>
        <v>1093914.7714292782</v>
      </c>
      <c r="I24" s="200">
        <f>'S 6.7'!$J$31</f>
        <v>1282780.9150831904</v>
      </c>
      <c r="J24" s="200">
        <f>'S 6.8'!$J$31</f>
        <v>1339588.8112718132</v>
      </c>
      <c r="K24" s="200">
        <f>'S 6.9'!$J$31</f>
        <v>1708149.0624860213</v>
      </c>
      <c r="L24" s="200">
        <f>'S 6.10'!$J$31</f>
        <v>2698096.3167437301</v>
      </c>
      <c r="M24" s="200">
        <f>'S 6.11'!$J$31</f>
        <v>2114344.6723990617</v>
      </c>
      <c r="N24" s="200">
        <f>'S 6.12'!$J$31</f>
        <v>2253726.7454296551</v>
      </c>
    </row>
    <row r="25" spans="2:15">
      <c r="B25" s="203" t="s">
        <v>59</v>
      </c>
      <c r="C25" s="26" t="s">
        <v>65</v>
      </c>
      <c r="D25" s="200">
        <f>'S 6.2'!$K$31</f>
        <v>254577.26648306524</v>
      </c>
      <c r="E25" s="200">
        <f>'S 6.3'!$K$31</f>
        <v>153079.59354034424</v>
      </c>
      <c r="F25" s="200">
        <f>'S 6.4'!$K$31</f>
        <v>252668.63238909692</v>
      </c>
      <c r="G25" s="200">
        <f>'S 6.5'!$K$31</f>
        <v>121692.93717774365</v>
      </c>
      <c r="H25" s="200">
        <f>'S 6.6'!$K$31</f>
        <v>443805.48577153793</v>
      </c>
      <c r="I25" s="200">
        <f>'S 6.7'!$K$31</f>
        <v>427751.14947304875</v>
      </c>
      <c r="J25" s="200">
        <f>'S 6.8'!$K$31</f>
        <v>451849.49272080546</v>
      </c>
      <c r="K25" s="200">
        <f>'S 6.9'!$K$31</f>
        <v>426995.06540874409</v>
      </c>
      <c r="L25" s="200">
        <f>'S 6.10'!$K$31</f>
        <v>86568.971671870822</v>
      </c>
      <c r="M25" s="200">
        <f>'S 6.11'!$K$31</f>
        <v>726843.69064259448</v>
      </c>
      <c r="N25" s="200">
        <f>'S 6.12'!$K$31</f>
        <v>627561.24397180462</v>
      </c>
    </row>
    <row r="26" spans="2:15">
      <c r="B26" s="203" t="s">
        <v>67</v>
      </c>
      <c r="C26" s="26" t="s">
        <v>66</v>
      </c>
      <c r="D26" s="200">
        <f>+D24-D25</f>
        <v>899563.61327058263</v>
      </c>
      <c r="E26" s="200">
        <f>+E24-E25</f>
        <v>712130.87187749776</v>
      </c>
      <c r="F26" s="200">
        <f>+F24-F25</f>
        <v>561875.93245344516</v>
      </c>
      <c r="G26" s="200">
        <f>+G24-G25</f>
        <v>1054936.3074622983</v>
      </c>
      <c r="H26" s="200">
        <f>+H24-H25</f>
        <v>650109.2856577402</v>
      </c>
      <c r="I26" s="200">
        <f t="shared" ref="I26:J26" si="3">+I24-I25</f>
        <v>855029.76561014168</v>
      </c>
      <c r="J26" s="200">
        <f t="shared" si="3"/>
        <v>887739.31855100777</v>
      </c>
      <c r="K26" s="200">
        <f t="shared" ref="K26" si="4">+K24-K25</f>
        <v>1281153.9970772772</v>
      </c>
      <c r="L26" s="200">
        <f>+L24-L25</f>
        <v>2611527.3450718592</v>
      </c>
      <c r="M26" s="200">
        <f>+M24-M25</f>
        <v>1387500.9817564674</v>
      </c>
      <c r="N26" s="200">
        <f>+N24-N25</f>
        <v>1626165.5014578504</v>
      </c>
    </row>
    <row r="27" spans="2:15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5">
      <c r="B28" s="202" t="s">
        <v>68</v>
      </c>
      <c r="C28" s="26" t="s">
        <v>41</v>
      </c>
      <c r="D28" s="200">
        <f>+'S 6.2'!$J$22-'S 6.2'!$K$22</f>
        <v>141141.33702205238</v>
      </c>
      <c r="E28" s="200">
        <f>+'S 6.3'!$J$22-'S 6.3'!$K$22</f>
        <v>72992.958645702762</v>
      </c>
      <c r="F28" s="200">
        <f>+'S 6.4'!$J$22-'S 6.4'!$K$22</f>
        <v>24153.11846894629</v>
      </c>
      <c r="G28" s="200">
        <f>+'S 6.5'!$J$22-'S 6.5'!$K$22</f>
        <v>51072.093781613563</v>
      </c>
      <c r="H28" s="200">
        <f>+'S 6.6'!$J$22-'S 6.6'!$K$22</f>
        <v>95975.075487315407</v>
      </c>
      <c r="I28" s="200">
        <f>+'S 6.7'!$J$22-'S 6.7'!$K$22</f>
        <v>-95765.063545248137</v>
      </c>
      <c r="J28" s="200">
        <f>+'S 6.8'!$J$22-'S 6.8'!$K$22</f>
        <v>252440.1004651472</v>
      </c>
      <c r="K28" s="200">
        <f>+'S 6.9'!$J$22-'S 6.9'!$K$22</f>
        <v>64573.151194051068</v>
      </c>
      <c r="L28" s="200">
        <f>+'S 6.10'!$J$22-'S 6.10'!$K$22</f>
        <v>185650.87728509866</v>
      </c>
      <c r="M28" s="200">
        <f>+'S 6.11'!$J$22-'S 6.11'!$K$22</f>
        <v>247183.91755934193</v>
      </c>
      <c r="N28" s="200">
        <f>+'S 6.12'!$J$22-'S 6.12'!$K$22</f>
        <v>-90116.311058013831</v>
      </c>
    </row>
    <row r="29" spans="2:15">
      <c r="B29" s="202" t="s">
        <v>69</v>
      </c>
      <c r="C29" s="26" t="s">
        <v>42</v>
      </c>
      <c r="D29" s="200">
        <f>+'S 6.2'!$J$23-'S 6.2'!$K$23</f>
        <v>-93268.74465151738</v>
      </c>
      <c r="E29" s="200">
        <f>+'S 6.3'!$J$23-'S 6.3'!$K$23</f>
        <v>266901.41855879681</v>
      </c>
      <c r="F29" s="200">
        <f>+'S 6.4'!$J$23-'S 6.4'!$K$23</f>
        <v>72720.925281295989</v>
      </c>
      <c r="G29" s="200">
        <f>+'S 6.5'!$J$23-'S 6.5'!$K$23</f>
        <v>416048.06966186548</v>
      </c>
      <c r="H29" s="200">
        <f>+'S 6.6'!$J$23-'S 6.6'!$K$23</f>
        <v>-104726.63786626345</v>
      </c>
      <c r="I29" s="200">
        <f>+'S 6.7'!$J$23-'S 6.7'!$K$23</f>
        <v>323323.73574339785</v>
      </c>
      <c r="J29" s="200">
        <f>+'S 6.8'!$J$23-'S 6.8'!$K$23</f>
        <v>103072.25683610243</v>
      </c>
      <c r="K29" s="200">
        <f>+'S 6.9'!$J$23-'S 6.9'!$K$23</f>
        <v>426508.77738176414</v>
      </c>
      <c r="L29" s="200">
        <f>+'S 6.10'!$J$23-'S 6.10'!$K$23</f>
        <v>433461.68437497236</v>
      </c>
      <c r="M29" s="200">
        <f>+'S 6.11'!$J$23-'S 6.11'!$K$23</f>
        <v>130823.90005604143</v>
      </c>
      <c r="N29" s="200">
        <f>+'S 6.12'!$J$23-'S 6.12'!$K$23</f>
        <v>479145.78132870118</v>
      </c>
    </row>
    <row r="30" spans="2:15">
      <c r="B30" s="202" t="s">
        <v>83</v>
      </c>
      <c r="C30" s="26" t="s">
        <v>43</v>
      </c>
      <c r="D30" s="200">
        <f>+'S 6.2'!$J$24-'S 6.2'!$K$24</f>
        <v>334349.53364359186</v>
      </c>
      <c r="E30" s="200">
        <f>+'S 6.3'!$J$24-'S 6.3'!$K$24</f>
        <v>330108.42585613782</v>
      </c>
      <c r="F30" s="200">
        <f>+'S 6.4'!$J$24-'S 6.4'!$K$24</f>
        <v>474661.46082568076</v>
      </c>
      <c r="G30" s="200">
        <f>+'S 6.5'!$J$24-'S 6.5'!$K$24</f>
        <v>321638.4978876806</v>
      </c>
      <c r="H30" s="200">
        <f>+'S 6.6'!$J$24-'S 6.6'!$K$24</f>
        <v>552153.68116815842</v>
      </c>
      <c r="I30" s="200">
        <f>+'S 6.7'!$J$24-'S 6.7'!$K$24</f>
        <v>417446.79918996623</v>
      </c>
      <c r="J30" s="200">
        <f>+'S 6.8'!$J$24-'S 6.8'!$K$24</f>
        <v>404061.70216119429</v>
      </c>
      <c r="K30" s="200">
        <f>+'S 6.9'!$J$24-'S 6.9'!$K$24</f>
        <v>555661.25004592503</v>
      </c>
      <c r="L30" s="200">
        <f>+'S 6.10'!$J$24-'S 6.10'!$K$24</f>
        <v>1030016.4161627591</v>
      </c>
      <c r="M30" s="200">
        <f>+'S 6.11'!$J$24-'S 6.11'!$K$24</f>
        <v>1020623.7100709176</v>
      </c>
      <c r="N30" s="200">
        <f>+'S 6.12'!$J$24-'S 6.12'!$K$24</f>
        <v>812807.29046693293</v>
      </c>
    </row>
    <row r="31" spans="2:15">
      <c r="B31" s="202" t="s">
        <v>84</v>
      </c>
      <c r="C31" s="26" t="s">
        <v>44</v>
      </c>
      <c r="D31" s="200">
        <f>+'S 6.2'!$J$25-'S 6.2'!$K$25</f>
        <v>-9485.0740000000078</v>
      </c>
      <c r="E31" s="200">
        <f>+'S 6.3'!$J$25-'S 6.3'!$K$25</f>
        <v>-14115.212500000023</v>
      </c>
      <c r="F31" s="200">
        <f>+'S 6.4'!$J$25-'S 6.4'!$K$25</f>
        <v>-13317.161399999986</v>
      </c>
      <c r="G31" s="200">
        <f>+'S 6.5'!$J$25-'S 6.5'!$K$25</f>
        <v>9521.3311000000394</v>
      </c>
      <c r="H31" s="200">
        <f>+'S 6.6'!$J$25-'S 6.6'!$K$25</f>
        <v>-100879.94090000002</v>
      </c>
      <c r="I31" s="200">
        <f>+'S 6.7'!$J$25-'S 6.7'!$K$25</f>
        <v>-105536.18650000001</v>
      </c>
      <c r="J31" s="200">
        <f>+'S 6.8'!$J$25-'S 6.8'!$K$25</f>
        <v>-120476.36519999991</v>
      </c>
      <c r="K31" s="200">
        <f>+'S 6.9'!$J$25-'S 6.9'!$K$25</f>
        <v>-132718.40830000004</v>
      </c>
      <c r="L31" s="200">
        <f>+'S 6.10'!$J$25-'S 6.10'!$K$25</f>
        <v>511681.67990000005</v>
      </c>
      <c r="M31" s="200">
        <f>+'S 6.11'!$J$25-'S 6.11'!$K$25</f>
        <v>1523.2807000000612</v>
      </c>
      <c r="N31" s="200">
        <f>+'S 6.12'!$J$25-'S 6.12'!$K$25</f>
        <v>-8869.7231000000029</v>
      </c>
    </row>
    <row r="32" spans="2:15">
      <c r="B32" s="202" t="s">
        <v>85</v>
      </c>
      <c r="C32" s="26" t="s">
        <v>313</v>
      </c>
      <c r="D32" s="200">
        <f>+'S 6.2'!$J$26-'S 6.2'!$K$26</f>
        <v>-13203.900583515282</v>
      </c>
      <c r="E32" s="200">
        <f>+'S 6.3'!$J$26-'S 6.3'!$K$26</f>
        <v>-10936.151856898603</v>
      </c>
      <c r="F32" s="200">
        <f>+'S 6.4'!$J$26-'S 6.4'!$K$26</f>
        <v>-93616.029662847781</v>
      </c>
      <c r="G32" s="200">
        <f>+'S 6.5'!$J$26-'S 6.5'!$K$26</f>
        <v>-33928.050792152098</v>
      </c>
      <c r="H32" s="200">
        <f>+'S 6.6'!$J$26-'S 6.6'!$K$26</f>
        <v>-19275.915869330634</v>
      </c>
      <c r="I32" s="200">
        <f>+'S 6.7'!$J$26-'S 6.7'!$K$26</f>
        <v>-53896.437168572731</v>
      </c>
      <c r="J32" s="200">
        <f>+'S 6.8'!$J$26-'S 6.8'!$K$26</f>
        <v>-33304.762497003059</v>
      </c>
      <c r="K32" s="200">
        <f>+'S 6.9'!$J$26-'S 6.9'!$K$26</f>
        <v>-103845.57976551318</v>
      </c>
      <c r="L32" s="200">
        <f>+'S 6.10'!$J$26-'S 6.10'!$K$26</f>
        <v>-104792.94633291822</v>
      </c>
      <c r="M32" s="200">
        <f>+'S 6.11'!$J$26-'S 6.11'!$K$26</f>
        <v>-47694.194968241252</v>
      </c>
      <c r="N32" s="200">
        <f>+'S 6.12'!$J$26-'S 6.12'!$K$26</f>
        <v>-144802.39783318294</v>
      </c>
    </row>
    <row r="33" spans="2:14">
      <c r="B33" s="202" t="s">
        <v>70</v>
      </c>
      <c r="C33" s="26" t="s">
        <v>107</v>
      </c>
      <c r="D33" s="200">
        <f>+'S 6.2'!$J$27-'S 6.2'!$K$27</f>
        <v>3808.5291522399057</v>
      </c>
      <c r="E33" s="200">
        <f>+'S 6.3'!$J$27-'S 6.3'!$K$27</f>
        <v>-9795.2215048435155</v>
      </c>
      <c r="F33" s="200">
        <f>+'S 6.4'!$J$27-'S 6.4'!$K$27</f>
        <v>9694.6481428901025</v>
      </c>
      <c r="G33" s="200">
        <f>+'S 6.5'!$J$27-'S 6.5'!$K$27</f>
        <v>2887.6648017853518</v>
      </c>
      <c r="H33" s="200">
        <f>+'S 6.6'!$J$27-'S 6.6'!$K$27</f>
        <v>608.41542737075338</v>
      </c>
      <c r="I33" s="200">
        <f>+'S 6.7'!$J$27-'S 6.7'!$K$27</f>
        <v>482.91281966925317</v>
      </c>
      <c r="J33" s="200">
        <f>+'S 6.8'!$J$27-'S 6.8'!$K$27</f>
        <v>7654.1571541258681</v>
      </c>
      <c r="K33" s="200">
        <f>+'S 6.9'!$J$27-'S 6.9'!$K$27</f>
        <v>420.31297115345171</v>
      </c>
      <c r="L33" s="200">
        <f>+'S 6.10'!$J$27-'S 6.10'!$K$27</f>
        <v>30755.471530130126</v>
      </c>
      <c r="M33" s="200">
        <f>+'S 6.11'!$J$27-'S 6.11'!$K$27</f>
        <v>84639.822880534499</v>
      </c>
      <c r="N33" s="200">
        <f>+'S 6.12'!$J$27-'S 6.12'!$K$27</f>
        <v>40851.411735426009</v>
      </c>
    </row>
    <row r="34" spans="2:14">
      <c r="B34" s="202" t="s">
        <v>71</v>
      </c>
      <c r="C34" s="26" t="s">
        <v>48</v>
      </c>
      <c r="D34" s="200">
        <f>+'S 6.2'!$J$28-'S 6.2'!$K$28</f>
        <v>2233.7800000000016</v>
      </c>
      <c r="E34" s="200">
        <f>+'S 6.3'!$J$28-'S 6.3'!$K$28</f>
        <v>7605.7900000000018</v>
      </c>
      <c r="F34" s="200">
        <f>+'S 6.4'!$J$28-'S 6.4'!$K$28</f>
        <v>7243.980000000005</v>
      </c>
      <c r="G34" s="200">
        <f>+'S 6.5'!$J$28-'S 6.5'!$K$28</f>
        <v>10933.487399999991</v>
      </c>
      <c r="H34" s="200">
        <f>+'S 6.6'!$J$28-'S 6.6'!$K$28</f>
        <v>-2309.106437122372</v>
      </c>
      <c r="I34" s="200">
        <f>+'S 6.7'!$J$28-'S 6.7'!$K$28</f>
        <v>4445.2654371223789</v>
      </c>
      <c r="J34" s="200">
        <f>+'S 6.8'!$J$28-'S 6.8'!$K$28</f>
        <v>-6647.5540000000074</v>
      </c>
      <c r="K34" s="200">
        <f>+'S 6.9'!$J$28-'S 6.9'!$K$28</f>
        <v>-3476.4497999999935</v>
      </c>
      <c r="L34" s="200">
        <f>+'S 6.10'!$J$28-'S 6.10'!$K$28</f>
        <v>-8572.3767983649213</v>
      </c>
      <c r="M34" s="200">
        <f>+'S 6.11'!$J$28-'S 6.11'!$K$28</f>
        <v>-2971.6979016351106</v>
      </c>
      <c r="N34" s="200">
        <f>+'S 6.12'!$J$28-'S 6.12'!$K$28</f>
        <v>-1305.1751000000095</v>
      </c>
    </row>
    <row r="35" spans="2:14">
      <c r="B35" s="202" t="s">
        <v>72</v>
      </c>
      <c r="C35" s="26" t="s">
        <v>321</v>
      </c>
      <c r="D35" s="200">
        <f>+'S 6.2'!$J$29-'S 6.2'!$K$29</f>
        <v>-22515.690140586816</v>
      </c>
      <c r="E35" s="200">
        <f>+'S 6.3'!$J$29-'S 6.3'!$K$29</f>
        <v>87685.696797191835</v>
      </c>
      <c r="F35" s="200">
        <f>+'S 6.4'!$J$29-'S 6.4'!$K$29</f>
        <v>109604.63732536921</v>
      </c>
      <c r="G35" s="200">
        <f>+'S 6.5'!$J$29-'S 6.5'!$K$29</f>
        <v>142286.3088543569</v>
      </c>
      <c r="H35" s="200">
        <f>+'S 6.6'!$J$29-'S 6.6'!$K$29</f>
        <v>180635.43095901</v>
      </c>
      <c r="I35" s="200">
        <f>+'S 6.7'!$J$29-'S 6.7'!$K$29</f>
        <v>249338.62183796134</v>
      </c>
      <c r="J35" s="200">
        <f>+'S 6.8'!$J$29-'S 6.8'!$K$29</f>
        <v>302025.52138200973</v>
      </c>
      <c r="K35" s="200">
        <f>+'S 6.9'!$J$29-'S 6.9'!$K$29</f>
        <v>379386.29225787468</v>
      </c>
      <c r="L35" s="200">
        <f>+'S 6.10'!$J$29-'S 6.10'!$K$29</f>
        <v>417069.32309693767</v>
      </c>
      <c r="M35" s="200">
        <f>+'S 6.11'!$J$29-'S 6.11'!$K$29</f>
        <v>230507.03777922076</v>
      </c>
      <c r="N35" s="200">
        <f>+'S 6.12'!$J$29-'S 6.12'!$K$29</f>
        <v>400898.81294416526</v>
      </c>
    </row>
    <row r="36" spans="2:14">
      <c r="B36" s="202" t="s">
        <v>73</v>
      </c>
      <c r="C36" s="26" t="s">
        <v>100</v>
      </c>
      <c r="D36" s="200">
        <f>+'S 6.2'!$J$30-'S 6.2'!$K$30</f>
        <v>190414.31188275511</v>
      </c>
      <c r="E36" s="200">
        <f>+'S 6.3'!$J$30-'S 6.3'!$K$30</f>
        <v>-18316.832118589307</v>
      </c>
      <c r="F36" s="200">
        <f>+'S 6.4'!$J$30-'S 6.4'!$K$30</f>
        <v>-29269.646527889279</v>
      </c>
      <c r="G36" s="200">
        <f>+'S 6.5'!$J$30-'S 6.5'!$K$30</f>
        <v>134476.90476714866</v>
      </c>
      <c r="H36" s="200">
        <f>+'S 6.6'!$J$30-'S 6.6'!$K$30</f>
        <v>47928.283688601972</v>
      </c>
      <c r="I36" s="200">
        <f>+'S 6.7'!$J$30-'S 6.7'!$K$30</f>
        <v>115190.11779584573</v>
      </c>
      <c r="J36" s="200">
        <f>+'S 6.8'!$J$30-'S 6.8'!$K$30</f>
        <v>-21085.737750569071</v>
      </c>
      <c r="K36" s="200">
        <f>+'S 6.9'!$J$30-'S 6.9'!$K$30</f>
        <v>94644.651092022075</v>
      </c>
      <c r="L36" s="200">
        <f>+'S 6.10'!$J$30-'S 6.10'!$K$30</f>
        <v>116257.21585324471</v>
      </c>
      <c r="M36" s="200">
        <f>+'S 6.11'!$J$30-'S 6.11'!$K$30</f>
        <v>-277134.79441971314</v>
      </c>
      <c r="N36" s="200">
        <f>+'S 6.12'!$J$30-'S 6.12'!$K$30</f>
        <v>137555.81207382208</v>
      </c>
    </row>
    <row r="37" spans="2:14" ht="15.75">
      <c r="B37" s="14"/>
      <c r="C37" s="14"/>
    </row>
    <row r="38" spans="2:14" ht="15.75">
      <c r="G38" s="57"/>
      <c r="H38" s="57"/>
      <c r="I38" s="57"/>
    </row>
    <row r="39" spans="2:14" ht="15.75">
      <c r="G39" s="57"/>
      <c r="H39" s="57"/>
      <c r="I39" s="57"/>
    </row>
  </sheetData>
  <mergeCells count="2">
    <mergeCell ref="B2:L2"/>
    <mergeCell ref="B21:K21"/>
  </mergeCells>
  <phoneticPr fontId="89" type="noConversion"/>
  <hyperlinks>
    <hyperlink ref="A1" location="Index!A1" display="Index" xr:uid="{00000000-0004-0000-3900-000000000000}"/>
  </hyperlink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7"/>
  <sheetViews>
    <sheetView topLeftCell="B1" zoomScaleNormal="100" workbookViewId="0">
      <selection activeCell="N22" sqref="N22"/>
    </sheetView>
  </sheetViews>
  <sheetFormatPr defaultColWidth="9.140625" defaultRowHeight="15"/>
  <cols>
    <col min="1" max="1" width="5.5703125" style="12" customWidth="1"/>
    <col min="2" max="2" width="9.140625" style="12"/>
    <col min="3" max="3" width="62.140625" style="12" bestFit="1" customWidth="1"/>
    <col min="4" max="10" width="12.85546875" style="12" customWidth="1"/>
    <col min="11" max="11" width="13.5703125" style="12" customWidth="1"/>
    <col min="12" max="12" width="13.140625" style="12" customWidth="1"/>
    <col min="13" max="13" width="12.85546875" style="12" customWidth="1"/>
    <col min="14" max="14" width="12.140625" style="12" bestFit="1" customWidth="1"/>
    <col min="15" max="15" width="13.5703125" style="12" bestFit="1" customWidth="1"/>
    <col min="16" max="16384" width="9.140625" style="12"/>
  </cols>
  <sheetData>
    <row r="1" spans="1:15">
      <c r="A1" s="174" t="s">
        <v>311</v>
      </c>
    </row>
    <row r="2" spans="1:15">
      <c r="B2" s="275" t="s">
        <v>342</v>
      </c>
      <c r="C2" s="275"/>
      <c r="D2" s="275"/>
      <c r="E2" s="275"/>
      <c r="F2" s="275"/>
      <c r="G2" s="275"/>
      <c r="H2" s="275"/>
      <c r="I2" s="275"/>
      <c r="J2" s="275"/>
      <c r="K2" s="275"/>
      <c r="L2" s="275"/>
    </row>
    <row r="3" spans="1:15">
      <c r="B3" s="166"/>
      <c r="C3" s="166"/>
      <c r="D3" s="166"/>
      <c r="E3" s="166"/>
      <c r="F3" s="166"/>
      <c r="G3" s="166"/>
      <c r="H3" s="166"/>
      <c r="I3" s="166"/>
      <c r="J3" s="201"/>
      <c r="K3" s="201"/>
      <c r="M3" s="201"/>
      <c r="O3" s="201" t="s">
        <v>314</v>
      </c>
    </row>
    <row r="4" spans="1:15">
      <c r="B4" s="202"/>
      <c r="C4" s="167" t="s">
        <v>63</v>
      </c>
      <c r="D4" s="167" t="s">
        <v>1</v>
      </c>
      <c r="E4" s="167" t="s">
        <v>2</v>
      </c>
      <c r="F4" s="167" t="s">
        <v>3</v>
      </c>
      <c r="G4" s="167" t="s">
        <v>4</v>
      </c>
      <c r="H4" s="167" t="s">
        <v>103</v>
      </c>
      <c r="I4" s="167" t="s">
        <v>104</v>
      </c>
      <c r="J4" s="167" t="s">
        <v>110</v>
      </c>
      <c r="K4" s="167" t="s">
        <v>266</v>
      </c>
      <c r="L4" s="167" t="s">
        <v>282</v>
      </c>
      <c r="M4" s="167" t="s">
        <v>363</v>
      </c>
      <c r="N4" s="167" t="s">
        <v>400</v>
      </c>
      <c r="O4" s="167" t="s">
        <v>410</v>
      </c>
    </row>
    <row r="5" spans="1:15">
      <c r="B5" s="203" t="s">
        <v>56</v>
      </c>
      <c r="C5" s="26" t="s">
        <v>64</v>
      </c>
      <c r="D5" s="200">
        <f>'S 6.1'!$P$15</f>
        <v>3049129.4558373564</v>
      </c>
      <c r="E5" s="200">
        <f>'S 6.2'!$P$15</f>
        <v>3389929.7672774796</v>
      </c>
      <c r="F5" s="200">
        <f>'S 6.3'!$P$15</f>
        <v>3755952.5002566725</v>
      </c>
      <c r="G5" s="200">
        <f>'S 6.4'!$P$15</f>
        <v>4130757.4393030233</v>
      </c>
      <c r="H5" s="200">
        <f>'S 6.5'!$P$15</f>
        <v>4493104.6608753288</v>
      </c>
      <c r="I5" s="200">
        <f>'S 6.6'!$P$15</f>
        <v>4962958.9205444781</v>
      </c>
      <c r="J5" s="200">
        <f>'S 6.7'!$P$15</f>
        <v>5731862.2463351823</v>
      </c>
      <c r="K5" s="200">
        <f>'S 6.8'!$P$15</f>
        <v>6497164.5635723276</v>
      </c>
      <c r="L5" s="200">
        <f>'S 6.9'!$P$15</f>
        <v>7285018.6989643676</v>
      </c>
      <c r="M5" s="200">
        <f>'S 6.10'!$P$15</f>
        <v>8068131.1326287817</v>
      </c>
      <c r="N5" s="200">
        <f>'S 6.11'!$P$15</f>
        <v>8984919.1862609293</v>
      </c>
      <c r="O5" s="200">
        <f>'S 6.12'!$P$15</f>
        <v>10610210.823352559</v>
      </c>
    </row>
    <row r="6" spans="1:15">
      <c r="B6" s="203" t="s">
        <v>59</v>
      </c>
      <c r="C6" s="26" t="s">
        <v>65</v>
      </c>
      <c r="D6" s="200">
        <f>'S 6.1'!$Q$15</f>
        <v>9670893.1629422903</v>
      </c>
      <c r="E6" s="200">
        <f>'S 6.2'!$Q$15</f>
        <v>10750516.604421731</v>
      </c>
      <c r="F6" s="200">
        <f>'S 6.3'!$Q$15</f>
        <v>12078808.659493923</v>
      </c>
      <c r="G6" s="200">
        <f>'S 6.4'!$Q$15</f>
        <v>13651881.987561014</v>
      </c>
      <c r="H6" s="200">
        <f>'S 6.5'!$Q$15</f>
        <v>15207668.646203537</v>
      </c>
      <c r="I6" s="200">
        <f>'S 6.6'!$Q$15</f>
        <v>17139948.7912542</v>
      </c>
      <c r="J6" s="200">
        <f>'S 6.7'!$Q$15</f>
        <v>19506251.705796696</v>
      </c>
      <c r="K6" s="200">
        <f>'S 6.8'!$Q$15</f>
        <v>22014947.416921571</v>
      </c>
      <c r="L6" s="200">
        <f>'S 6.9'!$Q$15</f>
        <v>24037877.832491647</v>
      </c>
      <c r="M6" s="200">
        <f>'S 6.10'!$Q$15</f>
        <v>28022959.306778096</v>
      </c>
      <c r="N6" s="200">
        <f>'S 6.11'!$Q$15</f>
        <v>30956761.270863909</v>
      </c>
      <c r="O6" s="200">
        <f>'S 6.12'!$Q$15</f>
        <v>34002259.711874664</v>
      </c>
    </row>
    <row r="7" spans="1:15">
      <c r="B7" s="203" t="s">
        <v>67</v>
      </c>
      <c r="C7" s="26" t="s">
        <v>66</v>
      </c>
      <c r="D7" s="200">
        <f t="shared" ref="D7:I7" si="0">+D5-D6</f>
        <v>-6621763.7071049344</v>
      </c>
      <c r="E7" s="200">
        <f t="shared" si="0"/>
        <v>-7360586.8371442519</v>
      </c>
      <c r="F7" s="200">
        <f t="shared" si="0"/>
        <v>-8322856.1592372507</v>
      </c>
      <c r="G7" s="200">
        <f t="shared" si="0"/>
        <v>-9521124.5482579898</v>
      </c>
      <c r="H7" s="200">
        <f t="shared" si="0"/>
        <v>-10714563.985328209</v>
      </c>
      <c r="I7" s="200">
        <f t="shared" si="0"/>
        <v>-12176989.870709721</v>
      </c>
      <c r="J7" s="200">
        <f t="shared" ref="J7:K7" si="1">+J5-J6</f>
        <v>-13774389.459461514</v>
      </c>
      <c r="K7" s="200">
        <f t="shared" si="1"/>
        <v>-15517782.853349242</v>
      </c>
      <c r="L7" s="200">
        <f t="shared" ref="L7:M7" si="2">+L5-L6</f>
        <v>-16752859.133527279</v>
      </c>
      <c r="M7" s="200">
        <f t="shared" si="2"/>
        <v>-19954828.174149312</v>
      </c>
      <c r="N7" s="200">
        <f>+N5-N6</f>
        <v>-21971842.084602982</v>
      </c>
      <c r="O7" s="200">
        <f>+O5-O6</f>
        <v>-23392048.888522103</v>
      </c>
    </row>
    <row r="8" spans="1:15">
      <c r="B8" s="203" t="s">
        <v>61</v>
      </c>
      <c r="C8" s="26" t="s">
        <v>86</v>
      </c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</row>
    <row r="9" spans="1:15">
      <c r="B9" s="202" t="s">
        <v>68</v>
      </c>
      <c r="C9" s="26" t="s">
        <v>41</v>
      </c>
      <c r="D9" s="200">
        <f>+'S 6.1'!$P$6-'S 6.1'!$Q$6</f>
        <v>-1025718.158701487</v>
      </c>
      <c r="E9" s="200">
        <f>+'S 6.2'!$P$6-'S 6.2'!$Q$6</f>
        <v>-1141083.3613631302</v>
      </c>
      <c r="F9" s="200">
        <f>+'S 6.3'!$P$6-'S 6.3'!$Q$6</f>
        <v>-1246978.9502566019</v>
      </c>
      <c r="G9" s="200">
        <f>+'S 6.4'!$P$6-'S 6.4'!$Q$6</f>
        <v>-1387686.6562500002</v>
      </c>
      <c r="H9" s="200">
        <f>+'S 6.5'!$P$6-'S 6.5'!$Q$6</f>
        <v>-1581260.6562500002</v>
      </c>
      <c r="I9" s="200">
        <f>+'S 6.6'!$P$6-'S 6.6'!$Q$6</f>
        <v>-1240364.8172500001</v>
      </c>
      <c r="J9" s="200">
        <f>+'S 6.7'!$P$6-'S 6.7'!$Q$6</f>
        <v>-1732723.8084100001</v>
      </c>
      <c r="K9" s="200">
        <f>+'S 6.8'!$P$6-'S 6.8'!$Q$6</f>
        <v>-2045587.9217099999</v>
      </c>
      <c r="L9" s="200">
        <f>+'S 6.9'!$P$6-'S 6.9'!$Q$6</f>
        <v>-2337717.0642400002</v>
      </c>
      <c r="M9" s="200">
        <f>+'S 6.10'!$P$6-'S 6.10'!$Q$6</f>
        <v>-2620479.4697699999</v>
      </c>
      <c r="N9" s="200">
        <f>+'S 6.11'!$P$6-'S 6.11'!$Q$6</f>
        <v>-2882440.9504312067</v>
      </c>
      <c r="O9" s="200">
        <f>+'S 6.12'!$P$6-'S 6.12'!$Q$6</f>
        <v>-3106824.7312850007</v>
      </c>
    </row>
    <row r="10" spans="1:15">
      <c r="B10" s="202" t="s">
        <v>69</v>
      </c>
      <c r="C10" s="26" t="s">
        <v>42</v>
      </c>
      <c r="D10" s="200">
        <f>+'S 6.1'!$P$7-'S 6.1'!$Q$7</f>
        <v>-1291965.5224124948</v>
      </c>
      <c r="E10" s="200">
        <f>+'S 6.2'!$P$7-'S 6.2'!$Q$7</f>
        <v>-1548685.7406867957</v>
      </c>
      <c r="F10" s="200">
        <f>+'S 6.3'!$P$7-'S 6.3'!$Q$7</f>
        <v>-1880488.055278332</v>
      </c>
      <c r="G10" s="200">
        <f>+'S 6.4'!$P$7-'S 6.4'!$Q$7</f>
        <v>-2179011.2668507621</v>
      </c>
      <c r="H10" s="200">
        <f>+'S 6.5'!$P$7-'S 6.5'!$Q$7</f>
        <v>-2560105.4609351167</v>
      </c>
      <c r="I10" s="200">
        <f>+'S 6.6'!$P$7-'S 6.6'!$Q$7</f>
        <v>-3164888.205901891</v>
      </c>
      <c r="J10" s="200">
        <f>+'S 6.7'!$P$7-'S 6.7'!$Q$7</f>
        <v>-3155687.3566265469</v>
      </c>
      <c r="K10" s="200">
        <f>+'S 6.8'!$P$7-'S 6.8'!$Q$7</f>
        <v>-3334803.224674263</v>
      </c>
      <c r="L10" s="200">
        <f>+'S 6.9'!$P$7-'S 6.9'!$Q$7</f>
        <v>-3652700.6673816582</v>
      </c>
      <c r="M10" s="200">
        <f>+'S 6.10'!$P$7-'S 6.10'!$Q$7</f>
        <v>-4208200.5437547183</v>
      </c>
      <c r="N10" s="200">
        <f>+'S 6.11'!$P$7-'S 6.11'!$Q$7</f>
        <v>-4286163.3825284885</v>
      </c>
      <c r="O10" s="200">
        <f>+'S 6.12'!$P$7-'S 6.12'!$Q$7</f>
        <v>-4065914.0395052116</v>
      </c>
    </row>
    <row r="11" spans="1:15">
      <c r="B11" s="202" t="s">
        <v>83</v>
      </c>
      <c r="C11" s="26" t="s">
        <v>43</v>
      </c>
      <c r="D11" s="200">
        <f>+'S 6.1'!$P$8-'S 6.1'!$Q$8</f>
        <v>-2899363.7717704461</v>
      </c>
      <c r="E11" s="200">
        <f>+'S 6.2'!$P$8-'S 6.2'!$Q$8</f>
        <v>-3244347.3044625795</v>
      </c>
      <c r="F11" s="200">
        <f>+'S 6.3'!$P$8-'S 6.3'!$Q$8</f>
        <v>-3642944.4067244031</v>
      </c>
      <c r="G11" s="200">
        <f>+'S 6.4'!$P$8-'S 6.4'!$Q$8</f>
        <v>-4258520.7963102851</v>
      </c>
      <c r="H11" s="200">
        <f>+'S 6.5'!$P$8-'S 6.5'!$Q$8</f>
        <v>-4692999.2201521983</v>
      </c>
      <c r="I11" s="200">
        <f>+'S 6.6'!$P$8-'S 6.6'!$Q$8</f>
        <v>-5609608.1263944274</v>
      </c>
      <c r="J11" s="200">
        <f>+'S 6.7'!$P$8-'S 6.7'!$Q$8</f>
        <v>-6405517.3318667291</v>
      </c>
      <c r="K11" s="200">
        <f>+'S 6.8'!$P$8-'S 6.8'!$Q$8</f>
        <v>-7231627.5501509402</v>
      </c>
      <c r="L11" s="200">
        <f>+'S 6.9'!$P$8-'S 6.9'!$Q$8</f>
        <v>-7329444.3647783808</v>
      </c>
      <c r="M11" s="200">
        <f>+'S 6.10'!$P$8-'S 6.10'!$Q$8</f>
        <v>-9179685.5518444367</v>
      </c>
      <c r="N11" s="200">
        <f>+'S 6.11'!$P$8-'S 6.11'!$Q$8</f>
        <v>-10539276.352680033</v>
      </c>
      <c r="O11" s="200">
        <f>+'S 6.12'!$P$8-'S 6.12'!$Q$8</f>
        <v>-11449339.859961813</v>
      </c>
    </row>
    <row r="12" spans="1:15">
      <c r="B12" s="202" t="s">
        <v>84</v>
      </c>
      <c r="C12" s="26" t="s">
        <v>44</v>
      </c>
      <c r="D12" s="200">
        <f>+'S 6.1'!$P$9-'S 6.1'!$Q$9</f>
        <v>-957381.91466317629</v>
      </c>
      <c r="E12" s="200">
        <f>+'S 6.2'!$P$9-'S 6.2'!$Q$9</f>
        <v>-939644.60649658961</v>
      </c>
      <c r="F12" s="200">
        <f>+'S 6.3'!$P$9-'S 6.3'!$Q$9</f>
        <v>-1042062.0378737816</v>
      </c>
      <c r="G12" s="200">
        <f>+'S 6.4'!$P$9-'S 6.4'!$Q$9</f>
        <v>-1151003.3324231508</v>
      </c>
      <c r="H12" s="200">
        <f>+'S 6.5'!$P$9-'S 6.5'!$Q$9</f>
        <v>-1308242.4585755074</v>
      </c>
      <c r="I12" s="200">
        <f>+'S 6.6'!$P$9-'S 6.6'!$Q$9</f>
        <v>-1532225.2817345175</v>
      </c>
      <c r="J12" s="200">
        <f>+'S 6.7'!$P$9-'S 6.7'!$Q$9</f>
        <v>-1811913.2896904789</v>
      </c>
      <c r="K12" s="200">
        <f>+'S 6.8'!$P$9-'S 6.8'!$Q$9</f>
        <v>-2182666.037546488</v>
      </c>
      <c r="L12" s="200">
        <f>+'S 6.9'!$P$9-'S 6.9'!$Q$9</f>
        <v>-2620780.2174743633</v>
      </c>
      <c r="M12" s="200">
        <f>+'S 6.10'!$P$9-'S 6.10'!$Q$9</f>
        <v>-3050779.8262473005</v>
      </c>
      <c r="N12" s="200">
        <f>+'S 6.11'!$P$9-'S 6.11'!$Q$9</f>
        <v>-3267371.2302065217</v>
      </c>
      <c r="O12" s="200">
        <f>+'S 6.12'!$P$9-'S 6.12'!$Q$9</f>
        <v>-3673049.1708162869</v>
      </c>
    </row>
    <row r="13" spans="1:15">
      <c r="B13" s="202" t="s">
        <v>85</v>
      </c>
      <c r="C13" s="26" t="s">
        <v>313</v>
      </c>
      <c r="D13" s="200">
        <f>+'S 6.1'!$P$10-'S 6.1'!$Q$10</f>
        <v>-443.76650076362608</v>
      </c>
      <c r="E13" s="200">
        <f>+'S 6.2'!$P$10-'S 6.2'!$Q$10</f>
        <v>-3619.251078587522</v>
      </c>
      <c r="F13" s="200">
        <f>+'S 6.3'!$P$10-'S 6.3'!$Q$10</f>
        <v>-683.1360475644093</v>
      </c>
      <c r="G13" s="200">
        <f>+'S 6.4'!$P$10-'S 6.4'!$Q$10</f>
        <v>-694.92336722472646</v>
      </c>
      <c r="H13" s="200">
        <f>+'S 6.5'!$P$10-'S 6.5'!$Q$10</f>
        <v>-710.88929221897706</v>
      </c>
      <c r="I13" s="200">
        <f>+'S 6.6'!$P$10-'S 6.6'!$Q$10</f>
        <v>-542.88060550822695</v>
      </c>
      <c r="J13" s="200">
        <f>+'S 6.7'!$P$10-'S 6.7'!$Q$10</f>
        <v>-878.76428163493028</v>
      </c>
      <c r="K13" s="200">
        <f>+'S 6.8'!$P$10-'S 6.8'!$Q$10</f>
        <v>-1144.8990446127175</v>
      </c>
      <c r="L13" s="200">
        <f>+'S 6.9'!$P$10-'S 6.9'!$Q$10</f>
        <v>-884.0316513364387</v>
      </c>
      <c r="M13" s="200">
        <f>+'S 6.10'!$P$10-'S 6.10'!$Q$10</f>
        <v>-827.31076631722203</v>
      </c>
      <c r="N13" s="200">
        <f>+'S 6.11'!$P$10-'S 6.11'!$Q$10</f>
        <v>-718.37802681872893</v>
      </c>
      <c r="O13" s="200">
        <f>+'S 6.12'!$P$10-'S 6.12'!$Q$10</f>
        <v>-985.80592652544306</v>
      </c>
    </row>
    <row r="14" spans="1:15">
      <c r="B14" s="202" t="s">
        <v>70</v>
      </c>
      <c r="C14" s="26" t="s">
        <v>107</v>
      </c>
      <c r="D14" s="200">
        <f>+'S 6.1'!$P$11-'S 6.1'!$Q$11</f>
        <v>-446890.57305656781</v>
      </c>
      <c r="E14" s="200">
        <f>+'S 6.2'!$P$11-'S 6.2'!$Q$11</f>
        <v>-483206.57305656781</v>
      </c>
      <c r="F14" s="200">
        <f>+'S 6.3'!$P$11-'S 6.3'!$Q$11</f>
        <v>-509699.57305656781</v>
      </c>
      <c r="G14" s="200">
        <f>+'S 6.4'!$P$11-'S 6.4'!$Q$11</f>
        <v>-544207.57305656781</v>
      </c>
      <c r="H14" s="200">
        <f>+'S 6.5'!$P$11-'S 6.5'!$Q$11</f>
        <v>-571468.57305656781</v>
      </c>
      <c r="I14" s="200">
        <f>+'S 6.6'!$P$11-'S 6.6'!$Q$11</f>
        <v>-629525.51305656775</v>
      </c>
      <c r="J14" s="200">
        <f>+'S 6.7'!$P$11-'S 6.7'!$Q$11</f>
        <v>-667842.04274656787</v>
      </c>
      <c r="K14" s="200">
        <f>+'S 6.8'!$P$11-'S 6.8'!$Q$11</f>
        <v>-722146.31914656796</v>
      </c>
      <c r="L14" s="200">
        <f>+'S 6.9'!$P$11-'S 6.9'!$Q$11</f>
        <v>-811555.2777065679</v>
      </c>
      <c r="M14" s="200">
        <f>+'S 6.10'!$P$11-'S 6.10'!$Q$11</f>
        <v>-895045.83756656782</v>
      </c>
      <c r="N14" s="200">
        <f>+'S 6.11'!$P$11-'S 6.11'!$Q$11</f>
        <v>-996062.69918551017</v>
      </c>
      <c r="O14" s="200">
        <f>+'S 6.12'!$P$11-'S 6.12'!$Q$11</f>
        <v>-1096139.7777317013</v>
      </c>
    </row>
    <row r="15" spans="1:15">
      <c r="B15" s="202" t="s">
        <v>71</v>
      </c>
      <c r="C15" s="26" t="s">
        <v>48</v>
      </c>
      <c r="D15" s="200">
        <f>+'S 6.1'!$P$12-'S 6.1'!$Q$12</f>
        <v>7.2759576141834259E-10</v>
      </c>
      <c r="E15" s="200">
        <f>+'S 6.2'!$P$12-'S 6.2'!$Q$12</f>
        <v>7.2759576141834259E-10</v>
      </c>
      <c r="F15" s="200">
        <f>+'S 6.3'!$P$12-'S 6.3'!$Q$12</f>
        <v>7.2759576141834259E-10</v>
      </c>
      <c r="G15" s="200">
        <f>+'S 6.4'!$P$12-'S 6.4'!$Q$12</f>
        <v>7.2759576141834259E-10</v>
      </c>
      <c r="H15" s="200">
        <f>+'S 6.5'!$P$12-'S 6.5'!$Q$12</f>
        <v>1.4551915228366852E-9</v>
      </c>
      <c r="I15" s="200">
        <f>+'S 6.6'!$P$12-'S 6.6'!$Q$12</f>
        <v>0</v>
      </c>
      <c r="J15" s="200">
        <f>+'S 6.7'!$P$12-'S 6.7'!$Q$12</f>
        <v>0</v>
      </c>
      <c r="K15" s="200">
        <f>+'S 6.8'!$P$12-'S 6.8'!$Q$12</f>
        <v>0</v>
      </c>
      <c r="L15" s="200">
        <f>+'S 6.9'!$P$12-'S 6.9'!$Q$12</f>
        <v>0</v>
      </c>
      <c r="M15" s="200">
        <f>+'S 6.10'!$P$12-'S 6.10'!$Q$12</f>
        <v>0</v>
      </c>
      <c r="N15" s="200">
        <f>+'S 6.11'!$P$12-'S 6.11'!$Q$12</f>
        <v>0</v>
      </c>
      <c r="O15" s="200">
        <f>+'S 6.12'!$P$12-'S 6.12'!$Q$12</f>
        <v>0</v>
      </c>
    </row>
    <row r="16" spans="1:15">
      <c r="B16" s="202" t="s">
        <v>72</v>
      </c>
      <c r="C16" s="26" t="s">
        <v>321</v>
      </c>
      <c r="D16" s="200">
        <f>+'S 6.1'!$P$13-'S 6.1'!$Q$13</f>
        <v>0</v>
      </c>
      <c r="E16" s="200">
        <f>+'S 6.2'!$P$13-'S 6.2'!$Q$13</f>
        <v>0</v>
      </c>
      <c r="F16" s="200">
        <f>+'S 6.3'!$P$13-'S 6.3'!$Q$13</f>
        <v>0</v>
      </c>
      <c r="G16" s="200">
        <f>+'S 6.4'!$P$13-'S 6.4'!$Q$13</f>
        <v>0</v>
      </c>
      <c r="H16" s="200">
        <f>+'S 6.5'!$P$13-'S 6.5'!$Q$13</f>
        <v>0</v>
      </c>
      <c r="I16" s="200">
        <f>+'S 6.6'!$P$13-'S 6.6'!$Q$13</f>
        <v>0</v>
      </c>
      <c r="J16" s="200">
        <f>+'S 6.7'!$P$13-'S 6.7'!$Q$13</f>
        <v>0</v>
      </c>
      <c r="K16" s="200">
        <f>+'S 6.8'!$P$13-'S 6.8'!$Q$13</f>
        <v>0</v>
      </c>
      <c r="L16" s="200">
        <f>+'S 6.9'!$P$13-'S 6.9'!$Q$13</f>
        <v>0</v>
      </c>
      <c r="M16" s="200">
        <f>+'S 6.10'!$P$13-'S 6.10'!$Q$13</f>
        <v>0</v>
      </c>
      <c r="N16" s="200">
        <f>+'S 6.11'!$P$13-'S 6.11'!$Q$13</f>
        <v>0</v>
      </c>
      <c r="O16" s="200">
        <f>+'S 6.12'!$P$13-'S 6.12'!$Q$13</f>
        <v>0</v>
      </c>
    </row>
    <row r="17" spans="2:15">
      <c r="B17" s="202" t="s">
        <v>73</v>
      </c>
      <c r="C17" s="26" t="s">
        <v>100</v>
      </c>
      <c r="D17" s="200">
        <f>+'S 6.1'!$P$14-'S 6.1'!$Q$14</f>
        <v>0</v>
      </c>
      <c r="E17" s="200">
        <f>+'S 6.2'!$P$14-'S 6.2'!$Q$14</f>
        <v>0</v>
      </c>
      <c r="F17" s="200">
        <f>+'S 6.3'!$P$14-'S 6.3'!$Q$14</f>
        <v>0</v>
      </c>
      <c r="G17" s="200">
        <f>+'S 6.4'!$P$14-'S 6.4'!$Q$14</f>
        <v>0</v>
      </c>
      <c r="H17" s="200">
        <f>+'S 6.5'!$P$14-'S 6.5'!$Q$14</f>
        <v>223.27293339993858</v>
      </c>
      <c r="I17" s="200">
        <f>+'S 6.6'!$P$14-'S 6.6'!$Q$14</f>
        <v>164.95423318787263</v>
      </c>
      <c r="J17" s="200">
        <f>+'S 6.7'!$P$14-'S 6.7'!$Q$14</f>
        <v>173.13416044151174</v>
      </c>
      <c r="K17" s="200">
        <f>+'S 6.8'!$P$14-'S 6.8'!$Q$14</f>
        <v>193.09892362577187</v>
      </c>
      <c r="L17" s="200">
        <f>+'S 6.9'!$P$14-'S 6.9'!$Q$14</f>
        <v>222.4897050292827</v>
      </c>
      <c r="M17" s="200">
        <f>+'S 6.10'!$P$14-'S 6.10'!$Q$14</f>
        <v>190.36580002927855</v>
      </c>
      <c r="N17" s="200">
        <f>+'S 6.11'!$P$14-'S 6.11'!$Q$14</f>
        <v>190.90845559881868</v>
      </c>
      <c r="O17" s="200">
        <f>+'S 6.12'!$P$14-'S 6.12'!$Q$14</f>
        <v>204.49670443120138</v>
      </c>
    </row>
    <row r="18" spans="2:15">
      <c r="B18" s="208"/>
      <c r="C18" s="209"/>
      <c r="D18" s="210"/>
      <c r="E18" s="210"/>
      <c r="F18" s="210"/>
      <c r="G18" s="30"/>
      <c r="H18" s="30"/>
      <c r="I18" s="30"/>
      <c r="J18" s="30"/>
    </row>
    <row r="19" spans="2:15">
      <c r="B19" s="20"/>
      <c r="C19" s="20"/>
      <c r="D19" s="30"/>
      <c r="E19" s="30"/>
      <c r="F19" s="30"/>
      <c r="G19" s="15"/>
      <c r="H19" s="15"/>
      <c r="I19" s="15"/>
    </row>
    <row r="20" spans="2:15">
      <c r="D20" s="110"/>
      <c r="E20" s="110"/>
      <c r="F20" s="110"/>
      <c r="G20" s="110"/>
      <c r="H20" s="59"/>
      <c r="I20" s="59"/>
      <c r="J20" s="59"/>
    </row>
    <row r="21" spans="2:15">
      <c r="B21" s="275" t="s">
        <v>343</v>
      </c>
      <c r="C21" s="275"/>
      <c r="D21" s="275"/>
      <c r="E21" s="275"/>
      <c r="F21" s="275"/>
      <c r="G21" s="275"/>
      <c r="H21" s="275"/>
      <c r="I21" s="275"/>
      <c r="J21" s="275"/>
      <c r="K21" s="275"/>
    </row>
    <row r="22" spans="2:15">
      <c r="B22" s="166"/>
      <c r="C22" s="166"/>
      <c r="D22" s="166"/>
      <c r="E22" s="166"/>
      <c r="F22" s="166"/>
      <c r="G22" s="166"/>
      <c r="H22" s="166"/>
      <c r="I22" s="201"/>
      <c r="J22" s="201"/>
      <c r="K22" s="201"/>
      <c r="L22" s="201"/>
      <c r="N22" s="201" t="s">
        <v>314</v>
      </c>
    </row>
    <row r="23" spans="2:15">
      <c r="B23" s="206"/>
      <c r="C23" s="207" t="s">
        <v>63</v>
      </c>
      <c r="D23" s="207" t="s">
        <v>2</v>
      </c>
      <c r="E23" s="207" t="s">
        <v>3</v>
      </c>
      <c r="F23" s="207" t="s">
        <v>4</v>
      </c>
      <c r="G23" s="207" t="s">
        <v>103</v>
      </c>
      <c r="H23" s="207" t="s">
        <v>104</v>
      </c>
      <c r="I23" s="207" t="s">
        <v>110</v>
      </c>
      <c r="J23" s="207" t="s">
        <v>266</v>
      </c>
      <c r="K23" s="207" t="s">
        <v>282</v>
      </c>
      <c r="L23" s="167" t="s">
        <v>363</v>
      </c>
      <c r="M23" s="167" t="s">
        <v>400</v>
      </c>
      <c r="N23" s="167" t="s">
        <v>410</v>
      </c>
    </row>
    <row r="24" spans="2:15">
      <c r="B24" s="203" t="s">
        <v>56</v>
      </c>
      <c r="C24" s="26" t="s">
        <v>64</v>
      </c>
      <c r="D24" s="200">
        <f>'S 6.2'!$N$31</f>
        <v>1154140.8797536478</v>
      </c>
      <c r="E24" s="200">
        <f>'S 6.3'!$P$31</f>
        <v>364197.54349030298</v>
      </c>
      <c r="F24" s="200">
        <f>'S 6.4'!$P$31</f>
        <v>373260.39342391287</v>
      </c>
      <c r="G24" s="200">
        <f>'S 6.5'!$P$31</f>
        <v>359815.0335176572</v>
      </c>
      <c r="H24" s="200">
        <f>'S 6.6'!$P$31</f>
        <v>466909.96346710599</v>
      </c>
      <c r="I24" s="200">
        <f>'S 6.7'!$P$31</f>
        <v>763826.76031418855</v>
      </c>
      <c r="J24" s="200">
        <f>'S 6.8'!$P$31</f>
        <v>762031.06054868177</v>
      </c>
      <c r="K24" s="200">
        <f>'S 6.9'!$P$31</f>
        <v>784100.60564756521</v>
      </c>
      <c r="L24" s="200">
        <f>'S 6.10'!$P$31</f>
        <v>744123.94487641053</v>
      </c>
      <c r="M24" s="200">
        <f>'S 6.11'!$P$31</f>
        <v>905251.15081578784</v>
      </c>
      <c r="N24" s="200">
        <f>'S 6.12'!$P$31</f>
        <v>1599041.6950568289</v>
      </c>
    </row>
    <row r="25" spans="2:15">
      <c r="B25" s="203" t="s">
        <v>59</v>
      </c>
      <c r="C25" s="26" t="s">
        <v>65</v>
      </c>
      <c r="D25" s="200">
        <f>'S 6.2'!$Q$31</f>
        <v>1053575.4088887637</v>
      </c>
      <c r="E25" s="200">
        <f>'S 6.3'!$Q$31</f>
        <v>1206305.8105313049</v>
      </c>
      <c r="F25" s="200">
        <f>'S 6.4'!$Q$31</f>
        <v>1351980.6331494187</v>
      </c>
      <c r="G25" s="200">
        <f>'S 6.5'!$Q$31</f>
        <v>1569271.4630724182</v>
      </c>
      <c r="H25" s="200">
        <f>'S 6.6'!$Q$31</f>
        <v>1629778.7578307095</v>
      </c>
      <c r="I25" s="200">
        <f>'S 6.7'!$Q$31</f>
        <v>2102629.4034365746</v>
      </c>
      <c r="J25" s="200">
        <f>'S 6.8'!$Q$31</f>
        <v>2338677.7540964647</v>
      </c>
      <c r="K25" s="200">
        <f>'S 6.9'!$Q$31</f>
        <v>2380576.9240114079</v>
      </c>
      <c r="L25" s="200">
        <f>'S 6.10'!$Q$31</f>
        <v>3028468.2531870967</v>
      </c>
      <c r="M25" s="200">
        <f>'S 6.11'!$Q$31</f>
        <v>2490791.9024391179</v>
      </c>
      <c r="N25" s="200">
        <f>'S 6.12'!$Q$31</f>
        <v>3000814.8475543456</v>
      </c>
    </row>
    <row r="26" spans="2:15">
      <c r="B26" s="203" t="s">
        <v>67</v>
      </c>
      <c r="C26" s="26" t="s">
        <v>66</v>
      </c>
      <c r="D26" s="200">
        <f>+D24-D25</f>
        <v>100565.47086488409</v>
      </c>
      <c r="E26" s="200">
        <f>+E24-E25</f>
        <v>-842108.26704100193</v>
      </c>
      <c r="F26" s="200">
        <f>+F24-F25</f>
        <v>-978720.23972550593</v>
      </c>
      <c r="G26" s="200">
        <f>+G24-G25</f>
        <v>-1209456.4295547609</v>
      </c>
      <c r="H26" s="200">
        <f>+H24-H25</f>
        <v>-1162868.7943636035</v>
      </c>
      <c r="I26" s="200">
        <f t="shared" ref="I26:J26" si="3">+I24-I25</f>
        <v>-1338802.6431223862</v>
      </c>
      <c r="J26" s="200">
        <f t="shared" si="3"/>
        <v>-1576646.693547783</v>
      </c>
      <c r="K26" s="200">
        <f t="shared" ref="K26" si="4">+K24-K25</f>
        <v>-1596476.3183638426</v>
      </c>
      <c r="L26" s="200">
        <f>+L24-L25</f>
        <v>-2284344.3083106861</v>
      </c>
      <c r="M26" s="200">
        <f>+M24-M25</f>
        <v>-1585540.7516233302</v>
      </c>
      <c r="N26" s="200">
        <f>+N24-N25</f>
        <v>-1401773.1524975167</v>
      </c>
    </row>
    <row r="27" spans="2:15">
      <c r="B27" s="203" t="s">
        <v>61</v>
      </c>
      <c r="C27" s="26" t="s">
        <v>86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5">
      <c r="B28" s="202" t="s">
        <v>68</v>
      </c>
      <c r="C28" s="26" t="s">
        <v>41</v>
      </c>
      <c r="D28" s="200">
        <f>+'S 6.2'!$P$22-'S 6.2'!$Q$22</f>
        <v>-115365.20266164295</v>
      </c>
      <c r="E28" s="200">
        <f>+'S 6.3'!$P$22-'S 6.3'!$Q$22</f>
        <v>-105895.58889347188</v>
      </c>
      <c r="F28" s="200">
        <f>+'S 6.4'!$P$22-'S 6.4'!$Q$22</f>
        <v>-140988.70599339806</v>
      </c>
      <c r="G28" s="200">
        <f>+'S 6.5'!$P$22-'S 6.5'!$Q$22</f>
        <v>-193582</v>
      </c>
      <c r="H28" s="200">
        <f>+'S 6.6'!$P$22-'S 6.6'!$Q$22</f>
        <v>340906.83899999998</v>
      </c>
      <c r="I28" s="200">
        <f>+'S 6.7'!$P$22-'S 6.7'!$Q$22</f>
        <v>-492352.99115999992</v>
      </c>
      <c r="J28" s="200">
        <f>+'S 6.8'!$P$22-'S 6.8'!$Q$22</f>
        <v>-312868.11330000003</v>
      </c>
      <c r="K28" s="200">
        <f>+'S 6.9'!$P$22-'S 6.9'!$Q$22</f>
        <v>-292155.14253000001</v>
      </c>
      <c r="L28" s="200">
        <f>+'S 6.10'!$P$22-'S 6.10'!$Q$22</f>
        <v>-317103.93552999996</v>
      </c>
      <c r="M28" s="200">
        <f>+'S 6.11'!$P$22-'S 6.11'!$Q$22</f>
        <v>-269087.56066120701</v>
      </c>
      <c r="N28" s="200">
        <f>+'S 6.12'!$P$22-'S 6.12'!$Q$22</f>
        <v>-237831.97085379343</v>
      </c>
    </row>
    <row r="29" spans="2:15">
      <c r="B29" s="202" t="s">
        <v>69</v>
      </c>
      <c r="C29" s="26" t="s">
        <v>42</v>
      </c>
      <c r="D29" s="200">
        <f>+'S 6.2'!$P$23-'S 6.2'!$Q$23</f>
        <v>-261428.98562148394</v>
      </c>
      <c r="E29" s="200">
        <f>+'S 6.3'!$P$23-'S 6.3'!$Q$23</f>
        <v>-333797.10501365986</v>
      </c>
      <c r="F29" s="200">
        <f>+'S 6.4'!$P$23-'S 6.4'!$Q$23</f>
        <v>-300105.84724882833</v>
      </c>
      <c r="G29" s="200">
        <f>+'S 6.5'!$P$23-'S 6.5'!$Q$23</f>
        <v>-381877.57392536395</v>
      </c>
      <c r="H29" s="200">
        <f>+'S 6.6'!$P$23-'S 6.6'!$Q$23</f>
        <v>-607294.83530664258</v>
      </c>
      <c r="I29" s="200">
        <f>+'S 6.7'!$P$23-'S 6.7'!$Q$23</f>
        <v>9395.7710105716251</v>
      </c>
      <c r="J29" s="200">
        <f>+'S 6.8'!$P$23-'S 6.8'!$Q$23</f>
        <v>-180398.13652898616</v>
      </c>
      <c r="K29" s="200">
        <f>+'S 6.9'!$P$23-'S 6.9'!$Q$23</f>
        <v>-319731.56387701683</v>
      </c>
      <c r="L29" s="200">
        <f>+'S 6.10'!$P$23-'S 6.10'!$Q$23</f>
        <v>-558045.21725641598</v>
      </c>
      <c r="M29" s="200">
        <f>+'S 6.11'!$P$23-'S 6.11'!$Q$23</f>
        <v>-81901.528930073138</v>
      </c>
      <c r="N29" s="200">
        <f>+'S 6.12'!$P$23-'S 6.12'!$Q$23</f>
        <v>209491.76554715389</v>
      </c>
    </row>
    <row r="30" spans="2:15">
      <c r="B30" s="202" t="s">
        <v>83</v>
      </c>
      <c r="C30" s="26" t="s">
        <v>43</v>
      </c>
      <c r="D30" s="200">
        <f>+'S 6.2'!$P$24-'S 6.2'!$Q$24</f>
        <v>-325503.09331457963</v>
      </c>
      <c r="E30" s="200">
        <f>+'S 6.3'!$P$24-'S 6.3'!$Q$24</f>
        <v>-310607.82666460564</v>
      </c>
      <c r="F30" s="200">
        <f>+'S 6.4'!$P$24-'S 6.4'!$Q$24</f>
        <v>-403335.07647010719</v>
      </c>
      <c r="G30" s="200">
        <f>+'S 6.5'!$P$24-'S 6.5'!$Q$24</f>
        <v>-454450.32236357115</v>
      </c>
      <c r="H30" s="200">
        <f>+'S 6.6'!$P$24-'S 6.6'!$Q$24</f>
        <v>-654568.11528531648</v>
      </c>
      <c r="I30" s="200">
        <f>+'S 6.7'!$P$24-'S 6.7'!$Q$24</f>
        <v>-590262.88515240466</v>
      </c>
      <c r="J30" s="200">
        <f>+'S 6.8'!$P$24-'S 6.8'!$Q$24</f>
        <v>-708759.12957424554</v>
      </c>
      <c r="K30" s="200">
        <f>+'S 6.9'!$P$24-'S 6.9'!$Q$24</f>
        <v>-495543.09121440852</v>
      </c>
      <c r="L30" s="200">
        <f>+'S 6.10'!$P$24-'S 6.10'!$Q$24</f>
        <v>-935800.42472682637</v>
      </c>
      <c r="M30" s="200">
        <f>+'S 6.11'!$P$24-'S 6.11'!$Q$24</f>
        <v>-906668.10948076088</v>
      </c>
      <c r="N30" s="200">
        <f>+'S 6.12'!$P$24-'S 6.12'!$Q$24</f>
        <v>-903713.35834930732</v>
      </c>
    </row>
    <row r="31" spans="2:15">
      <c r="B31" s="202" t="s">
        <v>84</v>
      </c>
      <c r="C31" s="26" t="s">
        <v>44</v>
      </c>
      <c r="D31" s="200">
        <f>+'S 6.2'!$P$25-'S 6.2'!$Q$25</f>
        <v>24774.278120338604</v>
      </c>
      <c r="E31" s="200">
        <f>+'S 6.3'!$P$25-'S 6.3'!$Q$25</f>
        <v>-60477.278496958228</v>
      </c>
      <c r="F31" s="200">
        <f>+'S 6.4'!$P$25-'S 6.4'!$Q$25</f>
        <v>-95603.815466672226</v>
      </c>
      <c r="G31" s="200">
        <f>+'S 6.5'!$P$25-'S 6.5'!$Q$25</f>
        <v>-148219.59821592603</v>
      </c>
      <c r="H31" s="200">
        <f>+'S 6.6'!$P$25-'S 6.6'!$Q$25</f>
        <v>-179494.26837744439</v>
      </c>
      <c r="I31" s="200">
        <f>+'S 6.7'!$P$25-'S 6.7'!$Q$25</f>
        <v>-223064.310783853</v>
      </c>
      <c r="J31" s="200">
        <f>+'S 6.8'!$P$25-'S 6.8'!$Q$25</f>
        <v>-316108.38676795119</v>
      </c>
      <c r="K31" s="200">
        <f>+'S 6.9'!$P$25-'S 6.9'!$Q$25</f>
        <v>-395382.17904591706</v>
      </c>
      <c r="L31" s="200">
        <f>+'S 6.10'!$P$25-'S 6.10'!$Q$25</f>
        <v>-385680.28880574397</v>
      </c>
      <c r="M31" s="200">
        <f>+'S 6.11'!$P$25-'S 6.11'!$Q$25</f>
        <v>-222638.2900125673</v>
      </c>
      <c r="N31" s="200">
        <f>+'S 6.12'!$P$25-'S 6.12'!$Q$25</f>
        <v>-361013.82085020648</v>
      </c>
    </row>
    <row r="32" spans="2:15">
      <c r="B32" s="202" t="s">
        <v>85</v>
      </c>
      <c r="C32" s="26" t="s">
        <v>313</v>
      </c>
      <c r="D32" s="200">
        <f>+'S 6.2'!$P$26-'S 6.2'!$Q$26</f>
        <v>-2.469454892774789</v>
      </c>
      <c r="E32" s="200">
        <f>+'S 6.3'!$P$26-'S 6.3'!$Q$26</f>
        <v>0.53202769371358816</v>
      </c>
      <c r="F32" s="200">
        <f>+'S 6.4'!$P$26-'S 6.4'!$Q$26</f>
        <v>-1.7945464999999994</v>
      </c>
      <c r="G32" s="200">
        <f>+'S 6.5'!$P$26-'S 6.5'!$Q$26</f>
        <v>6.495009999999829E-2</v>
      </c>
      <c r="H32" s="200">
        <f>+'S 6.6'!$P$26-'S 6.6'!$Q$26</f>
        <v>-1.3143941999999993</v>
      </c>
      <c r="I32" s="200">
        <f>+'S 6.7'!$P$26-'S 6.7'!$Q$26</f>
        <v>-0.87399670000000018</v>
      </c>
      <c r="J32" s="200">
        <f>+'S 6.8'!$P$26-'S 6.8'!$Q$26</f>
        <v>0.26152339999999941</v>
      </c>
      <c r="K32" s="200">
        <f>+'S 6.9'!$P$26-'S 6.9'!$Q$26</f>
        <v>1.2486235000000012</v>
      </c>
      <c r="L32" s="200">
        <f>+'S 6.10'!$P$26-'S 6.10'!$Q$26</f>
        <v>-1.7595817000000014</v>
      </c>
      <c r="M32" s="200">
        <f>+'S 6.11'!$P$26-'S 6.11'!$Q$26</f>
        <v>0.82135750000000152</v>
      </c>
      <c r="N32" s="200">
        <f>+'S 6.12'!$P$26-'S 6.12'!$Q$26</f>
        <v>0.53283799999999937</v>
      </c>
    </row>
    <row r="33" spans="2:14">
      <c r="B33" s="202" t="s">
        <v>70</v>
      </c>
      <c r="C33" s="26" t="s">
        <v>107</v>
      </c>
      <c r="D33" s="200">
        <f>+'S 6.2'!$P$27-'S 6.2'!$Q$27</f>
        <v>-39499</v>
      </c>
      <c r="E33" s="200">
        <f>+'S 6.3'!$P$27-'S 6.3'!$Q$27</f>
        <v>-31331</v>
      </c>
      <c r="F33" s="200">
        <f>+'S 6.4'!$P$27-'S 6.4'!$Q$27</f>
        <v>-38685</v>
      </c>
      <c r="G33" s="200">
        <f>+'S 6.5'!$P$27-'S 6.5'!$Q$27</f>
        <v>-31327</v>
      </c>
      <c r="H33" s="200">
        <f>+'S 6.6'!$P$27-'S 6.6'!$Q$27</f>
        <v>-62417.100000000006</v>
      </c>
      <c r="I33" s="200">
        <f>+'S 6.7'!$P$27-'S 6.7'!$Q$27</f>
        <v>-42517.353040000002</v>
      </c>
      <c r="J33" s="200">
        <f>+'S 6.8'!$P$27-'S 6.8'!$Q$27</f>
        <v>-58513.188900000001</v>
      </c>
      <c r="K33" s="200">
        <f>+'S 6.9'!$P$27-'S 6.9'!$Q$27</f>
        <v>-93665.590320000003</v>
      </c>
      <c r="L33" s="200">
        <f>+'S 6.10'!$P$27-'S 6.10'!$Q$27</f>
        <v>-87712.682410000009</v>
      </c>
      <c r="M33" s="200">
        <f>+'S 6.11'!$P$27-'S 6.11'!$Q$27</f>
        <v>-105246.08389622158</v>
      </c>
      <c r="N33" s="200">
        <f>+'S 6.12'!$P$27-'S 6.12'!$Q$27</f>
        <v>-108706.3008293633</v>
      </c>
    </row>
    <row r="34" spans="2:14">
      <c r="B34" s="202" t="s">
        <v>71</v>
      </c>
      <c r="C34" s="26" t="s">
        <v>48</v>
      </c>
      <c r="D34" s="200">
        <f>+'S 6.2'!$P$28-'S 6.2'!$Q$28</f>
        <v>0</v>
      </c>
      <c r="E34" s="200">
        <f>+'S 6.3'!$P$28-'S 6.3'!$Q$28</f>
        <v>0</v>
      </c>
      <c r="F34" s="200">
        <f>+'S 6.4'!$P$28-'S 6.4'!$Q$28</f>
        <v>0</v>
      </c>
      <c r="G34" s="200">
        <f>+'S 6.5'!$P$28-'S 6.5'!$Q$28</f>
        <v>0</v>
      </c>
      <c r="H34" s="200">
        <f>+'S 6.6'!$P$28-'S 6.6'!$Q$28</f>
        <v>0</v>
      </c>
      <c r="I34" s="200">
        <f>+'S 6.7'!$P$28-'S 6.7'!$Q$28</f>
        <v>0</v>
      </c>
      <c r="J34" s="200">
        <f>+'S 6.8'!$P$28-'S 6.8'!$Q$28</f>
        <v>0</v>
      </c>
      <c r="K34" s="200">
        <f>+'S 6.9'!$P$28-'S 6.9'!$Q$28</f>
        <v>0</v>
      </c>
      <c r="L34" s="200">
        <f>+'S 6.10'!$P$28-'S 6.10'!$Q$28</f>
        <v>0</v>
      </c>
      <c r="M34" s="200">
        <f>+'S 6.11'!$P$28-'S 6.11'!$Q$28</f>
        <v>0</v>
      </c>
      <c r="N34" s="200">
        <f>+'S 6.12'!$P$28-'S 6.12'!$Q$28</f>
        <v>0</v>
      </c>
    </row>
    <row r="35" spans="2:14">
      <c r="B35" s="202" t="s">
        <v>72</v>
      </c>
      <c r="C35" s="26" t="s">
        <v>321</v>
      </c>
      <c r="D35" s="200">
        <f>+'S 6.2'!$P$29-'S 6.2'!$Q$29</f>
        <v>0</v>
      </c>
      <c r="E35" s="200">
        <f>+'S 6.3'!$P$29-'S 6.3'!$Q$29</f>
        <v>0</v>
      </c>
      <c r="F35" s="200">
        <f>+'S 6.4'!$P$29-'S 6.4'!$Q$29</f>
        <v>0</v>
      </c>
      <c r="G35" s="200">
        <f>+'S 6.5'!$P$29-'S 6.5'!$Q$29</f>
        <v>0</v>
      </c>
      <c r="H35" s="200">
        <f>+'S 6.6'!$P$29-'S 6.6'!$Q$29</f>
        <v>0</v>
      </c>
      <c r="I35" s="200">
        <f>+'S 6.7'!$P$29-'S 6.7'!$Q$29</f>
        <v>0</v>
      </c>
      <c r="J35" s="200">
        <f>+'S 6.8'!$P$29-'S 6.8'!$Q$29</f>
        <v>0</v>
      </c>
      <c r="K35" s="200">
        <f>+'S 6.9'!$P$29-'S 6.9'!$Q$29</f>
        <v>0</v>
      </c>
      <c r="L35" s="200">
        <f>+'S 6.10'!$P$29-'S 6.10'!$Q$29</f>
        <v>0</v>
      </c>
      <c r="M35" s="200">
        <f>+'S 6.11'!$P$29-'S 6.11'!$Q$29</f>
        <v>0</v>
      </c>
      <c r="N35" s="200">
        <f>+'S 6.12'!$P$29-'S 6.12'!$Q$29</f>
        <v>0</v>
      </c>
    </row>
    <row r="36" spans="2:14">
      <c r="B36" s="202" t="s">
        <v>73</v>
      </c>
      <c r="C36" s="26" t="s">
        <v>100</v>
      </c>
      <c r="D36" s="200">
        <f>+'S 6.2'!$P$30-'S 6.2'!$Q$30</f>
        <v>0</v>
      </c>
      <c r="E36" s="200">
        <f>+'S 6.3'!$P$30-'S 6.3'!$Q$30</f>
        <v>0</v>
      </c>
      <c r="F36" s="200">
        <f>+'S 6.4'!$P$30-'S 6.4'!$Q$30</f>
        <v>0</v>
      </c>
      <c r="G36" s="200">
        <f>+'S 6.5'!$P$30-'S 6.5'!$Q$30</f>
        <v>0</v>
      </c>
      <c r="H36" s="200">
        <f>+'S 6.6'!$P$30-'S 6.6'!$Q$30</f>
        <v>0</v>
      </c>
      <c r="I36" s="200">
        <f>+'S 6.7'!$P$30-'S 6.7'!$Q$30</f>
        <v>0</v>
      </c>
      <c r="J36" s="200">
        <f>+'S 6.8'!$P$30-'S 6.8'!$Q$30</f>
        <v>0</v>
      </c>
      <c r="K36" s="200">
        <f>+'S 6.9'!$P$30-'S 6.9'!$Q$30</f>
        <v>0</v>
      </c>
      <c r="L36" s="200">
        <f>+'S 6.10'!$P$30-'S 6.10'!$Q$30</f>
        <v>0</v>
      </c>
      <c r="M36" s="200">
        <f>+'S 6.11'!$P$30-'S 6.11'!$Q$30</f>
        <v>0</v>
      </c>
      <c r="N36" s="200">
        <f>+'S 6.12'!$P$30-'S 6.12'!$Q$30</f>
        <v>0</v>
      </c>
    </row>
    <row r="37" spans="2:14" ht="15.75">
      <c r="B37" s="14"/>
      <c r="C37" s="14"/>
      <c r="D37" s="15"/>
      <c r="E37" s="15"/>
      <c r="F37" s="15"/>
      <c r="G37" s="15"/>
      <c r="H37" s="15"/>
      <c r="I37" s="15"/>
    </row>
  </sheetData>
  <mergeCells count="2">
    <mergeCell ref="B21:K21"/>
    <mergeCell ref="B2:L2"/>
  </mergeCells>
  <phoneticPr fontId="89" type="noConversion"/>
  <hyperlinks>
    <hyperlink ref="A1" location="Index!A1" display="Index" xr:uid="{00000000-0004-0000-3A00-000000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AM76" sqref="AM76"/>
      <selection pane="topRight" activeCell="AM76" sqref="AM76"/>
      <selection pane="bottomLeft" activeCell="AM76" sqref="AM76"/>
      <selection pane="bottomRight" activeCell="D6" sqref="D6"/>
    </sheetView>
  </sheetViews>
  <sheetFormatPr defaultColWidth="9.140625" defaultRowHeight="14.25"/>
  <cols>
    <col min="1" max="1" width="5.8554687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20" width="13.85546875" style="39" customWidth="1"/>
    <col min="21" max="27" width="13.85546875" style="37" customWidth="1"/>
    <col min="28" max="28" width="7.42578125" style="37" customWidth="1"/>
    <col min="29" max="35" width="10.7109375" style="37" bestFit="1" customWidth="1"/>
    <col min="36" max="38" width="11.140625" style="37" bestFit="1" customWidth="1"/>
    <col min="39" max="39" width="11.5703125" style="37" bestFit="1" customWidth="1"/>
    <col min="40" max="16384" width="9.140625" style="37"/>
  </cols>
  <sheetData>
    <row r="1" spans="1:39">
      <c r="A1" s="174" t="s">
        <v>311</v>
      </c>
    </row>
    <row r="2" spans="1:39" s="43" customFormat="1">
      <c r="A2" s="36"/>
      <c r="B2" s="190" t="s">
        <v>312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  <c r="S2" s="99"/>
      <c r="T2" s="99"/>
    </row>
    <row r="3" spans="1:39" s="43" customFormat="1" ht="27" customHeight="1">
      <c r="A3" s="36"/>
      <c r="B3" s="96"/>
      <c r="C3" s="122" t="s">
        <v>249</v>
      </c>
      <c r="D3" s="276" t="s">
        <v>55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4.45" customHeight="1">
      <c r="A4" s="36"/>
      <c r="B4" s="127"/>
      <c r="C4" s="93"/>
      <c r="D4" s="277" t="s">
        <v>314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6639884.5163000003</v>
      </c>
      <c r="E9" s="129">
        <v>7641165.2264999999</v>
      </c>
      <c r="F9" s="129">
        <v>8772666.9682999998</v>
      </c>
      <c r="G9" s="129">
        <v>9706856.002799999</v>
      </c>
      <c r="H9" s="129">
        <v>10406150.148700001</v>
      </c>
      <c r="I9" s="129">
        <v>11483358.029600002</v>
      </c>
      <c r="J9" s="129">
        <v>12194464.422897998</v>
      </c>
      <c r="K9" s="129">
        <v>13321087.031243995</v>
      </c>
      <c r="L9" s="129">
        <v>14453782.214458002</v>
      </c>
      <c r="M9" s="129">
        <v>16105550.674163001</v>
      </c>
      <c r="N9" s="129">
        <v>17743182.674383</v>
      </c>
      <c r="O9" s="129">
        <v>19676746.950910997</v>
      </c>
      <c r="P9" s="136"/>
      <c r="Q9" s="129">
        <v>1001280.7101999992</v>
      </c>
      <c r="R9" s="129">
        <v>1131501.7418000004</v>
      </c>
      <c r="S9" s="129">
        <v>934189.03449999925</v>
      </c>
      <c r="T9" s="129">
        <v>699294.14590000082</v>
      </c>
      <c r="U9" s="129">
        <v>1077207.8809000014</v>
      </c>
      <c r="V9" s="129">
        <v>711106.39329799591</v>
      </c>
      <c r="W9" s="129">
        <v>1126622.6083459973</v>
      </c>
      <c r="X9" s="129">
        <v>1132695.1832140069</v>
      </c>
      <c r="Y9" s="129">
        <v>1651768.4597049984</v>
      </c>
      <c r="Z9" s="129">
        <v>1637632.0002199993</v>
      </c>
      <c r="AA9" s="129">
        <v>1933564.2765279976</v>
      </c>
      <c r="AB9" s="131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8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6639884.5163000003</v>
      </c>
      <c r="E23" s="129">
        <v>7641165.2264999999</v>
      </c>
      <c r="F23" s="129">
        <v>8772666.9682999998</v>
      </c>
      <c r="G23" s="129">
        <v>9706856.002799999</v>
      </c>
      <c r="H23" s="129">
        <v>10406150.148700001</v>
      </c>
      <c r="I23" s="129">
        <v>11483358.029600002</v>
      </c>
      <c r="J23" s="129">
        <v>12194464.422897998</v>
      </c>
      <c r="K23" s="129">
        <v>13321087.031243995</v>
      </c>
      <c r="L23" s="129">
        <v>14453782.214458002</v>
      </c>
      <c r="M23" s="129">
        <v>16105550.674163001</v>
      </c>
      <c r="N23" s="129">
        <v>17743182.674383</v>
      </c>
      <c r="O23" s="129">
        <v>19676746.950910997</v>
      </c>
      <c r="P23" s="136"/>
      <c r="Q23" s="129">
        <v>1001280.7101999992</v>
      </c>
      <c r="R23" s="129">
        <v>1131501.7418000004</v>
      </c>
      <c r="S23" s="129">
        <v>934189.03449999925</v>
      </c>
      <c r="T23" s="129">
        <v>699294.14590000082</v>
      </c>
      <c r="U23" s="129">
        <v>1077207.8809000014</v>
      </c>
      <c r="V23" s="129">
        <v>711106.39329799591</v>
      </c>
      <c r="W23" s="129">
        <v>1126622.6083459973</v>
      </c>
      <c r="X23" s="129">
        <v>1132695.1832140069</v>
      </c>
      <c r="Y23" s="129">
        <v>1651768.4597049984</v>
      </c>
      <c r="Z23" s="129">
        <v>1637632.0002199993</v>
      </c>
      <c r="AA23" s="129">
        <v>1933564.2765279976</v>
      </c>
      <c r="AB23" s="131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6116310.4034253815</v>
      </c>
      <c r="E24" s="132">
        <v>6933602.2697826428</v>
      </c>
      <c r="F24" s="132">
        <v>7683012.6377044404</v>
      </c>
      <c r="G24" s="132">
        <v>8449872.8665865697</v>
      </c>
      <c r="H24" s="132">
        <v>9058490.2457583584</v>
      </c>
      <c r="I24" s="132">
        <v>10191205.537638815</v>
      </c>
      <c r="J24" s="132">
        <v>10865260.408402525</v>
      </c>
      <c r="K24" s="132">
        <v>11967283.665872749</v>
      </c>
      <c r="L24" s="132">
        <v>13012056.498402713</v>
      </c>
      <c r="M24" s="132">
        <v>14657299.995991355</v>
      </c>
      <c r="N24" s="132">
        <v>16225910.582521709</v>
      </c>
      <c r="O24" s="132">
        <v>17876307.450780652</v>
      </c>
      <c r="P24" s="133"/>
      <c r="Q24" s="132">
        <v>817291.86635726143</v>
      </c>
      <c r="R24" s="132">
        <v>749410.36792179802</v>
      </c>
      <c r="S24" s="132">
        <v>766860.22888212907</v>
      </c>
      <c r="T24" s="132">
        <v>608617.37917178834</v>
      </c>
      <c r="U24" s="132">
        <v>1132715.2918804567</v>
      </c>
      <c r="V24" s="132">
        <v>674054.8707637107</v>
      </c>
      <c r="W24" s="132">
        <v>1102023.2574702241</v>
      </c>
      <c r="X24" s="132">
        <v>1044772.8325299642</v>
      </c>
      <c r="Y24" s="132">
        <v>1645243.4975886412</v>
      </c>
      <c r="Z24" s="132">
        <v>1568610.5865303543</v>
      </c>
      <c r="AA24" s="132">
        <v>1650396.8682589417</v>
      </c>
      <c r="AB24" s="135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282636.94861183694</v>
      </c>
      <c r="E26" s="132">
        <v>315305.75929646526</v>
      </c>
      <c r="F26" s="132">
        <v>400808.67653975706</v>
      </c>
      <c r="G26" s="132">
        <v>367420.82068212423</v>
      </c>
      <c r="H26" s="132">
        <v>295009.79531831824</v>
      </c>
      <c r="I26" s="132">
        <v>251741.79756114117</v>
      </c>
      <c r="J26" s="132">
        <v>252677.35867630068</v>
      </c>
      <c r="K26" s="132">
        <v>348801.14585181442</v>
      </c>
      <c r="L26" s="132">
        <v>384866.02266399504</v>
      </c>
      <c r="M26" s="132">
        <v>377307.92010249384</v>
      </c>
      <c r="N26" s="132">
        <v>407155.81973334239</v>
      </c>
      <c r="O26" s="132">
        <v>469399.30016521248</v>
      </c>
      <c r="P26" s="133"/>
      <c r="Q26" s="132">
        <v>32668.810684628304</v>
      </c>
      <c r="R26" s="132">
        <v>85502.917243291813</v>
      </c>
      <c r="S26" s="132">
        <v>-33387.855857632807</v>
      </c>
      <c r="T26" s="132">
        <v>-72411.025363806039</v>
      </c>
      <c r="U26" s="132">
        <v>-43267.997757177043</v>
      </c>
      <c r="V26" s="132">
        <v>935.56111515949851</v>
      </c>
      <c r="W26" s="132">
        <v>96123.787175513731</v>
      </c>
      <c r="X26" s="132">
        <v>36064.876812180635</v>
      </c>
      <c r="Y26" s="132">
        <v>-7558.1025615012095</v>
      </c>
      <c r="Z26" s="132">
        <v>29847.899630848544</v>
      </c>
      <c r="AA26" s="132">
        <v>62243.480431870106</v>
      </c>
      <c r="AB26" s="135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310561.46800097206</v>
      </c>
      <c r="E27" s="132">
        <v>408120.8953459913</v>
      </c>
      <c r="F27" s="132">
        <v>400897.85442832462</v>
      </c>
      <c r="G27" s="132">
        <v>379670.38657461799</v>
      </c>
      <c r="H27" s="132">
        <v>395649.59161509562</v>
      </c>
      <c r="I27" s="132">
        <v>345030.71004336001</v>
      </c>
      <c r="J27" s="132">
        <v>432438.97546504351</v>
      </c>
      <c r="K27" s="132">
        <v>452170.64511015912</v>
      </c>
      <c r="L27" s="132">
        <v>388704.96591504372</v>
      </c>
      <c r="M27" s="132">
        <v>328747.28116718167</v>
      </c>
      <c r="N27" s="132">
        <v>492477.1852323637</v>
      </c>
      <c r="O27" s="132">
        <v>642197.43164801272</v>
      </c>
      <c r="P27" s="133"/>
      <c r="Q27" s="132">
        <v>97559.427345019227</v>
      </c>
      <c r="R27" s="132">
        <v>-7223.0409176666853</v>
      </c>
      <c r="S27" s="132">
        <v>-21227.467853706639</v>
      </c>
      <c r="T27" s="132">
        <v>15979.205040477655</v>
      </c>
      <c r="U27" s="132">
        <v>-50618.881571735619</v>
      </c>
      <c r="V27" s="132">
        <v>87408.265421683478</v>
      </c>
      <c r="W27" s="132">
        <v>19731.669645115653</v>
      </c>
      <c r="X27" s="132">
        <v>-63465.679195115445</v>
      </c>
      <c r="Y27" s="132">
        <v>-59957.684747862004</v>
      </c>
      <c r="Z27" s="132">
        <v>163729.90406518203</v>
      </c>
      <c r="AA27" s="132">
        <v>149720.24641564905</v>
      </c>
      <c r="AB27" s="135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625508.54477664549</v>
      </c>
      <c r="E28" s="132">
        <v>727271.31146621436</v>
      </c>
      <c r="F28" s="132">
        <v>775355.53509836085</v>
      </c>
      <c r="G28" s="132">
        <v>931713.38611168461</v>
      </c>
      <c r="H28" s="132">
        <v>853092.41916272498</v>
      </c>
      <c r="I28" s="132">
        <v>1117393.6039183117</v>
      </c>
      <c r="J28" s="132">
        <v>1222588.9232201134</v>
      </c>
      <c r="K28" s="132">
        <v>1185785.1697869347</v>
      </c>
      <c r="L28" s="132">
        <v>1180100.5629913583</v>
      </c>
      <c r="M28" s="132">
        <v>1343018.7096189347</v>
      </c>
      <c r="N28" s="132">
        <v>1550877.4467034708</v>
      </c>
      <c r="O28" s="132">
        <v>1710311.9311705127</v>
      </c>
      <c r="P28" s="133"/>
      <c r="Q28" s="132">
        <v>101762.76668956889</v>
      </c>
      <c r="R28" s="132">
        <v>48084.223632146401</v>
      </c>
      <c r="S28" s="132">
        <v>156357.85101332385</v>
      </c>
      <c r="T28" s="132">
        <v>-78620.966948959715</v>
      </c>
      <c r="U28" s="132">
        <v>264301.18475558667</v>
      </c>
      <c r="V28" s="132">
        <v>105195.31930180182</v>
      </c>
      <c r="W28" s="132">
        <v>-36803.753433178645</v>
      </c>
      <c r="X28" s="132">
        <v>-5684.6067955764738</v>
      </c>
      <c r="Y28" s="132">
        <v>162918.14662757624</v>
      </c>
      <c r="Z28" s="132">
        <v>207858.73708453617</v>
      </c>
      <c r="AA28" s="132">
        <v>159434.48446704188</v>
      </c>
      <c r="AB28" s="135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154049.25579961849</v>
      </c>
      <c r="E29" s="132">
        <v>193507.38159999144</v>
      </c>
      <c r="F29" s="132">
        <v>183922.17821095476</v>
      </c>
      <c r="G29" s="132">
        <v>240686.0741248352</v>
      </c>
      <c r="H29" s="132">
        <v>239890.0373092652</v>
      </c>
      <c r="I29" s="132">
        <v>284521.4784347181</v>
      </c>
      <c r="J29" s="132">
        <v>266192.41172020166</v>
      </c>
      <c r="K29" s="132">
        <v>250289.82013519644</v>
      </c>
      <c r="L29" s="132">
        <v>249610.03379364574</v>
      </c>
      <c r="M29" s="132">
        <v>270403.34481984581</v>
      </c>
      <c r="N29" s="132">
        <v>322464.45892297657</v>
      </c>
      <c r="O29" s="132">
        <v>326358.91744730814</v>
      </c>
      <c r="P29" s="133"/>
      <c r="Q29" s="132">
        <v>39458.125800372953</v>
      </c>
      <c r="R29" s="132">
        <v>-9585.2033890366783</v>
      </c>
      <c r="S29" s="132">
        <v>56763.895913880449</v>
      </c>
      <c r="T29" s="132">
        <v>-796.03681557000527</v>
      </c>
      <c r="U29" s="132">
        <v>44631.441125452875</v>
      </c>
      <c r="V29" s="132">
        <v>-18329.066714516419</v>
      </c>
      <c r="W29" s="132">
        <v>-15902.591585005212</v>
      </c>
      <c r="X29" s="132">
        <v>-679.78634155069813</v>
      </c>
      <c r="Y29" s="132">
        <v>20793.311026200034</v>
      </c>
      <c r="Z29" s="132">
        <v>52061.114103130785</v>
      </c>
      <c r="AA29" s="132">
        <v>3894.4585243315942</v>
      </c>
      <c r="AB29" s="135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471459.28897702706</v>
      </c>
      <c r="E30" s="132">
        <v>533763.9298662229</v>
      </c>
      <c r="F30" s="132">
        <v>591433.35688740609</v>
      </c>
      <c r="G30" s="132">
        <v>691027.31198684953</v>
      </c>
      <c r="H30" s="132">
        <v>613202.38185345975</v>
      </c>
      <c r="I30" s="132">
        <v>832872.12548359344</v>
      </c>
      <c r="J30" s="132">
        <v>956396.5114999119</v>
      </c>
      <c r="K30" s="132">
        <v>935495.3496517383</v>
      </c>
      <c r="L30" s="132">
        <v>930490.52919771255</v>
      </c>
      <c r="M30" s="132">
        <v>1072615.3647990888</v>
      </c>
      <c r="N30" s="132">
        <v>1228412.9877804941</v>
      </c>
      <c r="O30" s="132">
        <v>1383953.0137232044</v>
      </c>
      <c r="P30" s="133"/>
      <c r="Q30" s="132">
        <v>62304.640889195885</v>
      </c>
      <c r="R30" s="132">
        <v>57669.427021183132</v>
      </c>
      <c r="S30" s="132">
        <v>99593.955099443425</v>
      </c>
      <c r="T30" s="132">
        <v>-77824.930133389804</v>
      </c>
      <c r="U30" s="132">
        <v>219669.74363013377</v>
      </c>
      <c r="V30" s="132">
        <v>123524.38601631839</v>
      </c>
      <c r="W30" s="132">
        <v>-20901.161848173615</v>
      </c>
      <c r="X30" s="132">
        <v>-5004.8204540256847</v>
      </c>
      <c r="Y30" s="132">
        <v>142124.83560137625</v>
      </c>
      <c r="Z30" s="132">
        <v>155797.62298140541</v>
      </c>
      <c r="AA30" s="132">
        <v>155540.02594271023</v>
      </c>
      <c r="AB30" s="135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297328.22911044414</v>
      </c>
      <c r="E31" s="132">
        <v>275801.49492648162</v>
      </c>
      <c r="F31" s="132">
        <v>377642.95060408069</v>
      </c>
      <c r="G31" s="132">
        <v>377239.74755586643</v>
      </c>
      <c r="H31" s="132">
        <v>405828.33550085558</v>
      </c>
      <c r="I31" s="132">
        <v>437836.2963966325</v>
      </c>
      <c r="J31" s="132">
        <v>357717.19653893734</v>
      </c>
      <c r="K31" s="132">
        <v>494234.9662795511</v>
      </c>
      <c r="L31" s="132">
        <v>565151.76210254605</v>
      </c>
      <c r="M31" s="132">
        <v>550152.38046815479</v>
      </c>
      <c r="N31" s="132">
        <v>645976.33285106125</v>
      </c>
      <c r="O31" s="132">
        <v>643702.13880018319</v>
      </c>
      <c r="P31" s="133"/>
      <c r="Q31" s="132">
        <v>-21526.734183962526</v>
      </c>
      <c r="R31" s="132">
        <v>101841.45567759906</v>
      </c>
      <c r="S31" s="132">
        <v>-403.20304821425452</v>
      </c>
      <c r="T31" s="132">
        <v>28588.587944989151</v>
      </c>
      <c r="U31" s="132">
        <v>32007.960895776931</v>
      </c>
      <c r="V31" s="132">
        <v>-80119.099857695168</v>
      </c>
      <c r="W31" s="132">
        <v>136517.76974061376</v>
      </c>
      <c r="X31" s="132">
        <v>70916.795822994929</v>
      </c>
      <c r="Y31" s="132">
        <v>-14999.381634391193</v>
      </c>
      <c r="Z31" s="132">
        <v>95823.952382906369</v>
      </c>
      <c r="AA31" s="132">
        <v>-2274.1940508780317</v>
      </c>
      <c r="AB31" s="135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924842.44701220631</v>
      </c>
      <c r="E32" s="132">
        <v>897961.9458187077</v>
      </c>
      <c r="F32" s="132">
        <v>815445.09769419697</v>
      </c>
      <c r="G32" s="132">
        <v>920875.65252014063</v>
      </c>
      <c r="H32" s="132">
        <v>1062794.6248713583</v>
      </c>
      <c r="I32" s="132">
        <v>1126611.4115912726</v>
      </c>
      <c r="J32" s="132">
        <v>1182470.9294052536</v>
      </c>
      <c r="K32" s="132">
        <v>1340900.4270938868</v>
      </c>
      <c r="L32" s="132">
        <v>1579452.3507401776</v>
      </c>
      <c r="M32" s="132">
        <v>1996335.4862619708</v>
      </c>
      <c r="N32" s="132">
        <v>2299133.2770599863</v>
      </c>
      <c r="O32" s="132">
        <v>2617514.0361730433</v>
      </c>
      <c r="P32" s="133"/>
      <c r="Q32" s="132">
        <v>-26880.50119349864</v>
      </c>
      <c r="R32" s="132">
        <v>-82516.848124510667</v>
      </c>
      <c r="S32" s="132">
        <v>105430.55482594363</v>
      </c>
      <c r="T32" s="132">
        <v>141918.97235121758</v>
      </c>
      <c r="U32" s="132">
        <v>63816.786719914307</v>
      </c>
      <c r="V32" s="132">
        <v>55859.517813981074</v>
      </c>
      <c r="W32" s="132">
        <v>158429.4976886331</v>
      </c>
      <c r="X32" s="132">
        <v>238551.92364629073</v>
      </c>
      <c r="Y32" s="132">
        <v>416883.13552179333</v>
      </c>
      <c r="Z32" s="132">
        <v>302797.79079801554</v>
      </c>
      <c r="AA32" s="132">
        <v>318380.75911305676</v>
      </c>
      <c r="AB32" s="135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3675432.765913276</v>
      </c>
      <c r="E34" s="132">
        <v>4309140.8629287826</v>
      </c>
      <c r="F34" s="132">
        <v>4912862.5233397204</v>
      </c>
      <c r="G34" s="132">
        <v>5472952.8731421353</v>
      </c>
      <c r="H34" s="132">
        <v>6046115.4792900058</v>
      </c>
      <c r="I34" s="132">
        <v>6912591.7181280963</v>
      </c>
      <c r="J34" s="132">
        <v>7417367.0250968756</v>
      </c>
      <c r="K34" s="132">
        <v>8145391.3117504036</v>
      </c>
      <c r="L34" s="132">
        <v>8913780.8339895923</v>
      </c>
      <c r="M34" s="132">
        <v>10061738.218372619</v>
      </c>
      <c r="N34" s="132">
        <v>10830290.520941483</v>
      </c>
      <c r="O34" s="132">
        <v>11793182.612823686</v>
      </c>
      <c r="P34" s="133"/>
      <c r="Q34" s="132">
        <v>633708.09701550682</v>
      </c>
      <c r="R34" s="132">
        <v>603721.66041093739</v>
      </c>
      <c r="S34" s="132">
        <v>560090.34980241559</v>
      </c>
      <c r="T34" s="132">
        <v>573162.60614787019</v>
      </c>
      <c r="U34" s="132">
        <v>866476.23883809068</v>
      </c>
      <c r="V34" s="132">
        <v>504775.30696877948</v>
      </c>
      <c r="W34" s="132">
        <v>728024.28665352776</v>
      </c>
      <c r="X34" s="132">
        <v>768389.5222391889</v>
      </c>
      <c r="Y34" s="132">
        <v>1147957.3843830265</v>
      </c>
      <c r="Z34" s="132">
        <v>768552.30256886431</v>
      </c>
      <c r="AA34" s="132">
        <v>962892.09188220266</v>
      </c>
      <c r="AB34" s="135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523574.11287461972</v>
      </c>
      <c r="E35" s="132">
        <v>707562.95671735692</v>
      </c>
      <c r="F35" s="132">
        <v>1089654.3305955599</v>
      </c>
      <c r="G35" s="132">
        <v>1256983.1362134293</v>
      </c>
      <c r="H35" s="132">
        <v>1347659.9029416414</v>
      </c>
      <c r="I35" s="132">
        <v>1292152.4919611865</v>
      </c>
      <c r="J35" s="132">
        <v>1329204.0144954722</v>
      </c>
      <c r="K35" s="132">
        <v>1353803.3653712461</v>
      </c>
      <c r="L35" s="132">
        <v>1441725.7160552877</v>
      </c>
      <c r="M35" s="132">
        <v>1448250.6781716461</v>
      </c>
      <c r="N35" s="132">
        <v>1517272.0918612918</v>
      </c>
      <c r="O35" s="132">
        <v>1800439.5001303477</v>
      </c>
      <c r="P35" s="133"/>
      <c r="Q35" s="132">
        <v>183988.84384273714</v>
      </c>
      <c r="R35" s="132">
        <v>382091.37387820292</v>
      </c>
      <c r="S35" s="132">
        <v>167328.80561786951</v>
      </c>
      <c r="T35" s="132">
        <v>90676.766728212169</v>
      </c>
      <c r="U35" s="132">
        <v>-55507.410980454915</v>
      </c>
      <c r="V35" s="132">
        <v>37051.522534285687</v>
      </c>
      <c r="W35" s="132">
        <v>24599.350875773962</v>
      </c>
      <c r="X35" s="132">
        <v>87922.350684041521</v>
      </c>
      <c r="Y35" s="132">
        <v>6524.962116358256</v>
      </c>
      <c r="Z35" s="132">
        <v>69021.413689645851</v>
      </c>
      <c r="AA35" s="132">
        <v>283167.40826905589</v>
      </c>
      <c r="AB35" s="135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0</v>
      </c>
      <c r="E36" s="129">
        <v>0</v>
      </c>
      <c r="F36" s="129">
        <v>0</v>
      </c>
      <c r="G36" s="129">
        <v>0</v>
      </c>
      <c r="H36" s="129">
        <v>0</v>
      </c>
      <c r="I36" s="129">
        <v>0</v>
      </c>
      <c r="J36" s="129">
        <v>0</v>
      </c>
      <c r="K36" s="129">
        <v>0</v>
      </c>
      <c r="L36" s="129">
        <v>0</v>
      </c>
      <c r="M36" s="129">
        <v>0</v>
      </c>
      <c r="N36" s="129">
        <v>0</v>
      </c>
      <c r="O36" s="129">
        <v>0</v>
      </c>
      <c r="P36" s="136"/>
      <c r="Q36" s="129">
        <v>0</v>
      </c>
      <c r="R36" s="129">
        <v>0</v>
      </c>
      <c r="S36" s="129">
        <v>0</v>
      </c>
      <c r="T36" s="129">
        <v>0</v>
      </c>
      <c r="U36" s="129">
        <v>0</v>
      </c>
      <c r="V36" s="129">
        <v>0</v>
      </c>
      <c r="W36" s="129">
        <v>0</v>
      </c>
      <c r="X36" s="129">
        <v>0</v>
      </c>
      <c r="Y36" s="129">
        <v>0</v>
      </c>
      <c r="Z36" s="129">
        <v>0</v>
      </c>
      <c r="AA36" s="129">
        <v>0</v>
      </c>
      <c r="AB36" s="131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</row>
    <row r="37" spans="1:39">
      <c r="B37" s="176" t="s">
        <v>40</v>
      </c>
      <c r="C37" s="186"/>
      <c r="D37" s="132">
        <v>0</v>
      </c>
      <c r="E37" s="132">
        <v>0</v>
      </c>
      <c r="F37" s="132">
        <v>0</v>
      </c>
      <c r="G37" s="132">
        <v>0</v>
      </c>
      <c r="H37" s="132">
        <v>0</v>
      </c>
      <c r="I37" s="132">
        <v>0</v>
      </c>
      <c r="J37" s="132">
        <v>0</v>
      </c>
      <c r="K37" s="132">
        <v>0</v>
      </c>
      <c r="L37" s="132">
        <v>0</v>
      </c>
      <c r="M37" s="132">
        <v>0</v>
      </c>
      <c r="N37" s="132">
        <v>0</v>
      </c>
      <c r="O37" s="132">
        <v>0</v>
      </c>
      <c r="P37" s="133"/>
      <c r="Q37" s="132">
        <v>0</v>
      </c>
      <c r="R37" s="132">
        <v>0</v>
      </c>
      <c r="S37" s="132">
        <v>0</v>
      </c>
      <c r="T37" s="132">
        <v>0</v>
      </c>
      <c r="U37" s="132">
        <v>0</v>
      </c>
      <c r="V37" s="132">
        <v>0</v>
      </c>
      <c r="W37" s="132">
        <v>0</v>
      </c>
      <c r="X37" s="132">
        <v>0</v>
      </c>
      <c r="Y37" s="132">
        <v>0</v>
      </c>
      <c r="Z37" s="132">
        <v>0</v>
      </c>
      <c r="AA37" s="132">
        <v>0</v>
      </c>
      <c r="AB37" s="135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  <c r="J39" s="132">
        <v>0</v>
      </c>
      <c r="K39" s="132">
        <v>0</v>
      </c>
      <c r="L39" s="132">
        <v>0</v>
      </c>
      <c r="M39" s="132">
        <v>0</v>
      </c>
      <c r="N39" s="132">
        <v>0</v>
      </c>
      <c r="O39" s="132">
        <v>0</v>
      </c>
      <c r="P39" s="133"/>
      <c r="Q39" s="132">
        <v>0</v>
      </c>
      <c r="R39" s="132">
        <v>0</v>
      </c>
      <c r="S39" s="132">
        <v>0</v>
      </c>
      <c r="T39" s="132">
        <v>0</v>
      </c>
      <c r="U39" s="132">
        <v>0</v>
      </c>
      <c r="V39" s="132">
        <v>0</v>
      </c>
      <c r="W39" s="132">
        <v>0</v>
      </c>
      <c r="X39" s="132">
        <v>0</v>
      </c>
      <c r="Y39" s="132">
        <v>0</v>
      </c>
      <c r="Z39" s="132">
        <v>0</v>
      </c>
      <c r="AA39" s="132">
        <v>0</v>
      </c>
      <c r="AB39" s="135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0</v>
      </c>
      <c r="E40" s="132">
        <v>0</v>
      </c>
      <c r="F40" s="132">
        <v>0</v>
      </c>
      <c r="G40" s="132">
        <v>0</v>
      </c>
      <c r="H40" s="132">
        <v>0</v>
      </c>
      <c r="I40" s="132">
        <v>0</v>
      </c>
      <c r="J40" s="132">
        <v>0</v>
      </c>
      <c r="K40" s="132">
        <v>0</v>
      </c>
      <c r="L40" s="132">
        <v>0</v>
      </c>
      <c r="M40" s="132">
        <v>0</v>
      </c>
      <c r="N40" s="132">
        <v>0</v>
      </c>
      <c r="O40" s="132">
        <v>0</v>
      </c>
      <c r="P40" s="133"/>
      <c r="Q40" s="132">
        <v>0</v>
      </c>
      <c r="R40" s="132">
        <v>0</v>
      </c>
      <c r="S40" s="132">
        <v>0</v>
      </c>
      <c r="T40" s="132">
        <v>0</v>
      </c>
      <c r="U40" s="132">
        <v>0</v>
      </c>
      <c r="V40" s="132">
        <v>0</v>
      </c>
      <c r="W40" s="132">
        <v>0</v>
      </c>
      <c r="X40" s="132">
        <v>0</v>
      </c>
      <c r="Y40" s="132">
        <v>0</v>
      </c>
      <c r="Z40" s="132">
        <v>0</v>
      </c>
      <c r="AA40" s="132">
        <v>0</v>
      </c>
      <c r="AB40" s="135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5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874074.44750000001</v>
      </c>
      <c r="E49" s="129">
        <v>1048285.1949</v>
      </c>
      <c r="F49" s="129">
        <v>1151496.8739998459</v>
      </c>
      <c r="G49" s="129">
        <v>1209325.8414294932</v>
      </c>
      <c r="H49" s="129">
        <v>1496652.0448</v>
      </c>
      <c r="I49" s="129">
        <v>1332296.3164000001</v>
      </c>
      <c r="J49" s="129">
        <v>1739956.4767000005</v>
      </c>
      <c r="K49" s="129">
        <v>1763218.1423999998</v>
      </c>
      <c r="L49" s="129">
        <v>1750513.1325810002</v>
      </c>
      <c r="M49" s="129">
        <v>1541314.047547</v>
      </c>
      <c r="N49" s="129">
        <v>1737229.1586260002</v>
      </c>
      <c r="O49" s="129">
        <v>2041953.2331739999</v>
      </c>
      <c r="P49" s="136"/>
      <c r="Q49" s="129">
        <v>174210.74740000005</v>
      </c>
      <c r="R49" s="129">
        <v>103211.67909984596</v>
      </c>
      <c r="S49" s="129">
        <v>57828.967429647309</v>
      </c>
      <c r="T49" s="129">
        <v>287326.20337050664</v>
      </c>
      <c r="U49" s="129">
        <v>-164355.72839999985</v>
      </c>
      <c r="V49" s="129">
        <v>407660.16030000028</v>
      </c>
      <c r="W49" s="129">
        <v>23261.665699999503</v>
      </c>
      <c r="X49" s="129">
        <v>-12705.009818999679</v>
      </c>
      <c r="Y49" s="129">
        <v>-209199.08503400019</v>
      </c>
      <c r="Z49" s="129">
        <v>195915.11107900023</v>
      </c>
      <c r="AA49" s="129">
        <v>304724.07454799977</v>
      </c>
      <c r="AB49" s="131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496465.14409999998</v>
      </c>
      <c r="E50" s="132">
        <v>581401.40090000001</v>
      </c>
      <c r="F50" s="132">
        <v>630169.44059984596</v>
      </c>
      <c r="G50" s="132">
        <v>634283.05052949325</v>
      </c>
      <c r="H50" s="132">
        <v>872368.00150000001</v>
      </c>
      <c r="I50" s="132">
        <v>752574.89610000001</v>
      </c>
      <c r="J50" s="132">
        <v>1085185.5159000002</v>
      </c>
      <c r="K50" s="132">
        <v>1110730.7607999998</v>
      </c>
      <c r="L50" s="132">
        <v>1194927.623993</v>
      </c>
      <c r="M50" s="132">
        <v>1172351.0509210001</v>
      </c>
      <c r="N50" s="132">
        <v>1298952.1220530001</v>
      </c>
      <c r="O50" s="132">
        <v>1529573.638754</v>
      </c>
      <c r="P50" s="133"/>
      <c r="Q50" s="132">
        <v>84936.256799999959</v>
      </c>
      <c r="R50" s="132">
        <v>48768.039699846035</v>
      </c>
      <c r="S50" s="132">
        <v>4113.6099296472821</v>
      </c>
      <c r="T50" s="132">
        <v>238084.95097050673</v>
      </c>
      <c r="U50" s="132">
        <v>-119793.10539999997</v>
      </c>
      <c r="V50" s="132">
        <v>332610.61980000022</v>
      </c>
      <c r="W50" s="132">
        <v>25545.24489999967</v>
      </c>
      <c r="X50" s="132">
        <v>84196.863193000172</v>
      </c>
      <c r="Y50" s="132">
        <v>-22576.573072000065</v>
      </c>
      <c r="Z50" s="132">
        <v>126601.0711320001</v>
      </c>
      <c r="AA50" s="132">
        <v>230621.51670099993</v>
      </c>
      <c r="AB50" s="135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98133.250100000005</v>
      </c>
      <c r="E51" s="132">
        <v>130811.42109999998</v>
      </c>
      <c r="F51" s="132">
        <v>162576.35550000001</v>
      </c>
      <c r="G51" s="132">
        <v>111800.5085</v>
      </c>
      <c r="H51" s="132">
        <v>280275.66889999999</v>
      </c>
      <c r="I51" s="132">
        <v>9071.0053000000007</v>
      </c>
      <c r="J51" s="132">
        <v>328821.85189999995</v>
      </c>
      <c r="K51" s="132">
        <v>274623.31049999996</v>
      </c>
      <c r="L51" s="132">
        <v>270904.97279999999</v>
      </c>
      <c r="M51" s="132">
        <v>95049.040399999998</v>
      </c>
      <c r="N51" s="132">
        <v>95002.848599999998</v>
      </c>
      <c r="O51" s="132">
        <v>104854.6612</v>
      </c>
      <c r="P51" s="133"/>
      <c r="Q51" s="132">
        <v>32678.170999999973</v>
      </c>
      <c r="R51" s="132">
        <v>31764.934400000016</v>
      </c>
      <c r="S51" s="132">
        <v>-50775.847000000002</v>
      </c>
      <c r="T51" s="132">
        <v>168475.16039999999</v>
      </c>
      <c r="U51" s="132">
        <v>-271204.66360000003</v>
      </c>
      <c r="V51" s="132">
        <v>319750.84659999999</v>
      </c>
      <c r="W51" s="132">
        <v>-54198.541399999973</v>
      </c>
      <c r="X51" s="132">
        <v>-3718.3376999999837</v>
      </c>
      <c r="Y51" s="132">
        <v>-175855.93239999999</v>
      </c>
      <c r="Z51" s="132">
        <v>-46.191800000008243</v>
      </c>
      <c r="AA51" s="132">
        <v>9851.8126000000157</v>
      </c>
      <c r="AB51" s="135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50368.016100000001</v>
      </c>
      <c r="E52" s="132">
        <v>56399.866499999996</v>
      </c>
      <c r="F52" s="132">
        <v>47662.672586743531</v>
      </c>
      <c r="G52" s="132">
        <v>58524.178922820509</v>
      </c>
      <c r="H52" s="132">
        <v>50236.530899999998</v>
      </c>
      <c r="I52" s="132">
        <v>62887.044699999999</v>
      </c>
      <c r="J52" s="132">
        <v>65163.9908</v>
      </c>
      <c r="K52" s="132">
        <v>74615.373299999992</v>
      </c>
      <c r="L52" s="132">
        <v>81134.525578000015</v>
      </c>
      <c r="M52" s="132">
        <v>48462.923499999997</v>
      </c>
      <c r="N52" s="132">
        <v>39272.171610999998</v>
      </c>
      <c r="O52" s="132">
        <v>47854.144988999993</v>
      </c>
      <c r="P52" s="133"/>
      <c r="Q52" s="132">
        <v>6031.8503999999957</v>
      </c>
      <c r="R52" s="132">
        <v>-8737.1939132564657</v>
      </c>
      <c r="S52" s="132">
        <v>10861.50633607698</v>
      </c>
      <c r="T52" s="132">
        <v>-8287.6480228205146</v>
      </c>
      <c r="U52" s="132">
        <v>12650.513800000004</v>
      </c>
      <c r="V52" s="132">
        <v>2276.9460999999978</v>
      </c>
      <c r="W52" s="132">
        <v>9451.3824999999997</v>
      </c>
      <c r="X52" s="132">
        <v>6519.1522780000123</v>
      </c>
      <c r="Y52" s="132">
        <v>-32671.602078000011</v>
      </c>
      <c r="Z52" s="132">
        <v>-9190.751889000001</v>
      </c>
      <c r="AA52" s="132">
        <v>8581.9733779999988</v>
      </c>
      <c r="AB52" s="135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347963.87789999996</v>
      </c>
      <c r="E53" s="132">
        <v>394190.11329999997</v>
      </c>
      <c r="F53" s="132">
        <v>419930.4125131024</v>
      </c>
      <c r="G53" s="132">
        <v>463958.36310667271</v>
      </c>
      <c r="H53" s="132">
        <v>541855.80170000007</v>
      </c>
      <c r="I53" s="132">
        <v>680616.84609999997</v>
      </c>
      <c r="J53" s="132">
        <v>691199.67320000019</v>
      </c>
      <c r="K53" s="132">
        <v>761492.07699999993</v>
      </c>
      <c r="L53" s="132">
        <v>842888.12561500003</v>
      </c>
      <c r="M53" s="132">
        <v>1028839.087021</v>
      </c>
      <c r="N53" s="132">
        <v>1164677.1018420001</v>
      </c>
      <c r="O53" s="132">
        <v>1376864.832565</v>
      </c>
      <c r="P53" s="133"/>
      <c r="Q53" s="132">
        <v>46226.235399999998</v>
      </c>
      <c r="R53" s="132">
        <v>25740.299213102437</v>
      </c>
      <c r="S53" s="132">
        <v>44027.950593570313</v>
      </c>
      <c r="T53" s="132">
        <v>77897.438593327301</v>
      </c>
      <c r="U53" s="132">
        <v>138761.04439999998</v>
      </c>
      <c r="V53" s="132">
        <v>10582.827100000213</v>
      </c>
      <c r="W53" s="132">
        <v>70292.403799999738</v>
      </c>
      <c r="X53" s="132">
        <v>81396.048615000022</v>
      </c>
      <c r="Y53" s="132">
        <v>185950.96140599999</v>
      </c>
      <c r="Z53" s="132">
        <v>135838.01482100008</v>
      </c>
      <c r="AA53" s="132">
        <v>212187.7307229999</v>
      </c>
      <c r="AB53" s="135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0</v>
      </c>
      <c r="E54" s="132">
        <v>0</v>
      </c>
      <c r="F54" s="132">
        <v>0</v>
      </c>
      <c r="G54" s="132">
        <v>0</v>
      </c>
      <c r="H54" s="132">
        <v>0</v>
      </c>
      <c r="I54" s="132">
        <v>0</v>
      </c>
      <c r="J54" s="132">
        <v>0</v>
      </c>
      <c r="K54" s="132">
        <v>0</v>
      </c>
      <c r="L54" s="132">
        <v>0</v>
      </c>
      <c r="M54" s="132">
        <v>0</v>
      </c>
      <c r="N54" s="132">
        <v>0</v>
      </c>
      <c r="O54" s="132">
        <v>0</v>
      </c>
      <c r="P54" s="133"/>
      <c r="Q54" s="132">
        <v>0</v>
      </c>
      <c r="R54" s="132">
        <v>0</v>
      </c>
      <c r="S54" s="132">
        <v>0</v>
      </c>
      <c r="T54" s="132">
        <v>0</v>
      </c>
      <c r="U54" s="132">
        <v>0</v>
      </c>
      <c r="V54" s="132">
        <v>0</v>
      </c>
      <c r="W54" s="132">
        <v>0</v>
      </c>
      <c r="X54" s="132">
        <v>0</v>
      </c>
      <c r="Y54" s="132">
        <v>0</v>
      </c>
      <c r="Z54" s="132">
        <v>0</v>
      </c>
      <c r="AA54" s="132">
        <v>0</v>
      </c>
      <c r="AB54" s="135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0</v>
      </c>
      <c r="E55" s="132">
        <v>0</v>
      </c>
      <c r="F55" s="132">
        <v>0</v>
      </c>
      <c r="G55" s="132">
        <v>0</v>
      </c>
      <c r="H55" s="132">
        <v>0</v>
      </c>
      <c r="I55" s="132">
        <v>0</v>
      </c>
      <c r="J55" s="132">
        <v>0</v>
      </c>
      <c r="K55" s="132">
        <v>0</v>
      </c>
      <c r="L55" s="132">
        <v>0</v>
      </c>
      <c r="M55" s="132">
        <v>0</v>
      </c>
      <c r="N55" s="132">
        <v>0</v>
      </c>
      <c r="O55" s="132">
        <v>0</v>
      </c>
      <c r="P55" s="133"/>
      <c r="Q55" s="132">
        <v>0</v>
      </c>
      <c r="R55" s="132">
        <v>0</v>
      </c>
      <c r="S55" s="132">
        <v>0</v>
      </c>
      <c r="T55" s="132">
        <v>0</v>
      </c>
      <c r="U55" s="132">
        <v>0</v>
      </c>
      <c r="V55" s="132">
        <v>0</v>
      </c>
      <c r="W55" s="132">
        <v>0</v>
      </c>
      <c r="X55" s="132">
        <v>0</v>
      </c>
      <c r="Y55" s="132">
        <v>0</v>
      </c>
      <c r="Z55" s="132">
        <v>0</v>
      </c>
      <c r="AA55" s="132">
        <v>0</v>
      </c>
      <c r="AB55" s="135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5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5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377609.30339999998</v>
      </c>
      <c r="E61" s="132">
        <v>466883.79400000005</v>
      </c>
      <c r="F61" s="132">
        <v>521327.43339999998</v>
      </c>
      <c r="G61" s="132">
        <v>575042.79090000002</v>
      </c>
      <c r="H61" s="132">
        <v>624284.04330000002</v>
      </c>
      <c r="I61" s="132">
        <v>579721.4203</v>
      </c>
      <c r="J61" s="132">
        <v>654770.96080000023</v>
      </c>
      <c r="K61" s="132">
        <v>652487.38159999996</v>
      </c>
      <c r="L61" s="132">
        <v>555585.50858799997</v>
      </c>
      <c r="M61" s="132">
        <v>368962.99662599998</v>
      </c>
      <c r="N61" s="132">
        <v>438277.03657299996</v>
      </c>
      <c r="O61" s="132">
        <v>512379.59442000004</v>
      </c>
      <c r="P61" s="133"/>
      <c r="Q61" s="132">
        <v>89274.490600000034</v>
      </c>
      <c r="R61" s="132">
        <v>54443.639399999942</v>
      </c>
      <c r="S61" s="132">
        <v>53715.357500000027</v>
      </c>
      <c r="T61" s="132">
        <v>49241.252400000027</v>
      </c>
      <c r="U61" s="132">
        <v>-44562.62300000008</v>
      </c>
      <c r="V61" s="132">
        <v>75049.540500000236</v>
      </c>
      <c r="W61" s="132">
        <v>-2283.5792000002584</v>
      </c>
      <c r="X61" s="132">
        <v>-96901.873011999938</v>
      </c>
      <c r="Y61" s="132">
        <v>-186622.51196199999</v>
      </c>
      <c r="Z61" s="132">
        <v>69314.039946999997</v>
      </c>
      <c r="AA61" s="132">
        <v>74102.557847000018</v>
      </c>
      <c r="AB61" s="135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68863.141399999979</v>
      </c>
      <c r="E62" s="129">
        <v>76508.238799999992</v>
      </c>
      <c r="F62" s="129">
        <v>82434.417200000011</v>
      </c>
      <c r="G62" s="129">
        <v>88210.5484</v>
      </c>
      <c r="H62" s="129">
        <v>94609.843800000017</v>
      </c>
      <c r="I62" s="129">
        <v>105692.43089999998</v>
      </c>
      <c r="J62" s="129">
        <v>122563.13124400003</v>
      </c>
      <c r="K62" s="129">
        <v>161147.65322700009</v>
      </c>
      <c r="L62" s="129">
        <v>198650.725672</v>
      </c>
      <c r="M62" s="129">
        <v>196501.56567599997</v>
      </c>
      <c r="N62" s="129">
        <v>229319.16783099997</v>
      </c>
      <c r="O62" s="129">
        <v>244812.16102899998</v>
      </c>
      <c r="P62" s="136"/>
      <c r="Q62" s="129">
        <v>7645.0974000000087</v>
      </c>
      <c r="R62" s="129">
        <v>5926.1784000000152</v>
      </c>
      <c r="S62" s="129">
        <v>5776.131199999998</v>
      </c>
      <c r="T62" s="129">
        <v>6399.2954000000054</v>
      </c>
      <c r="U62" s="129">
        <v>11082.587099999966</v>
      </c>
      <c r="V62" s="129">
        <v>16870.700344000055</v>
      </c>
      <c r="W62" s="129">
        <v>38584.521983000057</v>
      </c>
      <c r="X62" s="129">
        <v>37503.072444999911</v>
      </c>
      <c r="Y62" s="129">
        <v>-2149.1599960000258</v>
      </c>
      <c r="Z62" s="129">
        <v>32817.602154999986</v>
      </c>
      <c r="AA62" s="129">
        <v>15492.993198000022</v>
      </c>
      <c r="AB62" s="131"/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</row>
    <row r="63" spans="1:39" s="43" customFormat="1">
      <c r="A63" s="36"/>
      <c r="B63" s="29" t="s">
        <v>26</v>
      </c>
      <c r="C63" s="177" t="s">
        <v>295</v>
      </c>
      <c r="D63" s="129">
        <v>68863.141399999979</v>
      </c>
      <c r="E63" s="129">
        <v>76508.238799999992</v>
      </c>
      <c r="F63" s="129">
        <v>82434.417200000011</v>
      </c>
      <c r="G63" s="129">
        <v>88210.5484</v>
      </c>
      <c r="H63" s="129">
        <v>94609.843800000017</v>
      </c>
      <c r="I63" s="129">
        <v>105692.43089999998</v>
      </c>
      <c r="J63" s="129">
        <v>122563.13124400003</v>
      </c>
      <c r="K63" s="129">
        <v>161147.65322700009</v>
      </c>
      <c r="L63" s="129">
        <v>198650.725672</v>
      </c>
      <c r="M63" s="129">
        <v>196501.56567599997</v>
      </c>
      <c r="N63" s="129">
        <v>229319.16783099997</v>
      </c>
      <c r="O63" s="129">
        <v>244812.16102899998</v>
      </c>
      <c r="P63" s="136"/>
      <c r="Q63" s="129">
        <v>7645.0974000000087</v>
      </c>
      <c r="R63" s="129">
        <v>5926.1784000000152</v>
      </c>
      <c r="S63" s="129">
        <v>5776.131199999998</v>
      </c>
      <c r="T63" s="129">
        <v>6399.2954000000054</v>
      </c>
      <c r="U63" s="129">
        <v>11082.587099999966</v>
      </c>
      <c r="V63" s="129">
        <v>16870.700344000055</v>
      </c>
      <c r="W63" s="129">
        <v>38584.521983000057</v>
      </c>
      <c r="X63" s="129">
        <v>37503.072444999911</v>
      </c>
      <c r="Y63" s="129">
        <v>-2149.1599960000258</v>
      </c>
      <c r="Z63" s="129">
        <v>32817.602154999986</v>
      </c>
      <c r="AA63" s="129">
        <v>15492.993198000022</v>
      </c>
      <c r="AB63" s="131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</row>
    <row r="64" spans="1:39">
      <c r="B64" s="176" t="s">
        <v>40</v>
      </c>
      <c r="C64" s="186"/>
      <c r="D64" s="132">
        <v>24838.551809820055</v>
      </c>
      <c r="E64" s="132">
        <v>26572.279787572308</v>
      </c>
      <c r="F64" s="132">
        <v>27102.342526040007</v>
      </c>
      <c r="G64" s="132">
        <v>25171.753396170003</v>
      </c>
      <c r="H64" s="132">
        <v>31582.759125380006</v>
      </c>
      <c r="I64" s="132">
        <v>38226.114254612374</v>
      </c>
      <c r="J64" s="132">
        <v>49660.870116621278</v>
      </c>
      <c r="K64" s="132">
        <v>77359.88537944862</v>
      </c>
      <c r="L64" s="132">
        <v>106395.32549408707</v>
      </c>
      <c r="M64" s="132">
        <v>97178.755514071716</v>
      </c>
      <c r="N64" s="132">
        <v>118012.80966592305</v>
      </c>
      <c r="O64" s="132">
        <v>122489.5109213588</v>
      </c>
      <c r="P64" s="133"/>
      <c r="Q64" s="132">
        <v>1733.7279777522526</v>
      </c>
      <c r="R64" s="132">
        <v>530.0627384677</v>
      </c>
      <c r="S64" s="132">
        <v>-1930.5891298700062</v>
      </c>
      <c r="T64" s="132">
        <v>6411.0057292100037</v>
      </c>
      <c r="U64" s="132">
        <v>6643.3551292323673</v>
      </c>
      <c r="V64" s="132">
        <v>11434.755862008904</v>
      </c>
      <c r="W64" s="132">
        <v>27699.015262827346</v>
      </c>
      <c r="X64" s="132">
        <v>29035.440114638448</v>
      </c>
      <c r="Y64" s="132">
        <v>-9216.5699800153561</v>
      </c>
      <c r="Z64" s="132">
        <v>20834.054151851342</v>
      </c>
      <c r="AA64" s="132">
        <v>4476.7012554357507</v>
      </c>
      <c r="AB64" s="135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1819.65</v>
      </c>
      <c r="E66" s="132">
        <v>2169.2999999999997</v>
      </c>
      <c r="F66" s="132">
        <v>2228.4499999999998</v>
      </c>
      <c r="G66" s="132">
        <v>2230.1999999999998</v>
      </c>
      <c r="H66" s="132">
        <v>2235.6003949999999</v>
      </c>
      <c r="I66" s="132">
        <v>2240.1933049999998</v>
      </c>
      <c r="J66" s="132">
        <v>2252.7668450000001</v>
      </c>
      <c r="K66" s="132">
        <v>2352.3499999999995</v>
      </c>
      <c r="L66" s="132">
        <v>2747.1499999999996</v>
      </c>
      <c r="M66" s="132">
        <v>2937.5499999999997</v>
      </c>
      <c r="N66" s="132">
        <v>5208</v>
      </c>
      <c r="O66" s="132">
        <v>6031.1999999999989</v>
      </c>
      <c r="P66" s="133"/>
      <c r="Q66" s="132">
        <v>349.64999999999975</v>
      </c>
      <c r="R66" s="132">
        <v>59.149999999999991</v>
      </c>
      <c r="S66" s="132">
        <v>1.7500000000001847</v>
      </c>
      <c r="T66" s="132">
        <v>5.4003949999998468</v>
      </c>
      <c r="U66" s="132">
        <v>4.5929099999998613</v>
      </c>
      <c r="V66" s="132">
        <v>12.573540000000349</v>
      </c>
      <c r="W66" s="132">
        <v>99.583154999999479</v>
      </c>
      <c r="X66" s="132">
        <v>394.80000000000007</v>
      </c>
      <c r="Y66" s="132">
        <v>190.40000000000035</v>
      </c>
      <c r="Z66" s="132">
        <v>2270.4499999999998</v>
      </c>
      <c r="AA66" s="132">
        <v>823.19999999999925</v>
      </c>
      <c r="AB66" s="135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</row>
    <row r="67" spans="1:39">
      <c r="B67" s="6" t="s">
        <v>43</v>
      </c>
      <c r="C67" s="186"/>
      <c r="D67" s="132">
        <v>3567.6849221212933</v>
      </c>
      <c r="E67" s="132">
        <v>3549.4264882526954</v>
      </c>
      <c r="F67" s="132">
        <v>3254.2363275200005</v>
      </c>
      <c r="G67" s="132">
        <v>3709.3249932500007</v>
      </c>
      <c r="H67" s="132">
        <v>5239.6648569899999</v>
      </c>
      <c r="I67" s="132">
        <v>7963.3732404914526</v>
      </c>
      <c r="J67" s="132">
        <v>4989.3114599163173</v>
      </c>
      <c r="K67" s="132">
        <v>8863.2904189777691</v>
      </c>
      <c r="L67" s="132">
        <v>12350.108076657287</v>
      </c>
      <c r="M67" s="132">
        <v>12207.8820355596</v>
      </c>
      <c r="N67" s="132">
        <v>13094.080492317365</v>
      </c>
      <c r="O67" s="132">
        <v>14880.258968869744</v>
      </c>
      <c r="P67" s="133"/>
      <c r="Q67" s="132">
        <v>-18.258433868597734</v>
      </c>
      <c r="R67" s="132">
        <v>-295.19016073269529</v>
      </c>
      <c r="S67" s="132">
        <v>455.08866573000046</v>
      </c>
      <c r="T67" s="132">
        <v>1530.3398637399994</v>
      </c>
      <c r="U67" s="132">
        <v>2723.7083835014523</v>
      </c>
      <c r="V67" s="132">
        <v>-2974.0617805751353</v>
      </c>
      <c r="W67" s="132">
        <v>3873.9789590614519</v>
      </c>
      <c r="X67" s="132">
        <v>3486.8176576795177</v>
      </c>
      <c r="Y67" s="132">
        <v>-142.22604109768753</v>
      </c>
      <c r="Z67" s="132">
        <v>886.19845675776651</v>
      </c>
      <c r="AA67" s="132">
        <v>1786.1784765523794</v>
      </c>
      <c r="AB67" s="135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</row>
    <row r="68" spans="1:39">
      <c r="B68" s="6" t="s">
        <v>44</v>
      </c>
      <c r="C68" s="186"/>
      <c r="D68" s="132">
        <v>15454.82099188535</v>
      </c>
      <c r="E68" s="132">
        <v>17098.14755756341</v>
      </c>
      <c r="F68" s="132">
        <v>18305.248210760004</v>
      </c>
      <c r="G68" s="132">
        <v>16180.98864145</v>
      </c>
      <c r="H68" s="132">
        <v>17385.774281270002</v>
      </c>
      <c r="I68" s="132">
        <v>19905.427669620047</v>
      </c>
      <c r="J68" s="132">
        <v>31466.809365367284</v>
      </c>
      <c r="K68" s="132">
        <v>53304.632553279735</v>
      </c>
      <c r="L68" s="132">
        <v>76197.384548236631</v>
      </c>
      <c r="M68" s="132">
        <v>65050.766002771139</v>
      </c>
      <c r="N68" s="132">
        <v>80768.852467128716</v>
      </c>
      <c r="O68" s="132">
        <v>82292.490059692573</v>
      </c>
      <c r="P68" s="133"/>
      <c r="Q68" s="132">
        <v>1643.3265656780604</v>
      </c>
      <c r="R68" s="132">
        <v>1207.1006531965936</v>
      </c>
      <c r="S68" s="132">
        <v>-2124.2595693100043</v>
      </c>
      <c r="T68" s="132">
        <v>1204.7856398200024</v>
      </c>
      <c r="U68" s="132">
        <v>2519.6533883500451</v>
      </c>
      <c r="V68" s="132">
        <v>11561.381695747235</v>
      </c>
      <c r="W68" s="132">
        <v>21837.823187912454</v>
      </c>
      <c r="X68" s="132">
        <v>22892.751994956892</v>
      </c>
      <c r="Y68" s="132">
        <v>-11146.618545465491</v>
      </c>
      <c r="Z68" s="132">
        <v>15718.086464357577</v>
      </c>
      <c r="AA68" s="132">
        <v>1523.6375925638526</v>
      </c>
      <c r="AB68" s="135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14674.970991885351</v>
      </c>
      <c r="E69" s="132">
        <v>16168.447557563411</v>
      </c>
      <c r="F69" s="132">
        <v>17350.198210760005</v>
      </c>
      <c r="G69" s="132">
        <v>15225.18864145</v>
      </c>
      <c r="H69" s="132">
        <v>16427.659826270003</v>
      </c>
      <c r="I69" s="132">
        <v>18945.34482462005</v>
      </c>
      <c r="J69" s="132">
        <v>30501.337860367283</v>
      </c>
      <c r="K69" s="132">
        <v>52296.482553279733</v>
      </c>
      <c r="L69" s="132">
        <v>75020.034548236625</v>
      </c>
      <c r="M69" s="132">
        <v>63791.816002771135</v>
      </c>
      <c r="N69" s="132">
        <v>78536.852467128716</v>
      </c>
      <c r="O69" s="132">
        <v>79707.69005969257</v>
      </c>
      <c r="P69" s="133"/>
      <c r="Q69" s="132">
        <v>1493.4765656780598</v>
      </c>
      <c r="R69" s="132">
        <v>1181.7506531965932</v>
      </c>
      <c r="S69" s="132">
        <v>-2125.0095693100038</v>
      </c>
      <c r="T69" s="132">
        <v>1202.4711848200013</v>
      </c>
      <c r="U69" s="132">
        <v>2517.684998350046</v>
      </c>
      <c r="V69" s="132">
        <v>11555.993035747235</v>
      </c>
      <c r="W69" s="132">
        <v>21795.144692912454</v>
      </c>
      <c r="X69" s="132">
        <v>22723.551994956892</v>
      </c>
      <c r="Y69" s="132">
        <v>-11228.218545465495</v>
      </c>
      <c r="Z69" s="132">
        <v>14745.036464357578</v>
      </c>
      <c r="AA69" s="132">
        <v>1170.837592563862</v>
      </c>
      <c r="AB69" s="135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779.85</v>
      </c>
      <c r="E70" s="132">
        <v>929.69999999999993</v>
      </c>
      <c r="F70" s="132">
        <v>955.05</v>
      </c>
      <c r="G70" s="132">
        <v>955.8</v>
      </c>
      <c r="H70" s="132">
        <v>958.11445499999991</v>
      </c>
      <c r="I70" s="132">
        <v>960.08284500000002</v>
      </c>
      <c r="J70" s="132">
        <v>965.47150499999998</v>
      </c>
      <c r="K70" s="132">
        <v>1008.1499999999999</v>
      </c>
      <c r="L70" s="132">
        <v>1177.3499999999999</v>
      </c>
      <c r="M70" s="132">
        <v>1258.95</v>
      </c>
      <c r="N70" s="132">
        <v>2232</v>
      </c>
      <c r="O70" s="132">
        <v>2584.7999999999997</v>
      </c>
      <c r="P70" s="133"/>
      <c r="Q70" s="132">
        <v>149.84999999999991</v>
      </c>
      <c r="R70" s="132">
        <v>25.350000000000072</v>
      </c>
      <c r="S70" s="132">
        <v>0.75000000000002842</v>
      </c>
      <c r="T70" s="132">
        <v>2.3144549999999597</v>
      </c>
      <c r="U70" s="132">
        <v>1.9683900000000421</v>
      </c>
      <c r="V70" s="132">
        <v>5.3886600000000229</v>
      </c>
      <c r="W70" s="132">
        <v>42.678494999999828</v>
      </c>
      <c r="X70" s="132">
        <v>169.20000000000002</v>
      </c>
      <c r="Y70" s="132">
        <v>81.60000000000025</v>
      </c>
      <c r="Z70" s="132">
        <v>973.05</v>
      </c>
      <c r="AA70" s="132">
        <v>352.79999999999984</v>
      </c>
      <c r="AB70" s="135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1259.052502285532</v>
      </c>
      <c r="E72" s="132">
        <v>1078.1750156797261</v>
      </c>
      <c r="F72" s="132">
        <v>972.12869417000024</v>
      </c>
      <c r="G72" s="132">
        <v>793.13918907000027</v>
      </c>
      <c r="H72" s="132">
        <v>3805.0311393400002</v>
      </c>
      <c r="I72" s="132">
        <v>4740.3259455780881</v>
      </c>
      <c r="J72" s="132">
        <v>6862.8306497794329</v>
      </c>
      <c r="K72" s="132">
        <v>7524.9443447026079</v>
      </c>
      <c r="L72" s="132">
        <v>8396.9462868675073</v>
      </c>
      <c r="M72" s="132">
        <v>9114.7345673002001</v>
      </c>
      <c r="N72" s="132">
        <v>9626.228950200988</v>
      </c>
      <c r="O72" s="132">
        <v>9356.4774203647266</v>
      </c>
      <c r="P72" s="133"/>
      <c r="Q72" s="132">
        <v>-180.87748660580587</v>
      </c>
      <c r="R72" s="132">
        <v>-106.04632150972577</v>
      </c>
      <c r="S72" s="132">
        <v>-178.98950509999995</v>
      </c>
      <c r="T72" s="132">
        <v>3011.8919502700001</v>
      </c>
      <c r="U72" s="132">
        <v>935.2948062380882</v>
      </c>
      <c r="V72" s="132">
        <v>2122.5047042013443</v>
      </c>
      <c r="W72" s="132">
        <v>662.11369492317544</v>
      </c>
      <c r="X72" s="132">
        <v>872.00194216489854</v>
      </c>
      <c r="Y72" s="132">
        <v>717.78828043269414</v>
      </c>
      <c r="Z72" s="132">
        <v>511.49438290078706</v>
      </c>
      <c r="AA72" s="132">
        <v>-269.75152983626174</v>
      </c>
      <c r="AB72" s="135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2737.3433935278772</v>
      </c>
      <c r="E74" s="132">
        <v>2677.230726076476</v>
      </c>
      <c r="F74" s="132">
        <v>2342.2792935900011</v>
      </c>
      <c r="G74" s="132">
        <v>2258.1005724000006</v>
      </c>
      <c r="H74" s="132">
        <v>2916.6884527799998</v>
      </c>
      <c r="I74" s="132">
        <v>3376.7940939227842</v>
      </c>
      <c r="J74" s="132">
        <v>4089.1517965582439</v>
      </c>
      <c r="K74" s="132">
        <v>5314.668062488503</v>
      </c>
      <c r="L74" s="132">
        <v>6703.7365823256496</v>
      </c>
      <c r="M74" s="132">
        <v>7867.8229084407858</v>
      </c>
      <c r="N74" s="132">
        <v>9315.6477562759883</v>
      </c>
      <c r="O74" s="132">
        <v>9929.0844724317703</v>
      </c>
      <c r="P74" s="133"/>
      <c r="Q74" s="132">
        <v>-60.112667451401336</v>
      </c>
      <c r="R74" s="132">
        <v>-334.95143248647491</v>
      </c>
      <c r="S74" s="132">
        <v>-84.178721190000516</v>
      </c>
      <c r="T74" s="132">
        <v>658.58788037999932</v>
      </c>
      <c r="U74" s="132">
        <v>460.10564114278446</v>
      </c>
      <c r="V74" s="132">
        <v>712.35770263545965</v>
      </c>
      <c r="W74" s="132">
        <v>1225.5162659302591</v>
      </c>
      <c r="X74" s="132">
        <v>1389.0685198371464</v>
      </c>
      <c r="Y74" s="132">
        <v>1164.0863261151367</v>
      </c>
      <c r="Z74" s="132">
        <v>1447.8248478352029</v>
      </c>
      <c r="AA74" s="132">
        <v>613.43671615578182</v>
      </c>
      <c r="AB74" s="135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44024.589590179923</v>
      </c>
      <c r="E75" s="132">
        <v>49935.959012427687</v>
      </c>
      <c r="F75" s="132">
        <v>55332.074673960007</v>
      </c>
      <c r="G75" s="132">
        <v>63038.795003830004</v>
      </c>
      <c r="H75" s="132">
        <v>63027.084674620004</v>
      </c>
      <c r="I75" s="132">
        <v>67466.316645387604</v>
      </c>
      <c r="J75" s="132">
        <v>72902.261127378762</v>
      </c>
      <c r="K75" s="132">
        <v>83787.767847551469</v>
      </c>
      <c r="L75" s="132">
        <v>92255.400177912932</v>
      </c>
      <c r="M75" s="132">
        <v>99322.810161928268</v>
      </c>
      <c r="N75" s="132">
        <v>111306.3581650769</v>
      </c>
      <c r="O75" s="132">
        <v>122322.65010764118</v>
      </c>
      <c r="P75" s="133"/>
      <c r="Q75" s="132">
        <v>5911.3694222477588</v>
      </c>
      <c r="R75" s="132">
        <v>5396.1156615323207</v>
      </c>
      <c r="S75" s="132">
        <v>7706.7203298699951</v>
      </c>
      <c r="T75" s="132">
        <v>-11.710329209995507</v>
      </c>
      <c r="U75" s="132">
        <v>4439.2319707675942</v>
      </c>
      <c r="V75" s="132">
        <v>5435.9444819911687</v>
      </c>
      <c r="W75" s="132">
        <v>10885.506720172703</v>
      </c>
      <c r="X75" s="132">
        <v>8467.632330361459</v>
      </c>
      <c r="Y75" s="132">
        <v>7067.4099840153413</v>
      </c>
      <c r="Z75" s="132">
        <v>11983.548003148633</v>
      </c>
      <c r="AA75" s="132">
        <v>11016.291942564272</v>
      </c>
      <c r="AB75" s="135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  <c r="AC79" s="129">
        <v>0</v>
      </c>
      <c r="AD79" s="129">
        <v>0</v>
      </c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141377.73190000001</v>
      </c>
      <c r="E86" s="129">
        <v>164760.3854</v>
      </c>
      <c r="F86" s="129">
        <v>160212.27219999998</v>
      </c>
      <c r="G86" s="129">
        <v>218792.35449999996</v>
      </c>
      <c r="H86" s="129">
        <v>197277.31100000002</v>
      </c>
      <c r="I86" s="129">
        <v>209308.15929999985</v>
      </c>
      <c r="J86" s="129">
        <v>160902.35900500001</v>
      </c>
      <c r="K86" s="129">
        <v>166574.60657599999</v>
      </c>
      <c r="L86" s="129">
        <v>193638.34800799997</v>
      </c>
      <c r="M86" s="129">
        <v>195657.43488599997</v>
      </c>
      <c r="N86" s="129">
        <v>246913.31142599997</v>
      </c>
      <c r="O86" s="129">
        <v>300047.81507503014</v>
      </c>
      <c r="P86" s="136"/>
      <c r="Q86" s="129">
        <v>23382.653499999993</v>
      </c>
      <c r="R86" s="129">
        <v>-4548.1132000000116</v>
      </c>
      <c r="S86" s="129">
        <v>58580.08229999998</v>
      </c>
      <c r="T86" s="129">
        <v>-21515.043499999956</v>
      </c>
      <c r="U86" s="129">
        <v>12030.848299999843</v>
      </c>
      <c r="V86" s="129">
        <v>-48405.800294999834</v>
      </c>
      <c r="W86" s="129">
        <v>5672.2475709999799</v>
      </c>
      <c r="X86" s="129">
        <v>27063.741431999984</v>
      </c>
      <c r="Y86" s="129">
        <v>2019.0868780000073</v>
      </c>
      <c r="Z86" s="129">
        <v>51255.876539999983</v>
      </c>
      <c r="AA86" s="129">
        <v>53134.503649030194</v>
      </c>
      <c r="AB86" s="131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1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5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5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141377.73190000001</v>
      </c>
      <c r="E100" s="129">
        <v>164760.3854</v>
      </c>
      <c r="F100" s="129">
        <v>160212.27219999998</v>
      </c>
      <c r="G100" s="129">
        <v>218792.35449999996</v>
      </c>
      <c r="H100" s="129">
        <v>197277.31100000002</v>
      </c>
      <c r="I100" s="129">
        <v>209308.15929999985</v>
      </c>
      <c r="J100" s="129">
        <v>160902.35900500001</v>
      </c>
      <c r="K100" s="129">
        <v>166574.60657599999</v>
      </c>
      <c r="L100" s="129">
        <v>193638.34800799997</v>
      </c>
      <c r="M100" s="129">
        <v>195657.43488599997</v>
      </c>
      <c r="N100" s="129">
        <v>246913.31142599997</v>
      </c>
      <c r="O100" s="129">
        <v>300047.81507503014</v>
      </c>
      <c r="P100" s="136"/>
      <c r="Q100" s="129">
        <v>23382.653499999993</v>
      </c>
      <c r="R100" s="129">
        <v>-4548.1132000000116</v>
      </c>
      <c r="S100" s="129">
        <v>58580.08229999998</v>
      </c>
      <c r="T100" s="129">
        <v>-21515.043499999956</v>
      </c>
      <c r="U100" s="129">
        <v>12030.848299999843</v>
      </c>
      <c r="V100" s="129">
        <v>-48405.800294999834</v>
      </c>
      <c r="W100" s="129">
        <v>5672.2475709999799</v>
      </c>
      <c r="X100" s="129">
        <v>27063.741431999984</v>
      </c>
      <c r="Y100" s="129">
        <v>2019.0868780000073</v>
      </c>
      <c r="Z100" s="129">
        <v>51255.876539999983</v>
      </c>
      <c r="AA100" s="129">
        <v>53134.503649030194</v>
      </c>
      <c r="AB100" s="131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135640.55257632345</v>
      </c>
      <c r="E101" s="132">
        <v>157607.96811670344</v>
      </c>
      <c r="F101" s="132">
        <v>150767.85138265588</v>
      </c>
      <c r="G101" s="132">
        <v>207214.62524382459</v>
      </c>
      <c r="H101" s="132">
        <v>184588.33988558577</v>
      </c>
      <c r="I101" s="132">
        <v>200696.97841483343</v>
      </c>
      <c r="J101" s="132">
        <v>151820.75361168073</v>
      </c>
      <c r="K101" s="132">
        <v>157296.41312570713</v>
      </c>
      <c r="L101" s="132">
        <v>185337.84794556047</v>
      </c>
      <c r="M101" s="132">
        <v>189353.2865658997</v>
      </c>
      <c r="N101" s="132">
        <v>240360.48007606904</v>
      </c>
      <c r="O101" s="132">
        <v>290085.41956167307</v>
      </c>
      <c r="P101" s="133"/>
      <c r="Q101" s="132">
        <v>21967.415540379989</v>
      </c>
      <c r="R101" s="132">
        <v>-6840.1167340475467</v>
      </c>
      <c r="S101" s="132">
        <v>56446.773861168709</v>
      </c>
      <c r="T101" s="132">
        <v>-22626.285358238827</v>
      </c>
      <c r="U101" s="132">
        <v>16108.638529247673</v>
      </c>
      <c r="V101" s="132">
        <v>-48876.224803152698</v>
      </c>
      <c r="W101" s="132">
        <v>5475.6595140263926</v>
      </c>
      <c r="X101" s="132">
        <v>28041.434819853341</v>
      </c>
      <c r="Y101" s="132">
        <v>4015.4386203392278</v>
      </c>
      <c r="Z101" s="132">
        <v>51007.193510169353</v>
      </c>
      <c r="AA101" s="132">
        <v>49724.939485604045</v>
      </c>
      <c r="AB101" s="135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624.97000957598789</v>
      </c>
      <c r="E102" s="132">
        <v>797.14697499607712</v>
      </c>
      <c r="F102" s="132">
        <v>953.4581745347557</v>
      </c>
      <c r="G102" s="132">
        <v>706.78306647252271</v>
      </c>
      <c r="H102" s="132">
        <v>1804.1607409644894</v>
      </c>
      <c r="I102" s="132">
        <v>41.750137281997226</v>
      </c>
      <c r="J102" s="132">
        <v>1506.054561862034</v>
      </c>
      <c r="K102" s="132">
        <v>1270.8863888188816</v>
      </c>
      <c r="L102" s="132">
        <v>1127.1053458660169</v>
      </c>
      <c r="M102" s="132">
        <v>330.18458952079982</v>
      </c>
      <c r="N102" s="132">
        <v>318.66433297410566</v>
      </c>
      <c r="O102" s="132">
        <v>452.05047423165814</v>
      </c>
      <c r="P102" s="133"/>
      <c r="Q102" s="132">
        <v>172.17696542008918</v>
      </c>
      <c r="R102" s="132">
        <v>156.31119953867864</v>
      </c>
      <c r="S102" s="132">
        <v>-246.67510806223305</v>
      </c>
      <c r="T102" s="132">
        <v>1097.3776744919667</v>
      </c>
      <c r="U102" s="132">
        <v>-1762.4106036824919</v>
      </c>
      <c r="V102" s="132">
        <v>1464.3044245800368</v>
      </c>
      <c r="W102" s="132">
        <v>-235.16817304315242</v>
      </c>
      <c r="X102" s="132">
        <v>-143.78104295286462</v>
      </c>
      <c r="Y102" s="132">
        <v>-796.92075634521711</v>
      </c>
      <c r="Z102" s="132">
        <v>-11.520256546694174</v>
      </c>
      <c r="AA102" s="132">
        <v>133.38614125755251</v>
      </c>
      <c r="AB102" s="135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62160.254261967988</v>
      </c>
      <c r="E103" s="132">
        <v>80327.078887491065</v>
      </c>
      <c r="F103" s="132">
        <v>69966.460700822296</v>
      </c>
      <c r="G103" s="132">
        <v>109449.66563284838</v>
      </c>
      <c r="H103" s="132">
        <v>104602.6898955784</v>
      </c>
      <c r="I103" s="132">
        <v>130660.79874576257</v>
      </c>
      <c r="J103" s="132">
        <v>121474.10199293433</v>
      </c>
      <c r="K103" s="132">
        <v>102890.47531960282</v>
      </c>
      <c r="L103" s="132">
        <v>82536.323418375672</v>
      </c>
      <c r="M103" s="132">
        <v>87594.693060731413</v>
      </c>
      <c r="N103" s="132">
        <v>114778.89777165583</v>
      </c>
      <c r="O103" s="132">
        <v>109935.09098966661</v>
      </c>
      <c r="P103" s="133"/>
      <c r="Q103" s="132">
        <v>18166.824625523077</v>
      </c>
      <c r="R103" s="132">
        <v>-10360.618186668762</v>
      </c>
      <c r="S103" s="132">
        <v>39483.204932026078</v>
      </c>
      <c r="T103" s="132">
        <v>-4846.975737269986</v>
      </c>
      <c r="U103" s="132">
        <v>26058.10885018418</v>
      </c>
      <c r="V103" s="132">
        <v>-9186.6967528282439</v>
      </c>
      <c r="W103" s="132">
        <v>-18583.626673331513</v>
      </c>
      <c r="X103" s="132">
        <v>-20354.151901227146</v>
      </c>
      <c r="Y103" s="132">
        <v>5058.3696423557394</v>
      </c>
      <c r="Z103" s="132">
        <v>27184.204710924416</v>
      </c>
      <c r="AA103" s="132">
        <v>-4843.806781989224</v>
      </c>
      <c r="AB103" s="135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4055.5888091112733</v>
      </c>
      <c r="E104" s="132">
        <v>4698.7225352773648</v>
      </c>
      <c r="F104" s="132">
        <v>4562.8765565136264</v>
      </c>
      <c r="G104" s="132">
        <v>5015.3653886202665</v>
      </c>
      <c r="H104" s="132">
        <v>5760.9143411763598</v>
      </c>
      <c r="I104" s="132">
        <v>4524.4732935614056</v>
      </c>
      <c r="J104" s="132">
        <v>4920.709277192248</v>
      </c>
      <c r="K104" s="132">
        <v>5385.2146146547921</v>
      </c>
      <c r="L104" s="132">
        <v>4914.7226308300933</v>
      </c>
      <c r="M104" s="132">
        <v>4491.9220029382795</v>
      </c>
      <c r="N104" s="132">
        <v>5323.0613122676723</v>
      </c>
      <c r="O104" s="132">
        <v>8352.3823730583772</v>
      </c>
      <c r="P104" s="133"/>
      <c r="Q104" s="132">
        <v>643.13372616609149</v>
      </c>
      <c r="R104" s="132">
        <v>-135.84597876373863</v>
      </c>
      <c r="S104" s="132">
        <v>452.4888321066399</v>
      </c>
      <c r="T104" s="132">
        <v>745.54895255609358</v>
      </c>
      <c r="U104" s="132">
        <v>-1236.4410476149537</v>
      </c>
      <c r="V104" s="132">
        <v>396.23598363084227</v>
      </c>
      <c r="W104" s="132">
        <v>464.50533746254337</v>
      </c>
      <c r="X104" s="132">
        <v>-470.49198382469797</v>
      </c>
      <c r="Y104" s="132">
        <v>-422.80062789181443</v>
      </c>
      <c r="Z104" s="132">
        <v>831.13930932939297</v>
      </c>
      <c r="AA104" s="132">
        <v>3029.3210607907049</v>
      </c>
      <c r="AB104" s="135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38701.086356362772</v>
      </c>
      <c r="E105" s="132">
        <v>39566.496886120178</v>
      </c>
      <c r="F105" s="132">
        <v>40775.588486568115</v>
      </c>
      <c r="G105" s="132">
        <v>50827.720478585754</v>
      </c>
      <c r="H105" s="132">
        <v>25924.895969680481</v>
      </c>
      <c r="I105" s="132">
        <v>28049.763563341789</v>
      </c>
      <c r="J105" s="132">
        <v>-15417.979355640147</v>
      </c>
      <c r="K105" s="132">
        <v>3422.2794460646496</v>
      </c>
      <c r="L105" s="132">
        <v>52577.653697641064</v>
      </c>
      <c r="M105" s="132">
        <v>54819.660198735553</v>
      </c>
      <c r="N105" s="132">
        <v>75487.480654467989</v>
      </c>
      <c r="O105" s="132">
        <v>108888.75921629512</v>
      </c>
      <c r="P105" s="133"/>
      <c r="Q105" s="132">
        <v>865.41052975740627</v>
      </c>
      <c r="R105" s="132">
        <v>1209.0916004479368</v>
      </c>
      <c r="S105" s="132">
        <v>10052.131992017637</v>
      </c>
      <c r="T105" s="132">
        <v>-24902.824508905269</v>
      </c>
      <c r="U105" s="132">
        <v>2124.867593661304</v>
      </c>
      <c r="V105" s="132">
        <v>-43467.742918981938</v>
      </c>
      <c r="W105" s="132">
        <v>18840.258801704796</v>
      </c>
      <c r="X105" s="132">
        <v>49155.374251576417</v>
      </c>
      <c r="Y105" s="132">
        <v>2242.0065010944882</v>
      </c>
      <c r="Z105" s="132">
        <v>20667.820455732442</v>
      </c>
      <c r="AA105" s="132">
        <v>33401.27856182713</v>
      </c>
      <c r="AB105" s="135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35780.038588057025</v>
      </c>
      <c r="E106" s="132">
        <v>36389.489458421449</v>
      </c>
      <c r="F106" s="132">
        <v>37391.793227245056</v>
      </c>
      <c r="G106" s="132">
        <v>46560.555966377775</v>
      </c>
      <c r="H106" s="132">
        <v>22064.440738276626</v>
      </c>
      <c r="I106" s="132">
        <v>24287.892918390193</v>
      </c>
      <c r="J106" s="132">
        <v>-19710.760538002749</v>
      </c>
      <c r="K106" s="132">
        <v>-805.95452137970585</v>
      </c>
      <c r="L106" s="132">
        <v>48802.013831492608</v>
      </c>
      <c r="M106" s="132">
        <v>51177.500022536355</v>
      </c>
      <c r="N106" s="132">
        <v>71440.203100955972</v>
      </c>
      <c r="O106" s="132">
        <v>103015.09737184815</v>
      </c>
      <c r="P106" s="133"/>
      <c r="Q106" s="132">
        <v>609.45087036442374</v>
      </c>
      <c r="R106" s="132">
        <v>1002.3037688236116</v>
      </c>
      <c r="S106" s="132">
        <v>9168.7627391327169</v>
      </c>
      <c r="T106" s="132">
        <v>-24496.115228101149</v>
      </c>
      <c r="U106" s="132">
        <v>2223.4521801135684</v>
      </c>
      <c r="V106" s="132">
        <v>-43998.653456392938</v>
      </c>
      <c r="W106" s="132">
        <v>18904.806016623043</v>
      </c>
      <c r="X106" s="132">
        <v>49607.968352872311</v>
      </c>
      <c r="Y106" s="132">
        <v>2375.4861910437457</v>
      </c>
      <c r="Z106" s="132">
        <v>20262.703078419621</v>
      </c>
      <c r="AA106" s="132">
        <v>31574.894270892175</v>
      </c>
      <c r="AB106" s="135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2921.047768305752</v>
      </c>
      <c r="E107" s="132">
        <v>3177.0074276987293</v>
      </c>
      <c r="F107" s="132">
        <v>3383.7952593230575</v>
      </c>
      <c r="G107" s="132">
        <v>4267.1645122079763</v>
      </c>
      <c r="H107" s="132">
        <v>3860.4552314038615</v>
      </c>
      <c r="I107" s="132">
        <v>3761.8706449515962</v>
      </c>
      <c r="J107" s="132">
        <v>4292.7811823626016</v>
      </c>
      <c r="K107" s="132">
        <v>4228.2339674443556</v>
      </c>
      <c r="L107" s="132">
        <v>3775.6398661484532</v>
      </c>
      <c r="M107" s="132">
        <v>3642.1601761991951</v>
      </c>
      <c r="N107" s="132">
        <v>4047.2775535120186</v>
      </c>
      <c r="O107" s="132">
        <v>5873.6618444469823</v>
      </c>
      <c r="P107" s="133"/>
      <c r="Q107" s="132">
        <v>255.95965939297756</v>
      </c>
      <c r="R107" s="132">
        <v>206.78783162432808</v>
      </c>
      <c r="S107" s="132">
        <v>883.36925288491841</v>
      </c>
      <c r="T107" s="132">
        <v>-406.70928080411454</v>
      </c>
      <c r="U107" s="132">
        <v>-98.584586452265199</v>
      </c>
      <c r="V107" s="132">
        <v>530.91053741100541</v>
      </c>
      <c r="W107" s="132">
        <v>-64.547214918245999</v>
      </c>
      <c r="X107" s="132">
        <v>-452.59410129590236</v>
      </c>
      <c r="Y107" s="132">
        <v>-133.47968994925807</v>
      </c>
      <c r="Z107" s="132">
        <v>405.11737731282335</v>
      </c>
      <c r="AA107" s="132">
        <v>1826.3842909349642</v>
      </c>
      <c r="AB107" s="135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1888.8492876370885</v>
      </c>
      <c r="E108" s="132">
        <v>1678.7489224224898</v>
      </c>
      <c r="F108" s="132">
        <v>2211.8477275427972</v>
      </c>
      <c r="G108" s="132">
        <v>2380.7371912755561</v>
      </c>
      <c r="H108" s="132">
        <v>2607.6020535206585</v>
      </c>
      <c r="I108" s="132">
        <v>2011.4290294033424</v>
      </c>
      <c r="J108" s="132">
        <v>1633.867298307998</v>
      </c>
      <c r="K108" s="132">
        <v>2274.8496511268304</v>
      </c>
      <c r="L108" s="132">
        <v>2337.111234274435</v>
      </c>
      <c r="M108" s="132">
        <v>1900.5694469244104</v>
      </c>
      <c r="N108" s="132">
        <v>2157.3345423664055</v>
      </c>
      <c r="O108" s="132">
        <v>2749.9524806550517</v>
      </c>
      <c r="P108" s="133"/>
      <c r="Q108" s="132">
        <v>-210.10036521459875</v>
      </c>
      <c r="R108" s="132">
        <v>533.09880512030747</v>
      </c>
      <c r="S108" s="132">
        <v>168.88946373275857</v>
      </c>
      <c r="T108" s="132">
        <v>226.86486224510247</v>
      </c>
      <c r="U108" s="132">
        <v>-596.17302411731612</v>
      </c>
      <c r="V108" s="132">
        <v>-377.56173109534427</v>
      </c>
      <c r="W108" s="132">
        <v>640.98235281883228</v>
      </c>
      <c r="X108" s="132">
        <v>62.261583147604682</v>
      </c>
      <c r="Y108" s="132">
        <v>-436.54178735002455</v>
      </c>
      <c r="Z108" s="132">
        <v>256.76509544199496</v>
      </c>
      <c r="AA108" s="132">
        <v>592.61793828864597</v>
      </c>
      <c r="AB108" s="135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5883.5300845993825</v>
      </c>
      <c r="E109" s="132">
        <v>5461.0389019003205</v>
      </c>
      <c r="F109" s="132">
        <v>4776.4798754176418</v>
      </c>
      <c r="G109" s="132">
        <v>5813.4663612052063</v>
      </c>
      <c r="H109" s="132">
        <v>6828.4555869534033</v>
      </c>
      <c r="I109" s="132">
        <v>5174.515828162168</v>
      </c>
      <c r="J109" s="132">
        <v>5407.7110381414086</v>
      </c>
      <c r="K109" s="132">
        <v>6192.3971558482208</v>
      </c>
      <c r="L109" s="132">
        <v>6554.1289442752332</v>
      </c>
      <c r="M109" s="132">
        <v>6917.6514215406569</v>
      </c>
      <c r="N109" s="132">
        <v>7699.8202647584167</v>
      </c>
      <c r="O109" s="132">
        <v>11269.234827429174</v>
      </c>
      <c r="P109" s="133"/>
      <c r="Q109" s="132">
        <v>-422.49118269906205</v>
      </c>
      <c r="R109" s="132">
        <v>-684.55902648267897</v>
      </c>
      <c r="S109" s="132">
        <v>1036.9864857875648</v>
      </c>
      <c r="T109" s="132">
        <v>1014.9892257481965</v>
      </c>
      <c r="U109" s="132">
        <v>-1653.9397587912354</v>
      </c>
      <c r="V109" s="132">
        <v>233.19520997924101</v>
      </c>
      <c r="W109" s="132">
        <v>784.68611770681207</v>
      </c>
      <c r="X109" s="132">
        <v>361.73178842701219</v>
      </c>
      <c r="Y109" s="132">
        <v>363.52247726542402</v>
      </c>
      <c r="Z109" s="132">
        <v>782.16884321775956</v>
      </c>
      <c r="AA109" s="132">
        <v>3569.4145626707582</v>
      </c>
      <c r="AB109" s="135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22326.273767068953</v>
      </c>
      <c r="E111" s="132">
        <v>25078.735008495965</v>
      </c>
      <c r="F111" s="132">
        <v>27521.139861256659</v>
      </c>
      <c r="G111" s="132">
        <v>33020.887124816931</v>
      </c>
      <c r="H111" s="132">
        <v>37059.621297711965</v>
      </c>
      <c r="I111" s="132">
        <v>30234.247817320182</v>
      </c>
      <c r="J111" s="132">
        <v>32296.288798882848</v>
      </c>
      <c r="K111" s="132">
        <v>35860.31054959094</v>
      </c>
      <c r="L111" s="132">
        <v>35290.802674297971</v>
      </c>
      <c r="M111" s="132">
        <v>33298.60584550858</v>
      </c>
      <c r="N111" s="132">
        <v>34595.221197578634</v>
      </c>
      <c r="O111" s="132">
        <v>48437.949200337105</v>
      </c>
      <c r="P111" s="133"/>
      <c r="Q111" s="132">
        <v>2752.4612414270136</v>
      </c>
      <c r="R111" s="132">
        <v>2442.4048527606942</v>
      </c>
      <c r="S111" s="132">
        <v>5499.7472635602717</v>
      </c>
      <c r="T111" s="132">
        <v>4038.7341728950332</v>
      </c>
      <c r="U111" s="132">
        <v>-6825.3734803917832</v>
      </c>
      <c r="V111" s="132">
        <v>2062.0409815626658</v>
      </c>
      <c r="W111" s="132">
        <v>3564.0217507080934</v>
      </c>
      <c r="X111" s="132">
        <v>-569.50787529297031</v>
      </c>
      <c r="Y111" s="132">
        <v>-1992.196828789389</v>
      </c>
      <c r="Z111" s="132">
        <v>1296.6153520700516</v>
      </c>
      <c r="AA111" s="132">
        <v>13842.728002758475</v>
      </c>
      <c r="AB111" s="135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5737.1793236765561</v>
      </c>
      <c r="E112" s="132">
        <v>7152.4172832965533</v>
      </c>
      <c r="F112" s="132">
        <v>9444.4208173441039</v>
      </c>
      <c r="G112" s="132">
        <v>11577.729256175386</v>
      </c>
      <c r="H112" s="132">
        <v>12688.971114414237</v>
      </c>
      <c r="I112" s="132">
        <v>8611.18088516643</v>
      </c>
      <c r="J112" s="132">
        <v>9081.6053933192616</v>
      </c>
      <c r="K112" s="132">
        <v>9278.193450292858</v>
      </c>
      <c r="L112" s="132">
        <v>8300.5000624395143</v>
      </c>
      <c r="M112" s="132">
        <v>6304.1483201002939</v>
      </c>
      <c r="N112" s="132">
        <v>6552.8313499309133</v>
      </c>
      <c r="O112" s="132">
        <v>9962.3955133570616</v>
      </c>
      <c r="P112" s="133"/>
      <c r="Q112" s="132">
        <v>1415.2379596199971</v>
      </c>
      <c r="R112" s="132">
        <v>2292.0035340475506</v>
      </c>
      <c r="S112" s="132">
        <v>2133.3084388312814</v>
      </c>
      <c r="T112" s="132">
        <v>1111.2418582388514</v>
      </c>
      <c r="U112" s="132">
        <v>-4077.7902292478061</v>
      </c>
      <c r="V112" s="132">
        <v>470.42450815283132</v>
      </c>
      <c r="W112" s="132">
        <v>196.58805697359583</v>
      </c>
      <c r="X112" s="132">
        <v>-977.69338785334276</v>
      </c>
      <c r="Y112" s="132">
        <v>-1996.3517423392211</v>
      </c>
      <c r="Z112" s="132">
        <v>248.68302983061952</v>
      </c>
      <c r="AA112" s="132">
        <v>3409.5641634261483</v>
      </c>
      <c r="AB112" s="135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223157.54550000001</v>
      </c>
      <c r="E113" s="129">
        <v>220188.92990000005</v>
      </c>
      <c r="F113" s="129">
        <v>285221.76279999997</v>
      </c>
      <c r="G113" s="129">
        <v>236728.54029999999</v>
      </c>
      <c r="H113" s="129">
        <v>207064.85750000001</v>
      </c>
      <c r="I113" s="129">
        <v>251899.44390000001</v>
      </c>
      <c r="J113" s="129">
        <v>91124.383403000014</v>
      </c>
      <c r="K113" s="129">
        <v>194283.67570099997</v>
      </c>
      <c r="L113" s="129">
        <v>383582.50403299998</v>
      </c>
      <c r="M113" s="129">
        <v>421824.3862810001</v>
      </c>
      <c r="N113" s="129">
        <v>520433.93798300001</v>
      </c>
      <c r="O113" s="129">
        <v>700621.80293599993</v>
      </c>
      <c r="P113" s="136"/>
      <c r="Q113" s="129">
        <v>-2968.6155999999755</v>
      </c>
      <c r="R113" s="129">
        <v>65032.83289999995</v>
      </c>
      <c r="S113" s="129">
        <v>-48493.222500000003</v>
      </c>
      <c r="T113" s="129">
        <v>-29663.68279999997</v>
      </c>
      <c r="U113" s="129">
        <v>44834.586399999986</v>
      </c>
      <c r="V113" s="129">
        <v>-160775.060497</v>
      </c>
      <c r="W113" s="129">
        <v>103159.29229799994</v>
      </c>
      <c r="X113" s="129">
        <v>189298.828332</v>
      </c>
      <c r="Y113" s="129">
        <v>38241.882248000096</v>
      </c>
      <c r="Z113" s="129">
        <v>98609.551701999953</v>
      </c>
      <c r="AA113" s="129">
        <v>180187.86495299992</v>
      </c>
      <c r="AB113" s="131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7947357.3826000011</v>
      </c>
      <c r="E115" s="129">
        <v>9150907.9755000006</v>
      </c>
      <c r="F115" s="129">
        <v>10452032.294499844</v>
      </c>
      <c r="G115" s="129">
        <v>11459913.287429493</v>
      </c>
      <c r="H115" s="129">
        <v>12401754.205799999</v>
      </c>
      <c r="I115" s="129">
        <v>13382554.380100003</v>
      </c>
      <c r="J115" s="129">
        <v>14309010.773249999</v>
      </c>
      <c r="K115" s="129">
        <v>15606311.109147996</v>
      </c>
      <c r="L115" s="129">
        <v>16980166.924752001</v>
      </c>
      <c r="M115" s="129">
        <v>18460848.108553</v>
      </c>
      <c r="N115" s="129">
        <v>20477078.250249002</v>
      </c>
      <c r="O115" s="129">
        <v>22964181.963125028</v>
      </c>
      <c r="P115" s="136"/>
      <c r="Q115" s="129">
        <v>1203550.5928999991</v>
      </c>
      <c r="R115" s="129">
        <v>1301124.3189998462</v>
      </c>
      <c r="S115" s="129">
        <v>1007880.9929296465</v>
      </c>
      <c r="T115" s="129">
        <v>941840.91837050766</v>
      </c>
      <c r="U115" s="129">
        <v>980800.17430000112</v>
      </c>
      <c r="V115" s="129">
        <v>926456.39314999641</v>
      </c>
      <c r="W115" s="129">
        <v>1297300.3358979968</v>
      </c>
      <c r="X115" s="129">
        <v>1373855.8156040071</v>
      </c>
      <c r="Y115" s="129">
        <v>1480681.1838009984</v>
      </c>
      <c r="Z115" s="129">
        <v>2016230.1416959995</v>
      </c>
      <c r="AA115" s="129">
        <v>2487103.7128760274</v>
      </c>
      <c r="AB115" s="131"/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R116" s="11"/>
      <c r="S116" s="11"/>
      <c r="T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P117" s="11"/>
      <c r="Q117" s="11"/>
      <c r="R117" s="11"/>
      <c r="S117" s="11"/>
      <c r="T117" s="11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4" t="s">
        <v>244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70"/>
      <c r="Q119" s="70"/>
      <c r="R119" s="102"/>
      <c r="S119" s="102"/>
      <c r="T119" s="102"/>
    </row>
    <row r="120" spans="1:39" s="43" customFormat="1" ht="28.5">
      <c r="A120" s="36"/>
      <c r="B120" s="100"/>
      <c r="C120" s="122" t="s">
        <v>249</v>
      </c>
      <c r="D120" s="276" t="s">
        <v>55</v>
      </c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100"/>
      <c r="C121" s="198"/>
      <c r="D121" s="277" t="s">
        <v>314</v>
      </c>
      <c r="E121" s="277"/>
      <c r="F121" s="277"/>
      <c r="G121" s="277"/>
      <c r="H121" s="277"/>
      <c r="I121" s="277"/>
      <c r="J121" s="277"/>
      <c r="K121" s="277"/>
      <c r="L121" s="277"/>
      <c r="M121" s="277"/>
      <c r="N121" s="277"/>
      <c r="O121" s="277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724212.84350000008</v>
      </c>
      <c r="E126" s="129">
        <v>846355.28470000008</v>
      </c>
      <c r="F126" s="129">
        <v>1032681.8452835527</v>
      </c>
      <c r="G126" s="129">
        <v>1165108.9955971073</v>
      </c>
      <c r="H126" s="129">
        <v>1183127.0349000003</v>
      </c>
      <c r="I126" s="129">
        <v>1517486.8796000001</v>
      </c>
      <c r="J126" s="129">
        <v>1422466.4916449997</v>
      </c>
      <c r="K126" s="129">
        <v>1461316.300213</v>
      </c>
      <c r="L126" s="129">
        <v>1673462.3689379997</v>
      </c>
      <c r="M126" s="129">
        <v>2029025.713578</v>
      </c>
      <c r="N126" s="129">
        <v>2391237.6453189999</v>
      </c>
      <c r="O126" s="129">
        <v>2088878.8230230003</v>
      </c>
      <c r="P126" s="136"/>
      <c r="Q126" s="129">
        <v>122142.44120000003</v>
      </c>
      <c r="R126" s="129">
        <v>186326.56058355261</v>
      </c>
      <c r="S126" s="129">
        <v>132427.15031355474</v>
      </c>
      <c r="T126" s="129">
        <v>18018.039302892794</v>
      </c>
      <c r="U126" s="129">
        <v>334359.84469999984</v>
      </c>
      <c r="V126" s="129">
        <v>-95020.387955000304</v>
      </c>
      <c r="W126" s="129">
        <v>38849.808568000299</v>
      </c>
      <c r="X126" s="129">
        <v>212146.06872499973</v>
      </c>
      <c r="Y126" s="129">
        <v>355563.34464000026</v>
      </c>
      <c r="Z126" s="129">
        <v>362211.93174099969</v>
      </c>
      <c r="AA126" s="129">
        <v>-302358.82229599956</v>
      </c>
      <c r="AB126" s="131"/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</row>
    <row r="127" spans="1:39" s="43" customFormat="1">
      <c r="A127" s="36"/>
      <c r="B127" s="29" t="s">
        <v>23</v>
      </c>
      <c r="C127" s="199" t="s">
        <v>290</v>
      </c>
      <c r="D127" s="129">
        <v>46558.482900000003</v>
      </c>
      <c r="E127" s="129">
        <v>51107.831300000005</v>
      </c>
      <c r="F127" s="129">
        <v>53588.121197689317</v>
      </c>
      <c r="G127" s="129">
        <v>66880.907232380152</v>
      </c>
      <c r="H127" s="129">
        <v>67540.066300000006</v>
      </c>
      <c r="I127" s="129">
        <v>65060.218499999995</v>
      </c>
      <c r="J127" s="129">
        <v>71913.508910999997</v>
      </c>
      <c r="K127" s="129">
        <v>75913.091167999999</v>
      </c>
      <c r="L127" s="129">
        <v>94984.152512000001</v>
      </c>
      <c r="M127" s="129">
        <v>97899.110172999979</v>
      </c>
      <c r="N127" s="129">
        <v>94257.184583000009</v>
      </c>
      <c r="O127" s="129">
        <v>94511.114203999998</v>
      </c>
      <c r="P127" s="136"/>
      <c r="Q127" s="129">
        <v>4549.3484000000026</v>
      </c>
      <c r="R127" s="129">
        <v>2480.2898976893121</v>
      </c>
      <c r="S127" s="129">
        <v>13292.786034690835</v>
      </c>
      <c r="T127" s="129">
        <v>659.1590676198507</v>
      </c>
      <c r="U127" s="129">
        <v>-2479.8478000000046</v>
      </c>
      <c r="V127" s="129">
        <v>6853.2904109999999</v>
      </c>
      <c r="W127" s="129">
        <v>3999.5822569999973</v>
      </c>
      <c r="X127" s="129">
        <v>19071.061344000009</v>
      </c>
      <c r="Y127" s="129">
        <v>2914.9576609999826</v>
      </c>
      <c r="Z127" s="129">
        <v>-3641.9255899999825</v>
      </c>
      <c r="AA127" s="129">
        <v>253.9296209999975</v>
      </c>
      <c r="AB127" s="131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</row>
    <row r="128" spans="1:39">
      <c r="B128" s="176" t="s">
        <v>40</v>
      </c>
      <c r="C128" s="186"/>
      <c r="D128" s="132">
        <v>46558.482900000003</v>
      </c>
      <c r="E128" s="132">
        <v>51107.831300000005</v>
      </c>
      <c r="F128" s="132">
        <v>53588.121197689317</v>
      </c>
      <c r="G128" s="132">
        <v>66880.907232380152</v>
      </c>
      <c r="H128" s="132">
        <v>67540.066300000006</v>
      </c>
      <c r="I128" s="132">
        <v>65060.218499999995</v>
      </c>
      <c r="J128" s="132">
        <v>71913.508910999997</v>
      </c>
      <c r="K128" s="132">
        <v>75913.091167999999</v>
      </c>
      <c r="L128" s="132">
        <v>94984.152512000001</v>
      </c>
      <c r="M128" s="132">
        <v>97899.110172999979</v>
      </c>
      <c r="N128" s="132">
        <v>94257.184583000009</v>
      </c>
      <c r="O128" s="132">
        <v>94511.114203999998</v>
      </c>
      <c r="P128" s="133"/>
      <c r="Q128" s="132">
        <v>4549.3484000000026</v>
      </c>
      <c r="R128" s="132">
        <v>2480.2898976893121</v>
      </c>
      <c r="S128" s="132">
        <v>13292.786034690835</v>
      </c>
      <c r="T128" s="132">
        <v>659.1590676198507</v>
      </c>
      <c r="U128" s="132">
        <v>-2479.8478000000046</v>
      </c>
      <c r="V128" s="132">
        <v>6853.2904109999999</v>
      </c>
      <c r="W128" s="132">
        <v>3999.5822569999973</v>
      </c>
      <c r="X128" s="132">
        <v>19071.061344000009</v>
      </c>
      <c r="Y128" s="132">
        <v>2914.9576609999826</v>
      </c>
      <c r="Z128" s="132">
        <v>-3641.9255899999825</v>
      </c>
      <c r="AA128" s="132">
        <v>253.9296209999975</v>
      </c>
      <c r="AB128" s="135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</row>
    <row r="129" spans="1:39">
      <c r="B129" s="6" t="s">
        <v>41</v>
      </c>
      <c r="C129" s="186"/>
      <c r="D129" s="132">
        <v>46558.482900000003</v>
      </c>
      <c r="E129" s="132">
        <v>51107.831300000005</v>
      </c>
      <c r="F129" s="132">
        <v>53588.121197689317</v>
      </c>
      <c r="G129" s="132">
        <v>66880.907232380152</v>
      </c>
      <c r="H129" s="132">
        <v>67540.066300000006</v>
      </c>
      <c r="I129" s="132">
        <v>65060.218499999995</v>
      </c>
      <c r="J129" s="132">
        <v>71913.508910999997</v>
      </c>
      <c r="K129" s="132">
        <v>75913.091167999999</v>
      </c>
      <c r="L129" s="132">
        <v>94984.152512000001</v>
      </c>
      <c r="M129" s="132">
        <v>97899.110172999979</v>
      </c>
      <c r="N129" s="132">
        <v>94257.184583000009</v>
      </c>
      <c r="O129" s="132">
        <v>94511.114203999998</v>
      </c>
      <c r="P129" s="133"/>
      <c r="Q129" s="132">
        <v>4549.3484000000026</v>
      </c>
      <c r="R129" s="132">
        <v>2480.2898976893121</v>
      </c>
      <c r="S129" s="132">
        <v>13292.786034690835</v>
      </c>
      <c r="T129" s="132">
        <v>659.1590676198507</v>
      </c>
      <c r="U129" s="132">
        <v>-2479.8478000000046</v>
      </c>
      <c r="V129" s="132">
        <v>6853.2904109999999</v>
      </c>
      <c r="W129" s="132">
        <v>3999.5822569999973</v>
      </c>
      <c r="X129" s="132">
        <v>19071.061344000009</v>
      </c>
      <c r="Y129" s="132">
        <v>2914.9576609999826</v>
      </c>
      <c r="Z129" s="132">
        <v>-3641.9255899999825</v>
      </c>
      <c r="AA129" s="132">
        <v>253.9296209999975</v>
      </c>
      <c r="AB129" s="135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8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24</v>
      </c>
      <c r="C140" s="177" t="s">
        <v>291</v>
      </c>
      <c r="D140" s="129">
        <v>677654.36060000001</v>
      </c>
      <c r="E140" s="129">
        <v>795247.45340000011</v>
      </c>
      <c r="F140" s="129">
        <v>979093.72408586333</v>
      </c>
      <c r="G140" s="129">
        <v>1098228.0883647273</v>
      </c>
      <c r="H140" s="129">
        <v>1115586.9686000003</v>
      </c>
      <c r="I140" s="129">
        <v>1452426.6611000001</v>
      </c>
      <c r="J140" s="129">
        <v>1350552.9827339998</v>
      </c>
      <c r="K140" s="129">
        <v>1385403.2090450001</v>
      </c>
      <c r="L140" s="129">
        <v>1578478.216426</v>
      </c>
      <c r="M140" s="129">
        <v>1931126.6034050002</v>
      </c>
      <c r="N140" s="129">
        <v>2296980.460736</v>
      </c>
      <c r="O140" s="129">
        <v>1994367.7088190001</v>
      </c>
      <c r="P140" s="136"/>
      <c r="Q140" s="129">
        <v>117593.09280000007</v>
      </c>
      <c r="R140" s="129">
        <v>183846.27068586324</v>
      </c>
      <c r="S140" s="129">
        <v>119134.36427886391</v>
      </c>
      <c r="T140" s="129">
        <v>17358.880235272954</v>
      </c>
      <c r="U140" s="129">
        <v>336839.69249999989</v>
      </c>
      <c r="V140" s="129">
        <v>-101873.67836600024</v>
      </c>
      <c r="W140" s="129">
        <v>34850.226311000188</v>
      </c>
      <c r="X140" s="129">
        <v>193075.00738099989</v>
      </c>
      <c r="Y140" s="129">
        <v>352648.38697900012</v>
      </c>
      <c r="Z140" s="129">
        <v>365853.85733099974</v>
      </c>
      <c r="AA140" s="129">
        <v>-302612.7519169997</v>
      </c>
      <c r="AB140" s="131"/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</row>
    <row r="141" spans="1:39">
      <c r="B141" s="176" t="s">
        <v>40</v>
      </c>
      <c r="C141" s="186"/>
      <c r="D141" s="132">
        <v>571899.9584</v>
      </c>
      <c r="E141" s="132">
        <v>638532.2084</v>
      </c>
      <c r="F141" s="132">
        <v>756810.41128586326</v>
      </c>
      <c r="G141" s="132">
        <v>836624.12966472725</v>
      </c>
      <c r="H141" s="132">
        <v>835479.80810000002</v>
      </c>
      <c r="I141" s="132">
        <v>1185191.9707000002</v>
      </c>
      <c r="J141" s="132">
        <v>1120151.0875579999</v>
      </c>
      <c r="K141" s="132">
        <v>1142893.7690040001</v>
      </c>
      <c r="L141" s="132">
        <v>1335566.932299</v>
      </c>
      <c r="M141" s="132">
        <v>1498445.321217</v>
      </c>
      <c r="N141" s="132">
        <v>1873070.8382949997</v>
      </c>
      <c r="O141" s="132">
        <v>1657342.0676230001</v>
      </c>
      <c r="P141" s="133"/>
      <c r="Q141" s="132">
        <v>66632.250000000029</v>
      </c>
      <c r="R141" s="132">
        <v>118278.20288586327</v>
      </c>
      <c r="S141" s="132">
        <v>79813.718378863996</v>
      </c>
      <c r="T141" s="132">
        <v>-1144.3215647272154</v>
      </c>
      <c r="U141" s="132">
        <v>349712.16260000004</v>
      </c>
      <c r="V141" s="132">
        <v>-65040.883142000166</v>
      </c>
      <c r="W141" s="132">
        <v>22742.681446000097</v>
      </c>
      <c r="X141" s="132">
        <v>192673.16329499992</v>
      </c>
      <c r="Y141" s="132">
        <v>162878.38891800001</v>
      </c>
      <c r="Z141" s="132">
        <v>374625.51707799977</v>
      </c>
      <c r="AA141" s="132">
        <v>-215728.77067199952</v>
      </c>
      <c r="AB141" s="135"/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</row>
    <row r="142" spans="1:39">
      <c r="B142" s="6" t="s">
        <v>41</v>
      </c>
      <c r="C142" s="186"/>
      <c r="D142" s="132">
        <v>338287.2537</v>
      </c>
      <c r="E142" s="132">
        <v>334565.74690000003</v>
      </c>
      <c r="F142" s="132">
        <v>430739.56799582782</v>
      </c>
      <c r="G142" s="132">
        <v>475769.37799943419</v>
      </c>
      <c r="H142" s="132">
        <v>511496.2291</v>
      </c>
      <c r="I142" s="132">
        <v>633222.16359999997</v>
      </c>
      <c r="J142" s="132">
        <v>677011.84621599992</v>
      </c>
      <c r="K142" s="132">
        <v>643512.41627599997</v>
      </c>
      <c r="L142" s="132">
        <v>690339.65234499995</v>
      </c>
      <c r="M142" s="132">
        <v>871499.51202699996</v>
      </c>
      <c r="N142" s="132">
        <v>1438317.6100979999</v>
      </c>
      <c r="O142" s="132">
        <v>1106187.425725</v>
      </c>
      <c r="P142" s="133"/>
      <c r="Q142" s="132">
        <v>-3721.5067999999974</v>
      </c>
      <c r="R142" s="132">
        <v>96173.821095827821</v>
      </c>
      <c r="S142" s="132">
        <v>45029.810003606326</v>
      </c>
      <c r="T142" s="132">
        <v>35726.851100565822</v>
      </c>
      <c r="U142" s="132">
        <v>121725.93450000003</v>
      </c>
      <c r="V142" s="132">
        <v>43789.682615999933</v>
      </c>
      <c r="W142" s="132">
        <v>-33499.429939999936</v>
      </c>
      <c r="X142" s="132">
        <v>46827.236068999904</v>
      </c>
      <c r="Y142" s="132">
        <v>181159.85968200001</v>
      </c>
      <c r="Z142" s="132">
        <v>566818.09807099996</v>
      </c>
      <c r="AA142" s="132">
        <v>-332130.184373</v>
      </c>
      <c r="AB142" s="135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233612.7047</v>
      </c>
      <c r="E143" s="132">
        <v>303966.46150000003</v>
      </c>
      <c r="F143" s="132">
        <v>326070.8432900355</v>
      </c>
      <c r="G143" s="132">
        <v>360854.75166529306</v>
      </c>
      <c r="H143" s="132">
        <v>323983.57900000003</v>
      </c>
      <c r="I143" s="132">
        <v>551969.80710000009</v>
      </c>
      <c r="J143" s="132">
        <v>443139.24134200008</v>
      </c>
      <c r="K143" s="132">
        <v>499381.35272800003</v>
      </c>
      <c r="L143" s="132">
        <v>645227.27995400003</v>
      </c>
      <c r="M143" s="132">
        <v>626945.80918999994</v>
      </c>
      <c r="N143" s="132">
        <v>434753.22819699993</v>
      </c>
      <c r="O143" s="132">
        <v>551154.64189800003</v>
      </c>
      <c r="P143" s="133"/>
      <c r="Q143" s="132">
        <v>70353.756800000017</v>
      </c>
      <c r="R143" s="132">
        <v>22104.381790035495</v>
      </c>
      <c r="S143" s="132">
        <v>34783.908375257532</v>
      </c>
      <c r="T143" s="132">
        <v>-36871.172665293037</v>
      </c>
      <c r="U143" s="132">
        <v>227986.22810000007</v>
      </c>
      <c r="V143" s="132">
        <v>-108830.56575800001</v>
      </c>
      <c r="W143" s="132">
        <v>56242.111385999946</v>
      </c>
      <c r="X143" s="132">
        <v>145845.927226</v>
      </c>
      <c r="Y143" s="132">
        <v>-18281.470764000005</v>
      </c>
      <c r="Z143" s="132">
        <v>-192192.58099300004</v>
      </c>
      <c r="AA143" s="132">
        <v>116401.4137010001</v>
      </c>
      <c r="AB143" s="135"/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</row>
    <row r="144" spans="1:39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0</v>
      </c>
      <c r="E149" s="132">
        <v>0</v>
      </c>
      <c r="F149" s="132">
        <v>0</v>
      </c>
      <c r="G149" s="132">
        <v>0</v>
      </c>
      <c r="H149" s="132">
        <v>0</v>
      </c>
      <c r="I149" s="132">
        <v>0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0</v>
      </c>
      <c r="R149" s="132">
        <v>0</v>
      </c>
      <c r="S149" s="132">
        <v>0</v>
      </c>
      <c r="T149" s="132">
        <v>0</v>
      </c>
      <c r="U149" s="132">
        <v>0</v>
      </c>
      <c r="V149" s="132">
        <v>0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8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105754.40220000001</v>
      </c>
      <c r="E152" s="132">
        <v>156715.245</v>
      </c>
      <c r="F152" s="132">
        <v>222283.31280000001</v>
      </c>
      <c r="G152" s="132">
        <v>261603.95869999999</v>
      </c>
      <c r="H152" s="132">
        <v>280107.1605</v>
      </c>
      <c r="I152" s="132">
        <v>267234.69040000002</v>
      </c>
      <c r="J152" s="132">
        <v>230401.89517599996</v>
      </c>
      <c r="K152" s="132">
        <v>242509.44004100002</v>
      </c>
      <c r="L152" s="132">
        <v>242911.28412699999</v>
      </c>
      <c r="M152" s="132">
        <v>432681.28218800004</v>
      </c>
      <c r="N152" s="132">
        <v>423909.62244100001</v>
      </c>
      <c r="O152" s="132">
        <v>337025.64119599998</v>
      </c>
      <c r="P152" s="133"/>
      <c r="Q152" s="132">
        <v>50960.842799999999</v>
      </c>
      <c r="R152" s="132">
        <v>65568.067800000019</v>
      </c>
      <c r="S152" s="132">
        <v>39320.645899999952</v>
      </c>
      <c r="T152" s="132">
        <v>18503.201800000032</v>
      </c>
      <c r="U152" s="132">
        <v>-12872.47010000001</v>
      </c>
      <c r="V152" s="132">
        <v>-36832.79522400003</v>
      </c>
      <c r="W152" s="132">
        <v>12107.544865000045</v>
      </c>
      <c r="X152" s="132">
        <v>401.84408599998278</v>
      </c>
      <c r="Y152" s="132">
        <v>189769.99806100002</v>
      </c>
      <c r="Z152" s="132">
        <v>-8771.6597470000124</v>
      </c>
      <c r="AA152" s="132">
        <v>-86883.981245000046</v>
      </c>
      <c r="AB152" s="135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2241455.2282999991</v>
      </c>
      <c r="E153" s="129">
        <v>2619292.6158999996</v>
      </c>
      <c r="F153" s="129">
        <v>2897523.9952222221</v>
      </c>
      <c r="G153" s="129">
        <v>2996608.2772594029</v>
      </c>
      <c r="H153" s="129">
        <v>3356851.0470999996</v>
      </c>
      <c r="I153" s="129">
        <v>3708313.9319999996</v>
      </c>
      <c r="J153" s="129">
        <v>4195962.9421220003</v>
      </c>
      <c r="K153" s="129">
        <v>4400314.9572709994</v>
      </c>
      <c r="L153" s="129">
        <v>4768514.5074759992</v>
      </c>
      <c r="M153" s="129">
        <v>5536075.0802020002</v>
      </c>
      <c r="N153" s="129">
        <v>5913063.4340479998</v>
      </c>
      <c r="O153" s="129">
        <v>6563419.7725420017</v>
      </c>
      <c r="P153" s="136"/>
      <c r="Q153" s="129">
        <v>377837.38760000013</v>
      </c>
      <c r="R153" s="129">
        <v>278231.37932222273</v>
      </c>
      <c r="S153" s="129">
        <v>99084.282037180674</v>
      </c>
      <c r="T153" s="129">
        <v>360242.76984059653</v>
      </c>
      <c r="U153" s="129">
        <v>351462.88490000006</v>
      </c>
      <c r="V153" s="129">
        <v>487649.01012200059</v>
      </c>
      <c r="W153" s="129">
        <v>204352.01514899964</v>
      </c>
      <c r="X153" s="129">
        <v>368199.5502049991</v>
      </c>
      <c r="Y153" s="129">
        <v>767560.5727260015</v>
      </c>
      <c r="Z153" s="129">
        <v>376988.35384599952</v>
      </c>
      <c r="AA153" s="129">
        <v>650356.33849400189</v>
      </c>
      <c r="AB153" s="131"/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</row>
    <row r="154" spans="1:39">
      <c r="B154" s="176" t="s">
        <v>40</v>
      </c>
      <c r="C154" s="186"/>
      <c r="D154" s="132">
        <v>2217546.0168999992</v>
      </c>
      <c r="E154" s="132">
        <v>2584035.9187999996</v>
      </c>
      <c r="F154" s="132">
        <v>2853232.893822222</v>
      </c>
      <c r="G154" s="132">
        <v>2942265.5084594027</v>
      </c>
      <c r="H154" s="132">
        <v>3279156.8541999995</v>
      </c>
      <c r="I154" s="132">
        <v>3628565.5227999995</v>
      </c>
      <c r="J154" s="132">
        <v>4101531.4937219997</v>
      </c>
      <c r="K154" s="132">
        <v>4281607.0668709995</v>
      </c>
      <c r="L154" s="132">
        <v>4653620.7222189987</v>
      </c>
      <c r="M154" s="132">
        <v>5393435.981195</v>
      </c>
      <c r="N154" s="132">
        <v>5730653.9638630003</v>
      </c>
      <c r="O154" s="132">
        <v>6404728.7508860016</v>
      </c>
      <c r="P154" s="133"/>
      <c r="Q154" s="132">
        <v>366489.90190000006</v>
      </c>
      <c r="R154" s="132">
        <v>269196.97502222261</v>
      </c>
      <c r="S154" s="132">
        <v>89032.614637180814</v>
      </c>
      <c r="T154" s="132">
        <v>336891.34574059641</v>
      </c>
      <c r="U154" s="132">
        <v>349408.66860000021</v>
      </c>
      <c r="V154" s="132">
        <v>472965.97092200024</v>
      </c>
      <c r="W154" s="132">
        <v>180075.57314899968</v>
      </c>
      <c r="X154" s="132">
        <v>372013.65534799919</v>
      </c>
      <c r="Y154" s="132">
        <v>739815.25897600153</v>
      </c>
      <c r="Z154" s="132">
        <v>337217.98266799957</v>
      </c>
      <c r="AA154" s="132">
        <v>674074.78702300135</v>
      </c>
      <c r="AB154" s="135"/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0</v>
      </c>
      <c r="E156" s="132">
        <v>0</v>
      </c>
      <c r="F156" s="132">
        <v>0</v>
      </c>
      <c r="G156" s="132">
        <v>0</v>
      </c>
      <c r="H156" s="132">
        <v>0</v>
      </c>
      <c r="I156" s="132">
        <v>0</v>
      </c>
      <c r="J156" s="132">
        <v>0</v>
      </c>
      <c r="K156" s="132">
        <v>0</v>
      </c>
      <c r="L156" s="132">
        <v>0</v>
      </c>
      <c r="M156" s="132">
        <v>0</v>
      </c>
      <c r="N156" s="132">
        <v>0</v>
      </c>
      <c r="O156" s="132">
        <v>0</v>
      </c>
      <c r="P156" s="133"/>
      <c r="Q156" s="132">
        <v>0</v>
      </c>
      <c r="R156" s="132">
        <v>0</v>
      </c>
      <c r="S156" s="132">
        <v>0</v>
      </c>
      <c r="T156" s="132">
        <v>0</v>
      </c>
      <c r="U156" s="132">
        <v>0</v>
      </c>
      <c r="V156" s="132">
        <v>0</v>
      </c>
      <c r="W156" s="132">
        <v>0</v>
      </c>
      <c r="X156" s="132">
        <v>0</v>
      </c>
      <c r="Y156" s="132">
        <v>0</v>
      </c>
      <c r="Z156" s="132">
        <v>0</v>
      </c>
      <c r="AA156" s="132">
        <v>0</v>
      </c>
      <c r="AB156" s="135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332320.62809999997</v>
      </c>
      <c r="E157" s="132">
        <v>407307.68879999995</v>
      </c>
      <c r="F157" s="132">
        <v>376062.54362222296</v>
      </c>
      <c r="G157" s="132">
        <v>235947.9859594031</v>
      </c>
      <c r="H157" s="132">
        <v>230215.72089999999</v>
      </c>
      <c r="I157" s="132">
        <v>279213.45158999995</v>
      </c>
      <c r="J157" s="132">
        <v>275839.32793899998</v>
      </c>
      <c r="K157" s="132">
        <v>297387.25660000002</v>
      </c>
      <c r="L157" s="132">
        <v>303425.50064499991</v>
      </c>
      <c r="M157" s="132">
        <v>144109.92291899998</v>
      </c>
      <c r="N157" s="132">
        <v>127790.70755599998</v>
      </c>
      <c r="O157" s="132">
        <v>156104.31095799999</v>
      </c>
      <c r="P157" s="133"/>
      <c r="Q157" s="132">
        <v>74987.060699999987</v>
      </c>
      <c r="R157" s="132">
        <v>-31245.145177776976</v>
      </c>
      <c r="S157" s="132">
        <v>-140114.55766281989</v>
      </c>
      <c r="T157" s="132">
        <v>-5732.2650594031074</v>
      </c>
      <c r="U157" s="132">
        <v>48997.730689999982</v>
      </c>
      <c r="V157" s="132">
        <v>-3374.1236509999908</v>
      </c>
      <c r="W157" s="132">
        <v>21547.928661000013</v>
      </c>
      <c r="X157" s="132">
        <v>6038.2440449999194</v>
      </c>
      <c r="Y157" s="132">
        <v>-159315.57772599996</v>
      </c>
      <c r="Z157" s="132">
        <v>-16319.215362999988</v>
      </c>
      <c r="AA157" s="132">
        <v>28313.603402000012</v>
      </c>
      <c r="AB157" s="135"/>
      <c r="AC157" s="132">
        <v>0</v>
      </c>
      <c r="AD157" s="132">
        <v>0</v>
      </c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</row>
    <row r="158" spans="1:39">
      <c r="B158" s="6" t="s">
        <v>44</v>
      </c>
      <c r="C158" s="186"/>
      <c r="D158" s="132">
        <v>1755490.2433999996</v>
      </c>
      <c r="E158" s="132">
        <v>2015118.4323999994</v>
      </c>
      <c r="F158" s="132">
        <v>2250926.2217999995</v>
      </c>
      <c r="G158" s="132">
        <v>2502248.7479999997</v>
      </c>
      <c r="H158" s="132">
        <v>2785084.9526999993</v>
      </c>
      <c r="I158" s="132">
        <v>3042242.9006099999</v>
      </c>
      <c r="J158" s="132">
        <v>3434717.3356829998</v>
      </c>
      <c r="K158" s="132">
        <v>3555263.7430709996</v>
      </c>
      <c r="L158" s="132">
        <v>3956476.1577589992</v>
      </c>
      <c r="M158" s="132">
        <v>4616455.0570120001</v>
      </c>
      <c r="N158" s="132">
        <v>4961364.2231140006</v>
      </c>
      <c r="O158" s="132">
        <v>5600364.8947120002</v>
      </c>
      <c r="P158" s="133"/>
      <c r="Q158" s="132">
        <v>259628.18899999984</v>
      </c>
      <c r="R158" s="132">
        <v>235807.78939999983</v>
      </c>
      <c r="S158" s="132">
        <v>251322.52620000037</v>
      </c>
      <c r="T158" s="132">
        <v>282836.20469999989</v>
      </c>
      <c r="U158" s="132">
        <v>257157.94791000045</v>
      </c>
      <c r="V158" s="132">
        <v>392474.4350729998</v>
      </c>
      <c r="W158" s="132">
        <v>120546.40738800008</v>
      </c>
      <c r="X158" s="132">
        <v>401212.41468799929</v>
      </c>
      <c r="Y158" s="132">
        <v>659978.8992530012</v>
      </c>
      <c r="Z158" s="132">
        <v>344909.16610200005</v>
      </c>
      <c r="AA158" s="132">
        <v>639000.67159800022</v>
      </c>
      <c r="AB158" s="135"/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</row>
    <row r="159" spans="1:39">
      <c r="B159" s="7" t="s">
        <v>45</v>
      </c>
      <c r="C159" s="186"/>
      <c r="D159" s="132">
        <v>1383788.7725786718</v>
      </c>
      <c r="E159" s="132">
        <v>1533037.6310793147</v>
      </c>
      <c r="F159" s="132">
        <v>1750579.598877738</v>
      </c>
      <c r="G159" s="132">
        <v>1971645.6908881275</v>
      </c>
      <c r="H159" s="132">
        <v>2111914.134280337</v>
      </c>
      <c r="I159" s="132">
        <v>2214382.4527361058</v>
      </c>
      <c r="J159" s="132">
        <v>2557824.8420035373</v>
      </c>
      <c r="K159" s="132">
        <v>2616546.2382831392</v>
      </c>
      <c r="L159" s="132">
        <v>2838829.2902415097</v>
      </c>
      <c r="M159" s="132">
        <v>3282156.1703931866</v>
      </c>
      <c r="N159" s="132">
        <v>3431835.5822344217</v>
      </c>
      <c r="O159" s="132">
        <v>3865217.4267609632</v>
      </c>
      <c r="P159" s="133"/>
      <c r="Q159" s="132">
        <v>149248.85850064293</v>
      </c>
      <c r="R159" s="132">
        <v>217541.96779842314</v>
      </c>
      <c r="S159" s="132">
        <v>221066.09201038955</v>
      </c>
      <c r="T159" s="132">
        <v>140268.44339220953</v>
      </c>
      <c r="U159" s="132">
        <v>102468.31845576853</v>
      </c>
      <c r="V159" s="132">
        <v>343442.38926743163</v>
      </c>
      <c r="W159" s="132">
        <v>58721.39627960205</v>
      </c>
      <c r="X159" s="132">
        <v>222283.05195837055</v>
      </c>
      <c r="Y159" s="132">
        <v>443326.88015167695</v>
      </c>
      <c r="Z159" s="132">
        <v>149679.41184123483</v>
      </c>
      <c r="AA159" s="132">
        <v>433381.84452654165</v>
      </c>
      <c r="AB159" s="135"/>
      <c r="AC159" s="132">
        <v>0</v>
      </c>
      <c r="AD159" s="132">
        <v>0</v>
      </c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</row>
    <row r="160" spans="1:39">
      <c r="B160" s="7" t="s">
        <v>46</v>
      </c>
      <c r="C160" s="186"/>
      <c r="D160" s="132">
        <v>371701.47082132782</v>
      </c>
      <c r="E160" s="132">
        <v>482080.80132068472</v>
      </c>
      <c r="F160" s="132">
        <v>500346.62292226142</v>
      </c>
      <c r="G160" s="132">
        <v>530603.05711187224</v>
      </c>
      <c r="H160" s="132">
        <v>673170.81841966242</v>
      </c>
      <c r="I160" s="132">
        <v>827860.44787389436</v>
      </c>
      <c r="J160" s="132">
        <v>876892.49367946247</v>
      </c>
      <c r="K160" s="132">
        <v>938717.50478786067</v>
      </c>
      <c r="L160" s="132">
        <v>1117646.8675174895</v>
      </c>
      <c r="M160" s="132">
        <v>1334298.8866188137</v>
      </c>
      <c r="N160" s="132">
        <v>1529528.6408795784</v>
      </c>
      <c r="O160" s="132">
        <v>1735147.467951037</v>
      </c>
      <c r="P160" s="133"/>
      <c r="Q160" s="132">
        <v>110379.33049935686</v>
      </c>
      <c r="R160" s="132">
        <v>18265.821601576681</v>
      </c>
      <c r="S160" s="132">
        <v>30256.4341896109</v>
      </c>
      <c r="T160" s="132">
        <v>142567.76130779009</v>
      </c>
      <c r="U160" s="132">
        <v>154689.629454232</v>
      </c>
      <c r="V160" s="132">
        <v>49032.045805568123</v>
      </c>
      <c r="W160" s="132">
        <v>61825.011108398212</v>
      </c>
      <c r="X160" s="132">
        <v>178929.36272962869</v>
      </c>
      <c r="Y160" s="132">
        <v>216652.01910132437</v>
      </c>
      <c r="Z160" s="132">
        <v>195229.75426076463</v>
      </c>
      <c r="AA160" s="132">
        <v>205618.82707145868</v>
      </c>
      <c r="AB160" s="135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</row>
    <row r="161" spans="1:39">
      <c r="B161" s="6" t="s">
        <v>313</v>
      </c>
      <c r="C161" s="186"/>
      <c r="D161" s="132">
        <v>35598.621317681827</v>
      </c>
      <c r="E161" s="132">
        <v>37825.975752698978</v>
      </c>
      <c r="F161" s="132">
        <v>76770.55764085456</v>
      </c>
      <c r="G161" s="132">
        <v>66774.570558969484</v>
      </c>
      <c r="H161" s="132">
        <v>88769.363373620392</v>
      </c>
      <c r="I161" s="132">
        <v>95166.88070220215</v>
      </c>
      <c r="J161" s="132">
        <v>118537.66422665713</v>
      </c>
      <c r="K161" s="132">
        <v>100813.32431888739</v>
      </c>
      <c r="L161" s="132">
        <v>90989.314304831249</v>
      </c>
      <c r="M161" s="132">
        <v>132212.39653253191</v>
      </c>
      <c r="N161" s="132">
        <v>127541.7360517248</v>
      </c>
      <c r="O161" s="132">
        <v>115800.69343907497</v>
      </c>
      <c r="P161" s="133"/>
      <c r="Q161" s="132">
        <v>2227.3544350171451</v>
      </c>
      <c r="R161" s="132">
        <v>38944.58188815559</v>
      </c>
      <c r="S161" s="132">
        <v>-9995.987081885085</v>
      </c>
      <c r="T161" s="132">
        <v>21994.792814650908</v>
      </c>
      <c r="U161" s="132">
        <v>6397.5173285817618</v>
      </c>
      <c r="V161" s="132">
        <v>23370.783524454975</v>
      </c>
      <c r="W161" s="132">
        <v>-17724.33990776974</v>
      </c>
      <c r="X161" s="132">
        <v>-9824.0100140561372</v>
      </c>
      <c r="Y161" s="132">
        <v>41223.082227700674</v>
      </c>
      <c r="Z161" s="132">
        <v>-4670.6604808071233</v>
      </c>
      <c r="AA161" s="132">
        <v>-11741.042612649835</v>
      </c>
      <c r="AB161" s="135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</row>
    <row r="162" spans="1:39">
      <c r="B162" s="6" t="s">
        <v>107</v>
      </c>
      <c r="C162" s="186"/>
      <c r="D162" s="132">
        <v>94136.524082318152</v>
      </c>
      <c r="E162" s="132">
        <v>123783.82184730103</v>
      </c>
      <c r="F162" s="132">
        <v>149473.5707591454</v>
      </c>
      <c r="G162" s="132">
        <v>137294.20394103057</v>
      </c>
      <c r="H162" s="132">
        <v>175086.81722637959</v>
      </c>
      <c r="I162" s="132">
        <v>211942.28989779786</v>
      </c>
      <c r="J162" s="132">
        <v>272437.16587334283</v>
      </c>
      <c r="K162" s="132">
        <v>328142.7428811125</v>
      </c>
      <c r="L162" s="132">
        <v>302729.7495101688</v>
      </c>
      <c r="M162" s="132">
        <v>500658.60473146813</v>
      </c>
      <c r="N162" s="132">
        <v>513957.29714127519</v>
      </c>
      <c r="O162" s="132">
        <v>532458.85177692515</v>
      </c>
      <c r="P162" s="133"/>
      <c r="Q162" s="132">
        <v>29647.297764982886</v>
      </c>
      <c r="R162" s="132">
        <v>25689.748911844366</v>
      </c>
      <c r="S162" s="132">
        <v>-12179.36681811484</v>
      </c>
      <c r="T162" s="132">
        <v>37792.613285349013</v>
      </c>
      <c r="U162" s="132">
        <v>36855.472671418283</v>
      </c>
      <c r="V162" s="132">
        <v>60494.875975544986</v>
      </c>
      <c r="W162" s="132">
        <v>55705.577007769672</v>
      </c>
      <c r="X162" s="132">
        <v>-25412.993370943739</v>
      </c>
      <c r="Y162" s="132">
        <v>197928.85522129937</v>
      </c>
      <c r="Z162" s="132">
        <v>13298.692409807063</v>
      </c>
      <c r="AA162" s="132">
        <v>18501.554635649973</v>
      </c>
      <c r="AB162" s="135"/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8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23909.211399999997</v>
      </c>
      <c r="E165" s="132">
        <v>35256.697100000005</v>
      </c>
      <c r="F165" s="132">
        <v>44291.1014</v>
      </c>
      <c r="G165" s="132">
        <v>54342.768800000013</v>
      </c>
      <c r="H165" s="132">
        <v>77694.192899999995</v>
      </c>
      <c r="I165" s="132">
        <v>79748.409200000009</v>
      </c>
      <c r="J165" s="132">
        <v>94431.448400000008</v>
      </c>
      <c r="K165" s="132">
        <v>118707.8904</v>
      </c>
      <c r="L165" s="132">
        <v>114893.785257</v>
      </c>
      <c r="M165" s="132">
        <v>142639.09900699998</v>
      </c>
      <c r="N165" s="132">
        <v>182409.47018500001</v>
      </c>
      <c r="O165" s="132">
        <v>158691.02165599997</v>
      </c>
      <c r="P165" s="133"/>
      <c r="Q165" s="132">
        <v>11347.485700000005</v>
      </c>
      <c r="R165" s="132">
        <v>9034.4043000000001</v>
      </c>
      <c r="S165" s="132">
        <v>10051.667400000008</v>
      </c>
      <c r="T165" s="132">
        <v>23351.424099999986</v>
      </c>
      <c r="U165" s="132">
        <v>2054.2163000000073</v>
      </c>
      <c r="V165" s="132">
        <v>14683.039200000007</v>
      </c>
      <c r="W165" s="132">
        <v>24276.441999999985</v>
      </c>
      <c r="X165" s="132">
        <v>-3814.1051430000061</v>
      </c>
      <c r="Y165" s="132">
        <v>27745.31374999999</v>
      </c>
      <c r="Z165" s="132">
        <v>39770.37117800003</v>
      </c>
      <c r="AA165" s="132">
        <v>-23718.448529000034</v>
      </c>
      <c r="AB165" s="135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5186559.1901999982</v>
      </c>
      <c r="E166" s="129">
        <v>6010673.2651999993</v>
      </c>
      <c r="F166" s="129">
        <v>6892284.5223125182</v>
      </c>
      <c r="G166" s="129">
        <v>7564526.5754766166</v>
      </c>
      <c r="H166" s="129">
        <v>8091669.615199999</v>
      </c>
      <c r="I166" s="129">
        <v>8327624.0974000013</v>
      </c>
      <c r="J166" s="129">
        <v>8983008.688261997</v>
      </c>
      <c r="K166" s="129">
        <v>9938135.5494800098</v>
      </c>
      <c r="L166" s="129">
        <v>10582116.873503001</v>
      </c>
      <c r="M166" s="129">
        <v>11121562.375894999</v>
      </c>
      <c r="N166" s="129">
        <v>12541248.175932001</v>
      </c>
      <c r="O166" s="129">
        <v>14706303.559665009</v>
      </c>
      <c r="P166" s="136"/>
      <c r="Q166" s="129">
        <v>824114.07500000065</v>
      </c>
      <c r="R166" s="129">
        <v>881611.25711251958</v>
      </c>
      <c r="S166" s="129">
        <v>672242.05316409795</v>
      </c>
      <c r="T166" s="129">
        <v>527143.03972338233</v>
      </c>
      <c r="U166" s="129">
        <v>235954.48220000253</v>
      </c>
      <c r="V166" s="129">
        <v>655384.59086199582</v>
      </c>
      <c r="W166" s="129">
        <v>955126.8612180124</v>
      </c>
      <c r="X166" s="129">
        <v>643981.32402299228</v>
      </c>
      <c r="Y166" s="129">
        <v>539445.50239199749</v>
      </c>
      <c r="Z166" s="129">
        <v>1419685.800037002</v>
      </c>
      <c r="AA166" s="129">
        <v>2165055.3837330081</v>
      </c>
      <c r="AB166" s="131"/>
      <c r="AC166" s="129">
        <v>0</v>
      </c>
      <c r="AD166" s="129">
        <v>0</v>
      </c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</row>
    <row r="167" spans="1:39">
      <c r="B167" s="176" t="s">
        <v>40</v>
      </c>
      <c r="C167" s="186"/>
      <c r="D167" s="132">
        <v>4696716.498399999</v>
      </c>
      <c r="E167" s="132">
        <v>5397968.9031999987</v>
      </c>
      <c r="F167" s="132">
        <v>6123867.603512519</v>
      </c>
      <c r="G167" s="132">
        <v>6702640.3192766169</v>
      </c>
      <c r="H167" s="132">
        <v>7211020.7808999987</v>
      </c>
      <c r="I167" s="132">
        <v>7470542.4446000019</v>
      </c>
      <c r="J167" s="132">
        <v>8152507.142661998</v>
      </c>
      <c r="K167" s="132">
        <v>9241359.2420800086</v>
      </c>
      <c r="L167" s="132">
        <v>9802793.1340730023</v>
      </c>
      <c r="M167" s="132">
        <v>10414122.737291999</v>
      </c>
      <c r="N167" s="132">
        <v>11681516.036472</v>
      </c>
      <c r="O167" s="132">
        <v>13668416.245658008</v>
      </c>
      <c r="P167" s="133"/>
      <c r="Q167" s="132">
        <v>701252.4047999999</v>
      </c>
      <c r="R167" s="132">
        <v>725898.70031251991</v>
      </c>
      <c r="S167" s="132">
        <v>578772.71576409834</v>
      </c>
      <c r="T167" s="132">
        <v>508380.46162338142</v>
      </c>
      <c r="U167" s="132">
        <v>259521.66370000341</v>
      </c>
      <c r="V167" s="132">
        <v>681964.69806199602</v>
      </c>
      <c r="W167" s="132">
        <v>1088852.0994180115</v>
      </c>
      <c r="X167" s="132">
        <v>561433.89199299272</v>
      </c>
      <c r="Y167" s="132">
        <v>611329.60321899736</v>
      </c>
      <c r="Z167" s="132">
        <v>1267393.2991800015</v>
      </c>
      <c r="AA167" s="132">
        <v>1986900.2091860077</v>
      </c>
      <c r="AB167" s="135"/>
      <c r="AC167" s="132">
        <v>0</v>
      </c>
      <c r="AD167" s="132">
        <v>0</v>
      </c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6023.3160409528373</v>
      </c>
      <c r="E169" s="132">
        <v>3430.7497092667541</v>
      </c>
      <c r="F169" s="132">
        <v>5897.0147727879521</v>
      </c>
      <c r="G169" s="132">
        <v>3233.6231006357034</v>
      </c>
      <c r="H169" s="132">
        <v>3840.2950469498192</v>
      </c>
      <c r="I169" s="132">
        <v>7708.1918380420957</v>
      </c>
      <c r="J169" s="132">
        <v>16939.707772092253</v>
      </c>
      <c r="K169" s="132">
        <v>20561.825780131956</v>
      </c>
      <c r="L169" s="132">
        <v>22642.13201262839</v>
      </c>
      <c r="M169" s="132">
        <v>14864.665214486569</v>
      </c>
      <c r="N169" s="132">
        <v>14828.111003954371</v>
      </c>
      <c r="O169" s="132">
        <v>20252.423045089025</v>
      </c>
      <c r="P169" s="133"/>
      <c r="Q169" s="132">
        <v>-2592.5663316860837</v>
      </c>
      <c r="R169" s="132">
        <v>2466.265063521198</v>
      </c>
      <c r="S169" s="132">
        <v>-2663.3916721522487</v>
      </c>
      <c r="T169" s="132">
        <v>606.67194631411621</v>
      </c>
      <c r="U169" s="132">
        <v>3867.8967910922765</v>
      </c>
      <c r="V169" s="132">
        <v>9231.5159340501577</v>
      </c>
      <c r="W169" s="132">
        <v>3622.1180080397035</v>
      </c>
      <c r="X169" s="132">
        <v>2080.3062324964344</v>
      </c>
      <c r="Y169" s="132">
        <v>-7777.4667981418215</v>
      </c>
      <c r="Z169" s="132">
        <v>-36.554210532199249</v>
      </c>
      <c r="AA169" s="132">
        <v>5424.3120411346554</v>
      </c>
      <c r="AB169" s="135"/>
      <c r="AC169" s="132">
        <v>0</v>
      </c>
      <c r="AD169" s="132">
        <v>0</v>
      </c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</row>
    <row r="170" spans="1:39">
      <c r="B170" s="6" t="s">
        <v>43</v>
      </c>
      <c r="C170" s="186"/>
      <c r="D170" s="132">
        <v>418451.22392395727</v>
      </c>
      <c r="E170" s="132">
        <v>388064.50244325481</v>
      </c>
      <c r="F170" s="132">
        <v>454667.42395532818</v>
      </c>
      <c r="G170" s="132">
        <v>692244.07813080726</v>
      </c>
      <c r="H170" s="132">
        <v>777289.96483351337</v>
      </c>
      <c r="I170" s="132">
        <v>552155.27065207425</v>
      </c>
      <c r="J170" s="132">
        <v>649665.15004773426</v>
      </c>
      <c r="K170" s="132">
        <v>876339.16091410886</v>
      </c>
      <c r="L170" s="132">
        <v>877679.02322053176</v>
      </c>
      <c r="M170" s="132">
        <v>1016708.9349196464</v>
      </c>
      <c r="N170" s="132">
        <v>1172569.5580986005</v>
      </c>
      <c r="O170" s="132">
        <v>1557676.8460725306</v>
      </c>
      <c r="P170" s="133"/>
      <c r="Q170" s="132">
        <v>-30386.721480702407</v>
      </c>
      <c r="R170" s="132">
        <v>66602.921512073357</v>
      </c>
      <c r="S170" s="132">
        <v>237576.65417547905</v>
      </c>
      <c r="T170" s="132">
        <v>85045.886702706135</v>
      </c>
      <c r="U170" s="132">
        <v>-225134.69418143915</v>
      </c>
      <c r="V170" s="132">
        <v>97509.879395660028</v>
      </c>
      <c r="W170" s="132">
        <v>226674.01086637456</v>
      </c>
      <c r="X170" s="132">
        <v>1339.8623064229469</v>
      </c>
      <c r="Y170" s="132">
        <v>139029.91169911457</v>
      </c>
      <c r="Z170" s="132">
        <v>155860.62317895412</v>
      </c>
      <c r="AA170" s="132">
        <v>385107.28797393001</v>
      </c>
      <c r="AB170" s="135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230531.99046325043</v>
      </c>
      <c r="E171" s="132">
        <v>198180.47925961984</v>
      </c>
      <c r="F171" s="132">
        <v>214679.72895444263</v>
      </c>
      <c r="G171" s="132">
        <v>205471.84284187137</v>
      </c>
      <c r="H171" s="132">
        <v>205100.88861321483</v>
      </c>
      <c r="I171" s="132">
        <v>229466.24422734577</v>
      </c>
      <c r="J171" s="132">
        <v>232683.50313982938</v>
      </c>
      <c r="K171" s="132">
        <v>301845.35520497087</v>
      </c>
      <c r="L171" s="132">
        <v>380855.62639587151</v>
      </c>
      <c r="M171" s="132">
        <v>425634.91124622244</v>
      </c>
      <c r="N171" s="132">
        <v>510835.08139057975</v>
      </c>
      <c r="O171" s="132">
        <v>572916.80648811988</v>
      </c>
      <c r="P171" s="133"/>
      <c r="Q171" s="132">
        <v>-32351.511203630616</v>
      </c>
      <c r="R171" s="132">
        <v>16499.249694822811</v>
      </c>
      <c r="S171" s="132">
        <v>-9207.8861125712592</v>
      </c>
      <c r="T171" s="132">
        <v>-370.95422865654655</v>
      </c>
      <c r="U171" s="132">
        <v>24365.355614130931</v>
      </c>
      <c r="V171" s="132">
        <v>3217.2589124836122</v>
      </c>
      <c r="W171" s="132">
        <v>69161.852065141517</v>
      </c>
      <c r="X171" s="132">
        <v>79010.271190900632</v>
      </c>
      <c r="Y171" s="132">
        <v>44779.284850350901</v>
      </c>
      <c r="Z171" s="132">
        <v>85200.17014435734</v>
      </c>
      <c r="AA171" s="132">
        <v>62081.725097540126</v>
      </c>
      <c r="AB171" s="138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</row>
    <row r="172" spans="1:39">
      <c r="B172" s="7" t="s">
        <v>45</v>
      </c>
      <c r="C172" s="186"/>
      <c r="D172" s="132">
        <v>88708.902678406084</v>
      </c>
      <c r="E172" s="132">
        <v>46483.270201641462</v>
      </c>
      <c r="F172" s="132">
        <v>50485.958762969378</v>
      </c>
      <c r="G172" s="132">
        <v>34188.401606464511</v>
      </c>
      <c r="H172" s="132">
        <v>60447.227030543414</v>
      </c>
      <c r="I172" s="132">
        <v>81050.260980150299</v>
      </c>
      <c r="J172" s="132">
        <v>79319.27661488275</v>
      </c>
      <c r="K172" s="132">
        <v>95790.399744462135</v>
      </c>
      <c r="L172" s="132">
        <v>122912.21423684774</v>
      </c>
      <c r="M172" s="132">
        <v>148481.04402569614</v>
      </c>
      <c r="N172" s="132">
        <v>192187.10866854599</v>
      </c>
      <c r="O172" s="132">
        <v>178886.41768006183</v>
      </c>
      <c r="P172" s="133"/>
      <c r="Q172" s="132">
        <v>-42225.632476764622</v>
      </c>
      <c r="R172" s="132">
        <v>4002.6885613279146</v>
      </c>
      <c r="S172" s="132">
        <v>-16297.557156504865</v>
      </c>
      <c r="T172" s="132">
        <v>26258.825424078903</v>
      </c>
      <c r="U172" s="132">
        <v>20603.033949606892</v>
      </c>
      <c r="V172" s="132">
        <v>-1730.9843652675454</v>
      </c>
      <c r="W172" s="132">
        <v>16471.123129579384</v>
      </c>
      <c r="X172" s="132">
        <v>27121.814492385602</v>
      </c>
      <c r="Y172" s="132">
        <v>25568.829788848394</v>
      </c>
      <c r="Z172" s="132">
        <v>43706.064642849859</v>
      </c>
      <c r="AA172" s="132">
        <v>-13300.690988484166</v>
      </c>
      <c r="AB172" s="135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</row>
    <row r="173" spans="1:39">
      <c r="B173" s="7" t="s">
        <v>46</v>
      </c>
      <c r="C173" s="186"/>
      <c r="D173" s="132">
        <v>141823.08778484433</v>
      </c>
      <c r="E173" s="132">
        <v>151697.20905797838</v>
      </c>
      <c r="F173" s="132">
        <v>164193.77019147325</v>
      </c>
      <c r="G173" s="132">
        <v>171283.44123540685</v>
      </c>
      <c r="H173" s="132">
        <v>144653.6615826714</v>
      </c>
      <c r="I173" s="132">
        <v>148415.98324719543</v>
      </c>
      <c r="J173" s="132">
        <v>153364.22652494663</v>
      </c>
      <c r="K173" s="132">
        <v>206054.95546050873</v>
      </c>
      <c r="L173" s="132">
        <v>257943.41215902378</v>
      </c>
      <c r="M173" s="132">
        <v>277153.86722052633</v>
      </c>
      <c r="N173" s="132">
        <v>318647.9727220338</v>
      </c>
      <c r="O173" s="132">
        <v>394030.38880805805</v>
      </c>
      <c r="P173" s="133"/>
      <c r="Q173" s="132">
        <v>9874.1212731340274</v>
      </c>
      <c r="R173" s="132">
        <v>12496.561133494879</v>
      </c>
      <c r="S173" s="132">
        <v>7089.6710439335948</v>
      </c>
      <c r="T173" s="132">
        <v>-26629.779652735444</v>
      </c>
      <c r="U173" s="132">
        <v>3762.3216645240291</v>
      </c>
      <c r="V173" s="132">
        <v>4948.2432777511804</v>
      </c>
      <c r="W173" s="132">
        <v>52690.728935562132</v>
      </c>
      <c r="X173" s="132">
        <v>51888.45669851503</v>
      </c>
      <c r="Y173" s="132">
        <v>19210.455061502536</v>
      </c>
      <c r="Z173" s="132">
        <v>41494.105501507511</v>
      </c>
      <c r="AA173" s="132">
        <v>75382.416086024255</v>
      </c>
      <c r="AB173" s="135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554943.02634084027</v>
      </c>
      <c r="E174" s="132">
        <v>618874.6556590168</v>
      </c>
      <c r="F174" s="132">
        <v>764940.4041590275</v>
      </c>
      <c r="G174" s="132">
        <v>799586.36853186274</v>
      </c>
      <c r="H174" s="132">
        <v>802927.49598798016</v>
      </c>
      <c r="I174" s="132">
        <v>909085.09886321262</v>
      </c>
      <c r="J174" s="132">
        <v>941344.49265825294</v>
      </c>
      <c r="K174" s="132">
        <v>952198.38726179732</v>
      </c>
      <c r="L174" s="132">
        <v>992739.47394485457</v>
      </c>
      <c r="M174" s="132">
        <v>963519.28506170714</v>
      </c>
      <c r="N174" s="132">
        <v>1009684.5659229468</v>
      </c>
      <c r="O174" s="132">
        <v>1070525.9447454687</v>
      </c>
      <c r="P174" s="133"/>
      <c r="Q174" s="132">
        <v>63931.629318176507</v>
      </c>
      <c r="R174" s="132">
        <v>146065.74850001078</v>
      </c>
      <c r="S174" s="132">
        <v>34645.964372835166</v>
      </c>
      <c r="T174" s="132">
        <v>3341.127456117465</v>
      </c>
      <c r="U174" s="132">
        <v>106157.60287523243</v>
      </c>
      <c r="V174" s="132">
        <v>32259.393795040342</v>
      </c>
      <c r="W174" s="132">
        <v>10853.894603544359</v>
      </c>
      <c r="X174" s="132">
        <v>40541.086683057256</v>
      </c>
      <c r="Y174" s="132">
        <v>-29220.188883147421</v>
      </c>
      <c r="Z174" s="132">
        <v>46165.280861239626</v>
      </c>
      <c r="AA174" s="132">
        <v>60841.378822521801</v>
      </c>
      <c r="AB174" s="135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1686641.6080142392</v>
      </c>
      <c r="E175" s="132">
        <v>1728281.2710381851</v>
      </c>
      <c r="F175" s="132">
        <v>2008070.6675270605</v>
      </c>
      <c r="G175" s="132">
        <v>2134769.9853674625</v>
      </c>
      <c r="H175" s="132">
        <v>2225078.0476627182</v>
      </c>
      <c r="I175" s="132">
        <v>2247015.4102778547</v>
      </c>
      <c r="J175" s="132">
        <v>2302484.6874352777</v>
      </c>
      <c r="K175" s="132">
        <v>2498005.1987154461</v>
      </c>
      <c r="L175" s="132">
        <v>2456804.0403178972</v>
      </c>
      <c r="M175" s="132">
        <v>2318616.758033277</v>
      </c>
      <c r="N175" s="132">
        <v>2470995.4451014162</v>
      </c>
      <c r="O175" s="132">
        <v>2725913.1507856534</v>
      </c>
      <c r="P175" s="133"/>
      <c r="Q175" s="132">
        <v>41639.663023945832</v>
      </c>
      <c r="R175" s="132">
        <v>279789.39648887538</v>
      </c>
      <c r="S175" s="132">
        <v>126699.317840402</v>
      </c>
      <c r="T175" s="132">
        <v>90308.062295255513</v>
      </c>
      <c r="U175" s="132">
        <v>21937.36261513659</v>
      </c>
      <c r="V175" s="132">
        <v>55469.27715742313</v>
      </c>
      <c r="W175" s="132">
        <v>195520.51128016828</v>
      </c>
      <c r="X175" s="132">
        <v>-41201.158397548716</v>
      </c>
      <c r="Y175" s="132">
        <v>-138187.28228462022</v>
      </c>
      <c r="Z175" s="132">
        <v>152378.68706813932</v>
      </c>
      <c r="AA175" s="132">
        <v>254917.70568423707</v>
      </c>
      <c r="AB175" s="135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8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1800125.3336167585</v>
      </c>
      <c r="E177" s="132">
        <v>2461137.2450906555</v>
      </c>
      <c r="F177" s="132">
        <v>2675612.3641438712</v>
      </c>
      <c r="G177" s="132">
        <v>2867334.4213039773</v>
      </c>
      <c r="H177" s="132">
        <v>3196784.088755623</v>
      </c>
      <c r="I177" s="132">
        <v>3525112.2287414712</v>
      </c>
      <c r="J177" s="132">
        <v>4009389.6016088109</v>
      </c>
      <c r="K177" s="132">
        <v>4592409.3142035538</v>
      </c>
      <c r="L177" s="132">
        <v>5072072.8381812181</v>
      </c>
      <c r="M177" s="132">
        <v>5674778.18281666</v>
      </c>
      <c r="N177" s="132">
        <v>6502603.2749545034</v>
      </c>
      <c r="O177" s="132">
        <v>7721131.0745211495</v>
      </c>
      <c r="P177" s="133"/>
      <c r="Q177" s="132">
        <v>661011.91147389694</v>
      </c>
      <c r="R177" s="132">
        <v>214475.11905321589</v>
      </c>
      <c r="S177" s="132">
        <v>191722.05716010576</v>
      </c>
      <c r="T177" s="132">
        <v>329449.667451646</v>
      </c>
      <c r="U177" s="132">
        <v>328328.13998584822</v>
      </c>
      <c r="V177" s="132">
        <v>484277.37286733976</v>
      </c>
      <c r="W177" s="132">
        <v>583019.712594743</v>
      </c>
      <c r="X177" s="132">
        <v>479663.52397766383</v>
      </c>
      <c r="Y177" s="132">
        <v>602705.34463544167</v>
      </c>
      <c r="Z177" s="132">
        <v>827825.0921378436</v>
      </c>
      <c r="AA177" s="132">
        <v>1218527.7995666461</v>
      </c>
      <c r="AB177" s="135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</row>
    <row r="178" spans="1:39">
      <c r="B178" s="8" t="s">
        <v>100</v>
      </c>
      <c r="C178" s="186"/>
      <c r="D178" s="132">
        <v>489842.69179999991</v>
      </c>
      <c r="E178" s="132">
        <v>612704.36200000008</v>
      </c>
      <c r="F178" s="132">
        <v>768416.91879999998</v>
      </c>
      <c r="G178" s="132">
        <v>861886.25620000006</v>
      </c>
      <c r="H178" s="132">
        <v>880648.8343000001</v>
      </c>
      <c r="I178" s="132">
        <v>857081.65280000016</v>
      </c>
      <c r="J178" s="132">
        <v>830501.54559999995</v>
      </c>
      <c r="K178" s="132">
        <v>696776.30740000005</v>
      </c>
      <c r="L178" s="132">
        <v>779323.73942999996</v>
      </c>
      <c r="M178" s="132">
        <v>707439.63860299997</v>
      </c>
      <c r="N178" s="132">
        <v>859732.13945999998</v>
      </c>
      <c r="O178" s="132">
        <v>1037887.3140069999</v>
      </c>
      <c r="P178" s="133"/>
      <c r="Q178" s="132">
        <v>122861.67020000011</v>
      </c>
      <c r="R178" s="132">
        <v>155712.55679999996</v>
      </c>
      <c r="S178" s="132">
        <v>93469.337400000048</v>
      </c>
      <c r="T178" s="132">
        <v>18762.578100000064</v>
      </c>
      <c r="U178" s="132">
        <v>-23567.18149999997</v>
      </c>
      <c r="V178" s="132">
        <v>-26580.107200000202</v>
      </c>
      <c r="W178" s="132">
        <v>-133725.23819999988</v>
      </c>
      <c r="X178" s="132">
        <v>82547.432029999894</v>
      </c>
      <c r="Y178" s="132">
        <v>-71884.100826999929</v>
      </c>
      <c r="Z178" s="132">
        <v>152292.50085699995</v>
      </c>
      <c r="AA178" s="132">
        <v>178155.17454700003</v>
      </c>
      <c r="AB178" s="135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52648.06960000001</v>
      </c>
      <c r="E179" s="129">
        <v>55757.977400000003</v>
      </c>
      <c r="F179" s="129">
        <v>57595.408299999996</v>
      </c>
      <c r="G179" s="129">
        <v>62998.849899999994</v>
      </c>
      <c r="H179" s="129">
        <v>65940.572500000009</v>
      </c>
      <c r="I179" s="129">
        <v>79640.999100000001</v>
      </c>
      <c r="J179" s="129">
        <v>79403.815099999993</v>
      </c>
      <c r="K179" s="129">
        <v>75392.892599999992</v>
      </c>
      <c r="L179" s="129">
        <v>79223.760078000007</v>
      </c>
      <c r="M179" s="129">
        <v>83689.900181999983</v>
      </c>
      <c r="N179" s="129">
        <v>90006.651904999992</v>
      </c>
      <c r="O179" s="129">
        <v>93775.399718000001</v>
      </c>
      <c r="P179" s="136"/>
      <c r="Q179" s="129">
        <v>3109.9077999999963</v>
      </c>
      <c r="R179" s="129">
        <v>1837.4308999999926</v>
      </c>
      <c r="S179" s="129">
        <v>5403.4415999999965</v>
      </c>
      <c r="T179" s="129">
        <v>2941.7226000000142</v>
      </c>
      <c r="U179" s="129">
        <v>13700.426599999992</v>
      </c>
      <c r="V179" s="129">
        <v>-237.18400000000202</v>
      </c>
      <c r="W179" s="129">
        <v>-4010.9225000000038</v>
      </c>
      <c r="X179" s="129">
        <v>3830.867478000016</v>
      </c>
      <c r="Y179" s="129">
        <v>4466.1401039999764</v>
      </c>
      <c r="Z179" s="129">
        <v>6316.7517230000049</v>
      </c>
      <c r="AA179" s="129">
        <v>3768.7478130000159</v>
      </c>
      <c r="AB179" s="131"/>
      <c r="AC179" s="129">
        <v>0</v>
      </c>
      <c r="AD179" s="129">
        <v>0</v>
      </c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</row>
    <row r="180" spans="1:39" s="43" customFormat="1">
      <c r="A180" s="36"/>
      <c r="B180" s="29" t="s">
        <v>26</v>
      </c>
      <c r="C180" s="177" t="s">
        <v>295</v>
      </c>
      <c r="D180" s="129">
        <v>52648.06960000001</v>
      </c>
      <c r="E180" s="129">
        <v>55757.977400000003</v>
      </c>
      <c r="F180" s="129">
        <v>57595.408299999996</v>
      </c>
      <c r="G180" s="129">
        <v>62998.849899999994</v>
      </c>
      <c r="H180" s="129">
        <v>65940.572500000009</v>
      </c>
      <c r="I180" s="129">
        <v>79640.999100000001</v>
      </c>
      <c r="J180" s="129">
        <v>79403.815099999993</v>
      </c>
      <c r="K180" s="129">
        <v>75392.892599999992</v>
      </c>
      <c r="L180" s="129">
        <v>79223.760078000007</v>
      </c>
      <c r="M180" s="129">
        <v>83689.900181999983</v>
      </c>
      <c r="N180" s="129">
        <v>90006.651904999992</v>
      </c>
      <c r="O180" s="129">
        <v>93775.399718000001</v>
      </c>
      <c r="P180" s="136"/>
      <c r="Q180" s="129">
        <v>3109.9077999999963</v>
      </c>
      <c r="R180" s="129">
        <v>1837.4308999999926</v>
      </c>
      <c r="S180" s="129">
        <v>5403.4415999999965</v>
      </c>
      <c r="T180" s="129">
        <v>2941.7226000000142</v>
      </c>
      <c r="U180" s="129">
        <v>13700.426599999992</v>
      </c>
      <c r="V180" s="129">
        <v>-237.18400000000202</v>
      </c>
      <c r="W180" s="129">
        <v>-4010.9225000000038</v>
      </c>
      <c r="X180" s="129">
        <v>3830.867478000016</v>
      </c>
      <c r="Y180" s="129">
        <v>4466.1401039999764</v>
      </c>
      <c r="Z180" s="129">
        <v>6316.7517230000049</v>
      </c>
      <c r="AA180" s="129">
        <v>3768.7478130000159</v>
      </c>
      <c r="AB180" s="131"/>
      <c r="AC180" s="129">
        <v>0</v>
      </c>
      <c r="AD180" s="129">
        <v>0</v>
      </c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</row>
    <row r="181" spans="1:39">
      <c r="B181" s="176" t="s">
        <v>40</v>
      </c>
      <c r="C181" s="186"/>
      <c r="D181" s="132">
        <v>42292.002100000005</v>
      </c>
      <c r="E181" s="132">
        <v>45192.540700000005</v>
      </c>
      <c r="F181" s="132">
        <v>46047.105599999995</v>
      </c>
      <c r="G181" s="132">
        <v>51824.164199999999</v>
      </c>
      <c r="H181" s="132">
        <v>54570.774200000007</v>
      </c>
      <c r="I181" s="132">
        <v>68448.6345</v>
      </c>
      <c r="J181" s="132">
        <v>67329.439700000003</v>
      </c>
      <c r="K181" s="132">
        <v>60196.538499999995</v>
      </c>
      <c r="L181" s="132">
        <v>63796.306307000006</v>
      </c>
      <c r="M181" s="132">
        <v>68124.144210999992</v>
      </c>
      <c r="N181" s="132">
        <v>75997.747361999995</v>
      </c>
      <c r="O181" s="132">
        <v>78622.638875000004</v>
      </c>
      <c r="P181" s="133"/>
      <c r="Q181" s="132">
        <v>2900.5386000000044</v>
      </c>
      <c r="R181" s="132">
        <v>854.56489999998553</v>
      </c>
      <c r="S181" s="132">
        <v>5777.0586000000039</v>
      </c>
      <c r="T181" s="132">
        <v>2746.6100000000097</v>
      </c>
      <c r="U181" s="132">
        <v>13877.860299999997</v>
      </c>
      <c r="V181" s="132">
        <v>-1119.1948000000025</v>
      </c>
      <c r="W181" s="132">
        <v>-7132.9012000000039</v>
      </c>
      <c r="X181" s="132">
        <v>3599.767807000012</v>
      </c>
      <c r="Y181" s="132">
        <v>4327.8379039999782</v>
      </c>
      <c r="Z181" s="132">
        <v>7873.6031510000084</v>
      </c>
      <c r="AA181" s="132">
        <v>2624.8915130000114</v>
      </c>
      <c r="AB181" s="135"/>
      <c r="AC181" s="132">
        <v>0</v>
      </c>
      <c r="AD181" s="132">
        <v>0</v>
      </c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0</v>
      </c>
      <c r="I183" s="132">
        <v>0</v>
      </c>
      <c r="J183" s="132">
        <v>0</v>
      </c>
      <c r="K183" s="132">
        <v>0</v>
      </c>
      <c r="L183" s="132">
        <v>0</v>
      </c>
      <c r="M183" s="132">
        <v>0</v>
      </c>
      <c r="N183" s="132">
        <v>0</v>
      </c>
      <c r="O183" s="132">
        <v>0</v>
      </c>
      <c r="P183" s="133"/>
      <c r="Q183" s="132">
        <v>0</v>
      </c>
      <c r="R183" s="132">
        <v>0</v>
      </c>
      <c r="S183" s="132">
        <v>0</v>
      </c>
      <c r="T183" s="132">
        <v>0</v>
      </c>
      <c r="U183" s="132">
        <v>0</v>
      </c>
      <c r="V183" s="132">
        <v>0</v>
      </c>
      <c r="W183" s="132">
        <v>0</v>
      </c>
      <c r="X183" s="132">
        <v>0</v>
      </c>
      <c r="Y183" s="132">
        <v>0</v>
      </c>
      <c r="Z183" s="132">
        <v>0</v>
      </c>
      <c r="AA183" s="132">
        <v>0</v>
      </c>
      <c r="AB183" s="135"/>
      <c r="AC183" s="132">
        <v>0</v>
      </c>
      <c r="AD183" s="132">
        <v>0</v>
      </c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</row>
    <row r="184" spans="1:39">
      <c r="B184" s="6" t="s">
        <v>43</v>
      </c>
      <c r="C184" s="186"/>
      <c r="D184" s="132">
        <v>577.67171569406162</v>
      </c>
      <c r="E184" s="132">
        <v>908.76569460243002</v>
      </c>
      <c r="F184" s="132">
        <v>1018.0592901758419</v>
      </c>
      <c r="G184" s="132">
        <v>3525.3857083710031</v>
      </c>
      <c r="H184" s="132">
        <v>5363.3298334361962</v>
      </c>
      <c r="I184" s="132">
        <v>4983.2183458475201</v>
      </c>
      <c r="J184" s="132">
        <v>3126.2577221309202</v>
      </c>
      <c r="K184" s="132">
        <v>4387.9625646543664</v>
      </c>
      <c r="L184" s="132">
        <v>3840.2801882645435</v>
      </c>
      <c r="M184" s="132">
        <v>4487.5029430169079</v>
      </c>
      <c r="N184" s="132">
        <v>4520.8544217703738</v>
      </c>
      <c r="O184" s="132">
        <v>4146.2928170442356</v>
      </c>
      <c r="P184" s="133"/>
      <c r="Q184" s="132">
        <v>331.09397890836829</v>
      </c>
      <c r="R184" s="132">
        <v>109.29359557341184</v>
      </c>
      <c r="S184" s="132">
        <v>2507.3264181951613</v>
      </c>
      <c r="T184" s="132">
        <v>1837.944125065193</v>
      </c>
      <c r="U184" s="132">
        <v>-380.11148758867603</v>
      </c>
      <c r="V184" s="132">
        <v>-1856.9606237165995</v>
      </c>
      <c r="W184" s="132">
        <v>1261.7048425234461</v>
      </c>
      <c r="X184" s="132">
        <v>-547.68237638982316</v>
      </c>
      <c r="Y184" s="132">
        <v>647.22275475236438</v>
      </c>
      <c r="Z184" s="132">
        <v>33.351478753466068</v>
      </c>
      <c r="AA184" s="132">
        <v>-374.56160472613863</v>
      </c>
      <c r="AB184" s="135"/>
      <c r="AC184" s="132">
        <v>0</v>
      </c>
      <c r="AD184" s="132">
        <v>0</v>
      </c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8050.5801897179372</v>
      </c>
      <c r="E188" s="132">
        <v>9048.2339635566623</v>
      </c>
      <c r="F188" s="132">
        <v>8952.5496972725941</v>
      </c>
      <c r="G188" s="132">
        <v>8828.3697275201357</v>
      </c>
      <c r="H188" s="132">
        <v>7399.0681015119762</v>
      </c>
      <c r="I188" s="132">
        <v>8851.7254001938618</v>
      </c>
      <c r="J188" s="132">
        <v>8817.026928400066</v>
      </c>
      <c r="K188" s="132">
        <v>7935.2689134639022</v>
      </c>
      <c r="L188" s="132">
        <v>9447.6194569171894</v>
      </c>
      <c r="M188" s="132">
        <v>8476.3811440535974</v>
      </c>
      <c r="N188" s="132">
        <v>6705.9793828636257</v>
      </c>
      <c r="O188" s="132">
        <v>8969.9344934296132</v>
      </c>
      <c r="P188" s="133"/>
      <c r="Q188" s="132">
        <v>997.6537738387251</v>
      </c>
      <c r="R188" s="132">
        <v>-95.684266284067121</v>
      </c>
      <c r="S188" s="132">
        <v>-124.17996975245842</v>
      </c>
      <c r="T188" s="132">
        <v>-1429.3016260081599</v>
      </c>
      <c r="U188" s="132">
        <v>1452.6572986818862</v>
      </c>
      <c r="V188" s="132">
        <v>-34.698471793795704</v>
      </c>
      <c r="W188" s="132">
        <v>-881.75801493616461</v>
      </c>
      <c r="X188" s="132">
        <v>1512.3505434532874</v>
      </c>
      <c r="Y188" s="132">
        <v>-971.238312863592</v>
      </c>
      <c r="Z188" s="132">
        <v>-1770.4017611899715</v>
      </c>
      <c r="AA188" s="132">
        <v>2263.9551105659875</v>
      </c>
      <c r="AB188" s="135"/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</row>
    <row r="189" spans="1:39">
      <c r="B189" s="6" t="s">
        <v>107</v>
      </c>
      <c r="C189" s="186"/>
      <c r="D189" s="132">
        <v>33663.750194588007</v>
      </c>
      <c r="E189" s="132">
        <v>35235.541041840916</v>
      </c>
      <c r="F189" s="132">
        <v>36076.496612551557</v>
      </c>
      <c r="G189" s="132">
        <v>39470.408764108848</v>
      </c>
      <c r="H189" s="132">
        <v>41808.376265051833</v>
      </c>
      <c r="I189" s="132">
        <v>54613.690753958625</v>
      </c>
      <c r="J189" s="132">
        <v>55386.155049469016</v>
      </c>
      <c r="K189" s="132">
        <v>47873.307021881723</v>
      </c>
      <c r="L189" s="132">
        <v>50508.40666181827</v>
      </c>
      <c r="M189" s="132">
        <v>55160.260123929482</v>
      </c>
      <c r="N189" s="132">
        <v>64770.913557365995</v>
      </c>
      <c r="O189" s="132">
        <v>65506.411564526163</v>
      </c>
      <c r="P189" s="133"/>
      <c r="Q189" s="132">
        <v>1571.7908472529075</v>
      </c>
      <c r="R189" s="132">
        <v>840.95557071064491</v>
      </c>
      <c r="S189" s="132">
        <v>3393.9121515572933</v>
      </c>
      <c r="T189" s="132">
        <v>2337.967500942983</v>
      </c>
      <c r="U189" s="132">
        <v>12805.314488906788</v>
      </c>
      <c r="V189" s="132">
        <v>772.46429551039455</v>
      </c>
      <c r="W189" s="132">
        <v>-7512.8480275872898</v>
      </c>
      <c r="X189" s="132">
        <v>2635.099639936544</v>
      </c>
      <c r="Y189" s="132">
        <v>4651.8534621112112</v>
      </c>
      <c r="Z189" s="132">
        <v>9610.6534334365169</v>
      </c>
      <c r="AA189" s="132">
        <v>735.49800716016307</v>
      </c>
      <c r="AB189" s="135"/>
      <c r="AC189" s="132">
        <v>0</v>
      </c>
      <c r="AD189" s="132">
        <v>0</v>
      </c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8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10356.067500000001</v>
      </c>
      <c r="E192" s="132">
        <v>10565.4367</v>
      </c>
      <c r="F192" s="132">
        <v>11548.3027</v>
      </c>
      <c r="G192" s="132">
        <v>11174.6857</v>
      </c>
      <c r="H192" s="132">
        <v>11369.798299999999</v>
      </c>
      <c r="I192" s="132">
        <v>11192.364600000001</v>
      </c>
      <c r="J192" s="132">
        <v>12074.375400000001</v>
      </c>
      <c r="K192" s="132">
        <v>15196.354099999999</v>
      </c>
      <c r="L192" s="132">
        <v>15427.453771</v>
      </c>
      <c r="M192" s="132">
        <v>15565.755971000002</v>
      </c>
      <c r="N192" s="132">
        <v>14008.904543000001</v>
      </c>
      <c r="O192" s="132">
        <v>15152.760842999998</v>
      </c>
      <c r="P192" s="133"/>
      <c r="Q192" s="132">
        <v>209.36919999999901</v>
      </c>
      <c r="R192" s="132">
        <v>982.86600000000135</v>
      </c>
      <c r="S192" s="132">
        <v>-373.61700000000013</v>
      </c>
      <c r="T192" s="132">
        <v>195.11259999999879</v>
      </c>
      <c r="U192" s="132">
        <v>-177.43369999999885</v>
      </c>
      <c r="V192" s="132">
        <v>882.01080000000047</v>
      </c>
      <c r="W192" s="132">
        <v>3121.9786999999983</v>
      </c>
      <c r="X192" s="132">
        <v>231.09967100000119</v>
      </c>
      <c r="Y192" s="132">
        <v>138.30220000000111</v>
      </c>
      <c r="Z192" s="132">
        <v>-1556.8514280000018</v>
      </c>
      <c r="AA192" s="132">
        <v>1143.8562999999988</v>
      </c>
      <c r="AB192" s="135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0</v>
      </c>
      <c r="E193" s="129">
        <v>0</v>
      </c>
      <c r="F193" s="129">
        <v>0</v>
      </c>
      <c r="G193" s="129">
        <v>0</v>
      </c>
      <c r="H193" s="129">
        <v>0</v>
      </c>
      <c r="I193" s="129">
        <v>0</v>
      </c>
      <c r="J193" s="129">
        <v>0</v>
      </c>
      <c r="K193" s="129">
        <v>0</v>
      </c>
      <c r="L193" s="129">
        <v>0</v>
      </c>
      <c r="M193" s="129">
        <v>0</v>
      </c>
      <c r="N193" s="129">
        <v>0</v>
      </c>
      <c r="O193" s="129">
        <v>0</v>
      </c>
      <c r="P193" s="136"/>
      <c r="Q193" s="129">
        <v>0</v>
      </c>
      <c r="R193" s="129">
        <v>0</v>
      </c>
      <c r="S193" s="129">
        <v>0</v>
      </c>
      <c r="T193" s="129">
        <v>0</v>
      </c>
      <c r="U193" s="129">
        <v>0</v>
      </c>
      <c r="V193" s="129">
        <v>0</v>
      </c>
      <c r="W193" s="129">
        <v>0</v>
      </c>
      <c r="X193" s="129">
        <v>0</v>
      </c>
      <c r="Y193" s="129">
        <v>0</v>
      </c>
      <c r="Z193" s="129">
        <v>0</v>
      </c>
      <c r="AA193" s="129">
        <v>0</v>
      </c>
      <c r="AB193" s="131"/>
      <c r="AC193" s="129">
        <v>0</v>
      </c>
      <c r="AD193" s="129">
        <v>0</v>
      </c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</row>
    <row r="194" spans="1:39">
      <c r="B194" s="3" t="s">
        <v>12</v>
      </c>
      <c r="C194" s="178" t="s">
        <v>297</v>
      </c>
      <c r="D194" s="132">
        <v>0</v>
      </c>
      <c r="E194" s="132">
        <v>0</v>
      </c>
      <c r="F194" s="132">
        <v>0</v>
      </c>
      <c r="G194" s="132">
        <v>0</v>
      </c>
      <c r="H194" s="132">
        <v>0</v>
      </c>
      <c r="I194" s="132">
        <v>0</v>
      </c>
      <c r="J194" s="132">
        <v>0</v>
      </c>
      <c r="K194" s="132">
        <v>0</v>
      </c>
      <c r="L194" s="132">
        <v>0</v>
      </c>
      <c r="M194" s="132">
        <v>0</v>
      </c>
      <c r="N194" s="132">
        <v>0</v>
      </c>
      <c r="O194" s="132">
        <v>0</v>
      </c>
      <c r="P194" s="133"/>
      <c r="Q194" s="132">
        <v>0</v>
      </c>
      <c r="R194" s="132">
        <v>0</v>
      </c>
      <c r="S194" s="132">
        <v>0</v>
      </c>
      <c r="T194" s="132">
        <v>0</v>
      </c>
      <c r="U194" s="132">
        <v>0</v>
      </c>
      <c r="V194" s="132">
        <v>0</v>
      </c>
      <c r="W194" s="132">
        <v>0</v>
      </c>
      <c r="X194" s="132">
        <v>0</v>
      </c>
      <c r="Y194" s="132">
        <v>0</v>
      </c>
      <c r="Z194" s="132">
        <v>0</v>
      </c>
      <c r="AA194" s="132">
        <v>0</v>
      </c>
      <c r="AB194" s="135"/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</row>
    <row r="195" spans="1:39">
      <c r="B195" s="3" t="s">
        <v>13</v>
      </c>
      <c r="C195" s="178" t="s">
        <v>298</v>
      </c>
      <c r="D195" s="132">
        <v>0</v>
      </c>
      <c r="E195" s="132">
        <v>0</v>
      </c>
      <c r="F195" s="132">
        <v>0</v>
      </c>
      <c r="G195" s="132">
        <v>0</v>
      </c>
      <c r="H195" s="132">
        <v>0</v>
      </c>
      <c r="I195" s="132">
        <v>0</v>
      </c>
      <c r="J195" s="132">
        <v>0</v>
      </c>
      <c r="K195" s="132">
        <v>0</v>
      </c>
      <c r="L195" s="132">
        <v>0</v>
      </c>
      <c r="M195" s="132">
        <v>0</v>
      </c>
      <c r="N195" s="132">
        <v>0</v>
      </c>
      <c r="O195" s="132">
        <v>0</v>
      </c>
      <c r="P195" s="133"/>
      <c r="Q195" s="132">
        <v>0</v>
      </c>
      <c r="R195" s="132">
        <v>0</v>
      </c>
      <c r="S195" s="132">
        <v>0</v>
      </c>
      <c r="T195" s="132">
        <v>0</v>
      </c>
      <c r="U195" s="132">
        <v>0</v>
      </c>
      <c r="V195" s="132">
        <v>0</v>
      </c>
      <c r="W195" s="132">
        <v>0</v>
      </c>
      <c r="X195" s="132">
        <v>0</v>
      </c>
      <c r="Y195" s="132">
        <v>0</v>
      </c>
      <c r="Z195" s="132">
        <v>0</v>
      </c>
      <c r="AA195" s="132">
        <v>0</v>
      </c>
      <c r="AB195" s="135"/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</row>
    <row r="196" spans="1:39" s="43" customForma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110917.58209999999</v>
      </c>
      <c r="E203" s="129">
        <v>117409.21210000002</v>
      </c>
      <c r="F203" s="129">
        <v>150837.31950000001</v>
      </c>
      <c r="G203" s="129">
        <v>161739.28759999998</v>
      </c>
      <c r="H203" s="129">
        <v>178189.11499999999</v>
      </c>
      <c r="I203" s="129">
        <v>184417.8982</v>
      </c>
      <c r="J203" s="129">
        <v>210271.10509398245</v>
      </c>
      <c r="K203" s="129">
        <v>241379.19054799998</v>
      </c>
      <c r="L203" s="129">
        <v>274863.67527800001</v>
      </c>
      <c r="M203" s="129">
        <v>280066.68139699998</v>
      </c>
      <c r="N203" s="129">
        <v>265066.0077539999</v>
      </c>
      <c r="O203" s="129">
        <v>289411.87920178648</v>
      </c>
      <c r="P203" s="136"/>
      <c r="Q203" s="129">
        <v>6491.6300000000319</v>
      </c>
      <c r="R203" s="129">
        <v>33428.107400000001</v>
      </c>
      <c r="S203" s="129">
        <v>10901.968099999976</v>
      </c>
      <c r="T203" s="129">
        <v>16449.827400000002</v>
      </c>
      <c r="U203" s="129">
        <v>6228.783199999998</v>
      </c>
      <c r="V203" s="129">
        <v>25853.206893982453</v>
      </c>
      <c r="W203" s="129">
        <v>31108.085454017557</v>
      </c>
      <c r="X203" s="129">
        <v>33484.484730000033</v>
      </c>
      <c r="Y203" s="129">
        <v>5203.0061189999742</v>
      </c>
      <c r="Z203" s="129">
        <v>-15000.673643000073</v>
      </c>
      <c r="AA203" s="129">
        <v>24345.871447786521</v>
      </c>
      <c r="AB203" s="131"/>
      <c r="AC203" s="129">
        <v>0</v>
      </c>
      <c r="AD203" s="129">
        <v>0</v>
      </c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v>45205.631600000001</v>
      </c>
      <c r="E204" s="129">
        <v>47121.245600000002</v>
      </c>
      <c r="F204" s="129">
        <v>62995.690499999997</v>
      </c>
      <c r="G204" s="129">
        <v>67308.529299999995</v>
      </c>
      <c r="H204" s="129">
        <v>74064.204200000007</v>
      </c>
      <c r="I204" s="129">
        <v>72676.174199999994</v>
      </c>
      <c r="J204" s="129">
        <v>87855.493600000002</v>
      </c>
      <c r="K204" s="129">
        <v>119618.721857</v>
      </c>
      <c r="L204" s="129">
        <v>131023.89421</v>
      </c>
      <c r="M204" s="129">
        <v>115865.59284700002</v>
      </c>
      <c r="N204" s="129">
        <v>116018.406003</v>
      </c>
      <c r="O204" s="129">
        <v>111088.80240799999</v>
      </c>
      <c r="P204" s="136"/>
      <c r="Q204" s="129">
        <v>1915.614000000005</v>
      </c>
      <c r="R204" s="129">
        <v>15874.444899999997</v>
      </c>
      <c r="S204" s="129">
        <v>4312.8387999999977</v>
      </c>
      <c r="T204" s="129">
        <v>6755.6749000000082</v>
      </c>
      <c r="U204" s="129">
        <v>-1388.0300000000148</v>
      </c>
      <c r="V204" s="129">
        <v>15179.319400000008</v>
      </c>
      <c r="W204" s="129">
        <v>31763.228256999992</v>
      </c>
      <c r="X204" s="129">
        <v>11405.172353000013</v>
      </c>
      <c r="Y204" s="129">
        <v>-15158.301362999988</v>
      </c>
      <c r="Z204" s="129">
        <v>152.81315599997924</v>
      </c>
      <c r="AA204" s="129">
        <v>-4929.6035950000032</v>
      </c>
      <c r="AB204" s="131"/>
      <c r="AC204" s="129">
        <v>0</v>
      </c>
      <c r="AD204" s="129">
        <v>0</v>
      </c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</row>
    <row r="205" spans="1:39">
      <c r="B205" s="176" t="s">
        <v>40</v>
      </c>
      <c r="C205" s="186"/>
      <c r="D205" s="132">
        <v>45205.631600000001</v>
      </c>
      <c r="E205" s="132">
        <v>47121.245600000002</v>
      </c>
      <c r="F205" s="132">
        <v>62995.690499999997</v>
      </c>
      <c r="G205" s="132">
        <v>67308.529299999995</v>
      </c>
      <c r="H205" s="132">
        <v>74064.204200000007</v>
      </c>
      <c r="I205" s="132">
        <v>72676.174199999994</v>
      </c>
      <c r="J205" s="132">
        <v>87855.493600000002</v>
      </c>
      <c r="K205" s="132">
        <v>119618.721857</v>
      </c>
      <c r="L205" s="132">
        <v>131023.89421</v>
      </c>
      <c r="M205" s="132">
        <v>115865.59284700002</v>
      </c>
      <c r="N205" s="132">
        <v>116018.406003</v>
      </c>
      <c r="O205" s="132">
        <v>111088.80240799999</v>
      </c>
      <c r="P205" s="133"/>
      <c r="Q205" s="132">
        <v>1915.614000000005</v>
      </c>
      <c r="R205" s="132">
        <v>15874.444899999997</v>
      </c>
      <c r="S205" s="132">
        <v>4312.8387999999977</v>
      </c>
      <c r="T205" s="132">
        <v>6755.6749000000082</v>
      </c>
      <c r="U205" s="132">
        <v>-1388.0300000000148</v>
      </c>
      <c r="V205" s="132">
        <v>15179.319400000008</v>
      </c>
      <c r="W205" s="132">
        <v>31763.228256999992</v>
      </c>
      <c r="X205" s="132">
        <v>11405.172353000013</v>
      </c>
      <c r="Y205" s="132">
        <v>-15158.301362999988</v>
      </c>
      <c r="Z205" s="132">
        <v>152.81315599997924</v>
      </c>
      <c r="AA205" s="132">
        <v>-4929.6035950000032</v>
      </c>
      <c r="AB205" s="135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45205.631600000001</v>
      </c>
      <c r="E209" s="132">
        <v>47121.245600000002</v>
      </c>
      <c r="F209" s="132">
        <v>62995.690499999997</v>
      </c>
      <c r="G209" s="132">
        <v>67308.529299999995</v>
      </c>
      <c r="H209" s="132">
        <v>74064.204200000007</v>
      </c>
      <c r="I209" s="132">
        <v>72676.174199999994</v>
      </c>
      <c r="J209" s="132">
        <v>87855.493600000002</v>
      </c>
      <c r="K209" s="132">
        <v>119618.721857</v>
      </c>
      <c r="L209" s="132">
        <v>131023.89421</v>
      </c>
      <c r="M209" s="132">
        <v>115865.59284700002</v>
      </c>
      <c r="N209" s="132">
        <v>116018.406003</v>
      </c>
      <c r="O209" s="132">
        <v>111088.80240799999</v>
      </c>
      <c r="P209" s="133"/>
      <c r="Q209" s="132">
        <v>1915.614000000005</v>
      </c>
      <c r="R209" s="132">
        <v>15874.444899999997</v>
      </c>
      <c r="S209" s="132">
        <v>4312.8387999999977</v>
      </c>
      <c r="T209" s="132">
        <v>6755.6749000000082</v>
      </c>
      <c r="U209" s="132">
        <v>-1388.0300000000148</v>
      </c>
      <c r="V209" s="132">
        <v>15179.319400000008</v>
      </c>
      <c r="W209" s="132">
        <v>31763.228256999992</v>
      </c>
      <c r="X209" s="132">
        <v>11405.172353000013</v>
      </c>
      <c r="Y209" s="132">
        <v>-15158.301362999988</v>
      </c>
      <c r="Z209" s="132">
        <v>152.81315599997924</v>
      </c>
      <c r="AA209" s="132">
        <v>-4929.6035950000032</v>
      </c>
      <c r="AB209" s="135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45205.631600000001</v>
      </c>
      <c r="E210" s="132">
        <v>47121.245600000002</v>
      </c>
      <c r="F210" s="132">
        <v>62995.690499999997</v>
      </c>
      <c r="G210" s="132">
        <v>67308.529299999995</v>
      </c>
      <c r="H210" s="132">
        <v>74064.204200000007</v>
      </c>
      <c r="I210" s="132">
        <v>72676.174199999994</v>
      </c>
      <c r="J210" s="132">
        <v>87855.493600000002</v>
      </c>
      <c r="K210" s="132">
        <v>119618.721857</v>
      </c>
      <c r="L210" s="132">
        <v>131023.89421</v>
      </c>
      <c r="M210" s="132">
        <v>115865.59284700002</v>
      </c>
      <c r="N210" s="132">
        <v>116018.406003</v>
      </c>
      <c r="O210" s="132">
        <v>111088.80240799999</v>
      </c>
      <c r="P210" s="133"/>
      <c r="Q210" s="132">
        <v>1915.614000000005</v>
      </c>
      <c r="R210" s="132">
        <v>15874.444899999997</v>
      </c>
      <c r="S210" s="132">
        <v>4312.8387999999977</v>
      </c>
      <c r="T210" s="132">
        <v>6755.6749000000082</v>
      </c>
      <c r="U210" s="132">
        <v>-1388.0300000000148</v>
      </c>
      <c r="V210" s="132">
        <v>15179.319400000008</v>
      </c>
      <c r="W210" s="132">
        <v>31763.228256999992</v>
      </c>
      <c r="X210" s="132">
        <v>11405.172353000013</v>
      </c>
      <c r="Y210" s="132">
        <v>-15158.301362999988</v>
      </c>
      <c r="Z210" s="132">
        <v>152.81315599997924</v>
      </c>
      <c r="AA210" s="132">
        <v>-4929.6035950000032</v>
      </c>
      <c r="AB210" s="135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5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8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65711.950499999992</v>
      </c>
      <c r="E217" s="129">
        <v>70287.96650000001</v>
      </c>
      <c r="F217" s="129">
        <v>87841.629000000001</v>
      </c>
      <c r="G217" s="129">
        <v>94430.758300000001</v>
      </c>
      <c r="H217" s="129">
        <v>104124.91079999997</v>
      </c>
      <c r="I217" s="129">
        <v>111741.724</v>
      </c>
      <c r="J217" s="129">
        <v>122415.61149398246</v>
      </c>
      <c r="K217" s="129">
        <v>121760.468691</v>
      </c>
      <c r="L217" s="129">
        <v>143839.78106800001</v>
      </c>
      <c r="M217" s="129">
        <v>164201.08854999999</v>
      </c>
      <c r="N217" s="129">
        <v>149047.60175099995</v>
      </c>
      <c r="O217" s="129">
        <v>178323.07679378643</v>
      </c>
      <c r="P217" s="136"/>
      <c r="Q217" s="129">
        <v>4576.016000000016</v>
      </c>
      <c r="R217" s="129">
        <v>17553.662499999995</v>
      </c>
      <c r="S217" s="129">
        <v>6589.1293000000023</v>
      </c>
      <c r="T217" s="129">
        <v>9694.1524999999729</v>
      </c>
      <c r="U217" s="129">
        <v>7616.8132000000242</v>
      </c>
      <c r="V217" s="129">
        <v>10673.887493982465</v>
      </c>
      <c r="W217" s="129">
        <v>-655.14280298245922</v>
      </c>
      <c r="X217" s="129">
        <v>22079.31237700002</v>
      </c>
      <c r="Y217" s="129">
        <v>20361.30748199996</v>
      </c>
      <c r="Z217" s="129">
        <v>-15153.486799000029</v>
      </c>
      <c r="AA217" s="129">
        <v>29275.475042786478</v>
      </c>
      <c r="AB217" s="131"/>
      <c r="AC217" s="129">
        <v>0</v>
      </c>
      <c r="AD217" s="129">
        <v>0</v>
      </c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</row>
    <row r="218" spans="1:39">
      <c r="B218" s="176" t="s">
        <v>40</v>
      </c>
      <c r="C218" s="17"/>
      <c r="D218" s="132">
        <v>61502.163451510023</v>
      </c>
      <c r="E218" s="132">
        <v>65177.107286897459</v>
      </c>
      <c r="F218" s="132">
        <v>81081.298485866835</v>
      </c>
      <c r="G218" s="132">
        <v>86777.187885047562</v>
      </c>
      <c r="H218" s="132">
        <v>96091.863284026127</v>
      </c>
      <c r="I218" s="132">
        <v>103794.01922729</v>
      </c>
      <c r="J218" s="132">
        <v>114303.40756735296</v>
      </c>
      <c r="K218" s="132">
        <v>114871.88631491813</v>
      </c>
      <c r="L218" s="132">
        <v>136540.25206618448</v>
      </c>
      <c r="M218" s="132">
        <v>157323.62928296087</v>
      </c>
      <c r="N218" s="132">
        <v>140987.27035699433</v>
      </c>
      <c r="O218" s="132">
        <v>168417.52800320237</v>
      </c>
      <c r="P218" s="133"/>
      <c r="Q218" s="132">
        <v>3674.9438353874325</v>
      </c>
      <c r="R218" s="132">
        <v>15904.191198969374</v>
      </c>
      <c r="S218" s="132">
        <v>5695.8893991807372</v>
      </c>
      <c r="T218" s="132">
        <v>9314.6753989785575</v>
      </c>
      <c r="U218" s="132">
        <v>7702.1559432638805</v>
      </c>
      <c r="V218" s="132">
        <v>10509.388340062946</v>
      </c>
      <c r="W218" s="132">
        <v>568.4787475651774</v>
      </c>
      <c r="X218" s="132">
        <v>21668.365751266356</v>
      </c>
      <c r="Y218" s="132">
        <v>20783.377216776375</v>
      </c>
      <c r="Z218" s="132">
        <v>-16336.358925966533</v>
      </c>
      <c r="AA218" s="132">
        <v>27430.257646208043</v>
      </c>
      <c r="AB218" s="135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6313.8894704103386</v>
      </c>
      <c r="E220" s="132">
        <v>3766.8056896842336</v>
      </c>
      <c r="F220" s="132">
        <v>8360.6347029480476</v>
      </c>
      <c r="G220" s="132">
        <v>8395.3909456079691</v>
      </c>
      <c r="H220" s="132">
        <v>10625.201719693714</v>
      </c>
      <c r="I220" s="132">
        <v>12644.258925369368</v>
      </c>
      <c r="J220" s="132">
        <v>10363.562955744415</v>
      </c>
      <c r="K220" s="132">
        <v>4321.240266438469</v>
      </c>
      <c r="L220" s="132">
        <v>22293.229475364347</v>
      </c>
      <c r="M220" s="132">
        <v>33751.931169040756</v>
      </c>
      <c r="N220" s="132">
        <v>10810.315270364667</v>
      </c>
      <c r="O220" s="132">
        <v>7445.0025481195253</v>
      </c>
      <c r="P220" s="133"/>
      <c r="Q220" s="132">
        <v>-2547.083780726105</v>
      </c>
      <c r="R220" s="132">
        <v>4593.829013263814</v>
      </c>
      <c r="S220" s="132">
        <v>34.756242659921099</v>
      </c>
      <c r="T220" s="132">
        <v>2229.8107740857458</v>
      </c>
      <c r="U220" s="132">
        <v>2019.0572056756523</v>
      </c>
      <c r="V220" s="132">
        <v>-2280.6959696249505</v>
      </c>
      <c r="W220" s="132">
        <v>-6042.3226893059473</v>
      </c>
      <c r="X220" s="132">
        <v>17971.989208925879</v>
      </c>
      <c r="Y220" s="132">
        <v>11458.701693676408</v>
      </c>
      <c r="Z220" s="132">
        <v>-22941.615898676089</v>
      </c>
      <c r="AA220" s="132">
        <v>-3365.3127222451417</v>
      </c>
      <c r="AB220" s="135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5801.6579297496255</v>
      </c>
      <c r="E221" s="132">
        <v>5922.1711519654555</v>
      </c>
      <c r="F221" s="132">
        <v>6711.0839193242073</v>
      </c>
      <c r="G221" s="132">
        <v>7535.2224590883479</v>
      </c>
      <c r="H221" s="132">
        <v>8284.8350386974016</v>
      </c>
      <c r="I221" s="132">
        <v>6897.5627373655143</v>
      </c>
      <c r="J221" s="132">
        <v>7976.6152481928184</v>
      </c>
      <c r="K221" s="132">
        <v>9786.5224888217035</v>
      </c>
      <c r="L221" s="132">
        <v>9524.1653285297216</v>
      </c>
      <c r="M221" s="132">
        <v>9306.4384773006841</v>
      </c>
      <c r="N221" s="132">
        <v>9990.0230415299193</v>
      </c>
      <c r="O221" s="132">
        <v>14098.129664438833</v>
      </c>
      <c r="P221" s="133"/>
      <c r="Q221" s="132">
        <v>120.51322221582979</v>
      </c>
      <c r="R221" s="132">
        <v>788.91276735875169</v>
      </c>
      <c r="S221" s="132">
        <v>824.13853976414089</v>
      </c>
      <c r="T221" s="132">
        <v>749.61257960905391</v>
      </c>
      <c r="U221" s="132">
        <v>-1387.2723013318875</v>
      </c>
      <c r="V221" s="132">
        <v>1079.0525108273046</v>
      </c>
      <c r="W221" s="132">
        <v>1809.9072406288856</v>
      </c>
      <c r="X221" s="132">
        <v>-262.35716029198244</v>
      </c>
      <c r="Y221" s="132">
        <v>-217.72685122903823</v>
      </c>
      <c r="Z221" s="132">
        <v>683.58456422923553</v>
      </c>
      <c r="AA221" s="132">
        <v>4108.1066229089129</v>
      </c>
      <c r="AB221" s="135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16130.895597835677</v>
      </c>
      <c r="E222" s="132">
        <v>17319.998948768909</v>
      </c>
      <c r="F222" s="132">
        <v>20111.021609015977</v>
      </c>
      <c r="G222" s="132">
        <v>22151.686448653665</v>
      </c>
      <c r="H222" s="132">
        <v>24428.765580592109</v>
      </c>
      <c r="I222" s="132">
        <v>26760.383702065774</v>
      </c>
      <c r="J222" s="132">
        <v>30997.902512267967</v>
      </c>
      <c r="K222" s="132">
        <v>31415.611326230897</v>
      </c>
      <c r="L222" s="132">
        <v>34234.107405738701</v>
      </c>
      <c r="M222" s="132">
        <v>39230.195273472011</v>
      </c>
      <c r="N222" s="132">
        <v>40659.570812069804</v>
      </c>
      <c r="O222" s="132">
        <v>49366.147199619547</v>
      </c>
      <c r="P222" s="133"/>
      <c r="Q222" s="132">
        <v>1189.1033509332317</v>
      </c>
      <c r="R222" s="132">
        <v>2791.0226602470684</v>
      </c>
      <c r="S222" s="132">
        <v>2040.6648396376852</v>
      </c>
      <c r="T222" s="132">
        <v>2277.0791319384443</v>
      </c>
      <c r="U222" s="132">
        <v>2331.6181214736671</v>
      </c>
      <c r="V222" s="132">
        <v>4237.5188102021921</v>
      </c>
      <c r="W222" s="132">
        <v>417.70881396292907</v>
      </c>
      <c r="X222" s="132">
        <v>2818.4960795078041</v>
      </c>
      <c r="Y222" s="132">
        <v>4996.0878677333085</v>
      </c>
      <c r="Z222" s="132">
        <v>1429.3755385977931</v>
      </c>
      <c r="AA222" s="132">
        <v>8706.576387549745</v>
      </c>
      <c r="AB222" s="135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12720.783983341385</v>
      </c>
      <c r="E223" s="132">
        <v>13177.375700024293</v>
      </c>
      <c r="F223" s="132">
        <v>15694.381980363769</v>
      </c>
      <c r="G223" s="132">
        <v>17535.984505009237</v>
      </c>
      <c r="H223" s="132">
        <v>18677.168732233124</v>
      </c>
      <c r="I223" s="132">
        <v>19701.031363291684</v>
      </c>
      <c r="J223" s="132">
        <v>23435.588047647438</v>
      </c>
      <c r="K223" s="132">
        <v>23511.094085083485</v>
      </c>
      <c r="L223" s="132">
        <v>25013.964667301105</v>
      </c>
      <c r="M223" s="132">
        <v>28452.349904816281</v>
      </c>
      <c r="N223" s="132">
        <v>28783.536252496509</v>
      </c>
      <c r="O223" s="132">
        <v>34755.11966712639</v>
      </c>
      <c r="P223" s="133"/>
      <c r="Q223" s="132">
        <v>456.5917166829081</v>
      </c>
      <c r="R223" s="132">
        <v>2517.0062803394758</v>
      </c>
      <c r="S223" s="132">
        <v>1841.6025246454694</v>
      </c>
      <c r="T223" s="132">
        <v>1141.1842272238857</v>
      </c>
      <c r="U223" s="132">
        <v>1023.8626310585602</v>
      </c>
      <c r="V223" s="132">
        <v>3734.5566843557522</v>
      </c>
      <c r="W223" s="132">
        <v>75.506037436048246</v>
      </c>
      <c r="X223" s="132">
        <v>1502.8705822176194</v>
      </c>
      <c r="Y223" s="132">
        <v>3438.3852375151773</v>
      </c>
      <c r="Z223" s="132">
        <v>331.1863476802273</v>
      </c>
      <c r="AA223" s="132">
        <v>5971.5834146298785</v>
      </c>
      <c r="AB223" s="135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3410.1116144942935</v>
      </c>
      <c r="E224" s="132">
        <v>4142.6232487446141</v>
      </c>
      <c r="F224" s="132">
        <v>4416.6396286522076</v>
      </c>
      <c r="G224" s="132">
        <v>4615.7019436444234</v>
      </c>
      <c r="H224" s="132">
        <v>5751.5968483589832</v>
      </c>
      <c r="I224" s="132">
        <v>7059.3523387740897</v>
      </c>
      <c r="J224" s="132">
        <v>7562.3144646205301</v>
      </c>
      <c r="K224" s="132">
        <v>7904.5172411474141</v>
      </c>
      <c r="L224" s="132">
        <v>9220.1427384375947</v>
      </c>
      <c r="M224" s="132">
        <v>10777.845368655724</v>
      </c>
      <c r="N224" s="132">
        <v>11876.034559573294</v>
      </c>
      <c r="O224" s="132">
        <v>14611.027532493159</v>
      </c>
      <c r="P224" s="133"/>
      <c r="Q224" s="132">
        <v>732.51163425032075</v>
      </c>
      <c r="R224" s="132">
        <v>274.01637990759366</v>
      </c>
      <c r="S224" s="132">
        <v>199.06231499221505</v>
      </c>
      <c r="T224" s="132">
        <v>1135.89490471456</v>
      </c>
      <c r="U224" s="132">
        <v>1307.755490415107</v>
      </c>
      <c r="V224" s="132">
        <v>502.96212584644024</v>
      </c>
      <c r="W224" s="132">
        <v>342.20277652688367</v>
      </c>
      <c r="X224" s="132">
        <v>1315.6254972901806</v>
      </c>
      <c r="Y224" s="132">
        <v>1557.7026302181296</v>
      </c>
      <c r="Z224" s="132">
        <v>1098.1891909175702</v>
      </c>
      <c r="AA224" s="132">
        <v>2734.9929729198648</v>
      </c>
      <c r="AB224" s="135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4839.0177523857692</v>
      </c>
      <c r="E225" s="132">
        <v>5179.7934847545339</v>
      </c>
      <c r="F225" s="132">
        <v>7001.5850191017034</v>
      </c>
      <c r="G225" s="132">
        <v>7237.0054551546191</v>
      </c>
      <c r="H225" s="132">
        <v>7474.4042976184955</v>
      </c>
      <c r="I225" s="132">
        <v>8519.6863067738705</v>
      </c>
      <c r="J225" s="132">
        <v>9295.7871009262853</v>
      </c>
      <c r="K225" s="132">
        <v>8895.0318568668627</v>
      </c>
      <c r="L225" s="132">
        <v>8846.5160898070644</v>
      </c>
      <c r="M225" s="132">
        <v>8864.8847152156141</v>
      </c>
      <c r="N225" s="132">
        <v>8795.7536471630337</v>
      </c>
      <c r="O225" s="132">
        <v>9820.6828971171908</v>
      </c>
      <c r="P225" s="133"/>
      <c r="Q225" s="132">
        <v>340.77573236876549</v>
      </c>
      <c r="R225" s="132">
        <v>1821.7915343471695</v>
      </c>
      <c r="S225" s="132">
        <v>235.42043605291525</v>
      </c>
      <c r="T225" s="132">
        <v>237.39884246387675</v>
      </c>
      <c r="U225" s="132">
        <v>1045.2820091553747</v>
      </c>
      <c r="V225" s="132">
        <v>776.10079415241421</v>
      </c>
      <c r="W225" s="132">
        <v>-400.75524405942105</v>
      </c>
      <c r="X225" s="132">
        <v>-48.515767059799941</v>
      </c>
      <c r="Y225" s="132">
        <v>18.368625408550088</v>
      </c>
      <c r="Z225" s="132">
        <v>-69.131068052580247</v>
      </c>
      <c r="AA225" s="132">
        <v>1024.9292499541568</v>
      </c>
      <c r="AB225" s="135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14314.272881491574</v>
      </c>
      <c r="E226" s="132">
        <v>14298.606948401524</v>
      </c>
      <c r="F226" s="132">
        <v>17555.082034828203</v>
      </c>
      <c r="G226" s="132">
        <v>18537.34453851877</v>
      </c>
      <c r="H226" s="132">
        <v>19627.853773573388</v>
      </c>
      <c r="I226" s="132">
        <v>20322.524510939944</v>
      </c>
      <c r="J226" s="132">
        <v>21959.954236735532</v>
      </c>
      <c r="K226" s="132">
        <v>23209.287816973072</v>
      </c>
      <c r="L226" s="132">
        <v>21839.937359882522</v>
      </c>
      <c r="M226" s="132">
        <v>22044.026387359529</v>
      </c>
      <c r="N226" s="132">
        <v>22292.133633536949</v>
      </c>
      <c r="O226" s="132">
        <v>26012.567099496118</v>
      </c>
      <c r="P226" s="133"/>
      <c r="Q226" s="132">
        <v>-15.665933090048156</v>
      </c>
      <c r="R226" s="132">
        <v>3256.4750864266784</v>
      </c>
      <c r="S226" s="132">
        <v>982.26250369056629</v>
      </c>
      <c r="T226" s="132">
        <v>1090.5092350546197</v>
      </c>
      <c r="U226" s="132">
        <v>694.67073736655323</v>
      </c>
      <c r="V226" s="132">
        <v>1637.4297257955873</v>
      </c>
      <c r="W226" s="132">
        <v>1249.3335802375414</v>
      </c>
      <c r="X226" s="132">
        <v>-1369.3504570905475</v>
      </c>
      <c r="Y226" s="132">
        <v>204.08902747700495</v>
      </c>
      <c r="Z226" s="132">
        <v>248.10724617742039</v>
      </c>
      <c r="AA226" s="132">
        <v>3720.4334659591696</v>
      </c>
      <c r="AB226" s="135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8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14102.429819637044</v>
      </c>
      <c r="E228" s="132">
        <v>18689.731063322797</v>
      </c>
      <c r="F228" s="132">
        <v>21341.891200648693</v>
      </c>
      <c r="G228" s="132">
        <v>22920.538038024195</v>
      </c>
      <c r="H228" s="132">
        <v>25650.802873851011</v>
      </c>
      <c r="I228" s="132">
        <v>28649.603044775533</v>
      </c>
      <c r="J228" s="132">
        <v>33709.585513485923</v>
      </c>
      <c r="K228" s="132">
        <v>37244.192559587114</v>
      </c>
      <c r="L228" s="132">
        <v>39802.296406862115</v>
      </c>
      <c r="M228" s="132">
        <v>44126.153260572282</v>
      </c>
      <c r="N228" s="132">
        <v>48439.473952329965</v>
      </c>
      <c r="O228" s="132">
        <v>61674.998594411161</v>
      </c>
      <c r="P228" s="133"/>
      <c r="Q228" s="132">
        <v>4587.3012436857553</v>
      </c>
      <c r="R228" s="132">
        <v>2652.1601373258932</v>
      </c>
      <c r="S228" s="132">
        <v>1578.6468373755042</v>
      </c>
      <c r="T228" s="132">
        <v>2730.2648358268157</v>
      </c>
      <c r="U228" s="132">
        <v>2998.8001709245227</v>
      </c>
      <c r="V228" s="132">
        <v>5059.9824687103874</v>
      </c>
      <c r="W228" s="132">
        <v>3534.607046101195</v>
      </c>
      <c r="X228" s="132">
        <v>2558.1038472749979</v>
      </c>
      <c r="Y228" s="132">
        <v>4323.8568537101683</v>
      </c>
      <c r="Z228" s="132">
        <v>4313.320691757679</v>
      </c>
      <c r="AA228" s="132">
        <v>13235.524642081196</v>
      </c>
      <c r="AB228" s="135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4209.7870484899713</v>
      </c>
      <c r="E229" s="132">
        <v>5110.8592131025471</v>
      </c>
      <c r="F229" s="132">
        <v>6760.330514133173</v>
      </c>
      <c r="G229" s="132">
        <v>7653.5704149524308</v>
      </c>
      <c r="H229" s="132">
        <v>8033.0475159738598</v>
      </c>
      <c r="I229" s="132">
        <v>7947.7047727100025</v>
      </c>
      <c r="J229" s="132">
        <v>8112.203926629516</v>
      </c>
      <c r="K229" s="132">
        <v>6888.5823760818785</v>
      </c>
      <c r="L229" s="132">
        <v>7299.5290018155356</v>
      </c>
      <c r="M229" s="132">
        <v>6877.459267039133</v>
      </c>
      <c r="N229" s="132">
        <v>8060.3313940056214</v>
      </c>
      <c r="O229" s="132">
        <v>9905.5487905840728</v>
      </c>
      <c r="P229" s="133"/>
      <c r="Q229" s="132">
        <v>901.07216461257599</v>
      </c>
      <c r="R229" s="132">
        <v>1649.4713010306257</v>
      </c>
      <c r="S229" s="132">
        <v>893.23990081925763</v>
      </c>
      <c r="T229" s="132">
        <v>379.47710102142906</v>
      </c>
      <c r="U229" s="132">
        <v>-85.342743263856846</v>
      </c>
      <c r="V229" s="132">
        <v>164.49915391951322</v>
      </c>
      <c r="W229" s="132">
        <v>-1223.621550547638</v>
      </c>
      <c r="X229" s="132">
        <v>410.94662573365781</v>
      </c>
      <c r="Y229" s="132">
        <v>-422.06973477640304</v>
      </c>
      <c r="Z229" s="132">
        <v>1182.8721269664882</v>
      </c>
      <c r="AA229" s="132">
        <v>1845.2173965784525</v>
      </c>
      <c r="AB229" s="135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237707.91250000003</v>
      </c>
      <c r="E230" s="129">
        <v>208943.31780000002</v>
      </c>
      <c r="F230" s="129">
        <v>264381.54998061602</v>
      </c>
      <c r="G230" s="129">
        <v>455098.96228969336</v>
      </c>
      <c r="H230" s="129">
        <v>539836.06140000001</v>
      </c>
      <c r="I230" s="129">
        <v>669845.11690000002</v>
      </c>
      <c r="J230" s="129">
        <v>723564.66027200001</v>
      </c>
      <c r="K230" s="129">
        <v>868860.8402669999</v>
      </c>
      <c r="L230" s="129">
        <v>1071909.264797</v>
      </c>
      <c r="M230" s="129">
        <v>1025662.5732880001</v>
      </c>
      <c r="N230" s="129">
        <v>1016445.9149110001</v>
      </c>
      <c r="O230" s="129">
        <v>1172944.594455</v>
      </c>
      <c r="P230" s="136"/>
      <c r="Q230" s="129">
        <v>-28764.594699999998</v>
      </c>
      <c r="R230" s="129">
        <v>55438.232180616025</v>
      </c>
      <c r="S230" s="129">
        <v>190717.41230907734</v>
      </c>
      <c r="T230" s="129">
        <v>84737.099110306648</v>
      </c>
      <c r="U230" s="129">
        <v>130009.05549999997</v>
      </c>
      <c r="V230" s="129">
        <v>53719.543372000044</v>
      </c>
      <c r="W230" s="129">
        <v>145296.17999499987</v>
      </c>
      <c r="X230" s="129">
        <v>203048.42453000002</v>
      </c>
      <c r="Y230" s="129">
        <v>-46246.691508999902</v>
      </c>
      <c r="Z230" s="129">
        <v>-9216.6583770000216</v>
      </c>
      <c r="AA230" s="129">
        <v>156498.67954399996</v>
      </c>
      <c r="AB230" s="131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0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8553500.8261999991</v>
      </c>
      <c r="E232" s="129">
        <v>9858431.6730999984</v>
      </c>
      <c r="F232" s="129">
        <v>11295304.64059891</v>
      </c>
      <c r="G232" s="129">
        <v>12406080.94812282</v>
      </c>
      <c r="H232" s="129">
        <v>13415613.446099998</v>
      </c>
      <c r="I232" s="129">
        <v>14487328.9232</v>
      </c>
      <c r="J232" s="129">
        <v>15614677.702494979</v>
      </c>
      <c r="K232" s="129">
        <v>16985399.730379008</v>
      </c>
      <c r="L232" s="129">
        <v>18450090.450070001</v>
      </c>
      <c r="M232" s="129">
        <v>20076082.324542001</v>
      </c>
      <c r="N232" s="129">
        <v>22217067.829869002</v>
      </c>
      <c r="O232" s="129">
        <v>24914734.028604798</v>
      </c>
      <c r="P232" s="130"/>
      <c r="Q232" s="129">
        <v>1304930.8468999995</v>
      </c>
      <c r="R232" s="129">
        <v>1436872.9674989111</v>
      </c>
      <c r="S232" s="129">
        <v>1110776.3075239114</v>
      </c>
      <c r="T232" s="129">
        <v>1009532.4979771773</v>
      </c>
      <c r="U232" s="129">
        <v>1071715.477100003</v>
      </c>
      <c r="V232" s="129">
        <v>1127348.7792949774</v>
      </c>
      <c r="W232" s="129">
        <v>1370722.0278840307</v>
      </c>
      <c r="X232" s="129">
        <v>1464690.7196909916</v>
      </c>
      <c r="Y232" s="129">
        <v>1625991.8744719995</v>
      </c>
      <c r="Z232" s="129">
        <v>2140985.5053270003</v>
      </c>
      <c r="AA232" s="129">
        <v>2697666.1987357978</v>
      </c>
      <c r="AB232" s="131"/>
      <c r="AC232" s="129">
        <v>0</v>
      </c>
      <c r="AD232" s="129">
        <v>0</v>
      </c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</row>
  </sheetData>
  <mergeCells count="12">
    <mergeCell ref="D121:O121"/>
    <mergeCell ref="D3:O3"/>
    <mergeCell ref="D4:O4"/>
    <mergeCell ref="Q3:AA3"/>
    <mergeCell ref="Q4:AA4"/>
    <mergeCell ref="D120:O120"/>
    <mergeCell ref="AC3:AM3"/>
    <mergeCell ref="AC4:AM4"/>
    <mergeCell ref="AC120:AM120"/>
    <mergeCell ref="AC121:AM121"/>
    <mergeCell ref="Q120:AA120"/>
    <mergeCell ref="Q121:AA121"/>
  </mergeCells>
  <phoneticPr fontId="89" type="noConversion"/>
  <hyperlinks>
    <hyperlink ref="A1" location="Index!A1" display="Index" xr:uid="{00000000-0004-0000-0500-000000000000}"/>
  </hyperlinks>
  <pageMargins left="0.7" right="0.7" top="0.75" bottom="0.75" header="0.3" footer="0.3"/>
  <pageSetup paperSize="9" scale="22" orientation="portrait" r:id="rId1"/>
  <headerFooter>
    <oddHeader xml:space="preserve">&amp;C20-04-2016 19:44
</oddHeader>
  </headerFooter>
  <rowBreaks count="3" manualBreakCount="3">
    <brk id="61" max="16383" man="1"/>
    <brk id="121" max="16383" man="1"/>
    <brk id="178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K39"/>
  <sheetViews>
    <sheetView workbookViewId="0"/>
  </sheetViews>
  <sheetFormatPr defaultColWidth="9.140625" defaultRowHeight="15"/>
  <cols>
    <col min="1" max="2" width="9.140625" style="12"/>
    <col min="3" max="3" width="62.140625" style="12" bestFit="1" customWidth="1"/>
    <col min="4" max="10" width="12.85546875" style="12" customWidth="1"/>
    <col min="11" max="16384" width="9.140625" style="12"/>
  </cols>
  <sheetData>
    <row r="2" spans="2:11" ht="18.75" customHeight="1">
      <c r="B2" s="301" t="s">
        <v>239</v>
      </c>
      <c r="C2" s="301"/>
      <c r="D2" s="301"/>
      <c r="E2" s="301"/>
      <c r="F2" s="301"/>
      <c r="G2" s="301"/>
      <c r="H2" s="301"/>
      <c r="I2" s="301"/>
      <c r="J2" s="301"/>
    </row>
    <row r="3" spans="2:11" ht="18.75" customHeight="1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1" ht="15.7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90" t="s">
        <v>110</v>
      </c>
    </row>
    <row r="5" spans="2:11" ht="15.75">
      <c r="B5" s="64" t="s">
        <v>56</v>
      </c>
      <c r="C5" s="58" t="s">
        <v>64</v>
      </c>
      <c r="D5" s="120">
        <f>+'S 6.1'!$F$15</f>
        <v>9214349.2156329099</v>
      </c>
      <c r="E5" s="120">
        <f>+'S 6.2'!$F$15</f>
        <v>10585129.273630979</v>
      </c>
      <c r="F5" s="120">
        <f>+'S 6.3'!$F$15</f>
        <v>12160743.282886319</v>
      </c>
      <c r="G5" s="120">
        <f>+'S 6.4'!$F$15</f>
        <v>13281559.929211877</v>
      </c>
      <c r="H5" s="120">
        <f>+'S 6.5'!$F$15</f>
        <v>14451512.937083131</v>
      </c>
      <c r="I5" s="120">
        <f>+'S 6.6'!$F$15</f>
        <v>15747895.087655718</v>
      </c>
      <c r="J5" s="120">
        <f>+'S 6.7'!$F$15</f>
        <v>16876120.883959621</v>
      </c>
      <c r="K5" s="13"/>
    </row>
    <row r="6" spans="2:11" ht="15.75">
      <c r="B6" s="64" t="s">
        <v>59</v>
      </c>
      <c r="C6" s="58" t="s">
        <v>65</v>
      </c>
      <c r="D6" s="120">
        <f>'S 6.1'!$G$15</f>
        <v>9979081.1891753729</v>
      </c>
      <c r="E6" s="120">
        <f>'S 6.2'!$G$15</f>
        <v>11454222.339154836</v>
      </c>
      <c r="F6" s="120">
        <f>'S 6.3'!$G$15</f>
        <v>13183015.785275655</v>
      </c>
      <c r="G6" s="120">
        <f>'S 6.4'!$G$15</f>
        <v>14416171.447428197</v>
      </c>
      <c r="H6" s="120">
        <f>'S 6.5'!$G$15</f>
        <v>15625087.428410754</v>
      </c>
      <c r="I6" s="120">
        <f>'S 6.6'!$G$15</f>
        <v>17049949.086314149</v>
      </c>
      <c r="J6" s="120">
        <f>'S 6.7'!$G$15</f>
        <v>18426314.935543068</v>
      </c>
      <c r="K6" s="13"/>
    </row>
    <row r="7" spans="2:11" ht="15.75">
      <c r="B7" s="64" t="s">
        <v>67</v>
      </c>
      <c r="C7" s="58" t="s">
        <v>66</v>
      </c>
      <c r="D7" s="120">
        <f t="shared" ref="D7:G7" si="0">+D5-D6</f>
        <v>-764731.97354246303</v>
      </c>
      <c r="E7" s="120">
        <f t="shared" si="0"/>
        <v>-869093.06552385725</v>
      </c>
      <c r="F7" s="120">
        <f t="shared" si="0"/>
        <v>-1022272.502389336</v>
      </c>
      <c r="G7" s="120">
        <f t="shared" si="0"/>
        <v>-1134611.5182163194</v>
      </c>
      <c r="H7" s="120">
        <f>+H5-H6</f>
        <v>-1173574.4913276229</v>
      </c>
      <c r="I7" s="120">
        <f>+I5-I6</f>
        <v>-1302053.9986584317</v>
      </c>
      <c r="J7" s="120">
        <f>+J5-J6</f>
        <v>-1550194.0515834466</v>
      </c>
    </row>
    <row r="8" spans="2:11" ht="15.7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1" ht="15.75">
      <c r="B9" s="89" t="s">
        <v>68</v>
      </c>
      <c r="C9" s="58" t="s">
        <v>41</v>
      </c>
      <c r="D9" s="120">
        <f>+'S 6.1'!$F$6-'S 6.1'!$G$6</f>
        <v>-310073.46404212585</v>
      </c>
      <c r="E9" s="120">
        <f>+'S 6.2'!$F$6-'S 6.2'!$G$6</f>
        <v>-275732.06556147314</v>
      </c>
      <c r="F9" s="120">
        <f>+'S 6.3'!$F$6-'S 6.3'!$G$6</f>
        <v>-341143.72046541679</v>
      </c>
      <c r="G9" s="120">
        <f>+'S 6.4'!$F$6-'S 6.4'!$G$6</f>
        <v>-452625.74285839696</v>
      </c>
      <c r="H9" s="120">
        <f>+'S 6.5'!$F$6-'S 6.5'!$G$6</f>
        <v>-318417.86802095716</v>
      </c>
      <c r="I9" s="120">
        <f>+'S 6.6'!$F$6-'S 6.6'!$G$6</f>
        <v>-719294.53747524437</v>
      </c>
      <c r="J9" s="120">
        <f>+'S 6.7'!$F$6-'S 6.7'!$G$6</f>
        <v>-438833.50475288456</v>
      </c>
    </row>
    <row r="10" spans="2:11" ht="15.75">
      <c r="B10" s="89" t="s">
        <v>69</v>
      </c>
      <c r="C10" s="58" t="s">
        <v>42</v>
      </c>
      <c r="D10" s="120">
        <f>+'S 6.1'!$F$7-'S 6.1'!$G$7</f>
        <v>296539.87280080904</v>
      </c>
      <c r="E10" s="120">
        <f>+'S 6.2'!$F$7-'S 6.2'!$G$7</f>
        <v>296354.92079898744</v>
      </c>
      <c r="F10" s="120">
        <f>+'S 6.3'!$F$7-'S 6.3'!$G$7</f>
        <v>335315.1210086986</v>
      </c>
      <c r="G10" s="120">
        <f>+'S 6.4'!$F$7-'S 6.4'!$G$7</f>
        <v>329468.65321534558</v>
      </c>
      <c r="H10" s="120">
        <f>+'S 6.5'!$F$7-'S 6.5'!$G$7</f>
        <v>391099.8737326836</v>
      </c>
      <c r="I10" s="120">
        <f>+'S 6.6'!$F$7-'S 6.6'!$G$7</f>
        <v>103939.95800250815</v>
      </c>
      <c r="J10" s="120">
        <f>+'S 6.7'!$F$7-'S 6.7'!$G$7</f>
        <v>380746.29351658886</v>
      </c>
    </row>
    <row r="11" spans="2:11" ht="15.75">
      <c r="B11" s="89" t="s">
        <v>83</v>
      </c>
      <c r="C11" s="58" t="s">
        <v>43</v>
      </c>
      <c r="D11" s="120">
        <f>+'S 6.1'!$F$8-'S 6.1'!$G$8</f>
        <v>186379.67781252821</v>
      </c>
      <c r="E11" s="120">
        <f>+'S 6.2'!$F$8-'S 6.2'!$G$8</f>
        <v>343260.47770809557</v>
      </c>
      <c r="F11" s="120">
        <f>+'S 6.3'!$F$8-'S 6.3'!$G$8</f>
        <v>409972.87425231573</v>
      </c>
      <c r="G11" s="120">
        <f>+'S 6.4'!$F$8-'S 6.4'!$G$8</f>
        <v>358920.03713470011</v>
      </c>
      <c r="H11" s="120">
        <f>+'S 6.5'!$F$8-'S 6.5'!$G$8</f>
        <v>303174.80920162611</v>
      </c>
      <c r="I11" s="120">
        <f>+'S 6.6'!$F$8-'S 6.6'!$G$8</f>
        <v>749020.28768574202</v>
      </c>
      <c r="J11" s="120">
        <f>+'S 6.7'!$F$8-'S 6.7'!$G$8</f>
        <v>621614.94002591446</v>
      </c>
    </row>
    <row r="12" spans="2:11" ht="15.75">
      <c r="B12" s="89" t="s">
        <v>84</v>
      </c>
      <c r="C12" s="58" t="s">
        <v>44</v>
      </c>
      <c r="D12" s="120">
        <f>+'S 6.1'!$F$9-'S 6.1'!$G$9</f>
        <v>-1448647.637499966</v>
      </c>
      <c r="E12" s="120">
        <f>+'S 6.2'!$F$9-'S 6.2'!$G$9</f>
        <v>-1585303.6626932775</v>
      </c>
      <c r="F12" s="120">
        <f>+'S 6.3'!$F$9-'S 6.3'!$G$9</f>
        <v>-1824714.8873023123</v>
      </c>
      <c r="G12" s="120">
        <f>+'S 6.4'!$F$9-'S 6.4'!$G$9</f>
        <v>-1934475.7832143803</v>
      </c>
      <c r="H12" s="120">
        <f>+'S 6.5'!$F$9-'S 6.5'!$G$9</f>
        <v>-2365116.368359712</v>
      </c>
      <c r="I12" s="120">
        <f>+'S 6.6'!$F$9-'S 6.6'!$G$9</f>
        <v>-2414982.485955758</v>
      </c>
      <c r="J12" s="120">
        <f>+'S 6.7'!$F$9-'S 6.7'!$G$9</f>
        <v>-2808324.125241043</v>
      </c>
    </row>
    <row r="13" spans="2:11" ht="15.75">
      <c r="B13" s="89" t="s">
        <v>85</v>
      </c>
      <c r="C13" s="58" t="s">
        <v>47</v>
      </c>
      <c r="D13" s="120">
        <f>+'S 6.1'!$F$10-'S 6.1'!$G$10</f>
        <v>-334734.14625409833</v>
      </c>
      <c r="E13" s="120">
        <f>+'S 6.2'!$F$10-'S 6.2'!$G$10</f>
        <v>-423201.29823339568</v>
      </c>
      <c r="F13" s="120">
        <f>+'S 6.3'!$F$10-'S 6.3'!$G$10</f>
        <v>-528784.75127440505</v>
      </c>
      <c r="G13" s="120">
        <f>+'S 6.4'!$F$10-'S 6.4'!$G$10</f>
        <v>-552966.04039680283</v>
      </c>
      <c r="H13" s="120">
        <f>+'S 6.5'!$F$10-'S 6.5'!$G$10</f>
        <v>-550020.29463440529</v>
      </c>
      <c r="I13" s="120">
        <f>+'S 6.6'!$F$10-'S 6.6'!$G$10</f>
        <v>-659359.22790274723</v>
      </c>
      <c r="J13" s="120">
        <f>+'S 6.7'!$F$10-'S 6.7'!$G$10</f>
        <v>-777285.32733367372</v>
      </c>
    </row>
    <row r="14" spans="2:11" ht="15.75">
      <c r="B14" s="89" t="s">
        <v>70</v>
      </c>
      <c r="C14" s="58" t="s">
        <v>245</v>
      </c>
      <c r="D14" s="120">
        <f>+'S 6.1'!$F$11-'S 6.1'!$G$11</f>
        <v>-1097816.0246899675</v>
      </c>
      <c r="E14" s="120">
        <f>+'S 6.2'!$F$11-'S 6.2'!$G$11</f>
        <v>-1213938.7057305616</v>
      </c>
      <c r="F14" s="120">
        <f>+'S 6.3'!$F$11-'S 6.3'!$G$11</f>
        <v>-1643073.0986934947</v>
      </c>
      <c r="G14" s="120">
        <f>+'S 6.4'!$F$11-'S 6.4'!$G$11</f>
        <v>-1677510.756109989</v>
      </c>
      <c r="H14" s="120">
        <f>+'S 6.5'!$F$11-'S 6.5'!$G$11</f>
        <v>-1658161.8506547455</v>
      </c>
      <c r="I14" s="120">
        <f>+'S 6.6'!$F$11-'S 6.6'!$G$11</f>
        <v>-1732051.2799098559</v>
      </c>
      <c r="J14" s="120">
        <f>+'S 6.7'!$F$11-'S 6.7'!$G$11</f>
        <v>-1794478.1332826302</v>
      </c>
    </row>
    <row r="15" spans="2:11" ht="15.75">
      <c r="B15" s="89" t="s">
        <v>71</v>
      </c>
      <c r="C15" s="58" t="s">
        <v>48</v>
      </c>
      <c r="D15" s="120">
        <f>+'S 6.1'!$F$12-'S 6.1'!$G$12</f>
        <v>-19633.832492096408</v>
      </c>
      <c r="E15" s="120">
        <f>+'S 6.2'!$F$12-'S 6.2'!$G$12</f>
        <v>-127.88448839480407</v>
      </c>
      <c r="F15" s="120">
        <f>+'S 6.3'!$F$12-'S 6.3'!$G$12</f>
        <v>31051.251779743179</v>
      </c>
      <c r="G15" s="120">
        <f>+'S 6.4'!$F$12-'S 6.4'!$G$12</f>
        <v>-207644.95399902423</v>
      </c>
      <c r="H15" s="120">
        <f>+'S 6.5'!$F$12-'S 6.5'!$G$12</f>
        <v>-318760.17669349129</v>
      </c>
      <c r="I15" s="120">
        <f>+'S 6.6'!$F$12-'S 6.6'!$G$12</f>
        <v>-404605.39032762789</v>
      </c>
      <c r="J15" s="120">
        <f>+'S 6.7'!$F$12-'S 6.7'!$G$12</f>
        <v>-618658.05137467454</v>
      </c>
    </row>
    <row r="16" spans="2:11" ht="15.75">
      <c r="B16" s="89" t="s">
        <v>72</v>
      </c>
      <c r="C16" s="58" t="s">
        <v>49</v>
      </c>
      <c r="D16" s="120">
        <f>+'S 6.1'!$F$13-'S 6.1'!$G$13</f>
        <v>1662465.5224124943</v>
      </c>
      <c r="E16" s="120">
        <f>+'S 6.2'!$F$13-'S 6.2'!$G$13</f>
        <v>1598870.8502075663</v>
      </c>
      <c r="F16" s="120">
        <f>+'S 6.3'!$F$13-'S 6.3'!$G$13</f>
        <v>1940139.8730095257</v>
      </c>
      <c r="G16" s="120">
        <f>+'S 6.4'!$F$13-'S 6.4'!$G$13</f>
        <v>2316490.7184696416</v>
      </c>
      <c r="H16" s="120">
        <f>+'S 6.5'!$F$13-'S 6.5'!$G$13</f>
        <v>2728233.4550457355</v>
      </c>
      <c r="I16" s="120">
        <f>+'S 6.6'!$F$13-'S 6.6'!$G$13</f>
        <v>3134777.3113126718</v>
      </c>
      <c r="J16" s="120">
        <f>+'S 6.7'!$F$13-'S 6.7'!$G$13</f>
        <v>3302336.1220098212</v>
      </c>
    </row>
    <row r="17" spans="2:10" ht="15.75">
      <c r="B17" s="89" t="s">
        <v>73</v>
      </c>
      <c r="C17" s="58" t="s">
        <v>100</v>
      </c>
      <c r="D17" s="120">
        <f>+'S 6.1'!$F$14-'S 6.1'!$G$14</f>
        <v>300788.05840996059</v>
      </c>
      <c r="E17" s="120">
        <f>+'S 6.2'!$F$14-'S 6.2'!$G$14</f>
        <v>390724.30246859777</v>
      </c>
      <c r="F17" s="120">
        <f>+'S 6.3'!$F$14-'S 6.3'!$G$14</f>
        <v>598964.8352960085</v>
      </c>
      <c r="G17" s="120">
        <f>+'S 6.4'!$F$14-'S 6.4'!$G$14</f>
        <v>685732.34954258706</v>
      </c>
      <c r="H17" s="120">
        <f>+'S 6.5'!$F$14-'S 6.5'!$G$14</f>
        <v>614393.9290556449</v>
      </c>
      <c r="I17" s="120">
        <f>+'S 6.6'!$F$14-'S 6.6'!$G$14</f>
        <v>640501.36591187934</v>
      </c>
      <c r="J17" s="120">
        <f>+'S 6.7'!$F$14-'S 6.7'!$G$14</f>
        <v>582687.7348491326</v>
      </c>
    </row>
    <row r="18" spans="2:10" ht="15.75">
      <c r="B18" s="14"/>
      <c r="C18" s="14"/>
      <c r="D18" s="14"/>
      <c r="E18" s="14"/>
      <c r="F18" s="14"/>
    </row>
    <row r="19" spans="2:10" ht="15.75">
      <c r="D19" s="15"/>
      <c r="E19" s="15"/>
      <c r="F19" s="15"/>
      <c r="G19" s="57"/>
      <c r="H19" s="57"/>
      <c r="I19" s="57"/>
      <c r="J19" s="57"/>
    </row>
    <row r="20" spans="2:10" ht="15.75">
      <c r="D20" s="110"/>
      <c r="E20" s="110"/>
      <c r="F20" s="110"/>
      <c r="G20" s="63"/>
      <c r="H20" s="63"/>
      <c r="I20" s="63"/>
      <c r="J20" s="63"/>
    </row>
    <row r="21" spans="2:10" ht="16.5">
      <c r="B21" s="301" t="s">
        <v>240</v>
      </c>
      <c r="C21" s="301"/>
      <c r="D21" s="301"/>
      <c r="E21" s="301"/>
      <c r="F21" s="301"/>
      <c r="G21" s="301"/>
      <c r="H21" s="301"/>
      <c r="I21" s="301"/>
      <c r="J21" s="301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7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115" t="s">
        <v>110</v>
      </c>
    </row>
    <row r="24" spans="2:10" ht="15.75">
      <c r="B24" s="64" t="s">
        <v>56</v>
      </c>
      <c r="C24" s="58" t="s">
        <v>64</v>
      </c>
      <c r="D24" s="120">
        <f>+'S 6.2'!$F$31</f>
        <v>1370780.0579980693</v>
      </c>
      <c r="E24" s="120">
        <f>+'S 6.3'!$F$31</f>
        <v>1575614.0092553389</v>
      </c>
      <c r="F24" s="120">
        <f>+'S 6.4'!$F$31</f>
        <v>1120816.6463255594</v>
      </c>
      <c r="G24" s="120">
        <f>+'S 6.5'!$F$31</f>
        <v>1169953.0078712532</v>
      </c>
      <c r="H24" s="120">
        <f>+'S 6.6'!$F$31</f>
        <v>1296382.1505725854</v>
      </c>
      <c r="I24" s="120">
        <f>+'S 6.7'!$F$31</f>
        <v>1128225.7963039041</v>
      </c>
    </row>
    <row r="25" spans="2:10" ht="15.75">
      <c r="B25" s="64" t="s">
        <v>59</v>
      </c>
      <c r="C25" s="58" t="s">
        <v>65</v>
      </c>
      <c r="D25" s="120">
        <f>'S 6.2'!$G$31</f>
        <v>1475141.1499794628</v>
      </c>
      <c r="E25" s="120">
        <f>'S 6.3'!$G$31</f>
        <v>1728793.4461208212</v>
      </c>
      <c r="F25" s="120">
        <f>'S 6.4'!$G$31</f>
        <v>1233155.6621525392</v>
      </c>
      <c r="G25" s="120">
        <f>'S 6.5'!$G$31</f>
        <v>1208915.980982556</v>
      </c>
      <c r="H25" s="120">
        <f>'S 6.6'!$G$31</f>
        <v>1424861.6579033968</v>
      </c>
      <c r="I25" s="120">
        <f>'S 6.7'!$G$31</f>
        <v>1376365.8492289213</v>
      </c>
    </row>
    <row r="26" spans="2:10" ht="15.75">
      <c r="B26" s="64" t="s">
        <v>67</v>
      </c>
      <c r="C26" s="58" t="s">
        <v>66</v>
      </c>
      <c r="D26" s="120">
        <f t="shared" ref="D26:I26" si="1">+D24-D25</f>
        <v>-104361.09198139352</v>
      </c>
      <c r="E26" s="120">
        <f t="shared" si="1"/>
        <v>-153179.43686548225</v>
      </c>
      <c r="F26" s="120">
        <f t="shared" si="1"/>
        <v>-112339.01582697988</v>
      </c>
      <c r="G26" s="120">
        <f t="shared" si="1"/>
        <v>-38962.973111302825</v>
      </c>
      <c r="H26" s="120">
        <f t="shared" si="1"/>
        <v>-128479.50733081135</v>
      </c>
      <c r="I26" s="120">
        <f t="shared" si="1"/>
        <v>-248140.0529250172</v>
      </c>
    </row>
    <row r="27" spans="2:10" ht="15.7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75">
      <c r="B28" s="89" t="s">
        <v>68</v>
      </c>
      <c r="C28" s="58" t="s">
        <v>41</v>
      </c>
      <c r="D28" s="120">
        <f>+'S 6.2'!$F$22-'S 6.2'!$G$22</f>
        <v>34341.398480652751</v>
      </c>
      <c r="E28" s="120">
        <f>+'S 6.3'!$F$22-'S 6.3'!$G$22</f>
        <v>-65411.654903943665</v>
      </c>
      <c r="F28" s="120">
        <f>+'S 6.4'!$F$22-'S 6.4'!$G$22</f>
        <v>-111482.02239298014</v>
      </c>
      <c r="G28" s="120">
        <f>+'S 6.5'!$F$22-'S 6.5'!$G$22</f>
        <v>134207.87483743971</v>
      </c>
      <c r="H28" s="120">
        <f>+'S 6.6'!$F$22-'S 6.6'!$G$22</f>
        <v>-400876.66945428727</v>
      </c>
      <c r="I28" s="120">
        <f>+'S 6.7'!$F$22-'S 6.7'!$G$22</f>
        <v>280461.03272235993</v>
      </c>
    </row>
    <row r="29" spans="2:10" ht="15.75">
      <c r="B29" s="89" t="s">
        <v>69</v>
      </c>
      <c r="C29" s="58" t="s">
        <v>42</v>
      </c>
      <c r="D29" s="120">
        <f>+'S 6.2'!$F$23-'S 6.2'!$G$23</f>
        <v>-184.95200182161352</v>
      </c>
      <c r="E29" s="120">
        <f>+'S 6.3'!$F$23-'S 6.3'!$G$23</f>
        <v>38960.200209711169</v>
      </c>
      <c r="F29" s="120">
        <f>+'S 6.4'!$F$23-'S 6.4'!$G$23</f>
        <v>-5846.4677933530984</v>
      </c>
      <c r="G29" s="120">
        <f>+'S 6.5'!$F$23-'S 6.5'!$G$23</f>
        <v>61631.220517338195</v>
      </c>
      <c r="H29" s="120">
        <f>+'S 6.6'!$F$23-'S 6.6'!$G$23</f>
        <v>-287159.9157301755</v>
      </c>
      <c r="I29" s="120">
        <f>+'S 6.7'!$F$23-'S 6.7'!$G$23</f>
        <v>276806.33551408077</v>
      </c>
    </row>
    <row r="30" spans="2:10" ht="15.75">
      <c r="B30" s="89" t="s">
        <v>83</v>
      </c>
      <c r="C30" s="58" t="s">
        <v>43</v>
      </c>
      <c r="D30" s="120">
        <f>+'S 6.2'!$F$24-'S 6.2'!$G$24</f>
        <v>156880.79989556759</v>
      </c>
      <c r="E30" s="120">
        <f>+'S 6.3'!$F$24-'S 6.3'!$G$24</f>
        <v>66712.396544219795</v>
      </c>
      <c r="F30" s="120">
        <f>+'S 6.4'!$F$24-'S 6.4'!$G$24</f>
        <v>-51052.837117615323</v>
      </c>
      <c r="G30" s="120">
        <f>+'S 6.5'!$F$24-'S 6.5'!$G$24</f>
        <v>-55745.227933073984</v>
      </c>
      <c r="H30" s="120">
        <f>+'S 6.6'!$F$24-'S 6.6'!$G$24</f>
        <v>445845.47848411591</v>
      </c>
      <c r="I30" s="120">
        <f>+'S 6.7'!$F$24-'S 6.7'!$G$24</f>
        <v>-127405.34765982778</v>
      </c>
    </row>
    <row r="31" spans="2:10" ht="15.75">
      <c r="B31" s="89" t="s">
        <v>84</v>
      </c>
      <c r="C31" s="58" t="s">
        <v>44</v>
      </c>
      <c r="D31" s="120">
        <f>+'S 6.2'!$F$25-'S 6.2'!$G$25</f>
        <v>-136656.0251933113</v>
      </c>
      <c r="E31" s="120">
        <f>+'S 6.3'!$F$25-'S 6.3'!$G$25</f>
        <v>-239411.22460903451</v>
      </c>
      <c r="F31" s="120">
        <f>+'S 6.4'!$F$25-'S 6.4'!$G$25</f>
        <v>-109760.89591206785</v>
      </c>
      <c r="G31" s="120">
        <f>+'S 6.5'!$F$25-'S 6.5'!$G$25</f>
        <v>-430640.58514533256</v>
      </c>
      <c r="H31" s="120">
        <f>+'S 6.6'!$F$25-'S 6.6'!$G$25</f>
        <v>-49866.117596045602</v>
      </c>
      <c r="I31" s="120">
        <f>+'S 6.7'!$F$25-'S 6.7'!$G$25</f>
        <v>-393341.63928528468</v>
      </c>
    </row>
    <row r="32" spans="2:10" ht="15.75">
      <c r="B32" s="89" t="s">
        <v>85</v>
      </c>
      <c r="C32" s="58" t="s">
        <v>47</v>
      </c>
      <c r="D32" s="120">
        <f>+'S 6.2'!$F$26-'S 6.2'!$G$26</f>
        <v>-88467.151979297472</v>
      </c>
      <c r="E32" s="120">
        <f>+'S 6.3'!$F$26-'S 6.3'!$G$26</f>
        <v>-105583.45304100937</v>
      </c>
      <c r="F32" s="120">
        <f>+'S 6.4'!$F$26-'S 6.4'!$G$26</f>
        <v>-24181.289122397684</v>
      </c>
      <c r="G32" s="120">
        <f>+'S 6.5'!$F$26-'S 6.5'!$G$26</f>
        <v>2945.7457623976443</v>
      </c>
      <c r="H32" s="120">
        <f>+'S 6.6'!$F$26-'S 6.6'!$G$26</f>
        <v>-109338.9332683422</v>
      </c>
      <c r="I32" s="120">
        <f>+'S 6.7'!$F$26-'S 6.7'!$G$26</f>
        <v>-117926.09943092649</v>
      </c>
    </row>
    <row r="33" spans="2:10" ht="15.75">
      <c r="B33" s="89" t="s">
        <v>70</v>
      </c>
      <c r="C33" s="58" t="s">
        <v>245</v>
      </c>
      <c r="D33" s="120">
        <f>+'S 6.2'!$F$27-'S 6.2'!$G$27</f>
        <v>-116122.68104059499</v>
      </c>
      <c r="E33" s="120">
        <f>+'S 6.3'!$F$27-'S 6.3'!$G$27</f>
        <v>-429134.39296293276</v>
      </c>
      <c r="F33" s="120">
        <f>+'S 6.4'!$F$27-'S 6.4'!$G$27</f>
        <v>-34437.657416494549</v>
      </c>
      <c r="G33" s="120">
        <f>+'S 6.5'!$F$27-'S 6.5'!$G$27</f>
        <v>19348.905455243832</v>
      </c>
      <c r="H33" s="120">
        <f>+'S 6.6'!$F$27-'S 6.6'!$G$27</f>
        <v>-73889.42925511091</v>
      </c>
      <c r="I33" s="120">
        <f>+'S 6.7'!$F$27-'S 6.7'!$G$27</f>
        <v>-62426.853372773796</v>
      </c>
    </row>
    <row r="34" spans="2:10" ht="15.75">
      <c r="B34" s="89" t="s">
        <v>71</v>
      </c>
      <c r="C34" s="58" t="s">
        <v>48</v>
      </c>
      <c r="D34" s="120">
        <f>+'S 6.2'!$F$28-'S 6.2'!$G$28</f>
        <v>19505.948003701553</v>
      </c>
      <c r="E34" s="120">
        <f>+'S 6.3'!$F$28-'S 6.3'!$G$28</f>
        <v>31179.13626813802</v>
      </c>
      <c r="F34" s="120">
        <f>+'S 6.4'!$F$28-'S 6.4'!$G$28</f>
        <v>-238696.20577876747</v>
      </c>
      <c r="G34" s="120">
        <f>+'S 6.5'!$F$28-'S 6.5'!$G$28</f>
        <v>-111115.22269446704</v>
      </c>
      <c r="H34" s="120">
        <f>+'S 6.6'!$F$28-'S 6.6'!$G$28</f>
        <v>-85845.213634136569</v>
      </c>
      <c r="I34" s="120">
        <f>+'S 6.7'!$F$28-'S 6.7'!$G$28</f>
        <v>-214052.66104704665</v>
      </c>
    </row>
    <row r="35" spans="2:10" ht="15.75">
      <c r="B35" s="89" t="s">
        <v>72</v>
      </c>
      <c r="C35" s="58" t="s">
        <v>49</v>
      </c>
      <c r="D35" s="120">
        <f>+'S 6.2'!$F$29-'S 6.2'!$G$29</f>
        <v>-63594.672204927192</v>
      </c>
      <c r="E35" s="120">
        <f>+'S 6.3'!$F$29-'S 6.3'!$G$29</f>
        <v>341269.02280195907</v>
      </c>
      <c r="F35" s="120">
        <f>+'S 6.4'!$F$29-'S 6.4'!$G$29</f>
        <v>376350.84546011721</v>
      </c>
      <c r="G35" s="120">
        <f>+'S 6.5'!$F$29-'S 6.5'!$G$29</f>
        <v>411742.73657609324</v>
      </c>
      <c r="H35" s="120">
        <f>+'S 6.6'!$F$29-'S 6.6'!$G$29</f>
        <v>406543.85626693617</v>
      </c>
      <c r="I35" s="120">
        <f>+'S 6.7'!$F$29-'S 6.7'!$G$29</f>
        <v>167558.81069714815</v>
      </c>
    </row>
    <row r="36" spans="2:10" ht="15.75">
      <c r="B36" s="89" t="s">
        <v>73</v>
      </c>
      <c r="C36" s="58" t="s">
        <v>100</v>
      </c>
      <c r="D36" s="120">
        <f>+'S 6.2'!$F$30-'S 6.2'!$G$30</f>
        <v>89936.244058637152</v>
      </c>
      <c r="E36" s="120">
        <f>+'S 6.3'!$F$30-'S 6.3'!$G$30</f>
        <v>208240.53282741015</v>
      </c>
      <c r="F36" s="120">
        <f>+'S 6.4'!$F$30-'S 6.4'!$G$30</f>
        <v>86767.514246579201</v>
      </c>
      <c r="G36" s="120">
        <f>+'S 6.5'!$F$30-'S 6.5'!$G$30</f>
        <v>-71338.420486941992</v>
      </c>
      <c r="H36" s="120">
        <f>+'S 6.6'!$F$30-'S 6.6'!$G$30</f>
        <v>26107.436856234446</v>
      </c>
      <c r="I36" s="120">
        <f>+'S 6.7'!$F$30-'S 6.7'!$G$30</f>
        <v>-57813.631062746514</v>
      </c>
    </row>
    <row r="37" spans="2:10" ht="15.75">
      <c r="B37" s="14"/>
      <c r="C37" s="14"/>
    </row>
    <row r="38" spans="2:10" ht="15.75">
      <c r="D38" s="57"/>
      <c r="E38" s="57"/>
      <c r="F38" s="57"/>
      <c r="G38" s="57"/>
      <c r="H38" s="57"/>
      <c r="I38" s="57"/>
      <c r="J38" s="57"/>
    </row>
    <row r="39" spans="2:10" ht="15.75">
      <c r="D39" s="57"/>
      <c r="E39" s="57"/>
      <c r="F39" s="57"/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2:K39"/>
  <sheetViews>
    <sheetView workbookViewId="0"/>
  </sheetViews>
  <sheetFormatPr defaultColWidth="9.140625" defaultRowHeight="15"/>
  <cols>
    <col min="1" max="2" width="9.140625" style="12"/>
    <col min="3" max="3" width="62.140625" style="12" bestFit="1" customWidth="1"/>
    <col min="4" max="10" width="12.85546875" style="12" customWidth="1"/>
    <col min="11" max="16384" width="9.140625" style="12"/>
  </cols>
  <sheetData>
    <row r="2" spans="2:11" ht="16.5">
      <c r="B2" s="301" t="s">
        <v>237</v>
      </c>
      <c r="C2" s="301"/>
      <c r="D2" s="301"/>
      <c r="E2" s="301"/>
      <c r="F2" s="301"/>
      <c r="G2" s="301"/>
      <c r="H2" s="301"/>
      <c r="I2" s="301"/>
      <c r="J2" s="301"/>
    </row>
    <row r="3" spans="2:11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1" ht="15.7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88" t="s">
        <v>110</v>
      </c>
    </row>
    <row r="5" spans="2:11" ht="15.75">
      <c r="B5" s="64" t="s">
        <v>56</v>
      </c>
      <c r="C5" s="58" t="s">
        <v>64</v>
      </c>
      <c r="D5" s="120">
        <f>+'S 6.1'!$D$15</f>
        <v>1514452.5119805296</v>
      </c>
      <c r="E5" s="120">
        <f>+'S 6.2'!$D$15</f>
        <v>1673467.2031826598</v>
      </c>
      <c r="F5" s="120">
        <f>+'S 6.3'!$D$15</f>
        <v>1803131.0902737975</v>
      </c>
      <c r="G5" s="120">
        <f>+'S 6.4'!$D$15</f>
        <v>2063245</v>
      </c>
      <c r="H5" s="120">
        <f>+'S 6.5'!$D$15</f>
        <v>2347915</v>
      </c>
      <c r="I5" s="120">
        <f>+'S 6.6'!$D$15</f>
        <v>2390781</v>
      </c>
      <c r="J5" s="120">
        <f>+'S 6.7'!$D$15</f>
        <v>2840350</v>
      </c>
      <c r="K5" s="13"/>
    </row>
    <row r="6" spans="2:11" ht="15.75">
      <c r="B6" s="64" t="s">
        <v>59</v>
      </c>
      <c r="C6" s="58" t="s">
        <v>65</v>
      </c>
      <c r="D6" s="120">
        <f>'S 6.1'!$E$15</f>
        <v>2072966.9347999999</v>
      </c>
      <c r="E6" s="120">
        <f>'S 6.2'!$E$15</f>
        <v>2323407.6154999998</v>
      </c>
      <c r="F6" s="120">
        <f>'S 6.3'!$E$15</f>
        <v>2609041.1923391121</v>
      </c>
      <c r="G6" s="120">
        <f>'S 6.4'!$E$15</f>
        <v>2817535</v>
      </c>
      <c r="H6" s="120">
        <f>'S 6.5'!$E$15</f>
        <v>3252330</v>
      </c>
      <c r="I6" s="120">
        <f>'S 6.6'!$E$15</f>
        <v>3188504</v>
      </c>
      <c r="J6" s="120">
        <f>'S 6.7'!$E$15</f>
        <v>3701714</v>
      </c>
      <c r="K6" s="13"/>
    </row>
    <row r="7" spans="2:11" ht="15.75">
      <c r="B7" s="64" t="s">
        <v>67</v>
      </c>
      <c r="C7" s="58" t="s">
        <v>66</v>
      </c>
      <c r="D7" s="120">
        <f t="shared" ref="D7:G7" si="0">+D5-D6</f>
        <v>-558514.42281947029</v>
      </c>
      <c r="E7" s="120">
        <f t="shared" si="0"/>
        <v>-649940.41231734003</v>
      </c>
      <c r="F7" s="120">
        <f t="shared" si="0"/>
        <v>-805910.10206531454</v>
      </c>
      <c r="G7" s="120">
        <f t="shared" si="0"/>
        <v>-754290</v>
      </c>
      <c r="H7" s="120">
        <f>+H5-H6</f>
        <v>-904415</v>
      </c>
      <c r="I7" s="120">
        <f>+I5-I6</f>
        <v>-797723</v>
      </c>
      <c r="J7" s="120">
        <f>+J5-J6</f>
        <v>-861364</v>
      </c>
      <c r="K7" s="13"/>
    </row>
    <row r="8" spans="2:11" ht="15.7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1" ht="15.75">
      <c r="B9" s="89" t="s">
        <v>68</v>
      </c>
      <c r="C9" s="58" t="s">
        <v>41</v>
      </c>
      <c r="D9" s="120">
        <f>+'S 6.1'!$D$6-'S 6.1'!$E$6</f>
        <v>-221.97780000000003</v>
      </c>
      <c r="E9" s="120">
        <f>+'S 6.2'!$D$6-'S 6.2'!$E$6</f>
        <v>-236.61500000000001</v>
      </c>
      <c r="F9" s="120">
        <f>+'S 6.3'!$D$6-'S 6.3'!$E$6</f>
        <v>-140.99999999999997</v>
      </c>
      <c r="G9" s="120">
        <f>+'S 6.4'!$D$6-'S 6.4'!$E$6</f>
        <v>-238</v>
      </c>
      <c r="H9" s="120">
        <f>+'S 6.5'!$D$6-'S 6.5'!$E$6</f>
        <v>-314</v>
      </c>
      <c r="I9" s="120">
        <f>+'S 6.6'!$D$6-'S 6.6'!$E$6</f>
        <v>-450</v>
      </c>
      <c r="J9" s="120">
        <f>+'S 6.7'!$D$6-'S 6.7'!$E$6</f>
        <v>-684</v>
      </c>
    </row>
    <row r="10" spans="2:11" ht="15.75">
      <c r="B10" s="89" t="s">
        <v>69</v>
      </c>
      <c r="C10" s="58" t="s">
        <v>42</v>
      </c>
      <c r="D10" s="120">
        <f>+'S 6.1'!$D$7-'S 6.1'!$E$7</f>
        <v>429063.26164796989</v>
      </c>
      <c r="E10" s="120">
        <f>+'S 6.2'!$D$7-'S 6.2'!$E$7</f>
        <v>392959.78713624028</v>
      </c>
      <c r="F10" s="120">
        <f>+'S 6.3'!$D$7-'S 6.3'!$E$7</f>
        <v>425186.46393897315</v>
      </c>
      <c r="G10" s="120">
        <f>+'S 6.4'!$D$7-'S 6.4'!$E$7</f>
        <v>507241.61432543513</v>
      </c>
      <c r="H10" s="120">
        <f>+'S 6.5'!$D$7-'S 6.5'!$E$7</f>
        <v>467102.7974183436</v>
      </c>
      <c r="I10" s="120">
        <f>+'S 6.6'!$D$7-'S 6.6'!$E$7</f>
        <v>1074152.2429195477</v>
      </c>
      <c r="J10" s="120">
        <f>+'S 6.7'!$D$7-'S 6.7'!$E$7</f>
        <v>761289.82196497533</v>
      </c>
    </row>
    <row r="11" spans="2:11" ht="15.75">
      <c r="B11" s="89" t="s">
        <v>83</v>
      </c>
      <c r="C11" s="58" t="s">
        <v>43</v>
      </c>
      <c r="D11" s="120">
        <f>+'S 6.1'!$D$8-'S 6.1'!$E$8</f>
        <v>24235.940406802139</v>
      </c>
      <c r="E11" s="120">
        <f>+'S 6.2'!$D$8-'S 6.2'!$E$8</f>
        <v>31528.929942102783</v>
      </c>
      <c r="F11" s="120">
        <f>+'S 6.3'!$D$8-'S 6.3'!$E$8</f>
        <v>29156.003243911502</v>
      </c>
      <c r="G11" s="120">
        <f>+'S 6.4'!$D$8-'S 6.4'!$E$8</f>
        <v>18703.143650175396</v>
      </c>
      <c r="H11" s="120">
        <f>+'S 6.5'!$D$8-'S 6.5'!$E$8</f>
        <v>21592.748497966255</v>
      </c>
      <c r="I11" s="120">
        <f>+'S 6.6'!$D$8-'S 6.6'!$E$8</f>
        <v>41088.649277300858</v>
      </c>
      <c r="J11" s="120">
        <f>+'S 6.7'!$D$8-'S 6.7'!$E$8</f>
        <v>40633.653111523454</v>
      </c>
    </row>
    <row r="12" spans="2:11" ht="15.75">
      <c r="B12" s="89" t="s">
        <v>84</v>
      </c>
      <c r="C12" s="58" t="s">
        <v>44</v>
      </c>
      <c r="D12" s="120">
        <f>+'S 6.1'!$D$9-'S 6.1'!$E$9</f>
        <v>-541191.87899999996</v>
      </c>
      <c r="E12" s="120">
        <f>+'S 6.2'!$D$9-'S 6.2'!$E$9</f>
        <v>-636548.70219999994</v>
      </c>
      <c r="F12" s="120">
        <f>+'S 6.3'!$D$9-'S 6.3'!$E$9</f>
        <v>-738730</v>
      </c>
      <c r="G12" s="120">
        <f>+'S 6.4'!$D$9-'S 6.4'!$E$9</f>
        <v>-529272</v>
      </c>
      <c r="H12" s="120">
        <f>+'S 6.5'!$D$9-'S 6.5'!$E$9</f>
        <v>-611907</v>
      </c>
      <c r="I12" s="120">
        <f>+'S 6.6'!$D$9-'S 6.6'!$E$9</f>
        <v>-745706</v>
      </c>
      <c r="J12" s="120">
        <f>+'S 6.7'!$D$9-'S 6.7'!$E$9</f>
        <v>-626881</v>
      </c>
    </row>
    <row r="13" spans="2:11" ht="15.75">
      <c r="B13" s="89" t="s">
        <v>85</v>
      </c>
      <c r="C13" s="58" t="s">
        <v>47</v>
      </c>
      <c r="D13" s="120">
        <f>+'S 6.1'!$D$10-'S 6.1'!$E$10</f>
        <v>2.0125246627090898</v>
      </c>
      <c r="E13" s="120">
        <f>+'S 6.2'!$D$10-'S 6.2'!$E$10</f>
        <v>2.700174427870365</v>
      </c>
      <c r="F13" s="120">
        <f>+'S 6.3'!$D$10-'S 6.3'!$E$10</f>
        <v>2.90818578164652</v>
      </c>
      <c r="G13" s="120">
        <f>+'S 6.4'!$D$10-'S 6.4'!$E$10</f>
        <v>2.7619453430000003</v>
      </c>
      <c r="H13" s="120">
        <f>+'S 6.5'!$D$10-'S 6.5'!$E$10</f>
        <v>2.7011574530000004</v>
      </c>
      <c r="I13" s="120">
        <f>+'S 6.6'!$D$10-'S 6.6'!$E$10</f>
        <v>2.4673254930000001</v>
      </c>
      <c r="J13" s="120">
        <f>+'S 6.7'!$D$10-'S 6.7'!$E$10</f>
        <v>2.3262409929999994</v>
      </c>
    </row>
    <row r="14" spans="2:11" ht="15.75">
      <c r="B14" s="89" t="s">
        <v>70</v>
      </c>
      <c r="C14" s="58" t="s">
        <v>245</v>
      </c>
      <c r="D14" s="120">
        <f>+'S 6.1'!$D$11-'S 6.1'!$E$11</f>
        <v>5638.6010152575527</v>
      </c>
      <c r="E14" s="120">
        <f>+'S 6.2'!$D$11-'S 6.2'!$E$11</f>
        <v>12690.379075422319</v>
      </c>
      <c r="F14" s="120">
        <f>+'S 6.3'!$D$11-'S 6.3'!$E$11</f>
        <v>7166.8858893022889</v>
      </c>
      <c r="G14" s="120">
        <f>+'S 6.4'!$D$11-'S 6.4'!$E$11</f>
        <v>12987.947182222069</v>
      </c>
      <c r="H14" s="120">
        <f>+'S 6.5'!$D$11-'S 6.5'!$E$11</f>
        <v>10194.952692264207</v>
      </c>
      <c r="I14" s="120">
        <f>+'S 6.6'!$D$11-'S 6.6'!$E$11</f>
        <v>-991.36681993364277</v>
      </c>
      <c r="J14" s="120">
        <f>+'S 6.7'!$D$11-'S 6.7'!$E$11</f>
        <v>19479.359524913805</v>
      </c>
    </row>
    <row r="15" spans="2:11" ht="15.75">
      <c r="B15" s="89" t="s">
        <v>71</v>
      </c>
      <c r="C15" s="58" t="s">
        <v>48</v>
      </c>
      <c r="D15" s="120">
        <f>+'S 6.1'!$D$12-'S 6.1'!$E$12</f>
        <v>-138886.92018662463</v>
      </c>
      <c r="E15" s="120">
        <f>+'S 6.2'!$D$12-'S 6.2'!$E$12</f>
        <v>-142405.45857217777</v>
      </c>
      <c r="F15" s="120">
        <f>+'S 6.3'!$D$12-'S 6.3'!$E$12</f>
        <v>-135249.02671898468</v>
      </c>
      <c r="G15" s="120">
        <f>+'S 6.4'!$D$12-'S 6.4'!$E$12</f>
        <v>-128637.96164366526</v>
      </c>
      <c r="H15" s="120">
        <f>+'S 6.5'!$D$12-'S 6.5'!$E$12</f>
        <v>-141748.71141390482</v>
      </c>
      <c r="I15" s="120">
        <f>+'S 6.6'!$D$12-'S 6.6'!$E$12</f>
        <v>-138404.81872608958</v>
      </c>
      <c r="J15" s="120">
        <f>+'S 6.7'!$D$12-'S 6.7'!$E$12</f>
        <v>-152258.65466185124</v>
      </c>
    </row>
    <row r="16" spans="2:11" ht="15.75">
      <c r="B16" s="89" t="s">
        <v>72</v>
      </c>
      <c r="C16" s="58" t="s">
        <v>49</v>
      </c>
      <c r="D16" s="120">
        <f>+'S 6.1'!$D$13-'S 6.1'!$E$13</f>
        <v>996800.912572462</v>
      </c>
      <c r="E16" s="120">
        <f>+'S 6.2'!$D$13-'S 6.2'!$E$13</f>
        <v>1110407.3941266444</v>
      </c>
      <c r="F16" s="120">
        <f>+'S 6.3'!$D$13-'S 6.3'!$E$13</f>
        <v>1223813.6633957012</v>
      </c>
      <c r="G16" s="120">
        <f>+'S 6.4'!$D$13-'S 6.4'!$E$13</f>
        <v>1355359.4945404897</v>
      </c>
      <c r="H16" s="120">
        <f>+'S 6.5'!$D$13-'S 6.5'!$E$13</f>
        <v>1574677.5116478775</v>
      </c>
      <c r="I16" s="120">
        <f>+'S 6.6'!$D$13-'S 6.6'!$E$13</f>
        <v>1228894.8260236816</v>
      </c>
      <c r="J16" s="120">
        <f>+'S 6.7'!$D$13-'S 6.7'!$E$13</f>
        <v>1704073.4938194458</v>
      </c>
    </row>
    <row r="17" spans="2:10" ht="15.75">
      <c r="B17" s="89" t="s">
        <v>73</v>
      </c>
      <c r="C17" s="58" t="s">
        <v>100</v>
      </c>
      <c r="D17" s="120">
        <f>+'S 6.1'!$D$14-'S 6.1'!$E$14</f>
        <v>-1333954.3739999998</v>
      </c>
      <c r="E17" s="120">
        <f>+'S 6.2'!$D$14-'S 6.2'!$E$14</f>
        <v>-1418338.8269999998</v>
      </c>
      <c r="F17" s="120">
        <f>+'S 6.3'!$D$14-'S 6.3'!$E$14</f>
        <v>-1617115.9999999998</v>
      </c>
      <c r="G17" s="120">
        <f>+'S 6.4'!$D$14-'S 6.4'!$E$14</f>
        <v>-1990437</v>
      </c>
      <c r="H17" s="120">
        <f>+'S 6.5'!$D$14-'S 6.5'!$E$14</f>
        <v>-2224016</v>
      </c>
      <c r="I17" s="120">
        <f>+'S 6.6'!$D$14-'S 6.6'!$E$14</f>
        <v>-2256309</v>
      </c>
      <c r="J17" s="120">
        <f>+'S 6.7'!$D$14-'S 6.7'!$E$14</f>
        <v>-2607019</v>
      </c>
    </row>
    <row r="18" spans="2:10" ht="15.75">
      <c r="B18" s="14"/>
      <c r="C18" s="14"/>
      <c r="D18" s="14"/>
      <c r="E18" s="14"/>
      <c r="F18" s="14"/>
    </row>
    <row r="19" spans="2:10" ht="15.75">
      <c r="D19" s="15"/>
      <c r="E19" s="15"/>
      <c r="F19" s="15"/>
      <c r="G19" s="57"/>
      <c r="H19" s="57"/>
      <c r="I19" s="57"/>
      <c r="J19" s="57"/>
    </row>
    <row r="20" spans="2:10" ht="15.75">
      <c r="D20" s="110"/>
      <c r="E20" s="110"/>
      <c r="F20" s="110"/>
      <c r="G20" s="63"/>
      <c r="H20" s="63"/>
      <c r="I20" s="63"/>
      <c r="J20" s="63"/>
    </row>
    <row r="21" spans="2:10" ht="16.5">
      <c r="B21" s="301" t="s">
        <v>238</v>
      </c>
      <c r="C21" s="301"/>
      <c r="D21" s="301"/>
      <c r="E21" s="301"/>
      <c r="F21" s="301"/>
      <c r="G21" s="301"/>
      <c r="H21" s="301"/>
      <c r="I21" s="301"/>
      <c r="J21" s="301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7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75">
      <c r="B24" s="64" t="s">
        <v>56</v>
      </c>
      <c r="C24" s="58" t="s">
        <v>64</v>
      </c>
      <c r="D24" s="120">
        <f>+'S 6.2'!$D$31</f>
        <v>159014.69120213005</v>
      </c>
      <c r="E24" s="120">
        <f>+'S 6.3'!$D$31</f>
        <v>159014.69120213005</v>
      </c>
      <c r="F24" s="120">
        <f>+'S 6.4'!$D$31</f>
        <v>260113.90972620258</v>
      </c>
      <c r="G24" s="120">
        <f>+'S 6.5'!$D$31</f>
        <v>284669.99999999983</v>
      </c>
      <c r="H24" s="120">
        <f>+'S 6.6'!$D$31</f>
        <v>42866.000000000116</v>
      </c>
      <c r="I24" s="120">
        <f>+'S 6.7'!$D$31</f>
        <v>449569.00000000012</v>
      </c>
    </row>
    <row r="25" spans="2:10" ht="15.75">
      <c r="B25" s="64" t="s">
        <v>59</v>
      </c>
      <c r="C25" s="58" t="s">
        <v>65</v>
      </c>
      <c r="D25" s="120">
        <f>'S 6.2'!$E$31</f>
        <v>186326.54106360907</v>
      </c>
      <c r="E25" s="120">
        <f>'S 6.3'!$E$31</f>
        <v>179300.630176623</v>
      </c>
      <c r="F25" s="120">
        <f>'S 6.4'!$E$31</f>
        <v>261285.29299441451</v>
      </c>
      <c r="G25" s="120">
        <f>'S 6.5'!$E$31</f>
        <v>279967.99999999994</v>
      </c>
      <c r="H25" s="120">
        <f>'S 6.6'!$E$31</f>
        <v>51964.999999999898</v>
      </c>
      <c r="I25" s="120">
        <f>'S 6.7'!$E$31</f>
        <v>461575.00000000058</v>
      </c>
    </row>
    <row r="26" spans="2:10" ht="15.75">
      <c r="B26" s="64" t="s">
        <v>67</v>
      </c>
      <c r="C26" s="58" t="s">
        <v>66</v>
      </c>
      <c r="D26" s="120">
        <f t="shared" ref="D26:I26" si="1">+D24-D25</f>
        <v>-27311.849861479015</v>
      </c>
      <c r="E26" s="120">
        <f t="shared" si="1"/>
        <v>-20285.93897449295</v>
      </c>
      <c r="F26" s="120">
        <f t="shared" si="1"/>
        <v>-1171.3832682119391</v>
      </c>
      <c r="G26" s="120">
        <f t="shared" si="1"/>
        <v>4701.9999999998836</v>
      </c>
      <c r="H26" s="120">
        <f t="shared" si="1"/>
        <v>-9098.9999999997817</v>
      </c>
      <c r="I26" s="120">
        <f t="shared" si="1"/>
        <v>-12006.000000000466</v>
      </c>
    </row>
    <row r="27" spans="2:10" ht="15.7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75">
      <c r="B28" s="89" t="s">
        <v>68</v>
      </c>
      <c r="C28" s="58" t="s">
        <v>41</v>
      </c>
      <c r="D28" s="120">
        <f>+'S 6.2'!$D$22-'S 6.2'!$E$22</f>
        <v>-14.637199999999964</v>
      </c>
      <c r="E28" s="120">
        <f>+'S 6.3'!$D$22-'S 6.3'!$E$22</f>
        <v>84.534000000000006</v>
      </c>
      <c r="F28" s="120">
        <f>+'S 6.4'!$D$22-'S 6.4'!$E$22</f>
        <v>-97.000000000000014</v>
      </c>
      <c r="G28" s="120">
        <f>+'S 6.5'!$D$22-'S 6.5'!$E$22</f>
        <v>-76.000000000000028</v>
      </c>
      <c r="H28" s="120">
        <f>+'S 6.6'!$D$22-'S 6.6'!$E$22</f>
        <v>-135.99999999999997</v>
      </c>
      <c r="I28" s="120">
        <f>+'S 6.7'!$D$22-'S 6.7'!$E$22</f>
        <v>-234</v>
      </c>
    </row>
    <row r="29" spans="2:10" ht="15.75">
      <c r="B29" s="89" t="s">
        <v>69</v>
      </c>
      <c r="C29" s="58" t="s">
        <v>42</v>
      </c>
      <c r="D29" s="120">
        <f>+'S 6.2'!$D$23-'S 6.2'!$E$23</f>
        <v>-36103.47451172967</v>
      </c>
      <c r="E29" s="120">
        <f>+'S 6.3'!$D$23-'S 6.3'!$E$23</f>
        <v>-1051.5745117296738</v>
      </c>
      <c r="F29" s="120">
        <f>+'S 6.4'!$D$23-'S 6.4'!$E$23</f>
        <v>82055.150386462061</v>
      </c>
      <c r="G29" s="120">
        <f>+'S 6.5'!$D$23-'S 6.5'!$E$23</f>
        <v>-40138.816907091546</v>
      </c>
      <c r="H29" s="120">
        <f>+'S 6.6'!$D$23-'S 6.6'!$E$23</f>
        <v>607049.44550120411</v>
      </c>
      <c r="I29" s="120">
        <f>+'S 6.7'!$D$23-'S 6.7'!$E$23</f>
        <v>-312862.4209545725</v>
      </c>
    </row>
    <row r="30" spans="2:10" ht="15.75">
      <c r="B30" s="89" t="s">
        <v>83</v>
      </c>
      <c r="C30" s="58" t="s">
        <v>43</v>
      </c>
      <c r="D30" s="120">
        <f>+'S 6.2'!$D$24-'S 6.2'!$E$24</f>
        <v>7292.9895353006432</v>
      </c>
      <c r="E30" s="120">
        <f>+'S 6.3'!$D$24-'S 6.3'!$E$24</f>
        <v>861.79413530064357</v>
      </c>
      <c r="F30" s="120">
        <f>+'S 6.4'!$D$24-'S 6.4'!$E$24</f>
        <v>-10452.85959373611</v>
      </c>
      <c r="G30" s="120">
        <f>+'S 6.5'!$D$24-'S 6.5'!$E$24</f>
        <v>2889.604847790858</v>
      </c>
      <c r="H30" s="120">
        <f>+'S 6.6'!$D$24-'S 6.6'!$E$24</f>
        <v>19495.900779334606</v>
      </c>
      <c r="I30" s="120">
        <f>+'S 6.7'!$D$24-'S 6.7'!$E$24</f>
        <v>-454.99616577740017</v>
      </c>
    </row>
    <row r="31" spans="2:10" ht="15.75">
      <c r="B31" s="89" t="s">
        <v>84</v>
      </c>
      <c r="C31" s="58" t="s">
        <v>44</v>
      </c>
      <c r="D31" s="120">
        <f>+'S 6.2'!$D$25-'S 6.2'!$E$25</f>
        <v>-92326.665782951735</v>
      </c>
      <c r="E31" s="120">
        <f>+'S 6.3'!$D$25-'S 6.3'!$E$25</f>
        <v>-36014.154050975558</v>
      </c>
      <c r="F31" s="120">
        <f>+'S 6.4'!$D$25-'S 6.4'!$E$25</f>
        <v>182892.47649765635</v>
      </c>
      <c r="G31" s="120">
        <f>+'S 6.5'!$D$25-'S 6.5'!$E$25</f>
        <v>-52217.999999999985</v>
      </c>
      <c r="H31" s="120">
        <f>+'S 6.6'!$D$25-'S 6.6'!$E$25</f>
        <v>-112536.00000000001</v>
      </c>
      <c r="I31" s="120">
        <f>+'S 6.7'!$D$25-'S 6.7'!$E$25</f>
        <v>89784.999999999942</v>
      </c>
    </row>
    <row r="32" spans="2:10" ht="15.75">
      <c r="B32" s="89" t="s">
        <v>85</v>
      </c>
      <c r="C32" s="58" t="s">
        <v>47</v>
      </c>
      <c r="D32" s="120">
        <f>+'S 6.2'!$D$26-'S 6.2'!$E$26</f>
        <v>0.68764976516127518</v>
      </c>
      <c r="E32" s="120">
        <f>+'S 6.3'!$D$26-'S 6.3'!$E$26</f>
        <v>0.68764976516127518</v>
      </c>
      <c r="F32" s="120">
        <f>+'S 6.4'!$D$26-'S 6.4'!$E$26</f>
        <v>-0.1462404386465197</v>
      </c>
      <c r="G32" s="120">
        <f>+'S 6.5'!$D$26-'S 6.5'!$E$26</f>
        <v>-6.0787889999999734E-2</v>
      </c>
      <c r="H32" s="120">
        <f>+'S 6.6'!$D$26-'S 6.6'!$E$26</f>
        <v>-0.23383196000000028</v>
      </c>
      <c r="I32" s="120">
        <f>+'S 6.7'!$D$26-'S 6.7'!$E$26</f>
        <v>-0.14108450000000078</v>
      </c>
    </row>
    <row r="33" spans="2:10" ht="15.75">
      <c r="B33" s="89" t="s">
        <v>70</v>
      </c>
      <c r="C33" s="58" t="s">
        <v>245</v>
      </c>
      <c r="D33" s="120">
        <f>+'S 6.2'!$D$27-'S 6.2'!$E$27</f>
        <v>7051.7780601647673</v>
      </c>
      <c r="E33" s="120">
        <f>+'S 6.3'!$D$27-'S 6.3'!$E$27</f>
        <v>7051.7780601647673</v>
      </c>
      <c r="F33" s="120">
        <f>+'S 6.4'!$D$27-'S 6.4'!$E$27</f>
        <v>5821.0612929197805</v>
      </c>
      <c r="G33" s="120">
        <f>+'S 6.5'!$D$27-'S 6.5'!$E$27</f>
        <v>-2792.9944899578632</v>
      </c>
      <c r="H33" s="120">
        <f>+'S 6.6'!$D$27-'S 6.6'!$E$27</f>
        <v>-11186.31951219785</v>
      </c>
      <c r="I33" s="120">
        <f>+'S 6.7'!$D$27-'S 6.7'!$E$27</f>
        <v>20470.726344847448</v>
      </c>
    </row>
    <row r="34" spans="2:10" ht="15.75">
      <c r="B34" s="89" t="s">
        <v>71</v>
      </c>
      <c r="C34" s="58" t="s">
        <v>48</v>
      </c>
      <c r="D34" s="120">
        <f>+'S 6.2'!$D$28-'S 6.2'!$E$28</f>
        <v>1939.9016358574597</v>
      </c>
      <c r="E34" s="120">
        <f>+'S 6.3'!$D$28-'S 6.3'!$E$28</f>
        <v>13131.70228698933</v>
      </c>
      <c r="F34" s="120">
        <f>+'S 6.4'!$D$28-'S 6.4'!$E$28</f>
        <v>4971.8077776464379</v>
      </c>
      <c r="G34" s="120">
        <f>+'S 6.5'!$D$28-'S 6.5'!$E$28</f>
        <v>-6206.2212961546429</v>
      </c>
      <c r="H34" s="120">
        <f>+'S 6.6'!$D$28-'S 6.6'!$E$28</f>
        <v>-3399.7141696309445</v>
      </c>
      <c r="I34" s="120">
        <f>+'S 6.7'!$D$28-'S 6.7'!$E$28</f>
        <v>-8384.8766070776437</v>
      </c>
    </row>
    <row r="35" spans="2:10" ht="15.75">
      <c r="B35" s="89" t="s">
        <v>72</v>
      </c>
      <c r="C35" s="58" t="s">
        <v>49</v>
      </c>
      <c r="D35" s="120">
        <f>+'S 6.2'!$D$29-'S 6.2'!$E$29</f>
        <v>113606.48155418228</v>
      </c>
      <c r="E35" s="120">
        <f>+'S 6.3'!$D$29-'S 6.3'!$E$29</f>
        <v>100399.28921506974</v>
      </c>
      <c r="F35" s="120">
        <f>+'S 6.4'!$D$29-'S 6.4'!$E$29</f>
        <v>131545.83114478856</v>
      </c>
      <c r="G35" s="120">
        <f>+'S 6.5'!$D$29-'S 6.5'!$E$29</f>
        <v>219318.01710738795</v>
      </c>
      <c r="H35" s="120">
        <f>+'S 6.6'!$D$29-'S 6.6'!$E$29</f>
        <v>-345782.68562419596</v>
      </c>
      <c r="I35" s="120">
        <f>+'S 6.7'!$D$29-'S 6.7'!$E$29</f>
        <v>475178.66779576417</v>
      </c>
    </row>
    <row r="36" spans="2:10" ht="15.75">
      <c r="B36" s="89" t="s">
        <v>73</v>
      </c>
      <c r="C36" s="58" t="s">
        <v>100</v>
      </c>
      <c r="D36" s="120">
        <f>+'S 6.2'!$D$30-'S 6.2'!$E$30</f>
        <v>-28758.910802067883</v>
      </c>
      <c r="E36" s="120">
        <f>+'S 6.3'!$D$30-'S 6.3'!$E$30</f>
        <v>-104749.99575907738</v>
      </c>
      <c r="F36" s="120">
        <f>+'S 6.4'!$D$30-'S 6.4'!$E$30</f>
        <v>-397907.70453351038</v>
      </c>
      <c r="G36" s="120">
        <f>+'S 6.5'!$D$30-'S 6.5'!$E$30</f>
        <v>-116073.52847408487</v>
      </c>
      <c r="H36" s="120">
        <f>+'S 6.6'!$D$30-'S 6.6'!$E$30</f>
        <v>-162603.39314255372</v>
      </c>
      <c r="I36" s="120">
        <f>+'S 6.7'!$D$30-'S 6.7'!$E$30</f>
        <v>-275503.95932868449</v>
      </c>
    </row>
    <row r="37" spans="2:10" ht="15.75">
      <c r="B37" s="14"/>
      <c r="C37" s="14"/>
    </row>
    <row r="38" spans="2:10" ht="15.75">
      <c r="G38" s="57"/>
      <c r="H38" s="57"/>
      <c r="I38" s="57"/>
      <c r="J38" s="57"/>
    </row>
    <row r="39" spans="2:10" ht="15.75"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2:J39"/>
  <sheetViews>
    <sheetView workbookViewId="0"/>
  </sheetViews>
  <sheetFormatPr defaultColWidth="9.140625" defaultRowHeight="15"/>
  <cols>
    <col min="1" max="2" width="9.140625" style="12"/>
    <col min="3" max="3" width="62.140625" style="12" bestFit="1" customWidth="1"/>
    <col min="4" max="10" width="12.85546875" style="12" customWidth="1"/>
    <col min="11" max="16384" width="9.140625" style="12"/>
  </cols>
  <sheetData>
    <row r="2" spans="2:10" ht="16.5">
      <c r="B2" s="301" t="s">
        <v>235</v>
      </c>
      <c r="C2" s="301"/>
      <c r="D2" s="301"/>
      <c r="E2" s="301"/>
      <c r="F2" s="301"/>
      <c r="G2" s="301"/>
      <c r="H2" s="301"/>
      <c r="I2" s="301"/>
      <c r="J2" s="301"/>
    </row>
    <row r="3" spans="2:10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0" ht="15.7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90" t="s">
        <v>110</v>
      </c>
    </row>
    <row r="5" spans="2:10" ht="15.75">
      <c r="B5" s="64" t="s">
        <v>56</v>
      </c>
      <c r="C5" s="58" t="s">
        <v>64</v>
      </c>
      <c r="D5" s="120">
        <f>+'S 6.1'!$H$15</f>
        <v>4439507.1403950742</v>
      </c>
      <c r="E5" s="120">
        <f>+'S 6.2'!$H$15</f>
        <v>4972421.6475417456</v>
      </c>
      <c r="F5" s="120">
        <f>+'S 6.3'!$H$15</f>
        <v>5500347.7010350479</v>
      </c>
      <c r="G5" s="120">
        <f>+'S 6.4'!$H$15</f>
        <v>6494645.878899443</v>
      </c>
      <c r="H5" s="120">
        <f>+'S 6.5'!$H$15</f>
        <v>7348805.9919896312</v>
      </c>
      <c r="I5" s="120">
        <f>+'S 6.6'!$H$15</f>
        <v>8593659.8061585482</v>
      </c>
      <c r="J5" s="120">
        <f>+'S 6.7'!$H$15</f>
        <v>10203628.937276032</v>
      </c>
    </row>
    <row r="6" spans="2:10" ht="15.75">
      <c r="B6" s="64" t="s">
        <v>59</v>
      </c>
      <c r="C6" s="58" t="s">
        <v>65</v>
      </c>
      <c r="D6" s="120">
        <f>'S 6.1'!$I$15</f>
        <v>5315729.4518974042</v>
      </c>
      <c r="E6" s="120">
        <f>'S 6.2'!$I$15</f>
        <v>6024347.8341589216</v>
      </c>
      <c r="F6" s="120">
        <f>'S 6.3'!$I$15</f>
        <v>6598216.9267886542</v>
      </c>
      <c r="G6" s="120">
        <f>'S 6.4'!$I$15</f>
        <v>7929914.2237962484</v>
      </c>
      <c r="H6" s="120">
        <f>'S 6.5'!$I$15</f>
        <v>8825149.2473959103</v>
      </c>
      <c r="I6" s="120">
        <f>'S 6.6'!$I$15</f>
        <v>10800905.71431997</v>
      </c>
      <c r="J6" s="120">
        <f>'S 6.7'!$I$15</f>
        <v>12823234.804182446</v>
      </c>
    </row>
    <row r="7" spans="2:10" ht="15.75">
      <c r="B7" s="64" t="s">
        <v>67</v>
      </c>
      <c r="C7" s="58" t="s">
        <v>66</v>
      </c>
      <c r="D7" s="120">
        <f t="shared" ref="D7:G7" si="0">+D5-D6</f>
        <v>-876222.31150233001</v>
      </c>
      <c r="E7" s="120">
        <f t="shared" si="0"/>
        <v>-1051926.186617176</v>
      </c>
      <c r="F7" s="120">
        <f t="shared" si="0"/>
        <v>-1097869.2257536063</v>
      </c>
      <c r="G7" s="120">
        <f t="shared" si="0"/>
        <v>-1435268.3448968055</v>
      </c>
      <c r="H7" s="120">
        <f>+H5-H6</f>
        <v>-1476343.2554062791</v>
      </c>
      <c r="I7" s="120">
        <f>+I5-I6</f>
        <v>-2207245.9081614222</v>
      </c>
      <c r="J7" s="120">
        <f>+J5-J6</f>
        <v>-2619605.8669064138</v>
      </c>
    </row>
    <row r="8" spans="2:10" ht="15.7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0" ht="15.75">
      <c r="B9" s="89" t="s">
        <v>68</v>
      </c>
      <c r="C9" s="58" t="s">
        <v>41</v>
      </c>
      <c r="D9" s="120">
        <f>+'S 6.1'!$H$6-'S 6.1'!$I$6</f>
        <v>-5015.4393573128582</v>
      </c>
      <c r="E9" s="120">
        <f>+'S 6.2'!$H$6-'S 6.2'!$I$6</f>
        <v>-8135.8707365252249</v>
      </c>
      <c r="F9" s="120">
        <f>+'S 6.3'!$H$6-'S 6.3'!$I$6</f>
        <v>-946.85253458870375</v>
      </c>
      <c r="G9" s="120">
        <f>+'S 6.4'!$H$6-'S 6.4'!$I$6</f>
        <v>-6269.0360493298067</v>
      </c>
      <c r="H9" s="120">
        <f>+'S 6.5'!$H$6-'S 6.5'!$I$6</f>
        <v>-6477.5136208639206</v>
      </c>
      <c r="I9" s="120">
        <f>+'S 6.6'!$H$6-'S 6.6'!$I$6</f>
        <v>-9851.4899684133015</v>
      </c>
      <c r="J9" s="120">
        <f>+'S 6.7'!$H$6-'S 6.7'!$I$6</f>
        <v>-9095.6214160096351</v>
      </c>
    </row>
    <row r="10" spans="2:10" ht="15.75">
      <c r="B10" s="89" t="s">
        <v>69</v>
      </c>
      <c r="C10" s="58" t="s">
        <v>42</v>
      </c>
      <c r="D10" s="120">
        <f>+'S 6.1'!$H$7-'S 6.1'!$I$7</f>
        <v>-551050.92718618712</v>
      </c>
      <c r="E10" s="120">
        <f>+'S 6.2'!$H$7-'S 6.2'!$I$7</f>
        <v>-513699.63952449657</v>
      </c>
      <c r="F10" s="120">
        <f>+'S 6.3'!$H$7-'S 6.3'!$I$7</f>
        <v>-440048.03620366717</v>
      </c>
      <c r="G10" s="120">
        <f>+'S 6.4'!$H$7-'S 6.4'!$I$7</f>
        <v>-405009.00425526337</v>
      </c>
      <c r="H10" s="120">
        <f>+'S 6.5'!$H$7-'S 6.5'!$I$7</f>
        <v>-402835.81900073681</v>
      </c>
      <c r="I10" s="120">
        <f>+'S 6.6'!$H$7-'S 6.6'!$I$7</f>
        <v>-656435.83587428741</v>
      </c>
      <c r="J10" s="120">
        <f>+'S 6.7'!$H$7-'S 6.7'!$I$7</f>
        <v>-894014.9440709101</v>
      </c>
    </row>
    <row r="11" spans="2:10" ht="15.75">
      <c r="B11" s="89" t="s">
        <v>83</v>
      </c>
      <c r="C11" s="58" t="s">
        <v>43</v>
      </c>
      <c r="D11" s="120">
        <f>+'S 6.1'!$H$8-'S 6.1'!$I$8</f>
        <v>2158654.5946580609</v>
      </c>
      <c r="E11" s="120">
        <f>+'S 6.2'!$H$8-'S 6.2'!$I$8</f>
        <v>2236634.69514762</v>
      </c>
      <c r="F11" s="120">
        <f>+'S 6.3'!$H$8-'S 6.3'!$I$8</f>
        <v>2514175.6619586712</v>
      </c>
      <c r="G11" s="120">
        <f>+'S 6.4'!$H$8-'S 6.4'!$I$8</f>
        <v>2730523.1713305311</v>
      </c>
      <c r="H11" s="120">
        <f>+'S 6.5'!$H$8-'S 6.5'!$I$8</f>
        <v>3372682.8382728756</v>
      </c>
      <c r="I11" s="120">
        <f>+'S 6.6'!$H$8-'S 6.6'!$I$8</f>
        <v>3690674.8752616183</v>
      </c>
      <c r="J11" s="120">
        <f>+'S 6.7'!$H$8-'S 6.7'!$I$8</f>
        <v>4589750.3515222501</v>
      </c>
    </row>
    <row r="12" spans="2:10" ht="15.75">
      <c r="B12" s="89" t="s">
        <v>84</v>
      </c>
      <c r="C12" s="58" t="s">
        <v>44</v>
      </c>
      <c r="D12" s="120">
        <f>+'S 6.1'!$H$9-'S 6.1'!$I$9</f>
        <v>-1030832.4420193095</v>
      </c>
      <c r="E12" s="120">
        <f>+'S 6.2'!$H$9-'S 6.2'!$I$9</f>
        <v>-1227476.2457655272</v>
      </c>
      <c r="F12" s="120">
        <f>+'S 6.3'!$H$9-'S 6.3'!$I$9</f>
        <v>-1480417.2055226346</v>
      </c>
      <c r="G12" s="120">
        <f>+'S 6.4'!$H$9-'S 6.4'!$I$9</f>
        <v>-1841581.679086331</v>
      </c>
      <c r="H12" s="120">
        <f>+'S 6.5'!$H$9-'S 6.5'!$I$9</f>
        <v>-2233596.6829342735</v>
      </c>
      <c r="I12" s="120">
        <f>+'S 6.6'!$H$9-'S 6.6'!$I$9</f>
        <v>-2591907.0617613276</v>
      </c>
      <c r="J12" s="120">
        <f>+'S 6.7'!$H$9-'S 6.7'!$I$9</f>
        <v>-3160755.0705387807</v>
      </c>
    </row>
    <row r="13" spans="2:10" ht="15.75">
      <c r="B13" s="89" t="s">
        <v>85</v>
      </c>
      <c r="C13" s="58" t="s">
        <v>47</v>
      </c>
      <c r="D13" s="120">
        <f>+'S 6.1'!$H$10-'S 6.1'!$I$10</f>
        <v>-438915.4020678915</v>
      </c>
      <c r="E13" s="120">
        <f>+'S 6.2'!$H$10-'S 6.2'!$I$10</f>
        <v>-476586.25601293525</v>
      </c>
      <c r="F13" s="120">
        <f>+'S 6.3'!$H$10-'S 6.3'!$I$10</f>
        <v>-517749.4117841447</v>
      </c>
      <c r="G13" s="120">
        <f>+'S 6.4'!$H$10-'S 6.4'!$I$10</f>
        <v>-579268.82879886369</v>
      </c>
      <c r="H13" s="120">
        <f>+'S 6.5'!$H$10-'S 6.5'!$I$10</f>
        <v>-686708.67213702726</v>
      </c>
      <c r="I13" s="120">
        <f>+'S 6.6'!$H$10-'S 6.6'!$I$10</f>
        <v>-838776.28246891522</v>
      </c>
      <c r="J13" s="120">
        <f>+'S 6.7'!$H$10-'S 6.7'!$I$10</f>
        <v>-983111.32940092287</v>
      </c>
    </row>
    <row r="14" spans="2:10" ht="15.75">
      <c r="B14" s="89" t="s">
        <v>70</v>
      </c>
      <c r="C14" s="58" t="s">
        <v>245</v>
      </c>
      <c r="D14" s="120">
        <f>+'S 6.1'!$H$11-'S 6.1'!$I$11</f>
        <v>-967820.18545289361</v>
      </c>
      <c r="E14" s="120">
        <f>+'S 6.2'!$H$11-'S 6.2'!$I$11</f>
        <v>-1048015.9255238313</v>
      </c>
      <c r="F14" s="120">
        <f>+'S 6.3'!$H$11-'S 6.3'!$I$11</f>
        <v>-1134508.9377152093</v>
      </c>
      <c r="G14" s="120">
        <f>+'S 6.4'!$H$11-'S 6.4'!$I$11</f>
        <v>-1287445.856678508</v>
      </c>
      <c r="H14" s="120">
        <f>+'S 6.5'!$H$11-'S 6.5'!$I$11</f>
        <v>-1414642.8766372781</v>
      </c>
      <c r="I14" s="120">
        <f>+'S 6.6'!$H$11-'S 6.6'!$I$11</f>
        <v>-1638928.2594939168</v>
      </c>
      <c r="J14" s="120">
        <f>+'S 6.7'!$H$11-'S 6.7'!$I$11</f>
        <v>-1939043.1010593951</v>
      </c>
    </row>
    <row r="15" spans="2:10" ht="15.75">
      <c r="B15" s="89" t="s">
        <v>71</v>
      </c>
      <c r="C15" s="58" t="s">
        <v>48</v>
      </c>
      <c r="D15" s="120">
        <f>+'S 6.1'!$H$12-'S 6.1'!$I$12</f>
        <v>-59207.581828774142</v>
      </c>
      <c r="E15" s="120">
        <f>+'S 6.2'!$H$12-'S 6.2'!$I$12</f>
        <v>-50948.329457803833</v>
      </c>
      <c r="F15" s="120">
        <f>+'S 6.3'!$H$12-'S 6.3'!$I$12</f>
        <v>-67046.969281060548</v>
      </c>
      <c r="G15" s="120">
        <f>+'S 6.4'!$H$12-'S 6.4'!$I$12</f>
        <v>-64279.795364323742</v>
      </c>
      <c r="H15" s="120">
        <f>+'S 6.5'!$H$12-'S 6.5'!$I$12</f>
        <v>-75037.272017716634</v>
      </c>
      <c r="I15" s="120">
        <f>+'S 6.6'!$H$12-'S 6.6'!$I$12</f>
        <v>-102655.27115286162</v>
      </c>
      <c r="J15" s="120">
        <f>+'S 6.7'!$H$12-'S 6.7'!$I$12</f>
        <v>-96168.516150053125</v>
      </c>
    </row>
    <row r="16" spans="2:10" ht="15.75">
      <c r="B16" s="89" t="s">
        <v>72</v>
      </c>
      <c r="C16" s="58" t="s">
        <v>49</v>
      </c>
      <c r="D16" s="120">
        <f>+'S 6.1'!$H$13-'S 6.1'!$I$13</f>
        <v>-87289.705626908966</v>
      </c>
      <c r="E16" s="120">
        <f>+'S 6.2'!$H$13-'S 6.2'!$I$13</f>
        <v>-92383.048086153911</v>
      </c>
      <c r="F16" s="120">
        <f>+'S 6.3'!$H$13-'S 6.3'!$I$13</f>
        <v>-96474.549614643518</v>
      </c>
      <c r="G16" s="120">
        <f>+'S 6.4'!$H$13-'S 6.4'!$I$13</f>
        <v>-123719.19211175204</v>
      </c>
      <c r="H16" s="120">
        <f>+'S 6.5'!$H$13-'S 6.5'!$I$13</f>
        <v>-143863.04043128112</v>
      </c>
      <c r="I16" s="120">
        <f>+'S 6.6'!$H$13-'S 6.6'!$I$13</f>
        <v>-167816.10318410795</v>
      </c>
      <c r="J16" s="120">
        <f>+'S 6.7'!$H$13-'S 6.7'!$I$13</f>
        <v>-256273.07592267694</v>
      </c>
    </row>
    <row r="17" spans="2:10" ht="15.75">
      <c r="B17" s="89" t="s">
        <v>73</v>
      </c>
      <c r="C17" s="58" t="s">
        <v>100</v>
      </c>
      <c r="D17" s="120">
        <f>+'S 6.1'!$H$14-'S 6.1'!$I$14</f>
        <v>105254.77737888602</v>
      </c>
      <c r="E17" s="120">
        <f>+'S 6.2'!$H$14-'S 6.2'!$I$14</f>
        <v>128684.4333424769</v>
      </c>
      <c r="F17" s="120">
        <f>+'S 6.3'!$H$14-'S 6.3'!$I$14</f>
        <v>125147.07494367153</v>
      </c>
      <c r="G17" s="120">
        <f>+'S 6.4'!$H$14-'S 6.4'!$I$14</f>
        <v>141781.87611703516</v>
      </c>
      <c r="H17" s="120">
        <f>+'S 6.5'!$H$14-'S 6.5'!$I$14</f>
        <v>114135.78310002512</v>
      </c>
      <c r="I17" s="120">
        <f>+'S 6.6'!$H$14-'S 6.6'!$I$14</f>
        <v>108449.52048078508</v>
      </c>
      <c r="J17" s="120">
        <f>+'S 6.7'!$H$14-'S 6.7'!$I$14</f>
        <v>129105.44013008309</v>
      </c>
    </row>
    <row r="18" spans="2:10" ht="15.75">
      <c r="B18" s="14"/>
      <c r="C18" s="14"/>
      <c r="D18" s="14"/>
      <c r="E18" s="14"/>
      <c r="F18" s="14"/>
    </row>
    <row r="19" spans="2:10" ht="15.75">
      <c r="D19" s="15"/>
      <c r="E19" s="15"/>
      <c r="F19" s="15"/>
      <c r="G19" s="57"/>
      <c r="H19" s="57"/>
      <c r="I19" s="57"/>
      <c r="J19" s="57"/>
    </row>
    <row r="20" spans="2:10" ht="15.75">
      <c r="D20" s="110"/>
      <c r="E20" s="110"/>
      <c r="F20" s="110"/>
      <c r="G20" s="63"/>
      <c r="H20" s="63"/>
      <c r="I20" s="63"/>
      <c r="J20" s="63"/>
    </row>
    <row r="21" spans="2:10" ht="16.5">
      <c r="B21" s="301" t="s">
        <v>236</v>
      </c>
      <c r="C21" s="301"/>
      <c r="D21" s="301"/>
      <c r="E21" s="301"/>
      <c r="F21" s="301"/>
      <c r="G21" s="301"/>
      <c r="H21" s="301"/>
      <c r="I21" s="301"/>
      <c r="J21" s="301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ht="15.7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75">
      <c r="B24" s="64" t="s">
        <v>56</v>
      </c>
      <c r="C24" s="58" t="s">
        <v>64</v>
      </c>
      <c r="D24" s="120">
        <f>+'S 6.2'!$H$31</f>
        <v>506033.28714667138</v>
      </c>
      <c r="E24" s="120">
        <f>+'S 6.3'!$H$31</f>
        <v>457897.67349330278</v>
      </c>
      <c r="F24" s="120">
        <f>+'S 6.4'!$H$31</f>
        <v>829365.02786439552</v>
      </c>
      <c r="G24" s="120">
        <f>+'S 6.5'!$H$31</f>
        <v>832930.05309018958</v>
      </c>
      <c r="H24" s="120">
        <f>+'S 6.6'!$H$31</f>
        <v>1049784.3441689136</v>
      </c>
      <c r="I24" s="120">
        <f>+'S 6.7'!$H$31</f>
        <v>1491221.4411174827</v>
      </c>
    </row>
    <row r="25" spans="2:10" ht="15.75">
      <c r="B25" s="64" t="s">
        <v>59</v>
      </c>
      <c r="C25" s="58" t="s">
        <v>65</v>
      </c>
      <c r="D25" s="120">
        <f>'S 6.2'!$I$31</f>
        <v>681723.07985204784</v>
      </c>
      <c r="E25" s="120">
        <f>'S 6.3'!$I$31</f>
        <v>503322.12290267623</v>
      </c>
      <c r="F25" s="120">
        <f>'S 6.4'!$I$31</f>
        <v>1166025.5004504544</v>
      </c>
      <c r="G25" s="120">
        <f>'S 6.5'!$I$31</f>
        <v>873304.14651621901</v>
      </c>
      <c r="H25" s="120">
        <f>'S 6.6'!$I$31</f>
        <v>1779179.7168537476</v>
      </c>
      <c r="I25" s="120">
        <f>'S 6.7'!$I$31</f>
        <v>1902612.3190116349</v>
      </c>
    </row>
    <row r="26" spans="2:10" ht="15.75">
      <c r="B26" s="64" t="s">
        <v>67</v>
      </c>
      <c r="C26" s="58" t="s">
        <v>66</v>
      </c>
      <c r="D26" s="120">
        <f t="shared" ref="D26:I26" si="1">+D24-D25</f>
        <v>-175689.79270537646</v>
      </c>
      <c r="E26" s="120">
        <f t="shared" si="1"/>
        <v>-45424.449409373454</v>
      </c>
      <c r="F26" s="120">
        <f t="shared" si="1"/>
        <v>-336660.4725860589</v>
      </c>
      <c r="G26" s="120">
        <f t="shared" si="1"/>
        <v>-40374.093426029431</v>
      </c>
      <c r="H26" s="120">
        <f t="shared" si="1"/>
        <v>-729395.37268483406</v>
      </c>
      <c r="I26" s="120">
        <f t="shared" si="1"/>
        <v>-411390.87789415219</v>
      </c>
    </row>
    <row r="27" spans="2:10" ht="15.7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75">
      <c r="B28" s="89" t="s">
        <v>68</v>
      </c>
      <c r="C28" s="58" t="s">
        <v>41</v>
      </c>
      <c r="D28" s="120">
        <f>+'S 6.2'!$H$22-'S 6.2'!$I$22</f>
        <v>-3120.431379212368</v>
      </c>
      <c r="E28" s="120">
        <f>+'S 6.3'!$H$22-'S 6.3'!$I$22</f>
        <v>7189.0182019365211</v>
      </c>
      <c r="F28" s="120">
        <f>+'S 6.4'!$H$22-'S 6.4'!$I$22</f>
        <v>-5322.183514741103</v>
      </c>
      <c r="G28" s="120">
        <f>+'S 6.5'!$H$22-'S 6.5'!$I$22</f>
        <v>-208.47757153411453</v>
      </c>
      <c r="H28" s="120">
        <f>+'S 6.6'!$H$22-'S 6.6'!$I$22</f>
        <v>-3373.9763475493792</v>
      </c>
      <c r="I28" s="120">
        <f>+'S 6.7'!$H$22-'S 6.7'!$I$22</f>
        <v>755.86855240366413</v>
      </c>
    </row>
    <row r="29" spans="2:10" ht="15.75">
      <c r="B29" s="89" t="s">
        <v>69</v>
      </c>
      <c r="C29" s="58" t="s">
        <v>42</v>
      </c>
      <c r="D29" s="120">
        <f>+'S 6.2'!$H$23-'S 6.2'!$I$23</f>
        <v>49145.014831863758</v>
      </c>
      <c r="E29" s="120">
        <f>+'S 6.3'!$H$23-'S 6.3'!$I$23</f>
        <v>93611.849809625899</v>
      </c>
      <c r="F29" s="120">
        <f>+'S 6.4'!$H$23-'S 6.4'!$I$23</f>
        <v>127061.89145234607</v>
      </c>
      <c r="G29" s="120">
        <f>+'S 6.5'!$H$23-'S 6.5'!$I$23</f>
        <v>-33737.72464489103</v>
      </c>
      <c r="H29" s="120">
        <f>+'S 6.6'!$H$23-'S 6.6'!$I$23</f>
        <v>-221992.87254350533</v>
      </c>
      <c r="I29" s="120">
        <f>+'S 6.7'!$H$23-'S 6.7'!$I$23</f>
        <v>-139933.46757631077</v>
      </c>
    </row>
    <row r="30" spans="2:10" ht="15.75">
      <c r="B30" s="89" t="s">
        <v>83</v>
      </c>
      <c r="C30" s="58" t="s">
        <v>43</v>
      </c>
      <c r="D30" s="120">
        <f>+'S 6.2'!$H$24-'S 6.2'!$I$24</f>
        <v>60572.999483293912</v>
      </c>
      <c r="E30" s="120">
        <f>+'S 6.3'!$H$24-'S 6.3'!$I$24</f>
        <v>229152.05276089045</v>
      </c>
      <c r="F30" s="120">
        <f>+'S 6.4'!$H$24-'S 6.4'!$I$24</f>
        <v>77869.032312114141</v>
      </c>
      <c r="G30" s="120">
        <f>+'S 6.5'!$H$24-'S 6.5'!$I$24</f>
        <v>640491.59477734112</v>
      </c>
      <c r="H30" s="120">
        <f>+'S 6.6'!$H$24-'S 6.6'!$I$24</f>
        <v>196309.13112082041</v>
      </c>
      <c r="I30" s="120">
        <f>+'S 6.7'!$H$24-'S 6.7'!$I$24</f>
        <v>781314.58454345039</v>
      </c>
    </row>
    <row r="31" spans="2:10" ht="15.75">
      <c r="B31" s="89" t="s">
        <v>84</v>
      </c>
      <c r="C31" s="58" t="s">
        <v>44</v>
      </c>
      <c r="D31" s="120">
        <f>+'S 6.2'!$H$25-'S 6.2'!$I$25</f>
        <v>-196395.96063194872</v>
      </c>
      <c r="E31" s="120">
        <f>+'S 6.3'!$H$25-'S 6.3'!$I$25</f>
        <v>-247979.82685996062</v>
      </c>
      <c r="F31" s="120">
        <f>+'S 6.4'!$H$25-'S 6.4'!$I$25</f>
        <v>-337579.51118313149</v>
      </c>
      <c r="G31" s="120">
        <f>+'S 6.5'!$H$25-'S 6.5'!$I$25</f>
        <v>-380941.71096256759</v>
      </c>
      <c r="H31" s="120">
        <f>+'S 6.6'!$H$25-'S 6.6'!$I$25</f>
        <v>-369056.00262027461</v>
      </c>
      <c r="I31" s="120">
        <f>+'S 6.7'!$H$25-'S 6.7'!$I$25</f>
        <v>-530986.1140587955</v>
      </c>
    </row>
    <row r="32" spans="2:10" ht="15.75">
      <c r="B32" s="89" t="s">
        <v>85</v>
      </c>
      <c r="C32" s="58" t="s">
        <v>47</v>
      </c>
      <c r="D32" s="120">
        <f>+'S 6.2'!$H$26-'S 6.2'!$I$26</f>
        <v>-34849.907881218409</v>
      </c>
      <c r="E32" s="120">
        <f>+'S 6.3'!$H$26-'S 6.3'!$I$26</f>
        <v>-30350.524301736899</v>
      </c>
      <c r="F32" s="120">
        <f>+'S 6.4'!$H$26-'S 6.4'!$I$26</f>
        <v>-69448.610021734115</v>
      </c>
      <c r="G32" s="120">
        <f>+'S 6.5'!$H$26-'S 6.5'!$I$26</f>
        <v>-80088.570856588631</v>
      </c>
      <c r="H32" s="120">
        <f>+'S 6.6'!$H$26-'S 6.6'!$I$26</f>
        <v>-99888.824358948143</v>
      </c>
      <c r="I32" s="120">
        <f>+'S 6.7'!$H$26-'S 6.7'!$I$26</f>
        <v>-175079.80700608643</v>
      </c>
    </row>
    <row r="33" spans="2:10" ht="15.75">
      <c r="B33" s="89" t="s">
        <v>70</v>
      </c>
      <c r="C33" s="58" t="s">
        <v>245</v>
      </c>
      <c r="D33" s="120">
        <f>+'S 6.2'!$H$27-'S 6.2'!$I$27</f>
        <v>-78701.58800572608</v>
      </c>
      <c r="E33" s="120">
        <f>+'S 6.3'!$H$27-'S 6.3'!$I$27</f>
        <v>-73244.435241935993</v>
      </c>
      <c r="F33" s="120">
        <f>+'S 6.4'!$H$27-'S 6.4'!$I$27</f>
        <v>-127615.81951686411</v>
      </c>
      <c r="G33" s="120">
        <f>+'S 6.5'!$H$27-'S 6.5'!$I$27</f>
        <v>-127778.13321350783</v>
      </c>
      <c r="H33" s="120">
        <f>+'S 6.6'!$H$27-'S 6.6'!$I$27</f>
        <v>-163729.59397333977</v>
      </c>
      <c r="I33" s="120">
        <f>+'S 6.7'!$H$27-'S 6.7'!$I$27</f>
        <v>-299807.45506691921</v>
      </c>
    </row>
    <row r="34" spans="2:10" ht="15.75">
      <c r="B34" s="89" t="s">
        <v>71</v>
      </c>
      <c r="C34" s="58" t="s">
        <v>48</v>
      </c>
      <c r="D34" s="120">
        <f>+'S 6.2'!$H$28-'S 6.2'!$I$28</f>
        <v>8259.2523709703109</v>
      </c>
      <c r="E34" s="120">
        <f>+'S 6.3'!$H$28-'S 6.3'!$I$28</f>
        <v>-16098.639823256726</v>
      </c>
      <c r="F34" s="120">
        <f>+'S 6.4'!$H$28-'S 6.4'!$I$28</f>
        <v>2767.173916736805</v>
      </c>
      <c r="G34" s="120">
        <f>+'S 6.5'!$H$28-'S 6.5'!$I$28</f>
        <v>-10757.476653392903</v>
      </c>
      <c r="H34" s="120">
        <f>+'S 6.6'!$H$28-'S 6.6'!$I$28</f>
        <v>-27617.999135144972</v>
      </c>
      <c r="I34" s="120">
        <f>+'S 6.7'!$H$28-'S 6.7'!$I$28</f>
        <v>6486.7550028084988</v>
      </c>
    </row>
    <row r="35" spans="2:10" ht="15.75">
      <c r="B35" s="89" t="s">
        <v>72</v>
      </c>
      <c r="C35" s="58" t="s">
        <v>49</v>
      </c>
      <c r="D35" s="120">
        <f>+'S 6.2'!$H$29-'S 6.2'!$I$29</f>
        <v>-5093.342459244941</v>
      </c>
      <c r="E35" s="120">
        <f>+'S 6.3'!$H$29-'S 6.3'!$I$29</f>
        <v>-4091.5015284895944</v>
      </c>
      <c r="F35" s="120">
        <f>+'S 6.4'!$H$29-'S 6.4'!$I$29</f>
        <v>-27244.64249710854</v>
      </c>
      <c r="G35" s="120">
        <f>+'S 6.5'!$H$29-'S 6.5'!$I$29</f>
        <v>-20143.848319529083</v>
      </c>
      <c r="H35" s="120">
        <f>+'S 6.6'!$H$29-'S 6.6'!$I$29</f>
        <v>-23953.062752826852</v>
      </c>
      <c r="I35" s="120">
        <f>+'S 6.7'!$H$29-'S 6.7'!$I$29</f>
        <v>-88456.972738568933</v>
      </c>
    </row>
    <row r="36" spans="2:10" ht="15.75">
      <c r="B36" s="89" t="s">
        <v>73</v>
      </c>
      <c r="C36" s="58" t="s">
        <v>100</v>
      </c>
      <c r="D36" s="120">
        <f>+'S 6.2'!$H$30-'S 6.2'!$I$30</f>
        <v>24494.170965846071</v>
      </c>
      <c r="E36" s="120">
        <f>+'S 6.3'!$H$30-'S 6.3'!$I$30</f>
        <v>-3612.4424264464669</v>
      </c>
      <c r="F36" s="120">
        <f>+'S 6.4'!$H$30-'S 6.4'!$I$30</f>
        <v>22852.196466323359</v>
      </c>
      <c r="G36" s="120">
        <f>+'S 6.5'!$H$30-'S 6.5'!$I$30</f>
        <v>-27209.745981359429</v>
      </c>
      <c r="H36" s="120">
        <f>+'S 6.6'!$H$30-'S 6.6'!$I$30</f>
        <v>-16092.172074065147</v>
      </c>
      <c r="I36" s="120">
        <f>+'S 6.7'!$H$30-'S 6.7'!$I$30</f>
        <v>34315.730453865996</v>
      </c>
    </row>
    <row r="37" spans="2:10" ht="15.75">
      <c r="B37" s="14"/>
      <c r="C37" s="14"/>
    </row>
    <row r="38" spans="2:10" ht="15.75">
      <c r="G38" s="57"/>
      <c r="H38" s="57"/>
      <c r="I38" s="57"/>
      <c r="J38" s="57"/>
    </row>
    <row r="39" spans="2:10" ht="15.75"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2:J39"/>
  <sheetViews>
    <sheetView workbookViewId="0"/>
  </sheetViews>
  <sheetFormatPr defaultColWidth="9.140625" defaultRowHeight="15"/>
  <cols>
    <col min="1" max="2" width="9.140625" style="12"/>
    <col min="3" max="3" width="62.140625" style="12" bestFit="1" customWidth="1"/>
    <col min="4" max="10" width="12.85546875" style="12" customWidth="1"/>
    <col min="11" max="16384" width="9.140625" style="12"/>
  </cols>
  <sheetData>
    <row r="2" spans="2:10" ht="16.5">
      <c r="B2" s="301" t="s">
        <v>220</v>
      </c>
      <c r="C2" s="301"/>
      <c r="D2" s="301"/>
      <c r="E2" s="301"/>
      <c r="F2" s="301"/>
      <c r="G2" s="301"/>
      <c r="H2" s="301"/>
      <c r="I2" s="301"/>
      <c r="J2" s="301"/>
    </row>
    <row r="3" spans="2:10" ht="16.5">
      <c r="B3" s="113"/>
      <c r="C3" s="113"/>
      <c r="D3" s="113"/>
      <c r="E3" s="113"/>
      <c r="F3" s="113"/>
      <c r="G3" s="113"/>
      <c r="H3" s="113"/>
      <c r="I3" s="113"/>
      <c r="J3" s="114" t="s">
        <v>219</v>
      </c>
    </row>
    <row r="4" spans="2:10" s="59" customFormat="1" ht="15.75">
      <c r="B4" s="89"/>
      <c r="C4" s="88" t="s">
        <v>63</v>
      </c>
      <c r="D4" s="88" t="s">
        <v>1</v>
      </c>
      <c r="E4" s="88" t="s">
        <v>2</v>
      </c>
      <c r="F4" s="88" t="s">
        <v>3</v>
      </c>
      <c r="G4" s="88" t="s">
        <v>4</v>
      </c>
      <c r="H4" s="88" t="s">
        <v>103</v>
      </c>
      <c r="I4" s="88" t="s">
        <v>104</v>
      </c>
      <c r="J4" s="88" t="s">
        <v>110</v>
      </c>
    </row>
    <row r="5" spans="2:10" ht="15.75">
      <c r="B5" s="64" t="s">
        <v>56</v>
      </c>
      <c r="C5" s="58" t="s">
        <v>64</v>
      </c>
      <c r="D5" s="120">
        <f>+'S 6.1'!$R$15</f>
        <v>2086799.0741168146</v>
      </c>
      <c r="E5" s="120">
        <f>+'S 6.2'!$R$15</f>
        <v>2295468.4964124463</v>
      </c>
      <c r="F5" s="120">
        <f>+'S 6.3'!$R$15</f>
        <v>2778958.5632576961</v>
      </c>
      <c r="G5" s="120">
        <f>+'S 6.4'!$R$15</f>
        <v>3148214.8297451995</v>
      </c>
      <c r="H5" s="120">
        <f>+'S 6.5'!$R$15</f>
        <v>3515188.6765992311</v>
      </c>
      <c r="I5" s="120">
        <f>+'S 6.6'!$R$15</f>
        <v>3566064.3559582904</v>
      </c>
      <c r="J5" s="120">
        <f>+'S 6.7'!$R$15</f>
        <v>3981835.2485796642</v>
      </c>
    </row>
    <row r="6" spans="2:10" ht="15.75">
      <c r="B6" s="64" t="s">
        <v>59</v>
      </c>
      <c r="C6" s="58" t="s">
        <v>65</v>
      </c>
      <c r="D6" s="120">
        <f>'S 6.1'!$S$15</f>
        <v>3561502.2391516231</v>
      </c>
      <c r="E6" s="120">
        <f>'S 6.2'!$S$15</f>
        <v>4210177.3314533029</v>
      </c>
      <c r="F6" s="120">
        <f>'S 6.3'!$S$15</f>
        <v>4955644.0226319702</v>
      </c>
      <c r="G6" s="120">
        <f>'S 6.4'!$S$15</f>
        <v>5550096.2165561393</v>
      </c>
      <c r="H6" s="120">
        <f>'S 6.5'!$S$15</f>
        <v>6044628.3945330875</v>
      </c>
      <c r="I6" s="120">
        <f>'S 6.6'!$S$15</f>
        <v>6212921.6878737863</v>
      </c>
      <c r="J6" s="120">
        <f>'S 6.7'!$S$15</f>
        <v>6843588.1200615251</v>
      </c>
    </row>
    <row r="7" spans="2:10" ht="15.75">
      <c r="B7" s="64" t="s">
        <v>67</v>
      </c>
      <c r="C7" s="58" t="s">
        <v>66</v>
      </c>
      <c r="D7" s="120">
        <f t="shared" ref="D7:G7" si="0">+D5-D6</f>
        <v>-1474703.1650348085</v>
      </c>
      <c r="E7" s="120">
        <f t="shared" si="0"/>
        <v>-1914708.8350408566</v>
      </c>
      <c r="F7" s="120">
        <f t="shared" si="0"/>
        <v>-2176685.4593742741</v>
      </c>
      <c r="G7" s="120">
        <f t="shared" si="0"/>
        <v>-2401881.3868109398</v>
      </c>
      <c r="H7" s="120">
        <f>+H5-H6</f>
        <v>-2529439.7179338564</v>
      </c>
      <c r="I7" s="120">
        <f>+I5-I6</f>
        <v>-2646857.3319154959</v>
      </c>
      <c r="J7" s="120">
        <f>+J5-J6</f>
        <v>-2861752.871481861</v>
      </c>
    </row>
    <row r="8" spans="2:10" ht="15.75">
      <c r="B8" s="64" t="s">
        <v>61</v>
      </c>
      <c r="C8" s="58" t="s">
        <v>86</v>
      </c>
      <c r="D8" s="120"/>
      <c r="E8" s="120"/>
      <c r="F8" s="120"/>
      <c r="G8" s="120"/>
      <c r="H8" s="120"/>
      <c r="I8" s="120"/>
      <c r="J8" s="120"/>
    </row>
    <row r="9" spans="2:10" ht="15.75">
      <c r="B9" s="89" t="s">
        <v>68</v>
      </c>
      <c r="C9" s="58" t="s">
        <v>41</v>
      </c>
      <c r="D9" s="120">
        <f>+'S 6.1'!$R$6-'S 6.1'!$S$6</f>
        <v>1329629</v>
      </c>
      <c r="E9" s="120">
        <f>+'S 6.2'!$R$6-'S 6.2'!$S$6</f>
        <v>1411646.75</v>
      </c>
      <c r="F9" s="120">
        <f>+'S 6.3'!$R$6-'S 6.3'!$S$6</f>
        <v>1660021.3155650839</v>
      </c>
      <c r="G9" s="120">
        <f>+'S 6.4'!$R$6-'S 6.4'!$S$6</f>
        <v>1984573.68</v>
      </c>
      <c r="H9" s="120">
        <f>+'S 6.5'!$R$6-'S 6.5'!$S$6</f>
        <v>2218556.2723146998</v>
      </c>
      <c r="I9" s="120">
        <f>+'S 6.6'!$R$6-'S 6.6'!$S$6</f>
        <v>2243406.1335447817</v>
      </c>
      <c r="J9" s="120">
        <f>+'S 6.7'!$R$6-'S 6.7'!$S$6</f>
        <v>2595822.3523198757</v>
      </c>
    </row>
    <row r="10" spans="2:10" ht="15.75">
      <c r="B10" s="89" t="s">
        <v>69</v>
      </c>
      <c r="C10" s="58" t="s">
        <v>42</v>
      </c>
      <c r="D10" s="120">
        <f>+'S 6.1'!$R$7-'S 6.1'!$S$7</f>
        <v>-215587.54803954551</v>
      </c>
      <c r="E10" s="120">
        <f>+'S 6.2'!$R$7-'S 6.2'!$S$7</f>
        <v>-299423.75863876007</v>
      </c>
      <c r="F10" s="120">
        <f>+'S 6.3'!$R$7-'S 6.3'!$S$7</f>
        <v>-482939.065215868</v>
      </c>
      <c r="G10" s="120">
        <f>+'S 6.4'!$R$7-'S 6.4'!$S$7</f>
        <v>-572569.18262048147</v>
      </c>
      <c r="H10" s="120">
        <f>+'S 6.5'!$R$7-'S 6.5'!$S$7</f>
        <v>-793069.16034717392</v>
      </c>
      <c r="I10" s="120">
        <f>+'S 6.6'!$R$7-'S 6.6'!$S$7</f>
        <v>-679912.1983742842</v>
      </c>
      <c r="J10" s="120">
        <f>+'S 6.7'!$R$7-'S 6.7'!$S$7</f>
        <v>-801950.69521890383</v>
      </c>
    </row>
    <row r="11" spans="2:10" ht="15.75">
      <c r="B11" s="89" t="s">
        <v>83</v>
      </c>
      <c r="C11" s="58" t="s">
        <v>43</v>
      </c>
      <c r="D11" s="120">
        <f>+'S 6.1'!$R$8-'S 6.1'!$S$8</f>
        <v>0</v>
      </c>
      <c r="E11" s="120">
        <f>+'S 6.2'!$R$8-'S 6.2'!$S$8</f>
        <v>0</v>
      </c>
      <c r="F11" s="120">
        <f>+'S 6.3'!$R$8-'S 6.3'!$S$8</f>
        <v>0</v>
      </c>
      <c r="G11" s="120">
        <f>+'S 6.4'!$R$8-'S 6.4'!$S$8</f>
        <v>0</v>
      </c>
      <c r="H11" s="120">
        <f>+'S 6.5'!$R$8-'S 6.5'!$S$8</f>
        <v>-95322.11935028687</v>
      </c>
      <c r="I11" s="120">
        <f>+'S 6.6'!$R$8-'S 6.6'!$S$8</f>
        <v>-160449.08990522541</v>
      </c>
      <c r="J11" s="120">
        <f>+'S 6.7'!$R$8-'S 6.7'!$S$8</f>
        <v>-143610.91366077389</v>
      </c>
    </row>
    <row r="12" spans="2:10" ht="15.75">
      <c r="B12" s="89" t="s">
        <v>84</v>
      </c>
      <c r="C12" s="58" t="s">
        <v>44</v>
      </c>
      <c r="D12" s="120">
        <f>+'S 6.1'!$R$9-'S 6.1'!$S$9</f>
        <v>-367128.30817219999</v>
      </c>
      <c r="E12" s="120">
        <f>+'S 6.2'!$R$9-'S 6.2'!$S$9</f>
        <v>-355750.26628699998</v>
      </c>
      <c r="F12" s="120">
        <f>+'S 6.3'!$R$9-'S 6.3'!$S$9</f>
        <v>-402314.4312834742</v>
      </c>
      <c r="G12" s="120">
        <f>+'S 6.4'!$R$9-'S 6.4'!$S$9</f>
        <v>-366542.20436420914</v>
      </c>
      <c r="H12" s="120">
        <f>+'S 6.5'!$R$9-'S 6.5'!$S$9</f>
        <v>-394155.8211189406</v>
      </c>
      <c r="I12" s="120">
        <f>+'S 6.6'!$R$9-'S 6.6'!$S$9</f>
        <v>-394496.93437984015</v>
      </c>
      <c r="J12" s="120">
        <f>+'S 6.7'!$R$9-'S 6.7'!$S$9</f>
        <v>-431648.76229309919</v>
      </c>
    </row>
    <row r="13" spans="2:10" ht="15.75">
      <c r="B13" s="89" t="s">
        <v>85</v>
      </c>
      <c r="C13" s="58" t="s">
        <v>47</v>
      </c>
      <c r="D13" s="120">
        <f>+'S 6.1'!$R$10-'S 6.1'!$S$10</f>
        <v>0</v>
      </c>
      <c r="E13" s="120">
        <f>+'S 6.2'!$R$10-'S 6.2'!$S$10</f>
        <v>0</v>
      </c>
      <c r="F13" s="120">
        <f>+'S 6.3'!$R$10-'S 6.3'!$S$10</f>
        <v>0</v>
      </c>
      <c r="G13" s="120">
        <f>+'S 6.4'!$R$10-'S 6.4'!$S$10</f>
        <v>0</v>
      </c>
      <c r="H13" s="120">
        <f>+'S 6.5'!$R$10-'S 6.5'!$S$10</f>
        <v>0</v>
      </c>
      <c r="I13" s="120">
        <f>+'S 6.6'!$R$10-'S 6.6'!$S$10</f>
        <v>0</v>
      </c>
      <c r="J13" s="120">
        <f>+'S 6.7'!$R$10-'S 6.7'!$S$10</f>
        <v>0</v>
      </c>
    </row>
    <row r="14" spans="2:10" ht="15.75">
      <c r="B14" s="89" t="s">
        <v>70</v>
      </c>
      <c r="C14" s="58" t="s">
        <v>245</v>
      </c>
      <c r="D14" s="120">
        <f>+'S 6.1'!$R$11-'S 6.1'!$S$11</f>
        <v>-2227460.3188230628</v>
      </c>
      <c r="E14" s="120">
        <f>+'S 6.2'!$R$11-'S 6.2'!$S$11</f>
        <v>-2674791.7901150971</v>
      </c>
      <c r="F14" s="120">
        <f>+'S 6.3'!$R$11-'S 6.3'!$S$11</f>
        <v>-2952388.8354400159</v>
      </c>
      <c r="G14" s="120">
        <f>+'S 6.4'!$R$11-'S 6.4'!$S$11</f>
        <v>-3446012.1398262493</v>
      </c>
      <c r="H14" s="120">
        <f>+'S 6.5'!$R$11-'S 6.5'!$S$11</f>
        <v>-3454181.6844383939</v>
      </c>
      <c r="I14" s="120">
        <f>+'S 6.6'!$R$11-'S 6.6'!$S$11</f>
        <v>-3644524.4260064438</v>
      </c>
      <c r="J14" s="120">
        <f>+'S 6.7'!$R$11-'S 6.7'!$S$11</f>
        <v>-4065998.3839061884</v>
      </c>
    </row>
    <row r="15" spans="2:10" ht="15.75">
      <c r="B15" s="89" t="s">
        <v>71</v>
      </c>
      <c r="C15" s="58" t="s">
        <v>48</v>
      </c>
      <c r="D15" s="120">
        <f>+'S 6.1'!$R$12-'S 6.1'!$S$12</f>
        <v>5844.0100000000057</v>
      </c>
      <c r="E15" s="120">
        <f>+'S 6.2'!$R$12-'S 6.2'!$S$12</f>
        <v>3610.2300000000032</v>
      </c>
      <c r="F15" s="120">
        <f>+'S 6.3'!$R$12-'S 6.3'!$S$12</f>
        <v>935.5570000000007</v>
      </c>
      <c r="G15" s="120">
        <f>+'S 6.4'!$R$12-'S 6.4'!$S$12</f>
        <v>-1331.5400000000009</v>
      </c>
      <c r="H15" s="120">
        <f>+'S 6.5'!$R$12-'S 6.5'!$S$12</f>
        <v>-11037.151985098699</v>
      </c>
      <c r="I15" s="120">
        <f>+'S 6.6'!$R$12-'S 6.6'!$S$12</f>
        <v>-10708.635462877621</v>
      </c>
      <c r="J15" s="120">
        <f>+'S 6.7'!$R$12-'S 6.7'!$S$12</f>
        <v>-14184.024902679052</v>
      </c>
    </row>
    <row r="16" spans="2:10" ht="15.75">
      <c r="B16" s="89" t="s">
        <v>72</v>
      </c>
      <c r="C16" s="58" t="s">
        <v>49</v>
      </c>
      <c r="D16" s="120">
        <f>+'S 6.1'!$R$13-'S 6.1'!$S$13</f>
        <v>0</v>
      </c>
      <c r="E16" s="120">
        <f>+'S 6.2'!$R$13-'S 6.2'!$S$13</f>
        <v>0</v>
      </c>
      <c r="F16" s="120">
        <f>+'S 6.3'!$R$13-'S 6.3'!$S$13</f>
        <v>0</v>
      </c>
      <c r="G16" s="120">
        <f>+'S 6.4'!$R$13-'S 6.4'!$S$13</f>
        <v>0</v>
      </c>
      <c r="H16" s="120">
        <f>+'S 6.5'!$R$13-'S 6.5'!$S$13</f>
        <v>-230.0530086626201</v>
      </c>
      <c r="I16" s="120">
        <f>+'S 6.6'!$R$13-'S 6.6'!$S$13</f>
        <v>-172.18133160665258</v>
      </c>
      <c r="J16" s="120">
        <f>+'S 6.7'!$R$13-'S 6.7'!$S$13</f>
        <v>-182.44382009184076</v>
      </c>
    </row>
    <row r="17" spans="2:10" ht="15.75">
      <c r="B17" s="89" t="s">
        <v>73</v>
      </c>
      <c r="C17" s="58" t="s">
        <v>100</v>
      </c>
      <c r="D17" s="120">
        <f>+'S 6.1'!$R$14-'S 6.1'!$S$14</f>
        <v>0</v>
      </c>
      <c r="E17" s="120">
        <f>+'S 6.2'!$R$14-'S 6.2'!$S$14</f>
        <v>0</v>
      </c>
      <c r="F17" s="120">
        <f>+'S 6.3'!$R$14-'S 6.3'!$S$14</f>
        <v>0</v>
      </c>
      <c r="G17" s="120">
        <f>+'S 6.4'!$R$14-'S 6.4'!$S$14</f>
        <v>0</v>
      </c>
      <c r="H17" s="120">
        <f>+'S 6.5'!$R$14-'S 6.5'!$S$14</f>
        <v>0</v>
      </c>
      <c r="I17" s="120">
        <f>+'S 6.6'!$R$14-'S 6.6'!$S$14</f>
        <v>0</v>
      </c>
      <c r="J17" s="120">
        <f>+'S 6.7'!$R$14-'S 6.7'!$S$14</f>
        <v>0</v>
      </c>
    </row>
    <row r="18" spans="2:10" ht="15.75">
      <c r="B18" s="14"/>
      <c r="C18" s="14"/>
      <c r="D18" s="15"/>
      <c r="E18" s="15"/>
      <c r="F18" s="15"/>
      <c r="G18" s="57"/>
      <c r="H18" s="57"/>
      <c r="I18" s="57"/>
      <c r="J18" s="57"/>
    </row>
    <row r="19" spans="2:10" ht="15.75">
      <c r="D19" s="15"/>
      <c r="E19" s="15"/>
      <c r="F19" s="15"/>
      <c r="G19" s="57"/>
      <c r="H19" s="57"/>
      <c r="I19" s="57"/>
      <c r="J19" s="57"/>
    </row>
    <row r="20" spans="2:10">
      <c r="D20" s="59"/>
      <c r="E20" s="59"/>
      <c r="F20" s="59"/>
      <c r="G20" s="59"/>
      <c r="H20" s="59"/>
      <c r="I20" s="59"/>
      <c r="J20" s="59"/>
    </row>
    <row r="21" spans="2:10" ht="16.5">
      <c r="B21" s="301" t="s">
        <v>221</v>
      </c>
      <c r="C21" s="301"/>
      <c r="D21" s="301"/>
      <c r="E21" s="301"/>
      <c r="F21" s="301"/>
      <c r="G21" s="301"/>
      <c r="H21" s="301"/>
      <c r="I21" s="301"/>
      <c r="J21" s="301"/>
    </row>
    <row r="22" spans="2:10" ht="16.5">
      <c r="B22" s="113"/>
      <c r="C22" s="113"/>
      <c r="D22" s="113"/>
      <c r="E22" s="113"/>
      <c r="F22" s="113"/>
      <c r="G22" s="113"/>
      <c r="H22" s="113"/>
      <c r="I22" s="114" t="s">
        <v>219</v>
      </c>
    </row>
    <row r="23" spans="2:10" s="59" customFormat="1" ht="15.75">
      <c r="B23" s="112"/>
      <c r="C23" s="92" t="s">
        <v>63</v>
      </c>
      <c r="D23" s="92" t="s">
        <v>2</v>
      </c>
      <c r="E23" s="92" t="s">
        <v>3</v>
      </c>
      <c r="F23" s="92" t="s">
        <v>4</v>
      </c>
      <c r="G23" s="92" t="s">
        <v>103</v>
      </c>
      <c r="H23" s="92" t="s">
        <v>104</v>
      </c>
      <c r="I23" s="92" t="s">
        <v>110</v>
      </c>
    </row>
    <row r="24" spans="2:10" ht="15.75">
      <c r="B24" s="64" t="s">
        <v>56</v>
      </c>
      <c r="C24" s="58" t="s">
        <v>64</v>
      </c>
      <c r="D24" s="120">
        <f>+'S 6.2'!$R$31</f>
        <v>101493.6009813354</v>
      </c>
      <c r="E24" s="120">
        <f>+'S 6.3'!$R$31</f>
        <v>261207.11699117837</v>
      </c>
      <c r="F24" s="120">
        <f>+'S 6.4'!$R$31</f>
        <v>398622.90795681824</v>
      </c>
      <c r="G24" s="120">
        <f>+'S 6.5'!$R$31</f>
        <v>176534.40272813867</v>
      </c>
      <c r="H24" s="120">
        <f>+'S 6.6'!$R$31</f>
        <v>124091.07537759375</v>
      </c>
      <c r="I24" s="120">
        <f>+'S 6.7'!$R$31</f>
        <v>298340.07573757251</v>
      </c>
    </row>
    <row r="25" spans="2:10" ht="15.75">
      <c r="B25" s="64" t="s">
        <v>59</v>
      </c>
      <c r="C25" s="58" t="s">
        <v>65</v>
      </c>
      <c r="D25" s="120">
        <f>'S 6.2'!$S$31</f>
        <v>566525.65040767693</v>
      </c>
      <c r="E25" s="120">
        <f>'S 6.3'!$S$31</f>
        <v>454972.2459486865</v>
      </c>
      <c r="F25" s="120">
        <f>'S 6.4'!$S$31</f>
        <v>568248.02092098724</v>
      </c>
      <c r="G25" s="120">
        <f>'S 6.5'!$S$31</f>
        <v>327042.83908328402</v>
      </c>
      <c r="H25" s="120">
        <f>'S 6.6'!$S$31</f>
        <v>224194.07301939582</v>
      </c>
      <c r="I25" s="120">
        <f>'S 6.7'!$S$31</f>
        <v>606643.79849501885</v>
      </c>
    </row>
    <row r="26" spans="2:10" ht="15.75">
      <c r="B26" s="64" t="s">
        <v>67</v>
      </c>
      <c r="C26" s="58" t="s">
        <v>66</v>
      </c>
      <c r="D26" s="120">
        <f t="shared" ref="D26:I26" si="1">+D24-D25</f>
        <v>-465032.04942634155</v>
      </c>
      <c r="E26" s="120">
        <f t="shared" si="1"/>
        <v>-193765.12895750813</v>
      </c>
      <c r="F26" s="120">
        <f t="shared" si="1"/>
        <v>-169625.11296416901</v>
      </c>
      <c r="G26" s="120">
        <f t="shared" si="1"/>
        <v>-150508.43635514536</v>
      </c>
      <c r="H26" s="120">
        <f t="shared" si="1"/>
        <v>-100102.99764180207</v>
      </c>
      <c r="I26" s="120">
        <f t="shared" si="1"/>
        <v>-308303.72275744635</v>
      </c>
    </row>
    <row r="27" spans="2:10" ht="15.75">
      <c r="B27" s="64" t="s">
        <v>61</v>
      </c>
      <c r="C27" s="58" t="s">
        <v>86</v>
      </c>
      <c r="D27" s="120"/>
      <c r="E27" s="120"/>
      <c r="F27" s="120"/>
      <c r="G27" s="120"/>
      <c r="H27" s="120"/>
      <c r="I27" s="120"/>
    </row>
    <row r="28" spans="2:10" ht="15.75">
      <c r="B28" s="89" t="s">
        <v>68</v>
      </c>
      <c r="C28" s="58" t="s">
        <v>41</v>
      </c>
      <c r="D28" s="120">
        <f>+'S 6.2'!$R$22-'S 6.2'!$S$22</f>
        <v>18091.080822186297</v>
      </c>
      <c r="E28" s="120">
        <f>+'S 6.3'!$R$22-'S 6.3'!$S$22</f>
        <v>93063.512109128511</v>
      </c>
      <c r="F28" s="120">
        <f>+'S 6.4'!$R$22-'S 6.4'!$S$22</f>
        <v>367194.61982821295</v>
      </c>
      <c r="G28" s="120">
        <f>+'S 6.5'!$R$22-'S 6.5'!$S$22</f>
        <v>117360.65333893099</v>
      </c>
      <c r="H28" s="120">
        <f>+'S 6.6'!$R$22-'S 6.6'!$S$22</f>
        <v>142319.86223604699</v>
      </c>
      <c r="I28" s="120">
        <f>+'S 6.7'!$R$22-'S 6.7'!$S$22</f>
        <v>280818.16554753121</v>
      </c>
    </row>
    <row r="29" spans="2:10" ht="15.75">
      <c r="B29" s="89" t="s">
        <v>69</v>
      </c>
      <c r="C29" s="58" t="s">
        <v>42</v>
      </c>
      <c r="D29" s="120">
        <f>+'S 6.2'!$R$23-'S 6.2'!$S$23</f>
        <v>-87656.478714534562</v>
      </c>
      <c r="E29" s="120">
        <f>+'S 6.3'!$R$23-'S 6.3'!$S$23</f>
        <v>-148673.27037586592</v>
      </c>
      <c r="F29" s="120">
        <f>+'S 6.4'!$R$23-'S 6.4'!$S$23</f>
        <v>-61352.669285653683</v>
      </c>
      <c r="G29" s="120">
        <f>+'S 6.5'!$R$23-'S 6.5'!$S$23</f>
        <v>-66788.197226630611</v>
      </c>
      <c r="H29" s="120">
        <f>+'S 6.6'!$R$23-'S 6.6'!$S$23</f>
        <v>113091.18162793378</v>
      </c>
      <c r="I29" s="120">
        <f>+'S 6.7'!$R$23-'S 6.7'!$S$23</f>
        <v>-104429.63924170932</v>
      </c>
    </row>
    <row r="30" spans="2:10" ht="15.75">
      <c r="B30" s="89" t="s">
        <v>83</v>
      </c>
      <c r="C30" s="58" t="s">
        <v>43</v>
      </c>
      <c r="D30" s="120">
        <f>+'S 6.2'!$R$24-'S 6.2'!$S$24</f>
        <v>0</v>
      </c>
      <c r="E30" s="120">
        <f>+'S 6.3'!$R$24-'S 6.3'!$S$24</f>
        <v>0</v>
      </c>
      <c r="F30" s="120">
        <f>+'S 6.4'!$R$24-'S 6.4'!$S$24</f>
        <v>0</v>
      </c>
      <c r="G30" s="120">
        <f>+'S 6.5'!$R$24-'S 6.5'!$S$24</f>
        <v>0</v>
      </c>
      <c r="H30" s="120">
        <f>+'S 6.6'!$R$24-'S 6.6'!$S$24</f>
        <v>0</v>
      </c>
      <c r="I30" s="120">
        <f>+'S 6.7'!$R$24-'S 6.7'!$S$24</f>
        <v>0</v>
      </c>
    </row>
    <row r="31" spans="2:10" ht="15.75">
      <c r="B31" s="89" t="s">
        <v>84</v>
      </c>
      <c r="C31" s="58" t="s">
        <v>44</v>
      </c>
      <c r="D31" s="120">
        <f>+'S 6.2'!$R$25-'S 6.2'!$S$25</f>
        <v>-5012.3032221666635</v>
      </c>
      <c r="E31" s="120">
        <f>+'S 6.3'!$R$25-'S 6.3'!$S$25</f>
        <v>-5892.6617382766563</v>
      </c>
      <c r="F31" s="120">
        <f>+'S 6.4'!$R$25-'S 6.4'!$S$25</f>
        <v>-10132.871416749531</v>
      </c>
      <c r="G31" s="120">
        <f>+'S 6.5'!$R$25-'S 6.5'!$S$25</f>
        <v>-9538.6690331267801</v>
      </c>
      <c r="H31" s="120">
        <f>+'S 6.6'!$R$25-'S 6.6'!$S$25</f>
        <v>-12839.905529069785</v>
      </c>
      <c r="I31" s="120">
        <f>+'S 6.7'!$R$25-'S 6.7'!$S$25</f>
        <v>-18494.601093589114</v>
      </c>
    </row>
    <row r="32" spans="2:10" ht="15.75">
      <c r="B32" s="89" t="s">
        <v>85</v>
      </c>
      <c r="C32" s="58" t="s">
        <v>47</v>
      </c>
      <c r="D32" s="120">
        <f>+'S 6.2'!$R$26-'S 6.2'!$S$26</f>
        <v>0</v>
      </c>
      <c r="E32" s="120">
        <f>+'S 6.3'!$R$26-'S 6.3'!$S$26</f>
        <v>0</v>
      </c>
      <c r="F32" s="120">
        <f>+'S 6.4'!$R$26-'S 6.4'!$S$26</f>
        <v>0</v>
      </c>
      <c r="G32" s="120">
        <f>+'S 6.5'!$R$26-'S 6.5'!$S$26</f>
        <v>0</v>
      </c>
      <c r="H32" s="120">
        <f>+'S 6.6'!$R$26-'S 6.6'!$S$26</f>
        <v>0</v>
      </c>
      <c r="I32" s="120">
        <f>+'S 6.7'!$R$26-'S 6.7'!$S$26</f>
        <v>0</v>
      </c>
    </row>
    <row r="33" spans="2:10" ht="15.75">
      <c r="B33" s="89" t="s">
        <v>70</v>
      </c>
      <c r="C33" s="58" t="s">
        <v>245</v>
      </c>
      <c r="D33" s="120">
        <f>+'S 6.2'!$R$27-'S 6.2'!$S$27</f>
        <v>-390454.34831182659</v>
      </c>
      <c r="E33" s="120">
        <f>+'S 6.3'!$R$27-'S 6.3'!$S$27</f>
        <v>-132262.70895249408</v>
      </c>
      <c r="F33" s="120">
        <f>+'S 6.4'!$R$27-'S 6.4'!$S$27</f>
        <v>-465334.19208997866</v>
      </c>
      <c r="G33" s="120">
        <f>+'S 6.5'!$R$27-'S 6.5'!$S$27</f>
        <v>-191542.22343431896</v>
      </c>
      <c r="H33" s="120">
        <f>+'S 6.6'!$R$27-'S 6.6'!$S$27</f>
        <v>-342674.13597671309</v>
      </c>
      <c r="I33" s="120">
        <f>+'S 6.7'!$R$27-'S 6.7'!$S$27</f>
        <v>-466197.64796967909</v>
      </c>
    </row>
    <row r="34" spans="2:10" ht="15.75">
      <c r="B34" s="89" t="s">
        <v>71</v>
      </c>
      <c r="C34" s="58" t="s">
        <v>48</v>
      </c>
      <c r="D34" s="120">
        <f>+'S 6.2'!$R$28-'S 6.2'!$S$28</f>
        <v>0</v>
      </c>
      <c r="E34" s="120">
        <f>+'S 6.3'!$R$28-'S 6.3'!$S$28</f>
        <v>0</v>
      </c>
      <c r="F34" s="120">
        <f>+'S 6.4'!$R$28-'S 6.4'!$S$28</f>
        <v>0</v>
      </c>
      <c r="G34" s="120">
        <f>+'S 6.5'!$R$28-'S 6.5'!$S$28</f>
        <v>0</v>
      </c>
      <c r="H34" s="120">
        <f>+'S 6.6'!$R$28-'S 6.6'!$S$28</f>
        <v>0</v>
      </c>
      <c r="I34" s="120">
        <f>+'S 6.7'!$R$28-'S 6.7'!$S$28</f>
        <v>0</v>
      </c>
    </row>
    <row r="35" spans="2:10" ht="15.75">
      <c r="B35" s="89" t="s">
        <v>72</v>
      </c>
      <c r="C35" s="58" t="s">
        <v>49</v>
      </c>
      <c r="D35" s="120">
        <f>+'S 6.2'!$R$29-'S 6.2'!$S$29</f>
        <v>0</v>
      </c>
      <c r="E35" s="120">
        <f>+'S 6.3'!$R$29-'S 6.3'!$S$29</f>
        <v>0</v>
      </c>
      <c r="F35" s="120">
        <f>+'S 6.4'!$R$29-'S 6.4'!$S$29</f>
        <v>0</v>
      </c>
      <c r="G35" s="120">
        <f>+'S 6.5'!$R$29-'S 6.5'!$S$29</f>
        <v>0</v>
      </c>
      <c r="H35" s="120">
        <f>+'S 6.6'!$R$29-'S 6.6'!$S$29</f>
        <v>0</v>
      </c>
      <c r="I35" s="120">
        <f>+'S 6.7'!$R$29-'S 6.7'!$S$29</f>
        <v>0</v>
      </c>
    </row>
    <row r="36" spans="2:10" ht="15.75">
      <c r="B36" s="89" t="s">
        <v>73</v>
      </c>
      <c r="C36" s="58" t="s">
        <v>100</v>
      </c>
      <c r="D36" s="120">
        <f>+'S 6.2'!$R$30-'S 6.2'!$S$30</f>
        <v>0</v>
      </c>
      <c r="E36" s="120">
        <f>+'S 6.3'!$R$30-'S 6.3'!$S$30</f>
        <v>0</v>
      </c>
      <c r="F36" s="120">
        <f>+'S 6.4'!$R$30-'S 6.4'!$S$30</f>
        <v>0</v>
      </c>
      <c r="G36" s="120">
        <f>+'S 6.5'!$R$30-'S 6.5'!$S$30</f>
        <v>0</v>
      </c>
      <c r="H36" s="120">
        <f>+'S 6.6'!$R$30-'S 6.6'!$S$30</f>
        <v>0</v>
      </c>
      <c r="I36" s="120">
        <f>+'S 6.7'!$R$30-'S 6.7'!$S$30</f>
        <v>0</v>
      </c>
    </row>
    <row r="38" spans="2:10" ht="15.75">
      <c r="D38" s="57"/>
      <c r="E38" s="57"/>
      <c r="F38" s="57"/>
      <c r="G38" s="57"/>
      <c r="H38" s="57"/>
      <c r="I38" s="57"/>
      <c r="J38" s="57"/>
    </row>
    <row r="39" spans="2:10" ht="15.75">
      <c r="D39" s="57"/>
      <c r="E39" s="57"/>
      <c r="F39" s="57"/>
      <c r="G39" s="57"/>
      <c r="H39" s="57"/>
      <c r="I39" s="57"/>
      <c r="J39" s="57"/>
    </row>
  </sheetData>
  <mergeCells count="2">
    <mergeCell ref="B2:J2"/>
    <mergeCell ref="B21:J21"/>
  </mergeCells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zoomScaleNormal="100" workbookViewId="0">
      <selection activeCell="N20" sqref="N20"/>
    </sheetView>
  </sheetViews>
  <sheetFormatPr defaultColWidth="9.140625" defaultRowHeight="15"/>
  <cols>
    <col min="1" max="1" width="6.5703125" style="12" customWidth="1"/>
    <col min="2" max="2" width="9.140625" style="12"/>
    <col min="3" max="3" width="37.140625" style="12" bestFit="1" customWidth="1"/>
    <col min="4" max="12" width="13.42578125" style="12" customWidth="1"/>
    <col min="13" max="15" width="10.7109375" style="12" bestFit="1" customWidth="1"/>
    <col min="16" max="16384" width="9.140625" style="12"/>
  </cols>
  <sheetData>
    <row r="1" spans="1:15">
      <c r="A1" s="174" t="s">
        <v>311</v>
      </c>
    </row>
    <row r="3" spans="1:15">
      <c r="B3" s="302" t="s">
        <v>346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K4" s="201"/>
      <c r="O4" s="226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6.1'!$R$6</f>
        <v>1330500</v>
      </c>
      <c r="E6" s="200">
        <f>+'S 6.2'!$R$6</f>
        <v>1412631.75</v>
      </c>
      <c r="F6" s="200">
        <f>+'S 6.3'!$R$6</f>
        <v>1660913.21</v>
      </c>
      <c r="G6" s="200">
        <f>+'S 6.4'!$R$6</f>
        <v>1985512.68</v>
      </c>
      <c r="H6" s="200">
        <f>+'S 6.5'!$R$6</f>
        <v>2219752.98</v>
      </c>
      <c r="I6" s="200">
        <f>+'S 6.6'!$R$6</f>
        <v>2244980.66</v>
      </c>
      <c r="J6" s="200">
        <f>+'S 6.7'!$R$6</f>
        <v>2597604.2800000003</v>
      </c>
      <c r="K6" s="200">
        <f>+'S 6.8'!$R$6</f>
        <v>2665562.1199999996</v>
      </c>
      <c r="L6" s="200">
        <f>+'S 6.9'!$R$6</f>
        <v>3333814.0399999996</v>
      </c>
      <c r="M6" s="200">
        <f>+'S 6.10'!$R$6</f>
        <v>3924345.2148661902</v>
      </c>
      <c r="N6" s="200">
        <f>+'S 6.11'!$R$6</f>
        <v>4094603.1537832143</v>
      </c>
      <c r="O6" s="200">
        <f>+'S 6.12'!$R$6</f>
        <v>4189132.39</v>
      </c>
    </row>
    <row r="7" spans="1:15">
      <c r="B7" s="26" t="s">
        <v>59</v>
      </c>
      <c r="C7" s="26" t="s">
        <v>42</v>
      </c>
      <c r="D7" s="200">
        <f>+'S 6.1'!$R$7</f>
        <v>121017.27411681451</v>
      </c>
      <c r="E7" s="200">
        <f>+'S 6.2'!$R$7</f>
        <v>136089.09</v>
      </c>
      <c r="F7" s="200">
        <f>+'S 6.3'!$R$7</f>
        <v>198596.68757989869</v>
      </c>
      <c r="G7" s="200">
        <f>+'S 6.4'!$R$7</f>
        <v>201543.12091431851</v>
      </c>
      <c r="H7" s="200">
        <f>+'S 6.5'!$R$7</f>
        <v>227954.97760885098</v>
      </c>
      <c r="I7" s="200">
        <f>+'S 6.6'!$R$7</f>
        <v>226015.73598884611</v>
      </c>
      <c r="J7" s="200">
        <f>+'S 6.7'!$R$7</f>
        <v>228764.35303157356</v>
      </c>
      <c r="K7" s="200">
        <f>+'S 6.8'!$R$7</f>
        <v>310336.9319573039</v>
      </c>
      <c r="L7" s="200">
        <f>+'S 6.9'!$R$7</f>
        <v>315134.46619736427</v>
      </c>
      <c r="M7" s="200">
        <f>+'S 6.10'!$R$7</f>
        <v>487902.96271273302</v>
      </c>
      <c r="N7" s="200">
        <f>+'S 6.11'!$R$7</f>
        <v>514638.27540500043</v>
      </c>
      <c r="O7" s="200">
        <f>+'S 6.12'!$R$7</f>
        <v>433537.86110652721</v>
      </c>
    </row>
    <row r="8" spans="1:15">
      <c r="B8" s="26" t="s">
        <v>60</v>
      </c>
      <c r="C8" s="26" t="s">
        <v>43</v>
      </c>
      <c r="D8" s="200">
        <f>+'S 6.1'!$R$8</f>
        <v>0</v>
      </c>
      <c r="E8" s="200">
        <f>+'S 6.2'!$R$8</f>
        <v>0</v>
      </c>
      <c r="F8" s="200">
        <f>+'S 6.3'!$R$8</f>
        <v>0</v>
      </c>
      <c r="G8" s="200">
        <f>+'S 6.4'!$R$8</f>
        <v>0</v>
      </c>
      <c r="H8" s="200">
        <f>+'S 6.5'!$R$8</f>
        <v>5747.6228375544961</v>
      </c>
      <c r="I8" s="200">
        <f>+'S 6.6'!$R$8</f>
        <v>3235.6177280965521</v>
      </c>
      <c r="J8" s="200">
        <f>+'S 6.7'!$R$8</f>
        <v>3495.2971464586212</v>
      </c>
      <c r="K8" s="200">
        <f>+'S 6.8'!$R$8</f>
        <v>1622.9863791101916</v>
      </c>
      <c r="L8" s="200">
        <f>+'S 6.9'!$R$8</f>
        <v>465.90802451301204</v>
      </c>
      <c r="M8" s="200">
        <f>+'S 6.10'!$R$8</f>
        <v>847.17107728650581</v>
      </c>
      <c r="N8" s="200">
        <f>+'S 6.11'!$R$8</f>
        <v>53425.387393496676</v>
      </c>
      <c r="O8" s="200">
        <f>+'S 6.12'!$R$8</f>
        <v>58534.262456295175</v>
      </c>
    </row>
    <row r="9" spans="1:15">
      <c r="B9" s="26" t="s">
        <v>61</v>
      </c>
      <c r="C9" s="26" t="s">
        <v>44</v>
      </c>
      <c r="D9" s="200">
        <f>+'S 6.1'!$R$9</f>
        <v>10373.77</v>
      </c>
      <c r="E9" s="200">
        <f>+'S 6.2'!$R$9</f>
        <v>12533.923713</v>
      </c>
      <c r="F9" s="200">
        <f>+'S 6.3'!$R$9</f>
        <v>14605.252461137767</v>
      </c>
      <c r="G9" s="200">
        <f>+'S 6.4'!$R$9</f>
        <v>16478.495461121831</v>
      </c>
      <c r="H9" s="200">
        <f>+'S 6.5'!$R$9</f>
        <v>21152.661694652343</v>
      </c>
      <c r="I9" s="200">
        <f>+'S 6.6'!$R$9</f>
        <v>21882.649362715842</v>
      </c>
      <c r="J9" s="200">
        <f>+'S 6.7'!$R$9</f>
        <v>22597.505715470841</v>
      </c>
      <c r="K9" s="200">
        <f>+'S 6.8'!$R$9</f>
        <v>24440.192872425039</v>
      </c>
      <c r="L9" s="200">
        <f>+'S 6.9'!$R$9</f>
        <v>26360.481599999999</v>
      </c>
      <c r="M9" s="200">
        <f>+'S 6.10'!$R$9</f>
        <v>31698.847118196878</v>
      </c>
      <c r="N9" s="200">
        <f>+'S 6.11'!$R$9</f>
        <v>34461.342418763677</v>
      </c>
      <c r="O9" s="200">
        <f>+'S 6.12'!$R$9</f>
        <v>36903.868456933196</v>
      </c>
    </row>
    <row r="10" spans="1:15">
      <c r="B10" s="26" t="s">
        <v>62</v>
      </c>
      <c r="C10" s="26" t="s">
        <v>313</v>
      </c>
      <c r="D10" s="200">
        <f>+'S 6.1'!$R$10</f>
        <v>0</v>
      </c>
      <c r="E10" s="200">
        <f>+'S 6.2'!$R$10</f>
        <v>0</v>
      </c>
      <c r="F10" s="200">
        <f>+'S 6.3'!$R$10</f>
        <v>0</v>
      </c>
      <c r="G10" s="200">
        <f>+'S 6.4'!$R$10</f>
        <v>0</v>
      </c>
      <c r="H10" s="200">
        <f>+'S 6.5'!$R$10</f>
        <v>0</v>
      </c>
      <c r="I10" s="200">
        <f>+'S 6.6'!$R$10</f>
        <v>0</v>
      </c>
      <c r="J10" s="200">
        <f>+'S 6.7'!$R$10</f>
        <v>0</v>
      </c>
      <c r="K10" s="200">
        <f>+'S 6.8'!$R$10</f>
        <v>0</v>
      </c>
      <c r="L10" s="200">
        <f>+'S 6.9'!$R$10</f>
        <v>0</v>
      </c>
      <c r="M10" s="200">
        <f>+'S 6.10'!$R$10</f>
        <v>0</v>
      </c>
      <c r="N10" s="200">
        <f>+'S 6.11'!$R$10</f>
        <v>0</v>
      </c>
      <c r="O10" s="200">
        <f>+'S 6.12'!$R$10</f>
        <v>0</v>
      </c>
    </row>
    <row r="11" spans="1:15">
      <c r="B11" s="26" t="s">
        <v>75</v>
      </c>
      <c r="C11" s="26" t="s">
        <v>107</v>
      </c>
      <c r="D11" s="200">
        <f>+'S 6.1'!$R$11</f>
        <v>587536.02</v>
      </c>
      <c r="E11" s="200">
        <f>+'S 6.2'!$R$11</f>
        <v>698164.50269944593</v>
      </c>
      <c r="F11" s="200">
        <f>+'S 6.3'!$R$11</f>
        <v>866997.97321665997</v>
      </c>
      <c r="G11" s="200">
        <f>+'S 6.4'!$R$11</f>
        <v>911662.07336975937</v>
      </c>
      <c r="H11" s="200">
        <f>+'S 6.5'!$R$11</f>
        <v>1014440.3644581729</v>
      </c>
      <c r="I11" s="200">
        <f>+'S 6.6'!$R$11</f>
        <v>1045529.2728786318</v>
      </c>
      <c r="J11" s="200">
        <f>+'S 6.7'!$R$11</f>
        <v>1105841.3626861607</v>
      </c>
      <c r="K11" s="200">
        <f>+'S 6.8'!$R$11</f>
        <v>1246239.1415149537</v>
      </c>
      <c r="L11" s="200">
        <f>+'S 6.9'!$R$11</f>
        <v>1457295.1515681264</v>
      </c>
      <c r="M11" s="200">
        <f>+'S 6.10'!$R$11</f>
        <v>1552669.2590671375</v>
      </c>
      <c r="N11" s="200">
        <f>+'S 6.11'!$R$11</f>
        <v>1869450.8961663595</v>
      </c>
      <c r="O11" s="200">
        <f>+'S 6.12'!$R$11</f>
        <v>2295041.1224985584</v>
      </c>
    </row>
    <row r="12" spans="1:15">
      <c r="B12" s="26" t="s">
        <v>76</v>
      </c>
      <c r="C12" s="26" t="s">
        <v>48</v>
      </c>
      <c r="D12" s="200">
        <f>+'S 6.1'!$R$12</f>
        <v>37372.01</v>
      </c>
      <c r="E12" s="200">
        <f>+'S 6.2'!$R$12</f>
        <v>36049.230000000003</v>
      </c>
      <c r="F12" s="200">
        <f>+'S 6.3'!$R$12</f>
        <v>37845.440000000002</v>
      </c>
      <c r="G12" s="200">
        <f>+'S 6.4'!$R$12</f>
        <v>33018.46</v>
      </c>
      <c r="H12" s="200">
        <f>+'S 6.5'!$R$12</f>
        <v>26140.070000000003</v>
      </c>
      <c r="I12" s="200">
        <f>+'S 6.6'!$R$12</f>
        <v>24420.420000000002</v>
      </c>
      <c r="J12" s="200">
        <f>+'S 6.7'!$R$12</f>
        <v>23532.45</v>
      </c>
      <c r="K12" s="200">
        <f>+'S 6.8'!$R$12</f>
        <v>30733.479999999996</v>
      </c>
      <c r="L12" s="200">
        <f>+'S 6.9'!$R$12</f>
        <v>37814.550000000003</v>
      </c>
      <c r="M12" s="200">
        <f>+'S 6.10'!$R$12</f>
        <v>46873.140798364919</v>
      </c>
      <c r="N12" s="200">
        <f>+'S 6.11'!$R$12</f>
        <v>181999.00831996382</v>
      </c>
      <c r="O12" s="200">
        <f>+'S 6.12'!$R$12</f>
        <v>193632.59100000001</v>
      </c>
    </row>
    <row r="13" spans="1:15">
      <c r="B13" s="26" t="s">
        <v>77</v>
      </c>
      <c r="C13" s="26" t="s">
        <v>321</v>
      </c>
      <c r="D13" s="200">
        <f>+'S 6.1'!$R$13</f>
        <v>0</v>
      </c>
      <c r="E13" s="200">
        <f>+'S 6.2'!$R$13</f>
        <v>0</v>
      </c>
      <c r="F13" s="200">
        <f>+'S 6.3'!$R$13</f>
        <v>0</v>
      </c>
      <c r="G13" s="200">
        <f>+'S 6.4'!$R$13</f>
        <v>0</v>
      </c>
      <c r="H13" s="200">
        <f>+'S 6.5'!$R$13</f>
        <v>0</v>
      </c>
      <c r="I13" s="200">
        <f>+'S 6.6'!$R$13</f>
        <v>0</v>
      </c>
      <c r="J13" s="200">
        <f>+'S 6.7'!$R$13</f>
        <v>0</v>
      </c>
      <c r="K13" s="200">
        <f>+'S 6.8'!$R$13</f>
        <v>0</v>
      </c>
      <c r="L13" s="200">
        <f>+'S 6.9'!$R$13</f>
        <v>0</v>
      </c>
      <c r="M13" s="200">
        <f>+'S 6.10'!$R$13</f>
        <v>0</v>
      </c>
      <c r="N13" s="200">
        <f>+'S 6.11'!$R$13</f>
        <v>0</v>
      </c>
      <c r="O13" s="200">
        <f>+'S 6.12'!$R$13</f>
        <v>0</v>
      </c>
    </row>
    <row r="14" spans="1:15">
      <c r="B14" s="26" t="s">
        <v>81</v>
      </c>
      <c r="C14" s="26" t="s">
        <v>100</v>
      </c>
      <c r="D14" s="200">
        <f>+'S 6.1'!$R$14</f>
        <v>0</v>
      </c>
      <c r="E14" s="200">
        <f>+'S 6.2'!$R$14</f>
        <v>0</v>
      </c>
      <c r="F14" s="200">
        <f>+'S 6.3'!$R$14</f>
        <v>0</v>
      </c>
      <c r="G14" s="200">
        <f>+'S 6.4'!$R$14</f>
        <v>0</v>
      </c>
      <c r="H14" s="200">
        <f>+'S 6.5'!$R$14</f>
        <v>0</v>
      </c>
      <c r="I14" s="200">
        <f>+'S 6.6'!$R$14</f>
        <v>0</v>
      </c>
      <c r="J14" s="200">
        <f>+'S 6.7'!$R$14</f>
        <v>0</v>
      </c>
      <c r="K14" s="200">
        <f>+'S 6.8'!$R$14</f>
        <v>0</v>
      </c>
      <c r="L14" s="200">
        <f>+'S 6.9'!$R$14</f>
        <v>0</v>
      </c>
      <c r="M14" s="200">
        <f>+'S 6.10'!$R$14</f>
        <v>0</v>
      </c>
      <c r="N14" s="200">
        <f>+'S 6.11'!$R$14</f>
        <v>0</v>
      </c>
      <c r="O14" s="200">
        <f>+'S 6.12'!$R$14</f>
        <v>0</v>
      </c>
    </row>
    <row r="15" spans="1:15">
      <c r="B15" s="26" t="s">
        <v>82</v>
      </c>
      <c r="C15" s="26" t="s">
        <v>78</v>
      </c>
      <c r="D15" s="200">
        <f>+'S 6.1'!$R$15</f>
        <v>2086799.0741168146</v>
      </c>
      <c r="E15" s="200">
        <f>+'S 6.2'!$R$15</f>
        <v>2295468.4964124463</v>
      </c>
      <c r="F15" s="200">
        <f>+'S 6.3'!$R$15</f>
        <v>2778958.5632576961</v>
      </c>
      <c r="G15" s="200">
        <f>+'S 6.4'!$R$15</f>
        <v>3148214.8297451995</v>
      </c>
      <c r="H15" s="200">
        <f>+'S 6.5'!$R$15</f>
        <v>3515188.6765992311</v>
      </c>
      <c r="I15" s="200">
        <f>+'S 6.6'!$R$15</f>
        <v>3566064.3559582904</v>
      </c>
      <c r="J15" s="200">
        <f>+'S 6.7'!$R$15</f>
        <v>3981835.2485796642</v>
      </c>
      <c r="K15" s="200">
        <f>+'S 6.8'!$R$15</f>
        <v>4278934.8527237931</v>
      </c>
      <c r="L15" s="200">
        <f>+'S 6.9'!$R$15</f>
        <v>5170884.5973900035</v>
      </c>
      <c r="M15" s="200">
        <f>+'S 6.10'!$R$15</f>
        <v>6044336.5956399096</v>
      </c>
      <c r="N15" s="200">
        <f>+'S 6.11'!$R$15</f>
        <v>6748578.0634867987</v>
      </c>
      <c r="O15" s="200">
        <f>+'S 6.12'!$R$15</f>
        <v>7206782.0955183152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345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>
        <v>201617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6.2'!$R$22</f>
        <v>20702.353991786298</v>
      </c>
      <c r="E22" s="200">
        <f>+'S 6.3'!$R$22</f>
        <v>96054.006562705501</v>
      </c>
      <c r="F22" s="200">
        <f>+'S 6.4'!$R$22</f>
        <v>377924.56488643494</v>
      </c>
      <c r="G22" s="200">
        <f>+'S 6.5'!$R$22</f>
        <v>115829.90722624</v>
      </c>
      <c r="H22" s="200">
        <f>+'S 6.6'!$R$22</f>
        <v>144233.898382174</v>
      </c>
      <c r="I22" s="200">
        <f>+'S 6.7'!$R$22</f>
        <v>280815.54393633723</v>
      </c>
      <c r="J22" s="200">
        <f>+'S 6.8'!$R$22</f>
        <v>-20204.205433845586</v>
      </c>
      <c r="K22" s="200">
        <f>+'S 6.9'!$R$22</f>
        <v>423205.57437260589</v>
      </c>
      <c r="L22" s="200">
        <f>+'S 6.10'!$R$22</f>
        <v>649680.54424585868</v>
      </c>
      <c r="M22" s="200">
        <f>+'S 6.11'!$R$22</f>
        <v>349118.59406154725</v>
      </c>
      <c r="N22" s="200">
        <f>+'S 6.12'!$R$22</f>
        <v>-70049.34241787855</v>
      </c>
    </row>
    <row r="23" spans="2:14">
      <c r="B23" s="26" t="s">
        <v>59</v>
      </c>
      <c r="C23" s="26" t="s">
        <v>42</v>
      </c>
      <c r="D23" s="200">
        <f>+'S 6.2'!$R$23</f>
        <v>7182.354265179174</v>
      </c>
      <c r="E23" s="200">
        <f>+'S 6.3'!$R$23</f>
        <v>44863.727525392438</v>
      </c>
      <c r="F23" s="200">
        <f>+'S 6.4'!$R$23</f>
        <v>9454.1398406204498</v>
      </c>
      <c r="G23" s="200">
        <f>+'S 6.5'!$R$23</f>
        <v>27194.789802778359</v>
      </c>
      <c r="H23" s="200">
        <f>+'S 6.6'!$R$23</f>
        <v>-5980.089775705278</v>
      </c>
      <c r="I23" s="200">
        <f>+'S 6.7'!$R$23</f>
        <v>1873.9961585368746</v>
      </c>
      <c r="J23" s="200">
        <f>+'S 6.8'!$R$23</f>
        <v>48428.506531745959</v>
      </c>
      <c r="K23" s="200">
        <f>+'S 6.9'!$R$23</f>
        <v>32453.10320641438</v>
      </c>
      <c r="L23" s="200">
        <f>+'S 6.10'!$R$23</f>
        <v>157368.77234436758</v>
      </c>
      <c r="M23" s="200">
        <f>+'S 6.11'!$R$23</f>
        <v>-15028.1800909514</v>
      </c>
      <c r="N23" s="200">
        <f>+'S 6.12'!$R$23</f>
        <v>-91114.96501509205</v>
      </c>
    </row>
    <row r="24" spans="2:14">
      <c r="B24" s="26" t="s">
        <v>60</v>
      </c>
      <c r="C24" s="26" t="s">
        <v>43</v>
      </c>
      <c r="D24" s="200">
        <f>+'S 6.2'!$R$24</f>
        <v>0</v>
      </c>
      <c r="E24" s="200">
        <f>+'S 6.3'!$R$24</f>
        <v>0</v>
      </c>
      <c r="F24" s="200">
        <f>+'S 6.4'!$R$24</f>
        <v>0</v>
      </c>
      <c r="G24" s="200">
        <f>+'S 6.5'!$R$24</f>
        <v>0</v>
      </c>
      <c r="H24" s="200">
        <f>+'S 6.6'!$R$24</f>
        <v>0</v>
      </c>
      <c r="I24" s="200">
        <f>+'S 6.7'!$R$24</f>
        <v>0</v>
      </c>
      <c r="J24" s="200">
        <f>+'S 6.8'!$R$24</f>
        <v>0</v>
      </c>
      <c r="K24" s="200">
        <f>+'S 6.9'!$R$24</f>
        <v>0</v>
      </c>
      <c r="L24" s="200">
        <f>+'S 6.10'!$R$24</f>
        <v>0</v>
      </c>
      <c r="M24" s="200">
        <f>+'S 6.11'!$R$24</f>
        <v>0</v>
      </c>
      <c r="N24" s="200">
        <f>+'S 6.12'!$R$24</f>
        <v>0</v>
      </c>
    </row>
    <row r="25" spans="2:14">
      <c r="B25" s="26" t="s">
        <v>61</v>
      </c>
      <c r="C25" s="26" t="s">
        <v>44</v>
      </c>
      <c r="D25" s="200">
        <f>+'S 6.2'!$R$25</f>
        <v>1556.2299999999998</v>
      </c>
      <c r="E25" s="200">
        <f>+'S 6.3'!$R$25</f>
        <v>1203.2290389762597</v>
      </c>
      <c r="F25" s="200">
        <f>+'S 6.4'!$R$25</f>
        <v>2001.3462835040066</v>
      </c>
      <c r="G25" s="200">
        <f>+'S 6.5'!$R$25</f>
        <v>3016.4873781409265</v>
      </c>
      <c r="H25" s="200">
        <f>+'S 6.6'!$R$25</f>
        <v>1159.9077640265182</v>
      </c>
      <c r="I25" s="200">
        <f>+'S 6.7'!$R$25</f>
        <v>446.14341515426571</v>
      </c>
      <c r="J25" s="200">
        <f>+'S 6.8'!$R$25</f>
        <v>511.34335145462205</v>
      </c>
      <c r="K25" s="200">
        <f>+'S 6.9'!$R$25</f>
        <v>746.80046517021867</v>
      </c>
      <c r="L25" s="200">
        <f>+'S 6.10'!$R$25</f>
        <v>327.20925963262704</v>
      </c>
      <c r="M25" s="200">
        <f>+'S 6.11'!$R$25</f>
        <v>102.04509917717903</v>
      </c>
      <c r="N25" s="200">
        <f>+'S 6.12'!$R$25</f>
        <v>468.20670181334538</v>
      </c>
    </row>
    <row r="26" spans="2:14">
      <c r="B26" s="26" t="s">
        <v>62</v>
      </c>
      <c r="C26" s="26" t="s">
        <v>313</v>
      </c>
      <c r="D26" s="200">
        <f>+'S 6.2'!$R$26</f>
        <v>0</v>
      </c>
      <c r="E26" s="200">
        <f>+'S 6.3'!$R$26</f>
        <v>0</v>
      </c>
      <c r="F26" s="200">
        <f>+'S 6.4'!$R$26</f>
        <v>0</v>
      </c>
      <c r="G26" s="200">
        <f>+'S 6.5'!$R$26</f>
        <v>0</v>
      </c>
      <c r="H26" s="200">
        <f>+'S 6.6'!$R$26</f>
        <v>0</v>
      </c>
      <c r="I26" s="200">
        <f>+'S 6.7'!$R$26</f>
        <v>0</v>
      </c>
      <c r="J26" s="200">
        <f>+'S 6.8'!$R$26</f>
        <v>0</v>
      </c>
      <c r="K26" s="200">
        <f>+'S 6.9'!$R$26</f>
        <v>0</v>
      </c>
      <c r="L26" s="200">
        <f>+'S 6.10'!$R$26</f>
        <v>0</v>
      </c>
      <c r="M26" s="200">
        <f>+'S 6.11'!$R$26</f>
        <v>0</v>
      </c>
      <c r="N26" s="200">
        <f>+'S 6.12'!$R$26</f>
        <v>0</v>
      </c>
    </row>
    <row r="27" spans="2:14">
      <c r="B27" s="26" t="s">
        <v>75</v>
      </c>
      <c r="C27" s="26" t="s">
        <v>107</v>
      </c>
      <c r="D27" s="200">
        <f>+'S 6.2'!$R$27</f>
        <v>72052.662724369933</v>
      </c>
      <c r="E27" s="200">
        <f>+'S 6.3'!$R$27</f>
        <v>119086.15386410417</v>
      </c>
      <c r="F27" s="200">
        <f>+'S 6.4'!$R$27</f>
        <v>9242.8569462588566</v>
      </c>
      <c r="G27" s="200">
        <f>+'S 6.5'!$R$27</f>
        <v>30493.218320979373</v>
      </c>
      <c r="H27" s="200">
        <f>+'S 6.6'!$R$27</f>
        <v>-15322.640992901499</v>
      </c>
      <c r="I27" s="200">
        <f>+'S 6.7'!$R$27</f>
        <v>15204.392227544187</v>
      </c>
      <c r="J27" s="200">
        <f>+'S 6.8'!$R$27</f>
        <v>76908.739049775322</v>
      </c>
      <c r="K27" s="200">
        <f>+'S 6.9'!$R$27</f>
        <v>-56672.547982886026</v>
      </c>
      <c r="L27" s="200">
        <f>+'S 6.10'!$R$27</f>
        <v>119942.43801911759</v>
      </c>
      <c r="M27" s="200">
        <f>+'S 6.11'!$R$27</f>
        <v>-29580.723372039793</v>
      </c>
      <c r="N27" s="200">
        <f>+'S 6.12'!$R$27</f>
        <v>55285.967783387488</v>
      </c>
    </row>
    <row r="28" spans="2:14">
      <c r="B28" s="26" t="s">
        <v>76</v>
      </c>
      <c r="C28" s="26" t="s">
        <v>48</v>
      </c>
      <c r="D28" s="200">
        <f>+'S 6.2'!$R$28</f>
        <v>0</v>
      </c>
      <c r="E28" s="200">
        <f>+'S 6.3'!$R$28</f>
        <v>0</v>
      </c>
      <c r="F28" s="200">
        <f>+'S 6.4'!$R$28</f>
        <v>0</v>
      </c>
      <c r="G28" s="200">
        <f>+'S 6.5'!$R$28</f>
        <v>0</v>
      </c>
      <c r="H28" s="200">
        <f>+'S 6.6'!$R$28</f>
        <v>0</v>
      </c>
      <c r="I28" s="200">
        <f>+'S 6.7'!$R$28</f>
        <v>0</v>
      </c>
      <c r="J28" s="200">
        <f>+'S 6.8'!$R$28</f>
        <v>0</v>
      </c>
      <c r="K28" s="200">
        <f>+'S 6.9'!$R$28</f>
        <v>0</v>
      </c>
      <c r="L28" s="200">
        <f>+'S 6.10'!$R$28</f>
        <v>0</v>
      </c>
      <c r="M28" s="200">
        <f>+'S 6.11'!$R$28</f>
        <v>0</v>
      </c>
      <c r="N28" s="200">
        <f>+'S 6.12'!$R$28</f>
        <v>0</v>
      </c>
    </row>
    <row r="29" spans="2:14">
      <c r="B29" s="26" t="s">
        <v>77</v>
      </c>
      <c r="C29" s="26" t="s">
        <v>321</v>
      </c>
      <c r="D29" s="200">
        <f>+'S 6.2'!$R$29</f>
        <v>0</v>
      </c>
      <c r="E29" s="200">
        <f>+'S 6.3'!$R$29</f>
        <v>0</v>
      </c>
      <c r="F29" s="200">
        <f>+'S 6.4'!$R$29</f>
        <v>0</v>
      </c>
      <c r="G29" s="200">
        <f>+'S 6.5'!$R$29</f>
        <v>0</v>
      </c>
      <c r="H29" s="200">
        <f>+'S 6.6'!$R$29</f>
        <v>0</v>
      </c>
      <c r="I29" s="200">
        <f>+'S 6.7'!$R$29</f>
        <v>0</v>
      </c>
      <c r="J29" s="200">
        <f>+'S 6.8'!$R$29</f>
        <v>0</v>
      </c>
      <c r="K29" s="200">
        <f>+'S 6.9'!$R$29</f>
        <v>0</v>
      </c>
      <c r="L29" s="200">
        <f>+'S 6.10'!$R$29</f>
        <v>0</v>
      </c>
      <c r="M29" s="200">
        <f>+'S 6.11'!$R$29</f>
        <v>0</v>
      </c>
      <c r="N29" s="200">
        <f>+'S 6.12'!$R$29</f>
        <v>0</v>
      </c>
    </row>
    <row r="30" spans="2:14">
      <c r="B30" s="26" t="s">
        <v>81</v>
      </c>
      <c r="C30" s="26" t="s">
        <v>100</v>
      </c>
      <c r="D30" s="200">
        <f>+'S 6.2'!$R$30</f>
        <v>0</v>
      </c>
      <c r="E30" s="200">
        <f>+'S 6.3'!$R$30</f>
        <v>0</v>
      </c>
      <c r="F30" s="200">
        <f>+'S 6.4'!$R$30</f>
        <v>0</v>
      </c>
      <c r="G30" s="200">
        <f>+'S 6.5'!$R$30</f>
        <v>0</v>
      </c>
      <c r="H30" s="200">
        <f>+'S 6.6'!$R$30</f>
        <v>0</v>
      </c>
      <c r="I30" s="200">
        <f>+'S 6.7'!$R$30</f>
        <v>0</v>
      </c>
      <c r="J30" s="200">
        <f>+'S 6.8'!$R$30</f>
        <v>0</v>
      </c>
      <c r="K30" s="200">
        <f>+'S 6.9'!$R$30</f>
        <v>0</v>
      </c>
      <c r="L30" s="200">
        <f>+'S 6.10'!$R$30</f>
        <v>0</v>
      </c>
      <c r="M30" s="200">
        <f>+'S 6.11'!$R$30</f>
        <v>0</v>
      </c>
      <c r="N30" s="200">
        <f>+'S 6.12'!$R$30</f>
        <v>0</v>
      </c>
    </row>
    <row r="31" spans="2:14">
      <c r="B31" s="26" t="s">
        <v>82</v>
      </c>
      <c r="C31" s="26" t="s">
        <v>78</v>
      </c>
      <c r="D31" s="200">
        <f>+'S 6.2'!$R$31</f>
        <v>101493.6009813354</v>
      </c>
      <c r="E31" s="200">
        <f>+'S 6.3'!$R$31</f>
        <v>261207.11699117837</v>
      </c>
      <c r="F31" s="200">
        <f>+'S 6.4'!$R$31</f>
        <v>398622.90795681824</v>
      </c>
      <c r="G31" s="200">
        <f>+'S 6.5'!$R$31</f>
        <v>176534.40272813867</v>
      </c>
      <c r="H31" s="200">
        <f>+'S 6.6'!$R$31</f>
        <v>124091.07537759375</v>
      </c>
      <c r="I31" s="200">
        <f>+'S 6.7'!$R$31</f>
        <v>298340.07573757251</v>
      </c>
      <c r="J31" s="200">
        <f>+'S 6.8'!$R$31</f>
        <v>105644.38349913032</v>
      </c>
      <c r="K31" s="200">
        <f>+'S 6.9'!$R$31</f>
        <v>399732.93006130448</v>
      </c>
      <c r="L31" s="200">
        <f>+'S 6.10'!$R$31</f>
        <v>927318.96386897645</v>
      </c>
      <c r="M31" s="200">
        <f>+'S 6.11'!$R$31</f>
        <v>304611.73569773324</v>
      </c>
      <c r="N31" s="200">
        <f>+'S 6.12'!$R$31</f>
        <v>-105410.13294776977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3F00-000000000000}"/>
  </hyperlink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Normal="100" workbookViewId="0">
      <selection activeCell="N20" sqref="N20"/>
    </sheetView>
  </sheetViews>
  <sheetFormatPr defaultColWidth="9.140625" defaultRowHeight="15"/>
  <cols>
    <col min="1" max="1" width="6.140625" style="12" customWidth="1"/>
    <col min="2" max="2" width="9.140625" style="12"/>
    <col min="3" max="3" width="37.140625" style="12" bestFit="1" customWidth="1"/>
    <col min="4" max="12" width="13.42578125" style="12" customWidth="1"/>
    <col min="13" max="13" width="11.140625" style="12" bestFit="1" customWidth="1"/>
    <col min="14" max="14" width="11.5703125" style="12" bestFit="1" customWidth="1"/>
    <col min="15" max="15" width="12.140625" style="12" bestFit="1" customWidth="1"/>
    <col min="16" max="16384" width="9.140625" style="12"/>
  </cols>
  <sheetData>
    <row r="1" spans="1:15">
      <c r="A1" s="174" t="s">
        <v>311</v>
      </c>
    </row>
    <row r="3" spans="1:15">
      <c r="B3" s="302" t="s">
        <v>347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K4" s="201"/>
      <c r="O4" s="226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6.1'!$S$6</f>
        <v>871.00000000000011</v>
      </c>
      <c r="E6" s="200">
        <f>+'S 6.2'!$S$6</f>
        <v>985</v>
      </c>
      <c r="F6" s="200">
        <f>+'S 6.3'!$S$6</f>
        <v>891.89443491601708</v>
      </c>
      <c r="G6" s="200">
        <f>+'S 6.4'!$S$6</f>
        <v>939</v>
      </c>
      <c r="H6" s="200">
        <f>+'S 6.5'!$S$6</f>
        <v>1196.7076853002104</v>
      </c>
      <c r="I6" s="200">
        <f>+'S 6.6'!$S$6</f>
        <v>1574.5264552184401</v>
      </c>
      <c r="J6" s="200">
        <f>+'S 6.7'!$S$6</f>
        <v>1781.9276801245671</v>
      </c>
      <c r="K6" s="200">
        <f>+'S 6.8'!$S$6</f>
        <v>1528.7414193717484</v>
      </c>
      <c r="L6" s="200">
        <f>+'S 6.9'!$S$6</f>
        <v>1357.1177563424524</v>
      </c>
      <c r="M6" s="200">
        <f>+'S 6.10'!$S$6</f>
        <v>1281.6783501767154</v>
      </c>
      <c r="N6" s="200">
        <f>+'S 6.11'!$S$6</f>
        <v>574.18980395774952</v>
      </c>
      <c r="O6" s="200">
        <f>+'S 6.12'!$S$6</f>
        <v>1102.174710029587</v>
      </c>
    </row>
    <row r="7" spans="1:15">
      <c r="B7" s="26" t="s">
        <v>59</v>
      </c>
      <c r="C7" s="26" t="s">
        <v>42</v>
      </c>
      <c r="D7" s="200">
        <f>+'S 6.1'!$S$7</f>
        <v>336604.82215636002</v>
      </c>
      <c r="E7" s="200">
        <f>+'S 6.2'!$S$7</f>
        <v>435512.84863876004</v>
      </c>
      <c r="F7" s="200">
        <f>+'S 6.3'!$S$7</f>
        <v>681535.75279576669</v>
      </c>
      <c r="G7" s="200">
        <f>+'S 6.4'!$S$7</f>
        <v>774112.30353479995</v>
      </c>
      <c r="H7" s="200">
        <f>+'S 6.5'!$S$7</f>
        <v>1021024.1379560248</v>
      </c>
      <c r="I7" s="200">
        <f>+'S 6.6'!$S$7</f>
        <v>905927.93436313025</v>
      </c>
      <c r="J7" s="200">
        <f>+'S 6.7'!$S$7</f>
        <v>1030715.0482504774</v>
      </c>
      <c r="K7" s="200">
        <f>+'S 6.8'!$S$7</f>
        <v>1158181.5586451734</v>
      </c>
      <c r="L7" s="200">
        <f>+'S 6.9'!$S$7</f>
        <v>1185010.7086570216</v>
      </c>
      <c r="M7" s="200">
        <f>+'S 6.10'!$S$7</f>
        <v>1165202.8446068331</v>
      </c>
      <c r="N7" s="200">
        <f>+'S 6.11'!$S$7</f>
        <v>1221670.3641038863</v>
      </c>
      <c r="O7" s="200">
        <f>+'S 6.12'!$S$7</f>
        <v>1343341.6093043676</v>
      </c>
    </row>
    <row r="8" spans="1:15">
      <c r="B8" s="26" t="s">
        <v>60</v>
      </c>
      <c r="C8" s="26" t="s">
        <v>43</v>
      </c>
      <c r="D8" s="200">
        <f>+'S 6.1'!$S$8</f>
        <v>0</v>
      </c>
      <c r="E8" s="200">
        <f>+'S 6.2'!$S$8</f>
        <v>0</v>
      </c>
      <c r="F8" s="200">
        <f>+'S 6.3'!$S$8</f>
        <v>0</v>
      </c>
      <c r="G8" s="200">
        <f>+'S 6.4'!$S$8</f>
        <v>0</v>
      </c>
      <c r="H8" s="200">
        <f>+'S 6.5'!$S$8</f>
        <v>101069.74218784137</v>
      </c>
      <c r="I8" s="200">
        <f>+'S 6.6'!$S$8</f>
        <v>163684.70763332196</v>
      </c>
      <c r="J8" s="200">
        <f>+'S 6.7'!$S$8</f>
        <v>147106.21080723251</v>
      </c>
      <c r="K8" s="200">
        <f>+'S 6.8'!$S$8</f>
        <v>216040.50875076637</v>
      </c>
      <c r="L8" s="200">
        <f>+'S 6.9'!$S$8</f>
        <v>306375.45397580939</v>
      </c>
      <c r="M8" s="200">
        <f>+'S 6.10'!$S$8</f>
        <v>406083.04795640224</v>
      </c>
      <c r="N8" s="200">
        <f>+'S 6.11'!$S$8</f>
        <v>392148.76422483346</v>
      </c>
      <c r="O8" s="200">
        <f>+'S 6.12'!$S$8</f>
        <v>463484.76222723396</v>
      </c>
    </row>
    <row r="9" spans="1:15">
      <c r="B9" s="26" t="s">
        <v>61</v>
      </c>
      <c r="C9" s="26" t="s">
        <v>44</v>
      </c>
      <c r="D9" s="200">
        <f>+'S 6.1'!$S$9</f>
        <v>377502.07817220001</v>
      </c>
      <c r="E9" s="200">
        <f>+'S 6.2'!$S$9</f>
        <v>368284.19</v>
      </c>
      <c r="F9" s="200">
        <f>+'S 6.3'!$S$9</f>
        <v>416919.68374461198</v>
      </c>
      <c r="G9" s="200">
        <f>+'S 6.4'!$S$9</f>
        <v>383020.69982533099</v>
      </c>
      <c r="H9" s="200">
        <f>+'S 6.5'!$S$9</f>
        <v>415308.48281359294</v>
      </c>
      <c r="I9" s="200">
        <f>+'S 6.6'!$S$9</f>
        <v>416379.58374255599</v>
      </c>
      <c r="J9" s="200">
        <f>+'S 6.7'!$S$9</f>
        <v>454246.26800857001</v>
      </c>
      <c r="K9" s="200">
        <f>+'S 6.8'!$S$9</f>
        <v>679340.14912511397</v>
      </c>
      <c r="L9" s="200">
        <f>+'S 6.9'!$S$9</f>
        <v>715804.45632837014</v>
      </c>
      <c r="M9" s="200">
        <f>+'S 6.10'!$S$9</f>
        <v>772203.0984346699</v>
      </c>
      <c r="N9" s="200">
        <f>+'S 6.11'!$S$9</f>
        <v>819659.20192576991</v>
      </c>
      <c r="O9" s="200">
        <f>+'S 6.12'!$S$9</f>
        <v>913308.93831063993</v>
      </c>
    </row>
    <row r="10" spans="1:15">
      <c r="B10" s="26" t="s">
        <v>62</v>
      </c>
      <c r="C10" s="26" t="s">
        <v>313</v>
      </c>
      <c r="D10" s="200">
        <f>+'S 6.1'!$S$10</f>
        <v>0</v>
      </c>
      <c r="E10" s="200">
        <f>+'S 6.2'!$S$10</f>
        <v>0</v>
      </c>
      <c r="F10" s="200">
        <f>+'S 6.3'!$S$10</f>
        <v>0</v>
      </c>
      <c r="G10" s="200">
        <f>+'S 6.4'!$S$10</f>
        <v>0</v>
      </c>
      <c r="H10" s="200">
        <f>+'S 6.5'!$S$10</f>
        <v>0</v>
      </c>
      <c r="I10" s="200">
        <f>+'S 6.6'!$S$10</f>
        <v>0</v>
      </c>
      <c r="J10" s="200">
        <f>+'S 6.7'!$S$10</f>
        <v>0</v>
      </c>
      <c r="K10" s="200">
        <f>+'S 6.8'!$S$10</f>
        <v>0</v>
      </c>
      <c r="L10" s="200">
        <f>+'S 6.9'!$S$10</f>
        <v>0</v>
      </c>
      <c r="M10" s="200">
        <f>+'S 6.10'!$S$10</f>
        <v>0</v>
      </c>
      <c r="N10" s="200">
        <f>+'S 6.11'!$S$10</f>
        <v>0</v>
      </c>
      <c r="O10" s="200">
        <f>+'S 6.12'!$S$10</f>
        <v>0</v>
      </c>
    </row>
    <row r="11" spans="1:15">
      <c r="B11" s="26" t="s">
        <v>75</v>
      </c>
      <c r="C11" s="26" t="s">
        <v>107</v>
      </c>
      <c r="D11" s="200">
        <f>+'S 6.1'!$S$11</f>
        <v>2814996.3388230628</v>
      </c>
      <c r="E11" s="200">
        <f>+'S 6.2'!$S$11</f>
        <v>3372956.292814543</v>
      </c>
      <c r="F11" s="200">
        <f>+'S 6.3'!$S$11</f>
        <v>3819386.8086566757</v>
      </c>
      <c r="G11" s="200">
        <f>+'S 6.4'!$S$11</f>
        <v>4357674.2131960085</v>
      </c>
      <c r="H11" s="200">
        <f>+'S 6.5'!$S$11</f>
        <v>4468622.048896567</v>
      </c>
      <c r="I11" s="200">
        <f>+'S 6.6'!$S$11</f>
        <v>4690053.6988850757</v>
      </c>
      <c r="J11" s="200">
        <f>+'S 6.7'!$S$11</f>
        <v>5171839.7465923494</v>
      </c>
      <c r="K11" s="200">
        <f>+'S 6.8'!$S$11</f>
        <v>5389079.3392916359</v>
      </c>
      <c r="L11" s="200">
        <f>+'S 6.9'!$S$11</f>
        <v>5973090.0801573517</v>
      </c>
      <c r="M11" s="200">
        <f>+'S 6.10'!$S$11</f>
        <v>6515519.7137915371</v>
      </c>
      <c r="N11" s="200">
        <f>+'S 6.11'!$S$11</f>
        <v>7194538.839943992</v>
      </c>
      <c r="O11" s="200">
        <f>+'S 6.12'!$S$11</f>
        <v>7711990.2502648821</v>
      </c>
    </row>
    <row r="12" spans="1:15">
      <c r="B12" s="26" t="s">
        <v>76</v>
      </c>
      <c r="C12" s="26" t="s">
        <v>48</v>
      </c>
      <c r="D12" s="200">
        <f>+'S 6.1'!$S$12</f>
        <v>31527.999999999996</v>
      </c>
      <c r="E12" s="200">
        <f>+'S 6.2'!$S$12</f>
        <v>32439</v>
      </c>
      <c r="F12" s="200">
        <f>+'S 6.3'!$S$12</f>
        <v>36909.883000000002</v>
      </c>
      <c r="G12" s="200">
        <f>+'S 6.4'!$S$12</f>
        <v>34350</v>
      </c>
      <c r="H12" s="200">
        <f>+'S 6.5'!$S$12</f>
        <v>37177.221985098702</v>
      </c>
      <c r="I12" s="200">
        <f>+'S 6.6'!$S$12</f>
        <v>35129.055462877623</v>
      </c>
      <c r="J12" s="200">
        <f>+'S 6.7'!$S$12</f>
        <v>37716.474902679052</v>
      </c>
      <c r="K12" s="200">
        <f>+'S 6.8'!$S$12</f>
        <v>38202.140680460012</v>
      </c>
      <c r="L12" s="200">
        <f>+'S 6.9'!$S$12</f>
        <v>40931.106551891899</v>
      </c>
      <c r="M12" s="200">
        <f>+'S 6.10'!$S$12</f>
        <v>41441.91492236271</v>
      </c>
      <c r="N12" s="200">
        <f>+'S 6.11'!$S$12</f>
        <v>173414.54413419118</v>
      </c>
      <c r="O12" s="200">
        <f>+'S 6.12'!$S$12</f>
        <v>183020.5541794122</v>
      </c>
    </row>
    <row r="13" spans="1:15">
      <c r="B13" s="26" t="s">
        <v>77</v>
      </c>
      <c r="C13" s="26" t="s">
        <v>321</v>
      </c>
      <c r="D13" s="200">
        <f>+'S 6.1'!$S$13</f>
        <v>0</v>
      </c>
      <c r="E13" s="200">
        <f>+'S 6.2'!$S$13</f>
        <v>0</v>
      </c>
      <c r="F13" s="200">
        <f>+'S 6.3'!$S$13</f>
        <v>0</v>
      </c>
      <c r="G13" s="200">
        <f>+'S 6.4'!$S$13</f>
        <v>0</v>
      </c>
      <c r="H13" s="200">
        <f>+'S 6.5'!$S$13</f>
        <v>230.0530086626201</v>
      </c>
      <c r="I13" s="200">
        <f>+'S 6.6'!$S$13</f>
        <v>172.18133160665258</v>
      </c>
      <c r="J13" s="200">
        <f>+'S 6.7'!$S$13</f>
        <v>182.44382009184076</v>
      </c>
      <c r="K13" s="200">
        <f>+'S 6.8'!$S$13</f>
        <v>194.09892363340379</v>
      </c>
      <c r="L13" s="200">
        <f>+'S 6.9'!$S$13</f>
        <v>229.4897050652726</v>
      </c>
      <c r="M13" s="200">
        <f>+'S 6.10'!$S$13</f>
        <v>197.09993017583631</v>
      </c>
      <c r="N13" s="200">
        <f>+'S 6.11'!$S$13</f>
        <v>199.32330173394996</v>
      </c>
      <c r="O13" s="200">
        <f>+'S 6.12'!$S$13</f>
        <v>211.83756558934672</v>
      </c>
    </row>
    <row r="14" spans="1:15">
      <c r="B14" s="26" t="s">
        <v>81</v>
      </c>
      <c r="C14" s="26" t="s">
        <v>100</v>
      </c>
      <c r="D14" s="200">
        <f>+'S 6.1'!$S$14</f>
        <v>0</v>
      </c>
      <c r="E14" s="200">
        <f>+'S 6.2'!$S$14</f>
        <v>0</v>
      </c>
      <c r="F14" s="200">
        <f>+'S 6.3'!$S$14</f>
        <v>0</v>
      </c>
      <c r="G14" s="200">
        <f>+'S 6.4'!$S$14</f>
        <v>0</v>
      </c>
      <c r="H14" s="200">
        <f>+'S 6.5'!$S$14</f>
        <v>0</v>
      </c>
      <c r="I14" s="200">
        <f>+'S 6.6'!$S$14</f>
        <v>0</v>
      </c>
      <c r="J14" s="200">
        <f>+'S 6.7'!$S$14</f>
        <v>0</v>
      </c>
      <c r="K14" s="200">
        <f>+'S 6.8'!$S$14</f>
        <v>0</v>
      </c>
      <c r="L14" s="200">
        <f>+'S 6.9'!$S$14</f>
        <v>0</v>
      </c>
      <c r="M14" s="200">
        <f>+'S 6.10'!$S$14</f>
        <v>0</v>
      </c>
      <c r="N14" s="200">
        <f>+'S 6.11'!$S$14</f>
        <v>0</v>
      </c>
      <c r="O14" s="200">
        <f>+'S 6.12'!$S$14</f>
        <v>0</v>
      </c>
    </row>
    <row r="15" spans="1:15">
      <c r="B15" s="26" t="s">
        <v>82</v>
      </c>
      <c r="C15" s="26" t="s">
        <v>78</v>
      </c>
      <c r="D15" s="200">
        <f>+'S 6.1'!$S$15</f>
        <v>3561502.2391516231</v>
      </c>
      <c r="E15" s="200">
        <f>+'S 6.2'!$S$15</f>
        <v>4210177.3314533029</v>
      </c>
      <c r="F15" s="200">
        <f>+'S 6.3'!$S$15</f>
        <v>4955644.0226319702</v>
      </c>
      <c r="G15" s="200">
        <f>+'S 6.4'!$S$15</f>
        <v>5550096.2165561393</v>
      </c>
      <c r="H15" s="200">
        <f>+'S 6.5'!$S$15</f>
        <v>6044628.3945330875</v>
      </c>
      <c r="I15" s="200">
        <f>+'S 6.6'!$S$15</f>
        <v>6212921.6878737863</v>
      </c>
      <c r="J15" s="200">
        <f>+'S 6.7'!$S$15</f>
        <v>6843588.1200615251</v>
      </c>
      <c r="K15" s="200">
        <f>+'S 6.8'!$S$15</f>
        <v>7482566.5368361557</v>
      </c>
      <c r="L15" s="200">
        <f>+'S 6.9'!$S$15</f>
        <v>8222798.4131318526</v>
      </c>
      <c r="M15" s="200">
        <f>+'S 6.10'!$S$15</f>
        <v>8901929.3979921564</v>
      </c>
      <c r="N15" s="200">
        <f>+'S 6.11'!$S$15</f>
        <v>9802205.2274383642</v>
      </c>
      <c r="O15" s="200">
        <f>+'S 6.12'!$S$15</f>
        <v>10616460.126562154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348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>
        <v>201617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6.2'!$S$22</f>
        <v>2611.2731696000028</v>
      </c>
      <c r="E22" s="200">
        <f>+'S 6.3'!$S$22</f>
        <v>2990.4944535769923</v>
      </c>
      <c r="F22" s="200">
        <f>+'S 6.4'!$S$22</f>
        <v>10729.945058222002</v>
      </c>
      <c r="G22" s="200">
        <f>+'S 6.5'!$S$22</f>
        <v>-1530.7461126909966</v>
      </c>
      <c r="H22" s="200">
        <f>+'S 6.6'!$S$22</f>
        <v>1914.0361461269958</v>
      </c>
      <c r="I22" s="200">
        <f>+'S 6.7'!$S$22</f>
        <v>-2.6216111939991293</v>
      </c>
      <c r="J22" s="200">
        <f>+'S 6.8'!$S$22</f>
        <v>2303.8553657419989</v>
      </c>
      <c r="K22" s="200">
        <f>+'S 6.9'!$S$22</f>
        <v>-4616.1063587589952</v>
      </c>
      <c r="L22" s="200">
        <f>+'S 6.10'!$S$22</f>
        <v>-1258.692876322003</v>
      </c>
      <c r="M22" s="200">
        <f>+'S 6.11'!$S$22</f>
        <v>-3350.3663831212189</v>
      </c>
      <c r="N22" s="200">
        <f>+'S 6.12'!$S$22</f>
        <v>-4559.942678733998</v>
      </c>
    </row>
    <row r="23" spans="2:14">
      <c r="B23" s="26" t="s">
        <v>59</v>
      </c>
      <c r="C23" s="26" t="s">
        <v>42</v>
      </c>
      <c r="D23" s="200">
        <f>+'S 6.2'!$S$23</f>
        <v>94838.832979713741</v>
      </c>
      <c r="E23" s="200">
        <f>+'S 6.3'!$S$23</f>
        <v>193536.99790125835</v>
      </c>
      <c r="F23" s="200">
        <f>+'S 6.4'!$S$23</f>
        <v>70806.809126274136</v>
      </c>
      <c r="G23" s="200">
        <f>+'S 6.5'!$S$23</f>
        <v>93982.987029408963</v>
      </c>
      <c r="H23" s="200">
        <f>+'S 6.6'!$S$23</f>
        <v>-119071.27140363905</v>
      </c>
      <c r="I23" s="200">
        <f>+'S 6.7'!$S$23</f>
        <v>106303.63540024619</v>
      </c>
      <c r="J23" s="200">
        <f>+'S 6.8'!$S$23</f>
        <v>95766.856756447902</v>
      </c>
      <c r="K23" s="200">
        <f>+'S 6.9'!$S$23</f>
        <v>-1755.8063866882549</v>
      </c>
      <c r="L23" s="200">
        <f>+'S 6.10'!$S$23</f>
        <v>3396.1024037148945</v>
      </c>
      <c r="M23" s="200">
        <f>+'S 6.11'!$S$23</f>
        <v>37611.241402911583</v>
      </c>
      <c r="N23" s="200">
        <f>+'S 6.12'!$S$23</f>
        <v>78367.983590278163</v>
      </c>
    </row>
    <row r="24" spans="2:14">
      <c r="B24" s="26" t="s">
        <v>60</v>
      </c>
      <c r="C24" s="26" t="s">
        <v>43</v>
      </c>
      <c r="D24" s="200">
        <f>+'S 6.2'!$S$24</f>
        <v>0</v>
      </c>
      <c r="E24" s="200">
        <f>+'S 6.3'!$S$24</f>
        <v>0</v>
      </c>
      <c r="F24" s="200">
        <f>+'S 6.4'!$S$24</f>
        <v>0</v>
      </c>
      <c r="G24" s="200">
        <f>+'S 6.5'!$S$24</f>
        <v>0</v>
      </c>
      <c r="H24" s="200">
        <f>+'S 6.6'!$S$24</f>
        <v>0</v>
      </c>
      <c r="I24" s="200">
        <f>+'S 6.7'!$S$24</f>
        <v>0</v>
      </c>
      <c r="J24" s="200">
        <f>+'S 6.8'!$S$24</f>
        <v>0</v>
      </c>
      <c r="K24" s="200">
        <f>+'S 6.9'!$S$24</f>
        <v>0</v>
      </c>
      <c r="L24" s="200">
        <f>+'S 6.10'!$S$24</f>
        <v>0</v>
      </c>
      <c r="M24" s="200">
        <f>+'S 6.11'!$S$24</f>
        <v>0</v>
      </c>
      <c r="N24" s="200">
        <f>+'S 6.12'!$S$24</f>
        <v>0</v>
      </c>
    </row>
    <row r="25" spans="2:14">
      <c r="B25" s="26" t="s">
        <v>61</v>
      </c>
      <c r="C25" s="26" t="s">
        <v>44</v>
      </c>
      <c r="D25" s="200">
        <f>+'S 6.2'!$S$25</f>
        <v>6568.5332221666631</v>
      </c>
      <c r="E25" s="200">
        <f>+'S 6.3'!$S$25</f>
        <v>7095.8907772529155</v>
      </c>
      <c r="F25" s="200">
        <f>+'S 6.4'!$S$25</f>
        <v>12134.217700253537</v>
      </c>
      <c r="G25" s="200">
        <f>+'S 6.5'!$S$25</f>
        <v>12555.156411267706</v>
      </c>
      <c r="H25" s="200">
        <f>+'S 6.6'!$S$25</f>
        <v>13999.813293096304</v>
      </c>
      <c r="I25" s="200">
        <f>+'S 6.7'!$S$25</f>
        <v>18940.744508743381</v>
      </c>
      <c r="J25" s="200">
        <f>+'S 6.8'!$S$25</f>
        <v>24440.976113706147</v>
      </c>
      <c r="K25" s="200">
        <f>+'S 6.9'!$S$25</f>
        <v>26767.450138018368</v>
      </c>
      <c r="L25" s="200">
        <f>+'S 6.10'!$S$25</f>
        <v>82848.418239625695</v>
      </c>
      <c r="M25" s="200">
        <f>+'S 6.11'!$S$25</f>
        <v>39732.302452519958</v>
      </c>
      <c r="N25" s="200">
        <f>+'S 6.12'!$S$25</f>
        <v>44307.205480267687</v>
      </c>
    </row>
    <row r="26" spans="2:14">
      <c r="B26" s="26" t="s">
        <v>62</v>
      </c>
      <c r="C26" s="26" t="s">
        <v>313</v>
      </c>
      <c r="D26" s="200">
        <f>+'S 6.2'!$S$26</f>
        <v>0</v>
      </c>
      <c r="E26" s="200">
        <f>+'S 6.3'!$S$26</f>
        <v>0</v>
      </c>
      <c r="F26" s="200">
        <f>+'S 6.4'!$S$26</f>
        <v>0</v>
      </c>
      <c r="G26" s="200">
        <f>+'S 6.5'!$S$26</f>
        <v>0</v>
      </c>
      <c r="H26" s="200">
        <f>+'S 6.6'!$S$26</f>
        <v>0</v>
      </c>
      <c r="I26" s="200">
        <f>+'S 6.7'!$S$26</f>
        <v>0</v>
      </c>
      <c r="J26" s="200">
        <f>+'S 6.8'!$S$26</f>
        <v>0</v>
      </c>
      <c r="K26" s="200">
        <f>+'S 6.9'!$S$26</f>
        <v>0</v>
      </c>
      <c r="L26" s="200">
        <f>+'S 6.10'!$S$26</f>
        <v>0</v>
      </c>
      <c r="M26" s="200">
        <f>+'S 6.11'!$S$26</f>
        <v>0</v>
      </c>
      <c r="N26" s="200">
        <f>+'S 6.12'!$S$26</f>
        <v>0</v>
      </c>
    </row>
    <row r="27" spans="2:14">
      <c r="B27" s="26" t="s">
        <v>75</v>
      </c>
      <c r="C27" s="26" t="s">
        <v>107</v>
      </c>
      <c r="D27" s="200">
        <f>+'S 6.2'!$S$27</f>
        <v>462507.01103619655</v>
      </c>
      <c r="E27" s="200">
        <f>+'S 6.3'!$S$27</f>
        <v>251348.86281659827</v>
      </c>
      <c r="F27" s="200">
        <f>+'S 6.4'!$S$27</f>
        <v>474577.04903623753</v>
      </c>
      <c r="G27" s="200">
        <f>+'S 6.5'!$S$27</f>
        <v>222035.44175529832</v>
      </c>
      <c r="H27" s="200">
        <f>+'S 6.6'!$S$27</f>
        <v>327351.49498381157</v>
      </c>
      <c r="I27" s="200">
        <f>+'S 6.7'!$S$27</f>
        <v>481402.04019722331</v>
      </c>
      <c r="J27" s="200">
        <f>+'S 6.8'!$S$27</f>
        <v>386740.21413825883</v>
      </c>
      <c r="K27" s="200">
        <f>+'S 6.9'!$S$27</f>
        <v>544715.36700932251</v>
      </c>
      <c r="L27" s="200">
        <f>+'S 6.10'!$S$27</f>
        <v>662858.84498777916</v>
      </c>
      <c r="M27" s="200">
        <f>+'S 6.11'!$S$27</f>
        <v>518120.08545562346</v>
      </c>
      <c r="N27" s="200">
        <f>+'S 6.12'!$S$27</f>
        <v>319688.66125944559</v>
      </c>
    </row>
    <row r="28" spans="2:14">
      <c r="B28" s="26" t="s">
        <v>76</v>
      </c>
      <c r="C28" s="26" t="s">
        <v>48</v>
      </c>
      <c r="D28" s="200">
        <f>+'S 6.2'!$S$28</f>
        <v>0</v>
      </c>
      <c r="E28" s="200">
        <f>+'S 6.3'!$S$28</f>
        <v>0</v>
      </c>
      <c r="F28" s="200">
        <f>+'S 6.4'!$S$28</f>
        <v>0</v>
      </c>
      <c r="G28" s="200">
        <f>+'S 6.5'!$S$28</f>
        <v>0</v>
      </c>
      <c r="H28" s="200">
        <f>+'S 6.6'!$S$28</f>
        <v>0</v>
      </c>
      <c r="I28" s="200">
        <f>+'S 6.7'!$S$28</f>
        <v>0</v>
      </c>
      <c r="J28" s="200">
        <f>+'S 6.8'!$S$28</f>
        <v>0</v>
      </c>
      <c r="K28" s="200">
        <f>+'S 6.9'!$S$28</f>
        <v>0</v>
      </c>
      <c r="L28" s="200">
        <f>+'S 6.10'!$S$28</f>
        <v>0</v>
      </c>
      <c r="M28" s="200">
        <f>+'S 6.11'!$S$28</f>
        <v>0</v>
      </c>
      <c r="N28" s="200">
        <f>+'S 6.12'!$S$28</f>
        <v>0</v>
      </c>
    </row>
    <row r="29" spans="2:14">
      <c r="B29" s="26" t="s">
        <v>77</v>
      </c>
      <c r="C29" s="26" t="s">
        <v>321</v>
      </c>
      <c r="D29" s="200">
        <f>+'S 6.2'!$S$29</f>
        <v>0</v>
      </c>
      <c r="E29" s="200">
        <f>+'S 6.3'!$S$29</f>
        <v>0</v>
      </c>
      <c r="F29" s="200">
        <f>+'S 6.4'!$S$29</f>
        <v>0</v>
      </c>
      <c r="G29" s="200">
        <f>+'S 6.5'!$S$29</f>
        <v>0</v>
      </c>
      <c r="H29" s="200">
        <f>+'S 6.6'!$S$29</f>
        <v>0</v>
      </c>
      <c r="I29" s="200">
        <f>+'S 6.7'!$S$29</f>
        <v>0</v>
      </c>
      <c r="J29" s="200">
        <f>+'S 6.8'!$S$29</f>
        <v>0</v>
      </c>
      <c r="K29" s="200">
        <f>+'S 6.9'!$S$29</f>
        <v>0</v>
      </c>
      <c r="L29" s="200">
        <f>+'S 6.10'!$S$29</f>
        <v>0</v>
      </c>
      <c r="M29" s="200">
        <f>+'S 6.11'!$S$29</f>
        <v>0</v>
      </c>
      <c r="N29" s="200">
        <f>+'S 6.12'!$S$29</f>
        <v>0</v>
      </c>
    </row>
    <row r="30" spans="2:14">
      <c r="B30" s="26" t="s">
        <v>81</v>
      </c>
      <c r="C30" s="26" t="s">
        <v>100</v>
      </c>
      <c r="D30" s="200">
        <f>+'S 6.2'!$S$30</f>
        <v>0</v>
      </c>
      <c r="E30" s="200">
        <f>+'S 6.3'!$S$30</f>
        <v>0</v>
      </c>
      <c r="F30" s="200">
        <f>+'S 6.4'!$S$30</f>
        <v>0</v>
      </c>
      <c r="G30" s="200">
        <f>+'S 6.5'!$S$30</f>
        <v>0</v>
      </c>
      <c r="H30" s="200">
        <f>+'S 6.6'!$S$30</f>
        <v>0</v>
      </c>
      <c r="I30" s="200">
        <f>+'S 6.7'!$S$30</f>
        <v>0</v>
      </c>
      <c r="J30" s="200">
        <f>+'S 6.8'!$S$30</f>
        <v>0</v>
      </c>
      <c r="K30" s="200">
        <f>+'S 6.9'!$S$30</f>
        <v>0</v>
      </c>
      <c r="L30" s="200">
        <f>+'S 6.10'!$S$30</f>
        <v>0</v>
      </c>
      <c r="M30" s="200">
        <f>+'S 6.11'!$S$30</f>
        <v>0</v>
      </c>
      <c r="N30" s="200">
        <f>+'S 6.12'!$S$30</f>
        <v>0</v>
      </c>
    </row>
    <row r="31" spans="2:14">
      <c r="B31" s="26" t="s">
        <v>82</v>
      </c>
      <c r="C31" s="26" t="s">
        <v>78</v>
      </c>
      <c r="D31" s="200">
        <f>+'S 6.2'!$S$31</f>
        <v>566525.65040767693</v>
      </c>
      <c r="E31" s="200">
        <f>+'S 6.3'!$S$31</f>
        <v>454972.2459486865</v>
      </c>
      <c r="F31" s="200">
        <f>+'S 6.4'!$S$31</f>
        <v>568248.02092098724</v>
      </c>
      <c r="G31" s="200">
        <f>+'S 6.5'!$S$31</f>
        <v>327042.83908328402</v>
      </c>
      <c r="H31" s="200">
        <f>+'S 6.6'!$S$31</f>
        <v>224194.07301939582</v>
      </c>
      <c r="I31" s="200">
        <f>+'S 6.7'!$S$31</f>
        <v>606643.79849501885</v>
      </c>
      <c r="J31" s="200">
        <f>+'S 6.8'!$S$31</f>
        <v>509251.90237415489</v>
      </c>
      <c r="K31" s="200">
        <f>+'S 6.9'!$S$31</f>
        <v>565110.90440189361</v>
      </c>
      <c r="L31" s="200">
        <f>+'S 6.10'!$S$31</f>
        <v>747844.67275479774</v>
      </c>
      <c r="M31" s="200">
        <f>+'S 6.11'!$S$31</f>
        <v>592113.26292793383</v>
      </c>
      <c r="N31" s="200">
        <f>+'S 6.12'!$S$31</f>
        <v>437803.90765125747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000-000000000000}"/>
  </hyperlinks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zoomScaleNormal="100" workbookViewId="0"/>
  </sheetViews>
  <sheetFormatPr defaultColWidth="9.140625" defaultRowHeight="15"/>
  <cols>
    <col min="1" max="1" width="6" style="12" customWidth="1"/>
    <col min="2" max="2" width="9.140625" style="12"/>
    <col min="3" max="3" width="37.140625" style="12" bestFit="1" customWidth="1"/>
    <col min="4" max="12" width="13.42578125" style="12" customWidth="1"/>
    <col min="13" max="13" width="13.140625" style="12" bestFit="1" customWidth="1"/>
    <col min="14" max="14" width="13.5703125" style="12" bestFit="1" customWidth="1"/>
    <col min="15" max="15" width="13.5703125" style="12" customWidth="1"/>
    <col min="16" max="16384" width="9.140625" style="12"/>
  </cols>
  <sheetData>
    <row r="1" spans="1:15">
      <c r="A1" s="174" t="s">
        <v>311</v>
      </c>
    </row>
    <row r="3" spans="1:15">
      <c r="B3" s="302" t="s">
        <v>349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O4" s="201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3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6.1'!$F$6</f>
        <v>98758.220109575996</v>
      </c>
      <c r="E6" s="200">
        <f>+'S 6.2'!$F$6</f>
        <v>131608.56807499606</v>
      </c>
      <c r="F6" s="200">
        <f>+'S 6.3'!$F$6</f>
        <v>163529.81367453476</v>
      </c>
      <c r="G6" s="200">
        <f>+'S 6.4'!$F$6</f>
        <v>112507.29156647252</v>
      </c>
      <c r="H6" s="200">
        <f>+'S 6.5'!$F$6</f>
        <v>284430.73659738636</v>
      </c>
      <c r="I6" s="200">
        <f>+'S 6.6'!$F$6</f>
        <v>11278.740744303363</v>
      </c>
      <c r="J6" s="200">
        <f>+'S 6.7'!$F$6</f>
        <v>335334.46845909086</v>
      </c>
      <c r="K6" s="200">
        <f>+'S 6.8'!$F$6</f>
        <v>278847.28957079473</v>
      </c>
      <c r="L6" s="200">
        <f>+'S 6.9'!$F$6</f>
        <v>275861.56193235278</v>
      </c>
      <c r="M6" s="200">
        <f>+'S 6.10'!$F$6</f>
        <v>99201.13003057531</v>
      </c>
      <c r="N6" s="200">
        <f>+'S 6.11'!$F$6</f>
        <v>99499.291926536083</v>
      </c>
      <c r="O6" s="200">
        <f>+'S 6.12'!$F$6</f>
        <v>109309.70671817011</v>
      </c>
    </row>
    <row r="7" spans="1:15">
      <c r="B7" s="26" t="s">
        <v>59</v>
      </c>
      <c r="C7" s="26" t="s">
        <v>42</v>
      </c>
      <c r="D7" s="200">
        <f>+'S 6.1'!$F$7</f>
        <v>740360.21300095972</v>
      </c>
      <c r="E7" s="200">
        <f>+'S 6.2'!$F$7</f>
        <v>815782.65402068396</v>
      </c>
      <c r="F7" s="200">
        <f>+'S 6.3'!$F$7</f>
        <v>932916.91186624125</v>
      </c>
      <c r="G7" s="200">
        <f>+'S 6.4'!$F$7</f>
        <v>967922.99002340971</v>
      </c>
      <c r="H7" s="200">
        <f>+'S 6.5'!$F$7</f>
        <v>1005524.7981225734</v>
      </c>
      <c r="I7" s="200">
        <f>+'S 6.6'!$F$7</f>
        <v>968598.28763412032</v>
      </c>
      <c r="J7" s="200">
        <f>+'S 6.7'!$F$7</f>
        <v>1153588.4336560834</v>
      </c>
      <c r="K7" s="200">
        <f>+'S 6.8'!$F$7</f>
        <v>1449492.452921283</v>
      </c>
      <c r="L7" s="200">
        <f>+'S 6.9'!$F$7</f>
        <v>1542248.1758040567</v>
      </c>
      <c r="M7" s="200">
        <f>+'S 6.10'!$F$7</f>
        <v>1505732.6909138332</v>
      </c>
      <c r="N7" s="200">
        <f>+'S 6.11'!$F$7</f>
        <v>1641316.9736133933</v>
      </c>
      <c r="O7" s="200">
        <f>+'S 6.12'!$F$7</f>
        <v>1775313.5355942324</v>
      </c>
    </row>
    <row r="8" spans="1:15">
      <c r="B8" s="26" t="s">
        <v>60</v>
      </c>
      <c r="C8" s="26" t="s">
        <v>43</v>
      </c>
      <c r="D8" s="200">
        <f>+'S 6.1'!$F$8</f>
        <v>997618.80975322134</v>
      </c>
      <c r="E8" s="200">
        <f>+'S 6.2'!$F$8</f>
        <v>1211067.5299586463</v>
      </c>
      <c r="F8" s="200">
        <f>+'S 6.3'!$F$8</f>
        <v>1317096.4440532965</v>
      </c>
      <c r="G8" s="200">
        <f>+'S 6.4'!$F$8</f>
        <v>1360042.1532890182</v>
      </c>
      <c r="H8" s="200">
        <f>+'S 6.5'!$F$8</f>
        <v>1398333.4608174991</v>
      </c>
      <c r="I8" s="200">
        <f>+'S 6.6'!$F$8</f>
        <v>1700423.1775556817</v>
      </c>
      <c r="J8" s="200">
        <f>+'S 6.7'!$F$8</f>
        <v>1674392.4261086946</v>
      </c>
      <c r="K8" s="200">
        <f>+'S 6.8'!$F$8</f>
        <v>1834080.428561294</v>
      </c>
      <c r="L8" s="200">
        <f>+'S 6.9'!$F$8</f>
        <v>1827545.6645518097</v>
      </c>
      <c r="M8" s="200">
        <f>+'S 6.10'!$F$8</f>
        <v>2008475.1138694489</v>
      </c>
      <c r="N8" s="200">
        <f>+'S 6.11'!$F$8</f>
        <v>2336784.5216708682</v>
      </c>
      <c r="O8" s="200">
        <f>+'S 6.12'!$F$8</f>
        <v>2829762.4709064928</v>
      </c>
    </row>
    <row r="9" spans="1:15">
      <c r="B9" s="26" t="s">
        <v>61</v>
      </c>
      <c r="C9" s="26" t="s">
        <v>44</v>
      </c>
      <c r="D9" s="200">
        <f>+'S 6.1'!$F$9</f>
        <v>711768.66027651983</v>
      </c>
      <c r="E9" s="200">
        <f>+'S 6.2'!$F$9</f>
        <v>817296.71573050681</v>
      </c>
      <c r="F9" s="200">
        <f>+'S 6.3'!$F$9</f>
        <v>870984.69461021223</v>
      </c>
      <c r="G9" s="200">
        <f>+'S 6.4'!$F$9</f>
        <v>1034487.0722057677</v>
      </c>
      <c r="H9" s="200">
        <f>+'S 6.5'!$F$9</f>
        <v>929511.0896828823</v>
      </c>
      <c r="I9" s="200">
        <f>+'S 6.6'!$F$9</f>
        <v>1215308.9515850954</v>
      </c>
      <c r="J9" s="200">
        <f>+'S 6.7'!$F$9</f>
        <v>1273484.8161859468</v>
      </c>
      <c r="K9" s="200">
        <f>+'S 6.8'!$F$9</f>
        <v>1287570.5426509818</v>
      </c>
      <c r="L9" s="200">
        <f>+'S 6.9'!$F$9</f>
        <v>1352834.2859172437</v>
      </c>
      <c r="M9" s="200">
        <f>+'S 6.10'!$F$9</f>
        <v>1512403.9275061076</v>
      </c>
      <c r="N9" s="200">
        <f>+'S 6.11'!$F$9</f>
        <v>1748011.2001786015</v>
      </c>
      <c r="O9" s="200">
        <f>+'S 6.12'!$F$9</f>
        <v>1957741.463005072</v>
      </c>
    </row>
    <row r="10" spans="1:15">
      <c r="B10" s="26" t="s">
        <v>62</v>
      </c>
      <c r="C10" s="26" t="s">
        <v>313</v>
      </c>
      <c r="D10" s="200">
        <f>+'S 6.1'!$F$10</f>
        <v>299959.05373436311</v>
      </c>
      <c r="E10" s="200">
        <f>+'S 6.2'!$F$10</f>
        <v>278216.07182149449</v>
      </c>
      <c r="F10" s="200">
        <f>+'S 6.3'!$F$10</f>
        <v>380609.73996569618</v>
      </c>
      <c r="G10" s="200">
        <f>+'S 6.4'!$F$10</f>
        <v>380974.2938503031</v>
      </c>
      <c r="H10" s="200">
        <f>+'S 6.5'!$F$10</f>
        <v>424486.82734060293</v>
      </c>
      <c r="I10" s="200">
        <f>+'S 6.6'!$F$10</f>
        <v>439920.59824376501</v>
      </c>
      <c r="J10" s="200">
        <f>+'S 6.7'!$F$10</f>
        <v>397960.7936842317</v>
      </c>
      <c r="K10" s="200">
        <f>+'S 6.8'!$F$10</f>
        <v>530804.702270168</v>
      </c>
      <c r="L10" s="200">
        <f>+'S 6.9'!$F$10</f>
        <v>608436.26349575922</v>
      </c>
      <c r="M10" s="200">
        <f>+'S 6.10'!$F$10</f>
        <v>594758.57383973652</v>
      </c>
      <c r="N10" s="200">
        <f>+'S 6.11'!$F$10</f>
        <v>688967.38504589023</v>
      </c>
      <c r="O10" s="200">
        <f>+'S 6.12'!$F$10</f>
        <v>692873.59875960601</v>
      </c>
    </row>
    <row r="11" spans="1:15">
      <c r="B11" s="26" t="s">
        <v>75</v>
      </c>
      <c r="C11" s="26" t="s">
        <v>107</v>
      </c>
      <c r="D11" s="200">
        <f>+'S 6.1'!$F$11</f>
        <v>1049478.8838459232</v>
      </c>
      <c r="E11" s="200">
        <f>+'S 6.2'!$F$11</f>
        <v>1036427.4298315947</v>
      </c>
      <c r="F11" s="200">
        <f>+'S 6.3'!$F$11</f>
        <v>974346.50659097114</v>
      </c>
      <c r="G11" s="200">
        <f>+'S 6.4'!$F$11</f>
        <v>1093940.6162886682</v>
      </c>
      <c r="H11" s="200">
        <f>+'S 6.5'!$F$11</f>
        <v>1259864.599166275</v>
      </c>
      <c r="I11" s="200">
        <f>+'S 6.6'!$F$11</f>
        <v>1340918.3304013142</v>
      </c>
      <c r="J11" s="200">
        <f>+'S 6.7'!$F$11</f>
        <v>1413707.7816466149</v>
      </c>
      <c r="K11" s="200">
        <f>+'S 6.8'!$F$11</f>
        <v>1580927.2084384162</v>
      </c>
      <c r="L11" s="200">
        <f>+'S 6.9'!$F$11</f>
        <v>1828597.2033352405</v>
      </c>
      <c r="M11" s="200">
        <f>+'S 6.10'!$F$11</f>
        <v>2253008.5330086458</v>
      </c>
      <c r="N11" s="200">
        <f>+'S 6.11'!$F$11</f>
        <v>2565746.3817137373</v>
      </c>
      <c r="O11" s="200">
        <f>+'S 6.12'!$F$11</f>
        <v>2915669.3072765339</v>
      </c>
    </row>
    <row r="12" spans="1:15">
      <c r="B12" s="26" t="s">
        <v>76</v>
      </c>
      <c r="C12" s="26" t="s">
        <v>48</v>
      </c>
      <c r="D12" s="200">
        <f>+'S 6.1'!$F$12</f>
        <v>266331.33292817103</v>
      </c>
      <c r="E12" s="200">
        <f>+'S 6.2'!$F$12</f>
        <v>255876.21040476343</v>
      </c>
      <c r="F12" s="200">
        <f>+'S 6.3'!$F$12</f>
        <v>348201.63141157519</v>
      </c>
      <c r="G12" s="200">
        <f>+'S 6.4'!$F$12</f>
        <v>305392.89801731985</v>
      </c>
      <c r="H12" s="200">
        <f>+'S 6.5'!$F$12</f>
        <v>273453.2660062667</v>
      </c>
      <c r="I12" s="200">
        <f>+'S 6.6'!$F$12</f>
        <v>329060.71026026946</v>
      </c>
      <c r="J12" s="200">
        <f>+'S 6.7'!$F$12</f>
        <v>168589.77681584671</v>
      </c>
      <c r="K12" s="200">
        <f>+'S 6.8'!$F$12</f>
        <v>279723.40477587859</v>
      </c>
      <c r="L12" s="200">
        <f>+'S 6.9'!$F$12</f>
        <v>470621.24386662029</v>
      </c>
      <c r="M12" s="200">
        <f>+'S 6.10'!$F$12</f>
        <v>512332.07149246312</v>
      </c>
      <c r="N12" s="200">
        <f>+'S 6.11'!$F$12</f>
        <v>618541.42229663895</v>
      </c>
      <c r="O12" s="200">
        <f>+'S 6.12'!$F$12</f>
        <v>801421.99801142339</v>
      </c>
    </row>
    <row r="13" spans="1:15">
      <c r="B13" s="26" t="s">
        <v>77</v>
      </c>
      <c r="C13" s="26" t="s">
        <v>321</v>
      </c>
      <c r="D13" s="200">
        <f>+'S 6.1'!$F$13</f>
        <v>4082409.541996771</v>
      </c>
      <c r="E13" s="200">
        <f>+'S 6.2'!$F$13</f>
        <v>4786984.135997788</v>
      </c>
      <c r="F13" s="200">
        <f>+'S 6.3'!$F$13</f>
        <v>5473879.4410578934</v>
      </c>
      <c r="G13" s="200">
        <f>+'S 6.4'!$F$13</f>
        <v>6096450.6592176771</v>
      </c>
      <c r="H13" s="200">
        <f>+'S 6.5'!$F$13</f>
        <v>6746281.9696902661</v>
      </c>
      <c r="I13" s="200">
        <f>+'S 6.6'!$F$13</f>
        <v>7725777.2996068178</v>
      </c>
      <c r="J13" s="200">
        <f>+'S 6.7'!$F$13</f>
        <v>8255305.1912417579</v>
      </c>
      <c r="K13" s="200">
        <f>+'S 6.8'!$F$13</f>
        <v>9068689.8115358744</v>
      </c>
      <c r="L13" s="200">
        <f>+'S 6.9'!$F$13</f>
        <v>9897339.0319833755</v>
      </c>
      <c r="M13" s="200">
        <f>+'S 6.10'!$F$13</f>
        <v>11114125.714791445</v>
      </c>
      <c r="N13" s="200">
        <f>+'S 6.11'!$F$13</f>
        <v>11916117.396952799</v>
      </c>
      <c r="O13" s="200">
        <f>+'S 6.12'!$F$13</f>
        <v>12943344.611828305</v>
      </c>
    </row>
    <row r="14" spans="1:15">
      <c r="B14" s="26" t="s">
        <v>81</v>
      </c>
      <c r="C14" s="26" t="s">
        <v>100</v>
      </c>
      <c r="D14" s="200">
        <f>+'S 6.1'!$F$14</f>
        <v>967664.49998740491</v>
      </c>
      <c r="E14" s="200">
        <f>+'S 6.2'!$F$14</f>
        <v>1251869.9577905054</v>
      </c>
      <c r="F14" s="200">
        <f>+'S 6.3'!$F$14</f>
        <v>1699178.0996558981</v>
      </c>
      <c r="G14" s="200">
        <f>+'S 6.4'!$F$14</f>
        <v>1929841.9547532408</v>
      </c>
      <c r="H14" s="200">
        <f>+'S 6.5'!$F$14</f>
        <v>2129626.189659378</v>
      </c>
      <c r="I14" s="200">
        <f>+'S 6.6'!$F$14</f>
        <v>2016608.991624349</v>
      </c>
      <c r="J14" s="200">
        <f>+'S 6.7'!$F$14</f>
        <v>2203757.1961613535</v>
      </c>
      <c r="K14" s="200">
        <f>+'S 6.8'!$F$14</f>
        <v>2231171.9627255145</v>
      </c>
      <c r="L14" s="200">
        <f>+'S 6.9'!$F$14</f>
        <v>2278617.911752848</v>
      </c>
      <c r="M14" s="200">
        <f>+'S 6.10'!$F$14</f>
        <v>2102327.0686423583</v>
      </c>
      <c r="N14" s="200">
        <f>+'S 6.11'!$F$14</f>
        <v>2255645.6796839288</v>
      </c>
      <c r="O14" s="200">
        <f>+'S 6.12'!$F$14</f>
        <v>2653493.1844936493</v>
      </c>
    </row>
    <row r="15" spans="1:15">
      <c r="B15" s="26" t="s">
        <v>82</v>
      </c>
      <c r="C15" s="26" t="s">
        <v>78</v>
      </c>
      <c r="D15" s="200">
        <f>+'S 6.1'!$F$15</f>
        <v>9214349.2156329099</v>
      </c>
      <c r="E15" s="200">
        <f>+'S 6.2'!$F$15</f>
        <v>10585129.273630979</v>
      </c>
      <c r="F15" s="200">
        <f>+'S 6.3'!$F$15</f>
        <v>12160743.282886319</v>
      </c>
      <c r="G15" s="200">
        <f>+'S 6.4'!$F$15</f>
        <v>13281559.929211877</v>
      </c>
      <c r="H15" s="200">
        <f>+'S 6.5'!$F$15</f>
        <v>14451512.937083131</v>
      </c>
      <c r="I15" s="200">
        <f>+'S 6.6'!$F$15</f>
        <v>15747895.087655718</v>
      </c>
      <c r="J15" s="200">
        <f>+'S 6.7'!$F$15</f>
        <v>16876120.883959621</v>
      </c>
      <c r="K15" s="200">
        <f>+'S 6.8'!$F$15</f>
        <v>18541307.803450204</v>
      </c>
      <c r="L15" s="200">
        <f>+'S 6.9'!$F$15</f>
        <v>20082101.342639305</v>
      </c>
      <c r="M15" s="200">
        <f>+'S 6.10'!$F$15</f>
        <v>21702364.824094612</v>
      </c>
      <c r="N15" s="200">
        <f>+'S 6.11'!$F$15</f>
        <v>23870630.253082391</v>
      </c>
      <c r="O15" s="200">
        <f>+'S 6.12'!$F$15</f>
        <v>26678929.876593485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350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6.2'!$F$22</f>
        <v>32850.347965420064</v>
      </c>
      <c r="E22" s="200">
        <f>+'S 6.3'!$F$22</f>
        <v>31921.245599538695</v>
      </c>
      <c r="F22" s="200">
        <f>+'S 6.4'!$F$22</f>
        <v>-51022.522108062236</v>
      </c>
      <c r="G22" s="200">
        <f>+'S 6.5'!$F$22</f>
        <v>171923.44503091386</v>
      </c>
      <c r="H22" s="200">
        <f>+'S 6.6'!$F$22</f>
        <v>-273151.99585308309</v>
      </c>
      <c r="I22" s="200">
        <f>+'S 6.7'!$F$22</f>
        <v>324055.72771478753</v>
      </c>
      <c r="J22" s="200">
        <f>+'S 6.8'!$F$22</f>
        <v>-56487.178888296155</v>
      </c>
      <c r="K22" s="200">
        <f>+'S 6.9'!$F$22</f>
        <v>-2985.7276384418647</v>
      </c>
      <c r="L22" s="200">
        <f>+'S 6.10'!$F$22</f>
        <v>-176660.43190177748</v>
      </c>
      <c r="M22" s="200">
        <f>+'S 6.11'!$F$22</f>
        <v>298.16189596074355</v>
      </c>
      <c r="N22" s="200">
        <f>+'S 6.12'!$F$22</f>
        <v>9810.4147916340644</v>
      </c>
    </row>
    <row r="23" spans="2:14">
      <c r="B23" s="26" t="s">
        <v>59</v>
      </c>
      <c r="C23" s="26" t="s">
        <v>42</v>
      </c>
      <c r="D23" s="200">
        <f>+'S 6.2'!$F$23</f>
        <v>75422.441019724109</v>
      </c>
      <c r="E23" s="200">
        <f>+'S 6.3'!$F$23</f>
        <v>117134.25784555744</v>
      </c>
      <c r="F23" s="200">
        <f>+'S 6.4'!$F$23</f>
        <v>35006.078157168282</v>
      </c>
      <c r="G23" s="200">
        <f>+'S 6.5'!$F$23</f>
        <v>37601.808099163711</v>
      </c>
      <c r="H23" s="200">
        <f>+'S 6.6'!$F$23</f>
        <v>-36926.510488453074</v>
      </c>
      <c r="I23" s="200">
        <f>+'S 6.7'!$F$23</f>
        <v>184990.14602196307</v>
      </c>
      <c r="J23" s="200">
        <f>+'S 6.8'!$F$23</f>
        <v>295904.01926519966</v>
      </c>
      <c r="K23" s="200">
        <f>+'S 6.9'!$F$23</f>
        <v>92755.72288277364</v>
      </c>
      <c r="L23" s="200">
        <f>+'S 6.10'!$F$23</f>
        <v>-36515.484890223444</v>
      </c>
      <c r="M23" s="200">
        <f>+'S 6.11'!$F$23</f>
        <v>135584.28269956025</v>
      </c>
      <c r="N23" s="200">
        <f>+'S 6.12'!$F$23</f>
        <v>133996.56198083892</v>
      </c>
    </row>
    <row r="24" spans="2:14">
      <c r="B24" s="26" t="s">
        <v>60</v>
      </c>
      <c r="C24" s="26" t="s">
        <v>43</v>
      </c>
      <c r="D24" s="200">
        <f>+'S 6.2'!$F$24</f>
        <v>213448.72020542526</v>
      </c>
      <c r="E24" s="200">
        <f>+'S 6.3'!$F$24</f>
        <v>106028.91409464982</v>
      </c>
      <c r="F24" s="200">
        <f>+'S 6.4'!$F$24</f>
        <v>42945.709235721886</v>
      </c>
      <c r="G24" s="200">
        <f>+'S 6.5'!$F$24</f>
        <v>38291.307528481164</v>
      </c>
      <c r="H24" s="200">
        <f>+'S 6.6'!$F$24</f>
        <v>302089.71673818224</v>
      </c>
      <c r="I24" s="200">
        <f>+'S 6.7'!$F$24</f>
        <v>-26030.751446986902</v>
      </c>
      <c r="J24" s="200">
        <f>+'S 6.8'!$F$24</f>
        <v>159688.00245259958</v>
      </c>
      <c r="K24" s="200">
        <f>+'S 6.9'!$F$24</f>
        <v>-6534.7640094849057</v>
      </c>
      <c r="L24" s="200">
        <f>+'S 6.10'!$F$24</f>
        <v>180929.44931763943</v>
      </c>
      <c r="M24" s="200">
        <f>+'S 6.11'!$F$24</f>
        <v>328309.40780141903</v>
      </c>
      <c r="N24" s="200">
        <f>+'S 6.12'!$F$24</f>
        <v>492977.9492356251</v>
      </c>
    </row>
    <row r="25" spans="2:14">
      <c r="B25" s="26" t="s">
        <v>61</v>
      </c>
      <c r="C25" s="26" t="s">
        <v>44</v>
      </c>
      <c r="D25" s="200">
        <f>+'S 6.2'!$F$25</f>
        <v>105528.05545398712</v>
      </c>
      <c r="E25" s="200">
        <f>+'S 6.3'!$F$25</f>
        <v>53687.978879705268</v>
      </c>
      <c r="F25" s="200">
        <f>+'S 6.4'!$F$25</f>
        <v>163502.3775955555</v>
      </c>
      <c r="G25" s="200">
        <f>+'S 6.5'!$F$25</f>
        <v>-104975.9825228853</v>
      </c>
      <c r="H25" s="200">
        <f>+'S 6.6'!$F$25</f>
        <v>285797.86190221296</v>
      </c>
      <c r="I25" s="200">
        <f>+'S 6.7'!$F$25</f>
        <v>58175.86460085147</v>
      </c>
      <c r="J25" s="200">
        <f>+'S 6.8'!$F$25</f>
        <v>14085.726465034899</v>
      </c>
      <c r="K25" s="200">
        <f>+'S 6.9'!$F$25</f>
        <v>65263.743266262005</v>
      </c>
      <c r="L25" s="200">
        <f>+'S 6.10'!$F$25</f>
        <v>159569.64158886389</v>
      </c>
      <c r="M25" s="200">
        <f>+'S 6.11'!$F$25</f>
        <v>235607.27267249394</v>
      </c>
      <c r="N25" s="200">
        <f>+'S 6.12'!$F$25</f>
        <v>209730.26282647025</v>
      </c>
    </row>
    <row r="26" spans="2:14">
      <c r="B26" s="26" t="s">
        <v>62</v>
      </c>
      <c r="C26" s="26" t="s">
        <v>313</v>
      </c>
      <c r="D26" s="200">
        <f>+'S 6.2'!$F$26</f>
        <v>-21742.981912868603</v>
      </c>
      <c r="E26" s="200">
        <f>+'S 6.3'!$F$26</f>
        <v>102393.66814420169</v>
      </c>
      <c r="F26" s="200">
        <f>+'S 6.4'!$F$26</f>
        <v>364.55388460691938</v>
      </c>
      <c r="G26" s="200">
        <f>+'S 6.5'!$F$26</f>
        <v>43512.5334902998</v>
      </c>
      <c r="H26" s="200">
        <f>+'S 6.6'!$F$26</f>
        <v>15433.770903162069</v>
      </c>
      <c r="I26" s="200">
        <f>+'S 6.7'!$F$26</f>
        <v>-41959.80455953323</v>
      </c>
      <c r="J26" s="200">
        <f>+'S 6.8'!$F$26</f>
        <v>132843.9085859363</v>
      </c>
      <c r="K26" s="200">
        <f>+'S 6.9'!$F$26</f>
        <v>77631.561225591213</v>
      </c>
      <c r="L26" s="200">
        <f>+'S 6.10'!$F$26</f>
        <v>-13677.689656022674</v>
      </c>
      <c r="M26" s="200">
        <f>+'S 6.11'!$F$26</f>
        <v>94208.811206153579</v>
      </c>
      <c r="N26" s="200">
        <f>+'S 6.12'!$F$26</f>
        <v>3906.2137137157924</v>
      </c>
    </row>
    <row r="27" spans="2:14">
      <c r="B27" s="26" t="s">
        <v>75</v>
      </c>
      <c r="C27" s="26" t="s">
        <v>107</v>
      </c>
      <c r="D27" s="200">
        <f>+'S 6.2'!$F$27</f>
        <v>-13051.454014328825</v>
      </c>
      <c r="E27" s="200">
        <f>+'S 6.3'!$F$27</f>
        <v>-62080.923240623495</v>
      </c>
      <c r="F27" s="200">
        <f>+'S 6.4'!$F$27</f>
        <v>119594.10969769709</v>
      </c>
      <c r="G27" s="200">
        <f>+'S 6.5'!$F$27</f>
        <v>165923.98287760664</v>
      </c>
      <c r="H27" s="200">
        <f>+'S 6.6'!$F$27</f>
        <v>81053.731235039304</v>
      </c>
      <c r="I27" s="200">
        <f>+'S 6.7'!$F$27</f>
        <v>72789.451245301112</v>
      </c>
      <c r="J27" s="200">
        <f>+'S 6.8'!$F$27</f>
        <v>167219.42679180135</v>
      </c>
      <c r="K27" s="200">
        <f>+'S 6.9'!$F$27</f>
        <v>247669.99489682363</v>
      </c>
      <c r="L27" s="200">
        <f>+'S 6.10'!$F$27</f>
        <v>424411.32967340545</v>
      </c>
      <c r="M27" s="200">
        <f>+'S 6.11'!$F$27</f>
        <v>312737.84870509169</v>
      </c>
      <c r="N27" s="200">
        <f>+'S 6.12'!$F$27</f>
        <v>349922.92556279642</v>
      </c>
    </row>
    <row r="28" spans="2:14">
      <c r="B28" s="26" t="s">
        <v>76</v>
      </c>
      <c r="C28" s="26" t="s">
        <v>48</v>
      </c>
      <c r="D28" s="200">
        <f>+'S 6.2'!$F$28</f>
        <v>-10455.12252340761</v>
      </c>
      <c r="E28" s="200">
        <f>+'S 6.3'!$F$28</f>
        <v>92325.421006811812</v>
      </c>
      <c r="F28" s="200">
        <f>+'S 6.4'!$F$28</f>
        <v>-42808.733394255411</v>
      </c>
      <c r="G28" s="200">
        <f>+'S 6.5'!$F$28</f>
        <v>-31939.632011053149</v>
      </c>
      <c r="H28" s="200">
        <f>+'S 6.6'!$F$28</f>
        <v>55607.444254002796</v>
      </c>
      <c r="I28" s="200">
        <f>+'S 6.7'!$F$28</f>
        <v>-160470.93344442279</v>
      </c>
      <c r="J28" s="200">
        <f>+'S 6.8'!$F$28</f>
        <v>111133.62796003188</v>
      </c>
      <c r="K28" s="200">
        <f>+'S 6.9'!$F$28</f>
        <v>190897.83909074171</v>
      </c>
      <c r="L28" s="200">
        <f>+'S 6.10'!$F$28</f>
        <v>41710.827625842743</v>
      </c>
      <c r="M28" s="200">
        <f>+'S 6.11'!$F$28</f>
        <v>106209.35080417595</v>
      </c>
      <c r="N28" s="200">
        <f>+'S 6.12'!$F$28</f>
        <v>182880.57571478444</v>
      </c>
    </row>
    <row r="29" spans="2:14">
      <c r="B29" s="26" t="s">
        <v>77</v>
      </c>
      <c r="C29" s="26" t="s">
        <v>321</v>
      </c>
      <c r="D29" s="200">
        <f>+'S 6.2'!$F$29</f>
        <v>704574.59400101751</v>
      </c>
      <c r="E29" s="200">
        <f>+'S 6.3'!$F$29</f>
        <v>686895.30506010493</v>
      </c>
      <c r="F29" s="200">
        <f>+'S 6.4'!$F$29</f>
        <v>622571.21815978445</v>
      </c>
      <c r="G29" s="200">
        <f>+'S 6.5'!$F$29</f>
        <v>649831.31047258875</v>
      </c>
      <c r="H29" s="200">
        <f>+'S 6.6'!$F$29</f>
        <v>979495.32991655171</v>
      </c>
      <c r="I29" s="200">
        <f>+'S 6.7'!$F$29</f>
        <v>529527.89163493924</v>
      </c>
      <c r="J29" s="200">
        <f>+'S 6.8'!$F$29</f>
        <v>813384.62029411586</v>
      </c>
      <c r="K29" s="200">
        <f>+'S 6.9'!$F$29</f>
        <v>828649.22044750338</v>
      </c>
      <c r="L29" s="200">
        <f>+'S 6.10'!$F$29</f>
        <v>1216786.6828080721</v>
      </c>
      <c r="M29" s="200">
        <f>+'S 6.11'!$F$29</f>
        <v>801991.68216134806</v>
      </c>
      <c r="N29" s="200">
        <f>+'S 6.12'!$F$29</f>
        <v>1027227.2148755055</v>
      </c>
    </row>
    <row r="30" spans="2:14">
      <c r="B30" s="26" t="s">
        <v>81</v>
      </c>
      <c r="C30" s="26" t="s">
        <v>100</v>
      </c>
      <c r="D30" s="200">
        <f>+'S 6.2'!$F$30</f>
        <v>284205.45780310041</v>
      </c>
      <c r="E30" s="200">
        <f>+'S 6.3'!$F$30</f>
        <v>447308.14186539262</v>
      </c>
      <c r="F30" s="200">
        <f>+'S 6.4'!$F$30</f>
        <v>230663.85509734286</v>
      </c>
      <c r="G30" s="200">
        <f>+'S 6.5'!$F$30</f>
        <v>199784.23490613763</v>
      </c>
      <c r="H30" s="200">
        <f>+'S 6.6'!$F$30</f>
        <v>-113017.19803502937</v>
      </c>
      <c r="I30" s="200">
        <f>+'S 6.7'!$F$30</f>
        <v>187148.20453700476</v>
      </c>
      <c r="J30" s="200">
        <f>+'S 6.8'!$F$30</f>
        <v>27414.766564160982</v>
      </c>
      <c r="K30" s="200">
        <f>+'S 6.9'!$F$30</f>
        <v>47445.949027333118</v>
      </c>
      <c r="L30" s="200">
        <f>+'S 6.10'!$F$30</f>
        <v>-176290.84311048946</v>
      </c>
      <c r="M30" s="200">
        <f>+'S 6.11'!$F$30</f>
        <v>153318.61104157081</v>
      </c>
      <c r="N30" s="200">
        <f>+'S 6.12'!$F$30</f>
        <v>397847.50480971998</v>
      </c>
    </row>
    <row r="31" spans="2:14">
      <c r="B31" s="26" t="s">
        <v>82</v>
      </c>
      <c r="C31" s="26" t="s">
        <v>78</v>
      </c>
      <c r="D31" s="200">
        <f>+'S 6.2'!$F$31</f>
        <v>1370780.0579980693</v>
      </c>
      <c r="E31" s="200">
        <f>+'S 6.3'!$F$31</f>
        <v>1575614.0092553389</v>
      </c>
      <c r="F31" s="200">
        <f>+'S 6.4'!$F$31</f>
        <v>1120816.6463255594</v>
      </c>
      <c r="G31" s="200">
        <f>+'S 6.5'!$F$31</f>
        <v>1169953.0078712532</v>
      </c>
      <c r="H31" s="200">
        <f>+'S 6.6'!$F$31</f>
        <v>1296382.1505725854</v>
      </c>
      <c r="I31" s="200">
        <f>+'S 6.7'!$F$31</f>
        <v>1128225.7963039041</v>
      </c>
      <c r="J31" s="200">
        <f>+'S 6.8'!$F$31</f>
        <v>1665186.9194905844</v>
      </c>
      <c r="K31" s="200">
        <f>+'S 6.9'!$F$31</f>
        <v>1540793.5391891019</v>
      </c>
      <c r="L31" s="200">
        <f>+'S 6.10'!$F$31</f>
        <v>1620263.4814553105</v>
      </c>
      <c r="M31" s="200">
        <f>+'S 6.11'!$F$31</f>
        <v>2168265.4289877741</v>
      </c>
      <c r="N31" s="200">
        <f>+'S 6.12'!$F$31</f>
        <v>2808299.6235110904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100-000000000000}"/>
  </hyperlink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Normal="100" workbookViewId="0">
      <selection activeCell="N20" sqref="N20"/>
    </sheetView>
  </sheetViews>
  <sheetFormatPr defaultColWidth="9.140625" defaultRowHeight="15"/>
  <cols>
    <col min="1" max="1" width="6" style="12" customWidth="1"/>
    <col min="2" max="2" width="9.140625" style="12"/>
    <col min="3" max="3" width="37.140625" style="12" bestFit="1" customWidth="1"/>
    <col min="4" max="12" width="13.42578125" style="12" customWidth="1"/>
    <col min="13" max="14" width="11.42578125" style="12" bestFit="1" customWidth="1"/>
    <col min="15" max="15" width="12" style="12" bestFit="1" customWidth="1"/>
    <col min="16" max="16384" width="9.140625" style="12"/>
  </cols>
  <sheetData>
    <row r="1" spans="1:15">
      <c r="A1" s="174" t="s">
        <v>311</v>
      </c>
    </row>
    <row r="3" spans="1:15">
      <c r="B3" s="302" t="s">
        <v>351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O4" s="201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6.1'!$G$6</f>
        <v>408831.68415170186</v>
      </c>
      <c r="E6" s="200">
        <f>+'S 6.2'!$G$6</f>
        <v>407340.6336364692</v>
      </c>
      <c r="F6" s="200">
        <f>+'S 6.3'!$G$6</f>
        <v>504673.53413995152</v>
      </c>
      <c r="G6" s="200">
        <f>+'S 6.4'!$G$6</f>
        <v>565133.03442486946</v>
      </c>
      <c r="H6" s="200">
        <f>+'S 6.5'!$G$6</f>
        <v>602848.60461834352</v>
      </c>
      <c r="I6" s="200">
        <f>+'S 6.6'!$G$6</f>
        <v>730573.2782195477</v>
      </c>
      <c r="J6" s="200">
        <f>+'S 6.7'!$G$6</f>
        <v>774167.97321197542</v>
      </c>
      <c r="K6" s="200">
        <f>+'S 6.8'!$G$6</f>
        <v>748390.76616524032</v>
      </c>
      <c r="L6" s="200">
        <f>+'S 6.9'!$G$6</f>
        <v>813649.74997981731</v>
      </c>
      <c r="M6" s="200">
        <f>+'S 6.10'!$G$6</f>
        <v>1003509.2712044793</v>
      </c>
      <c r="N6" s="200">
        <f>+'S 6.11'!$G$6</f>
        <v>1571497.4737902458</v>
      </c>
      <c r="O6" s="200">
        <f>+'S 6.12'!$G$6</f>
        <v>1238588.0032538506</v>
      </c>
    </row>
    <row r="7" spans="1:15">
      <c r="B7" s="26" t="s">
        <v>59</v>
      </c>
      <c r="C7" s="26" t="s">
        <v>42</v>
      </c>
      <c r="D7" s="200">
        <f>+'S 6.1'!$G$7</f>
        <v>443820.34020015068</v>
      </c>
      <c r="E7" s="200">
        <f>+'S 6.2'!$G$7</f>
        <v>519427.73322169652</v>
      </c>
      <c r="F7" s="200">
        <f>+'S 6.3'!$G$7</f>
        <v>597601.79085754266</v>
      </c>
      <c r="G7" s="200">
        <f>+'S 6.4'!$G$7</f>
        <v>638454.33680806414</v>
      </c>
      <c r="H7" s="200">
        <f>+'S 6.5'!$G$7</f>
        <v>614424.92438988981</v>
      </c>
      <c r="I7" s="200">
        <f>+'S 6.6'!$G$7</f>
        <v>864658.32963161217</v>
      </c>
      <c r="J7" s="200">
        <f>+'S 6.7'!$G$7</f>
        <v>772842.14013949456</v>
      </c>
      <c r="K7" s="200">
        <f>+'S 6.8'!$G$7</f>
        <v>864567.15460503683</v>
      </c>
      <c r="L7" s="200">
        <f>+'S 6.9'!$G$7</f>
        <v>1071827.9307859275</v>
      </c>
      <c r="M7" s="200">
        <f>+'S 6.10'!$G$7</f>
        <v>1082753.7591540709</v>
      </c>
      <c r="N7" s="200">
        <f>+'S 6.11'!$G$7</f>
        <v>880764.83524814039</v>
      </c>
      <c r="O7" s="200">
        <f>+'S 6.12'!$G$7</f>
        <v>1026043.5401207976</v>
      </c>
    </row>
    <row r="8" spans="1:15">
      <c r="B8" s="26" t="s">
        <v>60</v>
      </c>
      <c r="C8" s="26" t="s">
        <v>43</v>
      </c>
      <c r="D8" s="200">
        <f>+'S 6.1'!$G$8</f>
        <v>811239.13194069313</v>
      </c>
      <c r="E8" s="200">
        <f>+'S 6.2'!$G$8</f>
        <v>867807.05225055071</v>
      </c>
      <c r="F8" s="200">
        <f>+'S 6.3'!$G$8</f>
        <v>907123.56980098074</v>
      </c>
      <c r="G8" s="200">
        <f>+'S 6.4'!$G$8</f>
        <v>1001122.1161543181</v>
      </c>
      <c r="H8" s="200">
        <f>+'S 6.5'!$G$8</f>
        <v>1095158.651615873</v>
      </c>
      <c r="I8" s="200">
        <f>+'S 6.6'!$G$8</f>
        <v>951402.88986993965</v>
      </c>
      <c r="J8" s="200">
        <f>+'S 6.7'!$G$8</f>
        <v>1052777.4860827802</v>
      </c>
      <c r="K8" s="200">
        <f>+'S 6.8'!$G$8</f>
        <v>1289223.9440932155</v>
      </c>
      <c r="L8" s="200">
        <f>+'S 6.9'!$G$8</f>
        <v>1324795.4684336588</v>
      </c>
      <c r="M8" s="200">
        <f>+'S 6.10'!$G$8</f>
        <v>1318061.9265418607</v>
      </c>
      <c r="N8" s="200">
        <f>+'S 6.11'!$G$8</f>
        <v>1432498.2693772044</v>
      </c>
      <c r="O8" s="200">
        <f>+'S 6.12'!$G$8</f>
        <v>1872580.6781509845</v>
      </c>
    </row>
    <row r="9" spans="1:15">
      <c r="B9" s="26" t="s">
        <v>61</v>
      </c>
      <c r="C9" s="26" t="s">
        <v>44</v>
      </c>
      <c r="D9" s="200">
        <f>+'S 6.1'!$G$9</f>
        <v>2160416.2977764858</v>
      </c>
      <c r="E9" s="200">
        <f>+'S 6.2'!$G$9</f>
        <v>2402600.3784237844</v>
      </c>
      <c r="F9" s="200">
        <f>+'S 6.3'!$G$9</f>
        <v>2695699.5819125245</v>
      </c>
      <c r="G9" s="200">
        <f>+'S 6.4'!$G$9</f>
        <v>2968962.855420148</v>
      </c>
      <c r="H9" s="200">
        <f>+'S 6.5'!$G$9</f>
        <v>3294627.4580425941</v>
      </c>
      <c r="I9" s="200">
        <f>+'S 6.6'!$G$9</f>
        <v>3630291.4375408534</v>
      </c>
      <c r="J9" s="200">
        <f>+'S 6.7'!$G$9</f>
        <v>4081808.9414269896</v>
      </c>
      <c r="K9" s="200">
        <f>+'S 6.8'!$G$9</f>
        <v>4307129.4738032008</v>
      </c>
      <c r="L9" s="200">
        <f>+'S 6.9'!$G$9</f>
        <v>4833168.6484951191</v>
      </c>
      <c r="M9" s="200">
        <f>+'S 6.10'!$G$9</f>
        <v>5582448.0485690311</v>
      </c>
      <c r="N9" s="200">
        <f>+'S 6.11'!$G$9</f>
        <v>6054876.395816694</v>
      </c>
      <c r="O9" s="200">
        <f>+'S 6.12'!$G$9</f>
        <v>6766683.2937564412</v>
      </c>
    </row>
    <row r="10" spans="1:15">
      <c r="B10" s="26" t="s">
        <v>62</v>
      </c>
      <c r="C10" s="26" t="s">
        <v>313</v>
      </c>
      <c r="D10" s="200">
        <f>+'S 6.1'!$G$10</f>
        <v>634693.19998846145</v>
      </c>
      <c r="E10" s="200">
        <f>+'S 6.2'!$G$10</f>
        <v>701417.37005489017</v>
      </c>
      <c r="F10" s="200">
        <f>+'S 6.3'!$G$10</f>
        <v>909394.49124010128</v>
      </c>
      <c r="G10" s="200">
        <f>+'S 6.4'!$G$10</f>
        <v>933940.33424710599</v>
      </c>
      <c r="H10" s="200">
        <f>+'S 6.5'!$G$10</f>
        <v>974507.12197500817</v>
      </c>
      <c r="I10" s="200">
        <f>+'S 6.6'!$G$10</f>
        <v>1099279.8261465123</v>
      </c>
      <c r="J10" s="200">
        <f>+'S 6.7'!$G$10</f>
        <v>1175246.1210179054</v>
      </c>
      <c r="K10" s="200">
        <f>+'S 6.8'!$G$10</f>
        <v>1176309.8477326501</v>
      </c>
      <c r="L10" s="200">
        <f>+'S 6.9'!$G$10</f>
        <v>1215537.975932902</v>
      </c>
      <c r="M10" s="200">
        <f>+'S 6.10'!$G$10</f>
        <v>1232314.1245039077</v>
      </c>
      <c r="N10" s="200">
        <f>+'S 6.11'!$G$10</f>
        <v>1280669.4108260854</v>
      </c>
      <c r="O10" s="200">
        <f>+'S 6.12'!$G$10</f>
        <v>1351774.7716708547</v>
      </c>
    </row>
    <row r="11" spans="1:15">
      <c r="B11" s="26" t="s">
        <v>75</v>
      </c>
      <c r="C11" s="26" t="s">
        <v>107</v>
      </c>
      <c r="D11" s="200">
        <f>+'S 6.1'!$G$11</f>
        <v>2147294.9085358907</v>
      </c>
      <c r="E11" s="200">
        <f>+'S 6.2'!$G$11</f>
        <v>2250366.1355621563</v>
      </c>
      <c r="F11" s="200">
        <f>+'S 6.3'!$G$11</f>
        <v>2617419.6052844659</v>
      </c>
      <c r="G11" s="200">
        <f>+'S 6.4'!$G$11</f>
        <v>2771451.3723986573</v>
      </c>
      <c r="H11" s="200">
        <f>+'S 6.5'!$G$11</f>
        <v>2918026.4498210205</v>
      </c>
      <c r="I11" s="200">
        <f>+'S 6.6'!$G$11</f>
        <v>3072969.6103111701</v>
      </c>
      <c r="J11" s="200">
        <f>+'S 6.7'!$G$11</f>
        <v>3208185.9149292451</v>
      </c>
      <c r="K11" s="200">
        <f>+'S 6.8'!$G$11</f>
        <v>3456940.280968287</v>
      </c>
      <c r="L11" s="200">
        <f>+'S 6.9'!$G$11</f>
        <v>3380511.6171142124</v>
      </c>
      <c r="M11" s="200">
        <f>+'S 6.10'!$G$11</f>
        <v>3446075.4065803792</v>
      </c>
      <c r="N11" s="200">
        <f>+'S 6.11'!$G$11</f>
        <v>3667836.3637588155</v>
      </c>
      <c r="O11" s="200">
        <f>+'S 6.12'!$G$11</f>
        <v>4010063.2015610239</v>
      </c>
    </row>
    <row r="12" spans="1:15">
      <c r="B12" s="26" t="s">
        <v>76</v>
      </c>
      <c r="C12" s="26" t="s">
        <v>48</v>
      </c>
      <c r="D12" s="200">
        <f>+'S 6.1'!$G$12</f>
        <v>285965.16542026744</v>
      </c>
      <c r="E12" s="200">
        <f>+'S 6.2'!$G$12</f>
        <v>256004.09489315824</v>
      </c>
      <c r="F12" s="200">
        <f>+'S 6.3'!$G$12</f>
        <v>317150.37963183201</v>
      </c>
      <c r="G12" s="200">
        <f>+'S 6.4'!$G$12</f>
        <v>513037.85201634408</v>
      </c>
      <c r="H12" s="200">
        <f>+'S 6.5'!$G$12</f>
        <v>592213.44269975799</v>
      </c>
      <c r="I12" s="200">
        <f>+'S 6.6'!$G$12</f>
        <v>733666.10058789735</v>
      </c>
      <c r="J12" s="200">
        <f>+'S 6.7'!$G$12</f>
        <v>787247.82819052122</v>
      </c>
      <c r="K12" s="200">
        <f>+'S 6.8'!$G$12</f>
        <v>947722.539561913</v>
      </c>
      <c r="L12" s="200">
        <f>+'S 6.9'!$G$12</f>
        <v>1152649.7822654129</v>
      </c>
      <c r="M12" s="200">
        <f>+'S 6.10'!$G$12</f>
        <v>1110440.7147214727</v>
      </c>
      <c r="N12" s="200">
        <f>+'S 6.11'!$G$12</f>
        <v>1098636.2006409555</v>
      </c>
      <c r="O12" s="200">
        <f>+'S 6.12'!$G$12</f>
        <v>1251939.9397591583</v>
      </c>
    </row>
    <row r="13" spans="1:15">
      <c r="B13" s="26" t="s">
        <v>77</v>
      </c>
      <c r="C13" s="26" t="s">
        <v>321</v>
      </c>
      <c r="D13" s="200">
        <f>+'S 6.1'!$G$13</f>
        <v>2419944.0195842767</v>
      </c>
      <c r="E13" s="200">
        <f>+'S 6.2'!$G$13</f>
        <v>3188113.2857902218</v>
      </c>
      <c r="F13" s="200">
        <f>+'S 6.3'!$G$13</f>
        <v>3533739.5680483677</v>
      </c>
      <c r="G13" s="200">
        <f>+'S 6.4'!$G$13</f>
        <v>3779959.9407480354</v>
      </c>
      <c r="H13" s="200">
        <f>+'S 6.5'!$G$13</f>
        <v>4018048.5146445306</v>
      </c>
      <c r="I13" s="200">
        <f>+'S 6.6'!$G$13</f>
        <v>4590999.988294146</v>
      </c>
      <c r="J13" s="200">
        <f>+'S 6.7'!$G$13</f>
        <v>4952969.0692319367</v>
      </c>
      <c r="K13" s="200">
        <f>+'S 6.8'!$G$13</f>
        <v>5803013.6930712974</v>
      </c>
      <c r="L13" s="200">
        <f>+'S 6.9'!$G$13</f>
        <v>6352735.1634984352</v>
      </c>
      <c r="M13" s="200">
        <f>+'S 6.10'!$G$13</f>
        <v>7041725.207189667</v>
      </c>
      <c r="N13" s="200">
        <f>+'S 6.11'!$G$13</f>
        <v>7964250.2578120474</v>
      </c>
      <c r="O13" s="200">
        <f>+'S 6.12'!$G$13</f>
        <v>9358373.7915675044</v>
      </c>
    </row>
    <row r="14" spans="1:15">
      <c r="B14" s="26" t="s">
        <v>81</v>
      </c>
      <c r="C14" s="26" t="s">
        <v>100</v>
      </c>
      <c r="D14" s="200">
        <f>+'S 6.1'!$G$14</f>
        <v>666876.44157744432</v>
      </c>
      <c r="E14" s="200">
        <f>+'S 6.2'!$G$14</f>
        <v>861145.6553219076</v>
      </c>
      <c r="F14" s="200">
        <f>+'S 6.3'!$G$14</f>
        <v>1100213.2643598896</v>
      </c>
      <c r="G14" s="200">
        <f>+'S 6.4'!$G$14</f>
        <v>1244109.6052106537</v>
      </c>
      <c r="H14" s="200">
        <f>+'S 6.5'!$G$14</f>
        <v>1515232.2606037331</v>
      </c>
      <c r="I14" s="200">
        <f>+'S 6.6'!$G$14</f>
        <v>1376107.6257124697</v>
      </c>
      <c r="J14" s="200">
        <f>+'S 6.7'!$G$14</f>
        <v>1621069.4613122209</v>
      </c>
      <c r="K14" s="200">
        <f>+'S 6.8'!$G$14</f>
        <v>1627772.5177014454</v>
      </c>
      <c r="L14" s="200">
        <f>+'S 6.9'!$G$14</f>
        <v>1723543.9219363525</v>
      </c>
      <c r="M14" s="200">
        <f>+'S 6.10'!$G$14</f>
        <v>1912777.6425590659</v>
      </c>
      <c r="N14" s="200">
        <f>+'S 6.11'!$G$14</f>
        <v>2116133.0752107915</v>
      </c>
      <c r="O14" s="200">
        <f>+'S 6.12'!$G$14</f>
        <v>2252842.5249766046</v>
      </c>
    </row>
    <row r="15" spans="1:15">
      <c r="B15" s="26" t="s">
        <v>82</v>
      </c>
      <c r="C15" s="26" t="s">
        <v>78</v>
      </c>
      <c r="D15" s="200">
        <f>+'S 6.1'!$G$15</f>
        <v>9979081.1891753729</v>
      </c>
      <c r="E15" s="200">
        <f>+'S 6.2'!$G$15</f>
        <v>11454222.339154836</v>
      </c>
      <c r="F15" s="200">
        <f>+'S 6.3'!$G$15</f>
        <v>13183015.785275655</v>
      </c>
      <c r="G15" s="200">
        <f>+'S 6.4'!$G$15</f>
        <v>14416171.447428197</v>
      </c>
      <c r="H15" s="200">
        <f>+'S 6.5'!$G$15</f>
        <v>15625087.428410754</v>
      </c>
      <c r="I15" s="200">
        <f>+'S 6.6'!$G$15</f>
        <v>17049949.086314149</v>
      </c>
      <c r="J15" s="200">
        <f>+'S 6.7'!$G$15</f>
        <v>18426314.935543068</v>
      </c>
      <c r="K15" s="200">
        <f>+'S 6.8'!$G$15</f>
        <v>20221070.217702288</v>
      </c>
      <c r="L15" s="200">
        <f>+'S 6.9'!$G$15</f>
        <v>21868420.258441839</v>
      </c>
      <c r="M15" s="200">
        <f>+'S 6.10'!$G$15</f>
        <v>23730106.101023935</v>
      </c>
      <c r="N15" s="200">
        <f>+'S 6.11'!$G$15</f>
        <v>26067162.282480981</v>
      </c>
      <c r="O15" s="200">
        <f>+'S 6.12'!$G$15</f>
        <v>29128889.74481722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352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6.2'!$G$22</f>
        <v>-1491.0505152326864</v>
      </c>
      <c r="E22" s="200">
        <f>+'S 6.3'!$G$22</f>
        <v>97332.900503482364</v>
      </c>
      <c r="F22" s="200">
        <f>+'S 6.4'!$G$22</f>
        <v>60459.5002849179</v>
      </c>
      <c r="G22" s="200">
        <f>+'S 6.5'!$G$22</f>
        <v>37715.570193474159</v>
      </c>
      <c r="H22" s="200">
        <f>+'S 6.6'!$G$22</f>
        <v>127724.67360120419</v>
      </c>
      <c r="I22" s="200">
        <f>+'S 6.7'!$G$22</f>
        <v>43594.694992427576</v>
      </c>
      <c r="J22" s="200">
        <f>+'S 6.8'!$G$22</f>
        <v>-25777.207046735024</v>
      </c>
      <c r="K22" s="200">
        <f>+'S 6.9'!$G$22</f>
        <v>65258.983814577048</v>
      </c>
      <c r="L22" s="200">
        <f>+'S 6.10'!$G$22</f>
        <v>189859.52122466188</v>
      </c>
      <c r="M22" s="200">
        <f>+'S 6.11'!$G$22</f>
        <v>567988.20258576656</v>
      </c>
      <c r="N22" s="200">
        <f>+'S 6.12'!$G$22</f>
        <v>-332371.25475199998</v>
      </c>
    </row>
    <row r="23" spans="2:14">
      <c r="B23" s="26" t="s">
        <v>59</v>
      </c>
      <c r="C23" s="26" t="s">
        <v>42</v>
      </c>
      <c r="D23" s="200">
        <f>+'S 6.2'!$G$23</f>
        <v>75607.393021545722</v>
      </c>
      <c r="E23" s="200">
        <f>+'S 6.3'!$G$23</f>
        <v>78174.057635846271</v>
      </c>
      <c r="F23" s="200">
        <f>+'S 6.4'!$G$23</f>
        <v>40852.54595052138</v>
      </c>
      <c r="G23" s="200">
        <f>+'S 6.5'!$G$23</f>
        <v>-24029.412418174481</v>
      </c>
      <c r="H23" s="200">
        <f>+'S 6.6'!$G$23</f>
        <v>250233.40524172242</v>
      </c>
      <c r="I23" s="200">
        <f>+'S 6.7'!$G$23</f>
        <v>-91816.189492117686</v>
      </c>
      <c r="J23" s="200">
        <f>+'S 6.8'!$G$23</f>
        <v>91725.014465542437</v>
      </c>
      <c r="K23" s="200">
        <f>+'S 6.9'!$G$23</f>
        <v>207260.77618089062</v>
      </c>
      <c r="L23" s="200">
        <f>+'S 6.10'!$G$23</f>
        <v>10925.828368143324</v>
      </c>
      <c r="M23" s="200">
        <f>+'S 6.11'!$G$23</f>
        <v>-201988.92390593031</v>
      </c>
      <c r="N23" s="200">
        <f>+'S 6.12'!$G$23</f>
        <v>120636.54690298985</v>
      </c>
    </row>
    <row r="24" spans="2:14">
      <c r="B24" s="26" t="s">
        <v>60</v>
      </c>
      <c r="C24" s="26" t="s">
        <v>43</v>
      </c>
      <c r="D24" s="200">
        <f>+'S 6.2'!$G$24</f>
        <v>56567.920309857655</v>
      </c>
      <c r="E24" s="200">
        <f>+'S 6.3'!$G$24</f>
        <v>39316.517550430028</v>
      </c>
      <c r="F24" s="200">
        <f>+'S 6.4'!$G$24</f>
        <v>93998.546353337209</v>
      </c>
      <c r="G24" s="200">
        <f>+'S 6.5'!$G$24</f>
        <v>94036.535461555148</v>
      </c>
      <c r="H24" s="200">
        <f>+'S 6.6'!$G$24</f>
        <v>-143755.76174593368</v>
      </c>
      <c r="I24" s="200">
        <f>+'S 6.7'!$G$24</f>
        <v>101374.59621284087</v>
      </c>
      <c r="J24" s="200">
        <f>+'S 6.8'!$G$24</f>
        <v>236446.4580104349</v>
      </c>
      <c r="K24" s="200">
        <f>+'S 6.9'!$G$24</f>
        <v>35571.524340443932</v>
      </c>
      <c r="L24" s="200">
        <f>+'S 6.10'!$G$24</f>
        <v>-6733.5418917985253</v>
      </c>
      <c r="M24" s="200">
        <f>+'S 6.11'!$G$24</f>
        <v>114436.34283534391</v>
      </c>
      <c r="N24" s="200">
        <f>+'S 6.12'!$G$24</f>
        <v>436474.96914212906</v>
      </c>
    </row>
    <row r="25" spans="2:14">
      <c r="B25" s="26" t="s">
        <v>61</v>
      </c>
      <c r="C25" s="26" t="s">
        <v>44</v>
      </c>
      <c r="D25" s="200">
        <f>+'S 6.2'!$G$25</f>
        <v>242184.08064729843</v>
      </c>
      <c r="E25" s="200">
        <f>+'S 6.3'!$G$25</f>
        <v>293099.20348873979</v>
      </c>
      <c r="F25" s="200">
        <f>+'S 6.4'!$G$25</f>
        <v>273263.27350762335</v>
      </c>
      <c r="G25" s="200">
        <f>+'S 6.5'!$G$25</f>
        <v>325664.60262244724</v>
      </c>
      <c r="H25" s="200">
        <f>+'S 6.6'!$G$25</f>
        <v>335663.97949825856</v>
      </c>
      <c r="I25" s="200">
        <f>+'S 6.7'!$G$25</f>
        <v>451517.50388613617</v>
      </c>
      <c r="J25" s="200">
        <f>+'S 6.8'!$G$25</f>
        <v>225320.53237621111</v>
      </c>
      <c r="K25" s="200">
        <f>+'S 6.9'!$G$25</f>
        <v>526039.17469191842</v>
      </c>
      <c r="L25" s="200">
        <f>+'S 6.10'!$G$25</f>
        <v>749279.40007391188</v>
      </c>
      <c r="M25" s="200">
        <f>+'S 6.11'!$G$25</f>
        <v>472428.34724766412</v>
      </c>
      <c r="N25" s="200">
        <f>+'S 6.12'!$G$25</f>
        <v>715251.27975666896</v>
      </c>
    </row>
    <row r="26" spans="2:14">
      <c r="B26" s="26" t="s">
        <v>62</v>
      </c>
      <c r="C26" s="26" t="s">
        <v>313</v>
      </c>
      <c r="D26" s="200">
        <f>+'S 6.2'!$G$26</f>
        <v>66724.170066428866</v>
      </c>
      <c r="E26" s="200">
        <f>+'S 6.3'!$G$26</f>
        <v>207977.12118521106</v>
      </c>
      <c r="F26" s="200">
        <f>+'S 6.4'!$G$26</f>
        <v>24545.843007004602</v>
      </c>
      <c r="G26" s="200">
        <f>+'S 6.5'!$G$26</f>
        <v>40566.787727902156</v>
      </c>
      <c r="H26" s="200">
        <f>+'S 6.6'!$G$26</f>
        <v>124772.70417150426</v>
      </c>
      <c r="I26" s="200">
        <f>+'S 6.7'!$G$26</f>
        <v>75966.294871393256</v>
      </c>
      <c r="J26" s="200">
        <f>+'S 6.8'!$G$26</f>
        <v>1063.7267147444798</v>
      </c>
      <c r="K26" s="200">
        <f>+'S 6.9'!$G$26</f>
        <v>39228.128200251907</v>
      </c>
      <c r="L26" s="200">
        <f>+'S 6.10'!$G$26</f>
        <v>16776.14857100587</v>
      </c>
      <c r="M26" s="200">
        <f>+'S 6.11'!$G$26</f>
        <v>48355.286322177424</v>
      </c>
      <c r="N26" s="200">
        <f>+'S 6.12'!$G$26</f>
        <v>71105.360844769035</v>
      </c>
    </row>
    <row r="27" spans="2:14">
      <c r="B27" s="26" t="s">
        <v>75</v>
      </c>
      <c r="C27" s="26" t="s">
        <v>107</v>
      </c>
      <c r="D27" s="200">
        <f>+'S 6.2'!$G$27</f>
        <v>103071.22702626618</v>
      </c>
      <c r="E27" s="200">
        <f>+'S 6.3'!$G$27</f>
        <v>367053.46972230927</v>
      </c>
      <c r="F27" s="200">
        <f>+'S 6.4'!$G$27</f>
        <v>154031.76711419164</v>
      </c>
      <c r="G27" s="200">
        <f>+'S 6.5'!$G$27</f>
        <v>146575.07742236281</v>
      </c>
      <c r="H27" s="200">
        <f>+'S 6.6'!$G$27</f>
        <v>154943.16049015021</v>
      </c>
      <c r="I27" s="200">
        <f>+'S 6.7'!$G$27</f>
        <v>135216.30461807491</v>
      </c>
      <c r="J27" s="200">
        <f>+'S 6.8'!$G$27</f>
        <v>248754.36603904146</v>
      </c>
      <c r="K27" s="200">
        <f>+'S 6.9'!$G$27</f>
        <v>-76428.663854073951</v>
      </c>
      <c r="L27" s="200">
        <f>+'S 6.10'!$G$27</f>
        <v>65563.789466167233</v>
      </c>
      <c r="M27" s="200">
        <f>+'S 6.11'!$G$27</f>
        <v>221760.95717843546</v>
      </c>
      <c r="N27" s="200">
        <f>+'S 6.12'!$G$27</f>
        <v>316594.86231255345</v>
      </c>
    </row>
    <row r="28" spans="2:14">
      <c r="B28" s="26" t="s">
        <v>76</v>
      </c>
      <c r="C28" s="26" t="s">
        <v>48</v>
      </c>
      <c r="D28" s="200">
        <f>+'S 6.2'!$G$28</f>
        <v>-29961.070527109165</v>
      </c>
      <c r="E28" s="200">
        <f>+'S 6.3'!$G$28</f>
        <v>61146.284738673792</v>
      </c>
      <c r="F28" s="200">
        <f>+'S 6.4'!$G$28</f>
        <v>195887.47238451205</v>
      </c>
      <c r="G28" s="200">
        <f>+'S 6.5'!$G$28</f>
        <v>79175.590683413888</v>
      </c>
      <c r="H28" s="200">
        <f>+'S 6.6'!$G$28</f>
        <v>141452.65788813937</v>
      </c>
      <c r="I28" s="200">
        <f>+'S 6.7'!$G$28</f>
        <v>53581.727602623861</v>
      </c>
      <c r="J28" s="200">
        <f>+'S 6.8'!$G$28</f>
        <v>160474.71137139184</v>
      </c>
      <c r="K28" s="200">
        <f>+'S 6.9'!$G$28</f>
        <v>204927.24270349974</v>
      </c>
      <c r="L28" s="200">
        <f>+'S 6.10'!$G$28</f>
        <v>-42209.067543940269</v>
      </c>
      <c r="M28" s="200">
        <f>+'S 6.11'!$G$28</f>
        <v>-11804.51408051699</v>
      </c>
      <c r="N28" s="200">
        <f>+'S 6.12'!$G$28</f>
        <v>156555.73911820273</v>
      </c>
    </row>
    <row r="29" spans="2:14">
      <c r="B29" s="26" t="s">
        <v>77</v>
      </c>
      <c r="C29" s="26" t="s">
        <v>321</v>
      </c>
      <c r="D29" s="200">
        <f>+'S 6.2'!$G$29</f>
        <v>768169.2662059447</v>
      </c>
      <c r="E29" s="200">
        <f>+'S 6.3'!$G$29</f>
        <v>345626.28225814586</v>
      </c>
      <c r="F29" s="200">
        <f>+'S 6.4'!$G$29</f>
        <v>246220.37269966723</v>
      </c>
      <c r="G29" s="200">
        <f>+'S 6.5'!$G$29</f>
        <v>238088.57389649554</v>
      </c>
      <c r="H29" s="200">
        <f>+'S 6.6'!$G$29</f>
        <v>572951.47364961554</v>
      </c>
      <c r="I29" s="200">
        <f>+'S 6.7'!$G$29</f>
        <v>361969.08093779109</v>
      </c>
      <c r="J29" s="200">
        <f>+'S 6.8'!$G$29</f>
        <v>850044.62383936031</v>
      </c>
      <c r="K29" s="200">
        <f>+'S 6.9'!$G$29</f>
        <v>549721.47042713687</v>
      </c>
      <c r="L29" s="200">
        <f>+'S 6.10'!$G$29</f>
        <v>688990.04369123152</v>
      </c>
      <c r="M29" s="200">
        <f>+'S 6.11'!$G$29</f>
        <v>922525.05062238139</v>
      </c>
      <c r="N29" s="200">
        <f>+'S 6.12'!$G$29</f>
        <v>1320242.1865451124</v>
      </c>
    </row>
    <row r="30" spans="2:14">
      <c r="B30" s="26" t="s">
        <v>81</v>
      </c>
      <c r="C30" s="26" t="s">
        <v>100</v>
      </c>
      <c r="D30" s="200">
        <f>+'S 6.2'!$G$30</f>
        <v>194269.21374446325</v>
      </c>
      <c r="E30" s="200">
        <f>+'S 6.3'!$G$30</f>
        <v>239067.60903798247</v>
      </c>
      <c r="F30" s="200">
        <f>+'S 6.4'!$G$30</f>
        <v>143896.34085076366</v>
      </c>
      <c r="G30" s="200">
        <f>+'S 6.5'!$G$30</f>
        <v>271122.65539307962</v>
      </c>
      <c r="H30" s="200">
        <f>+'S 6.6'!$G$30</f>
        <v>-139124.63489126382</v>
      </c>
      <c r="I30" s="200">
        <f>+'S 6.7'!$G$30</f>
        <v>244961.83559975127</v>
      </c>
      <c r="J30" s="200">
        <f>+'S 6.8'!$G$30</f>
        <v>6703.0563892244536</v>
      </c>
      <c r="K30" s="200">
        <f>+'S 6.9'!$G$30</f>
        <v>95771.404234907299</v>
      </c>
      <c r="L30" s="200">
        <f>+'S 6.10'!$G$30</f>
        <v>189233.72062271342</v>
      </c>
      <c r="M30" s="200">
        <f>+'S 6.11'!$G$30</f>
        <v>203355.43265172554</v>
      </c>
      <c r="N30" s="200">
        <f>+'S 6.12'!$G$30</f>
        <v>136709.44976581345</v>
      </c>
    </row>
    <row r="31" spans="2:14">
      <c r="B31" s="26" t="s">
        <v>82</v>
      </c>
      <c r="C31" s="26" t="s">
        <v>78</v>
      </c>
      <c r="D31" s="200">
        <f>+'S 6.2'!$G$31</f>
        <v>1475141.1499794628</v>
      </c>
      <c r="E31" s="200">
        <f>+'S 6.3'!$G$31</f>
        <v>1728793.4461208212</v>
      </c>
      <c r="F31" s="200">
        <f>+'S 6.4'!$G$31</f>
        <v>1233155.6621525392</v>
      </c>
      <c r="G31" s="200">
        <f>+'S 6.5'!$G$31</f>
        <v>1208915.980982556</v>
      </c>
      <c r="H31" s="200">
        <f>+'S 6.6'!$G$31</f>
        <v>1424861.6579033968</v>
      </c>
      <c r="I31" s="200">
        <f>+'S 6.7'!$G$31</f>
        <v>1376365.8492289213</v>
      </c>
      <c r="J31" s="200">
        <f>+'S 6.8'!$G$31</f>
        <v>1794755.282159216</v>
      </c>
      <c r="K31" s="200">
        <f>+'S 6.9'!$G$31</f>
        <v>1647350.0407395519</v>
      </c>
      <c r="L31" s="200">
        <f>+'S 6.10'!$G$31</f>
        <v>1861685.8425820963</v>
      </c>
      <c r="M31" s="200">
        <f>+'S 6.11'!$G$31</f>
        <v>2337056.1814570474</v>
      </c>
      <c r="N31" s="200">
        <f>+'S 6.12'!$G$31</f>
        <v>2941199.139636239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200-000000000000}"/>
  </hyperlinks>
  <pageMargins left="0.7" right="0.7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zoomScaleNormal="100" workbookViewId="0">
      <selection activeCell="O4" sqref="O4"/>
    </sheetView>
  </sheetViews>
  <sheetFormatPr defaultColWidth="9.140625" defaultRowHeight="15"/>
  <cols>
    <col min="1" max="1" width="6.42578125" style="12" customWidth="1"/>
    <col min="2" max="2" width="9.140625" style="12"/>
    <col min="3" max="3" width="37.140625" style="12" bestFit="1" customWidth="1"/>
    <col min="4" max="12" width="13.42578125" style="12" customWidth="1"/>
    <col min="13" max="15" width="12.28515625" style="12" bestFit="1" customWidth="1"/>
    <col min="16" max="16384" width="9.140625" style="12"/>
  </cols>
  <sheetData>
    <row r="1" spans="1:15">
      <c r="A1" s="174" t="s">
        <v>311</v>
      </c>
    </row>
    <row r="3" spans="1:15">
      <c r="B3" s="302" t="s">
        <v>353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K4" s="201"/>
      <c r="L4" s="201"/>
      <c r="O4" s="201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3" t="s">
        <v>266</v>
      </c>
      <c r="L5" s="214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6.1'!$H$6</f>
        <v>3276.6784819594213</v>
      </c>
      <c r="E6" s="200">
        <f>+'S 6.2'!$H$6</f>
        <v>2493.6941228312767</v>
      </c>
      <c r="F6" s="200">
        <f>+'S 6.3'!$H$6</f>
        <v>7828.0596334822667</v>
      </c>
      <c r="G6" s="200">
        <f>+'S 6.4'!$H$6</f>
        <v>3692.9585881688158</v>
      </c>
      <c r="H6" s="200">
        <f>+'S 6.5'!$H$6</f>
        <v>5196.0482799321026</v>
      </c>
      <c r="I6" s="200">
        <f>+'S 6.6'!$H$6</f>
        <v>4729.8614373671844</v>
      </c>
      <c r="J6" s="200">
        <f>+'S 6.7'!$H$6</f>
        <v>4647.5730011658106</v>
      </c>
      <c r="K6" s="200">
        <f>+'S 6.8'!$H$6</f>
        <v>4015.7786085342423</v>
      </c>
      <c r="L6" s="200">
        <f>+'S 6.9'!$H$6</f>
        <v>15560.864381556483</v>
      </c>
      <c r="M6" s="200">
        <f>+'S 6.10'!$H$6</f>
        <v>38553.410593838584</v>
      </c>
      <c r="N6" s="200">
        <f>+'S 6.11'!$H$6</f>
        <v>43045.190111732401</v>
      </c>
      <c r="O6" s="200">
        <f>+'S 6.12'!$H$6</f>
        <v>22586.803398162621</v>
      </c>
    </row>
    <row r="7" spans="1:15">
      <c r="B7" s="26" t="s">
        <v>59</v>
      </c>
      <c r="C7" s="26" t="s">
        <v>42</v>
      </c>
      <c r="D7" s="200">
        <f>+'S 6.1'!$H$7</f>
        <v>397168.84422504337</v>
      </c>
      <c r="E7" s="200">
        <f>+'S 6.2'!$H$7</f>
        <v>461633.73052611441</v>
      </c>
      <c r="F7" s="200">
        <f>+'S 6.3'!$H$7</f>
        <v>540968.26061812986</v>
      </c>
      <c r="G7" s="200">
        <f>+'S 6.4'!$H$7</f>
        <v>664945.61855315045</v>
      </c>
      <c r="H7" s="200">
        <f>+'S 6.5'!$H$7</f>
        <v>732799.55469865887</v>
      </c>
      <c r="I7" s="200">
        <f>+'S 6.6'!$H$7</f>
        <v>712419.0742444857</v>
      </c>
      <c r="J7" s="200">
        <f>+'S 6.7'!$H$7</f>
        <v>950876.08372584591</v>
      </c>
      <c r="K7" s="200">
        <f>+'S 6.8'!$H$7</f>
        <v>1253383.6925841081</v>
      </c>
      <c r="L7" s="200">
        <f>+'S 6.9'!$H$7</f>
        <v>1384250.7489627418</v>
      </c>
      <c r="M7" s="200">
        <f>+'S 6.10'!$H$7</f>
        <v>1497428.2267111421</v>
      </c>
      <c r="N7" s="200">
        <f>+'S 6.11'!$H$7</f>
        <v>1753365.6895170207</v>
      </c>
      <c r="O7" s="200">
        <f>+'S 6.12'!$H$7</f>
        <v>2124177.8819203414</v>
      </c>
    </row>
    <row r="8" spans="1:15">
      <c r="B8" s="26" t="s">
        <v>60</v>
      </c>
      <c r="C8" s="26" t="s">
        <v>43</v>
      </c>
      <c r="D8" s="200">
        <f>+'S 6.1'!$H$8</f>
        <v>3600010.820360844</v>
      </c>
      <c r="E8" s="200">
        <f>+'S 6.2'!$H$8</f>
        <v>3988098.9193774024</v>
      </c>
      <c r="F8" s="200">
        <f>+'S 6.3'!$H$8</f>
        <v>4399916.3201647196</v>
      </c>
      <c r="G8" s="200">
        <f>+'S 6.4'!$H$8</f>
        <v>5199813.8878059657</v>
      </c>
      <c r="H8" s="200">
        <f>+'S 6.5'!$H$8</f>
        <v>5920695.5657572597</v>
      </c>
      <c r="I8" s="200">
        <f>+'S 6.6'!$H$8</f>
        <v>7173162.2740790453</v>
      </c>
      <c r="J8" s="200">
        <f>+'S 6.7'!$H$8</f>
        <v>8363705.1851446684</v>
      </c>
      <c r="K8" s="200">
        <f>+'S 6.8'!$H$8</f>
        <v>9313940.0091556683</v>
      </c>
      <c r="L8" s="200">
        <f>+'S 6.9'!$H$8</f>
        <v>9789597.6129239649</v>
      </c>
      <c r="M8" s="200">
        <f>+'S 6.10'!$H$8</f>
        <v>12144920.067601819</v>
      </c>
      <c r="N8" s="200">
        <f>+'S 6.11'!$H$8</f>
        <v>13957912.753942579</v>
      </c>
      <c r="O8" s="200">
        <f>+'S 6.12'!$H$8</f>
        <v>15341417.660273898</v>
      </c>
    </row>
    <row r="9" spans="1:15">
      <c r="B9" s="26" t="s">
        <v>61</v>
      </c>
      <c r="C9" s="26" t="s">
        <v>44</v>
      </c>
      <c r="D9" s="200">
        <f>+'S 6.1'!$H$9</f>
        <v>96802.628803663771</v>
      </c>
      <c r="E9" s="200">
        <f>+'S 6.2'!$H$9</f>
        <v>105705.17856786744</v>
      </c>
      <c r="F9" s="200">
        <f>+'S 6.3'!$H$9</f>
        <v>113531.83269501057</v>
      </c>
      <c r="G9" s="200">
        <f>+'S 6.4'!$H$9</f>
        <v>123163.8253387944</v>
      </c>
      <c r="H9" s="200">
        <f>+'S 6.5'!$H$9</f>
        <v>134703.62637505724</v>
      </c>
      <c r="I9" s="200">
        <f>+'S 6.6'!$H$9</f>
        <v>145659.10643096425</v>
      </c>
      <c r="J9" s="200">
        <f>+'S 6.7'!$H$9</f>
        <v>153268.56410261095</v>
      </c>
      <c r="K9" s="200">
        <f>+'S 6.8'!$H$9</f>
        <v>206503.62263012002</v>
      </c>
      <c r="L9" s="200">
        <f>+'S 6.9'!$H$9</f>
        <v>244213.71199059518</v>
      </c>
      <c r="M9" s="200">
        <f>+'S 6.10'!$H$9</f>
        <v>291125.83235544461</v>
      </c>
      <c r="N9" s="200">
        <f>+'S 6.11'!$H$9</f>
        <v>321780.91728794336</v>
      </c>
      <c r="O9" s="200">
        <f>+'S 6.12'!$H$9</f>
        <v>332019.36430000473</v>
      </c>
    </row>
    <row r="10" spans="1:15">
      <c r="B10" s="26" t="s">
        <v>62</v>
      </c>
      <c r="C10" s="26" t="s">
        <v>313</v>
      </c>
      <c r="D10" s="200">
        <f>+'S 6.1'!$H$10</f>
        <v>9771.2980199446702</v>
      </c>
      <c r="E10" s="200">
        <f>+'S 6.2'!$H$10</f>
        <v>11401.960402632825</v>
      </c>
      <c r="F10" s="200">
        <f>+'S 6.3'!$H$10</f>
        <v>13478.860933561709</v>
      </c>
      <c r="G10" s="200">
        <f>+'S 6.4'!$H$10</f>
        <v>13881.858235530981</v>
      </c>
      <c r="H10" s="200">
        <f>+'S 6.5'!$H$10</f>
        <v>15444.946615235956</v>
      </c>
      <c r="I10" s="200">
        <f>+'S 6.6'!$H$10</f>
        <v>15721.378913348175</v>
      </c>
      <c r="J10" s="200">
        <f>+'S 6.7'!$H$10</f>
        <v>22220.90481235183</v>
      </c>
      <c r="K10" s="200">
        <f>+'S 6.8'!$H$10</f>
        <v>23596.123176168679</v>
      </c>
      <c r="L10" s="200">
        <f>+'S 6.9'!$H$10</f>
        <v>22391.324454939604</v>
      </c>
      <c r="M10" s="200">
        <f>+'S 6.10'!$H$10</f>
        <v>22978.168354159647</v>
      </c>
      <c r="N10" s="200">
        <f>+'S 6.11'!$H$10</f>
        <v>25455.326549316011</v>
      </c>
      <c r="O10" s="200">
        <f>+'S 6.12'!$H$10</f>
        <v>27010.013153182917</v>
      </c>
    </row>
    <row r="11" spans="1:15">
      <c r="B11" s="26" t="s">
        <v>75</v>
      </c>
      <c r="C11" s="26" t="s">
        <v>107</v>
      </c>
      <c r="D11" s="200">
        <f>+'S 6.1'!$H$11</f>
        <v>60961.297936609932</v>
      </c>
      <c r="E11" s="200">
        <f>+'S 6.2'!$H$11</f>
        <v>63326.427573935332</v>
      </c>
      <c r="F11" s="200">
        <f>+'S 6.3'!$H$11</f>
        <v>61828.631919410451</v>
      </c>
      <c r="G11" s="200">
        <f>+'S 6.4'!$H$11</f>
        <v>64320.061243508433</v>
      </c>
      <c r="H11" s="200">
        <f>+'S 6.5'!$H$11</f>
        <v>81580.19846825533</v>
      </c>
      <c r="I11" s="200">
        <f>+'S 6.6'!$H$11</f>
        <v>87221.779032989958</v>
      </c>
      <c r="J11" s="200">
        <f>+'S 6.7'!$H$11</f>
        <v>106762.86227035716</v>
      </c>
      <c r="K11" s="200">
        <f>+'S 6.8'!$H$11</f>
        <v>138020.8382844642</v>
      </c>
      <c r="L11" s="200">
        <f>+'S 6.9'!$H$11</f>
        <v>139398.81945378639</v>
      </c>
      <c r="M11" s="200">
        <f>+'S 6.10'!$H$11</f>
        <v>142351.48491897542</v>
      </c>
      <c r="N11" s="200">
        <f>+'S 6.11'!$H$11</f>
        <v>148248.97279188439</v>
      </c>
      <c r="O11" s="200">
        <f>+'S 6.12'!$H$11</f>
        <v>165837.12857245124</v>
      </c>
    </row>
    <row r="12" spans="1:15">
      <c r="B12" s="26" t="s">
        <v>76</v>
      </c>
      <c r="C12" s="26" t="s">
        <v>48</v>
      </c>
      <c r="D12" s="200">
        <f>+'S 6.1'!$H$12</f>
        <v>24339.533006916885</v>
      </c>
      <c r="E12" s="200">
        <f>+'S 6.2'!$H$12</f>
        <v>28365.679716708753</v>
      </c>
      <c r="F12" s="200">
        <f>+'S 6.3'!$H$12</f>
        <v>28472.291098425005</v>
      </c>
      <c r="G12" s="200">
        <f>+'S 6.4'!$H$12</f>
        <v>36783.545742390983</v>
      </c>
      <c r="H12" s="200">
        <f>+'S 6.5'!$H$12</f>
        <v>42222.840943627518</v>
      </c>
      <c r="I12" s="200">
        <f>+'S 6.6'!$H$12</f>
        <v>31271.589366868749</v>
      </c>
      <c r="J12" s="200">
        <f>+'S 6.7'!$H$12</f>
        <v>50027.785152761942</v>
      </c>
      <c r="K12" s="200">
        <f>+'S 6.8'!$H$12</f>
        <v>50653.619190876605</v>
      </c>
      <c r="L12" s="200">
        <f>+'S 6.9'!$H$12</f>
        <v>50612.303689382243</v>
      </c>
      <c r="M12" s="200">
        <f>+'S 6.10'!$H$12</f>
        <v>65685.957015403663</v>
      </c>
      <c r="N12" s="200">
        <f>+'S 6.11'!$H$12</f>
        <v>73588.549535162296</v>
      </c>
      <c r="O12" s="200">
        <f>+'S 6.12'!$H$12</f>
        <v>76506.509735614658</v>
      </c>
    </row>
    <row r="13" spans="1:15">
      <c r="B13" s="26" t="s">
        <v>77</v>
      </c>
      <c r="C13" s="26" t="s">
        <v>321</v>
      </c>
      <c r="D13" s="200">
        <f>+'S 6.1'!$H$13</f>
        <v>85448.235950380084</v>
      </c>
      <c r="E13" s="200">
        <f>+'S 6.2'!$H$13</f>
        <v>103936.2499274744</v>
      </c>
      <c r="F13" s="200">
        <f>+'S 6.3'!$H$13</f>
        <v>116568.01645271674</v>
      </c>
      <c r="G13" s="200">
        <f>+'S 6.4'!$H$13</f>
        <v>127839.73782429782</v>
      </c>
      <c r="H13" s="200">
        <f>+'S 6.5'!$H$13</f>
        <v>143128.24535440592</v>
      </c>
      <c r="I13" s="200">
        <f>+'S 6.6'!$H$13</f>
        <v>168664.08151954992</v>
      </c>
      <c r="J13" s="200">
        <f>+'S 6.7'!$H$13</f>
        <v>199510.4469792968</v>
      </c>
      <c r="K13" s="200">
        <f>+'S 6.8'!$H$13</f>
        <v>209941.64159872115</v>
      </c>
      <c r="L13" s="200">
        <f>+'S 6.9'!$H$13</f>
        <v>213540.75522701995</v>
      </c>
      <c r="M13" s="200">
        <f>+'S 6.10'!$H$13</f>
        <v>234794.08355244529</v>
      </c>
      <c r="N13" s="200">
        <f>+'S 6.11'!$H$13</f>
        <v>237657.03506087509</v>
      </c>
      <c r="O13" s="200">
        <f>+'S 6.12'!$H$13</f>
        <v>256541.66238180376</v>
      </c>
    </row>
    <row r="14" spans="1:15">
      <c r="B14" s="26" t="s">
        <v>81</v>
      </c>
      <c r="C14" s="26" t="s">
        <v>100</v>
      </c>
      <c r="D14" s="200">
        <f>+'S 6.1'!$H$14</f>
        <v>161727.8036097124</v>
      </c>
      <c r="E14" s="200">
        <f>+'S 6.2'!$H$14</f>
        <v>207459.80732677868</v>
      </c>
      <c r="F14" s="200">
        <f>+'S 6.3'!$H$14</f>
        <v>217755.42751959251</v>
      </c>
      <c r="G14" s="200">
        <f>+'S 6.4'!$H$14</f>
        <v>260204.38556763649</v>
      </c>
      <c r="H14" s="200">
        <f>+'S 6.5'!$H$14</f>
        <v>273034.96549720049</v>
      </c>
      <c r="I14" s="200">
        <f>+'S 6.6'!$H$14</f>
        <v>254810.66113392796</v>
      </c>
      <c r="J14" s="200">
        <f>+'S 6.7'!$H$14</f>
        <v>352609.53208697133</v>
      </c>
      <c r="K14" s="200">
        <f>+'S 6.8'!$H$14</f>
        <v>417370.16978176223</v>
      </c>
      <c r="L14" s="200">
        <f>+'S 6.9'!$H$14</f>
        <v>522365.38837383973</v>
      </c>
      <c r="M14" s="200">
        <f>+'S 6.10'!$H$14</f>
        <v>508646.10247939004</v>
      </c>
      <c r="N14" s="200">
        <f>+'S 6.11'!$H$14</f>
        <v>514911.69162300299</v>
      </c>
      <c r="O14" s="200">
        <f>+'S 6.12'!$H$14</f>
        <v>570136.63275957981</v>
      </c>
    </row>
    <row r="15" spans="1:15">
      <c r="B15" s="26" t="s">
        <v>82</v>
      </c>
      <c r="C15" s="26" t="s">
        <v>78</v>
      </c>
      <c r="D15" s="200">
        <f>+'S 6.1'!$H$15</f>
        <v>4439507.1403950742</v>
      </c>
      <c r="E15" s="200">
        <f>+'S 6.2'!$H$15</f>
        <v>4972421.6475417456</v>
      </c>
      <c r="F15" s="200">
        <f>+'S 6.3'!$H$15</f>
        <v>5500347.7010350479</v>
      </c>
      <c r="G15" s="200">
        <f>+'S 6.4'!$H$15</f>
        <v>6494645.878899443</v>
      </c>
      <c r="H15" s="200">
        <f>+'S 6.5'!$H$15</f>
        <v>7348805.9919896312</v>
      </c>
      <c r="I15" s="200">
        <f>+'S 6.6'!$H$15</f>
        <v>8593659.8061585482</v>
      </c>
      <c r="J15" s="200">
        <f>+'S 6.7'!$H$15</f>
        <v>10203628.937276032</v>
      </c>
      <c r="K15" s="200">
        <f>+'S 6.8'!$H$15</f>
        <v>11617425.495010426</v>
      </c>
      <c r="L15" s="200">
        <f>+'S 6.9'!$H$15</f>
        <v>12381931.529457828</v>
      </c>
      <c r="M15" s="200">
        <f>+'S 6.10'!$H$15</f>
        <v>14946483.333582621</v>
      </c>
      <c r="N15" s="200">
        <f>+'S 6.11'!$H$15</f>
        <v>17075966.126419518</v>
      </c>
      <c r="O15" s="200">
        <f>+'S 6.12'!$H$15</f>
        <v>18916233.656495042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354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6.2'!$H$22</f>
        <v>-782.98435912814409</v>
      </c>
      <c r="E22" s="200">
        <f>+'S 6.3'!$H$22</f>
        <v>5334.3655106509896</v>
      </c>
      <c r="F22" s="200">
        <f>+'S 6.4'!$H$22</f>
        <v>-4135.1010453134504</v>
      </c>
      <c r="G22" s="200">
        <f>+'S 6.5'!$H$22</f>
        <v>1503.0896917632861</v>
      </c>
      <c r="H22" s="200">
        <f>+'S 6.6'!$H$22</f>
        <v>-466.18684256491753</v>
      </c>
      <c r="I22" s="200">
        <f>+'S 6.7'!$H$22</f>
        <v>-82.288436201374111</v>
      </c>
      <c r="J22" s="200">
        <f>+'S 6.8'!$H$22</f>
        <v>-631.79439263156826</v>
      </c>
      <c r="K22" s="200">
        <f>+'S 6.9'!$H$22</f>
        <v>11545.085773022238</v>
      </c>
      <c r="L22" s="200">
        <f>+'S 6.10'!$H$22</f>
        <v>22992.546212282105</v>
      </c>
      <c r="M22" s="200">
        <f>+'S 6.11'!$H$22</f>
        <v>4491.779517893804</v>
      </c>
      <c r="N22" s="200">
        <f>+'S 6.12'!$H$22</f>
        <v>-20458.386713569773</v>
      </c>
    </row>
    <row r="23" spans="2:14">
      <c r="B23" s="26" t="s">
        <v>59</v>
      </c>
      <c r="C23" s="26" t="s">
        <v>42</v>
      </c>
      <c r="D23" s="200">
        <f>+'S 6.2'!$H$23</f>
        <v>64464.886301071034</v>
      </c>
      <c r="E23" s="200">
        <f>+'S 6.3'!$H$23</f>
        <v>79334.530092015339</v>
      </c>
      <c r="F23" s="200">
        <f>+'S 6.4'!$H$23</f>
        <v>123977.35793502055</v>
      </c>
      <c r="G23" s="200">
        <f>+'S 6.5'!$H$23</f>
        <v>67853.936145508531</v>
      </c>
      <c r="H23" s="200">
        <f>+'S 6.6'!$H$23</f>
        <v>-20380.480454173219</v>
      </c>
      <c r="I23" s="200">
        <f>+'S 6.7'!$H$23</f>
        <v>238457.00948136018</v>
      </c>
      <c r="J23" s="200">
        <f>+'S 6.8'!$H$23</f>
        <v>302507.60885826231</v>
      </c>
      <c r="K23" s="200">
        <f>+'S 6.9'!$H$23</f>
        <v>130867.0563786337</v>
      </c>
      <c r="L23" s="200">
        <f>+'S 6.10'!$H$23</f>
        <v>113177.47774840037</v>
      </c>
      <c r="M23" s="200">
        <f>+'S 6.11'!$H$23</f>
        <v>255937.46280587852</v>
      </c>
      <c r="N23" s="200">
        <f>+'S 6.12'!$H$23</f>
        <v>370812.1924033204</v>
      </c>
    </row>
    <row r="24" spans="2:14">
      <c r="B24" s="26" t="s">
        <v>60</v>
      </c>
      <c r="C24" s="26" t="s">
        <v>43</v>
      </c>
      <c r="D24" s="200">
        <f>+'S 6.2'!$H$24</f>
        <v>361206.87901655887</v>
      </c>
      <c r="E24" s="200">
        <f>+'S 6.3'!$H$24</f>
        <v>341789.0207873169</v>
      </c>
      <c r="F24" s="200">
        <f>+'S 6.4'!$H$24</f>
        <v>634964.41764124634</v>
      </c>
      <c r="G24" s="200">
        <f>+'S 6.5'!$H$24</f>
        <v>699651.61795129441</v>
      </c>
      <c r="H24" s="200">
        <f>+'S 6.6'!$H$24</f>
        <v>1057397.2383217853</v>
      </c>
      <c r="I24" s="200">
        <f>+'S 6.7'!$H$24</f>
        <v>1071795.2210656228</v>
      </c>
      <c r="J24" s="200">
        <f>+'S 6.8'!$H$24</f>
        <v>794567.57401100011</v>
      </c>
      <c r="K24" s="200">
        <f>+'S 6.9'!$H$24</f>
        <v>697709.95617257303</v>
      </c>
      <c r="L24" s="200">
        <f>+'S 6.10'!$H$24</f>
        <v>1590519.1456398549</v>
      </c>
      <c r="M24" s="200">
        <f>+'S 6.11'!$H$24</f>
        <v>1413387.8911526697</v>
      </c>
      <c r="N24" s="200">
        <f>+'S 6.12'!$H$24</f>
        <v>1254658.6088462775</v>
      </c>
    </row>
    <row r="25" spans="2:14">
      <c r="B25" s="26" t="s">
        <v>61</v>
      </c>
      <c r="C25" s="26" t="s">
        <v>44</v>
      </c>
      <c r="D25" s="200">
        <f>+'S 6.2'!$H$25</f>
        <v>8902.5497642036771</v>
      </c>
      <c r="E25" s="200">
        <f>+'S 6.3'!$H$25</f>
        <v>7826.6541271431352</v>
      </c>
      <c r="F25" s="200">
        <f>+'S 6.4'!$H$25</f>
        <v>9631.9926437838185</v>
      </c>
      <c r="G25" s="200">
        <f>+'S 6.5'!$H$25</f>
        <v>11539.80103626285</v>
      </c>
      <c r="H25" s="200">
        <f>+'S 6.6'!$H$25</f>
        <v>10955.480055906983</v>
      </c>
      <c r="I25" s="200">
        <f>+'S 6.7'!$H$25</f>
        <v>7609.4576716467191</v>
      </c>
      <c r="J25" s="200">
        <f>+'S 6.8'!$H$25</f>
        <v>53235.058527509078</v>
      </c>
      <c r="K25" s="200">
        <f>+'S 6.9'!$H$25</f>
        <v>37710.089360475155</v>
      </c>
      <c r="L25" s="200">
        <f>+'S 6.10'!$H$25</f>
        <v>46912.120364849434</v>
      </c>
      <c r="M25" s="200">
        <f>+'S 6.11'!$H$25</f>
        <v>30655.084932498721</v>
      </c>
      <c r="N25" s="200">
        <f>+'S 6.12'!$H$25</f>
        <v>10238.447012061448</v>
      </c>
    </row>
    <row r="26" spans="2:14">
      <c r="B26" s="26" t="s">
        <v>62</v>
      </c>
      <c r="C26" s="26" t="s">
        <v>313</v>
      </c>
      <c r="D26" s="200">
        <f>+'S 6.2'!$H$26</f>
        <v>1630.6623826881557</v>
      </c>
      <c r="E26" s="200">
        <f>+'S 6.3'!$H$26</f>
        <v>2076.9005309288841</v>
      </c>
      <c r="F26" s="200">
        <f>+'S 6.4'!$H$26</f>
        <v>402.9973019692705</v>
      </c>
      <c r="G26" s="200">
        <f>+'S 6.5'!$H$26</f>
        <v>1563.088379704978</v>
      </c>
      <c r="H26" s="200">
        <f>+'S 6.6'!$H$26</f>
        <v>276.43229811221778</v>
      </c>
      <c r="I26" s="200">
        <f>+'S 6.7'!$H$26</f>
        <v>6499.5258990036536</v>
      </c>
      <c r="J26" s="200">
        <f>+'S 6.8'!$H$26</f>
        <v>1375.2183638168494</v>
      </c>
      <c r="K26" s="200">
        <f>+'S 6.9'!$H$26</f>
        <v>-1204.7987212290743</v>
      </c>
      <c r="L26" s="200">
        <f>+'S 6.10'!$H$26</f>
        <v>586.84389922004391</v>
      </c>
      <c r="M26" s="200">
        <f>+'S 6.11'!$H$26</f>
        <v>2477.1581951563626</v>
      </c>
      <c r="N26" s="200">
        <f>+'S 6.12'!$H$26</f>
        <v>1554.6866038669066</v>
      </c>
    </row>
    <row r="27" spans="2:14">
      <c r="B27" s="26" t="s">
        <v>75</v>
      </c>
      <c r="C27" s="26" t="s">
        <v>107</v>
      </c>
      <c r="D27" s="200">
        <f>+'S 6.2'!$H$27</f>
        <v>2365.1296373254067</v>
      </c>
      <c r="E27" s="200">
        <f>+'S 6.3'!$H$27</f>
        <v>-1497.7956545248719</v>
      </c>
      <c r="F27" s="200">
        <f>+'S 6.4'!$H$27</f>
        <v>2491.4293240979705</v>
      </c>
      <c r="G27" s="200">
        <f>+'S 6.5'!$H$27</f>
        <v>17260.137224746901</v>
      </c>
      <c r="H27" s="200">
        <f>+'S 6.6'!$H$27</f>
        <v>5641.580564734636</v>
      </c>
      <c r="I27" s="200">
        <f>+'S 6.7'!$H$27</f>
        <v>19541.083237367209</v>
      </c>
      <c r="J27" s="200">
        <f>+'S 6.8'!$H$27</f>
        <v>31257.976014107026</v>
      </c>
      <c r="K27" s="200">
        <f>+'S 6.9'!$H$27</f>
        <v>1377.9811693221936</v>
      </c>
      <c r="L27" s="200">
        <f>+'S 6.10'!$H$27</f>
        <v>2952.6654651890026</v>
      </c>
      <c r="M27" s="200">
        <f>+'S 6.11'!$H$27</f>
        <v>5897.4878729089933</v>
      </c>
      <c r="N27" s="200">
        <f>+'S 6.12'!$H$27</f>
        <v>17588.155780566853</v>
      </c>
    </row>
    <row r="28" spans="2:14">
      <c r="B28" s="26" t="s">
        <v>76</v>
      </c>
      <c r="C28" s="26" t="s">
        <v>48</v>
      </c>
      <c r="D28" s="200">
        <f>+'S 6.2'!$H$28</f>
        <v>4026.1467097918699</v>
      </c>
      <c r="E28" s="200">
        <f>+'S 6.3'!$H$28</f>
        <v>106.61138171624799</v>
      </c>
      <c r="F28" s="200">
        <f>+'S 6.4'!$H$28</f>
        <v>8311.2546439659782</v>
      </c>
      <c r="G28" s="200">
        <f>+'S 6.5'!$H$28</f>
        <v>5439.2952012365258</v>
      </c>
      <c r="H28" s="200">
        <f>+'S 6.6'!$H$28</f>
        <v>-10951.251576758752</v>
      </c>
      <c r="I28" s="200">
        <f>+'S 6.7'!$H$28</f>
        <v>18756.195785893182</v>
      </c>
      <c r="J28" s="200">
        <f>+'S 6.8'!$H$28</f>
        <v>625.83403811467474</v>
      </c>
      <c r="K28" s="200">
        <f>+'S 6.9'!$H$28</f>
        <v>-41.315501494367219</v>
      </c>
      <c r="L28" s="200">
        <f>+'S 6.10'!$H$28</f>
        <v>15073.653326021407</v>
      </c>
      <c r="M28" s="200">
        <f>+'S 6.11'!$H$28</f>
        <v>7902.5925197586348</v>
      </c>
      <c r="N28" s="200">
        <f>+'S 6.12'!$H$28</f>
        <v>2917.960200452364</v>
      </c>
    </row>
    <row r="29" spans="2:14">
      <c r="B29" s="26" t="s">
        <v>77</v>
      </c>
      <c r="C29" s="26" t="s">
        <v>321</v>
      </c>
      <c r="D29" s="200">
        <f>+'S 6.2'!$H$29</f>
        <v>18488.013977094291</v>
      </c>
      <c r="E29" s="200">
        <f>+'S 6.3'!$H$29</f>
        <v>12631.766525242352</v>
      </c>
      <c r="F29" s="200">
        <f>+'S 6.4'!$H$29</f>
        <v>11271.721371581076</v>
      </c>
      <c r="G29" s="200">
        <f>+'S 6.5'!$H$29</f>
        <v>15288.507530108125</v>
      </c>
      <c r="H29" s="200">
        <f>+'S 6.6'!$H$29</f>
        <v>25535.836165143941</v>
      </c>
      <c r="I29" s="200">
        <f>+'S 6.7'!$H$29</f>
        <v>30846.365459746907</v>
      </c>
      <c r="J29" s="200">
        <f>+'S 6.8'!$H$29</f>
        <v>10431.194619424401</v>
      </c>
      <c r="K29" s="200">
        <f>+'S 6.9'!$H$29</f>
        <v>3599.1136282987286</v>
      </c>
      <c r="L29" s="200">
        <f>+'S 6.10'!$H$29</f>
        <v>21253.328325425373</v>
      </c>
      <c r="M29" s="200">
        <f>+'S 6.11'!$H$29</f>
        <v>2862.9515084298118</v>
      </c>
      <c r="N29" s="200">
        <f>+'S 6.12'!$H$29</f>
        <v>18884.627320928641</v>
      </c>
    </row>
    <row r="30" spans="2:14">
      <c r="B30" s="26" t="s">
        <v>81</v>
      </c>
      <c r="C30" s="26" t="s">
        <v>100</v>
      </c>
      <c r="D30" s="200">
        <f>+'S 6.2'!$H$30</f>
        <v>45732.003717066313</v>
      </c>
      <c r="E30" s="200">
        <f>+'S 6.3'!$H$30</f>
        <v>10295.620192813791</v>
      </c>
      <c r="F30" s="200">
        <f>+'S 6.4'!$H$30</f>
        <v>42448.958048043984</v>
      </c>
      <c r="G30" s="200">
        <f>+'S 6.5'!$H$30</f>
        <v>12830.579929564014</v>
      </c>
      <c r="H30" s="200">
        <f>+'S 6.6'!$H$30</f>
        <v>-18224.304363272535</v>
      </c>
      <c r="I30" s="200">
        <f>+'S 6.7'!$H$30</f>
        <v>97798.870953043399</v>
      </c>
      <c r="J30" s="200">
        <f>+'S 6.8'!$H$30</f>
        <v>64760.637694790836</v>
      </c>
      <c r="K30" s="200">
        <f>+'S 6.9'!$H$30</f>
        <v>104995.21859207748</v>
      </c>
      <c r="L30" s="200">
        <f>+'S 6.10'!$H$30</f>
        <v>-13719.285894449749</v>
      </c>
      <c r="M30" s="200">
        <f>+'S 6.11'!$H$30</f>
        <v>6265.589143613036</v>
      </c>
      <c r="N30" s="200">
        <f>+'S 6.12'!$H$30</f>
        <v>55224.94113657689</v>
      </c>
    </row>
    <row r="31" spans="2:14">
      <c r="B31" s="26" t="s">
        <v>82</v>
      </c>
      <c r="C31" s="26" t="s">
        <v>78</v>
      </c>
      <c r="D31" s="200">
        <f>+'S 6.2'!$H$31</f>
        <v>506033.28714667138</v>
      </c>
      <c r="E31" s="200">
        <f>+'S 6.3'!$H$31</f>
        <v>457897.67349330278</v>
      </c>
      <c r="F31" s="200">
        <f>+'S 6.4'!$H$31</f>
        <v>829365.02786439552</v>
      </c>
      <c r="G31" s="200">
        <f>+'S 6.5'!$H$31</f>
        <v>832930.05309018958</v>
      </c>
      <c r="H31" s="200">
        <f>+'S 6.6'!$H$31</f>
        <v>1049784.3441689136</v>
      </c>
      <c r="I31" s="200">
        <f>+'S 6.7'!$H$31</f>
        <v>1491221.4411174827</v>
      </c>
      <c r="J31" s="200">
        <f>+'S 6.8'!$H$31</f>
        <v>1258129.3077343935</v>
      </c>
      <c r="K31" s="200">
        <f>+'S 6.9'!$H$31</f>
        <v>986558.38685167918</v>
      </c>
      <c r="L31" s="200">
        <f>+'S 6.10'!$H$31</f>
        <v>1799748.4950867929</v>
      </c>
      <c r="M31" s="200">
        <f>+'S 6.11'!$H$31</f>
        <v>1729877.9976488077</v>
      </c>
      <c r="N31" s="200">
        <f>+'S 6.12'!$H$31</f>
        <v>1711421.2325904816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300-000000000000}"/>
  </hyperlink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4"/>
  <sheetViews>
    <sheetView zoomScaleNormal="100" workbookViewId="0"/>
  </sheetViews>
  <sheetFormatPr defaultColWidth="9.140625" defaultRowHeight="15"/>
  <cols>
    <col min="1" max="1" width="6.42578125" style="12" customWidth="1"/>
    <col min="2" max="2" width="9.140625" style="12"/>
    <col min="3" max="3" width="37.140625" style="12" bestFit="1" customWidth="1"/>
    <col min="4" max="12" width="13.42578125" style="12" customWidth="1"/>
    <col min="13" max="15" width="12.28515625" style="12" bestFit="1" customWidth="1"/>
    <col min="16" max="16384" width="9.140625" style="12"/>
  </cols>
  <sheetData>
    <row r="1" spans="1:15">
      <c r="A1" s="174" t="s">
        <v>311</v>
      </c>
    </row>
    <row r="3" spans="1:15">
      <c r="B3" s="302" t="s">
        <v>355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</row>
    <row r="4" spans="1:15">
      <c r="B4" s="211"/>
      <c r="C4" s="211"/>
      <c r="D4" s="211"/>
      <c r="E4" s="211"/>
      <c r="F4" s="211"/>
      <c r="G4" s="211"/>
      <c r="H4" s="211"/>
      <c r="I4" s="211"/>
      <c r="J4" s="212"/>
      <c r="L4" s="201"/>
      <c r="O4" s="201" t="s">
        <v>314</v>
      </c>
    </row>
    <row r="5" spans="1:15">
      <c r="B5" s="91"/>
      <c r="C5" s="91"/>
      <c r="D5" s="213" t="s">
        <v>1</v>
      </c>
      <c r="E5" s="213" t="s">
        <v>2</v>
      </c>
      <c r="F5" s="213" t="s">
        <v>3</v>
      </c>
      <c r="G5" s="213" t="s">
        <v>4</v>
      </c>
      <c r="H5" s="213" t="s">
        <v>103</v>
      </c>
      <c r="I5" s="213" t="s">
        <v>104</v>
      </c>
      <c r="J5" s="213" t="s">
        <v>110</v>
      </c>
      <c r="K5" s="214" t="s">
        <v>266</v>
      </c>
      <c r="L5" s="214" t="s">
        <v>282</v>
      </c>
      <c r="M5" s="214" t="s">
        <v>363</v>
      </c>
      <c r="N5" s="214" t="s">
        <v>400</v>
      </c>
      <c r="O5" s="214" t="s">
        <v>410</v>
      </c>
    </row>
    <row r="6" spans="1:15">
      <c r="B6" s="26" t="s">
        <v>56</v>
      </c>
      <c r="C6" s="26" t="s">
        <v>41</v>
      </c>
      <c r="D6" s="200">
        <f>+'S 6.1'!$I$6</f>
        <v>8292.1178392722795</v>
      </c>
      <c r="E6" s="200">
        <f>+'S 6.2'!$I$6</f>
        <v>10629.564859356502</v>
      </c>
      <c r="F6" s="200">
        <f>+'S 6.3'!$I$6</f>
        <v>8774.9121680709704</v>
      </c>
      <c r="G6" s="200">
        <f>+'S 6.4'!$I$6</f>
        <v>9961.994637498623</v>
      </c>
      <c r="H6" s="200">
        <f>+'S 6.5'!$I$6</f>
        <v>11673.561900796023</v>
      </c>
      <c r="I6" s="200">
        <f>+'S 6.6'!$I$6</f>
        <v>14581.351405780486</v>
      </c>
      <c r="J6" s="200">
        <f>+'S 6.7'!$I$6</f>
        <v>13743.194417175446</v>
      </c>
      <c r="K6" s="200">
        <f>+'S 6.8'!$I$6</f>
        <v>21399.913899344698</v>
      </c>
      <c r="L6" s="200">
        <f>+'S 6.9'!$I$6</f>
        <v>15852.255468200303</v>
      </c>
      <c r="M6" s="200">
        <f>+'S 6.10'!$I$6</f>
        <v>18862.008233666656</v>
      </c>
      <c r="N6" s="200">
        <f>+'S 6.11'!$I$6</f>
        <v>21839.474781169123</v>
      </c>
      <c r="O6" s="200">
        <f>+'S 6.12'!$I$6</f>
        <v>28483.442849388794</v>
      </c>
    </row>
    <row r="7" spans="1:15">
      <c r="B7" s="26" t="s">
        <v>59</v>
      </c>
      <c r="C7" s="26" t="s">
        <v>42</v>
      </c>
      <c r="D7" s="200">
        <f>+'S 6.1'!$I$7</f>
        <v>948219.77141123044</v>
      </c>
      <c r="E7" s="200">
        <f>+'S 6.2'!$I$7</f>
        <v>975333.37005061097</v>
      </c>
      <c r="F7" s="200">
        <f>+'S 6.3'!$I$7</f>
        <v>981016.29682179703</v>
      </c>
      <c r="G7" s="200">
        <f>+'S 6.4'!$I$7</f>
        <v>1069954.6228084138</v>
      </c>
      <c r="H7" s="200">
        <f>+'S 6.5'!$I$7</f>
        <v>1135635.3736993957</v>
      </c>
      <c r="I7" s="200">
        <f>+'S 6.6'!$I$7</f>
        <v>1368854.9101187731</v>
      </c>
      <c r="J7" s="200">
        <f>+'S 6.7'!$I$7</f>
        <v>1844891.027796756</v>
      </c>
      <c r="K7" s="200">
        <f>+'S 6.8'!$I$7</f>
        <v>2230178.3556096395</v>
      </c>
      <c r="L7" s="200">
        <f>+'S 6.9'!$I$7</f>
        <v>2283595.5591566544</v>
      </c>
      <c r="M7" s="200">
        <f>+'S 6.10'!$I$7</f>
        <v>2630293.6011817274</v>
      </c>
      <c r="N7" s="200">
        <f>+'S 6.11'!$I$7</f>
        <v>3004044.6952860276</v>
      </c>
      <c r="O7" s="200">
        <f>+'S 6.12'!$I$7</f>
        <v>3401496.2511998327</v>
      </c>
    </row>
    <row r="8" spans="1:15">
      <c r="B8" s="26" t="s">
        <v>60</v>
      </c>
      <c r="C8" s="26" t="s">
        <v>43</v>
      </c>
      <c r="D8" s="200">
        <f>+'S 6.1'!$I$8</f>
        <v>1441356.2257027829</v>
      </c>
      <c r="E8" s="200">
        <f>+'S 6.2'!$I$8</f>
        <v>1751464.2242297824</v>
      </c>
      <c r="F8" s="200">
        <f>+'S 6.3'!$I$8</f>
        <v>1885740.6582060482</v>
      </c>
      <c r="G8" s="200">
        <f>+'S 6.4'!$I$8</f>
        <v>2469290.7164754346</v>
      </c>
      <c r="H8" s="200">
        <f>+'S 6.5'!$I$8</f>
        <v>2548012.7274843841</v>
      </c>
      <c r="I8" s="200">
        <f>+'S 6.6'!$I$8</f>
        <v>3482487.398817427</v>
      </c>
      <c r="J8" s="200">
        <f>+'S 6.7'!$I$8</f>
        <v>3773954.8336224179</v>
      </c>
      <c r="K8" s="200">
        <f>+'S 6.8'!$I$8</f>
        <v>3936404.6351737371</v>
      </c>
      <c r="L8" s="200">
        <f>+'S 6.9'!$I$8</f>
        <v>4156813.7498389026</v>
      </c>
      <c r="M8" s="200">
        <f>+'S 6.10'!$I$8</f>
        <v>5362979.1234455304</v>
      </c>
      <c r="N8" s="200">
        <f>+'S 6.11'!$I$8</f>
        <v>6231282.7681721225</v>
      </c>
      <c r="O8" s="200">
        <f>+'S 6.12'!$I$8</f>
        <v>6714095.5035395799</v>
      </c>
    </row>
    <row r="9" spans="1:15">
      <c r="B9" s="26" t="s">
        <v>61</v>
      </c>
      <c r="C9" s="26" t="s">
        <v>44</v>
      </c>
      <c r="D9" s="200">
        <f>+'S 6.1'!$I$9</f>
        <v>1127635.0708229733</v>
      </c>
      <c r="E9" s="200">
        <f>+'S 6.2'!$I$9</f>
        <v>1333181.4243333947</v>
      </c>
      <c r="F9" s="200">
        <f>+'S 6.3'!$I$9</f>
        <v>1593949.0382176451</v>
      </c>
      <c r="G9" s="200">
        <f>+'S 6.4'!$I$9</f>
        <v>1964745.5044251254</v>
      </c>
      <c r="H9" s="200">
        <f>+'S 6.5'!$I$9</f>
        <v>2368300.3093093308</v>
      </c>
      <c r="I9" s="200">
        <f>+'S 6.6'!$I$9</f>
        <v>2737566.1681922916</v>
      </c>
      <c r="J9" s="200">
        <f>+'S 6.7'!$I$9</f>
        <v>3314023.6346413917</v>
      </c>
      <c r="K9" s="200">
        <f>+'S 6.8'!$I$9</f>
        <v>3781340.2368616685</v>
      </c>
      <c r="L9" s="200">
        <f>+'S 6.9'!$I$9</f>
        <v>4357210.0991880298</v>
      </c>
      <c r="M9" s="200">
        <f>+'S 6.10'!$I$9</f>
        <v>5084937.3404082563</v>
      </c>
      <c r="N9" s="200">
        <f>+'S 6.11'!$I$9</f>
        <v>5705806.9538969919</v>
      </c>
      <c r="O9" s="200">
        <f>+'S 6.12'!$I$9</f>
        <v>6486373.5880553033</v>
      </c>
    </row>
    <row r="10" spans="1:15">
      <c r="B10" s="26" t="s">
        <v>62</v>
      </c>
      <c r="C10" s="26" t="s">
        <v>313</v>
      </c>
      <c r="D10" s="200">
        <f>+'S 6.1'!$I$10</f>
        <v>448686.70008783619</v>
      </c>
      <c r="E10" s="200">
        <f>+'S 6.2'!$I$10</f>
        <v>487988.21641556808</v>
      </c>
      <c r="F10" s="200">
        <f>+'S 6.3'!$I$10</f>
        <v>531228.27271770639</v>
      </c>
      <c r="G10" s="200">
        <f>+'S 6.4'!$I$10</f>
        <v>593150.68703439471</v>
      </c>
      <c r="H10" s="200">
        <f>+'S 6.5'!$I$10</f>
        <v>702153.61875226325</v>
      </c>
      <c r="I10" s="200">
        <f>+'S 6.6'!$I$10</f>
        <v>854497.66138226341</v>
      </c>
      <c r="J10" s="200">
        <f>+'S 6.7'!$I$10</f>
        <v>1005332.2342132747</v>
      </c>
      <c r="K10" s="200">
        <f>+'S 6.8'!$I$10</f>
        <v>1123858.3749363606</v>
      </c>
      <c r="L10" s="200">
        <f>+'S 6.9'!$I$10</f>
        <v>1163411.9147564825</v>
      </c>
      <c r="M10" s="200">
        <f>+'S 6.10'!$I$10</f>
        <v>1396005.9484246559</v>
      </c>
      <c r="N10" s="200">
        <f>+'S 6.11'!$I$10</f>
        <v>1529173.9227193373</v>
      </c>
      <c r="O10" s="200">
        <f>+'S 6.12'!$I$10</f>
        <v>1679812.8791807541</v>
      </c>
    </row>
    <row r="11" spans="1:15">
      <c r="B11" s="26" t="s">
        <v>75</v>
      </c>
      <c r="C11" s="26" t="s">
        <v>107</v>
      </c>
      <c r="D11" s="200">
        <f>+'S 6.1'!$I$11</f>
        <v>1028781.4833895036</v>
      </c>
      <c r="E11" s="200">
        <f>+'S 6.2'!$I$11</f>
        <v>1111342.3530977666</v>
      </c>
      <c r="F11" s="200">
        <f>+'S 6.3'!$I$11</f>
        <v>1196337.5696346199</v>
      </c>
      <c r="G11" s="200">
        <f>+'S 6.4'!$I$11</f>
        <v>1351765.9179220165</v>
      </c>
      <c r="H11" s="200">
        <f>+'S 6.5'!$I$11</f>
        <v>1496223.0751055335</v>
      </c>
      <c r="I11" s="200">
        <f>+'S 6.6'!$I$11</f>
        <v>1726150.0385269066</v>
      </c>
      <c r="J11" s="200">
        <f>+'S 6.7'!$I$11</f>
        <v>2045805.9633297522</v>
      </c>
      <c r="K11" s="200">
        <f>+'S 6.8'!$I$11</f>
        <v>2192795.04249326</v>
      </c>
      <c r="L11" s="200">
        <f>+'S 6.9'!$I$11</f>
        <v>2273678.0128505402</v>
      </c>
      <c r="M11" s="200">
        <f>+'S 6.10'!$I$11</f>
        <v>2813386.4268779662</v>
      </c>
      <c r="N11" s="200">
        <f>+'S 6.11'!$I$11</f>
        <v>3052376.4589780243</v>
      </c>
      <c r="O11" s="200">
        <f>+'S 6.12'!$I$11</f>
        <v>3379714.3221723647</v>
      </c>
    </row>
    <row r="12" spans="1:15">
      <c r="B12" s="26" t="s">
        <v>76</v>
      </c>
      <c r="C12" s="26" t="s">
        <v>48</v>
      </c>
      <c r="D12" s="200">
        <f>+'S 6.1'!$I$12</f>
        <v>83547.114835691027</v>
      </c>
      <c r="E12" s="200">
        <f>+'S 6.2'!$I$12</f>
        <v>79314.009174512583</v>
      </c>
      <c r="F12" s="200">
        <f>+'S 6.3'!$I$12</f>
        <v>95519.260379485553</v>
      </c>
      <c r="G12" s="200">
        <f>+'S 6.4'!$I$12</f>
        <v>101063.34110671472</v>
      </c>
      <c r="H12" s="200">
        <f>+'S 6.5'!$I$12</f>
        <v>117260.11296134416</v>
      </c>
      <c r="I12" s="200">
        <f>+'S 6.6'!$I$12</f>
        <v>133926.86051973037</v>
      </c>
      <c r="J12" s="200">
        <f>+'S 6.7'!$I$12</f>
        <v>146196.30130281506</v>
      </c>
      <c r="K12" s="200">
        <f>+'S 6.8'!$I$12</f>
        <v>168436.05251951833</v>
      </c>
      <c r="L12" s="200">
        <f>+'S 6.9'!$I$12</f>
        <v>187123.14359242277</v>
      </c>
      <c r="M12" s="200">
        <f>+'S 6.10'!$I$12</f>
        <v>191474.34595103099</v>
      </c>
      <c r="N12" s="200">
        <f>+'S 6.11'!$I$12</f>
        <v>217260.31578224542</v>
      </c>
      <c r="O12" s="200">
        <f>+'S 6.12'!$I$12</f>
        <v>235679.93664410245</v>
      </c>
    </row>
    <row r="13" spans="1:15">
      <c r="B13" s="26" t="s">
        <v>77</v>
      </c>
      <c r="C13" s="26" t="s">
        <v>321</v>
      </c>
      <c r="D13" s="200">
        <f>+'S 6.1'!$I$13</f>
        <v>172737.94157728905</v>
      </c>
      <c r="E13" s="200">
        <f>+'S 6.2'!$I$13</f>
        <v>196319.29801362831</v>
      </c>
      <c r="F13" s="200">
        <f>+'S 6.3'!$I$13</f>
        <v>213042.56606736025</v>
      </c>
      <c r="G13" s="200">
        <f>+'S 6.4'!$I$13</f>
        <v>251558.92993604986</v>
      </c>
      <c r="H13" s="200">
        <f>+'S 6.5'!$I$13</f>
        <v>286991.28578568704</v>
      </c>
      <c r="I13" s="200">
        <f>+'S 6.6'!$I$13</f>
        <v>336480.18470365787</v>
      </c>
      <c r="J13" s="200">
        <f>+'S 6.7'!$I$13</f>
        <v>455783.52290197375</v>
      </c>
      <c r="K13" s="200">
        <f>+'S 6.8'!$I$13</f>
        <v>670545.5510926632</v>
      </c>
      <c r="L13" s="200">
        <f>+'S 6.9'!$I$13</f>
        <v>765810.96686830057</v>
      </c>
      <c r="M13" s="200">
        <f>+'S 6.10'!$I$13</f>
        <v>806809.77684032544</v>
      </c>
      <c r="N13" s="200">
        <f>+'S 6.11'!$I$13</f>
        <v>883074.40710259485</v>
      </c>
      <c r="O13" s="200">
        <f>+'S 6.12'!$I$13</f>
        <v>1089370.290092777</v>
      </c>
    </row>
    <row r="14" spans="1:15">
      <c r="B14" s="26" t="s">
        <v>81</v>
      </c>
      <c r="C14" s="26" t="s">
        <v>100</v>
      </c>
      <c r="D14" s="200">
        <f>+'S 6.1'!$I$14</f>
        <v>56473.026230826377</v>
      </c>
      <c r="E14" s="200">
        <f>+'S 6.2'!$I$14</f>
        <v>78775.373984301783</v>
      </c>
      <c r="F14" s="200">
        <f>+'S 6.3'!$I$14</f>
        <v>92608.352575920988</v>
      </c>
      <c r="G14" s="200">
        <f>+'S 6.4'!$I$14</f>
        <v>118422.50945060131</v>
      </c>
      <c r="H14" s="200">
        <f>+'S 6.5'!$I$14</f>
        <v>158899.18239717538</v>
      </c>
      <c r="I14" s="200">
        <f>+'S 6.6'!$I$14</f>
        <v>146361.14065314288</v>
      </c>
      <c r="J14" s="200">
        <f>+'S 6.7'!$I$14</f>
        <v>223504.09195688824</v>
      </c>
      <c r="K14" s="200">
        <f>+'S 6.8'!$I$14</f>
        <v>282654.68033840874</v>
      </c>
      <c r="L14" s="200">
        <f>+'S 6.9'!$I$14</f>
        <v>308830.67411175842</v>
      </c>
      <c r="M14" s="200">
        <f>+'S 6.10'!$I$14</f>
        <v>343377.23164237081</v>
      </c>
      <c r="N14" s="200">
        <f>+'S 6.11'!$I$14</f>
        <v>371033.51113540679</v>
      </c>
      <c r="O14" s="200">
        <f>+'S 6.12'!$I$14</f>
        <v>404831.85716351116</v>
      </c>
    </row>
    <row r="15" spans="1:15">
      <c r="B15" s="26" t="s">
        <v>82</v>
      </c>
      <c r="C15" s="26" t="s">
        <v>78</v>
      </c>
      <c r="D15" s="200">
        <f>+'S 6.1'!$I$15</f>
        <v>5315729.4518974042</v>
      </c>
      <c r="E15" s="200">
        <f>+'S 6.2'!$I$15</f>
        <v>6024347.8341589216</v>
      </c>
      <c r="F15" s="200">
        <f>+'S 6.3'!$I$15</f>
        <v>6598216.9267886542</v>
      </c>
      <c r="G15" s="200">
        <f>+'S 6.4'!$I$15</f>
        <v>7929914.2237962484</v>
      </c>
      <c r="H15" s="200">
        <f>+'S 6.5'!$I$15</f>
        <v>8825149.2473959103</v>
      </c>
      <c r="I15" s="200">
        <f>+'S 6.6'!$I$15</f>
        <v>10800905.71431997</v>
      </c>
      <c r="J15" s="200">
        <f>+'S 6.7'!$I$15</f>
        <v>12823234.804182446</v>
      </c>
      <c r="K15" s="200">
        <f>+'S 6.8'!$I$15</f>
        <v>14407612.842924602</v>
      </c>
      <c r="L15" s="200">
        <f>+'S 6.9'!$I$15</f>
        <v>15512326.375831291</v>
      </c>
      <c r="M15" s="200">
        <f>+'S 6.10'!$I$15</f>
        <v>18648125.803005528</v>
      </c>
      <c r="N15" s="200">
        <f>+'S 6.11'!$I$15</f>
        <v>21015892.507853922</v>
      </c>
      <c r="O15" s="200">
        <f>+'S 6.12'!$I$15</f>
        <v>23419858.070897616</v>
      </c>
    </row>
    <row r="16" spans="1:15">
      <c r="D16" s="150"/>
      <c r="E16" s="150"/>
      <c r="F16" s="150"/>
      <c r="G16" s="150"/>
      <c r="H16" s="150"/>
      <c r="I16" s="150"/>
      <c r="J16" s="150"/>
      <c r="K16" s="150"/>
    </row>
    <row r="17" spans="2:14">
      <c r="D17" s="150"/>
      <c r="E17" s="150"/>
      <c r="F17" s="150"/>
      <c r="G17" s="150"/>
      <c r="H17" s="150"/>
      <c r="I17" s="150"/>
      <c r="J17" s="150"/>
      <c r="K17" s="150"/>
    </row>
    <row r="19" spans="2:14">
      <c r="B19" s="302" t="s">
        <v>356</v>
      </c>
      <c r="C19" s="302"/>
      <c r="D19" s="302"/>
      <c r="E19" s="302"/>
      <c r="F19" s="302"/>
      <c r="G19" s="302"/>
      <c r="H19" s="302"/>
      <c r="I19" s="302"/>
      <c r="J19" s="302"/>
    </row>
    <row r="20" spans="2:14">
      <c r="B20" s="211"/>
      <c r="C20" s="211"/>
      <c r="D20" s="211"/>
      <c r="E20" s="211"/>
      <c r="F20" s="211"/>
      <c r="G20" s="211"/>
      <c r="H20" s="211"/>
      <c r="I20" s="212"/>
      <c r="J20" s="201"/>
      <c r="K20" s="201"/>
      <c r="L20" s="201"/>
      <c r="N20" s="201" t="s">
        <v>314</v>
      </c>
    </row>
    <row r="21" spans="2:14">
      <c r="B21" s="91"/>
      <c r="C21" s="91"/>
      <c r="D21" s="207" t="s">
        <v>2</v>
      </c>
      <c r="E21" s="207" t="s">
        <v>3</v>
      </c>
      <c r="F21" s="207" t="s">
        <v>4</v>
      </c>
      <c r="G21" s="207" t="s">
        <v>103</v>
      </c>
      <c r="H21" s="207" t="s">
        <v>104</v>
      </c>
      <c r="I21" s="207" t="s">
        <v>110</v>
      </c>
      <c r="J21" s="207" t="s">
        <v>266</v>
      </c>
      <c r="K21" s="214" t="s">
        <v>282</v>
      </c>
      <c r="L21" s="214" t="s">
        <v>363</v>
      </c>
      <c r="M21" s="214" t="s">
        <v>400</v>
      </c>
      <c r="N21" s="214" t="s">
        <v>410</v>
      </c>
    </row>
    <row r="22" spans="2:14">
      <c r="B22" s="26" t="s">
        <v>56</v>
      </c>
      <c r="C22" s="26" t="s">
        <v>41</v>
      </c>
      <c r="D22" s="200">
        <f>+'S 6.2'!$I$22</f>
        <v>2337.4470200842238</v>
      </c>
      <c r="E22" s="200">
        <f>+'S 6.3'!$I$22</f>
        <v>-1854.6526912855318</v>
      </c>
      <c r="F22" s="200">
        <f>+'S 6.4'!$I$22</f>
        <v>1187.0824694276528</v>
      </c>
      <c r="G22" s="200">
        <f>+'S 6.5'!$I$22</f>
        <v>1711.5672632974006</v>
      </c>
      <c r="H22" s="200">
        <f>+'S 6.6'!$I$22</f>
        <v>2907.7895049844615</v>
      </c>
      <c r="I22" s="200">
        <f>+'S 6.7'!$I$22</f>
        <v>-838.15698860503824</v>
      </c>
      <c r="J22" s="200">
        <f>+'S 6.8'!$I$22</f>
        <v>7656.719482169251</v>
      </c>
      <c r="K22" s="200">
        <f>+'S 6.9'!$I$22</f>
        <v>-5547.6584311443949</v>
      </c>
      <c r="L22" s="200">
        <f>+'S 6.10'!$I$22</f>
        <v>3009.7527654663536</v>
      </c>
      <c r="M22" s="200">
        <f>+'S 6.11'!$I$22</f>
        <v>2977.4665475024685</v>
      </c>
      <c r="N22" s="200">
        <f>+'S 6.12'!$I$22</f>
        <v>6643.9680682196667</v>
      </c>
    </row>
    <row r="23" spans="2:14">
      <c r="B23" s="26" t="s">
        <v>59</v>
      </c>
      <c r="C23" s="26" t="s">
        <v>42</v>
      </c>
      <c r="D23" s="200">
        <f>+'S 6.2'!$I$23</f>
        <v>15319.871469207274</v>
      </c>
      <c r="E23" s="200">
        <f>+'S 6.3'!$I$23</f>
        <v>-14277.319717610557</v>
      </c>
      <c r="F23" s="200">
        <f>+'S 6.4'!$I$23</f>
        <v>-3084.5335173255094</v>
      </c>
      <c r="G23" s="200">
        <f>+'S 6.5'!$I$23</f>
        <v>101591.66079039956</v>
      </c>
      <c r="H23" s="200">
        <f>+'S 6.6'!$I$23</f>
        <v>201612.3920893321</v>
      </c>
      <c r="I23" s="200">
        <f>+'S 6.7'!$I$23</f>
        <v>378390.47705767094</v>
      </c>
      <c r="J23" s="200">
        <f>+'S 6.8'!$I$23</f>
        <v>348348.84325150779</v>
      </c>
      <c r="K23" s="200">
        <f>+'S 6.9'!$I$23</f>
        <v>127612.53632918518</v>
      </c>
      <c r="L23" s="200">
        <f>+'S 6.10'!$I$23</f>
        <v>105564.78545319168</v>
      </c>
      <c r="M23" s="200">
        <f>+'S 6.11'!$I$23</f>
        <v>232912.57129576983</v>
      </c>
      <c r="N23" s="200">
        <f>+'S 6.12'!$I$23</f>
        <v>345430.09288777248</v>
      </c>
    </row>
    <row r="24" spans="2:14">
      <c r="B24" s="26" t="s">
        <v>60</v>
      </c>
      <c r="C24" s="26" t="s">
        <v>43</v>
      </c>
      <c r="D24" s="200">
        <f>+'S 6.2'!$I$24</f>
        <v>300633.87953326496</v>
      </c>
      <c r="E24" s="200">
        <f>+'S 6.3'!$I$24</f>
        <v>112636.96802642646</v>
      </c>
      <c r="F24" s="200">
        <f>+'S 6.4'!$I$24</f>
        <v>557095.3853291322</v>
      </c>
      <c r="G24" s="200">
        <f>+'S 6.5'!$I$24</f>
        <v>59160.023173953334</v>
      </c>
      <c r="H24" s="200">
        <f>+'S 6.6'!$I$24</f>
        <v>861088.10720096494</v>
      </c>
      <c r="I24" s="200">
        <f>+'S 6.7'!$I$24</f>
        <v>290480.63652217237</v>
      </c>
      <c r="J24" s="200">
        <f>+'S 6.8'!$I$24</f>
        <v>120213.9349905594</v>
      </c>
      <c r="K24" s="200">
        <f>+'S 6.9'!$I$24</f>
        <v>272098.8396068135</v>
      </c>
      <c r="L24" s="200">
        <f>+'S 6.10'!$I$24</f>
        <v>1025987.5234349765</v>
      </c>
      <c r="M24" s="200">
        <f>+'S 6.11'!$I$24</f>
        <v>764284.95694815496</v>
      </c>
      <c r="N24" s="200">
        <f>+'S 6.12'!$I$24</f>
        <v>449836.34339196759</v>
      </c>
    </row>
    <row r="25" spans="2:14">
      <c r="B25" s="26" t="s">
        <v>61</v>
      </c>
      <c r="C25" s="26" t="s">
        <v>44</v>
      </c>
      <c r="D25" s="200">
        <f>+'S 6.2'!$I$25</f>
        <v>205298.51039615239</v>
      </c>
      <c r="E25" s="200">
        <f>+'S 6.3'!$I$25</f>
        <v>255806.48098710377</v>
      </c>
      <c r="F25" s="200">
        <f>+'S 6.4'!$I$25</f>
        <v>347211.50382691529</v>
      </c>
      <c r="G25" s="200">
        <f>+'S 6.5'!$I$25</f>
        <v>392481.51199883042</v>
      </c>
      <c r="H25" s="200">
        <f>+'S 6.6'!$I$25</f>
        <v>380011.48267618159</v>
      </c>
      <c r="I25" s="200">
        <f>+'S 6.7'!$I$25</f>
        <v>538595.57173044223</v>
      </c>
      <c r="J25" s="200">
        <f>+'S 6.8'!$I$25</f>
        <v>448394.48314363358</v>
      </c>
      <c r="K25" s="200">
        <f>+'S 6.9'!$I$25</f>
        <v>591202.00098045217</v>
      </c>
      <c r="L25" s="200">
        <f>+'S 6.10'!$I$25</f>
        <v>616621.33193825244</v>
      </c>
      <c r="M25" s="200">
        <f>+'S 6.11'!$I$25</f>
        <v>561640.94357135415</v>
      </c>
      <c r="N25" s="200">
        <f>+'S 6.12'!$I$25</f>
        <v>758732.82521574805</v>
      </c>
    </row>
    <row r="26" spans="2:14">
      <c r="B26" s="26" t="s">
        <v>62</v>
      </c>
      <c r="C26" s="26" t="s">
        <v>313</v>
      </c>
      <c r="D26" s="200">
        <f>+'S 6.2'!$I$26</f>
        <v>36480.570263906564</v>
      </c>
      <c r="E26" s="200">
        <f>+'S 6.3'!$I$26</f>
        <v>32427.424832665783</v>
      </c>
      <c r="F26" s="200">
        <f>+'S 6.4'!$I$26</f>
        <v>69851.607323703385</v>
      </c>
      <c r="G26" s="200">
        <f>+'S 6.5'!$I$26</f>
        <v>81651.659236293606</v>
      </c>
      <c r="H26" s="200">
        <f>+'S 6.6'!$I$26</f>
        <v>100165.25665706037</v>
      </c>
      <c r="I26" s="200">
        <f>+'S 6.7'!$I$26</f>
        <v>181579.33290509009</v>
      </c>
      <c r="J26" s="200">
        <f>+'S 6.8'!$I$26</f>
        <v>90864.642540539804</v>
      </c>
      <c r="K26" s="200">
        <f>+'S 6.9'!$I$26</f>
        <v>62849.870694063356</v>
      </c>
      <c r="L26" s="200">
        <f>+'S 6.10'!$I$26</f>
        <v>157796.95911863053</v>
      </c>
      <c r="M26" s="200">
        <f>+'S 6.11'!$I$26</f>
        <v>99667.743822902485</v>
      </c>
      <c r="N26" s="200">
        <f>+'S 6.12'!$I$26</f>
        <v>141706.70080607964</v>
      </c>
    </row>
    <row r="27" spans="2:14">
      <c r="B27" s="26" t="s">
        <v>75</v>
      </c>
      <c r="C27" s="26" t="s">
        <v>107</v>
      </c>
      <c r="D27" s="200">
        <f>+'S 6.2'!$I$27</f>
        <v>81066.717643051481</v>
      </c>
      <c r="E27" s="200">
        <f>+'S 6.3'!$I$27</f>
        <v>71746.639587411119</v>
      </c>
      <c r="F27" s="200">
        <f>+'S 6.4'!$I$27</f>
        <v>130107.24884096209</v>
      </c>
      <c r="G27" s="200">
        <f>+'S 6.5'!$I$27</f>
        <v>145038.27043825472</v>
      </c>
      <c r="H27" s="200">
        <f>+'S 6.6'!$I$27</f>
        <v>169371.17453807441</v>
      </c>
      <c r="I27" s="200">
        <f>+'S 6.7'!$I$27</f>
        <v>319348.53830428643</v>
      </c>
      <c r="J27" s="200">
        <f>+'S 6.8'!$I$27</f>
        <v>116639.14017988305</v>
      </c>
      <c r="K27" s="200">
        <f>+'S 6.9'!$I$27</f>
        <v>130462.02410030553</v>
      </c>
      <c r="L27" s="200">
        <f>+'S 6.10'!$I$27</f>
        <v>396377.30707492522</v>
      </c>
      <c r="M27" s="200">
        <f>+'S 6.11'!$I$27</f>
        <v>181996.48137275022</v>
      </c>
      <c r="N27" s="200">
        <f>+'S 6.12'!$I$27</f>
        <v>314078.93864326295</v>
      </c>
    </row>
    <row r="28" spans="2:14">
      <c r="B28" s="26" t="s">
        <v>76</v>
      </c>
      <c r="C28" s="26" t="s">
        <v>48</v>
      </c>
      <c r="D28" s="200">
        <f>+'S 6.2'!$I$28</f>
        <v>-4233.1056611784416</v>
      </c>
      <c r="E28" s="200">
        <f>+'S 6.3'!$I$28</f>
        <v>16205.251204972974</v>
      </c>
      <c r="F28" s="200">
        <f>+'S 6.4'!$I$28</f>
        <v>5544.0807272291731</v>
      </c>
      <c r="G28" s="200">
        <f>+'S 6.5'!$I$28</f>
        <v>16196.771854629429</v>
      </c>
      <c r="H28" s="200">
        <f>+'S 6.6'!$I$28</f>
        <v>16666.747558386218</v>
      </c>
      <c r="I28" s="200">
        <f>+'S 6.7'!$I$28</f>
        <v>12269.440783084683</v>
      </c>
      <c r="J28" s="200">
        <f>+'S 6.8'!$I$28</f>
        <v>22239.751216703273</v>
      </c>
      <c r="K28" s="200">
        <f>+'S 6.9'!$I$28</f>
        <v>18687.091072904434</v>
      </c>
      <c r="L28" s="200">
        <f>+'S 6.10'!$I$28</f>
        <v>4351.2023586082423</v>
      </c>
      <c r="M28" s="200">
        <f>+'S 6.11'!$I$28</f>
        <v>25785.969831214432</v>
      </c>
      <c r="N28" s="200">
        <f>+'S 6.12'!$I$28</f>
        <v>18419.620861857027</v>
      </c>
    </row>
    <row r="29" spans="2:14">
      <c r="B29" s="26" t="s">
        <v>77</v>
      </c>
      <c r="C29" s="26" t="s">
        <v>321</v>
      </c>
      <c r="D29" s="200">
        <f>+'S 6.2'!$I$29</f>
        <v>23581.356436339232</v>
      </c>
      <c r="E29" s="200">
        <f>+'S 6.3'!$I$29</f>
        <v>16723.268053731947</v>
      </c>
      <c r="F29" s="200">
        <f>+'S 6.4'!$I$29</f>
        <v>38516.363868689616</v>
      </c>
      <c r="G29" s="200">
        <f>+'S 6.5'!$I$29</f>
        <v>35432.355849637206</v>
      </c>
      <c r="H29" s="200">
        <f>+'S 6.6'!$I$29</f>
        <v>49488.898917970793</v>
      </c>
      <c r="I29" s="200">
        <f>+'S 6.7'!$I$29</f>
        <v>119303.33819831583</v>
      </c>
      <c r="J29" s="200">
        <f>+'S 6.8'!$I$29</f>
        <v>214762.02819068928</v>
      </c>
      <c r="K29" s="200">
        <f>+'S 6.9'!$I$29</f>
        <v>95265.415775637652</v>
      </c>
      <c r="L29" s="200">
        <f>+'S 6.10'!$I$29</f>
        <v>40998.809972024945</v>
      </c>
      <c r="M29" s="200">
        <f>+'S 6.11'!$I$29</f>
        <v>76264.630262269333</v>
      </c>
      <c r="N29" s="200">
        <f>+'S 6.12'!$I$29</f>
        <v>206295.88299018197</v>
      </c>
    </row>
    <row r="30" spans="2:14">
      <c r="B30" s="26" t="s">
        <v>81</v>
      </c>
      <c r="C30" s="26" t="s">
        <v>100</v>
      </c>
      <c r="D30" s="200">
        <f>+'S 6.2'!$I$30</f>
        <v>21237.832751220241</v>
      </c>
      <c r="E30" s="200">
        <f>+'S 6.3'!$I$30</f>
        <v>13908.062619260258</v>
      </c>
      <c r="F30" s="200">
        <f>+'S 6.4'!$I$30</f>
        <v>19596.761581720624</v>
      </c>
      <c r="G30" s="200">
        <f>+'S 6.5'!$I$30</f>
        <v>40040.325910923442</v>
      </c>
      <c r="H30" s="200">
        <f>+'S 6.6'!$I$30</f>
        <v>-2132.1322892073877</v>
      </c>
      <c r="I30" s="200">
        <f>+'S 6.7'!$I$30</f>
        <v>63483.140499177403</v>
      </c>
      <c r="J30" s="200">
        <f>+'S 6.8'!$I$30</f>
        <v>58576.598761464418</v>
      </c>
      <c r="K30" s="200">
        <f>+'S 6.9'!$I$30</f>
        <v>35445.542578171357</v>
      </c>
      <c r="L30" s="200">
        <f>+'S 6.10'!$I$30</f>
        <v>15267.880126336462</v>
      </c>
      <c r="M30" s="200">
        <f>+'S 6.11'!$I$30</f>
        <v>20750.561045610604</v>
      </c>
      <c r="N30" s="200">
        <f>+'S 6.12'!$I$30</f>
        <v>32678.970471692184</v>
      </c>
    </row>
    <row r="31" spans="2:14">
      <c r="B31" s="26" t="s">
        <v>82</v>
      </c>
      <c r="C31" s="26" t="s">
        <v>78</v>
      </c>
      <c r="D31" s="200">
        <f>+'S 6.2'!$I$31</f>
        <v>681723.07985204784</v>
      </c>
      <c r="E31" s="200">
        <f>+'S 6.3'!$I$31</f>
        <v>503322.12290267623</v>
      </c>
      <c r="F31" s="200">
        <f>+'S 6.4'!$I$31</f>
        <v>1166025.5004504544</v>
      </c>
      <c r="G31" s="200">
        <f>+'S 6.5'!$I$31</f>
        <v>873304.14651621901</v>
      </c>
      <c r="H31" s="200">
        <f>+'S 6.6'!$I$31</f>
        <v>1779179.7168537476</v>
      </c>
      <c r="I31" s="200">
        <f>+'S 6.7'!$I$31</f>
        <v>1902612.3190116349</v>
      </c>
      <c r="J31" s="200">
        <f>+'S 6.8'!$I$31</f>
        <v>1427696.1417571502</v>
      </c>
      <c r="K31" s="200">
        <f>+'S 6.9'!$I$31</f>
        <v>1328075.6627063886</v>
      </c>
      <c r="L31" s="200">
        <f>+'S 6.10'!$I$31</f>
        <v>2365975.5522424122</v>
      </c>
      <c r="M31" s="200">
        <f>+'S 6.11'!$I$31</f>
        <v>1966281.3246975285</v>
      </c>
      <c r="N31" s="200">
        <f>+'S 6.12'!$I$31</f>
        <v>2273823.3433367815</v>
      </c>
    </row>
    <row r="32" spans="2:14" ht="15.75">
      <c r="D32" s="151"/>
      <c r="E32" s="151"/>
      <c r="F32" s="151"/>
      <c r="G32" s="151"/>
      <c r="H32" s="151"/>
      <c r="I32" s="151"/>
      <c r="J32" s="151"/>
    </row>
    <row r="33" spans="4:10" ht="15.75">
      <c r="D33" s="151"/>
      <c r="E33" s="151"/>
      <c r="F33" s="151"/>
      <c r="G33" s="151"/>
      <c r="H33" s="151"/>
      <c r="I33" s="151"/>
      <c r="J33" s="151"/>
    </row>
    <row r="34" spans="4:10" ht="15.75">
      <c r="D34" s="151"/>
      <c r="E34" s="151"/>
      <c r="F34" s="151"/>
      <c r="G34" s="151"/>
      <c r="H34" s="151"/>
      <c r="I34" s="151"/>
      <c r="J34" s="151"/>
    </row>
  </sheetData>
  <mergeCells count="2">
    <mergeCell ref="B19:J19"/>
    <mergeCell ref="B3:L3"/>
  </mergeCells>
  <phoneticPr fontId="89" type="noConversion"/>
  <hyperlinks>
    <hyperlink ref="A1" location="Index!A1" display="Index" xr:uid="{00000000-0004-0000-44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AM76" sqref="AM76"/>
      <selection pane="topRight" activeCell="AM76" sqref="AM76"/>
      <selection pane="bottomLeft" activeCell="AM76" sqref="AM76"/>
      <selection pane="bottomRight" activeCell="D6" sqref="D6"/>
    </sheetView>
  </sheetViews>
  <sheetFormatPr defaultColWidth="9.140625" defaultRowHeight="14.25"/>
  <cols>
    <col min="1" max="1" width="6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5" width="10.7109375" style="37" bestFit="1" customWidth="1"/>
    <col min="36" max="38" width="11.140625" style="37" bestFit="1" customWidth="1"/>
    <col min="39" max="39" width="11.5703125" style="37" bestFit="1" customWidth="1"/>
    <col min="40" max="16384" width="9.140625" style="37"/>
  </cols>
  <sheetData>
    <row r="1" spans="1:39">
      <c r="A1" s="174" t="s">
        <v>311</v>
      </c>
    </row>
    <row r="2" spans="1:39" s="43" customFormat="1">
      <c r="A2" s="36"/>
      <c r="B2" s="190" t="s">
        <v>277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79" t="s">
        <v>314</v>
      </c>
      <c r="R4" s="279"/>
      <c r="S4" s="279"/>
      <c r="T4" s="279"/>
      <c r="U4" s="279"/>
      <c r="V4" s="279"/>
      <c r="W4" s="279"/>
      <c r="X4" s="279"/>
      <c r="Y4" s="279"/>
      <c r="Z4" s="279"/>
      <c r="AA4" s="279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2"/>
      <c r="D5" s="160" t="s">
        <v>1</v>
      </c>
      <c r="E5" s="160" t="s">
        <v>2</v>
      </c>
      <c r="F5" s="160" t="s">
        <v>3</v>
      </c>
      <c r="G5" s="160" t="s">
        <v>4</v>
      </c>
      <c r="H5" s="160" t="s">
        <v>103</v>
      </c>
      <c r="I5" s="160" t="s">
        <v>104</v>
      </c>
      <c r="J5" s="160" t="s">
        <v>110</v>
      </c>
      <c r="K5" s="160" t="s">
        <v>266</v>
      </c>
      <c r="L5" s="160" t="s">
        <v>282</v>
      </c>
      <c r="M5" s="160" t="s">
        <v>363</v>
      </c>
      <c r="N5" s="160" t="s">
        <v>400</v>
      </c>
      <c r="O5" s="160" t="s">
        <v>410</v>
      </c>
      <c r="P5" s="73"/>
      <c r="Q5" s="160" t="s">
        <v>2</v>
      </c>
      <c r="R5" s="160" t="s">
        <v>3</v>
      </c>
      <c r="S5" s="160" t="s">
        <v>4</v>
      </c>
      <c r="T5" s="160" t="s">
        <v>103</v>
      </c>
      <c r="U5" s="160" t="s">
        <v>104</v>
      </c>
      <c r="V5" s="160" t="s">
        <v>110</v>
      </c>
      <c r="W5" s="160" t="s">
        <v>266</v>
      </c>
      <c r="X5" s="160" t="s">
        <v>282</v>
      </c>
      <c r="Y5" s="160" t="s">
        <v>363</v>
      </c>
      <c r="Z5" s="160" t="s">
        <v>400</v>
      </c>
      <c r="AA5" s="160" t="s">
        <v>410</v>
      </c>
      <c r="AC5" s="160" t="s">
        <v>2</v>
      </c>
      <c r="AD5" s="160" t="s">
        <v>3</v>
      </c>
      <c r="AE5" s="160" t="s">
        <v>4</v>
      </c>
      <c r="AF5" s="160" t="s">
        <v>103</v>
      </c>
      <c r="AG5" s="160" t="s">
        <v>104</v>
      </c>
      <c r="AH5" s="160" t="s">
        <v>110</v>
      </c>
      <c r="AI5" s="160" t="s">
        <v>266</v>
      </c>
      <c r="AJ5" s="160" t="s">
        <v>282</v>
      </c>
      <c r="AK5" s="160" t="s">
        <v>363</v>
      </c>
      <c r="AL5" s="160" t="s">
        <v>400</v>
      </c>
      <c r="AM5" s="160" t="s">
        <v>410</v>
      </c>
    </row>
    <row r="6" spans="1:39" s="43" customFormat="1">
      <c r="A6" s="36"/>
      <c r="B6" s="27" t="s">
        <v>5</v>
      </c>
      <c r="C6" s="177" t="s">
        <v>286</v>
      </c>
      <c r="D6" s="137">
        <v>0</v>
      </c>
      <c r="E6" s="137">
        <v>0</v>
      </c>
      <c r="F6" s="137">
        <v>0</v>
      </c>
      <c r="G6" s="137">
        <v>0</v>
      </c>
      <c r="H6" s="137">
        <v>0</v>
      </c>
      <c r="I6" s="137">
        <v>0</v>
      </c>
      <c r="J6" s="137">
        <v>0</v>
      </c>
      <c r="K6" s="137">
        <v>0</v>
      </c>
      <c r="L6" s="137">
        <v>0</v>
      </c>
      <c r="M6" s="137">
        <v>0</v>
      </c>
      <c r="N6" s="137">
        <v>0</v>
      </c>
      <c r="O6" s="137">
        <v>0</v>
      </c>
      <c r="P6" s="136"/>
      <c r="Q6" s="137">
        <v>0</v>
      </c>
      <c r="R6" s="137">
        <v>0</v>
      </c>
      <c r="S6" s="137">
        <v>0</v>
      </c>
      <c r="T6" s="137">
        <v>0</v>
      </c>
      <c r="U6" s="137">
        <v>0</v>
      </c>
      <c r="V6" s="137">
        <v>0</v>
      </c>
      <c r="W6" s="137">
        <v>0</v>
      </c>
      <c r="X6" s="137">
        <v>0</v>
      </c>
      <c r="Y6" s="137">
        <v>0</v>
      </c>
      <c r="Z6" s="137">
        <v>0</v>
      </c>
      <c r="AA6" s="137">
        <v>0</v>
      </c>
      <c r="AB6" s="131"/>
      <c r="AC6" s="137">
        <v>0</v>
      </c>
      <c r="AD6" s="137">
        <v>0</v>
      </c>
      <c r="AE6" s="137">
        <v>0</v>
      </c>
      <c r="AF6" s="137">
        <v>0</v>
      </c>
      <c r="AG6" s="137">
        <v>0</v>
      </c>
      <c r="AH6" s="137">
        <v>0</v>
      </c>
      <c r="AI6" s="137">
        <v>0</v>
      </c>
      <c r="AJ6" s="137">
        <v>0</v>
      </c>
      <c r="AK6" s="137">
        <v>0</v>
      </c>
      <c r="AL6" s="137">
        <v>0</v>
      </c>
      <c r="AM6" s="137">
        <v>0</v>
      </c>
    </row>
    <row r="7" spans="1:39">
      <c r="B7" s="1" t="s">
        <v>35</v>
      </c>
      <c r="C7" s="178" t="s">
        <v>287</v>
      </c>
      <c r="D7" s="134">
        <v>0</v>
      </c>
      <c r="E7" s="134">
        <v>0</v>
      </c>
      <c r="F7" s="134">
        <v>0</v>
      </c>
      <c r="G7" s="134">
        <v>0</v>
      </c>
      <c r="H7" s="134">
        <v>0</v>
      </c>
      <c r="I7" s="134">
        <v>0</v>
      </c>
      <c r="J7" s="134">
        <v>0</v>
      </c>
      <c r="K7" s="134">
        <v>0</v>
      </c>
      <c r="L7" s="134">
        <v>0</v>
      </c>
      <c r="M7" s="134">
        <v>0</v>
      </c>
      <c r="N7" s="134">
        <v>0</v>
      </c>
      <c r="O7" s="134">
        <v>0</v>
      </c>
      <c r="P7" s="133"/>
      <c r="Q7" s="134">
        <v>0</v>
      </c>
      <c r="R7" s="134">
        <v>0</v>
      </c>
      <c r="S7" s="134">
        <v>0</v>
      </c>
      <c r="T7" s="134">
        <v>0</v>
      </c>
      <c r="U7" s="134">
        <v>0</v>
      </c>
      <c r="V7" s="134">
        <v>0</v>
      </c>
      <c r="W7" s="134">
        <v>0</v>
      </c>
      <c r="X7" s="134">
        <v>0</v>
      </c>
      <c r="Y7" s="134">
        <v>0</v>
      </c>
      <c r="Z7" s="134">
        <v>0</v>
      </c>
      <c r="AA7" s="134">
        <v>0</v>
      </c>
      <c r="AB7" s="135"/>
      <c r="AC7" s="134">
        <v>0</v>
      </c>
      <c r="AD7" s="134">
        <v>0</v>
      </c>
      <c r="AE7" s="134">
        <v>0</v>
      </c>
      <c r="AF7" s="134">
        <v>0</v>
      </c>
      <c r="AG7" s="134">
        <v>0</v>
      </c>
      <c r="AH7" s="134">
        <v>0</v>
      </c>
      <c r="AI7" s="134">
        <v>0</v>
      </c>
      <c r="AJ7" s="134">
        <v>0</v>
      </c>
      <c r="AK7" s="134">
        <v>0</v>
      </c>
      <c r="AL7" s="134">
        <v>0</v>
      </c>
      <c r="AM7" s="134">
        <v>0</v>
      </c>
    </row>
    <row r="8" spans="1:39">
      <c r="B8" s="1" t="s">
        <v>36</v>
      </c>
      <c r="C8" s="178" t="s">
        <v>288</v>
      </c>
      <c r="D8" s="134">
        <v>0</v>
      </c>
      <c r="E8" s="134">
        <v>0</v>
      </c>
      <c r="F8" s="134">
        <v>0</v>
      </c>
      <c r="G8" s="134">
        <v>0</v>
      </c>
      <c r="H8" s="134">
        <v>0</v>
      </c>
      <c r="I8" s="134">
        <v>0</v>
      </c>
      <c r="J8" s="134">
        <v>0</v>
      </c>
      <c r="K8" s="134">
        <v>0</v>
      </c>
      <c r="L8" s="134">
        <v>0</v>
      </c>
      <c r="M8" s="134">
        <v>0</v>
      </c>
      <c r="N8" s="134">
        <v>0</v>
      </c>
      <c r="O8" s="134">
        <v>0</v>
      </c>
      <c r="P8" s="133"/>
      <c r="Q8" s="134">
        <v>0</v>
      </c>
      <c r="R8" s="134">
        <v>0</v>
      </c>
      <c r="S8" s="134">
        <v>0</v>
      </c>
      <c r="T8" s="134">
        <v>0</v>
      </c>
      <c r="U8" s="134">
        <v>0</v>
      </c>
      <c r="V8" s="134">
        <v>0</v>
      </c>
      <c r="W8" s="134">
        <v>0</v>
      </c>
      <c r="X8" s="134">
        <v>0</v>
      </c>
      <c r="Y8" s="134">
        <v>0</v>
      </c>
      <c r="Z8" s="134">
        <v>0</v>
      </c>
      <c r="AA8" s="134">
        <v>0</v>
      </c>
      <c r="AB8" s="135"/>
      <c r="AC8" s="134">
        <v>0</v>
      </c>
      <c r="AD8" s="134">
        <v>0</v>
      </c>
      <c r="AE8" s="134">
        <v>0</v>
      </c>
      <c r="AF8" s="134">
        <v>0</v>
      </c>
      <c r="AG8" s="134">
        <v>0</v>
      </c>
      <c r="AH8" s="134">
        <v>0</v>
      </c>
      <c r="AI8" s="134">
        <v>0</v>
      </c>
      <c r="AJ8" s="134">
        <v>0</v>
      </c>
      <c r="AK8" s="134">
        <v>0</v>
      </c>
      <c r="AL8" s="134">
        <v>0</v>
      </c>
      <c r="AM8" s="134">
        <v>0</v>
      </c>
    </row>
    <row r="9" spans="1:39" s="43" customFormat="1">
      <c r="A9" s="36"/>
      <c r="B9" s="27" t="s">
        <v>6</v>
      </c>
      <c r="C9" s="177" t="s">
        <v>289</v>
      </c>
      <c r="D9" s="137">
        <v>559600</v>
      </c>
      <c r="E9" s="137">
        <v>648478.07160000002</v>
      </c>
      <c r="F9" s="137">
        <v>743204.28390000015</v>
      </c>
      <c r="G9" s="137">
        <v>804133.71640000015</v>
      </c>
      <c r="H9" s="137">
        <v>904575.88470000005</v>
      </c>
      <c r="I9" s="137">
        <v>1015970.8482999998</v>
      </c>
      <c r="J9" s="137">
        <v>1051286.8393230001</v>
      </c>
      <c r="K9" s="137">
        <v>1192003.8512119998</v>
      </c>
      <c r="L9" s="137">
        <v>1226111.3737009999</v>
      </c>
      <c r="M9" s="137">
        <v>1309134</v>
      </c>
      <c r="N9" s="137">
        <v>1359525.5851</v>
      </c>
      <c r="O9" s="137">
        <v>1410730.8389000001</v>
      </c>
      <c r="P9" s="136"/>
      <c r="Q9" s="137">
        <v>88878.071600000025</v>
      </c>
      <c r="R9" s="137">
        <v>94726.212300000087</v>
      </c>
      <c r="S9" s="137">
        <v>60929.432499999981</v>
      </c>
      <c r="T9" s="137">
        <v>100442.16829999996</v>
      </c>
      <c r="U9" s="137">
        <v>111394.96359999976</v>
      </c>
      <c r="V9" s="137">
        <v>35315.991023000242</v>
      </c>
      <c r="W9" s="137">
        <v>140717.0118889997</v>
      </c>
      <c r="X9" s="137">
        <v>34107.522489000075</v>
      </c>
      <c r="Y9" s="137">
        <v>83022.626299000141</v>
      </c>
      <c r="Z9" s="137">
        <v>50391.585099999975</v>
      </c>
      <c r="AA9" s="137">
        <v>51205.253800000173</v>
      </c>
      <c r="AB9" s="131"/>
      <c r="AC9" s="137">
        <v>0</v>
      </c>
      <c r="AD9" s="137">
        <v>0</v>
      </c>
      <c r="AE9" s="137">
        <v>0</v>
      </c>
      <c r="AF9" s="137">
        <v>0</v>
      </c>
      <c r="AG9" s="137">
        <v>0</v>
      </c>
      <c r="AH9" s="137">
        <v>0</v>
      </c>
      <c r="AI9" s="137">
        <v>0</v>
      </c>
      <c r="AJ9" s="137">
        <v>0</v>
      </c>
      <c r="AK9" s="137">
        <v>0</v>
      </c>
      <c r="AL9" s="137">
        <v>0</v>
      </c>
      <c r="AM9" s="137">
        <v>0</v>
      </c>
    </row>
    <row r="10" spans="1:39" s="43" customFormat="1">
      <c r="A10" s="36"/>
      <c r="B10" s="29" t="s">
        <v>7</v>
      </c>
      <c r="C10" s="177" t="s">
        <v>290</v>
      </c>
      <c r="D10" s="137">
        <v>0</v>
      </c>
      <c r="E10" s="137">
        <v>0</v>
      </c>
      <c r="F10" s="137">
        <v>0</v>
      </c>
      <c r="G10" s="137">
        <v>0</v>
      </c>
      <c r="H10" s="137">
        <v>0</v>
      </c>
      <c r="I10" s="137">
        <v>0</v>
      </c>
      <c r="J10" s="137">
        <v>0</v>
      </c>
      <c r="K10" s="137">
        <v>0</v>
      </c>
      <c r="L10" s="137">
        <v>0</v>
      </c>
      <c r="M10" s="137">
        <v>0</v>
      </c>
      <c r="N10" s="137">
        <v>0</v>
      </c>
      <c r="O10" s="137">
        <v>0</v>
      </c>
      <c r="P10" s="136"/>
      <c r="Q10" s="137">
        <v>0</v>
      </c>
      <c r="R10" s="137">
        <v>0</v>
      </c>
      <c r="S10" s="137">
        <v>0</v>
      </c>
      <c r="T10" s="137">
        <v>0</v>
      </c>
      <c r="U10" s="137">
        <v>0</v>
      </c>
      <c r="V10" s="137">
        <v>0</v>
      </c>
      <c r="W10" s="137">
        <v>0</v>
      </c>
      <c r="X10" s="137">
        <v>0</v>
      </c>
      <c r="Y10" s="137">
        <v>0</v>
      </c>
      <c r="Z10" s="137">
        <v>0</v>
      </c>
      <c r="AA10" s="137">
        <v>0</v>
      </c>
      <c r="AB10" s="131"/>
      <c r="AC10" s="137">
        <v>0</v>
      </c>
      <c r="AD10" s="137">
        <v>0</v>
      </c>
      <c r="AE10" s="137">
        <v>0</v>
      </c>
      <c r="AF10" s="137">
        <v>0</v>
      </c>
      <c r="AG10" s="137">
        <v>0</v>
      </c>
      <c r="AH10" s="137">
        <v>0</v>
      </c>
      <c r="AI10" s="137">
        <v>0</v>
      </c>
      <c r="AJ10" s="137">
        <v>0</v>
      </c>
      <c r="AK10" s="137">
        <v>0</v>
      </c>
      <c r="AL10" s="137">
        <v>0</v>
      </c>
      <c r="AM10" s="137">
        <v>0</v>
      </c>
    </row>
    <row r="11" spans="1:39">
      <c r="A11" s="48"/>
      <c r="B11" s="176" t="s">
        <v>40</v>
      </c>
      <c r="C11" s="196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3"/>
      <c r="Q11" s="134">
        <v>0</v>
      </c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5"/>
      <c r="AC11" s="134">
        <v>0</v>
      </c>
      <c r="AD11" s="134">
        <v>0</v>
      </c>
      <c r="AE11" s="134">
        <v>0</v>
      </c>
      <c r="AF11" s="134">
        <v>0</v>
      </c>
      <c r="AG11" s="134">
        <v>0</v>
      </c>
      <c r="AH11" s="134">
        <v>0</v>
      </c>
      <c r="AI11" s="134">
        <v>0</v>
      </c>
      <c r="AJ11" s="134">
        <v>0</v>
      </c>
      <c r="AK11" s="134">
        <v>0</v>
      </c>
      <c r="AL11" s="134">
        <v>0</v>
      </c>
      <c r="AM11" s="134">
        <v>0</v>
      </c>
    </row>
    <row r="12" spans="1:39">
      <c r="A12" s="48"/>
      <c r="B12" s="6" t="s">
        <v>41</v>
      </c>
      <c r="C12" s="196"/>
      <c r="D12" s="134">
        <v>0</v>
      </c>
      <c r="E12" s="134">
        <v>0</v>
      </c>
      <c r="F12" s="134">
        <v>0</v>
      </c>
      <c r="G12" s="134">
        <v>0</v>
      </c>
      <c r="H12" s="134">
        <v>0</v>
      </c>
      <c r="I12" s="134">
        <v>0</v>
      </c>
      <c r="J12" s="134">
        <v>0</v>
      </c>
      <c r="K12" s="134">
        <v>0</v>
      </c>
      <c r="L12" s="134">
        <v>0</v>
      </c>
      <c r="M12" s="134">
        <v>0</v>
      </c>
      <c r="N12" s="134">
        <v>0</v>
      </c>
      <c r="O12" s="134">
        <v>0</v>
      </c>
      <c r="P12" s="133"/>
      <c r="Q12" s="134">
        <v>0</v>
      </c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>
        <v>0</v>
      </c>
      <c r="Y12" s="134">
        <v>0</v>
      </c>
      <c r="Z12" s="134">
        <v>0</v>
      </c>
      <c r="AA12" s="134">
        <v>0</v>
      </c>
      <c r="AB12" s="135"/>
      <c r="AC12" s="134">
        <v>0</v>
      </c>
      <c r="AD12" s="134">
        <v>0</v>
      </c>
      <c r="AE12" s="134">
        <v>0</v>
      </c>
      <c r="AF12" s="134">
        <v>0</v>
      </c>
      <c r="AG12" s="134">
        <v>0</v>
      </c>
      <c r="AH12" s="134">
        <v>0</v>
      </c>
      <c r="AI12" s="134">
        <v>0</v>
      </c>
      <c r="AJ12" s="134">
        <v>0</v>
      </c>
      <c r="AK12" s="134">
        <v>0</v>
      </c>
      <c r="AL12" s="134">
        <v>0</v>
      </c>
      <c r="AM12" s="134">
        <v>0</v>
      </c>
    </row>
    <row r="13" spans="1:39">
      <c r="A13" s="48"/>
      <c r="B13" s="6" t="s">
        <v>42</v>
      </c>
      <c r="C13" s="196"/>
      <c r="D13" s="134">
        <v>0</v>
      </c>
      <c r="E13" s="134">
        <v>0</v>
      </c>
      <c r="F13" s="134">
        <v>0</v>
      </c>
      <c r="G13" s="134">
        <v>0</v>
      </c>
      <c r="H13" s="134">
        <v>0</v>
      </c>
      <c r="I13" s="134">
        <v>0</v>
      </c>
      <c r="J13" s="134">
        <v>0</v>
      </c>
      <c r="K13" s="134">
        <v>0</v>
      </c>
      <c r="L13" s="134">
        <v>0</v>
      </c>
      <c r="M13" s="134">
        <v>0</v>
      </c>
      <c r="N13" s="134">
        <v>0</v>
      </c>
      <c r="O13" s="134">
        <v>0</v>
      </c>
      <c r="P13" s="133"/>
      <c r="Q13" s="134">
        <v>0</v>
      </c>
      <c r="R13" s="134">
        <v>0</v>
      </c>
      <c r="S13" s="134">
        <v>0</v>
      </c>
      <c r="T13" s="134">
        <v>0</v>
      </c>
      <c r="U13" s="134">
        <v>0</v>
      </c>
      <c r="V13" s="134">
        <v>0</v>
      </c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5"/>
      <c r="AC13" s="134">
        <v>0</v>
      </c>
      <c r="AD13" s="134">
        <v>0</v>
      </c>
      <c r="AE13" s="134">
        <v>0</v>
      </c>
      <c r="AF13" s="134">
        <v>0</v>
      </c>
      <c r="AG13" s="134">
        <v>0</v>
      </c>
      <c r="AH13" s="134">
        <v>0</v>
      </c>
      <c r="AI13" s="134">
        <v>0</v>
      </c>
      <c r="AJ13" s="134">
        <v>0</v>
      </c>
      <c r="AK13" s="134">
        <v>0</v>
      </c>
      <c r="AL13" s="134">
        <v>0</v>
      </c>
      <c r="AM13" s="134">
        <v>0</v>
      </c>
    </row>
    <row r="14" spans="1:39">
      <c r="A14" s="48"/>
      <c r="B14" s="6" t="s">
        <v>43</v>
      </c>
      <c r="C14" s="196"/>
      <c r="D14" s="134">
        <v>0</v>
      </c>
      <c r="E14" s="134">
        <v>0</v>
      </c>
      <c r="F14" s="134">
        <v>0</v>
      </c>
      <c r="G14" s="134">
        <v>0</v>
      </c>
      <c r="H14" s="134">
        <v>0</v>
      </c>
      <c r="I14" s="134">
        <v>0</v>
      </c>
      <c r="J14" s="134">
        <v>0</v>
      </c>
      <c r="K14" s="134">
        <v>0</v>
      </c>
      <c r="L14" s="134">
        <v>0</v>
      </c>
      <c r="M14" s="134">
        <v>0</v>
      </c>
      <c r="N14" s="134">
        <v>0</v>
      </c>
      <c r="O14" s="134">
        <v>0</v>
      </c>
      <c r="P14" s="133"/>
      <c r="Q14" s="134">
        <v>0</v>
      </c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5"/>
      <c r="AC14" s="134">
        <v>0</v>
      </c>
      <c r="AD14" s="134">
        <v>0</v>
      </c>
      <c r="AE14" s="134">
        <v>0</v>
      </c>
      <c r="AF14" s="134">
        <v>0</v>
      </c>
      <c r="AG14" s="134">
        <v>0</v>
      </c>
      <c r="AH14" s="134">
        <v>0</v>
      </c>
      <c r="AI14" s="134">
        <v>0</v>
      </c>
      <c r="AJ14" s="134">
        <v>0</v>
      </c>
      <c r="AK14" s="134">
        <v>0</v>
      </c>
      <c r="AL14" s="134">
        <v>0</v>
      </c>
      <c r="AM14" s="134">
        <v>0</v>
      </c>
    </row>
    <row r="15" spans="1:39">
      <c r="A15" s="48"/>
      <c r="B15" s="6" t="s">
        <v>44</v>
      </c>
      <c r="C15" s="196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3"/>
      <c r="Q15" s="134">
        <v>0</v>
      </c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>
        <v>0</v>
      </c>
      <c r="Y15" s="134">
        <v>0</v>
      </c>
      <c r="Z15" s="134">
        <v>0</v>
      </c>
      <c r="AA15" s="134">
        <v>0</v>
      </c>
      <c r="AB15" s="135"/>
      <c r="AC15" s="134">
        <v>0</v>
      </c>
      <c r="AD15" s="134">
        <v>0</v>
      </c>
      <c r="AE15" s="134">
        <v>0</v>
      </c>
      <c r="AF15" s="134">
        <v>0</v>
      </c>
      <c r="AG15" s="134">
        <v>0</v>
      </c>
      <c r="AH15" s="134">
        <v>0</v>
      </c>
      <c r="AI15" s="134">
        <v>0</v>
      </c>
      <c r="AJ15" s="134">
        <v>0</v>
      </c>
      <c r="AK15" s="134">
        <v>0</v>
      </c>
      <c r="AL15" s="134">
        <v>0</v>
      </c>
      <c r="AM15" s="134">
        <v>0</v>
      </c>
    </row>
    <row r="16" spans="1:39">
      <c r="A16" s="48"/>
      <c r="B16" s="7" t="s">
        <v>45</v>
      </c>
      <c r="C16" s="196"/>
      <c r="D16" s="134">
        <v>0</v>
      </c>
      <c r="E16" s="134">
        <v>0</v>
      </c>
      <c r="F16" s="134">
        <v>0</v>
      </c>
      <c r="G16" s="134">
        <v>0</v>
      </c>
      <c r="H16" s="134">
        <v>0</v>
      </c>
      <c r="I16" s="134">
        <v>0</v>
      </c>
      <c r="J16" s="134">
        <v>0</v>
      </c>
      <c r="K16" s="134">
        <v>0</v>
      </c>
      <c r="L16" s="134">
        <v>0</v>
      </c>
      <c r="M16" s="134">
        <v>0</v>
      </c>
      <c r="N16" s="134">
        <v>0</v>
      </c>
      <c r="O16" s="134">
        <v>0</v>
      </c>
      <c r="P16" s="133"/>
      <c r="Q16" s="134">
        <v>0</v>
      </c>
      <c r="R16" s="134">
        <v>0</v>
      </c>
      <c r="S16" s="134">
        <v>0</v>
      </c>
      <c r="T16" s="134">
        <v>0</v>
      </c>
      <c r="U16" s="134">
        <v>0</v>
      </c>
      <c r="V16" s="134">
        <v>0</v>
      </c>
      <c r="W16" s="134">
        <v>0</v>
      </c>
      <c r="X16" s="134">
        <v>0</v>
      </c>
      <c r="Y16" s="134">
        <v>0</v>
      </c>
      <c r="Z16" s="134">
        <v>0</v>
      </c>
      <c r="AA16" s="134">
        <v>0</v>
      </c>
      <c r="AB16" s="135"/>
      <c r="AC16" s="134">
        <v>0</v>
      </c>
      <c r="AD16" s="134">
        <v>0</v>
      </c>
      <c r="AE16" s="134">
        <v>0</v>
      </c>
      <c r="AF16" s="134">
        <v>0</v>
      </c>
      <c r="AG16" s="134">
        <v>0</v>
      </c>
      <c r="AH16" s="134">
        <v>0</v>
      </c>
      <c r="AI16" s="134">
        <v>0</v>
      </c>
      <c r="AJ16" s="134">
        <v>0</v>
      </c>
      <c r="AK16" s="134">
        <v>0</v>
      </c>
      <c r="AL16" s="134">
        <v>0</v>
      </c>
      <c r="AM16" s="134">
        <v>0</v>
      </c>
    </row>
    <row r="17" spans="1:39">
      <c r="A17" s="48"/>
      <c r="B17" s="7" t="s">
        <v>46</v>
      </c>
      <c r="C17" s="196"/>
      <c r="D17" s="134">
        <v>0</v>
      </c>
      <c r="E17" s="134">
        <v>0</v>
      </c>
      <c r="F17" s="134">
        <v>0</v>
      </c>
      <c r="G17" s="134">
        <v>0</v>
      </c>
      <c r="H17" s="134">
        <v>0</v>
      </c>
      <c r="I17" s="134">
        <v>0</v>
      </c>
      <c r="J17" s="134">
        <v>0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3"/>
      <c r="Q17" s="134">
        <v>0</v>
      </c>
      <c r="R17" s="134">
        <v>0</v>
      </c>
      <c r="S17" s="134">
        <v>0</v>
      </c>
      <c r="T17" s="134">
        <v>0</v>
      </c>
      <c r="U17" s="134">
        <v>0</v>
      </c>
      <c r="V17" s="134">
        <v>0</v>
      </c>
      <c r="W17" s="134">
        <v>0</v>
      </c>
      <c r="X17" s="134">
        <v>0</v>
      </c>
      <c r="Y17" s="134">
        <v>0</v>
      </c>
      <c r="Z17" s="134">
        <v>0</v>
      </c>
      <c r="AA17" s="134">
        <v>0</v>
      </c>
      <c r="AB17" s="135"/>
      <c r="AC17" s="134">
        <v>0</v>
      </c>
      <c r="AD17" s="134">
        <v>0</v>
      </c>
      <c r="AE17" s="134">
        <v>0</v>
      </c>
      <c r="AF17" s="134">
        <v>0</v>
      </c>
      <c r="AG17" s="134">
        <v>0</v>
      </c>
      <c r="AH17" s="134">
        <v>0</v>
      </c>
      <c r="AI17" s="134">
        <v>0</v>
      </c>
      <c r="AJ17" s="134">
        <v>0</v>
      </c>
      <c r="AK17" s="134">
        <v>0</v>
      </c>
      <c r="AL17" s="134">
        <v>0</v>
      </c>
      <c r="AM17" s="134">
        <v>0</v>
      </c>
    </row>
    <row r="18" spans="1:39">
      <c r="A18" s="48"/>
      <c r="B18" s="6" t="s">
        <v>313</v>
      </c>
      <c r="C18" s="196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3"/>
      <c r="Q18" s="134">
        <v>0</v>
      </c>
      <c r="R18" s="134">
        <v>0</v>
      </c>
      <c r="S18" s="134">
        <v>0</v>
      </c>
      <c r="T18" s="134">
        <v>0</v>
      </c>
      <c r="U18" s="134">
        <v>0</v>
      </c>
      <c r="V18" s="134">
        <v>0</v>
      </c>
      <c r="W18" s="134">
        <v>0</v>
      </c>
      <c r="X18" s="134">
        <v>0</v>
      </c>
      <c r="Y18" s="134">
        <v>0</v>
      </c>
      <c r="Z18" s="134">
        <v>0</v>
      </c>
      <c r="AA18" s="134">
        <v>0</v>
      </c>
      <c r="AB18" s="135"/>
      <c r="AC18" s="134">
        <v>0</v>
      </c>
      <c r="AD18" s="134">
        <v>0</v>
      </c>
      <c r="AE18" s="134">
        <v>0</v>
      </c>
      <c r="AF18" s="134">
        <v>0</v>
      </c>
      <c r="AG18" s="134">
        <v>0</v>
      </c>
      <c r="AH18" s="134">
        <v>0</v>
      </c>
      <c r="AI18" s="134">
        <v>0</v>
      </c>
      <c r="AJ18" s="134">
        <v>0</v>
      </c>
      <c r="AK18" s="134">
        <v>0</v>
      </c>
      <c r="AL18" s="134">
        <v>0</v>
      </c>
      <c r="AM18" s="134">
        <v>0</v>
      </c>
    </row>
    <row r="19" spans="1:39">
      <c r="A19" s="48"/>
      <c r="B19" s="6" t="s">
        <v>107</v>
      </c>
      <c r="C19" s="178"/>
      <c r="D19" s="134">
        <v>0</v>
      </c>
      <c r="E19" s="134">
        <v>0</v>
      </c>
      <c r="F19" s="134">
        <v>0</v>
      </c>
      <c r="G19" s="134">
        <v>0</v>
      </c>
      <c r="H19" s="134">
        <v>0</v>
      </c>
      <c r="I19" s="134">
        <v>0</v>
      </c>
      <c r="J19" s="134">
        <v>0</v>
      </c>
      <c r="K19" s="134">
        <v>0</v>
      </c>
      <c r="L19" s="134">
        <v>0</v>
      </c>
      <c r="M19" s="134">
        <v>0</v>
      </c>
      <c r="N19" s="134">
        <v>0</v>
      </c>
      <c r="O19" s="134">
        <v>0</v>
      </c>
      <c r="P19" s="133"/>
      <c r="Q19" s="134">
        <v>0</v>
      </c>
      <c r="R19" s="134">
        <v>0</v>
      </c>
      <c r="S19" s="134">
        <v>0</v>
      </c>
      <c r="T19" s="134">
        <v>0</v>
      </c>
      <c r="U19" s="134">
        <v>0</v>
      </c>
      <c r="V19" s="134">
        <v>0</v>
      </c>
      <c r="W19" s="134">
        <v>0</v>
      </c>
      <c r="X19" s="134">
        <v>0</v>
      </c>
      <c r="Y19" s="134">
        <v>0</v>
      </c>
      <c r="Z19" s="134">
        <v>0</v>
      </c>
      <c r="AA19" s="134">
        <v>0</v>
      </c>
      <c r="AB19" s="135"/>
      <c r="AC19" s="134">
        <v>0</v>
      </c>
      <c r="AD19" s="134">
        <v>0</v>
      </c>
      <c r="AE19" s="134">
        <v>0</v>
      </c>
      <c r="AF19" s="134">
        <v>0</v>
      </c>
      <c r="AG19" s="134">
        <v>0</v>
      </c>
      <c r="AH19" s="134">
        <v>0</v>
      </c>
      <c r="AI19" s="134">
        <v>0</v>
      </c>
      <c r="AJ19" s="134">
        <v>0</v>
      </c>
      <c r="AK19" s="134">
        <v>0</v>
      </c>
      <c r="AL19" s="134">
        <v>0</v>
      </c>
      <c r="AM19" s="134">
        <v>0</v>
      </c>
    </row>
    <row r="20" spans="1:39">
      <c r="A20" s="48"/>
      <c r="B20" s="6" t="s">
        <v>48</v>
      </c>
      <c r="C20" s="196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3"/>
      <c r="Q20" s="134">
        <v>0</v>
      </c>
      <c r="R20" s="134">
        <v>0</v>
      </c>
      <c r="S20" s="134">
        <v>0</v>
      </c>
      <c r="T20" s="134">
        <v>0</v>
      </c>
      <c r="U20" s="134">
        <v>0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5"/>
      <c r="AC20" s="134">
        <v>0</v>
      </c>
      <c r="AD20" s="134">
        <v>0</v>
      </c>
      <c r="AE20" s="134">
        <v>0</v>
      </c>
      <c r="AF20" s="134">
        <v>0</v>
      </c>
      <c r="AG20" s="134">
        <v>0</v>
      </c>
      <c r="AH20" s="134">
        <v>0</v>
      </c>
      <c r="AI20" s="134">
        <v>0</v>
      </c>
      <c r="AJ20" s="134">
        <v>0</v>
      </c>
      <c r="AK20" s="134">
        <v>0</v>
      </c>
      <c r="AL20" s="134">
        <v>0</v>
      </c>
      <c r="AM20" s="134">
        <v>0</v>
      </c>
    </row>
    <row r="21" spans="1:39">
      <c r="A21" s="48"/>
      <c r="B21" s="6" t="s">
        <v>321</v>
      </c>
      <c r="C21" s="196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3"/>
      <c r="Q21" s="134">
        <v>0</v>
      </c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5"/>
      <c r="AC21" s="134">
        <v>0</v>
      </c>
      <c r="AD21" s="134">
        <v>0</v>
      </c>
      <c r="AE21" s="134">
        <v>0</v>
      </c>
      <c r="AF21" s="134">
        <v>0</v>
      </c>
      <c r="AG21" s="134">
        <v>0</v>
      </c>
      <c r="AH21" s="134">
        <v>0</v>
      </c>
      <c r="AI21" s="134">
        <v>0</v>
      </c>
      <c r="AJ21" s="134">
        <v>0</v>
      </c>
      <c r="AK21" s="134">
        <v>0</v>
      </c>
      <c r="AL21" s="134">
        <v>0</v>
      </c>
      <c r="AM21" s="134">
        <v>0</v>
      </c>
    </row>
    <row r="22" spans="1:39">
      <c r="A22" s="48"/>
      <c r="B22" s="8" t="s">
        <v>100</v>
      </c>
      <c r="C22" s="196"/>
      <c r="D22" s="134">
        <v>0</v>
      </c>
      <c r="E22" s="134">
        <v>0</v>
      </c>
      <c r="F22" s="134">
        <v>0</v>
      </c>
      <c r="G22" s="134">
        <v>0</v>
      </c>
      <c r="H22" s="134">
        <v>0</v>
      </c>
      <c r="I22" s="134">
        <v>0</v>
      </c>
      <c r="J22" s="134">
        <v>0</v>
      </c>
      <c r="K22" s="134">
        <v>0</v>
      </c>
      <c r="L22" s="134">
        <v>0</v>
      </c>
      <c r="M22" s="134">
        <v>0</v>
      </c>
      <c r="N22" s="134">
        <v>0</v>
      </c>
      <c r="O22" s="134">
        <v>0</v>
      </c>
      <c r="P22" s="133"/>
      <c r="Q22" s="134">
        <v>0</v>
      </c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5"/>
      <c r="AC22" s="134">
        <v>0</v>
      </c>
      <c r="AD22" s="134">
        <v>0</v>
      </c>
      <c r="AE22" s="134">
        <v>0</v>
      </c>
      <c r="AF22" s="134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4">
        <v>0</v>
      </c>
      <c r="AM22" s="134">
        <v>0</v>
      </c>
    </row>
    <row r="23" spans="1:39" s="43" customFormat="1">
      <c r="A23" s="36"/>
      <c r="B23" s="29" t="s">
        <v>8</v>
      </c>
      <c r="C23" s="177" t="s">
        <v>291</v>
      </c>
      <c r="D23" s="137">
        <v>559600</v>
      </c>
      <c r="E23" s="137">
        <v>648478.07160000002</v>
      </c>
      <c r="F23" s="137">
        <v>743204.28390000015</v>
      </c>
      <c r="G23" s="137">
        <v>804133.71640000015</v>
      </c>
      <c r="H23" s="137">
        <v>904575.88470000005</v>
      </c>
      <c r="I23" s="137">
        <v>1015970.8482999998</v>
      </c>
      <c r="J23" s="137">
        <v>1051286.8393230001</v>
      </c>
      <c r="K23" s="137">
        <v>1192003.8512119998</v>
      </c>
      <c r="L23" s="137">
        <v>1226111.3737009999</v>
      </c>
      <c r="M23" s="137">
        <v>1309134</v>
      </c>
      <c r="N23" s="137">
        <v>1359525.5851</v>
      </c>
      <c r="O23" s="137">
        <v>1410730.8389000001</v>
      </c>
      <c r="P23" s="136"/>
      <c r="Q23" s="137">
        <v>88878.071600000025</v>
      </c>
      <c r="R23" s="137">
        <v>94726.212300000087</v>
      </c>
      <c r="S23" s="137">
        <v>60929.432499999981</v>
      </c>
      <c r="T23" s="137">
        <v>100442.16829999996</v>
      </c>
      <c r="U23" s="137">
        <v>111394.96359999976</v>
      </c>
      <c r="V23" s="137">
        <v>35315.991023000242</v>
      </c>
      <c r="W23" s="137">
        <v>140717.0118889997</v>
      </c>
      <c r="X23" s="137">
        <v>34107.522489000075</v>
      </c>
      <c r="Y23" s="137">
        <v>83022.626299000141</v>
      </c>
      <c r="Z23" s="137">
        <v>50391.585099999975</v>
      </c>
      <c r="AA23" s="137">
        <v>51205.253800000173</v>
      </c>
      <c r="AB23" s="131"/>
      <c r="AC23" s="137">
        <v>0</v>
      </c>
      <c r="AD23" s="137">
        <v>0</v>
      </c>
      <c r="AE23" s="137">
        <v>0</v>
      </c>
      <c r="AF23" s="137">
        <v>0</v>
      </c>
      <c r="AG23" s="137">
        <v>0</v>
      </c>
      <c r="AH23" s="137">
        <v>0</v>
      </c>
      <c r="AI23" s="137">
        <v>0</v>
      </c>
      <c r="AJ23" s="137">
        <v>0</v>
      </c>
      <c r="AK23" s="137">
        <v>0</v>
      </c>
      <c r="AL23" s="137">
        <v>0</v>
      </c>
      <c r="AM23" s="137">
        <v>0</v>
      </c>
    </row>
    <row r="24" spans="1:39">
      <c r="B24" s="176" t="s">
        <v>40</v>
      </c>
      <c r="C24" s="196"/>
      <c r="D24" s="134">
        <v>559600</v>
      </c>
      <c r="E24" s="134">
        <v>648478.07160000002</v>
      </c>
      <c r="F24" s="134">
        <v>743204.28390000015</v>
      </c>
      <c r="G24" s="134">
        <v>804133.71640000015</v>
      </c>
      <c r="H24" s="134">
        <v>904575.88470000005</v>
      </c>
      <c r="I24" s="134">
        <v>1015970.8482999998</v>
      </c>
      <c r="J24" s="134">
        <v>1051286.8393230001</v>
      </c>
      <c r="K24" s="134">
        <v>1192003.8512119998</v>
      </c>
      <c r="L24" s="134">
        <v>1226111.3737009999</v>
      </c>
      <c r="M24" s="134">
        <v>1309134</v>
      </c>
      <c r="N24" s="134">
        <v>1359525.5851</v>
      </c>
      <c r="O24" s="134">
        <v>1410730.8389000001</v>
      </c>
      <c r="P24" s="133"/>
      <c r="Q24" s="134">
        <v>88878.071600000025</v>
      </c>
      <c r="R24" s="134">
        <v>94726.212300000087</v>
      </c>
      <c r="S24" s="134">
        <v>60929.432499999981</v>
      </c>
      <c r="T24" s="134">
        <v>100442.16829999996</v>
      </c>
      <c r="U24" s="134">
        <v>111394.96359999976</v>
      </c>
      <c r="V24" s="134">
        <v>35315.991023000242</v>
      </c>
      <c r="W24" s="134">
        <v>140717.0118889997</v>
      </c>
      <c r="X24" s="134">
        <v>34107.522489000075</v>
      </c>
      <c r="Y24" s="134">
        <v>83022.626299000141</v>
      </c>
      <c r="Z24" s="134">
        <v>50391.585099999975</v>
      </c>
      <c r="AA24" s="134">
        <v>51205.253800000173</v>
      </c>
      <c r="AB24" s="135"/>
      <c r="AC24" s="134">
        <v>0</v>
      </c>
      <c r="AD24" s="134">
        <v>0</v>
      </c>
      <c r="AE24" s="134">
        <v>0</v>
      </c>
      <c r="AF24" s="134">
        <v>0</v>
      </c>
      <c r="AG24" s="134">
        <v>0</v>
      </c>
      <c r="AH24" s="134">
        <v>0</v>
      </c>
      <c r="AI24" s="134">
        <v>0</v>
      </c>
      <c r="AJ24" s="134">
        <v>0</v>
      </c>
      <c r="AK24" s="134">
        <v>0</v>
      </c>
      <c r="AL24" s="134">
        <v>0</v>
      </c>
      <c r="AM24" s="134">
        <v>0</v>
      </c>
    </row>
    <row r="25" spans="1:39">
      <c r="B25" s="6" t="s">
        <v>41</v>
      </c>
      <c r="C25" s="196"/>
      <c r="D25" s="134">
        <v>0</v>
      </c>
      <c r="E25" s="134">
        <v>0</v>
      </c>
      <c r="F25" s="134">
        <v>0</v>
      </c>
      <c r="G25" s="134">
        <v>0</v>
      </c>
      <c r="H25" s="134">
        <v>0</v>
      </c>
      <c r="I25" s="134">
        <v>0</v>
      </c>
      <c r="J25" s="134">
        <v>0</v>
      </c>
      <c r="K25" s="134">
        <v>0</v>
      </c>
      <c r="L25" s="134">
        <v>0</v>
      </c>
      <c r="M25" s="134">
        <v>0</v>
      </c>
      <c r="N25" s="134">
        <v>0</v>
      </c>
      <c r="O25" s="134">
        <v>0</v>
      </c>
      <c r="P25" s="133"/>
      <c r="Q25" s="134">
        <v>0</v>
      </c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>
        <v>0</v>
      </c>
      <c r="Y25" s="134">
        <v>0</v>
      </c>
      <c r="Z25" s="134">
        <v>0</v>
      </c>
      <c r="AA25" s="134">
        <v>0</v>
      </c>
      <c r="AB25" s="135"/>
      <c r="AC25" s="134">
        <v>0</v>
      </c>
      <c r="AD25" s="134">
        <v>0</v>
      </c>
      <c r="AE25" s="134">
        <v>0</v>
      </c>
      <c r="AF25" s="134">
        <v>0</v>
      </c>
      <c r="AG25" s="134">
        <v>0</v>
      </c>
      <c r="AH25" s="134">
        <v>0</v>
      </c>
      <c r="AI25" s="134">
        <v>0</v>
      </c>
      <c r="AJ25" s="134">
        <v>0</v>
      </c>
      <c r="AK25" s="134">
        <v>0</v>
      </c>
      <c r="AL25" s="134">
        <v>0</v>
      </c>
      <c r="AM25" s="134">
        <v>0</v>
      </c>
    </row>
    <row r="26" spans="1:39">
      <c r="B26" s="6" t="s">
        <v>42</v>
      </c>
      <c r="C26" s="196"/>
      <c r="D26" s="134">
        <v>116270.24816083424</v>
      </c>
      <c r="E26" s="134">
        <v>128423.1388972089</v>
      </c>
      <c r="F26" s="134">
        <v>144032.30912494805</v>
      </c>
      <c r="G26" s="134">
        <v>137840.09651476506</v>
      </c>
      <c r="H26" s="134">
        <v>160729.787969389</v>
      </c>
      <c r="I26" s="134">
        <v>169918.85334856377</v>
      </c>
      <c r="J26" s="134">
        <v>173525.89258322472</v>
      </c>
      <c r="K26" s="134">
        <v>218917.49105300932</v>
      </c>
      <c r="L26" s="134">
        <v>209856.93014546618</v>
      </c>
      <c r="M26" s="134">
        <v>221579.01663367025</v>
      </c>
      <c r="N26" s="134">
        <v>246020.44151490976</v>
      </c>
      <c r="O26" s="134">
        <v>252148.75065663341</v>
      </c>
      <c r="P26" s="133"/>
      <c r="Q26" s="134">
        <v>12152.890736374662</v>
      </c>
      <c r="R26" s="134">
        <v>15609.170227739151</v>
      </c>
      <c r="S26" s="134">
        <v>-6192.2126101829917</v>
      </c>
      <c r="T26" s="134">
        <v>22889.69145462395</v>
      </c>
      <c r="U26" s="134">
        <v>9189.0653791747573</v>
      </c>
      <c r="V26" s="134">
        <v>3607.0392346609424</v>
      </c>
      <c r="W26" s="134">
        <v>45391.598469784614</v>
      </c>
      <c r="X26" s="134">
        <v>-9060.5609075431403</v>
      </c>
      <c r="Y26" s="134">
        <v>11722.086488204059</v>
      </c>
      <c r="Z26" s="134">
        <v>24441.424881239527</v>
      </c>
      <c r="AA26" s="134">
        <v>6128.3091417236392</v>
      </c>
      <c r="AB26" s="135"/>
      <c r="AC26" s="134">
        <v>0</v>
      </c>
      <c r="AD26" s="134">
        <v>0</v>
      </c>
      <c r="AE26" s="134">
        <v>0</v>
      </c>
      <c r="AF26" s="134">
        <v>0</v>
      </c>
      <c r="AG26" s="134">
        <v>0</v>
      </c>
      <c r="AH26" s="134">
        <v>0</v>
      </c>
      <c r="AI26" s="134">
        <v>0</v>
      </c>
      <c r="AJ26" s="134">
        <v>0</v>
      </c>
      <c r="AK26" s="134">
        <v>0</v>
      </c>
      <c r="AL26" s="134">
        <v>0</v>
      </c>
      <c r="AM26" s="134">
        <v>0</v>
      </c>
    </row>
    <row r="27" spans="1:39">
      <c r="B27" s="6" t="s">
        <v>43</v>
      </c>
      <c r="C27" s="196"/>
      <c r="D27" s="134">
        <v>0</v>
      </c>
      <c r="E27" s="134">
        <v>0</v>
      </c>
      <c r="F27" s="134">
        <v>0</v>
      </c>
      <c r="G27" s="134">
        <v>0</v>
      </c>
      <c r="H27" s="134">
        <v>0</v>
      </c>
      <c r="I27" s="134">
        <v>0</v>
      </c>
      <c r="J27" s="134">
        <v>0</v>
      </c>
      <c r="K27" s="134">
        <v>0</v>
      </c>
      <c r="L27" s="134">
        <v>0</v>
      </c>
      <c r="M27" s="134">
        <v>0</v>
      </c>
      <c r="N27" s="134">
        <v>0</v>
      </c>
      <c r="O27" s="134">
        <v>0</v>
      </c>
      <c r="P27" s="133"/>
      <c r="Q27" s="134">
        <v>0</v>
      </c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5"/>
      <c r="AC27" s="134">
        <v>0</v>
      </c>
      <c r="AD27" s="134">
        <v>0</v>
      </c>
      <c r="AE27" s="134">
        <v>0</v>
      </c>
      <c r="AF27" s="134">
        <v>0</v>
      </c>
      <c r="AG27" s="134">
        <v>0</v>
      </c>
      <c r="AH27" s="134">
        <v>0</v>
      </c>
      <c r="AI27" s="134">
        <v>0</v>
      </c>
      <c r="AJ27" s="134">
        <v>0</v>
      </c>
      <c r="AK27" s="134">
        <v>0</v>
      </c>
      <c r="AL27" s="134">
        <v>0</v>
      </c>
      <c r="AM27" s="134">
        <v>0</v>
      </c>
    </row>
    <row r="28" spans="1:39">
      <c r="B28" s="6" t="s">
        <v>44</v>
      </c>
      <c r="C28" s="196"/>
      <c r="D28" s="134">
        <v>13415.536163425764</v>
      </c>
      <c r="E28" s="134">
        <v>15187.301295566753</v>
      </c>
      <c r="F28" s="134">
        <v>17756.20469921847</v>
      </c>
      <c r="G28" s="134">
        <v>16299.017802956809</v>
      </c>
      <c r="H28" s="134">
        <v>15932.020582697276</v>
      </c>
      <c r="I28" s="134">
        <v>20438.536506976678</v>
      </c>
      <c r="J28" s="134">
        <v>17352.87410840423</v>
      </c>
      <c r="K28" s="134">
        <v>23873.26393161494</v>
      </c>
      <c r="L28" s="134">
        <v>21338.938320139016</v>
      </c>
      <c r="M28" s="134">
        <v>25778.903485460909</v>
      </c>
      <c r="N28" s="134">
        <v>18232.168259349921</v>
      </c>
      <c r="O28" s="134">
        <v>25842.606358208439</v>
      </c>
      <c r="P28" s="133"/>
      <c r="Q28" s="134">
        <v>1771.7651321409876</v>
      </c>
      <c r="R28" s="134">
        <v>2568.9034036517169</v>
      </c>
      <c r="S28" s="134">
        <v>-1457.1868962616604</v>
      </c>
      <c r="T28" s="134">
        <v>-366.99722025953179</v>
      </c>
      <c r="U28" s="134">
        <v>4506.5159242794007</v>
      </c>
      <c r="V28" s="134">
        <v>-3085.6623985724468</v>
      </c>
      <c r="W28" s="134">
        <v>6520.3898232107094</v>
      </c>
      <c r="X28" s="134">
        <v>-2534.3256114759242</v>
      </c>
      <c r="Y28" s="134">
        <v>4439.9651653218934</v>
      </c>
      <c r="Z28" s="134">
        <v>-7546.7352261109882</v>
      </c>
      <c r="AA28" s="134">
        <v>7610.4380988585181</v>
      </c>
      <c r="AB28" s="135"/>
      <c r="AC28" s="134">
        <v>0</v>
      </c>
      <c r="AD28" s="134">
        <v>0</v>
      </c>
      <c r="AE28" s="134">
        <v>0</v>
      </c>
      <c r="AF28" s="134">
        <v>0</v>
      </c>
      <c r="AG28" s="134">
        <v>0</v>
      </c>
      <c r="AH28" s="134">
        <v>0</v>
      </c>
      <c r="AI28" s="134">
        <v>0</v>
      </c>
      <c r="AJ28" s="134">
        <v>0</v>
      </c>
      <c r="AK28" s="134">
        <v>0</v>
      </c>
      <c r="AL28" s="134">
        <v>0</v>
      </c>
      <c r="AM28" s="134">
        <v>0</v>
      </c>
    </row>
    <row r="29" spans="1:39">
      <c r="B29" s="7" t="s">
        <v>45</v>
      </c>
      <c r="C29" s="196"/>
      <c r="D29" s="134">
        <v>0</v>
      </c>
      <c r="E29" s="134">
        <v>0</v>
      </c>
      <c r="F29" s="134">
        <v>0</v>
      </c>
      <c r="G29" s="134">
        <v>0</v>
      </c>
      <c r="H29" s="134">
        <v>0</v>
      </c>
      <c r="I29" s="134">
        <v>0</v>
      </c>
      <c r="J29" s="134">
        <v>0</v>
      </c>
      <c r="K29" s="134">
        <v>0</v>
      </c>
      <c r="L29" s="134">
        <v>0</v>
      </c>
      <c r="M29" s="134">
        <v>0</v>
      </c>
      <c r="N29" s="134">
        <v>0</v>
      </c>
      <c r="O29" s="134">
        <v>0</v>
      </c>
      <c r="P29" s="133"/>
      <c r="Q29" s="134">
        <v>0</v>
      </c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5"/>
      <c r="AC29" s="134">
        <v>0</v>
      </c>
      <c r="AD29" s="134">
        <v>0</v>
      </c>
      <c r="AE29" s="134">
        <v>0</v>
      </c>
      <c r="AF29" s="134">
        <v>0</v>
      </c>
      <c r="AG29" s="134">
        <v>0</v>
      </c>
      <c r="AH29" s="134">
        <v>0</v>
      </c>
      <c r="AI29" s="134">
        <v>0</v>
      </c>
      <c r="AJ29" s="134">
        <v>0</v>
      </c>
      <c r="AK29" s="134">
        <v>0</v>
      </c>
      <c r="AL29" s="134">
        <v>0</v>
      </c>
      <c r="AM29" s="134">
        <v>0</v>
      </c>
    </row>
    <row r="30" spans="1:39">
      <c r="B30" s="7" t="s">
        <v>46</v>
      </c>
      <c r="C30" s="196"/>
      <c r="D30" s="134">
        <v>13415.536163425764</v>
      </c>
      <c r="E30" s="134">
        <v>15187.301295566753</v>
      </c>
      <c r="F30" s="134">
        <v>17756.20469921847</v>
      </c>
      <c r="G30" s="134">
        <v>16299.017802956809</v>
      </c>
      <c r="H30" s="134">
        <v>15932.020582697276</v>
      </c>
      <c r="I30" s="134">
        <v>20438.536506976678</v>
      </c>
      <c r="J30" s="134">
        <v>17352.87410840423</v>
      </c>
      <c r="K30" s="134">
        <v>23873.26393161494</v>
      </c>
      <c r="L30" s="134">
        <v>21338.938320139016</v>
      </c>
      <c r="M30" s="134">
        <v>25778.903485460909</v>
      </c>
      <c r="N30" s="134">
        <v>18232.168259349921</v>
      </c>
      <c r="O30" s="134">
        <v>25842.606358208439</v>
      </c>
      <c r="P30" s="133"/>
      <c r="Q30" s="134">
        <v>1771.7651321409876</v>
      </c>
      <c r="R30" s="134">
        <v>2568.9034036517169</v>
      </c>
      <c r="S30" s="134">
        <v>-1457.1868962616604</v>
      </c>
      <c r="T30" s="134">
        <v>-366.99722025953179</v>
      </c>
      <c r="U30" s="134">
        <v>4506.5159242794007</v>
      </c>
      <c r="V30" s="134">
        <v>-3085.6623985724468</v>
      </c>
      <c r="W30" s="134">
        <v>6520.3898232107094</v>
      </c>
      <c r="X30" s="134">
        <v>-2534.3256114759242</v>
      </c>
      <c r="Y30" s="134">
        <v>4439.9651653218934</v>
      </c>
      <c r="Z30" s="134">
        <v>-7546.7352261109882</v>
      </c>
      <c r="AA30" s="134">
        <v>7610.4380988585181</v>
      </c>
      <c r="AB30" s="135"/>
      <c r="AC30" s="134">
        <v>0</v>
      </c>
      <c r="AD30" s="134">
        <v>0</v>
      </c>
      <c r="AE30" s="134">
        <v>0</v>
      </c>
      <c r="AF30" s="134">
        <v>0</v>
      </c>
      <c r="AG30" s="134">
        <v>0</v>
      </c>
      <c r="AH30" s="134">
        <v>0</v>
      </c>
      <c r="AI30" s="134">
        <v>0</v>
      </c>
      <c r="AJ30" s="134">
        <v>0</v>
      </c>
      <c r="AK30" s="134">
        <v>0</v>
      </c>
      <c r="AL30" s="134">
        <v>0</v>
      </c>
      <c r="AM30" s="134">
        <v>0</v>
      </c>
    </row>
    <row r="31" spans="1:39">
      <c r="B31" s="6" t="s">
        <v>313</v>
      </c>
      <c r="C31" s="196"/>
      <c r="D31" s="134">
        <v>0</v>
      </c>
      <c r="E31" s="134">
        <v>0</v>
      </c>
      <c r="F31" s="134">
        <v>0</v>
      </c>
      <c r="G31" s="134">
        <v>0</v>
      </c>
      <c r="H31" s="134">
        <v>0</v>
      </c>
      <c r="I31" s="134">
        <v>0</v>
      </c>
      <c r="J31" s="134">
        <v>0</v>
      </c>
      <c r="K31" s="134">
        <v>0</v>
      </c>
      <c r="L31" s="134">
        <v>0</v>
      </c>
      <c r="M31" s="134">
        <v>0</v>
      </c>
      <c r="N31" s="134">
        <v>0</v>
      </c>
      <c r="O31" s="134">
        <v>0</v>
      </c>
      <c r="P31" s="133"/>
      <c r="Q31" s="134">
        <v>0</v>
      </c>
      <c r="R31" s="134">
        <v>0</v>
      </c>
      <c r="S31" s="134">
        <v>0</v>
      </c>
      <c r="T31" s="134">
        <v>0</v>
      </c>
      <c r="U31" s="134">
        <v>0</v>
      </c>
      <c r="V31" s="134">
        <v>0</v>
      </c>
      <c r="W31" s="134">
        <v>0</v>
      </c>
      <c r="X31" s="134">
        <v>0</v>
      </c>
      <c r="Y31" s="134">
        <v>0</v>
      </c>
      <c r="Z31" s="134">
        <v>0</v>
      </c>
      <c r="AA31" s="134">
        <v>0</v>
      </c>
      <c r="AB31" s="135"/>
      <c r="AC31" s="134">
        <v>0</v>
      </c>
      <c r="AD31" s="134">
        <v>0</v>
      </c>
      <c r="AE31" s="134">
        <v>0</v>
      </c>
      <c r="AF31" s="134">
        <v>0</v>
      </c>
      <c r="AG31" s="134">
        <v>0</v>
      </c>
      <c r="AH31" s="134">
        <v>0</v>
      </c>
      <c r="AI31" s="134">
        <v>0</v>
      </c>
      <c r="AJ31" s="134">
        <v>0</v>
      </c>
      <c r="AK31" s="134">
        <v>0</v>
      </c>
      <c r="AL31" s="134">
        <v>0</v>
      </c>
      <c r="AM31" s="134">
        <v>0</v>
      </c>
    </row>
    <row r="32" spans="1:39">
      <c r="B32" s="6" t="s">
        <v>107</v>
      </c>
      <c r="C32" s="196"/>
      <c r="D32" s="134">
        <v>99969.181956226559</v>
      </c>
      <c r="E32" s="134">
        <v>111940.17263783923</v>
      </c>
      <c r="F32" s="134">
        <v>127963.5919657816</v>
      </c>
      <c r="G32" s="134">
        <v>141743.18092544863</v>
      </c>
      <c r="H32" s="134">
        <v>150802.85330036478</v>
      </c>
      <c r="I32" s="134">
        <v>163290.90814781972</v>
      </c>
      <c r="J32" s="134">
        <v>167355.27854297479</v>
      </c>
      <c r="K32" s="134">
        <v>178201.04270020625</v>
      </c>
      <c r="L32" s="134">
        <v>182737.25824299085</v>
      </c>
      <c r="M32" s="134">
        <v>190068.01205409446</v>
      </c>
      <c r="N32" s="134">
        <v>196315.55081037051</v>
      </c>
      <c r="O32" s="134">
        <v>202985.86492283907</v>
      </c>
      <c r="P32" s="133"/>
      <c r="Q32" s="134">
        <v>11970.990681612671</v>
      </c>
      <c r="R32" s="134">
        <v>16023.41932794236</v>
      </c>
      <c r="S32" s="134">
        <v>13779.588959667035</v>
      </c>
      <c r="T32" s="134">
        <v>9059.6723749161356</v>
      </c>
      <c r="U32" s="134">
        <v>12488.054847454941</v>
      </c>
      <c r="V32" s="134">
        <v>4064.3703951550833</v>
      </c>
      <c r="W32" s="134">
        <v>10845.764157231451</v>
      </c>
      <c r="X32" s="134">
        <v>4536.2155427846119</v>
      </c>
      <c r="Y32" s="134">
        <v>7330.7538111036138</v>
      </c>
      <c r="Z32" s="134">
        <v>6247.5387562760261</v>
      </c>
      <c r="AA32" s="134">
        <v>6670.3141124685772</v>
      </c>
      <c r="AB32" s="135"/>
      <c r="AC32" s="134">
        <v>0</v>
      </c>
      <c r="AD32" s="134">
        <v>0</v>
      </c>
      <c r="AE32" s="134">
        <v>0</v>
      </c>
      <c r="AF32" s="134">
        <v>0</v>
      </c>
      <c r="AG32" s="134">
        <v>0</v>
      </c>
      <c r="AH32" s="134">
        <v>0</v>
      </c>
      <c r="AI32" s="134">
        <v>0</v>
      </c>
      <c r="AJ32" s="134">
        <v>0</v>
      </c>
      <c r="AK32" s="134">
        <v>0</v>
      </c>
      <c r="AL32" s="134">
        <v>0</v>
      </c>
      <c r="AM32" s="134">
        <v>0</v>
      </c>
    </row>
    <row r="33" spans="1:39">
      <c r="B33" s="6" t="s">
        <v>48</v>
      </c>
      <c r="C33" s="196"/>
      <c r="D33" s="134">
        <v>0</v>
      </c>
      <c r="E33" s="134">
        <v>0</v>
      </c>
      <c r="F33" s="134">
        <v>0</v>
      </c>
      <c r="G33" s="134">
        <v>0</v>
      </c>
      <c r="H33" s="134">
        <v>0</v>
      </c>
      <c r="I33" s="134">
        <v>0</v>
      </c>
      <c r="J33" s="134">
        <v>0</v>
      </c>
      <c r="K33" s="134">
        <v>0</v>
      </c>
      <c r="L33" s="134">
        <v>0</v>
      </c>
      <c r="M33" s="134">
        <v>0</v>
      </c>
      <c r="N33" s="134">
        <v>0</v>
      </c>
      <c r="O33" s="134">
        <v>0</v>
      </c>
      <c r="P33" s="133"/>
      <c r="Q33" s="134">
        <v>0</v>
      </c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5"/>
      <c r="AC33" s="134">
        <v>0</v>
      </c>
      <c r="AD33" s="134">
        <v>0</v>
      </c>
      <c r="AE33" s="134">
        <v>0</v>
      </c>
      <c r="AF33" s="134">
        <v>0</v>
      </c>
      <c r="AG33" s="134">
        <v>0</v>
      </c>
      <c r="AH33" s="134">
        <v>0</v>
      </c>
      <c r="AI33" s="134">
        <v>0</v>
      </c>
      <c r="AJ33" s="134">
        <v>0</v>
      </c>
      <c r="AK33" s="134">
        <v>0</v>
      </c>
      <c r="AL33" s="134">
        <v>0</v>
      </c>
      <c r="AM33" s="134">
        <v>0</v>
      </c>
    </row>
    <row r="34" spans="1:39">
      <c r="B34" s="6" t="s">
        <v>321</v>
      </c>
      <c r="C34" s="196"/>
      <c r="D34" s="134">
        <v>329945.03371951339</v>
      </c>
      <c r="E34" s="134">
        <v>392927.45876938518</v>
      </c>
      <c r="F34" s="134">
        <v>453452.17811005202</v>
      </c>
      <c r="G34" s="134">
        <v>508251.42115682957</v>
      </c>
      <c r="H34" s="134">
        <v>577111.22284754901</v>
      </c>
      <c r="I34" s="134">
        <v>662322.55029663979</v>
      </c>
      <c r="J34" s="134">
        <v>693052.79408839636</v>
      </c>
      <c r="K34" s="134">
        <v>771012.0535271694</v>
      </c>
      <c r="L34" s="134">
        <v>812178.24699240387</v>
      </c>
      <c r="M34" s="134">
        <v>871708.06782677432</v>
      </c>
      <c r="N34" s="134">
        <v>898957.4245153697</v>
      </c>
      <c r="O34" s="134">
        <v>929753.61696231924</v>
      </c>
      <c r="P34" s="133"/>
      <c r="Q34" s="134">
        <v>62982.425049871723</v>
      </c>
      <c r="R34" s="134">
        <v>60524.719340666867</v>
      </c>
      <c r="S34" s="134">
        <v>54799.243046777519</v>
      </c>
      <c r="T34" s="134">
        <v>68859.801690719454</v>
      </c>
      <c r="U34" s="134">
        <v>85211.327449090735</v>
      </c>
      <c r="V34" s="134">
        <v>30730.243791756584</v>
      </c>
      <c r="W34" s="134">
        <v>77959.259438773006</v>
      </c>
      <c r="X34" s="134">
        <v>41166.193465234574</v>
      </c>
      <c r="Y34" s="134">
        <v>59529.820834370366</v>
      </c>
      <c r="Z34" s="134">
        <v>27249.356688595435</v>
      </c>
      <c r="AA34" s="134">
        <v>30796.192446949499</v>
      </c>
      <c r="AB34" s="135"/>
      <c r="AC34" s="134">
        <v>0</v>
      </c>
      <c r="AD34" s="134">
        <v>0</v>
      </c>
      <c r="AE34" s="134">
        <v>0</v>
      </c>
      <c r="AF34" s="134">
        <v>0</v>
      </c>
      <c r="AG34" s="134">
        <v>0</v>
      </c>
      <c r="AH34" s="134">
        <v>0</v>
      </c>
      <c r="AI34" s="134">
        <v>0</v>
      </c>
      <c r="AJ34" s="134">
        <v>0</v>
      </c>
      <c r="AK34" s="134">
        <v>0</v>
      </c>
      <c r="AL34" s="134">
        <v>0</v>
      </c>
      <c r="AM34" s="134">
        <v>0</v>
      </c>
    </row>
    <row r="35" spans="1:39">
      <c r="B35" s="8" t="s">
        <v>100</v>
      </c>
      <c r="C35" s="196"/>
      <c r="D35" s="134">
        <v>0</v>
      </c>
      <c r="E35" s="134">
        <v>0</v>
      </c>
      <c r="F35" s="134">
        <v>0</v>
      </c>
      <c r="G35" s="134">
        <v>0</v>
      </c>
      <c r="H35" s="134">
        <v>0</v>
      </c>
      <c r="I35" s="134">
        <v>0</v>
      </c>
      <c r="J35" s="134">
        <v>0</v>
      </c>
      <c r="K35" s="134">
        <v>0</v>
      </c>
      <c r="L35" s="134">
        <v>0</v>
      </c>
      <c r="M35" s="134">
        <v>0</v>
      </c>
      <c r="N35" s="134">
        <v>0</v>
      </c>
      <c r="O35" s="134">
        <v>0</v>
      </c>
      <c r="P35" s="133"/>
      <c r="Q35" s="134">
        <v>0</v>
      </c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>
        <v>0</v>
      </c>
      <c r="Y35" s="134">
        <v>0</v>
      </c>
      <c r="Z35" s="134">
        <v>0</v>
      </c>
      <c r="AA35" s="134">
        <v>0</v>
      </c>
      <c r="AB35" s="135"/>
      <c r="AC35" s="134">
        <v>0</v>
      </c>
      <c r="AD35" s="134">
        <v>0</v>
      </c>
      <c r="AE35" s="134">
        <v>0</v>
      </c>
      <c r="AF35" s="134">
        <v>0</v>
      </c>
      <c r="AG35" s="134">
        <v>0</v>
      </c>
      <c r="AH35" s="134">
        <v>0</v>
      </c>
      <c r="AI35" s="134">
        <v>0</v>
      </c>
      <c r="AJ35" s="134">
        <v>0</v>
      </c>
      <c r="AK35" s="134">
        <v>0</v>
      </c>
      <c r="AL35" s="134">
        <v>0</v>
      </c>
      <c r="AM35" s="134">
        <v>0</v>
      </c>
    </row>
    <row r="36" spans="1:39" s="43" customFormat="1">
      <c r="A36" s="36"/>
      <c r="B36" s="27" t="s">
        <v>9</v>
      </c>
      <c r="C36" s="177" t="s">
        <v>292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7">
        <v>0</v>
      </c>
      <c r="O36" s="137">
        <v>0</v>
      </c>
      <c r="P36" s="136"/>
      <c r="Q36" s="137">
        <v>0</v>
      </c>
      <c r="R36" s="137">
        <v>0</v>
      </c>
      <c r="S36" s="137">
        <v>0</v>
      </c>
      <c r="T36" s="137">
        <v>0</v>
      </c>
      <c r="U36" s="137">
        <v>0</v>
      </c>
      <c r="V36" s="137">
        <v>0</v>
      </c>
      <c r="W36" s="137">
        <v>0</v>
      </c>
      <c r="X36" s="137">
        <v>0</v>
      </c>
      <c r="Y36" s="137">
        <v>0</v>
      </c>
      <c r="Z36" s="137">
        <v>0</v>
      </c>
      <c r="AA36" s="137">
        <v>0</v>
      </c>
      <c r="AB36" s="131"/>
      <c r="AC36" s="137">
        <v>0</v>
      </c>
      <c r="AD36" s="137">
        <v>0</v>
      </c>
      <c r="AE36" s="137">
        <v>0</v>
      </c>
      <c r="AF36" s="137">
        <v>0</v>
      </c>
      <c r="AG36" s="137">
        <v>0</v>
      </c>
      <c r="AH36" s="137">
        <v>0</v>
      </c>
      <c r="AI36" s="137">
        <v>0</v>
      </c>
      <c r="AJ36" s="137">
        <v>0</v>
      </c>
      <c r="AK36" s="137">
        <v>0</v>
      </c>
      <c r="AL36" s="137">
        <v>0</v>
      </c>
      <c r="AM36" s="137">
        <v>0</v>
      </c>
    </row>
    <row r="37" spans="1:39">
      <c r="B37" s="176" t="s">
        <v>40</v>
      </c>
      <c r="C37" s="196"/>
      <c r="D37" s="134">
        <v>0</v>
      </c>
      <c r="E37" s="134">
        <v>0</v>
      </c>
      <c r="F37" s="134">
        <v>0</v>
      </c>
      <c r="G37" s="134">
        <v>0</v>
      </c>
      <c r="H37" s="134">
        <v>0</v>
      </c>
      <c r="I37" s="134">
        <v>0</v>
      </c>
      <c r="J37" s="134">
        <v>0</v>
      </c>
      <c r="K37" s="134">
        <v>0</v>
      </c>
      <c r="L37" s="134">
        <v>0</v>
      </c>
      <c r="M37" s="134">
        <v>0</v>
      </c>
      <c r="N37" s="134">
        <v>0</v>
      </c>
      <c r="O37" s="134">
        <v>0</v>
      </c>
      <c r="P37" s="133"/>
      <c r="Q37" s="134">
        <v>0</v>
      </c>
      <c r="R37" s="134">
        <v>0</v>
      </c>
      <c r="S37" s="134">
        <v>0</v>
      </c>
      <c r="T37" s="134">
        <v>0</v>
      </c>
      <c r="U37" s="134">
        <v>0</v>
      </c>
      <c r="V37" s="134">
        <v>0</v>
      </c>
      <c r="W37" s="134">
        <v>0</v>
      </c>
      <c r="X37" s="134">
        <v>0</v>
      </c>
      <c r="Y37" s="134">
        <v>0</v>
      </c>
      <c r="Z37" s="134">
        <v>0</v>
      </c>
      <c r="AA37" s="134">
        <v>0</v>
      </c>
      <c r="AB37" s="135"/>
      <c r="AC37" s="134">
        <v>0</v>
      </c>
      <c r="AD37" s="134">
        <v>0</v>
      </c>
      <c r="AE37" s="134">
        <v>0</v>
      </c>
      <c r="AF37" s="134">
        <v>0</v>
      </c>
      <c r="AG37" s="134">
        <v>0</v>
      </c>
      <c r="AH37" s="134">
        <v>0</v>
      </c>
      <c r="AI37" s="134">
        <v>0</v>
      </c>
      <c r="AJ37" s="134">
        <v>0</v>
      </c>
      <c r="AK37" s="134">
        <v>0</v>
      </c>
      <c r="AL37" s="134">
        <v>0</v>
      </c>
      <c r="AM37" s="134">
        <v>0</v>
      </c>
    </row>
    <row r="38" spans="1:39">
      <c r="B38" s="6" t="s">
        <v>41</v>
      </c>
      <c r="C38" s="196"/>
      <c r="D38" s="134">
        <v>0</v>
      </c>
      <c r="E38" s="134">
        <v>0</v>
      </c>
      <c r="F38" s="134">
        <v>0</v>
      </c>
      <c r="G38" s="134">
        <v>0</v>
      </c>
      <c r="H38" s="134">
        <v>0</v>
      </c>
      <c r="I38" s="134">
        <v>0</v>
      </c>
      <c r="J38" s="134">
        <v>0</v>
      </c>
      <c r="K38" s="134">
        <v>0</v>
      </c>
      <c r="L38" s="134">
        <v>0</v>
      </c>
      <c r="M38" s="134">
        <v>0</v>
      </c>
      <c r="N38" s="134">
        <v>0</v>
      </c>
      <c r="O38" s="134">
        <v>0</v>
      </c>
      <c r="P38" s="133"/>
      <c r="Q38" s="134">
        <v>0</v>
      </c>
      <c r="R38" s="134">
        <v>0</v>
      </c>
      <c r="S38" s="134">
        <v>0</v>
      </c>
      <c r="T38" s="134">
        <v>0</v>
      </c>
      <c r="U38" s="134">
        <v>0</v>
      </c>
      <c r="V38" s="134">
        <v>0</v>
      </c>
      <c r="W38" s="134">
        <v>0</v>
      </c>
      <c r="X38" s="134">
        <v>0</v>
      </c>
      <c r="Y38" s="134">
        <v>0</v>
      </c>
      <c r="Z38" s="134">
        <v>0</v>
      </c>
      <c r="AA38" s="134">
        <v>0</v>
      </c>
      <c r="AB38" s="135"/>
      <c r="AC38" s="134">
        <v>0</v>
      </c>
      <c r="AD38" s="134">
        <v>0</v>
      </c>
      <c r="AE38" s="134">
        <v>0</v>
      </c>
      <c r="AF38" s="134">
        <v>0</v>
      </c>
      <c r="AG38" s="134">
        <v>0</v>
      </c>
      <c r="AH38" s="134">
        <v>0</v>
      </c>
      <c r="AI38" s="134">
        <v>0</v>
      </c>
      <c r="AJ38" s="134">
        <v>0</v>
      </c>
      <c r="AK38" s="134">
        <v>0</v>
      </c>
      <c r="AL38" s="134">
        <v>0</v>
      </c>
      <c r="AM38" s="134">
        <v>0</v>
      </c>
    </row>
    <row r="39" spans="1:39">
      <c r="B39" s="6" t="s">
        <v>42</v>
      </c>
      <c r="C39" s="196"/>
      <c r="D39" s="134">
        <v>0</v>
      </c>
      <c r="E39" s="134">
        <v>0</v>
      </c>
      <c r="F39" s="134">
        <v>0</v>
      </c>
      <c r="G39" s="134">
        <v>0</v>
      </c>
      <c r="H39" s="134">
        <v>0</v>
      </c>
      <c r="I39" s="134">
        <v>0</v>
      </c>
      <c r="J39" s="134">
        <v>0</v>
      </c>
      <c r="K39" s="134">
        <v>0</v>
      </c>
      <c r="L39" s="134">
        <v>0</v>
      </c>
      <c r="M39" s="134">
        <v>0</v>
      </c>
      <c r="N39" s="134">
        <v>0</v>
      </c>
      <c r="O39" s="134">
        <v>0</v>
      </c>
      <c r="P39" s="133"/>
      <c r="Q39" s="134">
        <v>0</v>
      </c>
      <c r="R39" s="134">
        <v>0</v>
      </c>
      <c r="S39" s="134">
        <v>0</v>
      </c>
      <c r="T39" s="134">
        <v>0</v>
      </c>
      <c r="U39" s="134">
        <v>0</v>
      </c>
      <c r="V39" s="134">
        <v>0</v>
      </c>
      <c r="W39" s="134">
        <v>0</v>
      </c>
      <c r="X39" s="134">
        <v>0</v>
      </c>
      <c r="Y39" s="134">
        <v>0</v>
      </c>
      <c r="Z39" s="134">
        <v>0</v>
      </c>
      <c r="AA39" s="134">
        <v>0</v>
      </c>
      <c r="AB39" s="135"/>
      <c r="AC39" s="134">
        <v>0</v>
      </c>
      <c r="AD39" s="134">
        <v>0</v>
      </c>
      <c r="AE39" s="134">
        <v>0</v>
      </c>
      <c r="AF39" s="134">
        <v>0</v>
      </c>
      <c r="AG39" s="134">
        <v>0</v>
      </c>
      <c r="AH39" s="134">
        <v>0</v>
      </c>
      <c r="AI39" s="134">
        <v>0</v>
      </c>
      <c r="AJ39" s="134">
        <v>0</v>
      </c>
      <c r="AK39" s="134">
        <v>0</v>
      </c>
      <c r="AL39" s="134">
        <v>0</v>
      </c>
      <c r="AM39" s="134">
        <v>0</v>
      </c>
    </row>
    <row r="40" spans="1:39">
      <c r="B40" s="6" t="s">
        <v>43</v>
      </c>
      <c r="C40" s="196"/>
      <c r="D40" s="134">
        <v>0</v>
      </c>
      <c r="E40" s="134">
        <v>0</v>
      </c>
      <c r="F40" s="134">
        <v>0</v>
      </c>
      <c r="G40" s="134">
        <v>0</v>
      </c>
      <c r="H40" s="134">
        <v>0</v>
      </c>
      <c r="I40" s="134">
        <v>0</v>
      </c>
      <c r="J40" s="134">
        <v>0</v>
      </c>
      <c r="K40" s="134">
        <v>0</v>
      </c>
      <c r="L40" s="134">
        <v>0</v>
      </c>
      <c r="M40" s="134">
        <v>0</v>
      </c>
      <c r="N40" s="134">
        <v>0</v>
      </c>
      <c r="O40" s="134">
        <v>0</v>
      </c>
      <c r="P40" s="133"/>
      <c r="Q40" s="134">
        <v>0</v>
      </c>
      <c r="R40" s="134">
        <v>0</v>
      </c>
      <c r="S40" s="134">
        <v>0</v>
      </c>
      <c r="T40" s="134">
        <v>0</v>
      </c>
      <c r="U40" s="134">
        <v>0</v>
      </c>
      <c r="V40" s="134">
        <v>0</v>
      </c>
      <c r="W40" s="134">
        <v>0</v>
      </c>
      <c r="X40" s="134">
        <v>0</v>
      </c>
      <c r="Y40" s="134">
        <v>0</v>
      </c>
      <c r="Z40" s="134">
        <v>0</v>
      </c>
      <c r="AA40" s="134">
        <v>0</v>
      </c>
      <c r="AB40" s="135"/>
      <c r="AC40" s="134">
        <v>0</v>
      </c>
      <c r="AD40" s="134">
        <v>0</v>
      </c>
      <c r="AE40" s="134">
        <v>0</v>
      </c>
      <c r="AF40" s="134">
        <v>0</v>
      </c>
      <c r="AG40" s="134">
        <v>0</v>
      </c>
      <c r="AH40" s="134">
        <v>0</v>
      </c>
      <c r="AI40" s="134">
        <v>0</v>
      </c>
      <c r="AJ40" s="134">
        <v>0</v>
      </c>
      <c r="AK40" s="134">
        <v>0</v>
      </c>
      <c r="AL40" s="134">
        <v>0</v>
      </c>
      <c r="AM40" s="134">
        <v>0</v>
      </c>
    </row>
    <row r="41" spans="1:39">
      <c r="B41" s="6" t="s">
        <v>44</v>
      </c>
      <c r="C41" s="196"/>
      <c r="D41" s="134">
        <v>0</v>
      </c>
      <c r="E41" s="134">
        <v>0</v>
      </c>
      <c r="F41" s="134">
        <v>0</v>
      </c>
      <c r="G41" s="134">
        <v>0</v>
      </c>
      <c r="H41" s="134">
        <v>0</v>
      </c>
      <c r="I41" s="134">
        <v>0</v>
      </c>
      <c r="J41" s="134">
        <v>0</v>
      </c>
      <c r="K41" s="134">
        <v>0</v>
      </c>
      <c r="L41" s="134">
        <v>0</v>
      </c>
      <c r="M41" s="134">
        <v>0</v>
      </c>
      <c r="N41" s="134">
        <v>0</v>
      </c>
      <c r="O41" s="134">
        <v>0</v>
      </c>
      <c r="P41" s="133"/>
      <c r="Q41" s="134">
        <v>0</v>
      </c>
      <c r="R41" s="134">
        <v>0</v>
      </c>
      <c r="S41" s="134">
        <v>0</v>
      </c>
      <c r="T41" s="134">
        <v>0</v>
      </c>
      <c r="U41" s="134">
        <v>0</v>
      </c>
      <c r="V41" s="134">
        <v>0</v>
      </c>
      <c r="W41" s="134">
        <v>0</v>
      </c>
      <c r="X41" s="134">
        <v>0</v>
      </c>
      <c r="Y41" s="134">
        <v>0</v>
      </c>
      <c r="Z41" s="134">
        <v>0</v>
      </c>
      <c r="AA41" s="134">
        <v>0</v>
      </c>
      <c r="AB41" s="135"/>
      <c r="AC41" s="134">
        <v>0</v>
      </c>
      <c r="AD41" s="134">
        <v>0</v>
      </c>
      <c r="AE41" s="134">
        <v>0</v>
      </c>
      <c r="AF41" s="134">
        <v>0</v>
      </c>
      <c r="AG41" s="134">
        <v>0</v>
      </c>
      <c r="AH41" s="134">
        <v>0</v>
      </c>
      <c r="AI41" s="134">
        <v>0</v>
      </c>
      <c r="AJ41" s="134">
        <v>0</v>
      </c>
      <c r="AK41" s="134">
        <v>0</v>
      </c>
      <c r="AL41" s="134">
        <v>0</v>
      </c>
      <c r="AM41" s="134">
        <v>0</v>
      </c>
    </row>
    <row r="42" spans="1:39">
      <c r="B42" s="7" t="s">
        <v>45</v>
      </c>
      <c r="C42" s="196"/>
      <c r="D42" s="134">
        <v>0</v>
      </c>
      <c r="E42" s="134">
        <v>0</v>
      </c>
      <c r="F42" s="134">
        <v>0</v>
      </c>
      <c r="G42" s="134">
        <v>0</v>
      </c>
      <c r="H42" s="134">
        <v>0</v>
      </c>
      <c r="I42" s="134">
        <v>0</v>
      </c>
      <c r="J42" s="134">
        <v>0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3"/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5"/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</row>
    <row r="43" spans="1:39">
      <c r="B43" s="7" t="s">
        <v>46</v>
      </c>
      <c r="C43" s="196"/>
      <c r="D43" s="134">
        <v>0</v>
      </c>
      <c r="E43" s="134">
        <v>0</v>
      </c>
      <c r="F43" s="134">
        <v>0</v>
      </c>
      <c r="G43" s="134">
        <v>0</v>
      </c>
      <c r="H43" s="134">
        <v>0</v>
      </c>
      <c r="I43" s="134">
        <v>0</v>
      </c>
      <c r="J43" s="134">
        <v>0</v>
      </c>
      <c r="K43" s="134">
        <v>0</v>
      </c>
      <c r="L43" s="134">
        <v>0</v>
      </c>
      <c r="M43" s="134">
        <v>0</v>
      </c>
      <c r="N43" s="134">
        <v>0</v>
      </c>
      <c r="O43" s="134">
        <v>0</v>
      </c>
      <c r="P43" s="133"/>
      <c r="Q43" s="134">
        <v>0</v>
      </c>
      <c r="R43" s="134">
        <v>0</v>
      </c>
      <c r="S43" s="134">
        <v>0</v>
      </c>
      <c r="T43" s="134">
        <v>0</v>
      </c>
      <c r="U43" s="134">
        <v>0</v>
      </c>
      <c r="V43" s="134">
        <v>0</v>
      </c>
      <c r="W43" s="134">
        <v>0</v>
      </c>
      <c r="X43" s="134">
        <v>0</v>
      </c>
      <c r="Y43" s="134">
        <v>0</v>
      </c>
      <c r="Z43" s="134">
        <v>0</v>
      </c>
      <c r="AA43" s="134">
        <v>0</v>
      </c>
      <c r="AB43" s="135"/>
      <c r="AC43" s="134">
        <v>0</v>
      </c>
      <c r="AD43" s="134">
        <v>0</v>
      </c>
      <c r="AE43" s="134">
        <v>0</v>
      </c>
      <c r="AF43" s="134">
        <v>0</v>
      </c>
      <c r="AG43" s="134">
        <v>0</v>
      </c>
      <c r="AH43" s="134">
        <v>0</v>
      </c>
      <c r="AI43" s="134">
        <v>0</v>
      </c>
      <c r="AJ43" s="134">
        <v>0</v>
      </c>
      <c r="AK43" s="134">
        <v>0</v>
      </c>
      <c r="AL43" s="134">
        <v>0</v>
      </c>
      <c r="AM43" s="134">
        <v>0</v>
      </c>
    </row>
    <row r="44" spans="1:39">
      <c r="B44" s="6" t="s">
        <v>313</v>
      </c>
      <c r="C44" s="196"/>
      <c r="D44" s="134">
        <v>0</v>
      </c>
      <c r="E44" s="134">
        <v>0</v>
      </c>
      <c r="F44" s="134">
        <v>0</v>
      </c>
      <c r="G44" s="134">
        <v>0</v>
      </c>
      <c r="H44" s="134">
        <v>0</v>
      </c>
      <c r="I44" s="134">
        <v>0</v>
      </c>
      <c r="J44" s="134">
        <v>0</v>
      </c>
      <c r="K44" s="134">
        <v>0</v>
      </c>
      <c r="L44" s="134">
        <v>0</v>
      </c>
      <c r="M44" s="134">
        <v>0</v>
      </c>
      <c r="N44" s="134">
        <v>0</v>
      </c>
      <c r="O44" s="134">
        <v>0</v>
      </c>
      <c r="P44" s="133"/>
      <c r="Q44" s="134">
        <v>0</v>
      </c>
      <c r="R44" s="134">
        <v>0</v>
      </c>
      <c r="S44" s="134">
        <v>0</v>
      </c>
      <c r="T44" s="134">
        <v>0</v>
      </c>
      <c r="U44" s="134">
        <v>0</v>
      </c>
      <c r="V44" s="134">
        <v>0</v>
      </c>
      <c r="W44" s="134">
        <v>0</v>
      </c>
      <c r="X44" s="134">
        <v>0</v>
      </c>
      <c r="Y44" s="134">
        <v>0</v>
      </c>
      <c r="Z44" s="134">
        <v>0</v>
      </c>
      <c r="AA44" s="134">
        <v>0</v>
      </c>
      <c r="AB44" s="135"/>
      <c r="AC44" s="134">
        <v>0</v>
      </c>
      <c r="AD44" s="134">
        <v>0</v>
      </c>
      <c r="AE44" s="134">
        <v>0</v>
      </c>
      <c r="AF44" s="134">
        <v>0</v>
      </c>
      <c r="AG44" s="134">
        <v>0</v>
      </c>
      <c r="AH44" s="134">
        <v>0</v>
      </c>
      <c r="AI44" s="134">
        <v>0</v>
      </c>
      <c r="AJ44" s="134">
        <v>0</v>
      </c>
      <c r="AK44" s="134">
        <v>0</v>
      </c>
      <c r="AL44" s="134">
        <v>0</v>
      </c>
      <c r="AM44" s="134">
        <v>0</v>
      </c>
    </row>
    <row r="45" spans="1:39">
      <c r="B45" s="6" t="s">
        <v>107</v>
      </c>
      <c r="C45" s="196"/>
      <c r="D45" s="134">
        <v>0</v>
      </c>
      <c r="E45" s="134">
        <v>0</v>
      </c>
      <c r="F45" s="134">
        <v>0</v>
      </c>
      <c r="G45" s="134">
        <v>0</v>
      </c>
      <c r="H45" s="134">
        <v>0</v>
      </c>
      <c r="I45" s="134">
        <v>0</v>
      </c>
      <c r="J45" s="134">
        <v>0</v>
      </c>
      <c r="K45" s="134">
        <v>0</v>
      </c>
      <c r="L45" s="134">
        <v>0</v>
      </c>
      <c r="M45" s="134">
        <v>0</v>
      </c>
      <c r="N45" s="134">
        <v>0</v>
      </c>
      <c r="O45" s="134">
        <v>0</v>
      </c>
      <c r="P45" s="133"/>
      <c r="Q45" s="134">
        <v>0</v>
      </c>
      <c r="R45" s="134">
        <v>0</v>
      </c>
      <c r="S45" s="134">
        <v>0</v>
      </c>
      <c r="T45" s="134">
        <v>0</v>
      </c>
      <c r="U45" s="134">
        <v>0</v>
      </c>
      <c r="V45" s="134">
        <v>0</v>
      </c>
      <c r="W45" s="134">
        <v>0</v>
      </c>
      <c r="X45" s="134">
        <v>0</v>
      </c>
      <c r="Y45" s="134">
        <v>0</v>
      </c>
      <c r="Z45" s="134">
        <v>0</v>
      </c>
      <c r="AA45" s="134">
        <v>0</v>
      </c>
      <c r="AB45" s="135"/>
      <c r="AC45" s="134">
        <v>0</v>
      </c>
      <c r="AD45" s="134">
        <v>0</v>
      </c>
      <c r="AE45" s="134">
        <v>0</v>
      </c>
      <c r="AF45" s="134">
        <v>0</v>
      </c>
      <c r="AG45" s="134">
        <v>0</v>
      </c>
      <c r="AH45" s="134">
        <v>0</v>
      </c>
      <c r="AI45" s="134">
        <v>0</v>
      </c>
      <c r="AJ45" s="134">
        <v>0</v>
      </c>
      <c r="AK45" s="134">
        <v>0</v>
      </c>
      <c r="AL45" s="134">
        <v>0</v>
      </c>
      <c r="AM45" s="134">
        <v>0</v>
      </c>
    </row>
    <row r="46" spans="1:39">
      <c r="B46" s="6" t="s">
        <v>48</v>
      </c>
      <c r="C46" s="196"/>
      <c r="D46" s="134">
        <v>0</v>
      </c>
      <c r="E46" s="134">
        <v>0</v>
      </c>
      <c r="F46" s="134">
        <v>0</v>
      </c>
      <c r="G46" s="134">
        <v>0</v>
      </c>
      <c r="H46" s="134">
        <v>0</v>
      </c>
      <c r="I46" s="134">
        <v>0</v>
      </c>
      <c r="J46" s="134">
        <v>0</v>
      </c>
      <c r="K46" s="134">
        <v>0</v>
      </c>
      <c r="L46" s="134">
        <v>0</v>
      </c>
      <c r="M46" s="134">
        <v>0</v>
      </c>
      <c r="N46" s="134">
        <v>0</v>
      </c>
      <c r="O46" s="134">
        <v>0</v>
      </c>
      <c r="P46" s="133"/>
      <c r="Q46" s="134">
        <v>0</v>
      </c>
      <c r="R46" s="134">
        <v>0</v>
      </c>
      <c r="S46" s="134">
        <v>0</v>
      </c>
      <c r="T46" s="134">
        <v>0</v>
      </c>
      <c r="U46" s="134">
        <v>0</v>
      </c>
      <c r="V46" s="134">
        <v>0</v>
      </c>
      <c r="W46" s="134">
        <v>0</v>
      </c>
      <c r="X46" s="134">
        <v>0</v>
      </c>
      <c r="Y46" s="134">
        <v>0</v>
      </c>
      <c r="Z46" s="134">
        <v>0</v>
      </c>
      <c r="AA46" s="134">
        <v>0</v>
      </c>
      <c r="AB46" s="135"/>
      <c r="AC46" s="134">
        <v>0</v>
      </c>
      <c r="AD46" s="134">
        <v>0</v>
      </c>
      <c r="AE46" s="134">
        <v>0</v>
      </c>
      <c r="AF46" s="134">
        <v>0</v>
      </c>
      <c r="AG46" s="134">
        <v>0</v>
      </c>
      <c r="AH46" s="134">
        <v>0</v>
      </c>
      <c r="AI46" s="134">
        <v>0</v>
      </c>
      <c r="AJ46" s="134">
        <v>0</v>
      </c>
      <c r="AK46" s="134">
        <v>0</v>
      </c>
      <c r="AL46" s="134">
        <v>0</v>
      </c>
      <c r="AM46" s="134">
        <v>0</v>
      </c>
    </row>
    <row r="47" spans="1:39">
      <c r="B47" s="6" t="s">
        <v>321</v>
      </c>
      <c r="C47" s="196"/>
      <c r="D47" s="134">
        <v>0</v>
      </c>
      <c r="E47" s="134">
        <v>0</v>
      </c>
      <c r="F47" s="134">
        <v>0</v>
      </c>
      <c r="G47" s="134">
        <v>0</v>
      </c>
      <c r="H47" s="134">
        <v>0</v>
      </c>
      <c r="I47" s="134">
        <v>0</v>
      </c>
      <c r="J47" s="134">
        <v>0</v>
      </c>
      <c r="K47" s="134">
        <v>0</v>
      </c>
      <c r="L47" s="134">
        <v>0</v>
      </c>
      <c r="M47" s="134">
        <v>0</v>
      </c>
      <c r="N47" s="134">
        <v>0</v>
      </c>
      <c r="O47" s="134">
        <v>0</v>
      </c>
      <c r="P47" s="133"/>
      <c r="Q47" s="134">
        <v>0</v>
      </c>
      <c r="R47" s="134">
        <v>0</v>
      </c>
      <c r="S47" s="134">
        <v>0</v>
      </c>
      <c r="T47" s="134">
        <v>0</v>
      </c>
      <c r="U47" s="134">
        <v>0</v>
      </c>
      <c r="V47" s="134">
        <v>0</v>
      </c>
      <c r="W47" s="134">
        <v>0</v>
      </c>
      <c r="X47" s="134">
        <v>0</v>
      </c>
      <c r="Y47" s="134">
        <v>0</v>
      </c>
      <c r="Z47" s="134">
        <v>0</v>
      </c>
      <c r="AA47" s="134">
        <v>0</v>
      </c>
      <c r="AB47" s="135"/>
      <c r="AC47" s="134">
        <v>0</v>
      </c>
      <c r="AD47" s="134">
        <v>0</v>
      </c>
      <c r="AE47" s="134">
        <v>0</v>
      </c>
      <c r="AF47" s="134">
        <v>0</v>
      </c>
      <c r="AG47" s="134">
        <v>0</v>
      </c>
      <c r="AH47" s="134">
        <v>0</v>
      </c>
      <c r="AI47" s="134">
        <v>0</v>
      </c>
      <c r="AJ47" s="134">
        <v>0</v>
      </c>
      <c r="AK47" s="134">
        <v>0</v>
      </c>
      <c r="AL47" s="134">
        <v>0</v>
      </c>
      <c r="AM47" s="134">
        <v>0</v>
      </c>
    </row>
    <row r="48" spans="1:39">
      <c r="B48" s="8" t="s">
        <v>100</v>
      </c>
      <c r="C48" s="196"/>
      <c r="D48" s="134">
        <v>0</v>
      </c>
      <c r="E48" s="134">
        <v>0</v>
      </c>
      <c r="F48" s="134">
        <v>0</v>
      </c>
      <c r="G48" s="134">
        <v>0</v>
      </c>
      <c r="H48" s="134">
        <v>0</v>
      </c>
      <c r="I48" s="134">
        <v>0</v>
      </c>
      <c r="J48" s="134">
        <v>0</v>
      </c>
      <c r="K48" s="134">
        <v>0</v>
      </c>
      <c r="L48" s="134">
        <v>0</v>
      </c>
      <c r="M48" s="134">
        <v>0</v>
      </c>
      <c r="N48" s="134">
        <v>0</v>
      </c>
      <c r="O48" s="134">
        <v>0</v>
      </c>
      <c r="P48" s="133"/>
      <c r="Q48" s="134">
        <v>0</v>
      </c>
      <c r="R48" s="134">
        <v>0</v>
      </c>
      <c r="S48" s="134">
        <v>0</v>
      </c>
      <c r="T48" s="134">
        <v>0</v>
      </c>
      <c r="U48" s="134">
        <v>0</v>
      </c>
      <c r="V48" s="134">
        <v>0</v>
      </c>
      <c r="W48" s="134">
        <v>0</v>
      </c>
      <c r="X48" s="134">
        <v>0</v>
      </c>
      <c r="Y48" s="134">
        <v>0</v>
      </c>
      <c r="Z48" s="134">
        <v>0</v>
      </c>
      <c r="AA48" s="134">
        <v>0</v>
      </c>
      <c r="AB48" s="135"/>
      <c r="AC48" s="134">
        <v>0</v>
      </c>
      <c r="AD48" s="134">
        <v>0</v>
      </c>
      <c r="AE48" s="134">
        <v>0</v>
      </c>
      <c r="AF48" s="134">
        <v>0</v>
      </c>
      <c r="AG48" s="134">
        <v>0</v>
      </c>
      <c r="AH48" s="134">
        <v>0</v>
      </c>
      <c r="AI48" s="134">
        <v>0</v>
      </c>
      <c r="AJ48" s="134">
        <v>0</v>
      </c>
      <c r="AK48" s="134">
        <v>0</v>
      </c>
      <c r="AL48" s="134">
        <v>0</v>
      </c>
      <c r="AM48" s="134">
        <v>0</v>
      </c>
    </row>
    <row r="49" spans="1:39" s="43" customFormat="1">
      <c r="A49" s="36"/>
      <c r="B49" s="27" t="s">
        <v>25</v>
      </c>
      <c r="C49" s="177" t="s">
        <v>293</v>
      </c>
      <c r="D49" s="137">
        <v>214436.48891045022</v>
      </c>
      <c r="E49" s="137">
        <v>241249.72069999995</v>
      </c>
      <c r="F49" s="137">
        <v>262266.82479999994</v>
      </c>
      <c r="G49" s="137">
        <v>283445.64919999999</v>
      </c>
      <c r="H49" s="137">
        <v>296615.3039</v>
      </c>
      <c r="I49" s="137">
        <v>331632.58549999999</v>
      </c>
      <c r="J49" s="137">
        <v>327559.33759899996</v>
      </c>
      <c r="K49" s="137">
        <v>357114.04327999993</v>
      </c>
      <c r="L49" s="137">
        <v>357462.12605599995</v>
      </c>
      <c r="M49" s="137">
        <v>393756</v>
      </c>
      <c r="N49" s="137">
        <v>461038.62789999996</v>
      </c>
      <c r="O49" s="137">
        <v>539017.55859999999</v>
      </c>
      <c r="P49" s="136"/>
      <c r="Q49" s="137">
        <v>26813.23178954974</v>
      </c>
      <c r="R49" s="137">
        <v>21017.104099999997</v>
      </c>
      <c r="S49" s="137">
        <v>21178.82440000003</v>
      </c>
      <c r="T49" s="137">
        <v>13169.654700000001</v>
      </c>
      <c r="U49" s="137">
        <v>35017.281600000024</v>
      </c>
      <c r="V49" s="137">
        <v>-4073.2479010000134</v>
      </c>
      <c r="W49" s="137">
        <v>29554.705680999949</v>
      </c>
      <c r="X49" s="137">
        <v>348.0827760000011</v>
      </c>
      <c r="Y49" s="137">
        <v>36293.87394400005</v>
      </c>
      <c r="Z49" s="137">
        <v>67282.627899999949</v>
      </c>
      <c r="AA49" s="137">
        <v>77978.930699999997</v>
      </c>
      <c r="AB49" s="131"/>
      <c r="AC49" s="137">
        <v>0</v>
      </c>
      <c r="AD49" s="137">
        <v>0</v>
      </c>
      <c r="AE49" s="137">
        <v>0</v>
      </c>
      <c r="AF49" s="137">
        <v>0</v>
      </c>
      <c r="AG49" s="137">
        <v>0</v>
      </c>
      <c r="AH49" s="137">
        <v>0</v>
      </c>
      <c r="AI49" s="137">
        <v>0</v>
      </c>
      <c r="AJ49" s="137">
        <v>0</v>
      </c>
      <c r="AK49" s="137">
        <v>0</v>
      </c>
      <c r="AL49" s="137">
        <v>0</v>
      </c>
      <c r="AM49" s="137">
        <v>0</v>
      </c>
    </row>
    <row r="50" spans="1:39">
      <c r="B50" s="176" t="s">
        <v>40</v>
      </c>
      <c r="C50" s="196"/>
      <c r="D50" s="134">
        <v>214436.48891045022</v>
      </c>
      <c r="E50" s="134">
        <v>241249.72069999995</v>
      </c>
      <c r="F50" s="134">
        <v>262266.82479999994</v>
      </c>
      <c r="G50" s="134">
        <v>283445.64919999999</v>
      </c>
      <c r="H50" s="134">
        <v>296615.3039</v>
      </c>
      <c r="I50" s="134">
        <v>331632.58549999999</v>
      </c>
      <c r="J50" s="134">
        <v>327559.33759899996</v>
      </c>
      <c r="K50" s="134">
        <v>357114.04327999993</v>
      </c>
      <c r="L50" s="134">
        <v>357462.12605599995</v>
      </c>
      <c r="M50" s="134">
        <v>393756</v>
      </c>
      <c r="N50" s="134">
        <v>461038.62789999996</v>
      </c>
      <c r="O50" s="134">
        <v>539017.55859999999</v>
      </c>
      <c r="P50" s="133"/>
      <c r="Q50" s="134">
        <v>26813.23178954974</v>
      </c>
      <c r="R50" s="134">
        <v>21017.104099999997</v>
      </c>
      <c r="S50" s="134">
        <v>21178.82440000003</v>
      </c>
      <c r="T50" s="134">
        <v>13169.654700000001</v>
      </c>
      <c r="U50" s="134">
        <v>35017.281600000024</v>
      </c>
      <c r="V50" s="134">
        <v>-4073.2479010000134</v>
      </c>
      <c r="W50" s="134">
        <v>29554.705680999949</v>
      </c>
      <c r="X50" s="134">
        <v>348.0827760000011</v>
      </c>
      <c r="Y50" s="134">
        <v>36293.87394400005</v>
      </c>
      <c r="Z50" s="134">
        <v>67282.627899999949</v>
      </c>
      <c r="AA50" s="134">
        <v>77978.930699999997</v>
      </c>
      <c r="AB50" s="135"/>
      <c r="AC50" s="134">
        <v>0</v>
      </c>
      <c r="AD50" s="134">
        <v>0</v>
      </c>
      <c r="AE50" s="134">
        <v>0</v>
      </c>
      <c r="AF50" s="134">
        <v>0</v>
      </c>
      <c r="AG50" s="134">
        <v>0</v>
      </c>
      <c r="AH50" s="134">
        <v>0</v>
      </c>
      <c r="AI50" s="134">
        <v>0</v>
      </c>
      <c r="AJ50" s="134">
        <v>0</v>
      </c>
      <c r="AK50" s="134">
        <v>0</v>
      </c>
      <c r="AL50" s="134">
        <v>0</v>
      </c>
      <c r="AM50" s="134">
        <v>0</v>
      </c>
    </row>
    <row r="51" spans="1:39">
      <c r="B51" s="6" t="s">
        <v>41</v>
      </c>
      <c r="C51" s="196"/>
      <c r="D51" s="134">
        <v>0</v>
      </c>
      <c r="E51" s="134">
        <v>0</v>
      </c>
      <c r="F51" s="134">
        <v>0</v>
      </c>
      <c r="G51" s="134">
        <v>0</v>
      </c>
      <c r="H51" s="134">
        <v>0</v>
      </c>
      <c r="I51" s="134">
        <v>0</v>
      </c>
      <c r="J51" s="134">
        <v>0</v>
      </c>
      <c r="K51" s="134">
        <v>0</v>
      </c>
      <c r="L51" s="134">
        <v>0</v>
      </c>
      <c r="M51" s="134">
        <v>0</v>
      </c>
      <c r="N51" s="134">
        <v>0</v>
      </c>
      <c r="O51" s="134">
        <v>0</v>
      </c>
      <c r="P51" s="133"/>
      <c r="Q51" s="134">
        <v>0</v>
      </c>
      <c r="R51" s="134">
        <v>0</v>
      </c>
      <c r="S51" s="134">
        <v>0</v>
      </c>
      <c r="T51" s="134">
        <v>0</v>
      </c>
      <c r="U51" s="134">
        <v>0</v>
      </c>
      <c r="V51" s="134">
        <v>0</v>
      </c>
      <c r="W51" s="134">
        <v>0</v>
      </c>
      <c r="X51" s="134">
        <v>0</v>
      </c>
      <c r="Y51" s="134">
        <v>0</v>
      </c>
      <c r="Z51" s="134">
        <v>0</v>
      </c>
      <c r="AA51" s="134">
        <v>0</v>
      </c>
      <c r="AB51" s="135"/>
      <c r="AC51" s="134">
        <v>0</v>
      </c>
      <c r="AD51" s="134">
        <v>0</v>
      </c>
      <c r="AE51" s="134">
        <v>0</v>
      </c>
      <c r="AF51" s="134">
        <v>0</v>
      </c>
      <c r="AG51" s="134">
        <v>0</v>
      </c>
      <c r="AH51" s="134">
        <v>0</v>
      </c>
      <c r="AI51" s="134">
        <v>0</v>
      </c>
      <c r="AJ51" s="134">
        <v>0</v>
      </c>
      <c r="AK51" s="134">
        <v>0</v>
      </c>
      <c r="AL51" s="134">
        <v>0</v>
      </c>
      <c r="AM51" s="134">
        <v>0</v>
      </c>
    </row>
    <row r="52" spans="1:39">
      <c r="B52" s="6" t="s">
        <v>42</v>
      </c>
      <c r="C52" s="196"/>
      <c r="D52" s="134">
        <v>112171.14670537339</v>
      </c>
      <c r="E52" s="134">
        <v>114047.14312556978</v>
      </c>
      <c r="F52" s="134">
        <v>116964.99535335218</v>
      </c>
      <c r="G52" s="134">
        <v>122091.12636477691</v>
      </c>
      <c r="H52" s="134">
        <v>132329.72157788274</v>
      </c>
      <c r="I52" s="134">
        <v>147319.68450091075</v>
      </c>
      <c r="J52" s="134">
        <v>154216.00002407248</v>
      </c>
      <c r="K52" s="134">
        <v>169093.37794554309</v>
      </c>
      <c r="L52" s="134">
        <v>170032.43713771043</v>
      </c>
      <c r="M52" s="134">
        <v>167422.87909444451</v>
      </c>
      <c r="N52" s="134">
        <v>198546.11904503629</v>
      </c>
      <c r="O52" s="134">
        <v>235750.91907426945</v>
      </c>
      <c r="P52" s="133"/>
      <c r="Q52" s="134">
        <v>1875.9964201963676</v>
      </c>
      <c r="R52" s="134">
        <v>2917.8522277823968</v>
      </c>
      <c r="S52" s="134">
        <v>5126.1310114247408</v>
      </c>
      <c r="T52" s="134">
        <v>10238.595213105827</v>
      </c>
      <c r="U52" s="134">
        <v>14989.962923028019</v>
      </c>
      <c r="V52" s="134">
        <v>6896.3155231617066</v>
      </c>
      <c r="W52" s="134">
        <v>14877.377921470634</v>
      </c>
      <c r="X52" s="134">
        <v>939.0591921673149</v>
      </c>
      <c r="Y52" s="134">
        <v>-2609.5580432659062</v>
      </c>
      <c r="Z52" s="134">
        <v>31123.239950591778</v>
      </c>
      <c r="AA52" s="134">
        <v>37204.800029233164</v>
      </c>
      <c r="AB52" s="135"/>
      <c r="AC52" s="134">
        <v>0</v>
      </c>
      <c r="AD52" s="134">
        <v>0</v>
      </c>
      <c r="AE52" s="134">
        <v>0</v>
      </c>
      <c r="AF52" s="134">
        <v>0</v>
      </c>
      <c r="AG52" s="134">
        <v>0</v>
      </c>
      <c r="AH52" s="134">
        <v>0</v>
      </c>
      <c r="AI52" s="134">
        <v>0</v>
      </c>
      <c r="AJ52" s="134">
        <v>0</v>
      </c>
      <c r="AK52" s="134">
        <v>0</v>
      </c>
      <c r="AL52" s="134">
        <v>0</v>
      </c>
      <c r="AM52" s="134">
        <v>0</v>
      </c>
    </row>
    <row r="53" spans="1:39">
      <c r="B53" s="6" t="s">
        <v>43</v>
      </c>
      <c r="C53" s="196"/>
      <c r="D53" s="134">
        <v>99313.112959817692</v>
      </c>
      <c r="E53" s="134">
        <v>126059.71766703717</v>
      </c>
      <c r="F53" s="134">
        <v>143583.97828020895</v>
      </c>
      <c r="G53" s="134">
        <v>159113.5006134804</v>
      </c>
      <c r="H53" s="134">
        <v>162274.37075845929</v>
      </c>
      <c r="I53" s="134">
        <v>181997.53361612203</v>
      </c>
      <c r="J53" s="134">
        <v>171063.97307379576</v>
      </c>
      <c r="K53" s="134">
        <v>184992.22282351638</v>
      </c>
      <c r="L53" s="134">
        <v>183197.98857998505</v>
      </c>
      <c r="M53" s="134">
        <v>222589.61889287361</v>
      </c>
      <c r="N53" s="134">
        <v>260511.87006287914</v>
      </c>
      <c r="O53" s="134">
        <v>301252.93223773054</v>
      </c>
      <c r="P53" s="133"/>
      <c r="Q53" s="134">
        <v>26746.604707219485</v>
      </c>
      <c r="R53" s="134">
        <v>17524.260613171773</v>
      </c>
      <c r="S53" s="134">
        <v>15529.522333271438</v>
      </c>
      <c r="T53" s="134">
        <v>3160.8701449789123</v>
      </c>
      <c r="U53" s="134">
        <v>19723.162857662737</v>
      </c>
      <c r="V53" s="134">
        <v>-10933.56054232629</v>
      </c>
      <c r="W53" s="134">
        <v>13928.249749720635</v>
      </c>
      <c r="X53" s="134">
        <v>-1794.2342435313549</v>
      </c>
      <c r="Y53" s="134">
        <v>39391.630312888585</v>
      </c>
      <c r="Z53" s="134">
        <v>37922.251170005533</v>
      </c>
      <c r="AA53" s="134">
        <v>40741.06217485141</v>
      </c>
      <c r="AB53" s="135"/>
      <c r="AC53" s="134">
        <v>0</v>
      </c>
      <c r="AD53" s="134">
        <v>0</v>
      </c>
      <c r="AE53" s="134">
        <v>0</v>
      </c>
      <c r="AF53" s="134">
        <v>0</v>
      </c>
      <c r="AG53" s="134">
        <v>0</v>
      </c>
      <c r="AH53" s="134">
        <v>0</v>
      </c>
      <c r="AI53" s="134">
        <v>0</v>
      </c>
      <c r="AJ53" s="134">
        <v>0</v>
      </c>
      <c r="AK53" s="134">
        <v>0</v>
      </c>
      <c r="AL53" s="134">
        <v>0</v>
      </c>
      <c r="AM53" s="134">
        <v>0</v>
      </c>
    </row>
    <row r="54" spans="1:39">
      <c r="B54" s="6" t="s">
        <v>44</v>
      </c>
      <c r="C54" s="196"/>
      <c r="D54" s="134">
        <v>2952.2292452591296</v>
      </c>
      <c r="E54" s="134">
        <v>1142.8599073930468</v>
      </c>
      <c r="F54" s="134">
        <v>1717.8511664388814</v>
      </c>
      <c r="G54" s="134">
        <v>2241.0222217426954</v>
      </c>
      <c r="H54" s="134">
        <v>2011.2115636579667</v>
      </c>
      <c r="I54" s="134">
        <v>2315.3673829671961</v>
      </c>
      <c r="J54" s="134">
        <v>2279.3645011317799</v>
      </c>
      <c r="K54" s="134">
        <v>3028.442510940497</v>
      </c>
      <c r="L54" s="134">
        <v>4231.7003383045285</v>
      </c>
      <c r="M54" s="134">
        <v>3743.5020126819077</v>
      </c>
      <c r="N54" s="134">
        <v>1980.6387920845441</v>
      </c>
      <c r="O54" s="134">
        <v>2013.7072879999259</v>
      </c>
      <c r="P54" s="133"/>
      <c r="Q54" s="134">
        <v>-1809.369337866083</v>
      </c>
      <c r="R54" s="134">
        <v>574.99125904583468</v>
      </c>
      <c r="S54" s="134">
        <v>523.17105530381411</v>
      </c>
      <c r="T54" s="134">
        <v>-229.81065808472891</v>
      </c>
      <c r="U54" s="134">
        <v>304.15581930922963</v>
      </c>
      <c r="V54" s="134">
        <v>-36.002881835416289</v>
      </c>
      <c r="W54" s="134">
        <v>749.07800980871673</v>
      </c>
      <c r="X54" s="134">
        <v>1203.2578273640315</v>
      </c>
      <c r="Y54" s="134">
        <v>-488.19832562262064</v>
      </c>
      <c r="Z54" s="134">
        <v>-1762.8632205973634</v>
      </c>
      <c r="AA54" s="134">
        <v>33.068495915381746</v>
      </c>
      <c r="AB54" s="135"/>
      <c r="AC54" s="134">
        <v>0</v>
      </c>
      <c r="AD54" s="134">
        <v>0</v>
      </c>
      <c r="AE54" s="134">
        <v>0</v>
      </c>
      <c r="AF54" s="134">
        <v>0</v>
      </c>
      <c r="AG54" s="134">
        <v>0</v>
      </c>
      <c r="AH54" s="134">
        <v>0</v>
      </c>
      <c r="AI54" s="134">
        <v>0</v>
      </c>
      <c r="AJ54" s="134">
        <v>0</v>
      </c>
      <c r="AK54" s="134">
        <v>0</v>
      </c>
      <c r="AL54" s="134">
        <v>0</v>
      </c>
      <c r="AM54" s="134">
        <v>0</v>
      </c>
    </row>
    <row r="55" spans="1:39">
      <c r="B55" s="7" t="s">
        <v>45</v>
      </c>
      <c r="C55" s="196"/>
      <c r="D55" s="134">
        <v>283.32857915445294</v>
      </c>
      <c r="E55" s="134">
        <v>213.79848181526819</v>
      </c>
      <c r="F55" s="134">
        <v>183.93920023339319</v>
      </c>
      <c r="G55" s="134">
        <v>195.0654905218363</v>
      </c>
      <c r="H55" s="134">
        <v>123.92155635835955</v>
      </c>
      <c r="I55" s="134">
        <v>120.47789840925445</v>
      </c>
      <c r="J55" s="134">
        <v>88.438004186317542</v>
      </c>
      <c r="K55" s="134">
        <v>85.487480549599653</v>
      </c>
      <c r="L55" s="134">
        <v>81.646210147034054</v>
      </c>
      <c r="M55" s="134">
        <v>76.410657327380505</v>
      </c>
      <c r="N55" s="134">
        <v>86.143452903274863</v>
      </c>
      <c r="O55" s="134">
        <v>55.513729013410362</v>
      </c>
      <c r="P55" s="133"/>
      <c r="Q55" s="134">
        <v>-69.530097339184763</v>
      </c>
      <c r="R55" s="134">
        <v>-29.85928158187501</v>
      </c>
      <c r="S55" s="134">
        <v>11.126290288443119</v>
      </c>
      <c r="T55" s="134">
        <v>-71.143934163476757</v>
      </c>
      <c r="U55" s="134">
        <v>-3.4436579491051056</v>
      </c>
      <c r="V55" s="134">
        <v>-32.039894222936901</v>
      </c>
      <c r="W55" s="134">
        <v>-2.9505236367178944</v>
      </c>
      <c r="X55" s="134">
        <v>-3.8412704025655886</v>
      </c>
      <c r="Y55" s="134">
        <v>-5.235552819653555</v>
      </c>
      <c r="Z55" s="134">
        <v>9.7327955758943592</v>
      </c>
      <c r="AA55" s="134">
        <v>-30.629723889864501</v>
      </c>
      <c r="AB55" s="135"/>
      <c r="AC55" s="134">
        <v>0</v>
      </c>
      <c r="AD55" s="134">
        <v>0</v>
      </c>
      <c r="AE55" s="134">
        <v>0</v>
      </c>
      <c r="AF55" s="134">
        <v>0</v>
      </c>
      <c r="AG55" s="134">
        <v>0</v>
      </c>
      <c r="AH55" s="134">
        <v>0</v>
      </c>
      <c r="AI55" s="134">
        <v>0</v>
      </c>
      <c r="AJ55" s="134">
        <v>0</v>
      </c>
      <c r="AK55" s="134">
        <v>0</v>
      </c>
      <c r="AL55" s="134">
        <v>0</v>
      </c>
      <c r="AM55" s="134">
        <v>0</v>
      </c>
    </row>
    <row r="56" spans="1:39">
      <c r="B56" s="7" t="s">
        <v>46</v>
      </c>
      <c r="C56" s="196"/>
      <c r="D56" s="134">
        <v>2668.9006661046769</v>
      </c>
      <c r="E56" s="134">
        <v>929.06142557777844</v>
      </c>
      <c r="F56" s="134">
        <v>1533.9119662054882</v>
      </c>
      <c r="G56" s="134">
        <v>2045.9567312208592</v>
      </c>
      <c r="H56" s="134">
        <v>1887.2900072996072</v>
      </c>
      <c r="I56" s="134">
        <v>2194.8894845579416</v>
      </c>
      <c r="J56" s="134">
        <v>2190.9264969454625</v>
      </c>
      <c r="K56" s="134">
        <v>2942.9550303908973</v>
      </c>
      <c r="L56" s="134">
        <v>4150.0541281574942</v>
      </c>
      <c r="M56" s="134">
        <v>3667.091355354527</v>
      </c>
      <c r="N56" s="134">
        <v>1894.4953391812692</v>
      </c>
      <c r="O56" s="134">
        <v>1958.1935589865154</v>
      </c>
      <c r="P56" s="133"/>
      <c r="Q56" s="134">
        <v>-1739.8392405268985</v>
      </c>
      <c r="R56" s="134">
        <v>604.85054062770973</v>
      </c>
      <c r="S56" s="134">
        <v>512.0447650153709</v>
      </c>
      <c r="T56" s="134">
        <v>-158.66672392125201</v>
      </c>
      <c r="U56" s="134">
        <v>307.59947725833462</v>
      </c>
      <c r="V56" s="134">
        <v>-3.9629876124791963</v>
      </c>
      <c r="W56" s="134">
        <v>752.02853344543462</v>
      </c>
      <c r="X56" s="134">
        <v>1207.0990977665967</v>
      </c>
      <c r="Y56" s="134">
        <v>-482.96277280296704</v>
      </c>
      <c r="Z56" s="134">
        <v>-1772.5960161732576</v>
      </c>
      <c r="AA56" s="134">
        <v>63.698219805246126</v>
      </c>
      <c r="AB56" s="135"/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</row>
    <row r="57" spans="1:39">
      <c r="B57" s="6" t="s">
        <v>313</v>
      </c>
      <c r="C57" s="196"/>
      <c r="D57" s="134">
        <v>0</v>
      </c>
      <c r="E57" s="134">
        <v>0</v>
      </c>
      <c r="F57" s="134">
        <v>0</v>
      </c>
      <c r="G57" s="134">
        <v>0</v>
      </c>
      <c r="H57" s="134">
        <v>0</v>
      </c>
      <c r="I57" s="134">
        <v>0</v>
      </c>
      <c r="J57" s="134">
        <v>0</v>
      </c>
      <c r="K57" s="134">
        <v>0</v>
      </c>
      <c r="L57" s="134">
        <v>0</v>
      </c>
      <c r="M57" s="134">
        <v>0</v>
      </c>
      <c r="N57" s="134">
        <v>0</v>
      </c>
      <c r="O57" s="134">
        <v>0</v>
      </c>
      <c r="P57" s="133"/>
      <c r="Q57" s="134">
        <v>0</v>
      </c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5"/>
      <c r="AC57" s="134">
        <v>0</v>
      </c>
      <c r="AD57" s="134">
        <v>0</v>
      </c>
      <c r="AE57" s="134">
        <v>0</v>
      </c>
      <c r="AF57" s="134">
        <v>0</v>
      </c>
      <c r="AG57" s="134">
        <v>0</v>
      </c>
      <c r="AH57" s="134">
        <v>0</v>
      </c>
      <c r="AI57" s="134">
        <v>0</v>
      </c>
      <c r="AJ57" s="134">
        <v>0</v>
      </c>
      <c r="AK57" s="134">
        <v>0</v>
      </c>
      <c r="AL57" s="134">
        <v>0</v>
      </c>
      <c r="AM57" s="134">
        <v>0</v>
      </c>
    </row>
    <row r="58" spans="1:39">
      <c r="B58" s="6" t="s">
        <v>107</v>
      </c>
      <c r="C58" s="196"/>
      <c r="D58" s="134">
        <v>0</v>
      </c>
      <c r="E58" s="134">
        <v>0</v>
      </c>
      <c r="F58" s="134">
        <v>0</v>
      </c>
      <c r="G58" s="134">
        <v>0</v>
      </c>
      <c r="H58" s="134">
        <v>0</v>
      </c>
      <c r="I58" s="134">
        <v>0</v>
      </c>
      <c r="J58" s="134">
        <v>0</v>
      </c>
      <c r="K58" s="134">
        <v>0</v>
      </c>
      <c r="L58" s="134">
        <v>0</v>
      </c>
      <c r="M58" s="134">
        <v>0</v>
      </c>
      <c r="N58" s="134">
        <v>0</v>
      </c>
      <c r="O58" s="134">
        <v>0</v>
      </c>
      <c r="P58" s="133"/>
      <c r="Q58" s="134">
        <v>0</v>
      </c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5"/>
      <c r="AC58" s="134">
        <v>0</v>
      </c>
      <c r="AD58" s="134">
        <v>0</v>
      </c>
      <c r="AE58" s="134">
        <v>0</v>
      </c>
      <c r="AF58" s="134">
        <v>0</v>
      </c>
      <c r="AG58" s="134">
        <v>0</v>
      </c>
      <c r="AH58" s="134">
        <v>0</v>
      </c>
      <c r="AI58" s="134">
        <v>0</v>
      </c>
      <c r="AJ58" s="134">
        <v>0</v>
      </c>
      <c r="AK58" s="134">
        <v>0</v>
      </c>
      <c r="AL58" s="134">
        <v>0</v>
      </c>
      <c r="AM58" s="134">
        <v>0</v>
      </c>
    </row>
    <row r="59" spans="1:39">
      <c r="B59" s="6" t="s">
        <v>48</v>
      </c>
      <c r="C59" s="196"/>
      <c r="D59" s="134">
        <v>0</v>
      </c>
      <c r="E59" s="134">
        <v>0</v>
      </c>
      <c r="F59" s="134">
        <v>0</v>
      </c>
      <c r="G59" s="134">
        <v>0</v>
      </c>
      <c r="H59" s="134">
        <v>0</v>
      </c>
      <c r="I59" s="134">
        <v>0</v>
      </c>
      <c r="J59" s="134">
        <v>0</v>
      </c>
      <c r="K59" s="134">
        <v>0</v>
      </c>
      <c r="L59" s="134">
        <v>0</v>
      </c>
      <c r="M59" s="134">
        <v>0</v>
      </c>
      <c r="N59" s="134">
        <v>0</v>
      </c>
      <c r="O59" s="134">
        <v>0</v>
      </c>
      <c r="P59" s="133"/>
      <c r="Q59" s="134">
        <v>0</v>
      </c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5"/>
      <c r="AC59" s="134">
        <v>0</v>
      </c>
      <c r="AD59" s="134">
        <v>0</v>
      </c>
      <c r="AE59" s="134">
        <v>0</v>
      </c>
      <c r="AF59" s="134">
        <v>0</v>
      </c>
      <c r="AG59" s="134">
        <v>0</v>
      </c>
      <c r="AH59" s="134">
        <v>0</v>
      </c>
      <c r="AI59" s="134">
        <v>0</v>
      </c>
      <c r="AJ59" s="134">
        <v>0</v>
      </c>
      <c r="AK59" s="134">
        <v>0</v>
      </c>
      <c r="AL59" s="134">
        <v>0</v>
      </c>
      <c r="AM59" s="134">
        <v>0</v>
      </c>
    </row>
    <row r="60" spans="1:39">
      <c r="B60" s="6" t="s">
        <v>321</v>
      </c>
      <c r="C60" s="196"/>
      <c r="D60" s="134">
        <v>0</v>
      </c>
      <c r="E60" s="134">
        <v>0</v>
      </c>
      <c r="F60" s="134">
        <v>0</v>
      </c>
      <c r="G60" s="134">
        <v>0</v>
      </c>
      <c r="H60" s="134">
        <v>0</v>
      </c>
      <c r="I60" s="134">
        <v>0</v>
      </c>
      <c r="J60" s="134">
        <v>0</v>
      </c>
      <c r="K60" s="134">
        <v>0</v>
      </c>
      <c r="L60" s="134">
        <v>0</v>
      </c>
      <c r="M60" s="134">
        <v>0</v>
      </c>
      <c r="N60" s="134">
        <v>0</v>
      </c>
      <c r="O60" s="134">
        <v>0</v>
      </c>
      <c r="P60" s="133"/>
      <c r="Q60" s="134">
        <v>0</v>
      </c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>
        <v>0</v>
      </c>
      <c r="Y60" s="134">
        <v>0</v>
      </c>
      <c r="Z60" s="134">
        <v>0</v>
      </c>
      <c r="AA60" s="134">
        <v>0</v>
      </c>
      <c r="AB60" s="135"/>
      <c r="AC60" s="134">
        <v>0</v>
      </c>
      <c r="AD60" s="134">
        <v>0</v>
      </c>
      <c r="AE60" s="134">
        <v>0</v>
      </c>
      <c r="AF60" s="134">
        <v>0</v>
      </c>
      <c r="AG60" s="134">
        <v>0</v>
      </c>
      <c r="AH60" s="134">
        <v>0</v>
      </c>
      <c r="AI60" s="134">
        <v>0</v>
      </c>
      <c r="AJ60" s="134">
        <v>0</v>
      </c>
      <c r="AK60" s="134">
        <v>0</v>
      </c>
      <c r="AL60" s="134">
        <v>0</v>
      </c>
      <c r="AM60" s="134">
        <v>0</v>
      </c>
    </row>
    <row r="61" spans="1:39">
      <c r="B61" s="8" t="s">
        <v>100</v>
      </c>
      <c r="C61" s="196"/>
      <c r="D61" s="134">
        <v>0</v>
      </c>
      <c r="E61" s="134">
        <v>0</v>
      </c>
      <c r="F61" s="134">
        <v>0</v>
      </c>
      <c r="G61" s="134">
        <v>0</v>
      </c>
      <c r="H61" s="134">
        <v>0</v>
      </c>
      <c r="I61" s="134">
        <v>0</v>
      </c>
      <c r="J61" s="134">
        <v>0</v>
      </c>
      <c r="K61" s="134">
        <v>0</v>
      </c>
      <c r="L61" s="134">
        <v>0</v>
      </c>
      <c r="M61" s="134">
        <v>0</v>
      </c>
      <c r="N61" s="134">
        <v>0</v>
      </c>
      <c r="O61" s="134">
        <v>0</v>
      </c>
      <c r="P61" s="133"/>
      <c r="Q61" s="134">
        <v>0</v>
      </c>
      <c r="R61" s="134">
        <v>0</v>
      </c>
      <c r="S61" s="134">
        <v>0</v>
      </c>
      <c r="T61" s="134">
        <v>0</v>
      </c>
      <c r="U61" s="134">
        <v>0</v>
      </c>
      <c r="V61" s="134">
        <v>0</v>
      </c>
      <c r="W61" s="134">
        <v>0</v>
      </c>
      <c r="X61" s="134">
        <v>0</v>
      </c>
      <c r="Y61" s="134">
        <v>0</v>
      </c>
      <c r="Z61" s="134">
        <v>0</v>
      </c>
      <c r="AA61" s="134">
        <v>0</v>
      </c>
      <c r="AB61" s="135"/>
      <c r="AC61" s="134">
        <v>0</v>
      </c>
      <c r="AD61" s="134">
        <v>0</v>
      </c>
      <c r="AE61" s="134">
        <v>0</v>
      </c>
      <c r="AF61" s="134">
        <v>0</v>
      </c>
      <c r="AG61" s="134">
        <v>0</v>
      </c>
      <c r="AH61" s="134">
        <v>0</v>
      </c>
      <c r="AI61" s="134">
        <v>0</v>
      </c>
      <c r="AJ61" s="134">
        <v>0</v>
      </c>
      <c r="AK61" s="134">
        <v>0</v>
      </c>
      <c r="AL61" s="134">
        <v>0</v>
      </c>
      <c r="AM61" s="134">
        <v>0</v>
      </c>
    </row>
    <row r="62" spans="1:39" s="43" customFormat="1">
      <c r="A62" s="36"/>
      <c r="B62" s="27" t="s">
        <v>10</v>
      </c>
      <c r="C62" s="177" t="s">
        <v>294</v>
      </c>
      <c r="D62" s="137">
        <v>30482.237852645714</v>
      </c>
      <c r="E62" s="137">
        <v>34972.533787282671</v>
      </c>
      <c r="F62" s="137">
        <v>32797.325359748342</v>
      </c>
      <c r="G62" s="137">
        <v>41834.768627822668</v>
      </c>
      <c r="H62" s="137">
        <v>47366.437050544402</v>
      </c>
      <c r="I62" s="137">
        <v>52012.202202330263</v>
      </c>
      <c r="J62" s="137">
        <v>54346.249884449535</v>
      </c>
      <c r="K62" s="137">
        <v>66062.377659923062</v>
      </c>
      <c r="L62" s="137">
        <v>67471.75272614295</v>
      </c>
      <c r="M62" s="137">
        <v>66660</v>
      </c>
      <c r="N62" s="137">
        <v>69824.624999999985</v>
      </c>
      <c r="O62" s="137">
        <v>75232.524999999994</v>
      </c>
      <c r="P62" s="136"/>
      <c r="Q62" s="137">
        <v>4490.2959346369498</v>
      </c>
      <c r="R62" s="137">
        <v>-2175.2084275343209</v>
      </c>
      <c r="S62" s="137">
        <v>9037.4432680743212</v>
      </c>
      <c r="T62" s="137">
        <v>5531.6684227217365</v>
      </c>
      <c r="U62" s="137">
        <v>4645.7651517858612</v>
      </c>
      <c r="V62" s="137">
        <v>2334.0476821192738</v>
      </c>
      <c r="W62" s="137">
        <v>11716.127775473524</v>
      </c>
      <c r="X62" s="137">
        <v>1409.3750662198886</v>
      </c>
      <c r="Y62" s="137">
        <v>-811.75272614294727</v>
      </c>
      <c r="Z62" s="137">
        <v>3164.6249999999895</v>
      </c>
      <c r="AA62" s="137">
        <v>5407.8999999999951</v>
      </c>
      <c r="AB62" s="131"/>
      <c r="AC62" s="137">
        <v>0</v>
      </c>
      <c r="AD62" s="137">
        <v>0</v>
      </c>
      <c r="AE62" s="137">
        <v>0</v>
      </c>
      <c r="AF62" s="137">
        <v>0</v>
      </c>
      <c r="AG62" s="137">
        <v>0</v>
      </c>
      <c r="AH62" s="137">
        <v>0</v>
      </c>
      <c r="AI62" s="137">
        <v>0</v>
      </c>
      <c r="AJ62" s="137">
        <v>0</v>
      </c>
      <c r="AK62" s="137">
        <v>0</v>
      </c>
      <c r="AL62" s="137">
        <v>0</v>
      </c>
      <c r="AM62" s="137">
        <v>0</v>
      </c>
    </row>
    <row r="63" spans="1:39" s="43" customFormat="1">
      <c r="A63" s="36"/>
      <c r="B63" s="29" t="s">
        <v>26</v>
      </c>
      <c r="C63" s="177" t="s">
        <v>295</v>
      </c>
      <c r="D63" s="137">
        <v>30482.237852645714</v>
      </c>
      <c r="E63" s="137">
        <v>34972.533787282671</v>
      </c>
      <c r="F63" s="137">
        <v>32797.325359748342</v>
      </c>
      <c r="G63" s="137">
        <v>41834.768627822668</v>
      </c>
      <c r="H63" s="137">
        <v>47366.437050544402</v>
      </c>
      <c r="I63" s="137">
        <v>52012.202202330263</v>
      </c>
      <c r="J63" s="137">
        <v>54346.249884449535</v>
      </c>
      <c r="K63" s="137">
        <v>66062.377659923062</v>
      </c>
      <c r="L63" s="137">
        <v>67471.75272614295</v>
      </c>
      <c r="M63" s="137">
        <v>66660</v>
      </c>
      <c r="N63" s="137">
        <v>69824.624999999985</v>
      </c>
      <c r="O63" s="137">
        <v>75232.524999999994</v>
      </c>
      <c r="P63" s="136"/>
      <c r="Q63" s="137">
        <v>4490.2959346369498</v>
      </c>
      <c r="R63" s="137">
        <v>-2175.2084275343209</v>
      </c>
      <c r="S63" s="137">
        <v>9037.4432680743212</v>
      </c>
      <c r="T63" s="137">
        <v>5531.6684227217365</v>
      </c>
      <c r="U63" s="137">
        <v>4645.7651517858612</v>
      </c>
      <c r="V63" s="137">
        <v>2334.0476821192738</v>
      </c>
      <c r="W63" s="137">
        <v>11716.127775473524</v>
      </c>
      <c r="X63" s="137">
        <v>1409.3750662198886</v>
      </c>
      <c r="Y63" s="137">
        <v>-811.75272614294727</v>
      </c>
      <c r="Z63" s="137">
        <v>3164.6249999999895</v>
      </c>
      <c r="AA63" s="137">
        <v>5407.8999999999951</v>
      </c>
      <c r="AB63" s="131"/>
      <c r="AC63" s="137">
        <v>0</v>
      </c>
      <c r="AD63" s="137">
        <v>0</v>
      </c>
      <c r="AE63" s="137">
        <v>0</v>
      </c>
      <c r="AF63" s="137">
        <v>0</v>
      </c>
      <c r="AG63" s="137">
        <v>0</v>
      </c>
      <c r="AH63" s="137">
        <v>0</v>
      </c>
      <c r="AI63" s="137">
        <v>0</v>
      </c>
      <c r="AJ63" s="137">
        <v>0</v>
      </c>
      <c r="AK63" s="137">
        <v>0</v>
      </c>
      <c r="AL63" s="137">
        <v>0</v>
      </c>
      <c r="AM63" s="137">
        <v>0</v>
      </c>
    </row>
    <row r="64" spans="1:39">
      <c r="B64" s="176" t="s">
        <v>40</v>
      </c>
      <c r="C64" s="196"/>
      <c r="D64" s="134">
        <v>30482.237852645714</v>
      </c>
      <c r="E64" s="134">
        <v>34972.533787282671</v>
      </c>
      <c r="F64" s="134">
        <v>32797.325359748342</v>
      </c>
      <c r="G64" s="134">
        <v>41834.768627822668</v>
      </c>
      <c r="H64" s="134">
        <v>47366.437050544402</v>
      </c>
      <c r="I64" s="134">
        <v>52012.202202330263</v>
      </c>
      <c r="J64" s="134">
        <v>54346.249884449535</v>
      </c>
      <c r="K64" s="134">
        <v>66062.377659923062</v>
      </c>
      <c r="L64" s="134">
        <v>67471.75272614295</v>
      </c>
      <c r="M64" s="134">
        <v>66660</v>
      </c>
      <c r="N64" s="134">
        <v>69824.624999999985</v>
      </c>
      <c r="O64" s="134">
        <v>75232.524999999994</v>
      </c>
      <c r="P64" s="133"/>
      <c r="Q64" s="134">
        <v>4490.2959346369498</v>
      </c>
      <c r="R64" s="134">
        <v>-2175.2084275343209</v>
      </c>
      <c r="S64" s="134">
        <v>9037.4432680743212</v>
      </c>
      <c r="T64" s="134">
        <v>5531.6684227217365</v>
      </c>
      <c r="U64" s="134">
        <v>4645.7651517858612</v>
      </c>
      <c r="V64" s="134">
        <v>2334.0476821192738</v>
      </c>
      <c r="W64" s="134">
        <v>11716.127775473524</v>
      </c>
      <c r="X64" s="134">
        <v>1409.3750662198886</v>
      </c>
      <c r="Y64" s="134">
        <v>-811.75272614294727</v>
      </c>
      <c r="Z64" s="134">
        <v>3164.6249999999895</v>
      </c>
      <c r="AA64" s="134">
        <v>5407.8999999999951</v>
      </c>
      <c r="AB64" s="135"/>
      <c r="AC64" s="134">
        <v>0</v>
      </c>
      <c r="AD64" s="134">
        <v>0</v>
      </c>
      <c r="AE64" s="134">
        <v>0</v>
      </c>
      <c r="AF64" s="134">
        <v>0</v>
      </c>
      <c r="AG64" s="134">
        <v>0</v>
      </c>
      <c r="AH64" s="134">
        <v>0</v>
      </c>
      <c r="AI64" s="134">
        <v>0</v>
      </c>
      <c r="AJ64" s="134">
        <v>0</v>
      </c>
      <c r="AK64" s="134">
        <v>0</v>
      </c>
      <c r="AL64" s="134">
        <v>0</v>
      </c>
      <c r="AM64" s="134">
        <v>0</v>
      </c>
    </row>
    <row r="65" spans="1:39">
      <c r="B65" s="6" t="s">
        <v>41</v>
      </c>
      <c r="C65" s="196"/>
      <c r="D65" s="134">
        <v>0</v>
      </c>
      <c r="E65" s="134">
        <v>0</v>
      </c>
      <c r="F65" s="134">
        <v>0</v>
      </c>
      <c r="G65" s="134">
        <v>0</v>
      </c>
      <c r="H65" s="134">
        <v>0</v>
      </c>
      <c r="I65" s="134">
        <v>0</v>
      </c>
      <c r="J65" s="134">
        <v>0</v>
      </c>
      <c r="K65" s="134">
        <v>0</v>
      </c>
      <c r="L65" s="134">
        <v>0</v>
      </c>
      <c r="M65" s="134">
        <v>0</v>
      </c>
      <c r="N65" s="134">
        <v>0</v>
      </c>
      <c r="O65" s="134">
        <v>0</v>
      </c>
      <c r="P65" s="133"/>
      <c r="Q65" s="134">
        <v>0</v>
      </c>
      <c r="R65" s="134">
        <v>0</v>
      </c>
      <c r="S65" s="134">
        <v>0</v>
      </c>
      <c r="T65" s="134">
        <v>0</v>
      </c>
      <c r="U65" s="134">
        <v>0</v>
      </c>
      <c r="V65" s="134">
        <v>0</v>
      </c>
      <c r="W65" s="134">
        <v>0</v>
      </c>
      <c r="X65" s="134">
        <v>0</v>
      </c>
      <c r="Y65" s="134">
        <v>0</v>
      </c>
      <c r="Z65" s="134">
        <v>0</v>
      </c>
      <c r="AA65" s="134">
        <v>0</v>
      </c>
      <c r="AB65" s="135"/>
      <c r="AC65" s="134">
        <v>0</v>
      </c>
      <c r="AD65" s="134">
        <v>0</v>
      </c>
      <c r="AE65" s="134">
        <v>0</v>
      </c>
      <c r="AF65" s="134">
        <v>0</v>
      </c>
      <c r="AG65" s="134">
        <v>0</v>
      </c>
      <c r="AH65" s="134">
        <v>0</v>
      </c>
      <c r="AI65" s="134">
        <v>0</v>
      </c>
      <c r="AJ65" s="134">
        <v>0</v>
      </c>
      <c r="AK65" s="134">
        <v>0</v>
      </c>
      <c r="AL65" s="134">
        <v>0</v>
      </c>
      <c r="AM65" s="134">
        <v>0</v>
      </c>
    </row>
    <row r="66" spans="1:39">
      <c r="B66" s="6" t="s">
        <v>42</v>
      </c>
      <c r="C66" s="196"/>
      <c r="D66" s="134">
        <v>16709.520292196794</v>
      </c>
      <c r="E66" s="134">
        <v>20318.888045871252</v>
      </c>
      <c r="F66" s="134">
        <v>17701.073081594775</v>
      </c>
      <c r="G66" s="134">
        <v>25962.372725260837</v>
      </c>
      <c r="H66" s="134">
        <v>29945.045716216486</v>
      </c>
      <c r="I66" s="134">
        <v>32868.234699613822</v>
      </c>
      <c r="J66" s="134">
        <v>33920.186514257235</v>
      </c>
      <c r="K66" s="134">
        <v>43121.513200904592</v>
      </c>
      <c r="L66" s="134">
        <v>44311.770789286646</v>
      </c>
      <c r="M66" s="134">
        <v>41920.569119934094</v>
      </c>
      <c r="N66" s="134">
        <v>44460.970940201325</v>
      </c>
      <c r="O66" s="134">
        <v>48472.919874965715</v>
      </c>
      <c r="P66" s="133"/>
      <c r="Q66" s="134">
        <v>3609.3677536744594</v>
      </c>
      <c r="R66" s="134">
        <v>-2617.8149642764765</v>
      </c>
      <c r="S66" s="134">
        <v>8261.2996436660615</v>
      </c>
      <c r="T66" s="134">
        <v>3982.6729909556489</v>
      </c>
      <c r="U66" s="134">
        <v>2923.1889833973355</v>
      </c>
      <c r="V66" s="134">
        <v>1051.9518146434109</v>
      </c>
      <c r="W66" s="134">
        <v>9201.3266866473605</v>
      </c>
      <c r="X66" s="134">
        <v>1190.2575883820532</v>
      </c>
      <c r="Y66" s="134">
        <v>-2391.2016693525516</v>
      </c>
      <c r="Z66" s="134">
        <v>2540.4018202672319</v>
      </c>
      <c r="AA66" s="134">
        <v>4011.9489347643876</v>
      </c>
      <c r="AB66" s="135"/>
      <c r="AC66" s="134">
        <v>0</v>
      </c>
      <c r="AD66" s="134">
        <v>0</v>
      </c>
      <c r="AE66" s="134">
        <v>0</v>
      </c>
      <c r="AF66" s="134">
        <v>0</v>
      </c>
      <c r="AG66" s="134">
        <v>0</v>
      </c>
      <c r="AH66" s="134">
        <v>0</v>
      </c>
      <c r="AI66" s="134">
        <v>0</v>
      </c>
      <c r="AJ66" s="134">
        <v>0</v>
      </c>
      <c r="AK66" s="134">
        <v>0</v>
      </c>
      <c r="AL66" s="134">
        <v>0</v>
      </c>
      <c r="AM66" s="134">
        <v>0</v>
      </c>
    </row>
    <row r="67" spans="1:39">
      <c r="B67" s="6" t="s">
        <v>43</v>
      </c>
      <c r="C67" s="196"/>
      <c r="D67" s="134">
        <v>0</v>
      </c>
      <c r="E67" s="134">
        <v>0</v>
      </c>
      <c r="F67" s="134">
        <v>0</v>
      </c>
      <c r="G67" s="134">
        <v>0</v>
      </c>
      <c r="H67" s="134">
        <v>0</v>
      </c>
      <c r="I67" s="134">
        <v>0</v>
      </c>
      <c r="J67" s="134">
        <v>0</v>
      </c>
      <c r="K67" s="134">
        <v>0</v>
      </c>
      <c r="L67" s="134">
        <v>0</v>
      </c>
      <c r="M67" s="134">
        <v>0</v>
      </c>
      <c r="N67" s="134">
        <v>0</v>
      </c>
      <c r="O67" s="134">
        <v>0</v>
      </c>
      <c r="P67" s="133"/>
      <c r="Q67" s="134">
        <v>0</v>
      </c>
      <c r="R67" s="134">
        <v>0</v>
      </c>
      <c r="S67" s="134">
        <v>0</v>
      </c>
      <c r="T67" s="134">
        <v>0</v>
      </c>
      <c r="U67" s="134">
        <v>0</v>
      </c>
      <c r="V67" s="134">
        <v>0</v>
      </c>
      <c r="W67" s="134">
        <v>0</v>
      </c>
      <c r="X67" s="134">
        <v>0</v>
      </c>
      <c r="Y67" s="134">
        <v>0</v>
      </c>
      <c r="Z67" s="134">
        <v>0</v>
      </c>
      <c r="AA67" s="134">
        <v>0</v>
      </c>
      <c r="AB67" s="135"/>
      <c r="AC67" s="134">
        <v>0</v>
      </c>
      <c r="AD67" s="134">
        <v>0</v>
      </c>
      <c r="AE67" s="134">
        <v>0</v>
      </c>
      <c r="AF67" s="134">
        <v>0</v>
      </c>
      <c r="AG67" s="134">
        <v>0</v>
      </c>
      <c r="AH67" s="134">
        <v>0</v>
      </c>
      <c r="AI67" s="134">
        <v>0</v>
      </c>
      <c r="AJ67" s="134">
        <v>0</v>
      </c>
      <c r="AK67" s="134">
        <v>0</v>
      </c>
      <c r="AL67" s="134">
        <v>0</v>
      </c>
      <c r="AM67" s="134">
        <v>0</v>
      </c>
    </row>
    <row r="68" spans="1:39">
      <c r="B68" s="6" t="s">
        <v>44</v>
      </c>
      <c r="C68" s="196"/>
      <c r="D68" s="134">
        <v>3185.150423971128</v>
      </c>
      <c r="E68" s="134">
        <v>3727.3153157754905</v>
      </c>
      <c r="F68" s="134">
        <v>2886.744289353052</v>
      </c>
      <c r="G68" s="134">
        <v>3412.5449919228872</v>
      </c>
      <c r="H68" s="134">
        <v>4002.091731229033</v>
      </c>
      <c r="I68" s="134">
        <v>4503.8279994195218</v>
      </c>
      <c r="J68" s="134">
        <v>4645.164287687764</v>
      </c>
      <c r="K68" s="134">
        <v>6235.0206617659878</v>
      </c>
      <c r="L68" s="134">
        <v>5827.3999524341034</v>
      </c>
      <c r="M68" s="134">
        <v>6871.766343438725</v>
      </c>
      <c r="N68" s="134">
        <v>7457.904037962031</v>
      </c>
      <c r="O68" s="134">
        <v>8229.2053225702657</v>
      </c>
      <c r="P68" s="133"/>
      <c r="Q68" s="134">
        <v>542.16489180436258</v>
      </c>
      <c r="R68" s="134">
        <v>-840.57102642243854</v>
      </c>
      <c r="S68" s="134">
        <v>525.80070256983515</v>
      </c>
      <c r="T68" s="134">
        <v>589.54673930614592</v>
      </c>
      <c r="U68" s="134">
        <v>501.73626819048923</v>
      </c>
      <c r="V68" s="134">
        <v>141.33628826824207</v>
      </c>
      <c r="W68" s="134">
        <v>1589.8563740782238</v>
      </c>
      <c r="X68" s="134">
        <v>-407.62070933188426</v>
      </c>
      <c r="Y68" s="134">
        <v>1044.3663910046212</v>
      </c>
      <c r="Z68" s="134">
        <v>586.13769452330621</v>
      </c>
      <c r="AA68" s="134">
        <v>771.30128460823494</v>
      </c>
      <c r="AB68" s="135"/>
      <c r="AC68" s="134">
        <v>0</v>
      </c>
      <c r="AD68" s="134">
        <v>0</v>
      </c>
      <c r="AE68" s="134">
        <v>0</v>
      </c>
      <c r="AF68" s="134">
        <v>0</v>
      </c>
      <c r="AG68" s="134">
        <v>0</v>
      </c>
      <c r="AH68" s="134">
        <v>0</v>
      </c>
      <c r="AI68" s="134">
        <v>0</v>
      </c>
      <c r="AJ68" s="134">
        <v>0</v>
      </c>
      <c r="AK68" s="134">
        <v>0</v>
      </c>
      <c r="AL68" s="134">
        <v>0</v>
      </c>
      <c r="AM68" s="134">
        <v>0</v>
      </c>
    </row>
    <row r="69" spans="1:39">
      <c r="B69" s="7" t="s">
        <v>45</v>
      </c>
      <c r="C69" s="196"/>
      <c r="D69" s="134">
        <v>0</v>
      </c>
      <c r="E69" s="134">
        <v>0</v>
      </c>
      <c r="F69" s="134">
        <v>0</v>
      </c>
      <c r="G69" s="134">
        <v>0</v>
      </c>
      <c r="H69" s="134">
        <v>0</v>
      </c>
      <c r="I69" s="134">
        <v>0</v>
      </c>
      <c r="J69" s="134">
        <v>0</v>
      </c>
      <c r="K69" s="134">
        <v>0</v>
      </c>
      <c r="L69" s="134">
        <v>0</v>
      </c>
      <c r="M69" s="134">
        <v>0</v>
      </c>
      <c r="N69" s="134">
        <v>0</v>
      </c>
      <c r="O69" s="134">
        <v>0</v>
      </c>
      <c r="P69" s="133"/>
      <c r="Q69" s="134">
        <v>0</v>
      </c>
      <c r="R69" s="134">
        <v>0</v>
      </c>
      <c r="S69" s="134">
        <v>0</v>
      </c>
      <c r="T69" s="134">
        <v>0</v>
      </c>
      <c r="U69" s="134">
        <v>0</v>
      </c>
      <c r="V69" s="134">
        <v>0</v>
      </c>
      <c r="W69" s="134">
        <v>0</v>
      </c>
      <c r="X69" s="134">
        <v>0</v>
      </c>
      <c r="Y69" s="134">
        <v>0</v>
      </c>
      <c r="Z69" s="134">
        <v>0</v>
      </c>
      <c r="AA69" s="134">
        <v>0</v>
      </c>
      <c r="AB69" s="135"/>
      <c r="AC69" s="134">
        <v>0</v>
      </c>
      <c r="AD69" s="134">
        <v>0</v>
      </c>
      <c r="AE69" s="134">
        <v>0</v>
      </c>
      <c r="AF69" s="134">
        <v>0</v>
      </c>
      <c r="AG69" s="134">
        <v>0</v>
      </c>
      <c r="AH69" s="134">
        <v>0</v>
      </c>
      <c r="AI69" s="134">
        <v>0</v>
      </c>
      <c r="AJ69" s="134">
        <v>0</v>
      </c>
      <c r="AK69" s="134">
        <v>0</v>
      </c>
      <c r="AL69" s="134">
        <v>0</v>
      </c>
      <c r="AM69" s="134">
        <v>0</v>
      </c>
    </row>
    <row r="70" spans="1:39">
      <c r="B70" s="7" t="s">
        <v>46</v>
      </c>
      <c r="C70" s="196"/>
      <c r="D70" s="134">
        <v>3185.150423971128</v>
      </c>
      <c r="E70" s="134">
        <v>3727.3153157754905</v>
      </c>
      <c r="F70" s="134">
        <v>2886.744289353052</v>
      </c>
      <c r="G70" s="134">
        <v>3412.5449919228872</v>
      </c>
      <c r="H70" s="134">
        <v>4002.091731229033</v>
      </c>
      <c r="I70" s="134">
        <v>4503.8279994195218</v>
      </c>
      <c r="J70" s="134">
        <v>4645.164287687764</v>
      </c>
      <c r="K70" s="134">
        <v>6235.0206617659878</v>
      </c>
      <c r="L70" s="134">
        <v>5827.3999524341034</v>
      </c>
      <c r="M70" s="134">
        <v>6871.766343438725</v>
      </c>
      <c r="N70" s="134">
        <v>7457.904037962031</v>
      </c>
      <c r="O70" s="134">
        <v>8229.2053225702657</v>
      </c>
      <c r="P70" s="133"/>
      <c r="Q70" s="134">
        <v>542.16489180436258</v>
      </c>
      <c r="R70" s="134">
        <v>-840.57102642243854</v>
      </c>
      <c r="S70" s="134">
        <v>525.80070256983515</v>
      </c>
      <c r="T70" s="134">
        <v>589.54673930614592</v>
      </c>
      <c r="U70" s="134">
        <v>501.73626819048923</v>
      </c>
      <c r="V70" s="134">
        <v>141.33628826824207</v>
      </c>
      <c r="W70" s="134">
        <v>1589.8563740782238</v>
      </c>
      <c r="X70" s="134">
        <v>-407.62070933188426</v>
      </c>
      <c r="Y70" s="134">
        <v>1044.3663910046212</v>
      </c>
      <c r="Z70" s="134">
        <v>586.13769452330621</v>
      </c>
      <c r="AA70" s="134">
        <v>771.30128460823494</v>
      </c>
      <c r="AB70" s="135"/>
      <c r="AC70" s="134">
        <v>0</v>
      </c>
      <c r="AD70" s="134">
        <v>0</v>
      </c>
      <c r="AE70" s="134">
        <v>0</v>
      </c>
      <c r="AF70" s="134">
        <v>0</v>
      </c>
      <c r="AG70" s="134">
        <v>0</v>
      </c>
      <c r="AH70" s="134">
        <v>0</v>
      </c>
      <c r="AI70" s="134">
        <v>0</v>
      </c>
      <c r="AJ70" s="134">
        <v>0</v>
      </c>
      <c r="AK70" s="134">
        <v>0</v>
      </c>
      <c r="AL70" s="134">
        <v>0</v>
      </c>
      <c r="AM70" s="134">
        <v>0</v>
      </c>
    </row>
    <row r="71" spans="1:39">
      <c r="B71" s="6" t="s">
        <v>313</v>
      </c>
      <c r="C71" s="196"/>
      <c r="D71" s="134">
        <v>0</v>
      </c>
      <c r="E71" s="134">
        <v>0</v>
      </c>
      <c r="F71" s="134">
        <v>0</v>
      </c>
      <c r="G71" s="134">
        <v>0</v>
      </c>
      <c r="H71" s="134">
        <v>0</v>
      </c>
      <c r="I71" s="134">
        <v>0</v>
      </c>
      <c r="J71" s="134">
        <v>0</v>
      </c>
      <c r="K71" s="134">
        <v>0</v>
      </c>
      <c r="L71" s="134">
        <v>0</v>
      </c>
      <c r="M71" s="134">
        <v>0</v>
      </c>
      <c r="N71" s="134">
        <v>0</v>
      </c>
      <c r="O71" s="134">
        <v>0</v>
      </c>
      <c r="P71" s="133"/>
      <c r="Q71" s="134">
        <v>0</v>
      </c>
      <c r="R71" s="134">
        <v>0</v>
      </c>
      <c r="S71" s="134">
        <v>0</v>
      </c>
      <c r="T71" s="134">
        <v>0</v>
      </c>
      <c r="U71" s="134">
        <v>0</v>
      </c>
      <c r="V71" s="134">
        <v>0</v>
      </c>
      <c r="W71" s="134">
        <v>0</v>
      </c>
      <c r="X71" s="134">
        <v>0</v>
      </c>
      <c r="Y71" s="134">
        <v>0</v>
      </c>
      <c r="Z71" s="134">
        <v>0</v>
      </c>
      <c r="AA71" s="134">
        <v>0</v>
      </c>
      <c r="AB71" s="135"/>
      <c r="AC71" s="134">
        <v>0</v>
      </c>
      <c r="AD71" s="134">
        <v>0</v>
      </c>
      <c r="AE71" s="134">
        <v>0</v>
      </c>
      <c r="AF71" s="134">
        <v>0</v>
      </c>
      <c r="AG71" s="134">
        <v>0</v>
      </c>
      <c r="AH71" s="134">
        <v>0</v>
      </c>
      <c r="AI71" s="134">
        <v>0</v>
      </c>
      <c r="AJ71" s="134">
        <v>0</v>
      </c>
      <c r="AK71" s="134">
        <v>0</v>
      </c>
      <c r="AL71" s="134">
        <v>0</v>
      </c>
      <c r="AM71" s="134">
        <v>0</v>
      </c>
    </row>
    <row r="72" spans="1:39">
      <c r="B72" s="6" t="s">
        <v>107</v>
      </c>
      <c r="C72" s="196"/>
      <c r="D72" s="134">
        <v>0</v>
      </c>
      <c r="E72" s="134">
        <v>0</v>
      </c>
      <c r="F72" s="134">
        <v>0</v>
      </c>
      <c r="G72" s="134">
        <v>0</v>
      </c>
      <c r="H72" s="134">
        <v>0</v>
      </c>
      <c r="I72" s="134">
        <v>0</v>
      </c>
      <c r="J72" s="134">
        <v>0</v>
      </c>
      <c r="K72" s="134">
        <v>0</v>
      </c>
      <c r="L72" s="134">
        <v>0</v>
      </c>
      <c r="M72" s="134">
        <v>0</v>
      </c>
      <c r="N72" s="134">
        <v>0</v>
      </c>
      <c r="O72" s="134">
        <v>0</v>
      </c>
      <c r="P72" s="133"/>
      <c r="Q72" s="134">
        <v>0</v>
      </c>
      <c r="R72" s="134">
        <v>0</v>
      </c>
      <c r="S72" s="134">
        <v>0</v>
      </c>
      <c r="T72" s="134">
        <v>0</v>
      </c>
      <c r="U72" s="134">
        <v>0</v>
      </c>
      <c r="V72" s="134">
        <v>0</v>
      </c>
      <c r="W72" s="134">
        <v>0</v>
      </c>
      <c r="X72" s="134">
        <v>0</v>
      </c>
      <c r="Y72" s="134">
        <v>0</v>
      </c>
      <c r="Z72" s="134">
        <v>0</v>
      </c>
      <c r="AA72" s="134">
        <v>0</v>
      </c>
      <c r="AB72" s="135"/>
      <c r="AC72" s="134">
        <v>0</v>
      </c>
      <c r="AD72" s="134">
        <v>0</v>
      </c>
      <c r="AE72" s="134">
        <v>0</v>
      </c>
      <c r="AF72" s="134">
        <v>0</v>
      </c>
      <c r="AG72" s="134">
        <v>0</v>
      </c>
      <c r="AH72" s="134">
        <v>0</v>
      </c>
      <c r="AI72" s="134">
        <v>0</v>
      </c>
      <c r="AJ72" s="134">
        <v>0</v>
      </c>
      <c r="AK72" s="134">
        <v>0</v>
      </c>
      <c r="AL72" s="134">
        <v>0</v>
      </c>
      <c r="AM72" s="134">
        <v>0</v>
      </c>
    </row>
    <row r="73" spans="1:39">
      <c r="B73" s="6" t="s">
        <v>48</v>
      </c>
      <c r="C73" s="196"/>
      <c r="D73" s="134">
        <v>0</v>
      </c>
      <c r="E73" s="134">
        <v>0</v>
      </c>
      <c r="F73" s="134">
        <v>0</v>
      </c>
      <c r="G73" s="134">
        <v>0</v>
      </c>
      <c r="H73" s="134">
        <v>0</v>
      </c>
      <c r="I73" s="134">
        <v>0</v>
      </c>
      <c r="J73" s="134">
        <v>0</v>
      </c>
      <c r="K73" s="134">
        <v>0</v>
      </c>
      <c r="L73" s="134">
        <v>0</v>
      </c>
      <c r="M73" s="134">
        <v>0</v>
      </c>
      <c r="N73" s="134">
        <v>0</v>
      </c>
      <c r="O73" s="134">
        <v>0</v>
      </c>
      <c r="P73" s="133"/>
      <c r="Q73" s="134">
        <v>0</v>
      </c>
      <c r="R73" s="134">
        <v>0</v>
      </c>
      <c r="S73" s="134">
        <v>0</v>
      </c>
      <c r="T73" s="134">
        <v>0</v>
      </c>
      <c r="U73" s="134">
        <v>0</v>
      </c>
      <c r="V73" s="134">
        <v>0</v>
      </c>
      <c r="W73" s="134">
        <v>0</v>
      </c>
      <c r="X73" s="134">
        <v>0</v>
      </c>
      <c r="Y73" s="134">
        <v>0</v>
      </c>
      <c r="Z73" s="134">
        <v>0</v>
      </c>
      <c r="AA73" s="134">
        <v>0</v>
      </c>
      <c r="AB73" s="135"/>
      <c r="AC73" s="134">
        <v>0</v>
      </c>
      <c r="AD73" s="134">
        <v>0</v>
      </c>
      <c r="AE73" s="134">
        <v>0</v>
      </c>
      <c r="AF73" s="134">
        <v>0</v>
      </c>
      <c r="AG73" s="134">
        <v>0</v>
      </c>
      <c r="AH73" s="134">
        <v>0</v>
      </c>
      <c r="AI73" s="134">
        <v>0</v>
      </c>
      <c r="AJ73" s="134">
        <v>0</v>
      </c>
      <c r="AK73" s="134">
        <v>0</v>
      </c>
      <c r="AL73" s="134">
        <v>0</v>
      </c>
      <c r="AM73" s="134">
        <v>0</v>
      </c>
    </row>
    <row r="74" spans="1:39">
      <c r="B74" s="6" t="s">
        <v>321</v>
      </c>
      <c r="C74" s="196"/>
      <c r="D74" s="134">
        <v>10587.567136477792</v>
      </c>
      <c r="E74" s="134">
        <v>10926.330425635919</v>
      </c>
      <c r="F74" s="134">
        <v>12209.507988800517</v>
      </c>
      <c r="G74" s="134">
        <v>12459.850910638947</v>
      </c>
      <c r="H74" s="134">
        <v>13419.299603098882</v>
      </c>
      <c r="I74" s="134">
        <v>14640.139503296919</v>
      </c>
      <c r="J74" s="134">
        <v>15780.899082504538</v>
      </c>
      <c r="K74" s="134">
        <v>16705.843797252477</v>
      </c>
      <c r="L74" s="134">
        <v>17332.581984422206</v>
      </c>
      <c r="M74" s="134">
        <v>17867.66453662718</v>
      </c>
      <c r="N74" s="134">
        <v>17905.750021836644</v>
      </c>
      <c r="O74" s="134">
        <v>18530.399802464017</v>
      </c>
      <c r="P74" s="133"/>
      <c r="Q74" s="134">
        <v>338.76328915812763</v>
      </c>
      <c r="R74" s="134">
        <v>1283.1775631645983</v>
      </c>
      <c r="S74" s="134">
        <v>250.34292183842979</v>
      </c>
      <c r="T74" s="134">
        <v>959.44869245993368</v>
      </c>
      <c r="U74" s="134">
        <v>1220.8399001980383</v>
      </c>
      <c r="V74" s="134">
        <v>1140.7595792076195</v>
      </c>
      <c r="W74" s="134">
        <v>924.94471474794011</v>
      </c>
      <c r="X74" s="134">
        <v>626.73818716972676</v>
      </c>
      <c r="Y74" s="134">
        <v>535.0825522049746</v>
      </c>
      <c r="Z74" s="134">
        <v>38.085485209464309</v>
      </c>
      <c r="AA74" s="134">
        <v>624.64978062737373</v>
      </c>
      <c r="AB74" s="135"/>
      <c r="AC74" s="134">
        <v>0</v>
      </c>
      <c r="AD74" s="134">
        <v>0</v>
      </c>
      <c r="AE74" s="134">
        <v>0</v>
      </c>
      <c r="AF74" s="134">
        <v>0</v>
      </c>
      <c r="AG74" s="134">
        <v>0</v>
      </c>
      <c r="AH74" s="134">
        <v>0</v>
      </c>
      <c r="AI74" s="134">
        <v>0</v>
      </c>
      <c r="AJ74" s="134">
        <v>0</v>
      </c>
      <c r="AK74" s="134">
        <v>0</v>
      </c>
      <c r="AL74" s="134">
        <v>0</v>
      </c>
      <c r="AM74" s="134">
        <v>0</v>
      </c>
    </row>
    <row r="75" spans="1:39">
      <c r="B75" s="8" t="s">
        <v>100</v>
      </c>
      <c r="C75" s="196"/>
      <c r="D75" s="134">
        <v>0</v>
      </c>
      <c r="E75" s="134">
        <v>0</v>
      </c>
      <c r="F75" s="134">
        <v>0</v>
      </c>
      <c r="G75" s="134">
        <v>0</v>
      </c>
      <c r="H75" s="134">
        <v>0</v>
      </c>
      <c r="I75" s="134">
        <v>0</v>
      </c>
      <c r="J75" s="134">
        <v>0</v>
      </c>
      <c r="K75" s="134">
        <v>0</v>
      </c>
      <c r="L75" s="134">
        <v>0</v>
      </c>
      <c r="M75" s="134">
        <v>0</v>
      </c>
      <c r="N75" s="134">
        <v>0</v>
      </c>
      <c r="O75" s="134">
        <v>0</v>
      </c>
      <c r="P75" s="133"/>
      <c r="Q75" s="134">
        <v>0</v>
      </c>
      <c r="R75" s="134">
        <v>0</v>
      </c>
      <c r="S75" s="134">
        <v>0</v>
      </c>
      <c r="T75" s="134">
        <v>0</v>
      </c>
      <c r="U75" s="134">
        <v>0</v>
      </c>
      <c r="V75" s="134">
        <v>0</v>
      </c>
      <c r="W75" s="134">
        <v>0</v>
      </c>
      <c r="X75" s="134">
        <v>0</v>
      </c>
      <c r="Y75" s="134">
        <v>0</v>
      </c>
      <c r="Z75" s="134">
        <v>0</v>
      </c>
      <c r="AA75" s="134">
        <v>0</v>
      </c>
      <c r="AB75" s="135"/>
      <c r="AC75" s="134">
        <v>0</v>
      </c>
      <c r="AD75" s="134">
        <v>0</v>
      </c>
      <c r="AE75" s="134">
        <v>0</v>
      </c>
      <c r="AF75" s="134">
        <v>0</v>
      </c>
      <c r="AG75" s="134">
        <v>0</v>
      </c>
      <c r="AH75" s="134">
        <v>0</v>
      </c>
      <c r="AI75" s="134">
        <v>0</v>
      </c>
      <c r="AJ75" s="134">
        <v>0</v>
      </c>
      <c r="AK75" s="134">
        <v>0</v>
      </c>
      <c r="AL75" s="134">
        <v>0</v>
      </c>
      <c r="AM75" s="134">
        <v>0</v>
      </c>
    </row>
    <row r="76" spans="1:39" s="43" customFormat="1">
      <c r="A76" s="36"/>
      <c r="B76" s="29" t="s">
        <v>11</v>
      </c>
      <c r="C76" s="177" t="s">
        <v>296</v>
      </c>
      <c r="D76" s="137">
        <v>0</v>
      </c>
      <c r="E76" s="137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7">
        <v>0</v>
      </c>
      <c r="O76" s="137">
        <v>0</v>
      </c>
      <c r="P76" s="136"/>
      <c r="Q76" s="137">
        <v>0</v>
      </c>
      <c r="R76" s="137">
        <v>0</v>
      </c>
      <c r="S76" s="137">
        <v>0</v>
      </c>
      <c r="T76" s="137">
        <v>0</v>
      </c>
      <c r="U76" s="137">
        <v>0</v>
      </c>
      <c r="V76" s="137">
        <v>0</v>
      </c>
      <c r="W76" s="137">
        <v>0</v>
      </c>
      <c r="X76" s="137">
        <v>0</v>
      </c>
      <c r="Y76" s="137">
        <v>0</v>
      </c>
      <c r="Z76" s="137">
        <v>0</v>
      </c>
      <c r="AA76" s="137">
        <v>0</v>
      </c>
      <c r="AB76" s="131"/>
      <c r="AC76" s="137">
        <v>0</v>
      </c>
      <c r="AD76" s="137">
        <v>0</v>
      </c>
      <c r="AE76" s="137">
        <v>0</v>
      </c>
      <c r="AF76" s="137">
        <v>0</v>
      </c>
      <c r="AG76" s="137">
        <v>0</v>
      </c>
      <c r="AH76" s="137">
        <v>0</v>
      </c>
      <c r="AI76" s="137">
        <v>0</v>
      </c>
      <c r="AJ76" s="137">
        <v>0</v>
      </c>
      <c r="AK76" s="137">
        <v>0</v>
      </c>
      <c r="AL76" s="137">
        <v>0</v>
      </c>
      <c r="AM76" s="137">
        <v>0</v>
      </c>
    </row>
    <row r="77" spans="1:39">
      <c r="B77" s="3" t="s">
        <v>12</v>
      </c>
      <c r="C77" s="178" t="s">
        <v>297</v>
      </c>
      <c r="D77" s="134">
        <v>0</v>
      </c>
      <c r="E77" s="134">
        <v>0</v>
      </c>
      <c r="F77" s="134">
        <v>0</v>
      </c>
      <c r="G77" s="134">
        <v>0</v>
      </c>
      <c r="H77" s="134">
        <v>0</v>
      </c>
      <c r="I77" s="134">
        <v>0</v>
      </c>
      <c r="J77" s="134">
        <v>0</v>
      </c>
      <c r="K77" s="134">
        <v>0</v>
      </c>
      <c r="L77" s="134">
        <v>0</v>
      </c>
      <c r="M77" s="134">
        <v>0</v>
      </c>
      <c r="N77" s="134">
        <v>0</v>
      </c>
      <c r="O77" s="134">
        <v>0</v>
      </c>
      <c r="P77" s="133"/>
      <c r="Q77" s="134">
        <v>0</v>
      </c>
      <c r="R77" s="134">
        <v>0</v>
      </c>
      <c r="S77" s="134">
        <v>0</v>
      </c>
      <c r="T77" s="134">
        <v>0</v>
      </c>
      <c r="U77" s="134">
        <v>0</v>
      </c>
      <c r="V77" s="134">
        <v>0</v>
      </c>
      <c r="W77" s="134">
        <v>0</v>
      </c>
      <c r="X77" s="134">
        <v>0</v>
      </c>
      <c r="Y77" s="134">
        <v>0</v>
      </c>
      <c r="Z77" s="134">
        <v>0</v>
      </c>
      <c r="AA77" s="134">
        <v>0</v>
      </c>
      <c r="AB77" s="135"/>
      <c r="AC77" s="134">
        <v>0</v>
      </c>
      <c r="AD77" s="134">
        <v>0</v>
      </c>
      <c r="AE77" s="134">
        <v>0</v>
      </c>
      <c r="AF77" s="134">
        <v>0</v>
      </c>
      <c r="AG77" s="134">
        <v>0</v>
      </c>
      <c r="AH77" s="134">
        <v>0</v>
      </c>
      <c r="AI77" s="134">
        <v>0</v>
      </c>
      <c r="AJ77" s="134">
        <v>0</v>
      </c>
      <c r="AK77" s="134">
        <v>0</v>
      </c>
      <c r="AL77" s="134">
        <v>0</v>
      </c>
      <c r="AM77" s="134">
        <v>0</v>
      </c>
    </row>
    <row r="78" spans="1:39">
      <c r="B78" s="3" t="s">
        <v>13</v>
      </c>
      <c r="C78" s="178" t="s">
        <v>298</v>
      </c>
      <c r="D78" s="134">
        <v>0</v>
      </c>
      <c r="E78" s="134">
        <v>0</v>
      </c>
      <c r="F78" s="134">
        <v>0</v>
      </c>
      <c r="G78" s="134">
        <v>0</v>
      </c>
      <c r="H78" s="134">
        <v>0</v>
      </c>
      <c r="I78" s="134">
        <v>0</v>
      </c>
      <c r="J78" s="134">
        <v>0</v>
      </c>
      <c r="K78" s="134">
        <v>0</v>
      </c>
      <c r="L78" s="134">
        <v>0</v>
      </c>
      <c r="M78" s="134">
        <v>0</v>
      </c>
      <c r="N78" s="134">
        <v>0</v>
      </c>
      <c r="O78" s="134">
        <v>0</v>
      </c>
      <c r="P78" s="133"/>
      <c r="Q78" s="134">
        <v>0</v>
      </c>
      <c r="R78" s="134">
        <v>0</v>
      </c>
      <c r="S78" s="134">
        <v>0</v>
      </c>
      <c r="T78" s="134">
        <v>0</v>
      </c>
      <c r="U78" s="134">
        <v>0</v>
      </c>
      <c r="V78" s="134">
        <v>0</v>
      </c>
      <c r="W78" s="134">
        <v>0</v>
      </c>
      <c r="X78" s="134">
        <v>0</v>
      </c>
      <c r="Y78" s="134">
        <v>0</v>
      </c>
      <c r="Z78" s="134">
        <v>0</v>
      </c>
      <c r="AA78" s="134">
        <v>0</v>
      </c>
      <c r="AB78" s="135"/>
      <c r="AC78" s="134">
        <v>0</v>
      </c>
      <c r="AD78" s="134">
        <v>0</v>
      </c>
      <c r="AE78" s="134">
        <v>0</v>
      </c>
      <c r="AF78" s="134">
        <v>0</v>
      </c>
      <c r="AG78" s="134">
        <v>0</v>
      </c>
      <c r="AH78" s="134">
        <v>0</v>
      </c>
      <c r="AI78" s="134">
        <v>0</v>
      </c>
      <c r="AJ78" s="134">
        <v>0</v>
      </c>
      <c r="AK78" s="134">
        <v>0</v>
      </c>
      <c r="AL78" s="134">
        <v>0</v>
      </c>
      <c r="AM78" s="134">
        <v>0</v>
      </c>
    </row>
    <row r="79" spans="1:39" s="43" customFormat="1">
      <c r="A79" s="36"/>
      <c r="B79" s="5" t="s">
        <v>14</v>
      </c>
      <c r="C79" s="177" t="s">
        <v>307</v>
      </c>
      <c r="D79" s="137">
        <v>0</v>
      </c>
      <c r="E79" s="137">
        <v>0</v>
      </c>
      <c r="F79" s="137">
        <v>0</v>
      </c>
      <c r="G79" s="137">
        <v>0</v>
      </c>
      <c r="H79" s="137">
        <v>0</v>
      </c>
      <c r="I79" s="137">
        <v>0</v>
      </c>
      <c r="J79" s="137">
        <v>0</v>
      </c>
      <c r="K79" s="137">
        <v>0</v>
      </c>
      <c r="L79" s="137">
        <v>0</v>
      </c>
      <c r="M79" s="137">
        <v>0</v>
      </c>
      <c r="N79" s="137">
        <v>0</v>
      </c>
      <c r="O79" s="137">
        <v>0</v>
      </c>
      <c r="P79" s="136"/>
      <c r="Q79" s="137">
        <v>0</v>
      </c>
      <c r="R79" s="137">
        <v>0</v>
      </c>
      <c r="S79" s="137">
        <v>0</v>
      </c>
      <c r="T79" s="137">
        <v>0</v>
      </c>
      <c r="U79" s="137">
        <v>0</v>
      </c>
      <c r="V79" s="137">
        <v>0</v>
      </c>
      <c r="W79" s="137">
        <v>0</v>
      </c>
      <c r="X79" s="137">
        <v>0</v>
      </c>
      <c r="Y79" s="137">
        <v>0</v>
      </c>
      <c r="Z79" s="137">
        <v>0</v>
      </c>
      <c r="AA79" s="137">
        <v>0</v>
      </c>
      <c r="AB79" s="131"/>
      <c r="AC79" s="137">
        <v>0</v>
      </c>
      <c r="AD79" s="137">
        <v>0</v>
      </c>
      <c r="AE79" s="137">
        <v>0</v>
      </c>
      <c r="AF79" s="137">
        <v>0</v>
      </c>
      <c r="AG79" s="137">
        <v>0</v>
      </c>
      <c r="AH79" s="137">
        <v>0</v>
      </c>
      <c r="AI79" s="137">
        <v>0</v>
      </c>
      <c r="AJ79" s="137">
        <v>0</v>
      </c>
      <c r="AK79" s="137">
        <v>0</v>
      </c>
      <c r="AL79" s="137">
        <v>0</v>
      </c>
      <c r="AM79" s="137">
        <v>0</v>
      </c>
    </row>
    <row r="80" spans="1:39">
      <c r="B80" s="3" t="s">
        <v>15</v>
      </c>
      <c r="C80" s="178" t="s">
        <v>299</v>
      </c>
      <c r="D80" s="134">
        <v>0</v>
      </c>
      <c r="E80" s="134">
        <v>0</v>
      </c>
      <c r="F80" s="134">
        <v>0</v>
      </c>
      <c r="G80" s="134">
        <v>0</v>
      </c>
      <c r="H80" s="134">
        <v>0</v>
      </c>
      <c r="I80" s="134">
        <v>0</v>
      </c>
      <c r="J80" s="134">
        <v>0</v>
      </c>
      <c r="K80" s="134">
        <v>0</v>
      </c>
      <c r="L80" s="134">
        <v>0</v>
      </c>
      <c r="M80" s="134">
        <v>0</v>
      </c>
      <c r="N80" s="134">
        <v>0</v>
      </c>
      <c r="O80" s="134">
        <v>0</v>
      </c>
      <c r="P80" s="133"/>
      <c r="Q80" s="134">
        <v>0</v>
      </c>
      <c r="R80" s="134">
        <v>0</v>
      </c>
      <c r="S80" s="134">
        <v>0</v>
      </c>
      <c r="T80" s="134">
        <v>0</v>
      </c>
      <c r="U80" s="134">
        <v>0</v>
      </c>
      <c r="V80" s="134">
        <v>0</v>
      </c>
      <c r="W80" s="134">
        <v>0</v>
      </c>
      <c r="X80" s="134">
        <v>0</v>
      </c>
      <c r="Y80" s="134">
        <v>0</v>
      </c>
      <c r="Z80" s="134">
        <v>0</v>
      </c>
      <c r="AA80" s="134">
        <v>0</v>
      </c>
      <c r="AB80" s="135"/>
      <c r="AC80" s="134">
        <v>0</v>
      </c>
      <c r="AD80" s="134">
        <v>0</v>
      </c>
      <c r="AE80" s="134">
        <v>0</v>
      </c>
      <c r="AF80" s="134">
        <v>0</v>
      </c>
      <c r="AG80" s="134">
        <v>0</v>
      </c>
      <c r="AH80" s="134">
        <v>0</v>
      </c>
      <c r="AI80" s="134">
        <v>0</v>
      </c>
      <c r="AJ80" s="134">
        <v>0</v>
      </c>
      <c r="AK80" s="134">
        <v>0</v>
      </c>
      <c r="AL80" s="134">
        <v>0</v>
      </c>
      <c r="AM80" s="134">
        <v>0</v>
      </c>
    </row>
    <row r="81" spans="1:39">
      <c r="B81" s="3" t="s">
        <v>16</v>
      </c>
      <c r="C81" s="178" t="s">
        <v>300</v>
      </c>
      <c r="D81" s="134">
        <v>0</v>
      </c>
      <c r="E81" s="134">
        <v>0</v>
      </c>
      <c r="F81" s="134">
        <v>0</v>
      </c>
      <c r="G81" s="134">
        <v>0</v>
      </c>
      <c r="H81" s="134">
        <v>0</v>
      </c>
      <c r="I81" s="134">
        <v>0</v>
      </c>
      <c r="J81" s="134">
        <v>0</v>
      </c>
      <c r="K81" s="134">
        <v>0</v>
      </c>
      <c r="L81" s="134">
        <v>0</v>
      </c>
      <c r="M81" s="134">
        <v>0</v>
      </c>
      <c r="N81" s="134">
        <v>0</v>
      </c>
      <c r="O81" s="134">
        <v>0</v>
      </c>
      <c r="P81" s="133"/>
      <c r="Q81" s="134">
        <v>0</v>
      </c>
      <c r="R81" s="134">
        <v>0</v>
      </c>
      <c r="S81" s="134">
        <v>0</v>
      </c>
      <c r="T81" s="134">
        <v>0</v>
      </c>
      <c r="U81" s="134">
        <v>0</v>
      </c>
      <c r="V81" s="134">
        <v>0</v>
      </c>
      <c r="W81" s="134">
        <v>0</v>
      </c>
      <c r="X81" s="134">
        <v>0</v>
      </c>
      <c r="Y81" s="134">
        <v>0</v>
      </c>
      <c r="Z81" s="134">
        <v>0</v>
      </c>
      <c r="AA81" s="134">
        <v>0</v>
      </c>
      <c r="AB81" s="135"/>
      <c r="AC81" s="134">
        <v>0</v>
      </c>
      <c r="AD81" s="134">
        <v>0</v>
      </c>
      <c r="AE81" s="134">
        <v>0</v>
      </c>
      <c r="AF81" s="134">
        <v>0</v>
      </c>
      <c r="AG81" s="134">
        <v>0</v>
      </c>
      <c r="AH81" s="134">
        <v>0</v>
      </c>
      <c r="AI81" s="134">
        <v>0</v>
      </c>
      <c r="AJ81" s="134">
        <v>0</v>
      </c>
      <c r="AK81" s="134">
        <v>0</v>
      </c>
      <c r="AL81" s="134">
        <v>0</v>
      </c>
      <c r="AM81" s="134">
        <v>0</v>
      </c>
    </row>
    <row r="82" spans="1:39">
      <c r="B82" s="3" t="s">
        <v>17</v>
      </c>
      <c r="C82" s="178" t="s">
        <v>301</v>
      </c>
      <c r="D82" s="134">
        <v>0</v>
      </c>
      <c r="E82" s="134">
        <v>0</v>
      </c>
      <c r="F82" s="134">
        <v>0</v>
      </c>
      <c r="G82" s="134">
        <v>0</v>
      </c>
      <c r="H82" s="134">
        <v>0</v>
      </c>
      <c r="I82" s="134">
        <v>0</v>
      </c>
      <c r="J82" s="134">
        <v>0</v>
      </c>
      <c r="K82" s="134">
        <v>0</v>
      </c>
      <c r="L82" s="134">
        <v>0</v>
      </c>
      <c r="M82" s="134">
        <v>0</v>
      </c>
      <c r="N82" s="134">
        <v>0</v>
      </c>
      <c r="O82" s="134">
        <v>0</v>
      </c>
      <c r="P82" s="133"/>
      <c r="Q82" s="134">
        <v>0</v>
      </c>
      <c r="R82" s="134">
        <v>0</v>
      </c>
      <c r="S82" s="134">
        <v>0</v>
      </c>
      <c r="T82" s="134">
        <v>0</v>
      </c>
      <c r="U82" s="134">
        <v>0</v>
      </c>
      <c r="V82" s="134">
        <v>0</v>
      </c>
      <c r="W82" s="134">
        <v>0</v>
      </c>
      <c r="X82" s="134">
        <v>0</v>
      </c>
      <c r="Y82" s="134">
        <v>0</v>
      </c>
      <c r="Z82" s="134">
        <v>0</v>
      </c>
      <c r="AA82" s="134">
        <v>0</v>
      </c>
      <c r="AB82" s="135"/>
      <c r="AC82" s="134">
        <v>0</v>
      </c>
      <c r="AD82" s="134">
        <v>0</v>
      </c>
      <c r="AE82" s="134">
        <v>0</v>
      </c>
      <c r="AF82" s="134">
        <v>0</v>
      </c>
      <c r="AG82" s="134">
        <v>0</v>
      </c>
      <c r="AH82" s="134">
        <v>0</v>
      </c>
      <c r="AI82" s="134">
        <v>0</v>
      </c>
      <c r="AJ82" s="134">
        <v>0</v>
      </c>
      <c r="AK82" s="134">
        <v>0</v>
      </c>
      <c r="AL82" s="134">
        <v>0</v>
      </c>
      <c r="AM82" s="134">
        <v>0</v>
      </c>
    </row>
    <row r="83" spans="1:39">
      <c r="B83" s="4" t="s">
        <v>18</v>
      </c>
      <c r="C83" s="40"/>
      <c r="D83" s="134">
        <v>0</v>
      </c>
      <c r="E83" s="134">
        <v>0</v>
      </c>
      <c r="F83" s="134">
        <v>0</v>
      </c>
      <c r="G83" s="134">
        <v>0</v>
      </c>
      <c r="H83" s="134">
        <v>0</v>
      </c>
      <c r="I83" s="134">
        <v>0</v>
      </c>
      <c r="J83" s="134">
        <v>0</v>
      </c>
      <c r="K83" s="134">
        <v>0</v>
      </c>
      <c r="L83" s="134">
        <v>0</v>
      </c>
      <c r="M83" s="134">
        <v>0</v>
      </c>
      <c r="N83" s="134">
        <v>0</v>
      </c>
      <c r="O83" s="134">
        <v>0</v>
      </c>
      <c r="P83" s="133"/>
      <c r="Q83" s="134">
        <v>0</v>
      </c>
      <c r="R83" s="134">
        <v>0</v>
      </c>
      <c r="S83" s="134">
        <v>0</v>
      </c>
      <c r="T83" s="134">
        <v>0</v>
      </c>
      <c r="U83" s="134">
        <v>0</v>
      </c>
      <c r="V83" s="134">
        <v>0</v>
      </c>
      <c r="W83" s="134">
        <v>0</v>
      </c>
      <c r="X83" s="134">
        <v>0</v>
      </c>
      <c r="Y83" s="134">
        <v>0</v>
      </c>
      <c r="Z83" s="134">
        <v>0</v>
      </c>
      <c r="AA83" s="134">
        <v>0</v>
      </c>
      <c r="AB83" s="135"/>
      <c r="AC83" s="134">
        <v>0</v>
      </c>
      <c r="AD83" s="134">
        <v>0</v>
      </c>
      <c r="AE83" s="134">
        <v>0</v>
      </c>
      <c r="AF83" s="134">
        <v>0</v>
      </c>
      <c r="AG83" s="134">
        <v>0</v>
      </c>
      <c r="AH83" s="134">
        <v>0</v>
      </c>
      <c r="AI83" s="134">
        <v>0</v>
      </c>
      <c r="AJ83" s="134">
        <v>0</v>
      </c>
      <c r="AK83" s="134">
        <v>0</v>
      </c>
      <c r="AL83" s="134">
        <v>0</v>
      </c>
      <c r="AM83" s="134">
        <v>0</v>
      </c>
    </row>
    <row r="84" spans="1:39">
      <c r="B84" s="3" t="s">
        <v>19</v>
      </c>
      <c r="C84" s="178" t="s">
        <v>302</v>
      </c>
      <c r="D84" s="134">
        <v>0</v>
      </c>
      <c r="E84" s="134">
        <v>0</v>
      </c>
      <c r="F84" s="134">
        <v>0</v>
      </c>
      <c r="G84" s="134">
        <v>0</v>
      </c>
      <c r="H84" s="134">
        <v>0</v>
      </c>
      <c r="I84" s="134">
        <v>0</v>
      </c>
      <c r="J84" s="134">
        <v>0</v>
      </c>
      <c r="K84" s="134">
        <v>0</v>
      </c>
      <c r="L84" s="134">
        <v>0</v>
      </c>
      <c r="M84" s="134">
        <v>0</v>
      </c>
      <c r="N84" s="134">
        <v>0</v>
      </c>
      <c r="O84" s="134">
        <v>0</v>
      </c>
      <c r="P84" s="133"/>
      <c r="Q84" s="134">
        <v>0</v>
      </c>
      <c r="R84" s="134">
        <v>0</v>
      </c>
      <c r="S84" s="134">
        <v>0</v>
      </c>
      <c r="T84" s="134">
        <v>0</v>
      </c>
      <c r="U84" s="134">
        <v>0</v>
      </c>
      <c r="V84" s="134">
        <v>0</v>
      </c>
      <c r="W84" s="134">
        <v>0</v>
      </c>
      <c r="X84" s="134">
        <v>0</v>
      </c>
      <c r="Y84" s="134">
        <v>0</v>
      </c>
      <c r="Z84" s="134">
        <v>0</v>
      </c>
      <c r="AA84" s="134">
        <v>0</v>
      </c>
      <c r="AB84" s="135"/>
      <c r="AC84" s="134">
        <v>0</v>
      </c>
      <c r="AD84" s="134">
        <v>0</v>
      </c>
      <c r="AE84" s="134">
        <v>0</v>
      </c>
      <c r="AF84" s="134">
        <v>0</v>
      </c>
      <c r="AG84" s="134">
        <v>0</v>
      </c>
      <c r="AH84" s="134">
        <v>0</v>
      </c>
      <c r="AI84" s="134">
        <v>0</v>
      </c>
      <c r="AJ84" s="134">
        <v>0</v>
      </c>
      <c r="AK84" s="134">
        <v>0</v>
      </c>
      <c r="AL84" s="134">
        <v>0</v>
      </c>
      <c r="AM84" s="134">
        <v>0</v>
      </c>
    </row>
    <row r="85" spans="1:39">
      <c r="B85" s="3" t="s">
        <v>20</v>
      </c>
      <c r="C85" s="178" t="s">
        <v>303</v>
      </c>
      <c r="D85" s="134">
        <v>0</v>
      </c>
      <c r="E85" s="134">
        <v>0</v>
      </c>
      <c r="F85" s="134">
        <v>0</v>
      </c>
      <c r="G85" s="134">
        <v>0</v>
      </c>
      <c r="H85" s="134">
        <v>0</v>
      </c>
      <c r="I85" s="134">
        <v>0</v>
      </c>
      <c r="J85" s="134">
        <v>0</v>
      </c>
      <c r="K85" s="134">
        <v>0</v>
      </c>
      <c r="L85" s="134">
        <v>0</v>
      </c>
      <c r="M85" s="134">
        <v>0</v>
      </c>
      <c r="N85" s="134">
        <v>0</v>
      </c>
      <c r="O85" s="134">
        <v>0</v>
      </c>
      <c r="P85" s="133"/>
      <c r="Q85" s="134">
        <v>0</v>
      </c>
      <c r="R85" s="134">
        <v>0</v>
      </c>
      <c r="S85" s="134">
        <v>0</v>
      </c>
      <c r="T85" s="134">
        <v>0</v>
      </c>
      <c r="U85" s="134">
        <v>0</v>
      </c>
      <c r="V85" s="134">
        <v>0</v>
      </c>
      <c r="W85" s="134">
        <v>0</v>
      </c>
      <c r="X85" s="134">
        <v>0</v>
      </c>
      <c r="Y85" s="134">
        <v>0</v>
      </c>
      <c r="Z85" s="134">
        <v>0</v>
      </c>
      <c r="AA85" s="134">
        <v>0</v>
      </c>
      <c r="AB85" s="135"/>
      <c r="AC85" s="134">
        <v>0</v>
      </c>
      <c r="AD85" s="134">
        <v>0</v>
      </c>
      <c r="AE85" s="134">
        <v>0</v>
      </c>
      <c r="AF85" s="134">
        <v>0</v>
      </c>
      <c r="AG85" s="134">
        <v>0</v>
      </c>
      <c r="AH85" s="134">
        <v>0</v>
      </c>
      <c r="AI85" s="134">
        <v>0</v>
      </c>
      <c r="AJ85" s="134">
        <v>0</v>
      </c>
      <c r="AK85" s="134">
        <v>0</v>
      </c>
      <c r="AL85" s="134">
        <v>0</v>
      </c>
      <c r="AM85" s="134">
        <v>0</v>
      </c>
    </row>
    <row r="86" spans="1:39" s="43" customFormat="1">
      <c r="A86" s="36"/>
      <c r="B86" s="5" t="s">
        <v>21</v>
      </c>
      <c r="C86" s="177" t="s">
        <v>304</v>
      </c>
      <c r="D86" s="137">
        <v>18000</v>
      </c>
      <c r="E86" s="137">
        <v>19820.206300000023</v>
      </c>
      <c r="F86" s="137">
        <v>28907.329800000003</v>
      </c>
      <c r="G86" s="137">
        <v>31338.846699999998</v>
      </c>
      <c r="H86" s="137">
        <v>33757.244599999991</v>
      </c>
      <c r="I86" s="137">
        <v>35511.037899999996</v>
      </c>
      <c r="J86" s="137">
        <v>40767.795900999918</v>
      </c>
      <c r="K86" s="137">
        <v>44264.93718100086</v>
      </c>
      <c r="L86" s="137">
        <v>51463.302172000818</v>
      </c>
      <c r="M86" s="137">
        <v>51351</v>
      </c>
      <c r="N86" s="137">
        <v>54102</v>
      </c>
      <c r="O86" s="137">
        <v>55009.999999999993</v>
      </c>
      <c r="P86" s="136"/>
      <c r="Q86" s="137">
        <v>1820.2063000000237</v>
      </c>
      <c r="R86" s="137">
        <v>9087.1234999999779</v>
      </c>
      <c r="S86" s="137">
        <v>2431.5168999999969</v>
      </c>
      <c r="T86" s="137">
        <v>2418.3978999999908</v>
      </c>
      <c r="U86" s="137">
        <v>1753.7933000000066</v>
      </c>
      <c r="V86" s="137">
        <v>5256.7580009999238</v>
      </c>
      <c r="W86" s="137">
        <v>3497.141280000943</v>
      </c>
      <c r="X86" s="137">
        <v>7198.364990999954</v>
      </c>
      <c r="Y86" s="137">
        <v>-112.30217200081825</v>
      </c>
      <c r="Z86" s="137">
        <v>2750.9999999999991</v>
      </c>
      <c r="AA86" s="137">
        <v>907.99999999999272</v>
      </c>
      <c r="AB86" s="131"/>
      <c r="AC86" s="137">
        <v>0</v>
      </c>
      <c r="AD86" s="137">
        <v>0</v>
      </c>
      <c r="AE86" s="137">
        <v>0</v>
      </c>
      <c r="AF86" s="137">
        <v>0</v>
      </c>
      <c r="AG86" s="137">
        <v>0</v>
      </c>
      <c r="AH86" s="137">
        <v>0</v>
      </c>
      <c r="AI86" s="137">
        <v>0</v>
      </c>
      <c r="AJ86" s="137">
        <v>0</v>
      </c>
      <c r="AK86" s="137">
        <v>0</v>
      </c>
      <c r="AL86" s="137">
        <v>0</v>
      </c>
      <c r="AM86" s="137">
        <v>0</v>
      </c>
    </row>
    <row r="87" spans="1:39" s="43" customFormat="1">
      <c r="A87" s="36"/>
      <c r="B87" s="9" t="s">
        <v>93</v>
      </c>
      <c r="C87" s="177" t="s">
        <v>305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7">
        <v>0</v>
      </c>
      <c r="O87" s="137">
        <v>0</v>
      </c>
      <c r="P87" s="136"/>
      <c r="Q87" s="137">
        <v>0</v>
      </c>
      <c r="R87" s="137">
        <v>0</v>
      </c>
      <c r="S87" s="137">
        <v>0</v>
      </c>
      <c r="T87" s="137">
        <v>0</v>
      </c>
      <c r="U87" s="137">
        <v>0</v>
      </c>
      <c r="V87" s="137">
        <v>0</v>
      </c>
      <c r="W87" s="137">
        <v>0</v>
      </c>
      <c r="X87" s="137">
        <v>0</v>
      </c>
      <c r="Y87" s="137">
        <v>0</v>
      </c>
      <c r="Z87" s="137">
        <v>0</v>
      </c>
      <c r="AA87" s="137">
        <v>0</v>
      </c>
      <c r="AB87" s="131"/>
      <c r="AC87" s="137">
        <v>0</v>
      </c>
      <c r="AD87" s="137">
        <v>0</v>
      </c>
      <c r="AE87" s="137">
        <v>0</v>
      </c>
      <c r="AF87" s="137">
        <v>0</v>
      </c>
      <c r="AG87" s="137">
        <v>0</v>
      </c>
      <c r="AH87" s="137">
        <v>0</v>
      </c>
      <c r="AI87" s="137">
        <v>0</v>
      </c>
      <c r="AJ87" s="137">
        <v>0</v>
      </c>
      <c r="AK87" s="137">
        <v>0</v>
      </c>
      <c r="AL87" s="137">
        <v>0</v>
      </c>
      <c r="AM87" s="137">
        <v>0</v>
      </c>
    </row>
    <row r="88" spans="1:39">
      <c r="B88" s="176" t="s">
        <v>40</v>
      </c>
      <c r="C88" s="196"/>
      <c r="D88" s="134">
        <v>0</v>
      </c>
      <c r="E88" s="134">
        <v>0</v>
      </c>
      <c r="F88" s="134">
        <v>0</v>
      </c>
      <c r="G88" s="134">
        <v>0</v>
      </c>
      <c r="H88" s="134">
        <v>0</v>
      </c>
      <c r="I88" s="134">
        <v>0</v>
      </c>
      <c r="J88" s="134">
        <v>0</v>
      </c>
      <c r="K88" s="134">
        <v>0</v>
      </c>
      <c r="L88" s="134">
        <v>0</v>
      </c>
      <c r="M88" s="134">
        <v>0</v>
      </c>
      <c r="N88" s="134">
        <v>0</v>
      </c>
      <c r="O88" s="134">
        <v>0</v>
      </c>
      <c r="P88" s="133"/>
      <c r="Q88" s="134">
        <v>0</v>
      </c>
      <c r="R88" s="134">
        <v>0</v>
      </c>
      <c r="S88" s="134">
        <v>0</v>
      </c>
      <c r="T88" s="134">
        <v>0</v>
      </c>
      <c r="U88" s="134">
        <v>0</v>
      </c>
      <c r="V88" s="134">
        <v>0</v>
      </c>
      <c r="W88" s="134">
        <v>0</v>
      </c>
      <c r="X88" s="134">
        <v>0</v>
      </c>
      <c r="Y88" s="134">
        <v>0</v>
      </c>
      <c r="Z88" s="134">
        <v>0</v>
      </c>
      <c r="AA88" s="134">
        <v>0</v>
      </c>
      <c r="AB88" s="135"/>
      <c r="AC88" s="134">
        <v>0</v>
      </c>
      <c r="AD88" s="134">
        <v>0</v>
      </c>
      <c r="AE88" s="134">
        <v>0</v>
      </c>
      <c r="AF88" s="134">
        <v>0</v>
      </c>
      <c r="AG88" s="134">
        <v>0</v>
      </c>
      <c r="AH88" s="134">
        <v>0</v>
      </c>
      <c r="AI88" s="134">
        <v>0</v>
      </c>
      <c r="AJ88" s="134">
        <v>0</v>
      </c>
      <c r="AK88" s="134">
        <v>0</v>
      </c>
      <c r="AL88" s="134">
        <v>0</v>
      </c>
      <c r="AM88" s="134">
        <v>0</v>
      </c>
    </row>
    <row r="89" spans="1:39">
      <c r="B89" s="6" t="s">
        <v>41</v>
      </c>
      <c r="C89" s="196"/>
      <c r="D89" s="134">
        <v>0</v>
      </c>
      <c r="E89" s="134">
        <v>0</v>
      </c>
      <c r="F89" s="134">
        <v>0</v>
      </c>
      <c r="G89" s="134">
        <v>0</v>
      </c>
      <c r="H89" s="134">
        <v>0</v>
      </c>
      <c r="I89" s="134">
        <v>0</v>
      </c>
      <c r="J89" s="134">
        <v>0</v>
      </c>
      <c r="K89" s="134">
        <v>0</v>
      </c>
      <c r="L89" s="134">
        <v>0</v>
      </c>
      <c r="M89" s="134">
        <v>0</v>
      </c>
      <c r="N89" s="134">
        <v>0</v>
      </c>
      <c r="O89" s="134">
        <v>0</v>
      </c>
      <c r="P89" s="133"/>
      <c r="Q89" s="134">
        <v>0</v>
      </c>
      <c r="R89" s="134">
        <v>0</v>
      </c>
      <c r="S89" s="134">
        <v>0</v>
      </c>
      <c r="T89" s="134">
        <v>0</v>
      </c>
      <c r="U89" s="134">
        <v>0</v>
      </c>
      <c r="V89" s="134">
        <v>0</v>
      </c>
      <c r="W89" s="134">
        <v>0</v>
      </c>
      <c r="X89" s="134">
        <v>0</v>
      </c>
      <c r="Y89" s="134">
        <v>0</v>
      </c>
      <c r="Z89" s="134">
        <v>0</v>
      </c>
      <c r="AA89" s="134">
        <v>0</v>
      </c>
      <c r="AB89" s="135"/>
      <c r="AC89" s="134">
        <v>0</v>
      </c>
      <c r="AD89" s="134">
        <v>0</v>
      </c>
      <c r="AE89" s="134">
        <v>0</v>
      </c>
      <c r="AF89" s="134">
        <v>0</v>
      </c>
      <c r="AG89" s="134">
        <v>0</v>
      </c>
      <c r="AH89" s="134">
        <v>0</v>
      </c>
      <c r="AI89" s="134">
        <v>0</v>
      </c>
      <c r="AJ89" s="134">
        <v>0</v>
      </c>
      <c r="AK89" s="134">
        <v>0</v>
      </c>
      <c r="AL89" s="134">
        <v>0</v>
      </c>
      <c r="AM89" s="134">
        <v>0</v>
      </c>
    </row>
    <row r="90" spans="1:39">
      <c r="B90" s="6" t="s">
        <v>42</v>
      </c>
      <c r="C90" s="196"/>
      <c r="D90" s="134">
        <v>0</v>
      </c>
      <c r="E90" s="134">
        <v>0</v>
      </c>
      <c r="F90" s="134">
        <v>0</v>
      </c>
      <c r="G90" s="134">
        <v>0</v>
      </c>
      <c r="H90" s="134">
        <v>0</v>
      </c>
      <c r="I90" s="134">
        <v>0</v>
      </c>
      <c r="J90" s="134">
        <v>0</v>
      </c>
      <c r="K90" s="134">
        <v>0</v>
      </c>
      <c r="L90" s="134">
        <v>0</v>
      </c>
      <c r="M90" s="134">
        <v>0</v>
      </c>
      <c r="N90" s="134">
        <v>0</v>
      </c>
      <c r="O90" s="134">
        <v>0</v>
      </c>
      <c r="P90" s="133"/>
      <c r="Q90" s="134">
        <v>0</v>
      </c>
      <c r="R90" s="134">
        <v>0</v>
      </c>
      <c r="S90" s="134">
        <v>0</v>
      </c>
      <c r="T90" s="134">
        <v>0</v>
      </c>
      <c r="U90" s="134">
        <v>0</v>
      </c>
      <c r="V90" s="134">
        <v>0</v>
      </c>
      <c r="W90" s="134">
        <v>0</v>
      </c>
      <c r="X90" s="134">
        <v>0</v>
      </c>
      <c r="Y90" s="134">
        <v>0</v>
      </c>
      <c r="Z90" s="134">
        <v>0</v>
      </c>
      <c r="AA90" s="134">
        <v>0</v>
      </c>
      <c r="AB90" s="135"/>
      <c r="AC90" s="134">
        <v>0</v>
      </c>
      <c r="AD90" s="134">
        <v>0</v>
      </c>
      <c r="AE90" s="134">
        <v>0</v>
      </c>
      <c r="AF90" s="134">
        <v>0</v>
      </c>
      <c r="AG90" s="134">
        <v>0</v>
      </c>
      <c r="AH90" s="134">
        <v>0</v>
      </c>
      <c r="AI90" s="134">
        <v>0</v>
      </c>
      <c r="AJ90" s="134">
        <v>0</v>
      </c>
      <c r="AK90" s="134">
        <v>0</v>
      </c>
      <c r="AL90" s="134">
        <v>0</v>
      </c>
      <c r="AM90" s="134">
        <v>0</v>
      </c>
    </row>
    <row r="91" spans="1:39">
      <c r="B91" s="6" t="s">
        <v>43</v>
      </c>
      <c r="C91" s="196"/>
      <c r="D91" s="134">
        <v>0</v>
      </c>
      <c r="E91" s="134">
        <v>0</v>
      </c>
      <c r="F91" s="134">
        <v>0</v>
      </c>
      <c r="G91" s="134">
        <v>0</v>
      </c>
      <c r="H91" s="134">
        <v>0</v>
      </c>
      <c r="I91" s="134">
        <v>0</v>
      </c>
      <c r="J91" s="134">
        <v>0</v>
      </c>
      <c r="K91" s="134">
        <v>0</v>
      </c>
      <c r="L91" s="134">
        <v>0</v>
      </c>
      <c r="M91" s="134">
        <v>0</v>
      </c>
      <c r="N91" s="134">
        <v>0</v>
      </c>
      <c r="O91" s="134">
        <v>0</v>
      </c>
      <c r="P91" s="133"/>
      <c r="Q91" s="134">
        <v>0</v>
      </c>
      <c r="R91" s="134">
        <v>0</v>
      </c>
      <c r="S91" s="134">
        <v>0</v>
      </c>
      <c r="T91" s="134">
        <v>0</v>
      </c>
      <c r="U91" s="134">
        <v>0</v>
      </c>
      <c r="V91" s="134">
        <v>0</v>
      </c>
      <c r="W91" s="134">
        <v>0</v>
      </c>
      <c r="X91" s="134">
        <v>0</v>
      </c>
      <c r="Y91" s="134">
        <v>0</v>
      </c>
      <c r="Z91" s="134">
        <v>0</v>
      </c>
      <c r="AA91" s="134">
        <v>0</v>
      </c>
      <c r="AB91" s="135"/>
      <c r="AC91" s="134">
        <v>0</v>
      </c>
      <c r="AD91" s="134">
        <v>0</v>
      </c>
      <c r="AE91" s="134">
        <v>0</v>
      </c>
      <c r="AF91" s="134">
        <v>0</v>
      </c>
      <c r="AG91" s="134">
        <v>0</v>
      </c>
      <c r="AH91" s="134">
        <v>0</v>
      </c>
      <c r="AI91" s="134">
        <v>0</v>
      </c>
      <c r="AJ91" s="134">
        <v>0</v>
      </c>
      <c r="AK91" s="134">
        <v>0</v>
      </c>
      <c r="AL91" s="134">
        <v>0</v>
      </c>
      <c r="AM91" s="134">
        <v>0</v>
      </c>
    </row>
    <row r="92" spans="1:39">
      <c r="B92" s="6" t="s">
        <v>44</v>
      </c>
      <c r="C92" s="196"/>
      <c r="D92" s="134">
        <v>0</v>
      </c>
      <c r="E92" s="134">
        <v>0</v>
      </c>
      <c r="F92" s="134">
        <v>0</v>
      </c>
      <c r="G92" s="134">
        <v>0</v>
      </c>
      <c r="H92" s="134">
        <v>0</v>
      </c>
      <c r="I92" s="134">
        <v>0</v>
      </c>
      <c r="J92" s="134">
        <v>0</v>
      </c>
      <c r="K92" s="134">
        <v>0</v>
      </c>
      <c r="L92" s="134">
        <v>0</v>
      </c>
      <c r="M92" s="134">
        <v>0</v>
      </c>
      <c r="N92" s="134">
        <v>0</v>
      </c>
      <c r="O92" s="134">
        <v>0</v>
      </c>
      <c r="P92" s="133"/>
      <c r="Q92" s="134">
        <v>0</v>
      </c>
      <c r="R92" s="134">
        <v>0</v>
      </c>
      <c r="S92" s="134">
        <v>0</v>
      </c>
      <c r="T92" s="134">
        <v>0</v>
      </c>
      <c r="U92" s="134">
        <v>0</v>
      </c>
      <c r="V92" s="134">
        <v>0</v>
      </c>
      <c r="W92" s="134">
        <v>0</v>
      </c>
      <c r="X92" s="134">
        <v>0</v>
      </c>
      <c r="Y92" s="134">
        <v>0</v>
      </c>
      <c r="Z92" s="134">
        <v>0</v>
      </c>
      <c r="AA92" s="134">
        <v>0</v>
      </c>
      <c r="AB92" s="135"/>
      <c r="AC92" s="134">
        <v>0</v>
      </c>
      <c r="AD92" s="134">
        <v>0</v>
      </c>
      <c r="AE92" s="134">
        <v>0</v>
      </c>
      <c r="AF92" s="134">
        <v>0</v>
      </c>
      <c r="AG92" s="134">
        <v>0</v>
      </c>
      <c r="AH92" s="134">
        <v>0</v>
      </c>
      <c r="AI92" s="134">
        <v>0</v>
      </c>
      <c r="AJ92" s="134">
        <v>0</v>
      </c>
      <c r="AK92" s="134">
        <v>0</v>
      </c>
      <c r="AL92" s="134">
        <v>0</v>
      </c>
      <c r="AM92" s="134">
        <v>0</v>
      </c>
    </row>
    <row r="93" spans="1:39">
      <c r="B93" s="7" t="s">
        <v>45</v>
      </c>
      <c r="C93" s="196"/>
      <c r="D93" s="134">
        <v>0</v>
      </c>
      <c r="E93" s="134">
        <v>0</v>
      </c>
      <c r="F93" s="134">
        <v>0</v>
      </c>
      <c r="G93" s="134">
        <v>0</v>
      </c>
      <c r="H93" s="134">
        <v>0</v>
      </c>
      <c r="I93" s="134">
        <v>0</v>
      </c>
      <c r="J93" s="134">
        <v>0</v>
      </c>
      <c r="K93" s="134">
        <v>0</v>
      </c>
      <c r="L93" s="134">
        <v>0</v>
      </c>
      <c r="M93" s="134">
        <v>0</v>
      </c>
      <c r="N93" s="134">
        <v>0</v>
      </c>
      <c r="O93" s="134">
        <v>0</v>
      </c>
      <c r="P93" s="133"/>
      <c r="Q93" s="134">
        <v>0</v>
      </c>
      <c r="R93" s="134">
        <v>0</v>
      </c>
      <c r="S93" s="134">
        <v>0</v>
      </c>
      <c r="T93" s="134">
        <v>0</v>
      </c>
      <c r="U93" s="134">
        <v>0</v>
      </c>
      <c r="V93" s="134">
        <v>0</v>
      </c>
      <c r="W93" s="134">
        <v>0</v>
      </c>
      <c r="X93" s="134">
        <v>0</v>
      </c>
      <c r="Y93" s="134">
        <v>0</v>
      </c>
      <c r="Z93" s="134">
        <v>0</v>
      </c>
      <c r="AA93" s="134">
        <v>0</v>
      </c>
      <c r="AB93" s="135"/>
      <c r="AC93" s="134">
        <v>0</v>
      </c>
      <c r="AD93" s="134">
        <v>0</v>
      </c>
      <c r="AE93" s="134">
        <v>0</v>
      </c>
      <c r="AF93" s="134">
        <v>0</v>
      </c>
      <c r="AG93" s="134">
        <v>0</v>
      </c>
      <c r="AH93" s="134">
        <v>0</v>
      </c>
      <c r="AI93" s="134">
        <v>0</v>
      </c>
      <c r="AJ93" s="134">
        <v>0</v>
      </c>
      <c r="AK93" s="134">
        <v>0</v>
      </c>
      <c r="AL93" s="134">
        <v>0</v>
      </c>
      <c r="AM93" s="134">
        <v>0</v>
      </c>
    </row>
    <row r="94" spans="1:39">
      <c r="B94" s="7" t="s">
        <v>46</v>
      </c>
      <c r="C94" s="196"/>
      <c r="D94" s="134">
        <v>0</v>
      </c>
      <c r="E94" s="134">
        <v>0</v>
      </c>
      <c r="F94" s="134">
        <v>0</v>
      </c>
      <c r="G94" s="134">
        <v>0</v>
      </c>
      <c r="H94" s="134">
        <v>0</v>
      </c>
      <c r="I94" s="134">
        <v>0</v>
      </c>
      <c r="J94" s="134">
        <v>0</v>
      </c>
      <c r="K94" s="134">
        <v>0</v>
      </c>
      <c r="L94" s="134">
        <v>0</v>
      </c>
      <c r="M94" s="134">
        <v>0</v>
      </c>
      <c r="N94" s="134">
        <v>0</v>
      </c>
      <c r="O94" s="134">
        <v>0</v>
      </c>
      <c r="P94" s="133"/>
      <c r="Q94" s="134">
        <v>0</v>
      </c>
      <c r="R94" s="134">
        <v>0</v>
      </c>
      <c r="S94" s="134">
        <v>0</v>
      </c>
      <c r="T94" s="134">
        <v>0</v>
      </c>
      <c r="U94" s="134">
        <v>0</v>
      </c>
      <c r="V94" s="134">
        <v>0</v>
      </c>
      <c r="W94" s="134">
        <v>0</v>
      </c>
      <c r="X94" s="134">
        <v>0</v>
      </c>
      <c r="Y94" s="134">
        <v>0</v>
      </c>
      <c r="Z94" s="134">
        <v>0</v>
      </c>
      <c r="AA94" s="134">
        <v>0</v>
      </c>
      <c r="AB94" s="135"/>
      <c r="AC94" s="134">
        <v>0</v>
      </c>
      <c r="AD94" s="134">
        <v>0</v>
      </c>
      <c r="AE94" s="134">
        <v>0</v>
      </c>
      <c r="AF94" s="134">
        <v>0</v>
      </c>
      <c r="AG94" s="134">
        <v>0</v>
      </c>
      <c r="AH94" s="134">
        <v>0</v>
      </c>
      <c r="AI94" s="134">
        <v>0</v>
      </c>
      <c r="AJ94" s="134">
        <v>0</v>
      </c>
      <c r="AK94" s="134">
        <v>0</v>
      </c>
      <c r="AL94" s="134">
        <v>0</v>
      </c>
      <c r="AM94" s="134">
        <v>0</v>
      </c>
    </row>
    <row r="95" spans="1:39">
      <c r="B95" s="6" t="s">
        <v>313</v>
      </c>
      <c r="C95" s="196"/>
      <c r="D95" s="134">
        <v>0</v>
      </c>
      <c r="E95" s="134">
        <v>0</v>
      </c>
      <c r="F95" s="134">
        <v>0</v>
      </c>
      <c r="G95" s="134">
        <v>0</v>
      </c>
      <c r="H95" s="134">
        <v>0</v>
      </c>
      <c r="I95" s="134">
        <v>0</v>
      </c>
      <c r="J95" s="134">
        <v>0</v>
      </c>
      <c r="K95" s="134">
        <v>0</v>
      </c>
      <c r="L95" s="134">
        <v>0</v>
      </c>
      <c r="M95" s="134">
        <v>0</v>
      </c>
      <c r="N95" s="134">
        <v>0</v>
      </c>
      <c r="O95" s="134">
        <v>0</v>
      </c>
      <c r="P95" s="133"/>
      <c r="Q95" s="134">
        <v>0</v>
      </c>
      <c r="R95" s="134">
        <v>0</v>
      </c>
      <c r="S95" s="134">
        <v>0</v>
      </c>
      <c r="T95" s="134">
        <v>0</v>
      </c>
      <c r="U95" s="134">
        <v>0</v>
      </c>
      <c r="V95" s="134">
        <v>0</v>
      </c>
      <c r="W95" s="134">
        <v>0</v>
      </c>
      <c r="X95" s="134">
        <v>0</v>
      </c>
      <c r="Y95" s="134">
        <v>0</v>
      </c>
      <c r="Z95" s="134">
        <v>0</v>
      </c>
      <c r="AA95" s="134">
        <v>0</v>
      </c>
      <c r="AB95" s="135"/>
      <c r="AC95" s="134">
        <v>0</v>
      </c>
      <c r="AD95" s="134">
        <v>0</v>
      </c>
      <c r="AE95" s="134">
        <v>0</v>
      </c>
      <c r="AF95" s="134">
        <v>0</v>
      </c>
      <c r="AG95" s="134">
        <v>0</v>
      </c>
      <c r="AH95" s="134">
        <v>0</v>
      </c>
      <c r="AI95" s="134">
        <v>0</v>
      </c>
      <c r="AJ95" s="134">
        <v>0</v>
      </c>
      <c r="AK95" s="134">
        <v>0</v>
      </c>
      <c r="AL95" s="134">
        <v>0</v>
      </c>
      <c r="AM95" s="134">
        <v>0</v>
      </c>
    </row>
    <row r="96" spans="1:39">
      <c r="B96" s="6" t="s">
        <v>107</v>
      </c>
      <c r="C96" s="196"/>
      <c r="D96" s="134">
        <v>0</v>
      </c>
      <c r="E96" s="134">
        <v>0</v>
      </c>
      <c r="F96" s="134">
        <v>0</v>
      </c>
      <c r="G96" s="134">
        <v>0</v>
      </c>
      <c r="H96" s="134">
        <v>0</v>
      </c>
      <c r="I96" s="134">
        <v>0</v>
      </c>
      <c r="J96" s="134">
        <v>0</v>
      </c>
      <c r="K96" s="134">
        <v>0</v>
      </c>
      <c r="L96" s="134">
        <v>0</v>
      </c>
      <c r="M96" s="134">
        <v>0</v>
      </c>
      <c r="N96" s="134">
        <v>0</v>
      </c>
      <c r="O96" s="134">
        <v>0</v>
      </c>
      <c r="P96" s="133"/>
      <c r="Q96" s="134">
        <v>0</v>
      </c>
      <c r="R96" s="134">
        <v>0</v>
      </c>
      <c r="S96" s="134">
        <v>0</v>
      </c>
      <c r="T96" s="134">
        <v>0</v>
      </c>
      <c r="U96" s="134">
        <v>0</v>
      </c>
      <c r="V96" s="134">
        <v>0</v>
      </c>
      <c r="W96" s="134">
        <v>0</v>
      </c>
      <c r="X96" s="134">
        <v>0</v>
      </c>
      <c r="Y96" s="134">
        <v>0</v>
      </c>
      <c r="Z96" s="134">
        <v>0</v>
      </c>
      <c r="AA96" s="134">
        <v>0</v>
      </c>
      <c r="AB96" s="135"/>
      <c r="AC96" s="134">
        <v>0</v>
      </c>
      <c r="AD96" s="134">
        <v>0</v>
      </c>
      <c r="AE96" s="134">
        <v>0</v>
      </c>
      <c r="AF96" s="134">
        <v>0</v>
      </c>
      <c r="AG96" s="134">
        <v>0</v>
      </c>
      <c r="AH96" s="134">
        <v>0</v>
      </c>
      <c r="AI96" s="134">
        <v>0</v>
      </c>
      <c r="AJ96" s="134">
        <v>0</v>
      </c>
      <c r="AK96" s="134">
        <v>0</v>
      </c>
      <c r="AL96" s="134">
        <v>0</v>
      </c>
      <c r="AM96" s="134">
        <v>0</v>
      </c>
    </row>
    <row r="97" spans="1:39">
      <c r="B97" s="6" t="s">
        <v>48</v>
      </c>
      <c r="C97" s="196"/>
      <c r="D97" s="134">
        <v>0</v>
      </c>
      <c r="E97" s="134">
        <v>0</v>
      </c>
      <c r="F97" s="134">
        <v>0</v>
      </c>
      <c r="G97" s="134">
        <v>0</v>
      </c>
      <c r="H97" s="134">
        <v>0</v>
      </c>
      <c r="I97" s="134">
        <v>0</v>
      </c>
      <c r="J97" s="134">
        <v>0</v>
      </c>
      <c r="K97" s="134">
        <v>0</v>
      </c>
      <c r="L97" s="134">
        <v>0</v>
      </c>
      <c r="M97" s="134">
        <v>0</v>
      </c>
      <c r="N97" s="134">
        <v>0</v>
      </c>
      <c r="O97" s="134">
        <v>0</v>
      </c>
      <c r="P97" s="133"/>
      <c r="Q97" s="134">
        <v>0</v>
      </c>
      <c r="R97" s="134">
        <v>0</v>
      </c>
      <c r="S97" s="134">
        <v>0</v>
      </c>
      <c r="T97" s="134">
        <v>0</v>
      </c>
      <c r="U97" s="134">
        <v>0</v>
      </c>
      <c r="V97" s="134">
        <v>0</v>
      </c>
      <c r="W97" s="134">
        <v>0</v>
      </c>
      <c r="X97" s="134">
        <v>0</v>
      </c>
      <c r="Y97" s="134">
        <v>0</v>
      </c>
      <c r="Z97" s="134">
        <v>0</v>
      </c>
      <c r="AA97" s="134">
        <v>0</v>
      </c>
      <c r="AB97" s="135"/>
      <c r="AC97" s="134">
        <v>0</v>
      </c>
      <c r="AD97" s="134">
        <v>0</v>
      </c>
      <c r="AE97" s="134">
        <v>0</v>
      </c>
      <c r="AF97" s="134">
        <v>0</v>
      </c>
      <c r="AG97" s="134">
        <v>0</v>
      </c>
      <c r="AH97" s="134">
        <v>0</v>
      </c>
      <c r="AI97" s="134">
        <v>0</v>
      </c>
      <c r="AJ97" s="134">
        <v>0</v>
      </c>
      <c r="AK97" s="134">
        <v>0</v>
      </c>
      <c r="AL97" s="134">
        <v>0</v>
      </c>
      <c r="AM97" s="134">
        <v>0</v>
      </c>
    </row>
    <row r="98" spans="1:39">
      <c r="B98" s="6" t="s">
        <v>321</v>
      </c>
      <c r="C98" s="196"/>
      <c r="D98" s="134">
        <v>0</v>
      </c>
      <c r="E98" s="134">
        <v>0</v>
      </c>
      <c r="F98" s="134">
        <v>0</v>
      </c>
      <c r="G98" s="134">
        <v>0</v>
      </c>
      <c r="H98" s="134">
        <v>0</v>
      </c>
      <c r="I98" s="134">
        <v>0</v>
      </c>
      <c r="J98" s="134">
        <v>0</v>
      </c>
      <c r="K98" s="134">
        <v>0</v>
      </c>
      <c r="L98" s="134">
        <v>0</v>
      </c>
      <c r="M98" s="134">
        <v>0</v>
      </c>
      <c r="N98" s="134">
        <v>0</v>
      </c>
      <c r="O98" s="134">
        <v>0</v>
      </c>
      <c r="P98" s="133"/>
      <c r="Q98" s="134">
        <v>0</v>
      </c>
      <c r="R98" s="134">
        <v>0</v>
      </c>
      <c r="S98" s="134">
        <v>0</v>
      </c>
      <c r="T98" s="134">
        <v>0</v>
      </c>
      <c r="U98" s="134">
        <v>0</v>
      </c>
      <c r="V98" s="134">
        <v>0</v>
      </c>
      <c r="W98" s="134">
        <v>0</v>
      </c>
      <c r="X98" s="134">
        <v>0</v>
      </c>
      <c r="Y98" s="134">
        <v>0</v>
      </c>
      <c r="Z98" s="134">
        <v>0</v>
      </c>
      <c r="AA98" s="134">
        <v>0</v>
      </c>
      <c r="AB98" s="135"/>
      <c r="AC98" s="134">
        <v>0</v>
      </c>
      <c r="AD98" s="134">
        <v>0</v>
      </c>
      <c r="AE98" s="134">
        <v>0</v>
      </c>
      <c r="AF98" s="134">
        <v>0</v>
      </c>
      <c r="AG98" s="134">
        <v>0</v>
      </c>
      <c r="AH98" s="134">
        <v>0</v>
      </c>
      <c r="AI98" s="134">
        <v>0</v>
      </c>
      <c r="AJ98" s="134">
        <v>0</v>
      </c>
      <c r="AK98" s="134">
        <v>0</v>
      </c>
      <c r="AL98" s="134">
        <v>0</v>
      </c>
      <c r="AM98" s="134">
        <v>0</v>
      </c>
    </row>
    <row r="99" spans="1:39">
      <c r="B99" s="8" t="s">
        <v>100</v>
      </c>
      <c r="C99" s="196"/>
      <c r="D99" s="134">
        <v>0</v>
      </c>
      <c r="E99" s="134">
        <v>0</v>
      </c>
      <c r="F99" s="134">
        <v>0</v>
      </c>
      <c r="G99" s="134">
        <v>0</v>
      </c>
      <c r="H99" s="134">
        <v>0</v>
      </c>
      <c r="I99" s="134">
        <v>0</v>
      </c>
      <c r="J99" s="134">
        <v>0</v>
      </c>
      <c r="K99" s="134">
        <v>0</v>
      </c>
      <c r="L99" s="134">
        <v>0</v>
      </c>
      <c r="M99" s="134">
        <v>0</v>
      </c>
      <c r="N99" s="134">
        <v>0</v>
      </c>
      <c r="O99" s="134">
        <v>0</v>
      </c>
      <c r="P99" s="133"/>
      <c r="Q99" s="134">
        <v>0</v>
      </c>
      <c r="R99" s="134">
        <v>0</v>
      </c>
      <c r="S99" s="134">
        <v>0</v>
      </c>
      <c r="T99" s="134">
        <v>0</v>
      </c>
      <c r="U99" s="134">
        <v>0</v>
      </c>
      <c r="V99" s="134">
        <v>0</v>
      </c>
      <c r="W99" s="134">
        <v>0</v>
      </c>
      <c r="X99" s="134">
        <v>0</v>
      </c>
      <c r="Y99" s="134">
        <v>0</v>
      </c>
      <c r="Z99" s="134">
        <v>0</v>
      </c>
      <c r="AA99" s="134">
        <v>0</v>
      </c>
      <c r="AB99" s="135"/>
      <c r="AC99" s="134">
        <v>0</v>
      </c>
      <c r="AD99" s="134">
        <v>0</v>
      </c>
      <c r="AE99" s="134">
        <v>0</v>
      </c>
      <c r="AF99" s="134">
        <v>0</v>
      </c>
      <c r="AG99" s="134">
        <v>0</v>
      </c>
      <c r="AH99" s="134">
        <v>0</v>
      </c>
      <c r="AI99" s="134">
        <v>0</v>
      </c>
      <c r="AJ99" s="134">
        <v>0</v>
      </c>
      <c r="AK99" s="134">
        <v>0</v>
      </c>
      <c r="AL99" s="134">
        <v>0</v>
      </c>
      <c r="AM99" s="134">
        <v>0</v>
      </c>
    </row>
    <row r="100" spans="1:39" s="43" customFormat="1">
      <c r="A100" s="36"/>
      <c r="B100" s="9" t="s">
        <v>94</v>
      </c>
      <c r="C100" s="177" t="s">
        <v>306</v>
      </c>
      <c r="D100" s="137">
        <v>18000</v>
      </c>
      <c r="E100" s="137">
        <v>19820.206300000023</v>
      </c>
      <c r="F100" s="137">
        <v>28907.329800000003</v>
      </c>
      <c r="G100" s="137">
        <v>31338.846699999998</v>
      </c>
      <c r="H100" s="137">
        <v>33757.244599999991</v>
      </c>
      <c r="I100" s="137">
        <v>35511.037899999996</v>
      </c>
      <c r="J100" s="137">
        <v>40767.795900999918</v>
      </c>
      <c r="K100" s="137">
        <v>44264.93718100086</v>
      </c>
      <c r="L100" s="137">
        <v>51463.302172000818</v>
      </c>
      <c r="M100" s="137">
        <v>51351</v>
      </c>
      <c r="N100" s="137">
        <v>54102</v>
      </c>
      <c r="O100" s="137">
        <v>55009.999999999993</v>
      </c>
      <c r="P100" s="136"/>
      <c r="Q100" s="137">
        <v>1820.2063000000237</v>
      </c>
      <c r="R100" s="137">
        <v>9087.1234999999779</v>
      </c>
      <c r="S100" s="137">
        <v>2431.5168999999969</v>
      </c>
      <c r="T100" s="137">
        <v>2418.3978999999908</v>
      </c>
      <c r="U100" s="137">
        <v>1753.7933000000066</v>
      </c>
      <c r="V100" s="137">
        <v>5256.7580009999238</v>
      </c>
      <c r="W100" s="137">
        <v>3497.141280000943</v>
      </c>
      <c r="X100" s="137">
        <v>7198.364990999954</v>
      </c>
      <c r="Y100" s="137">
        <v>-112.30217200081825</v>
      </c>
      <c r="Z100" s="137">
        <v>2750.9999999999991</v>
      </c>
      <c r="AA100" s="137">
        <v>907.99999999999272</v>
      </c>
      <c r="AB100" s="131"/>
      <c r="AC100" s="137">
        <v>0</v>
      </c>
      <c r="AD100" s="137">
        <v>0</v>
      </c>
      <c r="AE100" s="137">
        <v>0</v>
      </c>
      <c r="AF100" s="137">
        <v>0</v>
      </c>
      <c r="AG100" s="137">
        <v>0</v>
      </c>
      <c r="AH100" s="137">
        <v>0</v>
      </c>
      <c r="AI100" s="137">
        <v>0</v>
      </c>
      <c r="AJ100" s="137">
        <v>0</v>
      </c>
      <c r="AK100" s="137">
        <v>0</v>
      </c>
      <c r="AL100" s="137">
        <v>0</v>
      </c>
      <c r="AM100" s="137">
        <v>0</v>
      </c>
    </row>
    <row r="101" spans="1:39">
      <c r="B101" s="176" t="s">
        <v>40</v>
      </c>
      <c r="C101" s="196"/>
      <c r="D101" s="134">
        <v>18000</v>
      </c>
      <c r="E101" s="134">
        <v>19820.206300000023</v>
      </c>
      <c r="F101" s="134">
        <v>28907.329800000003</v>
      </c>
      <c r="G101" s="134">
        <v>31338.846699999998</v>
      </c>
      <c r="H101" s="134">
        <v>33757.244599999991</v>
      </c>
      <c r="I101" s="134">
        <v>35511.037899999996</v>
      </c>
      <c r="J101" s="134">
        <v>40767.795900999918</v>
      </c>
      <c r="K101" s="134">
        <v>44264.93718100086</v>
      </c>
      <c r="L101" s="134">
        <v>51463.302172000818</v>
      </c>
      <c r="M101" s="134">
        <v>51351</v>
      </c>
      <c r="N101" s="134">
        <v>54102</v>
      </c>
      <c r="O101" s="134">
        <v>55009.999999999993</v>
      </c>
      <c r="P101" s="133"/>
      <c r="Q101" s="134">
        <v>1820.2063000000237</v>
      </c>
      <c r="R101" s="134">
        <v>9087.1234999999779</v>
      </c>
      <c r="S101" s="134">
        <v>2431.5168999999969</v>
      </c>
      <c r="T101" s="134">
        <v>2418.3978999999908</v>
      </c>
      <c r="U101" s="134">
        <v>1753.7933000000066</v>
      </c>
      <c r="V101" s="134">
        <v>5256.7580009999238</v>
      </c>
      <c r="W101" s="134">
        <v>3497.141280000943</v>
      </c>
      <c r="X101" s="134">
        <v>7198.364990999954</v>
      </c>
      <c r="Y101" s="134">
        <v>-112.30217200081825</v>
      </c>
      <c r="Z101" s="134">
        <v>2750.9999999999991</v>
      </c>
      <c r="AA101" s="134">
        <v>907.99999999999272</v>
      </c>
      <c r="AB101" s="135"/>
      <c r="AC101" s="134">
        <v>0</v>
      </c>
      <c r="AD101" s="134">
        <v>0</v>
      </c>
      <c r="AE101" s="134">
        <v>0</v>
      </c>
      <c r="AF101" s="134">
        <v>0</v>
      </c>
      <c r="AG101" s="134">
        <v>0</v>
      </c>
      <c r="AH101" s="134">
        <v>0</v>
      </c>
      <c r="AI101" s="134">
        <v>0</v>
      </c>
      <c r="AJ101" s="134">
        <v>0</v>
      </c>
      <c r="AK101" s="134">
        <v>0</v>
      </c>
      <c r="AL101" s="134">
        <v>0</v>
      </c>
      <c r="AM101" s="134">
        <v>0</v>
      </c>
    </row>
    <row r="102" spans="1:39">
      <c r="B102" s="6" t="s">
        <v>41</v>
      </c>
      <c r="C102" s="196"/>
      <c r="D102" s="134">
        <v>0</v>
      </c>
      <c r="E102" s="134">
        <v>0</v>
      </c>
      <c r="F102" s="134">
        <v>0</v>
      </c>
      <c r="G102" s="134">
        <v>0</v>
      </c>
      <c r="H102" s="134">
        <v>0</v>
      </c>
      <c r="I102" s="134">
        <v>0</v>
      </c>
      <c r="J102" s="134">
        <v>0</v>
      </c>
      <c r="K102" s="134">
        <v>0</v>
      </c>
      <c r="L102" s="134">
        <v>0</v>
      </c>
      <c r="M102" s="134">
        <v>0</v>
      </c>
      <c r="N102" s="134">
        <v>0</v>
      </c>
      <c r="O102" s="134">
        <v>0</v>
      </c>
      <c r="P102" s="133"/>
      <c r="Q102" s="134">
        <v>0</v>
      </c>
      <c r="R102" s="134">
        <v>0</v>
      </c>
      <c r="S102" s="134">
        <v>0</v>
      </c>
      <c r="T102" s="134">
        <v>0</v>
      </c>
      <c r="U102" s="134">
        <v>0</v>
      </c>
      <c r="V102" s="134">
        <v>0</v>
      </c>
      <c r="W102" s="134">
        <v>0</v>
      </c>
      <c r="X102" s="134">
        <v>0</v>
      </c>
      <c r="Y102" s="134">
        <v>0</v>
      </c>
      <c r="Z102" s="134">
        <v>0</v>
      </c>
      <c r="AA102" s="134">
        <v>0</v>
      </c>
      <c r="AB102" s="135"/>
      <c r="AC102" s="134">
        <v>0</v>
      </c>
      <c r="AD102" s="134">
        <v>0</v>
      </c>
      <c r="AE102" s="134">
        <v>0</v>
      </c>
      <c r="AF102" s="134">
        <v>0</v>
      </c>
      <c r="AG102" s="134">
        <v>0</v>
      </c>
      <c r="AH102" s="134">
        <v>0</v>
      </c>
      <c r="AI102" s="134">
        <v>0</v>
      </c>
      <c r="AJ102" s="134">
        <v>0</v>
      </c>
      <c r="AK102" s="134">
        <v>0</v>
      </c>
      <c r="AL102" s="134">
        <v>0</v>
      </c>
      <c r="AM102" s="134">
        <v>0</v>
      </c>
    </row>
    <row r="103" spans="1:39">
      <c r="B103" s="6" t="s">
        <v>42</v>
      </c>
      <c r="C103" s="196"/>
      <c r="D103" s="134">
        <v>18000</v>
      </c>
      <c r="E103" s="134">
        <v>19820.206300000023</v>
      </c>
      <c r="F103" s="134">
        <v>28907.329800000003</v>
      </c>
      <c r="G103" s="134">
        <v>31338.846699999998</v>
      </c>
      <c r="H103" s="134">
        <v>33757.244599999991</v>
      </c>
      <c r="I103" s="134">
        <v>35511.037899999996</v>
      </c>
      <c r="J103" s="134">
        <v>40767.795900999918</v>
      </c>
      <c r="K103" s="134">
        <v>44264.93718100086</v>
      </c>
      <c r="L103" s="134">
        <v>51463.302172000818</v>
      </c>
      <c r="M103" s="134">
        <v>51351</v>
      </c>
      <c r="N103" s="134">
        <v>54102</v>
      </c>
      <c r="O103" s="134">
        <v>55009.999999999993</v>
      </c>
      <c r="P103" s="133"/>
      <c r="Q103" s="134">
        <v>1820.2063000000237</v>
      </c>
      <c r="R103" s="134">
        <v>9087.1234999999779</v>
      </c>
      <c r="S103" s="134">
        <v>2431.5168999999969</v>
      </c>
      <c r="T103" s="134">
        <v>2418.3978999999908</v>
      </c>
      <c r="U103" s="134">
        <v>1753.7933000000066</v>
      </c>
      <c r="V103" s="134">
        <v>5256.7580009999238</v>
      </c>
      <c r="W103" s="134">
        <v>3497.141280000943</v>
      </c>
      <c r="X103" s="134">
        <v>7198.364990999954</v>
      </c>
      <c r="Y103" s="134">
        <v>-112.30217200081825</v>
      </c>
      <c r="Z103" s="134">
        <v>2750.9999999999991</v>
      </c>
      <c r="AA103" s="134">
        <v>907.99999999999272</v>
      </c>
      <c r="AB103" s="135"/>
      <c r="AC103" s="134">
        <v>0</v>
      </c>
      <c r="AD103" s="134">
        <v>0</v>
      </c>
      <c r="AE103" s="134">
        <v>0</v>
      </c>
      <c r="AF103" s="134">
        <v>0</v>
      </c>
      <c r="AG103" s="134">
        <v>0</v>
      </c>
      <c r="AH103" s="134">
        <v>0</v>
      </c>
      <c r="AI103" s="134">
        <v>0</v>
      </c>
      <c r="AJ103" s="134">
        <v>0</v>
      </c>
      <c r="AK103" s="134">
        <v>0</v>
      </c>
      <c r="AL103" s="134">
        <v>0</v>
      </c>
      <c r="AM103" s="134">
        <v>0</v>
      </c>
    </row>
    <row r="104" spans="1:39">
      <c r="B104" s="6" t="s">
        <v>43</v>
      </c>
      <c r="C104" s="196"/>
      <c r="D104" s="134">
        <v>0</v>
      </c>
      <c r="E104" s="134">
        <v>0</v>
      </c>
      <c r="F104" s="134">
        <v>0</v>
      </c>
      <c r="G104" s="134">
        <v>0</v>
      </c>
      <c r="H104" s="134">
        <v>0</v>
      </c>
      <c r="I104" s="134">
        <v>0</v>
      </c>
      <c r="J104" s="134">
        <v>0</v>
      </c>
      <c r="K104" s="134">
        <v>0</v>
      </c>
      <c r="L104" s="134">
        <v>0</v>
      </c>
      <c r="M104" s="134">
        <v>0</v>
      </c>
      <c r="N104" s="134">
        <v>0</v>
      </c>
      <c r="O104" s="134">
        <v>0</v>
      </c>
      <c r="P104" s="133"/>
      <c r="Q104" s="134">
        <v>0</v>
      </c>
      <c r="R104" s="134">
        <v>0</v>
      </c>
      <c r="S104" s="134">
        <v>0</v>
      </c>
      <c r="T104" s="134">
        <v>0</v>
      </c>
      <c r="U104" s="134">
        <v>0</v>
      </c>
      <c r="V104" s="134">
        <v>0</v>
      </c>
      <c r="W104" s="134">
        <v>0</v>
      </c>
      <c r="X104" s="134">
        <v>0</v>
      </c>
      <c r="Y104" s="134">
        <v>0</v>
      </c>
      <c r="Z104" s="134">
        <v>0</v>
      </c>
      <c r="AA104" s="134">
        <v>0</v>
      </c>
      <c r="AB104" s="135"/>
      <c r="AC104" s="134">
        <v>0</v>
      </c>
      <c r="AD104" s="134">
        <v>0</v>
      </c>
      <c r="AE104" s="134">
        <v>0</v>
      </c>
      <c r="AF104" s="134">
        <v>0</v>
      </c>
      <c r="AG104" s="134">
        <v>0</v>
      </c>
      <c r="AH104" s="134">
        <v>0</v>
      </c>
      <c r="AI104" s="134">
        <v>0</v>
      </c>
      <c r="AJ104" s="134">
        <v>0</v>
      </c>
      <c r="AK104" s="134">
        <v>0</v>
      </c>
      <c r="AL104" s="134">
        <v>0</v>
      </c>
      <c r="AM104" s="134">
        <v>0</v>
      </c>
    </row>
    <row r="105" spans="1:39">
      <c r="B105" s="6" t="s">
        <v>44</v>
      </c>
      <c r="C105" s="196"/>
      <c r="D105" s="134">
        <v>0</v>
      </c>
      <c r="E105" s="134">
        <v>0</v>
      </c>
      <c r="F105" s="134">
        <v>0</v>
      </c>
      <c r="G105" s="134">
        <v>0</v>
      </c>
      <c r="H105" s="134">
        <v>0</v>
      </c>
      <c r="I105" s="134">
        <v>0</v>
      </c>
      <c r="J105" s="134">
        <v>0</v>
      </c>
      <c r="K105" s="134">
        <v>0</v>
      </c>
      <c r="L105" s="134">
        <v>0</v>
      </c>
      <c r="M105" s="134">
        <v>0</v>
      </c>
      <c r="N105" s="134">
        <v>0</v>
      </c>
      <c r="O105" s="134">
        <v>0</v>
      </c>
      <c r="P105" s="133"/>
      <c r="Q105" s="134">
        <v>0</v>
      </c>
      <c r="R105" s="134">
        <v>0</v>
      </c>
      <c r="S105" s="134">
        <v>0</v>
      </c>
      <c r="T105" s="134">
        <v>0</v>
      </c>
      <c r="U105" s="134">
        <v>0</v>
      </c>
      <c r="V105" s="134">
        <v>0</v>
      </c>
      <c r="W105" s="134">
        <v>0</v>
      </c>
      <c r="X105" s="134">
        <v>0</v>
      </c>
      <c r="Y105" s="134">
        <v>0</v>
      </c>
      <c r="Z105" s="134">
        <v>0</v>
      </c>
      <c r="AA105" s="134">
        <v>0</v>
      </c>
      <c r="AB105" s="135"/>
      <c r="AC105" s="134">
        <v>0</v>
      </c>
      <c r="AD105" s="134">
        <v>0</v>
      </c>
      <c r="AE105" s="134">
        <v>0</v>
      </c>
      <c r="AF105" s="134">
        <v>0</v>
      </c>
      <c r="AG105" s="134">
        <v>0</v>
      </c>
      <c r="AH105" s="134">
        <v>0</v>
      </c>
      <c r="AI105" s="134">
        <v>0</v>
      </c>
      <c r="AJ105" s="134">
        <v>0</v>
      </c>
      <c r="AK105" s="134">
        <v>0</v>
      </c>
      <c r="AL105" s="134">
        <v>0</v>
      </c>
      <c r="AM105" s="134">
        <v>0</v>
      </c>
    </row>
    <row r="106" spans="1:39">
      <c r="B106" s="7" t="s">
        <v>45</v>
      </c>
      <c r="C106" s="196"/>
      <c r="D106" s="134">
        <v>0</v>
      </c>
      <c r="E106" s="134">
        <v>0</v>
      </c>
      <c r="F106" s="134">
        <v>0</v>
      </c>
      <c r="G106" s="134">
        <v>0</v>
      </c>
      <c r="H106" s="134">
        <v>0</v>
      </c>
      <c r="I106" s="134">
        <v>0</v>
      </c>
      <c r="J106" s="134">
        <v>0</v>
      </c>
      <c r="K106" s="134">
        <v>0</v>
      </c>
      <c r="L106" s="134">
        <v>0</v>
      </c>
      <c r="M106" s="134">
        <v>0</v>
      </c>
      <c r="N106" s="134">
        <v>0</v>
      </c>
      <c r="O106" s="134">
        <v>0</v>
      </c>
      <c r="P106" s="133"/>
      <c r="Q106" s="134">
        <v>0</v>
      </c>
      <c r="R106" s="134">
        <v>0</v>
      </c>
      <c r="S106" s="134">
        <v>0</v>
      </c>
      <c r="T106" s="134">
        <v>0</v>
      </c>
      <c r="U106" s="134">
        <v>0</v>
      </c>
      <c r="V106" s="134">
        <v>0</v>
      </c>
      <c r="W106" s="134">
        <v>0</v>
      </c>
      <c r="X106" s="134">
        <v>0</v>
      </c>
      <c r="Y106" s="134">
        <v>0</v>
      </c>
      <c r="Z106" s="134">
        <v>0</v>
      </c>
      <c r="AA106" s="134">
        <v>0</v>
      </c>
      <c r="AB106" s="135"/>
      <c r="AC106" s="134">
        <v>0</v>
      </c>
      <c r="AD106" s="134">
        <v>0</v>
      </c>
      <c r="AE106" s="134">
        <v>0</v>
      </c>
      <c r="AF106" s="134">
        <v>0</v>
      </c>
      <c r="AG106" s="134">
        <v>0</v>
      </c>
      <c r="AH106" s="134">
        <v>0</v>
      </c>
      <c r="AI106" s="134">
        <v>0</v>
      </c>
      <c r="AJ106" s="134">
        <v>0</v>
      </c>
      <c r="AK106" s="134">
        <v>0</v>
      </c>
      <c r="AL106" s="134">
        <v>0</v>
      </c>
      <c r="AM106" s="134">
        <v>0</v>
      </c>
    </row>
    <row r="107" spans="1:39">
      <c r="B107" s="7" t="s">
        <v>46</v>
      </c>
      <c r="C107" s="196"/>
      <c r="D107" s="134">
        <v>0</v>
      </c>
      <c r="E107" s="134">
        <v>0</v>
      </c>
      <c r="F107" s="134">
        <v>0</v>
      </c>
      <c r="G107" s="134">
        <v>0</v>
      </c>
      <c r="H107" s="134">
        <v>0</v>
      </c>
      <c r="I107" s="134">
        <v>0</v>
      </c>
      <c r="J107" s="134">
        <v>0</v>
      </c>
      <c r="K107" s="134">
        <v>0</v>
      </c>
      <c r="L107" s="134">
        <v>0</v>
      </c>
      <c r="M107" s="134">
        <v>0</v>
      </c>
      <c r="N107" s="134">
        <v>0</v>
      </c>
      <c r="O107" s="134">
        <v>0</v>
      </c>
      <c r="P107" s="133"/>
      <c r="Q107" s="134">
        <v>0</v>
      </c>
      <c r="R107" s="134">
        <v>0</v>
      </c>
      <c r="S107" s="134">
        <v>0</v>
      </c>
      <c r="T107" s="134">
        <v>0</v>
      </c>
      <c r="U107" s="134">
        <v>0</v>
      </c>
      <c r="V107" s="134">
        <v>0</v>
      </c>
      <c r="W107" s="134">
        <v>0</v>
      </c>
      <c r="X107" s="134">
        <v>0</v>
      </c>
      <c r="Y107" s="134">
        <v>0</v>
      </c>
      <c r="Z107" s="134">
        <v>0</v>
      </c>
      <c r="AA107" s="134">
        <v>0</v>
      </c>
      <c r="AB107" s="135"/>
      <c r="AC107" s="134">
        <v>0</v>
      </c>
      <c r="AD107" s="134">
        <v>0</v>
      </c>
      <c r="AE107" s="134">
        <v>0</v>
      </c>
      <c r="AF107" s="134">
        <v>0</v>
      </c>
      <c r="AG107" s="134">
        <v>0</v>
      </c>
      <c r="AH107" s="134">
        <v>0</v>
      </c>
      <c r="AI107" s="134">
        <v>0</v>
      </c>
      <c r="AJ107" s="134">
        <v>0</v>
      </c>
      <c r="AK107" s="134">
        <v>0</v>
      </c>
      <c r="AL107" s="134">
        <v>0</v>
      </c>
      <c r="AM107" s="134">
        <v>0</v>
      </c>
    </row>
    <row r="108" spans="1:39">
      <c r="B108" s="6" t="s">
        <v>47</v>
      </c>
      <c r="C108" s="196"/>
      <c r="D108" s="134">
        <v>0</v>
      </c>
      <c r="E108" s="134">
        <v>0</v>
      </c>
      <c r="F108" s="134">
        <v>0</v>
      </c>
      <c r="G108" s="134">
        <v>0</v>
      </c>
      <c r="H108" s="134">
        <v>0</v>
      </c>
      <c r="I108" s="134">
        <v>0</v>
      </c>
      <c r="J108" s="134">
        <v>0</v>
      </c>
      <c r="K108" s="134">
        <v>0</v>
      </c>
      <c r="L108" s="134">
        <v>0</v>
      </c>
      <c r="M108" s="134">
        <v>0</v>
      </c>
      <c r="N108" s="134">
        <v>0</v>
      </c>
      <c r="O108" s="134">
        <v>0</v>
      </c>
      <c r="P108" s="133"/>
      <c r="Q108" s="134">
        <v>0</v>
      </c>
      <c r="R108" s="134">
        <v>0</v>
      </c>
      <c r="S108" s="134">
        <v>0</v>
      </c>
      <c r="T108" s="134">
        <v>0</v>
      </c>
      <c r="U108" s="134">
        <v>0</v>
      </c>
      <c r="V108" s="134">
        <v>0</v>
      </c>
      <c r="W108" s="134">
        <v>0</v>
      </c>
      <c r="X108" s="134">
        <v>0</v>
      </c>
      <c r="Y108" s="134">
        <v>0</v>
      </c>
      <c r="Z108" s="134">
        <v>0</v>
      </c>
      <c r="AA108" s="134">
        <v>0</v>
      </c>
      <c r="AB108" s="135"/>
      <c r="AC108" s="134">
        <v>0</v>
      </c>
      <c r="AD108" s="134">
        <v>0</v>
      </c>
      <c r="AE108" s="134">
        <v>0</v>
      </c>
      <c r="AF108" s="134">
        <v>0</v>
      </c>
      <c r="AG108" s="134">
        <v>0</v>
      </c>
      <c r="AH108" s="134">
        <v>0</v>
      </c>
      <c r="AI108" s="134">
        <v>0</v>
      </c>
      <c r="AJ108" s="134">
        <v>0</v>
      </c>
      <c r="AK108" s="134">
        <v>0</v>
      </c>
      <c r="AL108" s="134">
        <v>0</v>
      </c>
      <c r="AM108" s="134">
        <v>0</v>
      </c>
    </row>
    <row r="109" spans="1:39">
      <c r="B109" s="6" t="s">
        <v>245</v>
      </c>
      <c r="C109" s="196"/>
      <c r="D109" s="134">
        <v>0</v>
      </c>
      <c r="E109" s="134">
        <v>0</v>
      </c>
      <c r="F109" s="134">
        <v>0</v>
      </c>
      <c r="G109" s="134">
        <v>0</v>
      </c>
      <c r="H109" s="134">
        <v>0</v>
      </c>
      <c r="I109" s="134">
        <v>0</v>
      </c>
      <c r="J109" s="134">
        <v>0</v>
      </c>
      <c r="K109" s="134">
        <v>0</v>
      </c>
      <c r="L109" s="134">
        <v>0</v>
      </c>
      <c r="M109" s="134">
        <v>0</v>
      </c>
      <c r="N109" s="134">
        <v>0</v>
      </c>
      <c r="O109" s="134">
        <v>0</v>
      </c>
      <c r="P109" s="133"/>
      <c r="Q109" s="134">
        <v>0</v>
      </c>
      <c r="R109" s="134">
        <v>0</v>
      </c>
      <c r="S109" s="134">
        <v>0</v>
      </c>
      <c r="T109" s="134">
        <v>0</v>
      </c>
      <c r="U109" s="134">
        <v>0</v>
      </c>
      <c r="V109" s="134">
        <v>0</v>
      </c>
      <c r="W109" s="134">
        <v>0</v>
      </c>
      <c r="X109" s="134">
        <v>0</v>
      </c>
      <c r="Y109" s="134">
        <v>0</v>
      </c>
      <c r="Z109" s="134">
        <v>0</v>
      </c>
      <c r="AA109" s="134">
        <v>0</v>
      </c>
      <c r="AB109" s="135"/>
      <c r="AC109" s="134">
        <v>0</v>
      </c>
      <c r="AD109" s="134">
        <v>0</v>
      </c>
      <c r="AE109" s="134">
        <v>0</v>
      </c>
      <c r="AF109" s="134">
        <v>0</v>
      </c>
      <c r="AG109" s="134">
        <v>0</v>
      </c>
      <c r="AH109" s="134">
        <v>0</v>
      </c>
      <c r="AI109" s="134">
        <v>0</v>
      </c>
      <c r="AJ109" s="134">
        <v>0</v>
      </c>
      <c r="AK109" s="134">
        <v>0</v>
      </c>
      <c r="AL109" s="134">
        <v>0</v>
      </c>
      <c r="AM109" s="134">
        <v>0</v>
      </c>
    </row>
    <row r="110" spans="1:39">
      <c r="B110" s="6" t="s">
        <v>48</v>
      </c>
      <c r="C110" s="196"/>
      <c r="D110" s="134">
        <v>0</v>
      </c>
      <c r="E110" s="134">
        <v>0</v>
      </c>
      <c r="F110" s="134">
        <v>0</v>
      </c>
      <c r="G110" s="134">
        <v>0</v>
      </c>
      <c r="H110" s="134">
        <v>0</v>
      </c>
      <c r="I110" s="134">
        <v>0</v>
      </c>
      <c r="J110" s="134">
        <v>0</v>
      </c>
      <c r="K110" s="134">
        <v>0</v>
      </c>
      <c r="L110" s="134">
        <v>0</v>
      </c>
      <c r="M110" s="134">
        <v>0</v>
      </c>
      <c r="N110" s="134">
        <v>0</v>
      </c>
      <c r="O110" s="134">
        <v>0</v>
      </c>
      <c r="P110" s="133"/>
      <c r="Q110" s="134">
        <v>0</v>
      </c>
      <c r="R110" s="134">
        <v>0</v>
      </c>
      <c r="S110" s="134">
        <v>0</v>
      </c>
      <c r="T110" s="134">
        <v>0</v>
      </c>
      <c r="U110" s="134">
        <v>0</v>
      </c>
      <c r="V110" s="134">
        <v>0</v>
      </c>
      <c r="W110" s="134">
        <v>0</v>
      </c>
      <c r="X110" s="134">
        <v>0</v>
      </c>
      <c r="Y110" s="134">
        <v>0</v>
      </c>
      <c r="Z110" s="134">
        <v>0</v>
      </c>
      <c r="AA110" s="134">
        <v>0</v>
      </c>
      <c r="AB110" s="135"/>
      <c r="AC110" s="134">
        <v>0</v>
      </c>
      <c r="AD110" s="134">
        <v>0</v>
      </c>
      <c r="AE110" s="134">
        <v>0</v>
      </c>
      <c r="AF110" s="134">
        <v>0</v>
      </c>
      <c r="AG110" s="134">
        <v>0</v>
      </c>
      <c r="AH110" s="134">
        <v>0</v>
      </c>
      <c r="AI110" s="134">
        <v>0</v>
      </c>
      <c r="AJ110" s="134">
        <v>0</v>
      </c>
      <c r="AK110" s="134">
        <v>0</v>
      </c>
      <c r="AL110" s="134">
        <v>0</v>
      </c>
      <c r="AM110" s="134">
        <v>0</v>
      </c>
    </row>
    <row r="111" spans="1:39">
      <c r="B111" s="6" t="s">
        <v>321</v>
      </c>
      <c r="C111" s="196"/>
      <c r="D111" s="134">
        <v>0</v>
      </c>
      <c r="E111" s="134">
        <v>0</v>
      </c>
      <c r="F111" s="134">
        <v>0</v>
      </c>
      <c r="G111" s="134">
        <v>0</v>
      </c>
      <c r="H111" s="134">
        <v>0</v>
      </c>
      <c r="I111" s="134">
        <v>0</v>
      </c>
      <c r="J111" s="134">
        <v>0</v>
      </c>
      <c r="K111" s="134">
        <v>0</v>
      </c>
      <c r="L111" s="134">
        <v>0</v>
      </c>
      <c r="M111" s="134">
        <v>0</v>
      </c>
      <c r="N111" s="134">
        <v>0</v>
      </c>
      <c r="O111" s="134">
        <v>0</v>
      </c>
      <c r="P111" s="133"/>
      <c r="Q111" s="134">
        <v>0</v>
      </c>
      <c r="R111" s="134">
        <v>0</v>
      </c>
      <c r="S111" s="134">
        <v>0</v>
      </c>
      <c r="T111" s="134">
        <v>0</v>
      </c>
      <c r="U111" s="134">
        <v>0</v>
      </c>
      <c r="V111" s="134">
        <v>0</v>
      </c>
      <c r="W111" s="134">
        <v>0</v>
      </c>
      <c r="X111" s="134">
        <v>0</v>
      </c>
      <c r="Y111" s="134">
        <v>0</v>
      </c>
      <c r="Z111" s="134">
        <v>0</v>
      </c>
      <c r="AA111" s="134">
        <v>0</v>
      </c>
      <c r="AB111" s="135"/>
      <c r="AC111" s="134">
        <v>0</v>
      </c>
      <c r="AD111" s="134">
        <v>0</v>
      </c>
      <c r="AE111" s="134">
        <v>0</v>
      </c>
      <c r="AF111" s="134">
        <v>0</v>
      </c>
      <c r="AG111" s="134">
        <v>0</v>
      </c>
      <c r="AH111" s="134">
        <v>0</v>
      </c>
      <c r="AI111" s="134">
        <v>0</v>
      </c>
      <c r="AJ111" s="134">
        <v>0</v>
      </c>
      <c r="AK111" s="134">
        <v>0</v>
      </c>
      <c r="AL111" s="134">
        <v>0</v>
      </c>
      <c r="AM111" s="134">
        <v>0</v>
      </c>
    </row>
    <row r="112" spans="1:39">
      <c r="B112" s="8" t="s">
        <v>100</v>
      </c>
      <c r="C112" s="196"/>
      <c r="D112" s="134">
        <v>0</v>
      </c>
      <c r="E112" s="134">
        <v>0</v>
      </c>
      <c r="F112" s="134">
        <v>0</v>
      </c>
      <c r="G112" s="134">
        <v>0</v>
      </c>
      <c r="H112" s="134">
        <v>0</v>
      </c>
      <c r="I112" s="134">
        <v>0</v>
      </c>
      <c r="J112" s="134">
        <v>0</v>
      </c>
      <c r="K112" s="134">
        <v>0</v>
      </c>
      <c r="L112" s="134">
        <v>0</v>
      </c>
      <c r="M112" s="134">
        <v>0</v>
      </c>
      <c r="N112" s="134">
        <v>0</v>
      </c>
      <c r="O112" s="134">
        <v>0</v>
      </c>
      <c r="P112" s="133"/>
      <c r="Q112" s="134">
        <v>0</v>
      </c>
      <c r="R112" s="134">
        <v>0</v>
      </c>
      <c r="S112" s="134">
        <v>0</v>
      </c>
      <c r="T112" s="134">
        <v>0</v>
      </c>
      <c r="U112" s="134">
        <v>0</v>
      </c>
      <c r="V112" s="134">
        <v>0</v>
      </c>
      <c r="W112" s="134">
        <v>0</v>
      </c>
      <c r="X112" s="134">
        <v>0</v>
      </c>
      <c r="Y112" s="134">
        <v>0</v>
      </c>
      <c r="Z112" s="134">
        <v>0</v>
      </c>
      <c r="AA112" s="134">
        <v>0</v>
      </c>
      <c r="AB112" s="135"/>
      <c r="AC112" s="134">
        <v>0</v>
      </c>
      <c r="AD112" s="134">
        <v>0</v>
      </c>
      <c r="AE112" s="134">
        <v>0</v>
      </c>
      <c r="AF112" s="134">
        <v>0</v>
      </c>
      <c r="AG112" s="134">
        <v>0</v>
      </c>
      <c r="AH112" s="134">
        <v>0</v>
      </c>
      <c r="AI112" s="134">
        <v>0</v>
      </c>
      <c r="AJ112" s="134">
        <v>0</v>
      </c>
      <c r="AK112" s="134">
        <v>0</v>
      </c>
      <c r="AL112" s="134">
        <v>0</v>
      </c>
      <c r="AM112" s="134">
        <v>0</v>
      </c>
    </row>
    <row r="113" spans="1:39" s="43" customFormat="1">
      <c r="A113" s="36"/>
      <c r="B113" s="5" t="s">
        <v>22</v>
      </c>
      <c r="C113" s="197"/>
      <c r="D113" s="137">
        <v>43063.511089549749</v>
      </c>
      <c r="E113" s="137">
        <v>35609.23000000001</v>
      </c>
      <c r="F113" s="137">
        <v>62920.000000000007</v>
      </c>
      <c r="G113" s="137">
        <v>68600</v>
      </c>
      <c r="H113" s="137">
        <v>66300</v>
      </c>
      <c r="I113" s="137">
        <v>76934</v>
      </c>
      <c r="J113" s="137">
        <v>77164</v>
      </c>
      <c r="K113" s="137">
        <v>85140</v>
      </c>
      <c r="L113" s="137">
        <v>86657</v>
      </c>
      <c r="M113" s="137">
        <v>90030</v>
      </c>
      <c r="N113" s="137">
        <v>97628</v>
      </c>
      <c r="O113" s="137">
        <v>100304</v>
      </c>
      <c r="P113" s="136"/>
      <c r="Q113" s="137">
        <v>-7454.2810895497441</v>
      </c>
      <c r="R113" s="137">
        <v>27310.769999999997</v>
      </c>
      <c r="S113" s="137">
        <v>5679.9999999999955</v>
      </c>
      <c r="T113" s="137">
        <v>-2300</v>
      </c>
      <c r="U113" s="137">
        <v>10634.000000000004</v>
      </c>
      <c r="V113" s="137">
        <v>229.99999999999545</v>
      </c>
      <c r="W113" s="137">
        <v>7975.9999999999991</v>
      </c>
      <c r="X113" s="137">
        <v>1517.0000000000073</v>
      </c>
      <c r="Y113" s="137">
        <v>3372.9999999999905</v>
      </c>
      <c r="Z113" s="137">
        <v>7598.0000000000018</v>
      </c>
      <c r="AA113" s="137">
        <v>2675.9999999999991</v>
      </c>
      <c r="AB113" s="131"/>
      <c r="AC113" s="137">
        <v>0</v>
      </c>
      <c r="AD113" s="137">
        <v>0</v>
      </c>
      <c r="AE113" s="137">
        <v>0</v>
      </c>
      <c r="AF113" s="137">
        <v>0</v>
      </c>
      <c r="AG113" s="137">
        <v>0</v>
      </c>
      <c r="AH113" s="137">
        <v>0</v>
      </c>
      <c r="AI113" s="137">
        <v>0</v>
      </c>
      <c r="AJ113" s="137">
        <v>0</v>
      </c>
      <c r="AK113" s="137">
        <v>0</v>
      </c>
      <c r="AL113" s="137">
        <v>0</v>
      </c>
      <c r="AM113" s="137">
        <v>0</v>
      </c>
    </row>
    <row r="114" spans="1:39" s="43" customFormat="1">
      <c r="A114" s="36"/>
      <c r="B114" s="5" t="s">
        <v>95</v>
      </c>
      <c r="C114" s="197"/>
      <c r="D114" s="137">
        <v>0</v>
      </c>
      <c r="E114" s="137">
        <v>0</v>
      </c>
      <c r="F114" s="137">
        <v>0</v>
      </c>
      <c r="G114" s="137">
        <v>0</v>
      </c>
      <c r="H114" s="137">
        <v>0</v>
      </c>
      <c r="I114" s="137">
        <v>0</v>
      </c>
      <c r="J114" s="137">
        <v>0</v>
      </c>
      <c r="K114" s="137">
        <v>0</v>
      </c>
      <c r="L114" s="137">
        <v>0</v>
      </c>
      <c r="M114" s="137">
        <v>0</v>
      </c>
      <c r="N114" s="137">
        <v>0</v>
      </c>
      <c r="O114" s="137">
        <v>0</v>
      </c>
      <c r="P114" s="136"/>
      <c r="Q114" s="137">
        <v>0</v>
      </c>
      <c r="R114" s="137">
        <v>0</v>
      </c>
      <c r="S114" s="137">
        <v>0</v>
      </c>
      <c r="T114" s="137">
        <v>0</v>
      </c>
      <c r="U114" s="137">
        <v>0</v>
      </c>
      <c r="V114" s="137">
        <v>0</v>
      </c>
      <c r="W114" s="137">
        <v>0</v>
      </c>
      <c r="X114" s="137">
        <v>0</v>
      </c>
      <c r="Y114" s="137">
        <v>0</v>
      </c>
      <c r="Z114" s="137">
        <v>0</v>
      </c>
      <c r="AA114" s="137">
        <v>0</v>
      </c>
      <c r="AB114" s="131"/>
      <c r="AC114" s="137">
        <v>0</v>
      </c>
      <c r="AD114" s="137">
        <v>0</v>
      </c>
      <c r="AE114" s="137">
        <v>0</v>
      </c>
      <c r="AF114" s="137">
        <v>0</v>
      </c>
      <c r="AG114" s="137">
        <v>0</v>
      </c>
      <c r="AH114" s="137">
        <v>0</v>
      </c>
      <c r="AI114" s="137">
        <v>0</v>
      </c>
      <c r="AJ114" s="137">
        <v>0</v>
      </c>
      <c r="AK114" s="137">
        <v>0</v>
      </c>
      <c r="AL114" s="137">
        <v>0</v>
      </c>
      <c r="AM114" s="137">
        <v>0</v>
      </c>
    </row>
    <row r="115" spans="1:39" s="43" customFormat="1">
      <c r="A115" s="36"/>
      <c r="B115" s="5" t="s">
        <v>54</v>
      </c>
      <c r="C115" s="197"/>
      <c r="D115" s="137">
        <v>865582.23785264557</v>
      </c>
      <c r="E115" s="137">
        <v>980129.76238728256</v>
      </c>
      <c r="F115" s="137">
        <v>1130095.7638597484</v>
      </c>
      <c r="G115" s="137">
        <v>1229352.9809278229</v>
      </c>
      <c r="H115" s="137">
        <v>1348614.8702505445</v>
      </c>
      <c r="I115" s="137">
        <v>1512060.6739023305</v>
      </c>
      <c r="J115" s="137">
        <v>1551124.2227074495</v>
      </c>
      <c r="K115" s="137">
        <v>1744585.2093329239</v>
      </c>
      <c r="L115" s="137">
        <v>1789165.5546551435</v>
      </c>
      <c r="M115" s="137">
        <v>1910930.9999999998</v>
      </c>
      <c r="N115" s="137">
        <v>2042118.838</v>
      </c>
      <c r="O115" s="137">
        <v>2180294.9224999999</v>
      </c>
      <c r="P115" s="136"/>
      <c r="Q115" s="137">
        <v>114547.52453463693</v>
      </c>
      <c r="R115" s="137">
        <v>149966.00147246578</v>
      </c>
      <c r="S115" s="137">
        <v>99257.217068074533</v>
      </c>
      <c r="T115" s="137">
        <v>119261.88932272162</v>
      </c>
      <c r="U115" s="137">
        <v>163445.80365178589</v>
      </c>
      <c r="V115" s="137">
        <v>39063.548805119171</v>
      </c>
      <c r="W115" s="137">
        <v>193460.9866254743</v>
      </c>
      <c r="X115" s="137">
        <v>44580.345322219728</v>
      </c>
      <c r="Y115" s="137">
        <v>121765.4453448562</v>
      </c>
      <c r="Z115" s="137">
        <v>131187.83800000019</v>
      </c>
      <c r="AA115" s="137">
        <v>138176.08450000006</v>
      </c>
      <c r="AB115" s="131"/>
      <c r="AC115" s="137">
        <v>0</v>
      </c>
      <c r="AD115" s="137">
        <v>0</v>
      </c>
      <c r="AE115" s="137">
        <v>0</v>
      </c>
      <c r="AF115" s="137">
        <v>0</v>
      </c>
      <c r="AG115" s="137">
        <v>0</v>
      </c>
      <c r="AH115" s="137">
        <v>0</v>
      </c>
      <c r="AI115" s="137">
        <v>0</v>
      </c>
      <c r="AJ115" s="137">
        <v>0</v>
      </c>
      <c r="AK115" s="137">
        <v>0</v>
      </c>
      <c r="AL115" s="137">
        <v>0</v>
      </c>
      <c r="AM115" s="137">
        <v>0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1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1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4" t="s">
        <v>278</v>
      </c>
      <c r="C119" s="190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47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79" t="s">
        <v>314</v>
      </c>
      <c r="R121" s="279"/>
      <c r="S121" s="279"/>
      <c r="T121" s="279"/>
      <c r="U121" s="279"/>
      <c r="V121" s="279"/>
      <c r="W121" s="279"/>
      <c r="X121" s="279"/>
      <c r="Y121" s="279"/>
      <c r="Z121" s="279"/>
      <c r="AA121" s="279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60" t="s">
        <v>1</v>
      </c>
      <c r="E122" s="160" t="s">
        <v>2</v>
      </c>
      <c r="F122" s="160" t="s">
        <v>3</v>
      </c>
      <c r="G122" s="160" t="s">
        <v>4</v>
      </c>
      <c r="H122" s="160" t="s">
        <v>103</v>
      </c>
      <c r="I122" s="160" t="s">
        <v>104</v>
      </c>
      <c r="J122" s="160" t="s">
        <v>110</v>
      </c>
      <c r="K122" s="160" t="s">
        <v>266</v>
      </c>
      <c r="L122" s="160" t="s">
        <v>282</v>
      </c>
      <c r="M122" s="160" t="s">
        <v>363</v>
      </c>
      <c r="N122" s="160" t="s">
        <v>400</v>
      </c>
      <c r="O122" s="160" t="s">
        <v>410</v>
      </c>
      <c r="P122" s="73"/>
      <c r="Q122" s="160" t="s">
        <v>2</v>
      </c>
      <c r="R122" s="160" t="s">
        <v>3</v>
      </c>
      <c r="S122" s="160" t="s">
        <v>4</v>
      </c>
      <c r="T122" s="160" t="s">
        <v>103</v>
      </c>
      <c r="U122" s="160" t="s">
        <v>104</v>
      </c>
      <c r="V122" s="160" t="s">
        <v>110</v>
      </c>
      <c r="W122" s="160" t="s">
        <v>266</v>
      </c>
      <c r="X122" s="160" t="s">
        <v>282</v>
      </c>
      <c r="Y122" s="160" t="s">
        <v>363</v>
      </c>
      <c r="Z122" s="160" t="s">
        <v>400</v>
      </c>
      <c r="AA122" s="160" t="s">
        <v>410</v>
      </c>
      <c r="AC122" s="160" t="s">
        <v>2</v>
      </c>
      <c r="AD122" s="160" t="s">
        <v>3</v>
      </c>
      <c r="AE122" s="160" t="s">
        <v>4</v>
      </c>
      <c r="AF122" s="160" t="s">
        <v>103</v>
      </c>
      <c r="AG122" s="160" t="s">
        <v>104</v>
      </c>
      <c r="AH122" s="160" t="s">
        <v>110</v>
      </c>
      <c r="AI122" s="160" t="s">
        <v>266</v>
      </c>
      <c r="AJ122" s="160" t="s">
        <v>282</v>
      </c>
      <c r="AK122" s="160" t="s">
        <v>363</v>
      </c>
      <c r="AL122" s="160" t="s">
        <v>400</v>
      </c>
      <c r="AM122" s="160" t="s">
        <v>410</v>
      </c>
    </row>
    <row r="123" spans="1:39" s="43" customFormat="1">
      <c r="A123" s="36"/>
      <c r="B123" s="5" t="s">
        <v>5</v>
      </c>
      <c r="C123" s="177" t="s">
        <v>286</v>
      </c>
      <c r="D123" s="134">
        <v>0</v>
      </c>
      <c r="E123" s="134">
        <v>0</v>
      </c>
      <c r="F123" s="134">
        <v>0</v>
      </c>
      <c r="G123" s="134">
        <v>0</v>
      </c>
      <c r="H123" s="134">
        <v>0</v>
      </c>
      <c r="I123" s="134">
        <v>0</v>
      </c>
      <c r="J123" s="134">
        <v>0</v>
      </c>
      <c r="K123" s="134">
        <v>0</v>
      </c>
      <c r="L123" s="134">
        <v>0</v>
      </c>
      <c r="M123" s="134">
        <v>0</v>
      </c>
      <c r="N123" s="134">
        <v>0</v>
      </c>
      <c r="O123" s="134">
        <v>0</v>
      </c>
      <c r="P123" s="136"/>
      <c r="Q123" s="137">
        <v>0</v>
      </c>
      <c r="R123" s="137">
        <v>0</v>
      </c>
      <c r="S123" s="137">
        <v>0</v>
      </c>
      <c r="T123" s="137">
        <v>0</v>
      </c>
      <c r="U123" s="137">
        <v>0</v>
      </c>
      <c r="V123" s="137">
        <v>0</v>
      </c>
      <c r="W123" s="137">
        <v>0</v>
      </c>
      <c r="X123" s="137">
        <v>0</v>
      </c>
      <c r="Y123" s="137">
        <v>0</v>
      </c>
      <c r="Z123" s="137">
        <v>0</v>
      </c>
      <c r="AA123" s="137">
        <v>0</v>
      </c>
      <c r="AB123" s="131"/>
      <c r="AC123" s="137">
        <v>0</v>
      </c>
      <c r="AD123" s="137">
        <v>0</v>
      </c>
      <c r="AE123" s="137">
        <v>0</v>
      </c>
      <c r="AF123" s="137">
        <v>0</v>
      </c>
      <c r="AG123" s="137">
        <v>0</v>
      </c>
      <c r="AH123" s="137">
        <v>0</v>
      </c>
      <c r="AI123" s="137">
        <v>0</v>
      </c>
      <c r="AJ123" s="137">
        <v>0</v>
      </c>
      <c r="AK123" s="137">
        <v>0</v>
      </c>
      <c r="AL123" s="137">
        <v>0</v>
      </c>
      <c r="AM123" s="137">
        <v>0</v>
      </c>
    </row>
    <row r="124" spans="1:39">
      <c r="B124" s="1" t="s">
        <v>35</v>
      </c>
      <c r="C124" s="178" t="s">
        <v>287</v>
      </c>
      <c r="D124" s="134">
        <v>0</v>
      </c>
      <c r="E124" s="134">
        <v>0</v>
      </c>
      <c r="F124" s="134">
        <v>0</v>
      </c>
      <c r="G124" s="134">
        <v>0</v>
      </c>
      <c r="H124" s="134">
        <v>0</v>
      </c>
      <c r="I124" s="134">
        <v>0</v>
      </c>
      <c r="J124" s="134">
        <v>0</v>
      </c>
      <c r="K124" s="134">
        <v>0</v>
      </c>
      <c r="L124" s="134">
        <v>0</v>
      </c>
      <c r="M124" s="134">
        <v>0</v>
      </c>
      <c r="N124" s="134">
        <v>0</v>
      </c>
      <c r="O124" s="134">
        <v>0</v>
      </c>
      <c r="P124" s="133"/>
      <c r="Q124" s="134">
        <v>0</v>
      </c>
      <c r="R124" s="134">
        <v>0</v>
      </c>
      <c r="S124" s="134">
        <v>0</v>
      </c>
      <c r="T124" s="134">
        <v>0</v>
      </c>
      <c r="U124" s="134">
        <v>0</v>
      </c>
      <c r="V124" s="134">
        <v>0</v>
      </c>
      <c r="W124" s="134">
        <v>0</v>
      </c>
      <c r="X124" s="134">
        <v>0</v>
      </c>
      <c r="Y124" s="134">
        <v>0</v>
      </c>
      <c r="Z124" s="134">
        <v>0</v>
      </c>
      <c r="AA124" s="134">
        <v>0</v>
      </c>
      <c r="AB124" s="135"/>
      <c r="AC124" s="134">
        <v>0</v>
      </c>
      <c r="AD124" s="134">
        <v>0</v>
      </c>
      <c r="AE124" s="134">
        <v>0</v>
      </c>
      <c r="AF124" s="134">
        <v>0</v>
      </c>
      <c r="AG124" s="134">
        <v>0</v>
      </c>
      <c r="AH124" s="134">
        <v>0</v>
      </c>
      <c r="AI124" s="134">
        <v>0</v>
      </c>
      <c r="AJ124" s="134">
        <v>0</v>
      </c>
      <c r="AK124" s="134">
        <v>0</v>
      </c>
      <c r="AL124" s="134">
        <v>0</v>
      </c>
      <c r="AM124" s="134">
        <v>0</v>
      </c>
    </row>
    <row r="125" spans="1:39">
      <c r="B125" s="1" t="s">
        <v>36</v>
      </c>
      <c r="C125" s="178" t="s">
        <v>288</v>
      </c>
      <c r="D125" s="134">
        <v>0</v>
      </c>
      <c r="E125" s="134">
        <v>0</v>
      </c>
      <c r="F125" s="134">
        <v>0</v>
      </c>
      <c r="G125" s="134">
        <v>0</v>
      </c>
      <c r="H125" s="134">
        <v>0</v>
      </c>
      <c r="I125" s="134">
        <v>0</v>
      </c>
      <c r="J125" s="134">
        <v>0</v>
      </c>
      <c r="K125" s="134">
        <v>0</v>
      </c>
      <c r="L125" s="134">
        <v>0</v>
      </c>
      <c r="M125" s="134">
        <v>0</v>
      </c>
      <c r="N125" s="134">
        <v>0</v>
      </c>
      <c r="O125" s="134">
        <v>0</v>
      </c>
      <c r="P125" s="133"/>
      <c r="Q125" s="134">
        <v>0</v>
      </c>
      <c r="R125" s="134">
        <v>0</v>
      </c>
      <c r="S125" s="134">
        <v>0</v>
      </c>
      <c r="T125" s="134">
        <v>0</v>
      </c>
      <c r="U125" s="134">
        <v>0</v>
      </c>
      <c r="V125" s="134">
        <v>0</v>
      </c>
      <c r="W125" s="134">
        <v>0</v>
      </c>
      <c r="X125" s="134">
        <v>0</v>
      </c>
      <c r="Y125" s="134">
        <v>0</v>
      </c>
      <c r="Z125" s="134">
        <v>0</v>
      </c>
      <c r="AA125" s="134">
        <v>0</v>
      </c>
      <c r="AB125" s="135"/>
      <c r="AC125" s="134">
        <v>0</v>
      </c>
      <c r="AD125" s="134">
        <v>0</v>
      </c>
      <c r="AE125" s="134">
        <v>0</v>
      </c>
      <c r="AF125" s="134">
        <v>0</v>
      </c>
      <c r="AG125" s="134">
        <v>0</v>
      </c>
      <c r="AH125" s="134">
        <v>0</v>
      </c>
      <c r="AI125" s="134">
        <v>0</v>
      </c>
      <c r="AJ125" s="134">
        <v>0</v>
      </c>
      <c r="AK125" s="134">
        <v>0</v>
      </c>
      <c r="AL125" s="134">
        <v>0</v>
      </c>
      <c r="AM125" s="134">
        <v>0</v>
      </c>
    </row>
    <row r="126" spans="1:39" s="43" customFormat="1">
      <c r="A126" s="36"/>
      <c r="B126" s="5" t="s">
        <v>6</v>
      </c>
      <c r="C126" s="177" t="s">
        <v>289</v>
      </c>
      <c r="D126" s="137">
        <v>236906.44710704431</v>
      </c>
      <c r="E126" s="137">
        <v>215873.27065850582</v>
      </c>
      <c r="F126" s="137">
        <v>304291.9518513254</v>
      </c>
      <c r="G126" s="137">
        <v>303175.97799714591</v>
      </c>
      <c r="H126" s="137">
        <v>246562.26833372694</v>
      </c>
      <c r="I126" s="137">
        <v>283492.06329227821</v>
      </c>
      <c r="J126" s="137">
        <v>266592.22322208801</v>
      </c>
      <c r="K126" s="137">
        <v>343771.96502033097</v>
      </c>
      <c r="L126" s="137">
        <v>365066.64101759309</v>
      </c>
      <c r="M126" s="137">
        <v>387253.25947666052</v>
      </c>
      <c r="N126" s="137">
        <v>506201.57961030793</v>
      </c>
      <c r="O126" s="137">
        <v>535196.25449557987</v>
      </c>
      <c r="P126" s="136"/>
      <c r="Q126" s="137">
        <v>-21033.176448538496</v>
      </c>
      <c r="R126" s="137">
        <v>88418.681192819553</v>
      </c>
      <c r="S126" s="137">
        <v>-1115.9738541794695</v>
      </c>
      <c r="T126" s="137">
        <v>-56613.709663418958</v>
      </c>
      <c r="U126" s="137">
        <v>36929.794958551247</v>
      </c>
      <c r="V126" s="137">
        <v>-16899.840070190181</v>
      </c>
      <c r="W126" s="137">
        <v>77179.741798242947</v>
      </c>
      <c r="X126" s="137">
        <v>21294.675997262108</v>
      </c>
      <c r="Y126" s="137">
        <v>22186.61845906746</v>
      </c>
      <c r="Z126" s="137">
        <v>118948.32013364739</v>
      </c>
      <c r="AA126" s="137">
        <v>-5449.0000000000009</v>
      </c>
      <c r="AB126" s="131"/>
      <c r="AC126" s="137">
        <v>0</v>
      </c>
      <c r="AD126" s="137">
        <v>0</v>
      </c>
      <c r="AE126" s="137">
        <v>0</v>
      </c>
      <c r="AF126" s="137">
        <v>0</v>
      </c>
      <c r="AG126" s="137">
        <v>0</v>
      </c>
      <c r="AH126" s="137">
        <v>0</v>
      </c>
      <c r="AI126" s="137">
        <v>0</v>
      </c>
      <c r="AJ126" s="137">
        <v>0</v>
      </c>
      <c r="AK126" s="137">
        <v>0</v>
      </c>
      <c r="AL126" s="137">
        <v>0</v>
      </c>
      <c r="AM126" s="137">
        <v>0</v>
      </c>
    </row>
    <row r="127" spans="1:39" s="43" customFormat="1">
      <c r="A127" s="36"/>
      <c r="B127" s="29" t="s">
        <v>23</v>
      </c>
      <c r="C127" s="199" t="s">
        <v>290</v>
      </c>
      <c r="D127" s="137">
        <v>23398.862043701836</v>
      </c>
      <c r="E127" s="137">
        <v>21100.363936469144</v>
      </c>
      <c r="F127" s="137">
        <v>10782.408346434375</v>
      </c>
      <c r="G127" s="137">
        <v>12279.703593055103</v>
      </c>
      <c r="H127" s="137">
        <v>13264.959218343594</v>
      </c>
      <c r="I127" s="137">
        <v>20483.024419547757</v>
      </c>
      <c r="J127" s="137">
        <v>12413.313053975411</v>
      </c>
      <c r="K127" s="137">
        <v>14739.592101240321</v>
      </c>
      <c r="L127" s="137">
        <v>15591.801629817463</v>
      </c>
      <c r="M127" s="137">
        <v>19219.649004479357</v>
      </c>
      <c r="N127" s="137">
        <v>21853.67910924595</v>
      </c>
      <c r="O127" s="137">
        <v>20915.463324850654</v>
      </c>
      <c r="P127" s="136"/>
      <c r="Q127" s="137">
        <v>-2298.4981072326918</v>
      </c>
      <c r="R127" s="137">
        <v>-10317.955590034771</v>
      </c>
      <c r="S127" s="137">
        <v>1497.2952466207282</v>
      </c>
      <c r="T127" s="137">
        <v>985.25562528849161</v>
      </c>
      <c r="U127" s="137">
        <v>7218.0652012041637</v>
      </c>
      <c r="V127" s="137">
        <v>-8069.7113655723469</v>
      </c>
      <c r="W127" s="137">
        <v>2326.2790472649122</v>
      </c>
      <c r="X127" s="137">
        <v>852.2095285771378</v>
      </c>
      <c r="Y127" s="137">
        <v>3627.8473746618956</v>
      </c>
      <c r="Z127" s="137">
        <v>2634.0301047665916</v>
      </c>
      <c r="AA127" s="137">
        <v>-400</v>
      </c>
      <c r="AB127" s="131"/>
      <c r="AC127" s="137">
        <v>0</v>
      </c>
      <c r="AD127" s="137">
        <v>0</v>
      </c>
      <c r="AE127" s="137">
        <v>0</v>
      </c>
      <c r="AF127" s="137">
        <v>0</v>
      </c>
      <c r="AG127" s="137">
        <v>0</v>
      </c>
      <c r="AH127" s="137">
        <v>0</v>
      </c>
      <c r="AI127" s="137">
        <v>0</v>
      </c>
      <c r="AJ127" s="137">
        <v>0</v>
      </c>
      <c r="AK127" s="137">
        <v>0</v>
      </c>
      <c r="AL127" s="137">
        <v>0</v>
      </c>
      <c r="AM127" s="137">
        <v>0</v>
      </c>
    </row>
    <row r="128" spans="1:39">
      <c r="B128" s="176" t="s">
        <v>40</v>
      </c>
      <c r="C128" s="196"/>
      <c r="D128" s="134">
        <v>23398.862043701836</v>
      </c>
      <c r="E128" s="134">
        <v>21100.363936469144</v>
      </c>
      <c r="F128" s="134">
        <v>10782.408346434375</v>
      </c>
      <c r="G128" s="134">
        <v>12279.703593055103</v>
      </c>
      <c r="H128" s="134">
        <v>13264.959218343594</v>
      </c>
      <c r="I128" s="134">
        <v>20483.024419547757</v>
      </c>
      <c r="J128" s="134">
        <v>12413.313053975411</v>
      </c>
      <c r="K128" s="134">
        <v>14739.592101240321</v>
      </c>
      <c r="L128" s="134">
        <v>15591.801629817463</v>
      </c>
      <c r="M128" s="134">
        <v>19219.649004479357</v>
      </c>
      <c r="N128" s="134">
        <v>21853.67910924595</v>
      </c>
      <c r="O128" s="134">
        <v>20915.463324850654</v>
      </c>
      <c r="P128" s="133"/>
      <c r="Q128" s="134">
        <v>-2298.4981072326918</v>
      </c>
      <c r="R128" s="134">
        <v>-10317.955590034771</v>
      </c>
      <c r="S128" s="134">
        <v>1497.2952466207282</v>
      </c>
      <c r="T128" s="134">
        <v>985.25562528849161</v>
      </c>
      <c r="U128" s="134">
        <v>7218.0652012041637</v>
      </c>
      <c r="V128" s="134">
        <v>-8069.7113655723469</v>
      </c>
      <c r="W128" s="134">
        <v>2326.2790472649122</v>
      </c>
      <c r="X128" s="134">
        <v>852.2095285771378</v>
      </c>
      <c r="Y128" s="134">
        <v>3627.8473746618956</v>
      </c>
      <c r="Z128" s="134">
        <v>2634.0301047665916</v>
      </c>
      <c r="AA128" s="134">
        <v>-400</v>
      </c>
      <c r="AB128" s="135"/>
      <c r="AC128" s="134">
        <v>0</v>
      </c>
      <c r="AD128" s="134">
        <v>0</v>
      </c>
      <c r="AE128" s="134">
        <v>0</v>
      </c>
      <c r="AF128" s="134">
        <v>0</v>
      </c>
      <c r="AG128" s="134">
        <v>0</v>
      </c>
      <c r="AH128" s="134">
        <v>0</v>
      </c>
      <c r="AI128" s="134">
        <v>0</v>
      </c>
      <c r="AJ128" s="134">
        <v>0</v>
      </c>
      <c r="AK128" s="134">
        <v>0</v>
      </c>
      <c r="AL128" s="134">
        <v>0</v>
      </c>
      <c r="AM128" s="134">
        <v>0</v>
      </c>
    </row>
    <row r="129" spans="1:39">
      <c r="B129" s="6" t="s">
        <v>41</v>
      </c>
      <c r="C129" s="196"/>
      <c r="D129" s="134">
        <v>23398.862043701836</v>
      </c>
      <c r="E129" s="134">
        <v>21100.363936469144</v>
      </c>
      <c r="F129" s="134">
        <v>10782.408346434375</v>
      </c>
      <c r="G129" s="134">
        <v>12279.703593055103</v>
      </c>
      <c r="H129" s="134">
        <v>13264.959218343594</v>
      </c>
      <c r="I129" s="134">
        <v>20483.024419547757</v>
      </c>
      <c r="J129" s="134">
        <v>12413.313053975411</v>
      </c>
      <c r="K129" s="134">
        <v>14739.592101240321</v>
      </c>
      <c r="L129" s="134">
        <v>15591.801629817463</v>
      </c>
      <c r="M129" s="134">
        <v>19219.649004479357</v>
      </c>
      <c r="N129" s="134">
        <v>21853.67910924595</v>
      </c>
      <c r="O129" s="134">
        <v>20915.463324850654</v>
      </c>
      <c r="P129" s="133"/>
      <c r="Q129" s="134">
        <v>-2298.4981072326918</v>
      </c>
      <c r="R129" s="134">
        <v>-10317.955590034771</v>
      </c>
      <c r="S129" s="134">
        <v>1497.2952466207282</v>
      </c>
      <c r="T129" s="134">
        <v>985.25562528849161</v>
      </c>
      <c r="U129" s="134">
        <v>7218.0652012041637</v>
      </c>
      <c r="V129" s="134">
        <v>-8069.7113655723469</v>
      </c>
      <c r="W129" s="134">
        <v>2326.2790472649122</v>
      </c>
      <c r="X129" s="134">
        <v>852.2095285771378</v>
      </c>
      <c r="Y129" s="134">
        <v>3627.8473746618956</v>
      </c>
      <c r="Z129" s="134">
        <v>2634.0301047665916</v>
      </c>
      <c r="AA129" s="134">
        <v>-400</v>
      </c>
      <c r="AB129" s="135"/>
      <c r="AC129" s="134">
        <v>0</v>
      </c>
      <c r="AD129" s="134">
        <v>0</v>
      </c>
      <c r="AE129" s="134">
        <v>0</v>
      </c>
      <c r="AF129" s="134">
        <v>0</v>
      </c>
      <c r="AG129" s="134">
        <v>0</v>
      </c>
      <c r="AH129" s="134">
        <v>0</v>
      </c>
      <c r="AI129" s="134">
        <v>0</v>
      </c>
      <c r="AJ129" s="134">
        <v>0</v>
      </c>
      <c r="AK129" s="134">
        <v>0</v>
      </c>
      <c r="AL129" s="134">
        <v>0</v>
      </c>
      <c r="AM129" s="134">
        <v>0</v>
      </c>
    </row>
    <row r="130" spans="1:39">
      <c r="B130" s="6" t="s">
        <v>42</v>
      </c>
      <c r="C130" s="196"/>
      <c r="D130" s="134">
        <v>0</v>
      </c>
      <c r="E130" s="134">
        <v>0</v>
      </c>
      <c r="F130" s="134">
        <v>0</v>
      </c>
      <c r="G130" s="134">
        <v>0</v>
      </c>
      <c r="H130" s="134">
        <v>0</v>
      </c>
      <c r="I130" s="134">
        <v>0</v>
      </c>
      <c r="J130" s="134">
        <v>0</v>
      </c>
      <c r="K130" s="134">
        <v>0</v>
      </c>
      <c r="L130" s="134">
        <v>0</v>
      </c>
      <c r="M130" s="134">
        <v>0</v>
      </c>
      <c r="N130" s="134">
        <v>0</v>
      </c>
      <c r="O130" s="134">
        <v>0</v>
      </c>
      <c r="P130" s="133"/>
      <c r="Q130" s="134">
        <v>0</v>
      </c>
      <c r="R130" s="134">
        <v>0</v>
      </c>
      <c r="S130" s="134">
        <v>0</v>
      </c>
      <c r="T130" s="134">
        <v>0</v>
      </c>
      <c r="U130" s="134">
        <v>0</v>
      </c>
      <c r="V130" s="134">
        <v>0</v>
      </c>
      <c r="W130" s="134">
        <v>0</v>
      </c>
      <c r="X130" s="134">
        <v>0</v>
      </c>
      <c r="Y130" s="134">
        <v>0</v>
      </c>
      <c r="Z130" s="134">
        <v>0</v>
      </c>
      <c r="AA130" s="134">
        <v>0</v>
      </c>
      <c r="AB130" s="135"/>
      <c r="AC130" s="134">
        <v>0</v>
      </c>
      <c r="AD130" s="134">
        <v>0</v>
      </c>
      <c r="AE130" s="134">
        <v>0</v>
      </c>
      <c r="AF130" s="134">
        <v>0</v>
      </c>
      <c r="AG130" s="134">
        <v>0</v>
      </c>
      <c r="AH130" s="134">
        <v>0</v>
      </c>
      <c r="AI130" s="134">
        <v>0</v>
      </c>
      <c r="AJ130" s="134">
        <v>0</v>
      </c>
      <c r="AK130" s="134">
        <v>0</v>
      </c>
      <c r="AL130" s="134">
        <v>0</v>
      </c>
      <c r="AM130" s="134">
        <v>0</v>
      </c>
    </row>
    <row r="131" spans="1:39">
      <c r="B131" s="6" t="s">
        <v>43</v>
      </c>
      <c r="C131" s="196"/>
      <c r="D131" s="134">
        <v>0</v>
      </c>
      <c r="E131" s="134">
        <v>0</v>
      </c>
      <c r="F131" s="134">
        <v>0</v>
      </c>
      <c r="G131" s="134">
        <v>0</v>
      </c>
      <c r="H131" s="134">
        <v>0</v>
      </c>
      <c r="I131" s="134">
        <v>0</v>
      </c>
      <c r="J131" s="134">
        <v>0</v>
      </c>
      <c r="K131" s="134">
        <v>0</v>
      </c>
      <c r="L131" s="134">
        <v>0</v>
      </c>
      <c r="M131" s="134">
        <v>0</v>
      </c>
      <c r="N131" s="134">
        <v>0</v>
      </c>
      <c r="O131" s="134">
        <v>0</v>
      </c>
      <c r="P131" s="133"/>
      <c r="Q131" s="134">
        <v>0</v>
      </c>
      <c r="R131" s="134">
        <v>0</v>
      </c>
      <c r="S131" s="134">
        <v>0</v>
      </c>
      <c r="T131" s="134">
        <v>0</v>
      </c>
      <c r="U131" s="134">
        <v>0</v>
      </c>
      <c r="V131" s="134">
        <v>0</v>
      </c>
      <c r="W131" s="134">
        <v>0</v>
      </c>
      <c r="X131" s="134">
        <v>0</v>
      </c>
      <c r="Y131" s="134">
        <v>0</v>
      </c>
      <c r="Z131" s="134">
        <v>0</v>
      </c>
      <c r="AA131" s="134">
        <v>0</v>
      </c>
      <c r="AB131" s="135"/>
      <c r="AC131" s="134">
        <v>0</v>
      </c>
      <c r="AD131" s="134">
        <v>0</v>
      </c>
      <c r="AE131" s="134">
        <v>0</v>
      </c>
      <c r="AF131" s="134">
        <v>0</v>
      </c>
      <c r="AG131" s="134">
        <v>0</v>
      </c>
      <c r="AH131" s="134">
        <v>0</v>
      </c>
      <c r="AI131" s="134">
        <v>0</v>
      </c>
      <c r="AJ131" s="134">
        <v>0</v>
      </c>
      <c r="AK131" s="134">
        <v>0</v>
      </c>
      <c r="AL131" s="134">
        <v>0</v>
      </c>
      <c r="AM131" s="134">
        <v>0</v>
      </c>
    </row>
    <row r="132" spans="1:39">
      <c r="B132" s="6" t="s">
        <v>44</v>
      </c>
      <c r="C132" s="196"/>
      <c r="D132" s="134">
        <v>0</v>
      </c>
      <c r="E132" s="134">
        <v>0</v>
      </c>
      <c r="F132" s="134">
        <v>0</v>
      </c>
      <c r="G132" s="134">
        <v>0</v>
      </c>
      <c r="H132" s="134">
        <v>0</v>
      </c>
      <c r="I132" s="134">
        <v>0</v>
      </c>
      <c r="J132" s="134">
        <v>0</v>
      </c>
      <c r="K132" s="134">
        <v>0</v>
      </c>
      <c r="L132" s="134">
        <v>0</v>
      </c>
      <c r="M132" s="134">
        <v>0</v>
      </c>
      <c r="N132" s="134">
        <v>0</v>
      </c>
      <c r="O132" s="134">
        <v>0</v>
      </c>
      <c r="P132" s="133"/>
      <c r="Q132" s="134">
        <v>0</v>
      </c>
      <c r="R132" s="134">
        <v>0</v>
      </c>
      <c r="S132" s="134">
        <v>0</v>
      </c>
      <c r="T132" s="134">
        <v>0</v>
      </c>
      <c r="U132" s="134">
        <v>0</v>
      </c>
      <c r="V132" s="134">
        <v>0</v>
      </c>
      <c r="W132" s="134">
        <v>0</v>
      </c>
      <c r="X132" s="134">
        <v>0</v>
      </c>
      <c r="Y132" s="134">
        <v>0</v>
      </c>
      <c r="Z132" s="134">
        <v>0</v>
      </c>
      <c r="AA132" s="134">
        <v>0</v>
      </c>
      <c r="AB132" s="135"/>
      <c r="AC132" s="134">
        <v>0</v>
      </c>
      <c r="AD132" s="134">
        <v>0</v>
      </c>
      <c r="AE132" s="134">
        <v>0</v>
      </c>
      <c r="AF132" s="134">
        <v>0</v>
      </c>
      <c r="AG132" s="134">
        <v>0</v>
      </c>
      <c r="AH132" s="134">
        <v>0</v>
      </c>
      <c r="AI132" s="134">
        <v>0</v>
      </c>
      <c r="AJ132" s="134">
        <v>0</v>
      </c>
      <c r="AK132" s="134">
        <v>0</v>
      </c>
      <c r="AL132" s="134">
        <v>0</v>
      </c>
      <c r="AM132" s="134">
        <v>0</v>
      </c>
    </row>
    <row r="133" spans="1:39">
      <c r="B133" s="7" t="s">
        <v>45</v>
      </c>
      <c r="C133" s="196"/>
      <c r="D133" s="134">
        <v>0</v>
      </c>
      <c r="E133" s="134">
        <v>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v>0</v>
      </c>
      <c r="M133" s="134">
        <v>0</v>
      </c>
      <c r="N133" s="134">
        <v>0</v>
      </c>
      <c r="O133" s="134">
        <v>0</v>
      </c>
      <c r="P133" s="133"/>
      <c r="Q133" s="134">
        <v>0</v>
      </c>
      <c r="R133" s="134">
        <v>0</v>
      </c>
      <c r="S133" s="134">
        <v>0</v>
      </c>
      <c r="T133" s="134">
        <v>0</v>
      </c>
      <c r="U133" s="134">
        <v>0</v>
      </c>
      <c r="V133" s="134">
        <v>0</v>
      </c>
      <c r="W133" s="134">
        <v>0</v>
      </c>
      <c r="X133" s="134">
        <v>0</v>
      </c>
      <c r="Y133" s="134">
        <v>0</v>
      </c>
      <c r="Z133" s="134">
        <v>0</v>
      </c>
      <c r="AA133" s="134">
        <v>0</v>
      </c>
      <c r="AB133" s="135"/>
      <c r="AC133" s="134">
        <v>0</v>
      </c>
      <c r="AD133" s="134">
        <v>0</v>
      </c>
      <c r="AE133" s="134">
        <v>0</v>
      </c>
      <c r="AF133" s="134">
        <v>0</v>
      </c>
      <c r="AG133" s="134">
        <v>0</v>
      </c>
      <c r="AH133" s="134">
        <v>0</v>
      </c>
      <c r="AI133" s="134">
        <v>0</v>
      </c>
      <c r="AJ133" s="134">
        <v>0</v>
      </c>
      <c r="AK133" s="134">
        <v>0</v>
      </c>
      <c r="AL133" s="134">
        <v>0</v>
      </c>
      <c r="AM133" s="134">
        <v>0</v>
      </c>
    </row>
    <row r="134" spans="1:39">
      <c r="B134" s="7" t="s">
        <v>46</v>
      </c>
      <c r="C134" s="196"/>
      <c r="D134" s="134">
        <v>0</v>
      </c>
      <c r="E134" s="134">
        <v>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v>0</v>
      </c>
      <c r="M134" s="134">
        <v>0</v>
      </c>
      <c r="N134" s="134">
        <v>0</v>
      </c>
      <c r="O134" s="134">
        <v>0</v>
      </c>
      <c r="P134" s="133"/>
      <c r="Q134" s="134">
        <v>0</v>
      </c>
      <c r="R134" s="134">
        <v>0</v>
      </c>
      <c r="S134" s="134">
        <v>0</v>
      </c>
      <c r="T134" s="134">
        <v>0</v>
      </c>
      <c r="U134" s="134">
        <v>0</v>
      </c>
      <c r="V134" s="134">
        <v>0</v>
      </c>
      <c r="W134" s="134">
        <v>0</v>
      </c>
      <c r="X134" s="134">
        <v>0</v>
      </c>
      <c r="Y134" s="134">
        <v>0</v>
      </c>
      <c r="Z134" s="134">
        <v>0</v>
      </c>
      <c r="AA134" s="134">
        <v>0</v>
      </c>
      <c r="AB134" s="135"/>
      <c r="AC134" s="134">
        <v>0</v>
      </c>
      <c r="AD134" s="134">
        <v>0</v>
      </c>
      <c r="AE134" s="134">
        <v>0</v>
      </c>
      <c r="AF134" s="134">
        <v>0</v>
      </c>
      <c r="AG134" s="134">
        <v>0</v>
      </c>
      <c r="AH134" s="134">
        <v>0</v>
      </c>
      <c r="AI134" s="134">
        <v>0</v>
      </c>
      <c r="AJ134" s="134">
        <v>0</v>
      </c>
      <c r="AK134" s="134">
        <v>0</v>
      </c>
      <c r="AL134" s="134">
        <v>0</v>
      </c>
      <c r="AM134" s="134">
        <v>0</v>
      </c>
    </row>
    <row r="135" spans="1:39">
      <c r="B135" s="6" t="s">
        <v>313</v>
      </c>
      <c r="C135" s="196"/>
      <c r="D135" s="134">
        <v>0</v>
      </c>
      <c r="E135" s="134">
        <v>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v>0</v>
      </c>
      <c r="M135" s="134">
        <v>0</v>
      </c>
      <c r="N135" s="134">
        <v>0</v>
      </c>
      <c r="O135" s="134">
        <v>0</v>
      </c>
      <c r="P135" s="133"/>
      <c r="Q135" s="134">
        <v>0</v>
      </c>
      <c r="R135" s="134">
        <v>0</v>
      </c>
      <c r="S135" s="134">
        <v>0</v>
      </c>
      <c r="T135" s="134">
        <v>0</v>
      </c>
      <c r="U135" s="134">
        <v>0</v>
      </c>
      <c r="V135" s="134">
        <v>0</v>
      </c>
      <c r="W135" s="134">
        <v>0</v>
      </c>
      <c r="X135" s="134">
        <v>0</v>
      </c>
      <c r="Y135" s="134">
        <v>0</v>
      </c>
      <c r="Z135" s="134">
        <v>0</v>
      </c>
      <c r="AA135" s="134">
        <v>0</v>
      </c>
      <c r="AB135" s="135"/>
      <c r="AC135" s="134">
        <v>0</v>
      </c>
      <c r="AD135" s="134">
        <v>0</v>
      </c>
      <c r="AE135" s="134">
        <v>0</v>
      </c>
      <c r="AF135" s="134">
        <v>0</v>
      </c>
      <c r="AG135" s="134">
        <v>0</v>
      </c>
      <c r="AH135" s="134">
        <v>0</v>
      </c>
      <c r="AI135" s="134">
        <v>0</v>
      </c>
      <c r="AJ135" s="134">
        <v>0</v>
      </c>
      <c r="AK135" s="134">
        <v>0</v>
      </c>
      <c r="AL135" s="134">
        <v>0</v>
      </c>
      <c r="AM135" s="134">
        <v>0</v>
      </c>
    </row>
    <row r="136" spans="1:39">
      <c r="B136" s="6" t="s">
        <v>107</v>
      </c>
      <c r="C136" s="178"/>
      <c r="D136" s="134">
        <v>0</v>
      </c>
      <c r="E136" s="134">
        <v>0</v>
      </c>
      <c r="F136" s="134">
        <v>0</v>
      </c>
      <c r="G136" s="134">
        <v>0</v>
      </c>
      <c r="H136" s="134">
        <v>0</v>
      </c>
      <c r="I136" s="134">
        <v>0</v>
      </c>
      <c r="J136" s="134">
        <v>0</v>
      </c>
      <c r="K136" s="134">
        <v>0</v>
      </c>
      <c r="L136" s="134">
        <v>0</v>
      </c>
      <c r="M136" s="134">
        <v>0</v>
      </c>
      <c r="N136" s="134">
        <v>0</v>
      </c>
      <c r="O136" s="134">
        <v>0</v>
      </c>
      <c r="P136" s="133"/>
      <c r="Q136" s="134">
        <v>0</v>
      </c>
      <c r="R136" s="134">
        <v>0</v>
      </c>
      <c r="S136" s="134">
        <v>0</v>
      </c>
      <c r="T136" s="134">
        <v>0</v>
      </c>
      <c r="U136" s="134">
        <v>0</v>
      </c>
      <c r="V136" s="134">
        <v>0</v>
      </c>
      <c r="W136" s="134">
        <v>0</v>
      </c>
      <c r="X136" s="134">
        <v>0</v>
      </c>
      <c r="Y136" s="134">
        <v>0</v>
      </c>
      <c r="Z136" s="134">
        <v>0</v>
      </c>
      <c r="AA136" s="134">
        <v>0</v>
      </c>
      <c r="AB136" s="135"/>
      <c r="AC136" s="134">
        <v>0</v>
      </c>
      <c r="AD136" s="134">
        <v>0</v>
      </c>
      <c r="AE136" s="134">
        <v>0</v>
      </c>
      <c r="AF136" s="134">
        <v>0</v>
      </c>
      <c r="AG136" s="134">
        <v>0</v>
      </c>
      <c r="AH136" s="134">
        <v>0</v>
      </c>
      <c r="AI136" s="134">
        <v>0</v>
      </c>
      <c r="AJ136" s="134">
        <v>0</v>
      </c>
      <c r="AK136" s="134">
        <v>0</v>
      </c>
      <c r="AL136" s="134">
        <v>0</v>
      </c>
      <c r="AM136" s="134">
        <v>0</v>
      </c>
    </row>
    <row r="137" spans="1:39">
      <c r="B137" s="6" t="s">
        <v>48</v>
      </c>
      <c r="C137" s="196"/>
      <c r="D137" s="134">
        <v>0</v>
      </c>
      <c r="E137" s="134">
        <v>0</v>
      </c>
      <c r="F137" s="134">
        <v>0</v>
      </c>
      <c r="G137" s="134">
        <v>0</v>
      </c>
      <c r="H137" s="134">
        <v>0</v>
      </c>
      <c r="I137" s="134">
        <v>0</v>
      </c>
      <c r="J137" s="134">
        <v>0</v>
      </c>
      <c r="K137" s="134">
        <v>0</v>
      </c>
      <c r="L137" s="134">
        <v>0</v>
      </c>
      <c r="M137" s="134">
        <v>0</v>
      </c>
      <c r="N137" s="134">
        <v>0</v>
      </c>
      <c r="O137" s="134">
        <v>0</v>
      </c>
      <c r="P137" s="133"/>
      <c r="Q137" s="134">
        <v>0</v>
      </c>
      <c r="R137" s="134">
        <v>0</v>
      </c>
      <c r="S137" s="134">
        <v>0</v>
      </c>
      <c r="T137" s="134">
        <v>0</v>
      </c>
      <c r="U137" s="134">
        <v>0</v>
      </c>
      <c r="V137" s="134">
        <v>0</v>
      </c>
      <c r="W137" s="134">
        <v>0</v>
      </c>
      <c r="X137" s="134">
        <v>0</v>
      </c>
      <c r="Y137" s="134">
        <v>0</v>
      </c>
      <c r="Z137" s="134">
        <v>0</v>
      </c>
      <c r="AA137" s="134">
        <v>0</v>
      </c>
      <c r="AB137" s="135"/>
      <c r="AC137" s="134">
        <v>0</v>
      </c>
      <c r="AD137" s="134">
        <v>0</v>
      </c>
      <c r="AE137" s="134">
        <v>0</v>
      </c>
      <c r="AF137" s="134">
        <v>0</v>
      </c>
      <c r="AG137" s="134">
        <v>0</v>
      </c>
      <c r="AH137" s="134">
        <v>0</v>
      </c>
      <c r="AI137" s="134">
        <v>0</v>
      </c>
      <c r="AJ137" s="134">
        <v>0</v>
      </c>
      <c r="AK137" s="134">
        <v>0</v>
      </c>
      <c r="AL137" s="134">
        <v>0</v>
      </c>
      <c r="AM137" s="134">
        <v>0</v>
      </c>
    </row>
    <row r="138" spans="1:39">
      <c r="B138" s="6" t="s">
        <v>321</v>
      </c>
      <c r="C138" s="196"/>
      <c r="D138" s="134">
        <v>0</v>
      </c>
      <c r="E138" s="134">
        <v>0</v>
      </c>
      <c r="F138" s="134">
        <v>0</v>
      </c>
      <c r="G138" s="134">
        <v>0</v>
      </c>
      <c r="H138" s="134">
        <v>0</v>
      </c>
      <c r="I138" s="134">
        <v>0</v>
      </c>
      <c r="J138" s="134">
        <v>0</v>
      </c>
      <c r="K138" s="134">
        <v>0</v>
      </c>
      <c r="L138" s="134">
        <v>0</v>
      </c>
      <c r="M138" s="134">
        <v>0</v>
      </c>
      <c r="N138" s="134">
        <v>0</v>
      </c>
      <c r="O138" s="134">
        <v>0</v>
      </c>
      <c r="P138" s="133"/>
      <c r="Q138" s="134">
        <v>0</v>
      </c>
      <c r="R138" s="134">
        <v>0</v>
      </c>
      <c r="S138" s="134">
        <v>0</v>
      </c>
      <c r="T138" s="134">
        <v>0</v>
      </c>
      <c r="U138" s="134">
        <v>0</v>
      </c>
      <c r="V138" s="134">
        <v>0</v>
      </c>
      <c r="W138" s="134">
        <v>0</v>
      </c>
      <c r="X138" s="134">
        <v>0</v>
      </c>
      <c r="Y138" s="134">
        <v>0</v>
      </c>
      <c r="Z138" s="134">
        <v>0</v>
      </c>
      <c r="AA138" s="134">
        <v>0</v>
      </c>
      <c r="AB138" s="135"/>
      <c r="AC138" s="134">
        <v>0</v>
      </c>
      <c r="AD138" s="134">
        <v>0</v>
      </c>
      <c r="AE138" s="134">
        <v>0</v>
      </c>
      <c r="AF138" s="134">
        <v>0</v>
      </c>
      <c r="AG138" s="134">
        <v>0</v>
      </c>
      <c r="AH138" s="134">
        <v>0</v>
      </c>
      <c r="AI138" s="134">
        <v>0</v>
      </c>
      <c r="AJ138" s="134">
        <v>0</v>
      </c>
      <c r="AK138" s="134">
        <v>0</v>
      </c>
      <c r="AL138" s="134">
        <v>0</v>
      </c>
      <c r="AM138" s="134">
        <v>0</v>
      </c>
    </row>
    <row r="139" spans="1:39">
      <c r="B139" s="8" t="s">
        <v>100</v>
      </c>
      <c r="C139" s="196"/>
      <c r="D139" s="134">
        <v>0</v>
      </c>
      <c r="E139" s="134">
        <v>0</v>
      </c>
      <c r="F139" s="134">
        <v>0</v>
      </c>
      <c r="G139" s="134">
        <v>0</v>
      </c>
      <c r="H139" s="134">
        <v>0</v>
      </c>
      <c r="I139" s="134">
        <v>0</v>
      </c>
      <c r="J139" s="134">
        <v>0</v>
      </c>
      <c r="K139" s="134">
        <v>0</v>
      </c>
      <c r="L139" s="134">
        <v>0</v>
      </c>
      <c r="M139" s="134">
        <v>0</v>
      </c>
      <c r="N139" s="134">
        <v>0</v>
      </c>
      <c r="O139" s="134">
        <v>0</v>
      </c>
      <c r="P139" s="133"/>
      <c r="Q139" s="134">
        <v>0</v>
      </c>
      <c r="R139" s="134">
        <v>0</v>
      </c>
      <c r="S139" s="134">
        <v>0</v>
      </c>
      <c r="T139" s="134">
        <v>0</v>
      </c>
      <c r="U139" s="134">
        <v>0</v>
      </c>
      <c r="V139" s="134">
        <v>0</v>
      </c>
      <c r="W139" s="134">
        <v>0</v>
      </c>
      <c r="X139" s="134">
        <v>0</v>
      </c>
      <c r="Y139" s="134">
        <v>0</v>
      </c>
      <c r="Z139" s="134">
        <v>0</v>
      </c>
      <c r="AA139" s="134">
        <v>0</v>
      </c>
      <c r="AB139" s="135"/>
      <c r="AC139" s="134">
        <v>0</v>
      </c>
      <c r="AD139" s="134">
        <v>0</v>
      </c>
      <c r="AE139" s="134">
        <v>0</v>
      </c>
      <c r="AF139" s="134">
        <v>0</v>
      </c>
      <c r="AG139" s="134">
        <v>0</v>
      </c>
      <c r="AH139" s="134">
        <v>0</v>
      </c>
      <c r="AI139" s="134">
        <v>0</v>
      </c>
      <c r="AJ139" s="134">
        <v>0</v>
      </c>
      <c r="AK139" s="134">
        <v>0</v>
      </c>
      <c r="AL139" s="134">
        <v>0</v>
      </c>
      <c r="AM139" s="134">
        <v>0</v>
      </c>
    </row>
    <row r="140" spans="1:39" s="43" customFormat="1">
      <c r="A140" s="36"/>
      <c r="B140" s="29" t="s">
        <v>24</v>
      </c>
      <c r="C140" s="177" t="s">
        <v>291</v>
      </c>
      <c r="D140" s="137">
        <v>213507.5850633425</v>
      </c>
      <c r="E140" s="137">
        <v>194772.90672203669</v>
      </c>
      <c r="F140" s="137">
        <v>293509.54350489099</v>
      </c>
      <c r="G140" s="137">
        <v>290896.27440409083</v>
      </c>
      <c r="H140" s="137">
        <v>233297.30911538337</v>
      </c>
      <c r="I140" s="137">
        <v>263009.03887273045</v>
      </c>
      <c r="J140" s="137">
        <v>254178.91016811263</v>
      </c>
      <c r="K140" s="137">
        <v>329032.37291909062</v>
      </c>
      <c r="L140" s="137">
        <v>349474.83938777557</v>
      </c>
      <c r="M140" s="137">
        <v>368033.61047218117</v>
      </c>
      <c r="N140" s="137">
        <v>484347.90050106193</v>
      </c>
      <c r="O140" s="137">
        <v>514280.79117072921</v>
      </c>
      <c r="P140" s="136"/>
      <c r="Q140" s="137">
        <v>-18734.678341305789</v>
      </c>
      <c r="R140" s="137">
        <v>98736.636782854315</v>
      </c>
      <c r="S140" s="137">
        <v>-2613.2691008002098</v>
      </c>
      <c r="T140" s="137">
        <v>-57598.965288707448</v>
      </c>
      <c r="U140" s="137">
        <v>29711.729757347108</v>
      </c>
      <c r="V140" s="137">
        <v>-8830.128704617835</v>
      </c>
      <c r="W140" s="137">
        <v>74853.462750978026</v>
      </c>
      <c r="X140" s="137">
        <v>20442.46646868495</v>
      </c>
      <c r="Y140" s="137">
        <v>18558.771084405602</v>
      </c>
      <c r="Z140" s="137">
        <v>116314.29002888076</v>
      </c>
      <c r="AA140" s="137">
        <v>-5049.0000000000009</v>
      </c>
      <c r="AB140" s="131"/>
      <c r="AC140" s="137">
        <v>0</v>
      </c>
      <c r="AD140" s="137">
        <v>0</v>
      </c>
      <c r="AE140" s="137">
        <v>0</v>
      </c>
      <c r="AF140" s="137">
        <v>0</v>
      </c>
      <c r="AG140" s="137">
        <v>0</v>
      </c>
      <c r="AH140" s="137">
        <v>0</v>
      </c>
      <c r="AI140" s="137">
        <v>0</v>
      </c>
      <c r="AJ140" s="137">
        <v>0</v>
      </c>
      <c r="AK140" s="137">
        <v>0</v>
      </c>
      <c r="AL140" s="137">
        <v>0</v>
      </c>
      <c r="AM140" s="137">
        <v>0</v>
      </c>
    </row>
    <row r="141" spans="1:39">
      <c r="B141" s="176" t="s">
        <v>40</v>
      </c>
      <c r="C141" s="196"/>
      <c r="D141" s="134">
        <v>213507.5850633425</v>
      </c>
      <c r="E141" s="134">
        <v>194772.90672203669</v>
      </c>
      <c r="F141" s="134">
        <v>293509.54350489099</v>
      </c>
      <c r="G141" s="134">
        <v>290896.27440409083</v>
      </c>
      <c r="H141" s="134">
        <v>233297.30911538337</v>
      </c>
      <c r="I141" s="134">
        <v>263009.03887273045</v>
      </c>
      <c r="J141" s="134">
        <v>254178.91016811263</v>
      </c>
      <c r="K141" s="134">
        <v>329032.37291909062</v>
      </c>
      <c r="L141" s="134">
        <v>349474.83938777557</v>
      </c>
      <c r="M141" s="134">
        <v>368033.61047218117</v>
      </c>
      <c r="N141" s="134">
        <v>484347.90050106193</v>
      </c>
      <c r="O141" s="134">
        <v>514280.79117072921</v>
      </c>
      <c r="P141" s="133"/>
      <c r="Q141" s="134">
        <v>-18734.678341305789</v>
      </c>
      <c r="R141" s="134">
        <v>98736.636782854315</v>
      </c>
      <c r="S141" s="134">
        <v>-2613.2691008002098</v>
      </c>
      <c r="T141" s="134">
        <v>-57598.965288707448</v>
      </c>
      <c r="U141" s="134">
        <v>29711.729757347108</v>
      </c>
      <c r="V141" s="134">
        <v>-8830.128704617835</v>
      </c>
      <c r="W141" s="134">
        <v>74853.462750978026</v>
      </c>
      <c r="X141" s="134">
        <v>20442.46646868495</v>
      </c>
      <c r="Y141" s="134">
        <v>18558.771084405602</v>
      </c>
      <c r="Z141" s="134">
        <v>116314.29002888076</v>
      </c>
      <c r="AA141" s="134">
        <v>-5049.0000000000009</v>
      </c>
      <c r="AB141" s="135"/>
      <c r="AC141" s="134">
        <v>0</v>
      </c>
      <c r="AD141" s="134">
        <v>0</v>
      </c>
      <c r="AE141" s="134">
        <v>0</v>
      </c>
      <c r="AF141" s="134">
        <v>0</v>
      </c>
      <c r="AG141" s="134">
        <v>0</v>
      </c>
      <c r="AH141" s="134">
        <v>0</v>
      </c>
      <c r="AI141" s="134">
        <v>0</v>
      </c>
      <c r="AJ141" s="134">
        <v>0</v>
      </c>
      <c r="AK141" s="134">
        <v>0</v>
      </c>
      <c r="AL141" s="134">
        <v>0</v>
      </c>
      <c r="AM141" s="134">
        <v>0</v>
      </c>
    </row>
    <row r="142" spans="1:39">
      <c r="B142" s="6" t="s">
        <v>41</v>
      </c>
      <c r="C142" s="196"/>
      <c r="D142" s="134">
        <v>0</v>
      </c>
      <c r="E142" s="134">
        <v>0</v>
      </c>
      <c r="F142" s="134">
        <v>8922.9249</v>
      </c>
      <c r="G142" s="134">
        <v>9724.042100000006</v>
      </c>
      <c r="H142" s="134">
        <v>10162.578099999999</v>
      </c>
      <c r="I142" s="134">
        <v>11471.871700000003</v>
      </c>
      <c r="J142" s="134">
        <v>12503.305031</v>
      </c>
      <c r="K142" s="134">
        <v>13778.666620000004</v>
      </c>
      <c r="L142" s="134">
        <v>12595.143493000003</v>
      </c>
      <c r="M142" s="134">
        <v>14513.999999999998</v>
      </c>
      <c r="N142" s="134">
        <v>16432</v>
      </c>
      <c r="O142" s="134">
        <v>16362</v>
      </c>
      <c r="P142" s="133"/>
      <c r="Q142" s="134">
        <v>0</v>
      </c>
      <c r="R142" s="134">
        <v>8922.9249</v>
      </c>
      <c r="S142" s="134">
        <v>801.11720000000582</v>
      </c>
      <c r="T142" s="134">
        <v>438.53599999999346</v>
      </c>
      <c r="U142" s="134">
        <v>1309.2936000000036</v>
      </c>
      <c r="V142" s="134">
        <v>1031.4333309999965</v>
      </c>
      <c r="W142" s="134">
        <v>1275.3615890000049</v>
      </c>
      <c r="X142" s="134">
        <v>-1183.5231270000008</v>
      </c>
      <c r="Y142" s="134">
        <v>1918.8565069999954</v>
      </c>
      <c r="Z142" s="134">
        <v>1918.0000000000007</v>
      </c>
      <c r="AA142" s="134">
        <v>-69.999999999998863</v>
      </c>
      <c r="AB142" s="135"/>
      <c r="AC142" s="134">
        <v>0</v>
      </c>
      <c r="AD142" s="134">
        <v>0</v>
      </c>
      <c r="AE142" s="134">
        <v>0</v>
      </c>
      <c r="AF142" s="134">
        <v>0</v>
      </c>
      <c r="AG142" s="134">
        <v>0</v>
      </c>
      <c r="AH142" s="134">
        <v>0</v>
      </c>
      <c r="AI142" s="134">
        <v>0</v>
      </c>
      <c r="AJ142" s="134">
        <v>0</v>
      </c>
      <c r="AK142" s="134">
        <v>0</v>
      </c>
      <c r="AL142" s="134">
        <v>0</v>
      </c>
      <c r="AM142" s="134">
        <v>0</v>
      </c>
    </row>
    <row r="143" spans="1:39">
      <c r="B143" s="6" t="s">
        <v>42</v>
      </c>
      <c r="C143" s="196"/>
      <c r="D143" s="134">
        <v>144207.58506334247</v>
      </c>
      <c r="E143" s="134">
        <v>155196.15912203671</v>
      </c>
      <c r="F143" s="134">
        <v>202209.61860489097</v>
      </c>
      <c r="G143" s="134">
        <v>204672.23230409078</v>
      </c>
      <c r="H143" s="134">
        <v>202634.73101538335</v>
      </c>
      <c r="I143" s="134">
        <v>212437.16717273046</v>
      </c>
      <c r="J143" s="134">
        <v>205434.60513711261</v>
      </c>
      <c r="K143" s="134">
        <v>224594.70629909064</v>
      </c>
      <c r="L143" s="134">
        <v>223917.69589477559</v>
      </c>
      <c r="M143" s="134">
        <v>235663.61047218123</v>
      </c>
      <c r="N143" s="134">
        <v>257720.46320106197</v>
      </c>
      <c r="O143" s="134">
        <v>277383.62117072922</v>
      </c>
      <c r="P143" s="133"/>
      <c r="Q143" s="134">
        <v>10988.574058694234</v>
      </c>
      <c r="R143" s="134">
        <v>47013.459482854247</v>
      </c>
      <c r="S143" s="134">
        <v>2462.6136991998237</v>
      </c>
      <c r="T143" s="134">
        <v>-2037.5012887074377</v>
      </c>
      <c r="U143" s="134">
        <v>9802.436157347096</v>
      </c>
      <c r="V143" s="134">
        <v>-7002.562035617837</v>
      </c>
      <c r="W143" s="134">
        <v>19160.101161978015</v>
      </c>
      <c r="X143" s="134">
        <v>-677.0104043150468</v>
      </c>
      <c r="Y143" s="134">
        <v>11745.914577405641</v>
      </c>
      <c r="Z143" s="134">
        <v>22056.852728880745</v>
      </c>
      <c r="AA143" s="134">
        <v>-4979.0000000000073</v>
      </c>
      <c r="AB143" s="135"/>
      <c r="AC143" s="134">
        <v>0</v>
      </c>
      <c r="AD143" s="134">
        <v>0</v>
      </c>
      <c r="AE143" s="134">
        <v>0</v>
      </c>
      <c r="AF143" s="134">
        <v>0</v>
      </c>
      <c r="AG143" s="134">
        <v>0</v>
      </c>
      <c r="AH143" s="134">
        <v>0</v>
      </c>
      <c r="AI143" s="134">
        <v>0</v>
      </c>
      <c r="AJ143" s="134">
        <v>0</v>
      </c>
      <c r="AK143" s="134">
        <v>0</v>
      </c>
      <c r="AL143" s="134">
        <v>0</v>
      </c>
      <c r="AM143" s="134">
        <v>0</v>
      </c>
    </row>
    <row r="144" spans="1:39">
      <c r="B144" s="6" t="s">
        <v>43</v>
      </c>
      <c r="C144" s="196"/>
      <c r="D144" s="134">
        <v>0</v>
      </c>
      <c r="E144" s="134">
        <v>0</v>
      </c>
      <c r="F144" s="134">
        <v>0</v>
      </c>
      <c r="G144" s="134">
        <v>0</v>
      </c>
      <c r="H144" s="134">
        <v>0</v>
      </c>
      <c r="I144" s="134">
        <v>0</v>
      </c>
      <c r="J144" s="134">
        <v>0</v>
      </c>
      <c r="K144" s="134">
        <v>0</v>
      </c>
      <c r="L144" s="134">
        <v>0</v>
      </c>
      <c r="M144" s="134">
        <v>0</v>
      </c>
      <c r="N144" s="134">
        <v>0</v>
      </c>
      <c r="O144" s="134">
        <v>0</v>
      </c>
      <c r="P144" s="133"/>
      <c r="Q144" s="134">
        <v>0</v>
      </c>
      <c r="R144" s="134">
        <v>0</v>
      </c>
      <c r="S144" s="134">
        <v>0</v>
      </c>
      <c r="T144" s="134">
        <v>0</v>
      </c>
      <c r="U144" s="134">
        <v>0</v>
      </c>
      <c r="V144" s="134">
        <v>0</v>
      </c>
      <c r="W144" s="134">
        <v>0</v>
      </c>
      <c r="X144" s="134">
        <v>0</v>
      </c>
      <c r="Y144" s="134">
        <v>0</v>
      </c>
      <c r="Z144" s="134">
        <v>0</v>
      </c>
      <c r="AA144" s="134">
        <v>0</v>
      </c>
      <c r="AB144" s="135"/>
      <c r="AC144" s="134">
        <v>0</v>
      </c>
      <c r="AD144" s="134">
        <v>0</v>
      </c>
      <c r="AE144" s="134">
        <v>0</v>
      </c>
      <c r="AF144" s="134">
        <v>0</v>
      </c>
      <c r="AG144" s="134">
        <v>0</v>
      </c>
      <c r="AH144" s="134">
        <v>0</v>
      </c>
      <c r="AI144" s="134">
        <v>0</v>
      </c>
      <c r="AJ144" s="134">
        <v>0</v>
      </c>
      <c r="AK144" s="134">
        <v>0</v>
      </c>
      <c r="AL144" s="134">
        <v>0</v>
      </c>
      <c r="AM144" s="134">
        <v>0</v>
      </c>
    </row>
    <row r="145" spans="1:39">
      <c r="B145" s="6" t="s">
        <v>44</v>
      </c>
      <c r="C145" s="196"/>
      <c r="D145" s="134">
        <v>0</v>
      </c>
      <c r="E145" s="134">
        <v>0</v>
      </c>
      <c r="F145" s="134">
        <v>0</v>
      </c>
      <c r="G145" s="134">
        <v>0</v>
      </c>
      <c r="H145" s="134">
        <v>0</v>
      </c>
      <c r="I145" s="134">
        <v>0</v>
      </c>
      <c r="J145" s="134">
        <v>0</v>
      </c>
      <c r="K145" s="134">
        <v>0</v>
      </c>
      <c r="L145" s="134">
        <v>0</v>
      </c>
      <c r="M145" s="134">
        <v>0</v>
      </c>
      <c r="N145" s="134">
        <v>0</v>
      </c>
      <c r="O145" s="134">
        <v>0</v>
      </c>
      <c r="P145" s="133"/>
      <c r="Q145" s="134">
        <v>0</v>
      </c>
      <c r="R145" s="134">
        <v>0</v>
      </c>
      <c r="S145" s="134">
        <v>0</v>
      </c>
      <c r="T145" s="134">
        <v>0</v>
      </c>
      <c r="U145" s="134">
        <v>0</v>
      </c>
      <c r="V145" s="134">
        <v>0</v>
      </c>
      <c r="W145" s="134">
        <v>0</v>
      </c>
      <c r="X145" s="134">
        <v>0</v>
      </c>
      <c r="Y145" s="134">
        <v>0</v>
      </c>
      <c r="Z145" s="134">
        <v>0</v>
      </c>
      <c r="AA145" s="134">
        <v>0</v>
      </c>
      <c r="AB145" s="135"/>
      <c r="AC145" s="134">
        <v>0</v>
      </c>
      <c r="AD145" s="134">
        <v>0</v>
      </c>
      <c r="AE145" s="134">
        <v>0</v>
      </c>
      <c r="AF145" s="134">
        <v>0</v>
      </c>
      <c r="AG145" s="134">
        <v>0</v>
      </c>
      <c r="AH145" s="134">
        <v>0</v>
      </c>
      <c r="AI145" s="134">
        <v>0</v>
      </c>
      <c r="AJ145" s="134">
        <v>0</v>
      </c>
      <c r="AK145" s="134">
        <v>0</v>
      </c>
      <c r="AL145" s="134">
        <v>0</v>
      </c>
      <c r="AM145" s="134">
        <v>0</v>
      </c>
    </row>
    <row r="146" spans="1:39">
      <c r="B146" s="7" t="s">
        <v>45</v>
      </c>
      <c r="C146" s="196"/>
      <c r="D146" s="134">
        <v>0</v>
      </c>
      <c r="E146" s="134">
        <v>0</v>
      </c>
      <c r="F146" s="134">
        <v>0</v>
      </c>
      <c r="G146" s="134">
        <v>0</v>
      </c>
      <c r="H146" s="134">
        <v>0</v>
      </c>
      <c r="I146" s="134">
        <v>0</v>
      </c>
      <c r="J146" s="134">
        <v>0</v>
      </c>
      <c r="K146" s="134">
        <v>0</v>
      </c>
      <c r="L146" s="134">
        <v>0</v>
      </c>
      <c r="M146" s="134">
        <v>0</v>
      </c>
      <c r="N146" s="134">
        <v>0</v>
      </c>
      <c r="O146" s="134">
        <v>0</v>
      </c>
      <c r="P146" s="133"/>
      <c r="Q146" s="134">
        <v>0</v>
      </c>
      <c r="R146" s="134">
        <v>0</v>
      </c>
      <c r="S146" s="134">
        <v>0</v>
      </c>
      <c r="T146" s="134">
        <v>0</v>
      </c>
      <c r="U146" s="134">
        <v>0</v>
      </c>
      <c r="V146" s="134">
        <v>0</v>
      </c>
      <c r="W146" s="134">
        <v>0</v>
      </c>
      <c r="X146" s="134">
        <v>0</v>
      </c>
      <c r="Y146" s="134">
        <v>0</v>
      </c>
      <c r="Z146" s="134">
        <v>0</v>
      </c>
      <c r="AA146" s="134">
        <v>0</v>
      </c>
      <c r="AB146" s="135"/>
      <c r="AC146" s="134">
        <v>0</v>
      </c>
      <c r="AD146" s="134">
        <v>0</v>
      </c>
      <c r="AE146" s="134">
        <v>0</v>
      </c>
      <c r="AF146" s="134">
        <v>0</v>
      </c>
      <c r="AG146" s="134">
        <v>0</v>
      </c>
      <c r="AH146" s="134">
        <v>0</v>
      </c>
      <c r="AI146" s="134">
        <v>0</v>
      </c>
      <c r="AJ146" s="134">
        <v>0</v>
      </c>
      <c r="AK146" s="134">
        <v>0</v>
      </c>
      <c r="AL146" s="134">
        <v>0</v>
      </c>
      <c r="AM146" s="134">
        <v>0</v>
      </c>
    </row>
    <row r="147" spans="1:39">
      <c r="B147" s="7" t="s">
        <v>46</v>
      </c>
      <c r="C147" s="196"/>
      <c r="D147" s="134">
        <v>0</v>
      </c>
      <c r="E147" s="134">
        <v>0</v>
      </c>
      <c r="F147" s="134">
        <v>0</v>
      </c>
      <c r="G147" s="134">
        <v>0</v>
      </c>
      <c r="H147" s="134">
        <v>0</v>
      </c>
      <c r="I147" s="134">
        <v>0</v>
      </c>
      <c r="J147" s="134">
        <v>0</v>
      </c>
      <c r="K147" s="134">
        <v>0</v>
      </c>
      <c r="L147" s="134">
        <v>0</v>
      </c>
      <c r="M147" s="134">
        <v>0</v>
      </c>
      <c r="N147" s="134">
        <v>0</v>
      </c>
      <c r="O147" s="134">
        <v>0</v>
      </c>
      <c r="P147" s="133"/>
      <c r="Q147" s="134">
        <v>0</v>
      </c>
      <c r="R147" s="134">
        <v>0</v>
      </c>
      <c r="S147" s="134">
        <v>0</v>
      </c>
      <c r="T147" s="134">
        <v>0</v>
      </c>
      <c r="U147" s="134">
        <v>0</v>
      </c>
      <c r="V147" s="134">
        <v>0</v>
      </c>
      <c r="W147" s="134">
        <v>0</v>
      </c>
      <c r="X147" s="134">
        <v>0</v>
      </c>
      <c r="Y147" s="134">
        <v>0</v>
      </c>
      <c r="Z147" s="134">
        <v>0</v>
      </c>
      <c r="AA147" s="134">
        <v>0</v>
      </c>
      <c r="AB147" s="135"/>
      <c r="AC147" s="134">
        <v>0</v>
      </c>
      <c r="AD147" s="134">
        <v>0</v>
      </c>
      <c r="AE147" s="134">
        <v>0</v>
      </c>
      <c r="AF147" s="134">
        <v>0</v>
      </c>
      <c r="AG147" s="134">
        <v>0</v>
      </c>
      <c r="AH147" s="134">
        <v>0</v>
      </c>
      <c r="AI147" s="134">
        <v>0</v>
      </c>
      <c r="AJ147" s="134">
        <v>0</v>
      </c>
      <c r="AK147" s="134">
        <v>0</v>
      </c>
      <c r="AL147" s="134">
        <v>0</v>
      </c>
      <c r="AM147" s="134">
        <v>0</v>
      </c>
    </row>
    <row r="148" spans="1:39">
      <c r="B148" s="6" t="s">
        <v>313</v>
      </c>
      <c r="C148" s="196"/>
      <c r="D148" s="134">
        <v>0</v>
      </c>
      <c r="E148" s="134">
        <v>0</v>
      </c>
      <c r="F148" s="134">
        <v>0</v>
      </c>
      <c r="G148" s="134">
        <v>0</v>
      </c>
      <c r="H148" s="134">
        <v>0</v>
      </c>
      <c r="I148" s="134">
        <v>0</v>
      </c>
      <c r="J148" s="134">
        <v>0</v>
      </c>
      <c r="K148" s="134">
        <v>0</v>
      </c>
      <c r="L148" s="134">
        <v>0</v>
      </c>
      <c r="M148" s="134">
        <v>0</v>
      </c>
      <c r="N148" s="134">
        <v>0</v>
      </c>
      <c r="O148" s="134">
        <v>0</v>
      </c>
      <c r="P148" s="133"/>
      <c r="Q148" s="134">
        <v>0</v>
      </c>
      <c r="R148" s="134">
        <v>0</v>
      </c>
      <c r="S148" s="134">
        <v>0</v>
      </c>
      <c r="T148" s="134">
        <v>0</v>
      </c>
      <c r="U148" s="134">
        <v>0</v>
      </c>
      <c r="V148" s="134">
        <v>0</v>
      </c>
      <c r="W148" s="134">
        <v>0</v>
      </c>
      <c r="X148" s="134">
        <v>0</v>
      </c>
      <c r="Y148" s="134">
        <v>0</v>
      </c>
      <c r="Z148" s="134">
        <v>0</v>
      </c>
      <c r="AA148" s="134">
        <v>0</v>
      </c>
      <c r="AB148" s="135"/>
      <c r="AC148" s="134">
        <v>0</v>
      </c>
      <c r="AD148" s="134">
        <v>0</v>
      </c>
      <c r="AE148" s="134">
        <v>0</v>
      </c>
      <c r="AF148" s="134">
        <v>0</v>
      </c>
      <c r="AG148" s="134">
        <v>0</v>
      </c>
      <c r="AH148" s="134">
        <v>0</v>
      </c>
      <c r="AI148" s="134">
        <v>0</v>
      </c>
      <c r="AJ148" s="134">
        <v>0</v>
      </c>
      <c r="AK148" s="134">
        <v>0</v>
      </c>
      <c r="AL148" s="134">
        <v>0</v>
      </c>
      <c r="AM148" s="134">
        <v>0</v>
      </c>
    </row>
    <row r="149" spans="1:39">
      <c r="B149" s="6" t="s">
        <v>107</v>
      </c>
      <c r="C149" s="196"/>
      <c r="D149" s="134">
        <v>0</v>
      </c>
      <c r="E149" s="134">
        <v>0</v>
      </c>
      <c r="F149" s="134">
        <v>0</v>
      </c>
      <c r="G149" s="134">
        <v>0</v>
      </c>
      <c r="H149" s="134">
        <v>0</v>
      </c>
      <c r="I149" s="134">
        <v>0</v>
      </c>
      <c r="J149" s="134">
        <v>0</v>
      </c>
      <c r="K149" s="134">
        <v>0</v>
      </c>
      <c r="L149" s="134">
        <v>0</v>
      </c>
      <c r="M149" s="134">
        <v>0</v>
      </c>
      <c r="N149" s="134">
        <v>0</v>
      </c>
      <c r="O149" s="134">
        <v>0</v>
      </c>
      <c r="P149" s="133"/>
      <c r="Q149" s="134">
        <v>0</v>
      </c>
      <c r="R149" s="134">
        <v>0</v>
      </c>
      <c r="S149" s="134">
        <v>0</v>
      </c>
      <c r="T149" s="134">
        <v>0</v>
      </c>
      <c r="U149" s="134">
        <v>0</v>
      </c>
      <c r="V149" s="134">
        <v>0</v>
      </c>
      <c r="W149" s="134">
        <v>0</v>
      </c>
      <c r="X149" s="134">
        <v>0</v>
      </c>
      <c r="Y149" s="134">
        <v>0</v>
      </c>
      <c r="Z149" s="134">
        <v>0</v>
      </c>
      <c r="AA149" s="134">
        <v>0</v>
      </c>
      <c r="AB149" s="135"/>
      <c r="AC149" s="134">
        <v>0</v>
      </c>
      <c r="AD149" s="134">
        <v>0</v>
      </c>
      <c r="AE149" s="134">
        <v>0</v>
      </c>
      <c r="AF149" s="134">
        <v>0</v>
      </c>
      <c r="AG149" s="134">
        <v>0</v>
      </c>
      <c r="AH149" s="134">
        <v>0</v>
      </c>
      <c r="AI149" s="134">
        <v>0</v>
      </c>
      <c r="AJ149" s="134">
        <v>0</v>
      </c>
      <c r="AK149" s="134">
        <v>0</v>
      </c>
      <c r="AL149" s="134">
        <v>0</v>
      </c>
      <c r="AM149" s="134">
        <v>0</v>
      </c>
    </row>
    <row r="150" spans="1:39">
      <c r="B150" s="6" t="s">
        <v>48</v>
      </c>
      <c r="C150" s="196"/>
      <c r="D150" s="134">
        <v>0</v>
      </c>
      <c r="E150" s="134">
        <v>0</v>
      </c>
      <c r="F150" s="134">
        <v>0</v>
      </c>
      <c r="G150" s="134">
        <v>0</v>
      </c>
      <c r="H150" s="134">
        <v>0</v>
      </c>
      <c r="I150" s="134">
        <v>0</v>
      </c>
      <c r="J150" s="134">
        <v>0</v>
      </c>
      <c r="K150" s="134">
        <v>0</v>
      </c>
      <c r="L150" s="134">
        <v>0</v>
      </c>
      <c r="M150" s="134">
        <v>0</v>
      </c>
      <c r="N150" s="134">
        <v>0</v>
      </c>
      <c r="O150" s="134">
        <v>0</v>
      </c>
      <c r="P150" s="133"/>
      <c r="Q150" s="134">
        <v>0</v>
      </c>
      <c r="R150" s="134">
        <v>0</v>
      </c>
      <c r="S150" s="134">
        <v>0</v>
      </c>
      <c r="T150" s="134">
        <v>0</v>
      </c>
      <c r="U150" s="134">
        <v>0</v>
      </c>
      <c r="V150" s="134">
        <v>0</v>
      </c>
      <c r="W150" s="134">
        <v>0</v>
      </c>
      <c r="X150" s="134">
        <v>0</v>
      </c>
      <c r="Y150" s="134">
        <v>0</v>
      </c>
      <c r="Z150" s="134">
        <v>0</v>
      </c>
      <c r="AA150" s="134">
        <v>0</v>
      </c>
      <c r="AB150" s="135"/>
      <c r="AC150" s="134">
        <v>0</v>
      </c>
      <c r="AD150" s="134">
        <v>0</v>
      </c>
      <c r="AE150" s="134">
        <v>0</v>
      </c>
      <c r="AF150" s="134">
        <v>0</v>
      </c>
      <c r="AG150" s="134">
        <v>0</v>
      </c>
      <c r="AH150" s="134">
        <v>0</v>
      </c>
      <c r="AI150" s="134">
        <v>0</v>
      </c>
      <c r="AJ150" s="134">
        <v>0</v>
      </c>
      <c r="AK150" s="134">
        <v>0</v>
      </c>
      <c r="AL150" s="134">
        <v>0</v>
      </c>
      <c r="AM150" s="134">
        <v>0</v>
      </c>
    </row>
    <row r="151" spans="1:39">
      <c r="B151" s="6" t="s">
        <v>321</v>
      </c>
      <c r="C151" s="196"/>
      <c r="D151" s="134">
        <v>69300</v>
      </c>
      <c r="E151" s="134">
        <v>39576.747599999973</v>
      </c>
      <c r="F151" s="134">
        <v>82377.000000000029</v>
      </c>
      <c r="G151" s="134">
        <v>76500</v>
      </c>
      <c r="H151" s="134">
        <v>20500</v>
      </c>
      <c r="I151" s="134">
        <v>39100</v>
      </c>
      <c r="J151" s="134">
        <v>36241</v>
      </c>
      <c r="K151" s="134">
        <v>90659</v>
      </c>
      <c r="L151" s="134">
        <v>112961.99999999999</v>
      </c>
      <c r="M151" s="134">
        <v>117856</v>
      </c>
      <c r="N151" s="134">
        <v>210195.43729999999</v>
      </c>
      <c r="O151" s="134">
        <v>220535.17</v>
      </c>
      <c r="P151" s="133"/>
      <c r="Q151" s="134">
        <v>-29723.252400000023</v>
      </c>
      <c r="R151" s="134">
        <v>42800.252400000056</v>
      </c>
      <c r="S151" s="134">
        <v>-5877.0000000000327</v>
      </c>
      <c r="T151" s="134">
        <v>-56000</v>
      </c>
      <c r="U151" s="134">
        <v>18600</v>
      </c>
      <c r="V151" s="134">
        <v>-2858.9999999999973</v>
      </c>
      <c r="W151" s="134">
        <v>54418.000000000007</v>
      </c>
      <c r="X151" s="134">
        <v>22302.999999999985</v>
      </c>
      <c r="Y151" s="134">
        <v>4894.0000000000055</v>
      </c>
      <c r="Z151" s="134">
        <v>92339.437300000005</v>
      </c>
      <c r="AA151" s="134">
        <v>0</v>
      </c>
      <c r="AB151" s="135"/>
      <c r="AC151" s="134">
        <v>0</v>
      </c>
      <c r="AD151" s="134">
        <v>0</v>
      </c>
      <c r="AE151" s="134">
        <v>0</v>
      </c>
      <c r="AF151" s="134">
        <v>0</v>
      </c>
      <c r="AG151" s="134">
        <v>0</v>
      </c>
      <c r="AH151" s="134">
        <v>0</v>
      </c>
      <c r="AI151" s="134">
        <v>0</v>
      </c>
      <c r="AJ151" s="134">
        <v>0</v>
      </c>
      <c r="AK151" s="134">
        <v>0</v>
      </c>
      <c r="AL151" s="134">
        <v>0</v>
      </c>
      <c r="AM151" s="134">
        <v>0</v>
      </c>
    </row>
    <row r="152" spans="1:39">
      <c r="B152" s="8" t="s">
        <v>100</v>
      </c>
      <c r="C152" s="196"/>
      <c r="D152" s="134">
        <v>0</v>
      </c>
      <c r="E152" s="134">
        <v>0</v>
      </c>
      <c r="F152" s="134">
        <v>0</v>
      </c>
      <c r="G152" s="134">
        <v>0</v>
      </c>
      <c r="H152" s="134">
        <v>0</v>
      </c>
      <c r="I152" s="134">
        <v>0</v>
      </c>
      <c r="J152" s="134">
        <v>0</v>
      </c>
      <c r="K152" s="134">
        <v>0</v>
      </c>
      <c r="L152" s="134">
        <v>0</v>
      </c>
      <c r="M152" s="134">
        <v>0</v>
      </c>
      <c r="N152" s="134">
        <v>0</v>
      </c>
      <c r="O152" s="134">
        <v>0</v>
      </c>
      <c r="P152" s="133"/>
      <c r="Q152" s="134">
        <v>0</v>
      </c>
      <c r="R152" s="134">
        <v>0</v>
      </c>
      <c r="S152" s="134">
        <v>0</v>
      </c>
      <c r="T152" s="134">
        <v>0</v>
      </c>
      <c r="U152" s="134">
        <v>0</v>
      </c>
      <c r="V152" s="134">
        <v>0</v>
      </c>
      <c r="W152" s="134">
        <v>0</v>
      </c>
      <c r="X152" s="134">
        <v>0</v>
      </c>
      <c r="Y152" s="134">
        <v>0</v>
      </c>
      <c r="Z152" s="134">
        <v>0</v>
      </c>
      <c r="AA152" s="134">
        <v>0</v>
      </c>
      <c r="AB152" s="135"/>
      <c r="AC152" s="134">
        <v>0</v>
      </c>
      <c r="AD152" s="134">
        <v>0</v>
      </c>
      <c r="AE152" s="134">
        <v>0</v>
      </c>
      <c r="AF152" s="134">
        <v>0</v>
      </c>
      <c r="AG152" s="134">
        <v>0</v>
      </c>
      <c r="AH152" s="134">
        <v>0</v>
      </c>
      <c r="AI152" s="134">
        <v>0</v>
      </c>
      <c r="AJ152" s="134">
        <v>0</v>
      </c>
      <c r="AK152" s="134">
        <v>0</v>
      </c>
      <c r="AL152" s="134">
        <v>0</v>
      </c>
      <c r="AM152" s="134">
        <v>0</v>
      </c>
    </row>
    <row r="153" spans="1:39" s="43" customFormat="1">
      <c r="A153" s="36"/>
      <c r="B153" s="5" t="s">
        <v>9</v>
      </c>
      <c r="C153" s="177" t="s">
        <v>292</v>
      </c>
      <c r="D153" s="137">
        <v>135646.68247908843</v>
      </c>
      <c r="E153" s="137">
        <v>154327.2987449881</v>
      </c>
      <c r="F153" s="137">
        <v>172369.66025504208</v>
      </c>
      <c r="G153" s="137">
        <v>190580.5626028541</v>
      </c>
      <c r="H153" s="137">
        <v>233962.6656662731</v>
      </c>
      <c r="I153" s="137">
        <v>297326.89590772177</v>
      </c>
      <c r="J153" s="137">
        <v>305663.94716591196</v>
      </c>
      <c r="K153" s="137">
        <v>335750.80414266902</v>
      </c>
      <c r="L153" s="137">
        <v>340987.60553940694</v>
      </c>
      <c r="M153" s="137">
        <v>396852.74052333942</v>
      </c>
      <c r="N153" s="137">
        <v>422776.90144698991</v>
      </c>
      <c r="O153" s="137">
        <v>425995.91550442012</v>
      </c>
      <c r="P153" s="136"/>
      <c r="Q153" s="137">
        <v>18680.61626589964</v>
      </c>
      <c r="R153" s="137">
        <v>18042.36151005399</v>
      </c>
      <c r="S153" s="137">
        <v>18210.902347812011</v>
      </c>
      <c r="T153" s="137">
        <v>43382.103063418981</v>
      </c>
      <c r="U153" s="137">
        <v>63364.230241448742</v>
      </c>
      <c r="V153" s="137">
        <v>8337.0512581901276</v>
      </c>
      <c r="W153" s="137">
        <v>30086.856976757121</v>
      </c>
      <c r="X153" s="137">
        <v>5236.8013967378829</v>
      </c>
      <c r="Y153" s="137">
        <v>55865.13498393249</v>
      </c>
      <c r="Z153" s="137">
        <v>25924.16092365047</v>
      </c>
      <c r="AA153" s="137">
        <v>3055.9562427022001</v>
      </c>
      <c r="AB153" s="131"/>
      <c r="AC153" s="137">
        <v>0</v>
      </c>
      <c r="AD153" s="137">
        <v>0</v>
      </c>
      <c r="AE153" s="137">
        <v>0</v>
      </c>
      <c r="AF153" s="137">
        <v>0</v>
      </c>
      <c r="AG153" s="137">
        <v>0</v>
      </c>
      <c r="AH153" s="137">
        <v>0</v>
      </c>
      <c r="AI153" s="137">
        <v>0</v>
      </c>
      <c r="AJ153" s="137">
        <v>0</v>
      </c>
      <c r="AK153" s="137">
        <v>0</v>
      </c>
      <c r="AL153" s="137">
        <v>0</v>
      </c>
      <c r="AM153" s="137">
        <v>0</v>
      </c>
    </row>
    <row r="154" spans="1:39">
      <c r="B154" s="176" t="s">
        <v>40</v>
      </c>
      <c r="C154" s="196"/>
      <c r="D154" s="134">
        <v>135646.68247908843</v>
      </c>
      <c r="E154" s="134">
        <v>154327.2987449881</v>
      </c>
      <c r="F154" s="134">
        <v>172369.66025504208</v>
      </c>
      <c r="G154" s="134">
        <v>190580.5626028541</v>
      </c>
      <c r="H154" s="134">
        <v>233962.6656662731</v>
      </c>
      <c r="I154" s="134">
        <v>297326.89590772177</v>
      </c>
      <c r="J154" s="134">
        <v>305663.94716591196</v>
      </c>
      <c r="K154" s="134">
        <v>335750.80414266902</v>
      </c>
      <c r="L154" s="134">
        <v>340987.60553940694</v>
      </c>
      <c r="M154" s="134">
        <v>396852.74052333942</v>
      </c>
      <c r="N154" s="134">
        <v>422776.90144698991</v>
      </c>
      <c r="O154" s="134">
        <v>425995.91550442012</v>
      </c>
      <c r="P154" s="133"/>
      <c r="Q154" s="134">
        <v>18680.61626589964</v>
      </c>
      <c r="R154" s="134">
        <v>18042.36151005399</v>
      </c>
      <c r="S154" s="134">
        <v>18210.902347812011</v>
      </c>
      <c r="T154" s="134">
        <v>43382.103063418981</v>
      </c>
      <c r="U154" s="134">
        <v>63364.230241448742</v>
      </c>
      <c r="V154" s="134">
        <v>8337.0512581901276</v>
      </c>
      <c r="W154" s="134">
        <v>30086.856976757121</v>
      </c>
      <c r="X154" s="134">
        <v>5236.8013967378829</v>
      </c>
      <c r="Y154" s="134">
        <v>55865.13498393249</v>
      </c>
      <c r="Z154" s="134">
        <v>25924.16092365047</v>
      </c>
      <c r="AA154" s="134">
        <v>3055.9562427022001</v>
      </c>
      <c r="AB154" s="135"/>
      <c r="AC154" s="134">
        <v>0</v>
      </c>
      <c r="AD154" s="134">
        <v>0</v>
      </c>
      <c r="AE154" s="134">
        <v>0</v>
      </c>
      <c r="AF154" s="134">
        <v>0</v>
      </c>
      <c r="AG154" s="134">
        <v>0</v>
      </c>
      <c r="AH154" s="134">
        <v>0</v>
      </c>
      <c r="AI154" s="134">
        <v>0</v>
      </c>
      <c r="AJ154" s="134">
        <v>0</v>
      </c>
      <c r="AK154" s="134">
        <v>0</v>
      </c>
      <c r="AL154" s="134">
        <v>0</v>
      </c>
      <c r="AM154" s="134">
        <v>0</v>
      </c>
    </row>
    <row r="155" spans="1:39">
      <c r="B155" s="6" t="s">
        <v>41</v>
      </c>
      <c r="C155" s="196"/>
      <c r="D155" s="134">
        <v>0</v>
      </c>
      <c r="E155" s="134">
        <v>0</v>
      </c>
      <c r="F155" s="134">
        <v>0</v>
      </c>
      <c r="G155" s="134">
        <v>0</v>
      </c>
      <c r="H155" s="134">
        <v>0</v>
      </c>
      <c r="I155" s="134">
        <v>0</v>
      </c>
      <c r="J155" s="134">
        <v>0</v>
      </c>
      <c r="K155" s="134">
        <v>0</v>
      </c>
      <c r="L155" s="134">
        <v>0</v>
      </c>
      <c r="M155" s="134">
        <v>0</v>
      </c>
      <c r="N155" s="134">
        <v>0</v>
      </c>
      <c r="O155" s="134">
        <v>0</v>
      </c>
      <c r="P155" s="133"/>
      <c r="Q155" s="134">
        <v>0</v>
      </c>
      <c r="R155" s="134">
        <v>0</v>
      </c>
      <c r="S155" s="134">
        <v>0</v>
      </c>
      <c r="T155" s="134">
        <v>0</v>
      </c>
      <c r="U155" s="134">
        <v>0</v>
      </c>
      <c r="V155" s="134">
        <v>0</v>
      </c>
      <c r="W155" s="134">
        <v>0</v>
      </c>
      <c r="X155" s="134">
        <v>0</v>
      </c>
      <c r="Y155" s="134">
        <v>0</v>
      </c>
      <c r="Z155" s="134">
        <v>0</v>
      </c>
      <c r="AA155" s="134">
        <v>0</v>
      </c>
      <c r="AB155" s="135"/>
      <c r="AC155" s="134">
        <v>0</v>
      </c>
      <c r="AD155" s="134">
        <v>0</v>
      </c>
      <c r="AE155" s="134">
        <v>0</v>
      </c>
      <c r="AF155" s="134">
        <v>0</v>
      </c>
      <c r="AG155" s="134">
        <v>0</v>
      </c>
      <c r="AH155" s="134">
        <v>0</v>
      </c>
      <c r="AI155" s="134">
        <v>0</v>
      </c>
      <c r="AJ155" s="134">
        <v>0</v>
      </c>
      <c r="AK155" s="134">
        <v>0</v>
      </c>
      <c r="AL155" s="134">
        <v>0</v>
      </c>
      <c r="AM155" s="134">
        <v>0</v>
      </c>
    </row>
    <row r="156" spans="1:39">
      <c r="B156" s="6" t="s">
        <v>42</v>
      </c>
      <c r="C156" s="196"/>
      <c r="D156" s="134">
        <v>0</v>
      </c>
      <c r="E156" s="134">
        <v>0</v>
      </c>
      <c r="F156" s="134">
        <v>0</v>
      </c>
      <c r="G156" s="134">
        <v>0</v>
      </c>
      <c r="H156" s="134">
        <v>0</v>
      </c>
      <c r="I156" s="134">
        <v>0</v>
      </c>
      <c r="J156" s="134">
        <v>0</v>
      </c>
      <c r="K156" s="134">
        <v>0</v>
      </c>
      <c r="L156" s="134">
        <v>0</v>
      </c>
      <c r="M156" s="134">
        <v>0</v>
      </c>
      <c r="N156" s="134">
        <v>0</v>
      </c>
      <c r="O156" s="134">
        <v>0</v>
      </c>
      <c r="P156" s="133"/>
      <c r="Q156" s="134">
        <v>0</v>
      </c>
      <c r="R156" s="134">
        <v>0</v>
      </c>
      <c r="S156" s="134">
        <v>0</v>
      </c>
      <c r="T156" s="134">
        <v>0</v>
      </c>
      <c r="U156" s="134">
        <v>0</v>
      </c>
      <c r="V156" s="134">
        <v>0</v>
      </c>
      <c r="W156" s="134">
        <v>0</v>
      </c>
      <c r="X156" s="134">
        <v>0</v>
      </c>
      <c r="Y156" s="134">
        <v>0</v>
      </c>
      <c r="Z156" s="134">
        <v>0</v>
      </c>
      <c r="AA156" s="134">
        <v>0</v>
      </c>
      <c r="AB156" s="135"/>
      <c r="AC156" s="134">
        <v>0</v>
      </c>
      <c r="AD156" s="134">
        <v>0</v>
      </c>
      <c r="AE156" s="134">
        <v>0</v>
      </c>
      <c r="AF156" s="134">
        <v>0</v>
      </c>
      <c r="AG156" s="134">
        <v>0</v>
      </c>
      <c r="AH156" s="134">
        <v>0</v>
      </c>
      <c r="AI156" s="134">
        <v>0</v>
      </c>
      <c r="AJ156" s="134">
        <v>0</v>
      </c>
      <c r="AK156" s="134">
        <v>0</v>
      </c>
      <c r="AL156" s="134">
        <v>0</v>
      </c>
      <c r="AM156" s="134">
        <v>0</v>
      </c>
    </row>
    <row r="157" spans="1:39">
      <c r="B157" s="6" t="s">
        <v>43</v>
      </c>
      <c r="C157" s="196"/>
      <c r="D157" s="134">
        <v>29644.600730056503</v>
      </c>
      <c r="E157" s="134">
        <v>37637.238115470856</v>
      </c>
      <c r="F157" s="134">
        <v>36447.486067717953</v>
      </c>
      <c r="G157" s="134">
        <v>30358.460161075287</v>
      </c>
      <c r="H157" s="134">
        <v>37852.166098648253</v>
      </c>
      <c r="I157" s="134">
        <v>53678.074101073187</v>
      </c>
      <c r="J157" s="134">
        <v>42046.824734966955</v>
      </c>
      <c r="K157" s="134">
        <v>47388.966561420806</v>
      </c>
      <c r="L157" s="134">
        <v>48906.826593870144</v>
      </c>
      <c r="M157" s="134">
        <v>51270.861052550492</v>
      </c>
      <c r="N157" s="134">
        <v>49684.772393421234</v>
      </c>
      <c r="O157" s="134">
        <v>52433.168267774316</v>
      </c>
      <c r="P157" s="133"/>
      <c r="Q157" s="134">
        <v>7992.637385414353</v>
      </c>
      <c r="R157" s="134">
        <v>-1189.7520477528999</v>
      </c>
      <c r="S157" s="134">
        <v>-6089.0259066426661</v>
      </c>
      <c r="T157" s="134">
        <v>7493.7059375729605</v>
      </c>
      <c r="U157" s="134">
        <v>15825.908002424932</v>
      </c>
      <c r="V157" s="134">
        <v>-11631.249366106225</v>
      </c>
      <c r="W157" s="134">
        <v>5342.1418264538488</v>
      </c>
      <c r="X157" s="134">
        <v>1517.8600324493318</v>
      </c>
      <c r="Y157" s="134">
        <v>2364.0344586803535</v>
      </c>
      <c r="Z157" s="134">
        <v>-1586.0886591292597</v>
      </c>
      <c r="AA157" s="134">
        <v>-859.04375729780043</v>
      </c>
      <c r="AB157" s="135"/>
      <c r="AC157" s="134">
        <v>0</v>
      </c>
      <c r="AD157" s="134">
        <v>0</v>
      </c>
      <c r="AE157" s="134">
        <v>0</v>
      </c>
      <c r="AF157" s="134">
        <v>0</v>
      </c>
      <c r="AG157" s="134">
        <v>0</v>
      </c>
      <c r="AH157" s="134">
        <v>0</v>
      </c>
      <c r="AI157" s="134">
        <v>0</v>
      </c>
      <c r="AJ157" s="134">
        <v>0</v>
      </c>
      <c r="AK157" s="134">
        <v>0</v>
      </c>
      <c r="AL157" s="134">
        <v>0</v>
      </c>
      <c r="AM157" s="134">
        <v>0</v>
      </c>
    </row>
    <row r="158" spans="1:39">
      <c r="B158" s="6" t="s">
        <v>44</v>
      </c>
      <c r="C158" s="196"/>
      <c r="D158" s="134">
        <v>106002.08174903196</v>
      </c>
      <c r="E158" s="134">
        <v>116690.06062951723</v>
      </c>
      <c r="F158" s="134">
        <v>135922.17418732413</v>
      </c>
      <c r="G158" s="134">
        <v>160222.10244177881</v>
      </c>
      <c r="H158" s="134">
        <v>196110.49956762482</v>
      </c>
      <c r="I158" s="134">
        <v>243648.82180664863</v>
      </c>
      <c r="J158" s="134">
        <v>263617.12243094499</v>
      </c>
      <c r="K158" s="134">
        <v>288361.83758124826</v>
      </c>
      <c r="L158" s="134">
        <v>292080.77894553682</v>
      </c>
      <c r="M158" s="134">
        <v>345581.87947078893</v>
      </c>
      <c r="N158" s="134">
        <v>373092.12905356864</v>
      </c>
      <c r="O158" s="134">
        <v>373562.74723664578</v>
      </c>
      <c r="P158" s="133"/>
      <c r="Q158" s="134">
        <v>10687.978880485292</v>
      </c>
      <c r="R158" s="134">
        <v>19232.113557806893</v>
      </c>
      <c r="S158" s="134">
        <v>24299.92825445467</v>
      </c>
      <c r="T158" s="134">
        <v>35888.397125846015</v>
      </c>
      <c r="U158" s="134">
        <v>47538.322239023808</v>
      </c>
      <c r="V158" s="134">
        <v>19968.300624296353</v>
      </c>
      <c r="W158" s="134">
        <v>24744.715150303273</v>
      </c>
      <c r="X158" s="134">
        <v>3718.9413642885484</v>
      </c>
      <c r="Y158" s="134">
        <v>53501.10052525215</v>
      </c>
      <c r="Z158" s="134">
        <v>27510.249582779717</v>
      </c>
      <c r="AA158" s="134">
        <v>3915.0000000000091</v>
      </c>
      <c r="AB158" s="135"/>
      <c r="AC158" s="134">
        <v>0</v>
      </c>
      <c r="AD158" s="134">
        <v>0</v>
      </c>
      <c r="AE158" s="134">
        <v>0</v>
      </c>
      <c r="AF158" s="134">
        <v>0</v>
      </c>
      <c r="AG158" s="134">
        <v>0</v>
      </c>
      <c r="AH158" s="134">
        <v>0</v>
      </c>
      <c r="AI158" s="134">
        <v>0</v>
      </c>
      <c r="AJ158" s="134">
        <v>0</v>
      </c>
      <c r="AK158" s="134">
        <v>0</v>
      </c>
      <c r="AL158" s="134">
        <v>0</v>
      </c>
      <c r="AM158" s="134">
        <v>0</v>
      </c>
    </row>
    <row r="159" spans="1:39">
      <c r="B159" s="7" t="s">
        <v>45</v>
      </c>
      <c r="C159" s="196"/>
      <c r="D159" s="134">
        <v>83681.457224322367</v>
      </c>
      <c r="E159" s="134">
        <v>91078.758475163253</v>
      </c>
      <c r="F159" s="134">
        <v>104592.93233348842</v>
      </c>
      <c r="G159" s="134">
        <v>123785.47170924516</v>
      </c>
      <c r="H159" s="134">
        <v>148657.34969733737</v>
      </c>
      <c r="I159" s="134">
        <v>178814.17526465401</v>
      </c>
      <c r="J159" s="134">
        <v>187990.68570166148</v>
      </c>
      <c r="K159" s="134">
        <v>203091.68630687377</v>
      </c>
      <c r="L159" s="134">
        <v>202656.44526187575</v>
      </c>
      <c r="M159" s="134">
        <v>231399.11562955222</v>
      </c>
      <c r="N159" s="134">
        <v>248895.49033749808</v>
      </c>
      <c r="O159" s="134">
        <v>248313.42306565202</v>
      </c>
      <c r="P159" s="133"/>
      <c r="Q159" s="134">
        <v>7397.3012508408829</v>
      </c>
      <c r="R159" s="134">
        <v>13514.173858325172</v>
      </c>
      <c r="S159" s="134">
        <v>19192.539375756747</v>
      </c>
      <c r="T159" s="134">
        <v>24871.877988092212</v>
      </c>
      <c r="U159" s="134">
        <v>30156.82556731665</v>
      </c>
      <c r="V159" s="134">
        <v>9176.5104370074587</v>
      </c>
      <c r="W159" s="134">
        <v>15101.000605212288</v>
      </c>
      <c r="X159" s="134">
        <v>-435.24104499801979</v>
      </c>
      <c r="Y159" s="134">
        <v>28742.670367676488</v>
      </c>
      <c r="Z159" s="134">
        <v>17496.374707945826</v>
      </c>
      <c r="AA159" s="134">
        <v>1828.9999999999964</v>
      </c>
      <c r="AB159" s="135"/>
      <c r="AC159" s="134">
        <v>0</v>
      </c>
      <c r="AD159" s="134">
        <v>0</v>
      </c>
      <c r="AE159" s="134">
        <v>0</v>
      </c>
      <c r="AF159" s="134">
        <v>0</v>
      </c>
      <c r="AG159" s="134">
        <v>0</v>
      </c>
      <c r="AH159" s="134">
        <v>0</v>
      </c>
      <c r="AI159" s="134">
        <v>0</v>
      </c>
      <c r="AJ159" s="134">
        <v>0</v>
      </c>
      <c r="AK159" s="134">
        <v>0</v>
      </c>
      <c r="AL159" s="134">
        <v>0</v>
      </c>
      <c r="AM159" s="134">
        <v>0</v>
      </c>
    </row>
    <row r="160" spans="1:39">
      <c r="B160" s="7" t="s">
        <v>46</v>
      </c>
      <c r="C160" s="196"/>
      <c r="D160" s="134">
        <v>22320.624524709583</v>
      </c>
      <c r="E160" s="134">
        <v>25611.302154353991</v>
      </c>
      <c r="F160" s="134">
        <v>31329.241853835709</v>
      </c>
      <c r="G160" s="134">
        <v>36436.630732533638</v>
      </c>
      <c r="H160" s="134">
        <v>47453.149870287438</v>
      </c>
      <c r="I160" s="134">
        <v>64834.646541994582</v>
      </c>
      <c r="J160" s="134">
        <v>75626.436729283494</v>
      </c>
      <c r="K160" s="134">
        <v>85270.151274374468</v>
      </c>
      <c r="L160" s="134">
        <v>89424.333683661025</v>
      </c>
      <c r="M160" s="134">
        <v>114182.76384123669</v>
      </c>
      <c r="N160" s="134">
        <v>124196.63871607061</v>
      </c>
      <c r="O160" s="134">
        <v>125249.32417099374</v>
      </c>
      <c r="P160" s="133"/>
      <c r="Q160" s="134">
        <v>3290.6776296444077</v>
      </c>
      <c r="R160" s="134">
        <v>5717.9396994817198</v>
      </c>
      <c r="S160" s="134">
        <v>5107.3888786979269</v>
      </c>
      <c r="T160" s="134">
        <v>11016.519137753801</v>
      </c>
      <c r="U160" s="134">
        <v>17381.496671707151</v>
      </c>
      <c r="V160" s="134">
        <v>10791.790187288905</v>
      </c>
      <c r="W160" s="134">
        <v>9643.7145450909775</v>
      </c>
      <c r="X160" s="134">
        <v>4154.1824092865627</v>
      </c>
      <c r="Y160" s="134">
        <v>24758.430157575647</v>
      </c>
      <c r="Z160" s="134">
        <v>10013.874874833926</v>
      </c>
      <c r="AA160" s="134">
        <v>2086.0000000000014</v>
      </c>
      <c r="AB160" s="135"/>
      <c r="AC160" s="134">
        <v>0</v>
      </c>
      <c r="AD160" s="134">
        <v>0</v>
      </c>
      <c r="AE160" s="134">
        <v>0</v>
      </c>
      <c r="AF160" s="134">
        <v>0</v>
      </c>
      <c r="AG160" s="134">
        <v>0</v>
      </c>
      <c r="AH160" s="134">
        <v>0</v>
      </c>
      <c r="AI160" s="134">
        <v>0</v>
      </c>
      <c r="AJ160" s="134">
        <v>0</v>
      </c>
      <c r="AK160" s="134">
        <v>0</v>
      </c>
      <c r="AL160" s="134">
        <v>0</v>
      </c>
      <c r="AM160" s="134">
        <v>0</v>
      </c>
    </row>
    <row r="161" spans="1:39">
      <c r="B161" s="6" t="s">
        <v>313</v>
      </c>
      <c r="C161" s="196"/>
      <c r="D161" s="134">
        <v>0</v>
      </c>
      <c r="E161" s="134">
        <v>0</v>
      </c>
      <c r="F161" s="134">
        <v>0</v>
      </c>
      <c r="G161" s="134">
        <v>0</v>
      </c>
      <c r="H161" s="134">
        <v>0</v>
      </c>
      <c r="I161" s="134">
        <v>0</v>
      </c>
      <c r="J161" s="134">
        <v>0</v>
      </c>
      <c r="K161" s="134">
        <v>0</v>
      </c>
      <c r="L161" s="134">
        <v>0</v>
      </c>
      <c r="M161" s="134">
        <v>0</v>
      </c>
      <c r="N161" s="134">
        <v>0</v>
      </c>
      <c r="O161" s="134">
        <v>0</v>
      </c>
      <c r="P161" s="133"/>
      <c r="Q161" s="134">
        <v>0</v>
      </c>
      <c r="R161" s="134">
        <v>0</v>
      </c>
      <c r="S161" s="134">
        <v>0</v>
      </c>
      <c r="T161" s="134">
        <v>0</v>
      </c>
      <c r="U161" s="134">
        <v>0</v>
      </c>
      <c r="V161" s="134">
        <v>0</v>
      </c>
      <c r="W161" s="134">
        <v>0</v>
      </c>
      <c r="X161" s="134">
        <v>0</v>
      </c>
      <c r="Y161" s="134">
        <v>0</v>
      </c>
      <c r="Z161" s="134">
        <v>0</v>
      </c>
      <c r="AA161" s="134">
        <v>0</v>
      </c>
      <c r="AB161" s="135"/>
      <c r="AC161" s="134">
        <v>0</v>
      </c>
      <c r="AD161" s="134">
        <v>0</v>
      </c>
      <c r="AE161" s="134">
        <v>0</v>
      </c>
      <c r="AF161" s="134">
        <v>0</v>
      </c>
      <c r="AG161" s="134">
        <v>0</v>
      </c>
      <c r="AH161" s="134">
        <v>0</v>
      </c>
      <c r="AI161" s="134">
        <v>0</v>
      </c>
      <c r="AJ161" s="134">
        <v>0</v>
      </c>
      <c r="AK161" s="134">
        <v>0</v>
      </c>
      <c r="AL161" s="134">
        <v>0</v>
      </c>
      <c r="AM161" s="134">
        <v>0</v>
      </c>
    </row>
    <row r="162" spans="1:39">
      <c r="B162" s="6" t="s">
        <v>107</v>
      </c>
      <c r="C162" s="196"/>
      <c r="D162" s="134">
        <v>0</v>
      </c>
      <c r="E162" s="134">
        <v>0</v>
      </c>
      <c r="F162" s="134">
        <v>0</v>
      </c>
      <c r="G162" s="134">
        <v>0</v>
      </c>
      <c r="H162" s="134">
        <v>0</v>
      </c>
      <c r="I162" s="134">
        <v>0</v>
      </c>
      <c r="J162" s="134">
        <v>0</v>
      </c>
      <c r="K162" s="134">
        <v>0</v>
      </c>
      <c r="L162" s="134">
        <v>0</v>
      </c>
      <c r="M162" s="134">
        <v>0</v>
      </c>
      <c r="N162" s="134">
        <v>0</v>
      </c>
      <c r="O162" s="134">
        <v>0</v>
      </c>
      <c r="P162" s="133"/>
      <c r="Q162" s="134">
        <v>0</v>
      </c>
      <c r="R162" s="134">
        <v>0</v>
      </c>
      <c r="S162" s="134">
        <v>0</v>
      </c>
      <c r="T162" s="134">
        <v>0</v>
      </c>
      <c r="U162" s="134">
        <v>0</v>
      </c>
      <c r="V162" s="134">
        <v>0</v>
      </c>
      <c r="W162" s="134">
        <v>0</v>
      </c>
      <c r="X162" s="134">
        <v>0</v>
      </c>
      <c r="Y162" s="134">
        <v>0</v>
      </c>
      <c r="Z162" s="134">
        <v>0</v>
      </c>
      <c r="AA162" s="134">
        <v>0</v>
      </c>
      <c r="AB162" s="135"/>
      <c r="AC162" s="134">
        <v>0</v>
      </c>
      <c r="AD162" s="134">
        <v>0</v>
      </c>
      <c r="AE162" s="134">
        <v>0</v>
      </c>
      <c r="AF162" s="134">
        <v>0</v>
      </c>
      <c r="AG162" s="134">
        <v>0</v>
      </c>
      <c r="AH162" s="134">
        <v>0</v>
      </c>
      <c r="AI162" s="134">
        <v>0</v>
      </c>
      <c r="AJ162" s="134">
        <v>0</v>
      </c>
      <c r="AK162" s="134">
        <v>0</v>
      </c>
      <c r="AL162" s="134">
        <v>0</v>
      </c>
      <c r="AM162" s="134">
        <v>0</v>
      </c>
    </row>
    <row r="163" spans="1:39">
      <c r="B163" s="6" t="s">
        <v>48</v>
      </c>
      <c r="C163" s="196"/>
      <c r="D163" s="134">
        <v>0</v>
      </c>
      <c r="E163" s="134">
        <v>0</v>
      </c>
      <c r="F163" s="134">
        <v>0</v>
      </c>
      <c r="G163" s="134">
        <v>0</v>
      </c>
      <c r="H163" s="134">
        <v>0</v>
      </c>
      <c r="I163" s="134">
        <v>0</v>
      </c>
      <c r="J163" s="134">
        <v>0</v>
      </c>
      <c r="K163" s="134">
        <v>0</v>
      </c>
      <c r="L163" s="134">
        <v>0</v>
      </c>
      <c r="M163" s="134">
        <v>0</v>
      </c>
      <c r="N163" s="134">
        <v>0</v>
      </c>
      <c r="O163" s="134">
        <v>0</v>
      </c>
      <c r="P163" s="133"/>
      <c r="Q163" s="134">
        <v>0</v>
      </c>
      <c r="R163" s="134">
        <v>0</v>
      </c>
      <c r="S163" s="134">
        <v>0</v>
      </c>
      <c r="T163" s="134">
        <v>0</v>
      </c>
      <c r="U163" s="134">
        <v>0</v>
      </c>
      <c r="V163" s="134">
        <v>0</v>
      </c>
      <c r="W163" s="134">
        <v>0</v>
      </c>
      <c r="X163" s="134">
        <v>0</v>
      </c>
      <c r="Y163" s="134">
        <v>0</v>
      </c>
      <c r="Z163" s="134">
        <v>0</v>
      </c>
      <c r="AA163" s="134">
        <v>0</v>
      </c>
      <c r="AB163" s="135"/>
      <c r="AC163" s="134">
        <v>0</v>
      </c>
      <c r="AD163" s="134">
        <v>0</v>
      </c>
      <c r="AE163" s="134">
        <v>0</v>
      </c>
      <c r="AF163" s="134">
        <v>0</v>
      </c>
      <c r="AG163" s="134">
        <v>0</v>
      </c>
      <c r="AH163" s="134">
        <v>0</v>
      </c>
      <c r="AI163" s="134">
        <v>0</v>
      </c>
      <c r="AJ163" s="134">
        <v>0</v>
      </c>
      <c r="AK163" s="134">
        <v>0</v>
      </c>
      <c r="AL163" s="134">
        <v>0</v>
      </c>
      <c r="AM163" s="134">
        <v>0</v>
      </c>
    </row>
    <row r="164" spans="1:39">
      <c r="B164" s="6" t="s">
        <v>321</v>
      </c>
      <c r="C164" s="196"/>
      <c r="D164" s="134">
        <v>0</v>
      </c>
      <c r="E164" s="134">
        <v>0</v>
      </c>
      <c r="F164" s="134">
        <v>0</v>
      </c>
      <c r="G164" s="134">
        <v>0</v>
      </c>
      <c r="H164" s="134">
        <v>0</v>
      </c>
      <c r="I164" s="134">
        <v>0</v>
      </c>
      <c r="J164" s="134">
        <v>0</v>
      </c>
      <c r="K164" s="134">
        <v>0</v>
      </c>
      <c r="L164" s="134">
        <v>0</v>
      </c>
      <c r="M164" s="134">
        <v>0</v>
      </c>
      <c r="N164" s="134">
        <v>0</v>
      </c>
      <c r="O164" s="134">
        <v>0</v>
      </c>
      <c r="P164" s="133"/>
      <c r="Q164" s="134">
        <v>0</v>
      </c>
      <c r="R164" s="134">
        <v>0</v>
      </c>
      <c r="S164" s="134">
        <v>0</v>
      </c>
      <c r="T164" s="134">
        <v>0</v>
      </c>
      <c r="U164" s="134">
        <v>0</v>
      </c>
      <c r="V164" s="134">
        <v>0</v>
      </c>
      <c r="W164" s="134">
        <v>0</v>
      </c>
      <c r="X164" s="134">
        <v>0</v>
      </c>
      <c r="Y164" s="134">
        <v>0</v>
      </c>
      <c r="Z164" s="134">
        <v>0</v>
      </c>
      <c r="AA164" s="134">
        <v>0</v>
      </c>
      <c r="AB164" s="135"/>
      <c r="AC164" s="134">
        <v>0</v>
      </c>
      <c r="AD164" s="134">
        <v>0</v>
      </c>
      <c r="AE164" s="134">
        <v>0</v>
      </c>
      <c r="AF164" s="134">
        <v>0</v>
      </c>
      <c r="AG164" s="134">
        <v>0</v>
      </c>
      <c r="AH164" s="134">
        <v>0</v>
      </c>
      <c r="AI164" s="134">
        <v>0</v>
      </c>
      <c r="AJ164" s="134">
        <v>0</v>
      </c>
      <c r="AK164" s="134">
        <v>0</v>
      </c>
      <c r="AL164" s="134">
        <v>0</v>
      </c>
      <c r="AM164" s="134">
        <v>0</v>
      </c>
    </row>
    <row r="165" spans="1:39">
      <c r="B165" s="8" t="s">
        <v>100</v>
      </c>
      <c r="C165" s="196"/>
      <c r="D165" s="134">
        <v>0</v>
      </c>
      <c r="E165" s="134">
        <v>0</v>
      </c>
      <c r="F165" s="134">
        <v>0</v>
      </c>
      <c r="G165" s="134">
        <v>0</v>
      </c>
      <c r="H165" s="134">
        <v>0</v>
      </c>
      <c r="I165" s="134">
        <v>0</v>
      </c>
      <c r="J165" s="134">
        <v>0</v>
      </c>
      <c r="K165" s="134">
        <v>0</v>
      </c>
      <c r="L165" s="134">
        <v>0</v>
      </c>
      <c r="M165" s="134">
        <v>0</v>
      </c>
      <c r="N165" s="134">
        <v>0</v>
      </c>
      <c r="O165" s="134">
        <v>0</v>
      </c>
      <c r="P165" s="133"/>
      <c r="Q165" s="134">
        <v>0</v>
      </c>
      <c r="R165" s="134">
        <v>0</v>
      </c>
      <c r="S165" s="134">
        <v>0</v>
      </c>
      <c r="T165" s="134">
        <v>0</v>
      </c>
      <c r="U165" s="134">
        <v>0</v>
      </c>
      <c r="V165" s="134">
        <v>0</v>
      </c>
      <c r="W165" s="134">
        <v>0</v>
      </c>
      <c r="X165" s="134">
        <v>0</v>
      </c>
      <c r="Y165" s="134">
        <v>0</v>
      </c>
      <c r="Z165" s="134">
        <v>0</v>
      </c>
      <c r="AA165" s="134">
        <v>0</v>
      </c>
      <c r="AB165" s="135"/>
      <c r="AC165" s="134">
        <v>0</v>
      </c>
      <c r="AD165" s="134">
        <v>0</v>
      </c>
      <c r="AE165" s="134">
        <v>0</v>
      </c>
      <c r="AF165" s="134">
        <v>0</v>
      </c>
      <c r="AG165" s="134">
        <v>0</v>
      </c>
      <c r="AH165" s="134">
        <v>0</v>
      </c>
      <c r="AI165" s="134">
        <v>0</v>
      </c>
      <c r="AJ165" s="134">
        <v>0</v>
      </c>
      <c r="AK165" s="134">
        <v>0</v>
      </c>
      <c r="AL165" s="134">
        <v>0</v>
      </c>
      <c r="AM165" s="134">
        <v>0</v>
      </c>
    </row>
    <row r="166" spans="1:39" s="43" customFormat="1">
      <c r="A166" s="36"/>
      <c r="B166" s="5" t="s">
        <v>25</v>
      </c>
      <c r="C166" s="177" t="s">
        <v>293</v>
      </c>
      <c r="D166" s="137">
        <v>514000</v>
      </c>
      <c r="E166" s="137">
        <v>628411.07723655389</v>
      </c>
      <c r="F166" s="137">
        <v>669818.23229162442</v>
      </c>
      <c r="G166" s="137">
        <v>741428.63000000012</v>
      </c>
      <c r="H166" s="137">
        <v>824436.11999999988</v>
      </c>
      <c r="I166" s="137">
        <v>878076.91040000005</v>
      </c>
      <c r="J166" s="137">
        <v>933403.59094900009</v>
      </c>
      <c r="K166" s="137">
        <v>1028824.760397</v>
      </c>
      <c r="L166" s="137">
        <v>1033378.2552780004</v>
      </c>
      <c r="M166" s="137">
        <v>1084672</v>
      </c>
      <c r="N166" s="137">
        <v>1087315.24</v>
      </c>
      <c r="O166" s="137">
        <v>1192306.83</v>
      </c>
      <c r="P166" s="136"/>
      <c r="Q166" s="137">
        <v>114411.0772365538</v>
      </c>
      <c r="R166" s="137">
        <v>41407.155055070587</v>
      </c>
      <c r="S166" s="137">
        <v>71610.397708375633</v>
      </c>
      <c r="T166" s="137">
        <v>83007.490000000034</v>
      </c>
      <c r="U166" s="137">
        <v>53640.790399999969</v>
      </c>
      <c r="V166" s="137">
        <v>55326.680548999953</v>
      </c>
      <c r="W166" s="137">
        <v>95421.169447999913</v>
      </c>
      <c r="X166" s="137">
        <v>4553.4948810003243</v>
      </c>
      <c r="Y166" s="137">
        <v>51293.744721999748</v>
      </c>
      <c r="Z166" s="137">
        <v>2643.2399999999234</v>
      </c>
      <c r="AA166" s="137">
        <v>15817.999999999984</v>
      </c>
      <c r="AB166" s="131"/>
      <c r="AC166" s="137">
        <v>0</v>
      </c>
      <c r="AD166" s="137">
        <v>0</v>
      </c>
      <c r="AE166" s="137">
        <v>0</v>
      </c>
      <c r="AF166" s="137">
        <v>0</v>
      </c>
      <c r="AG166" s="137">
        <v>0</v>
      </c>
      <c r="AH166" s="137">
        <v>0</v>
      </c>
      <c r="AI166" s="137">
        <v>0</v>
      </c>
      <c r="AJ166" s="137">
        <v>0</v>
      </c>
      <c r="AK166" s="137">
        <v>0</v>
      </c>
      <c r="AL166" s="137">
        <v>0</v>
      </c>
      <c r="AM166" s="137">
        <v>0</v>
      </c>
    </row>
    <row r="167" spans="1:39">
      <c r="B167" s="176" t="s">
        <v>40</v>
      </c>
      <c r="C167" s="196"/>
      <c r="D167" s="134">
        <v>514000</v>
      </c>
      <c r="E167" s="134">
        <v>628411.07723655389</v>
      </c>
      <c r="F167" s="134">
        <v>669818.23229162442</v>
      </c>
      <c r="G167" s="134">
        <v>741428.63000000012</v>
      </c>
      <c r="H167" s="134">
        <v>824436.11999999988</v>
      </c>
      <c r="I167" s="134">
        <v>878076.91040000005</v>
      </c>
      <c r="J167" s="134">
        <v>933403.59094900009</v>
      </c>
      <c r="K167" s="134">
        <v>1028824.760397</v>
      </c>
      <c r="L167" s="134">
        <v>1033378.2552780004</v>
      </c>
      <c r="M167" s="134">
        <v>1084672</v>
      </c>
      <c r="N167" s="134">
        <v>1087315.24</v>
      </c>
      <c r="O167" s="134">
        <v>1192306.83</v>
      </c>
      <c r="P167" s="133"/>
      <c r="Q167" s="134">
        <v>114411.0772365538</v>
      </c>
      <c r="R167" s="134">
        <v>41407.155055070587</v>
      </c>
      <c r="S167" s="134">
        <v>71610.397708375633</v>
      </c>
      <c r="T167" s="134">
        <v>83007.490000000034</v>
      </c>
      <c r="U167" s="134">
        <v>53640.790399999969</v>
      </c>
      <c r="V167" s="134">
        <v>55326.680548999953</v>
      </c>
      <c r="W167" s="134">
        <v>95421.169447999913</v>
      </c>
      <c r="X167" s="134">
        <v>4553.4948810003243</v>
      </c>
      <c r="Y167" s="134">
        <v>51293.744721999748</v>
      </c>
      <c r="Z167" s="134">
        <v>2643.2399999999234</v>
      </c>
      <c r="AA167" s="134">
        <v>15817.999999999984</v>
      </c>
      <c r="AB167" s="135"/>
      <c r="AC167" s="134">
        <v>0</v>
      </c>
      <c r="AD167" s="134">
        <v>0</v>
      </c>
      <c r="AE167" s="134">
        <v>0</v>
      </c>
      <c r="AF167" s="134">
        <v>0</v>
      </c>
      <c r="AG167" s="134">
        <v>0</v>
      </c>
      <c r="AH167" s="134">
        <v>0</v>
      </c>
      <c r="AI167" s="134">
        <v>0</v>
      </c>
      <c r="AJ167" s="134">
        <v>0</v>
      </c>
      <c r="AK167" s="134">
        <v>0</v>
      </c>
      <c r="AL167" s="134">
        <v>0</v>
      </c>
      <c r="AM167" s="134">
        <v>0</v>
      </c>
    </row>
    <row r="168" spans="1:39">
      <c r="B168" s="6" t="s">
        <v>41</v>
      </c>
      <c r="C168" s="196"/>
      <c r="D168" s="134">
        <v>0</v>
      </c>
      <c r="E168" s="134">
        <v>0</v>
      </c>
      <c r="F168" s="134">
        <v>0</v>
      </c>
      <c r="G168" s="134">
        <v>0</v>
      </c>
      <c r="H168" s="134">
        <v>0</v>
      </c>
      <c r="I168" s="134">
        <v>0</v>
      </c>
      <c r="J168" s="134">
        <v>0</v>
      </c>
      <c r="K168" s="134">
        <v>0</v>
      </c>
      <c r="L168" s="134">
        <v>0</v>
      </c>
      <c r="M168" s="134">
        <v>0</v>
      </c>
      <c r="N168" s="134">
        <v>0</v>
      </c>
      <c r="O168" s="134">
        <v>0</v>
      </c>
      <c r="P168" s="133"/>
      <c r="Q168" s="134">
        <v>0</v>
      </c>
      <c r="R168" s="134">
        <v>0</v>
      </c>
      <c r="S168" s="134">
        <v>0</v>
      </c>
      <c r="T168" s="134">
        <v>0</v>
      </c>
      <c r="U168" s="134">
        <v>0</v>
      </c>
      <c r="V168" s="134">
        <v>0</v>
      </c>
      <c r="W168" s="134">
        <v>0</v>
      </c>
      <c r="X168" s="134">
        <v>0</v>
      </c>
      <c r="Y168" s="134">
        <v>0</v>
      </c>
      <c r="Z168" s="134">
        <v>0</v>
      </c>
      <c r="AA168" s="134">
        <v>0</v>
      </c>
      <c r="AB168" s="135"/>
      <c r="AC168" s="134">
        <v>0</v>
      </c>
      <c r="AD168" s="134">
        <v>0</v>
      </c>
      <c r="AE168" s="134">
        <v>0</v>
      </c>
      <c r="AF168" s="134">
        <v>0</v>
      </c>
      <c r="AG168" s="134">
        <v>0</v>
      </c>
      <c r="AH168" s="134">
        <v>0</v>
      </c>
      <c r="AI168" s="134">
        <v>0</v>
      </c>
      <c r="AJ168" s="134">
        <v>0</v>
      </c>
      <c r="AK168" s="134">
        <v>0</v>
      </c>
      <c r="AL168" s="134">
        <v>0</v>
      </c>
      <c r="AM168" s="134">
        <v>0</v>
      </c>
    </row>
    <row r="169" spans="1:39">
      <c r="B169" s="6" t="s">
        <v>42</v>
      </c>
      <c r="C169" s="196"/>
      <c r="D169" s="134">
        <v>0</v>
      </c>
      <c r="E169" s="134">
        <v>0</v>
      </c>
      <c r="F169" s="134">
        <v>0</v>
      </c>
      <c r="G169" s="134">
        <v>0</v>
      </c>
      <c r="H169" s="134">
        <v>0</v>
      </c>
      <c r="I169" s="134">
        <v>0</v>
      </c>
      <c r="J169" s="134">
        <v>0</v>
      </c>
      <c r="K169" s="134">
        <v>0</v>
      </c>
      <c r="L169" s="134">
        <v>0</v>
      </c>
      <c r="M169" s="134">
        <v>0</v>
      </c>
      <c r="N169" s="134">
        <v>0</v>
      </c>
      <c r="O169" s="134">
        <v>0</v>
      </c>
      <c r="P169" s="133"/>
      <c r="Q169" s="134">
        <v>0</v>
      </c>
      <c r="R169" s="134">
        <v>0</v>
      </c>
      <c r="S169" s="134">
        <v>0</v>
      </c>
      <c r="T169" s="134">
        <v>0</v>
      </c>
      <c r="U169" s="134">
        <v>0</v>
      </c>
      <c r="V169" s="134">
        <v>0</v>
      </c>
      <c r="W169" s="134">
        <v>0</v>
      </c>
      <c r="X169" s="134">
        <v>0</v>
      </c>
      <c r="Y169" s="134">
        <v>0</v>
      </c>
      <c r="Z169" s="134">
        <v>0</v>
      </c>
      <c r="AA169" s="134">
        <v>0</v>
      </c>
      <c r="AB169" s="135"/>
      <c r="AC169" s="134">
        <v>0</v>
      </c>
      <c r="AD169" s="134">
        <v>0</v>
      </c>
      <c r="AE169" s="134">
        <v>0</v>
      </c>
      <c r="AF169" s="134">
        <v>0</v>
      </c>
      <c r="AG169" s="134">
        <v>0</v>
      </c>
      <c r="AH169" s="134">
        <v>0</v>
      </c>
      <c r="AI169" s="134">
        <v>0</v>
      </c>
      <c r="AJ169" s="134">
        <v>0</v>
      </c>
      <c r="AK169" s="134">
        <v>0</v>
      </c>
      <c r="AL169" s="134">
        <v>0</v>
      </c>
      <c r="AM169" s="134">
        <v>0</v>
      </c>
    </row>
    <row r="170" spans="1:39">
      <c r="B170" s="6" t="s">
        <v>43</v>
      </c>
      <c r="C170" s="196"/>
      <c r="D170" s="134">
        <v>0</v>
      </c>
      <c r="E170" s="134">
        <v>0</v>
      </c>
      <c r="F170" s="134">
        <v>0</v>
      </c>
      <c r="G170" s="134">
        <v>0</v>
      </c>
      <c r="H170" s="134">
        <v>0</v>
      </c>
      <c r="I170" s="134">
        <v>0</v>
      </c>
      <c r="J170" s="134">
        <v>0</v>
      </c>
      <c r="K170" s="134">
        <v>0</v>
      </c>
      <c r="L170" s="134">
        <v>0</v>
      </c>
      <c r="M170" s="134">
        <v>0</v>
      </c>
      <c r="N170" s="134">
        <v>0</v>
      </c>
      <c r="O170" s="134">
        <v>0</v>
      </c>
      <c r="P170" s="133"/>
      <c r="Q170" s="134">
        <v>0</v>
      </c>
      <c r="R170" s="134">
        <v>0</v>
      </c>
      <c r="S170" s="134">
        <v>0</v>
      </c>
      <c r="T170" s="134">
        <v>0</v>
      </c>
      <c r="U170" s="134">
        <v>0</v>
      </c>
      <c r="V170" s="134">
        <v>0</v>
      </c>
      <c r="W170" s="134">
        <v>0</v>
      </c>
      <c r="X170" s="134">
        <v>0</v>
      </c>
      <c r="Y170" s="134">
        <v>0</v>
      </c>
      <c r="Z170" s="134">
        <v>0</v>
      </c>
      <c r="AA170" s="134">
        <v>0</v>
      </c>
      <c r="AB170" s="135"/>
      <c r="AC170" s="134">
        <v>0</v>
      </c>
      <c r="AD170" s="134">
        <v>0</v>
      </c>
      <c r="AE170" s="134">
        <v>0</v>
      </c>
      <c r="AF170" s="134">
        <v>0</v>
      </c>
      <c r="AG170" s="134">
        <v>0</v>
      </c>
      <c r="AH170" s="134">
        <v>0</v>
      </c>
      <c r="AI170" s="134">
        <v>0</v>
      </c>
      <c r="AJ170" s="134">
        <v>0</v>
      </c>
      <c r="AK170" s="134">
        <v>0</v>
      </c>
      <c r="AL170" s="134">
        <v>0</v>
      </c>
      <c r="AM170" s="134">
        <v>0</v>
      </c>
    </row>
    <row r="171" spans="1:39">
      <c r="B171" s="6" t="s">
        <v>44</v>
      </c>
      <c r="C171" s="196"/>
      <c r="D171" s="134">
        <v>0</v>
      </c>
      <c r="E171" s="134">
        <v>0</v>
      </c>
      <c r="F171" s="134">
        <v>0</v>
      </c>
      <c r="G171" s="134">
        <v>0</v>
      </c>
      <c r="H171" s="134">
        <v>0</v>
      </c>
      <c r="I171" s="134">
        <v>0</v>
      </c>
      <c r="J171" s="134">
        <v>0</v>
      </c>
      <c r="K171" s="134">
        <v>0</v>
      </c>
      <c r="L171" s="134">
        <v>0</v>
      </c>
      <c r="M171" s="134">
        <v>0</v>
      </c>
      <c r="N171" s="134">
        <v>0</v>
      </c>
      <c r="O171" s="134">
        <v>0</v>
      </c>
      <c r="P171" s="133"/>
      <c r="Q171" s="134">
        <v>0</v>
      </c>
      <c r="R171" s="134">
        <v>0</v>
      </c>
      <c r="S171" s="134">
        <v>0</v>
      </c>
      <c r="T171" s="134">
        <v>0</v>
      </c>
      <c r="U171" s="134">
        <v>0</v>
      </c>
      <c r="V171" s="134">
        <v>0</v>
      </c>
      <c r="W171" s="134">
        <v>0</v>
      </c>
      <c r="X171" s="134">
        <v>0</v>
      </c>
      <c r="Y171" s="134">
        <v>0</v>
      </c>
      <c r="Z171" s="134">
        <v>0</v>
      </c>
      <c r="AA171" s="134">
        <v>0</v>
      </c>
      <c r="AB171" s="135"/>
      <c r="AC171" s="134">
        <v>0</v>
      </c>
      <c r="AD171" s="134">
        <v>0</v>
      </c>
      <c r="AE171" s="134">
        <v>0</v>
      </c>
      <c r="AF171" s="134">
        <v>0</v>
      </c>
      <c r="AG171" s="134">
        <v>0</v>
      </c>
      <c r="AH171" s="134">
        <v>0</v>
      </c>
      <c r="AI171" s="134">
        <v>0</v>
      </c>
      <c r="AJ171" s="134">
        <v>0</v>
      </c>
      <c r="AK171" s="134">
        <v>0</v>
      </c>
      <c r="AL171" s="134">
        <v>0</v>
      </c>
      <c r="AM171" s="134">
        <v>0</v>
      </c>
    </row>
    <row r="172" spans="1:39">
      <c r="B172" s="7" t="s">
        <v>45</v>
      </c>
      <c r="C172" s="196"/>
      <c r="D172" s="134">
        <v>0</v>
      </c>
      <c r="E172" s="134">
        <v>0</v>
      </c>
      <c r="F172" s="134">
        <v>0</v>
      </c>
      <c r="G172" s="134">
        <v>0</v>
      </c>
      <c r="H172" s="134">
        <v>0</v>
      </c>
      <c r="I172" s="134">
        <v>0</v>
      </c>
      <c r="J172" s="134">
        <v>0</v>
      </c>
      <c r="K172" s="134">
        <v>0</v>
      </c>
      <c r="L172" s="134">
        <v>0</v>
      </c>
      <c r="M172" s="134">
        <v>0</v>
      </c>
      <c r="N172" s="134">
        <v>0</v>
      </c>
      <c r="O172" s="134">
        <v>0</v>
      </c>
      <c r="P172" s="133"/>
      <c r="Q172" s="134">
        <v>0</v>
      </c>
      <c r="R172" s="134">
        <v>0</v>
      </c>
      <c r="S172" s="134">
        <v>0</v>
      </c>
      <c r="T172" s="134">
        <v>0</v>
      </c>
      <c r="U172" s="134">
        <v>0</v>
      </c>
      <c r="V172" s="134">
        <v>0</v>
      </c>
      <c r="W172" s="134">
        <v>0</v>
      </c>
      <c r="X172" s="134">
        <v>0</v>
      </c>
      <c r="Y172" s="134">
        <v>0</v>
      </c>
      <c r="Z172" s="134">
        <v>0</v>
      </c>
      <c r="AA172" s="134">
        <v>0</v>
      </c>
      <c r="AB172" s="135"/>
      <c r="AC172" s="134">
        <v>0</v>
      </c>
      <c r="AD172" s="134">
        <v>0</v>
      </c>
      <c r="AE172" s="134">
        <v>0</v>
      </c>
      <c r="AF172" s="134">
        <v>0</v>
      </c>
      <c r="AG172" s="134">
        <v>0</v>
      </c>
      <c r="AH172" s="134">
        <v>0</v>
      </c>
      <c r="AI172" s="134">
        <v>0</v>
      </c>
      <c r="AJ172" s="134">
        <v>0</v>
      </c>
      <c r="AK172" s="134">
        <v>0</v>
      </c>
      <c r="AL172" s="134">
        <v>0</v>
      </c>
      <c r="AM172" s="134">
        <v>0</v>
      </c>
    </row>
    <row r="173" spans="1:39">
      <c r="B173" s="7" t="s">
        <v>46</v>
      </c>
      <c r="C173" s="196"/>
      <c r="D173" s="134">
        <v>0</v>
      </c>
      <c r="E173" s="134">
        <v>0</v>
      </c>
      <c r="F173" s="134">
        <v>0</v>
      </c>
      <c r="G173" s="134">
        <v>0</v>
      </c>
      <c r="H173" s="134">
        <v>0</v>
      </c>
      <c r="I173" s="134">
        <v>0</v>
      </c>
      <c r="J173" s="134">
        <v>0</v>
      </c>
      <c r="K173" s="134">
        <v>0</v>
      </c>
      <c r="L173" s="134">
        <v>0</v>
      </c>
      <c r="M173" s="134">
        <v>0</v>
      </c>
      <c r="N173" s="134">
        <v>0</v>
      </c>
      <c r="O173" s="134">
        <v>0</v>
      </c>
      <c r="P173" s="133"/>
      <c r="Q173" s="134">
        <v>0</v>
      </c>
      <c r="R173" s="134">
        <v>0</v>
      </c>
      <c r="S173" s="134">
        <v>0</v>
      </c>
      <c r="T173" s="134">
        <v>0</v>
      </c>
      <c r="U173" s="134">
        <v>0</v>
      </c>
      <c r="V173" s="134">
        <v>0</v>
      </c>
      <c r="W173" s="134">
        <v>0</v>
      </c>
      <c r="X173" s="134">
        <v>0</v>
      </c>
      <c r="Y173" s="134">
        <v>0</v>
      </c>
      <c r="Z173" s="134">
        <v>0</v>
      </c>
      <c r="AA173" s="134">
        <v>0</v>
      </c>
      <c r="AB173" s="135"/>
      <c r="AC173" s="134">
        <v>0</v>
      </c>
      <c r="AD173" s="134">
        <v>0</v>
      </c>
      <c r="AE173" s="134">
        <v>0</v>
      </c>
      <c r="AF173" s="134">
        <v>0</v>
      </c>
      <c r="AG173" s="134">
        <v>0</v>
      </c>
      <c r="AH173" s="134">
        <v>0</v>
      </c>
      <c r="AI173" s="134">
        <v>0</v>
      </c>
      <c r="AJ173" s="134">
        <v>0</v>
      </c>
      <c r="AK173" s="134">
        <v>0</v>
      </c>
      <c r="AL173" s="134">
        <v>0</v>
      </c>
      <c r="AM173" s="134">
        <v>0</v>
      </c>
    </row>
    <row r="174" spans="1:39">
      <c r="B174" s="6" t="s">
        <v>313</v>
      </c>
      <c r="C174" s="196"/>
      <c r="D174" s="134">
        <v>0</v>
      </c>
      <c r="E174" s="134">
        <v>0</v>
      </c>
      <c r="F174" s="134">
        <v>0</v>
      </c>
      <c r="G174" s="134">
        <v>0</v>
      </c>
      <c r="H174" s="134">
        <v>0</v>
      </c>
      <c r="I174" s="134">
        <v>0</v>
      </c>
      <c r="J174" s="134">
        <v>0</v>
      </c>
      <c r="K174" s="134">
        <v>0</v>
      </c>
      <c r="L174" s="134">
        <v>0</v>
      </c>
      <c r="M174" s="134">
        <v>0</v>
      </c>
      <c r="N174" s="134">
        <v>0</v>
      </c>
      <c r="O174" s="134">
        <v>0</v>
      </c>
      <c r="P174" s="133"/>
      <c r="Q174" s="134">
        <v>0</v>
      </c>
      <c r="R174" s="134">
        <v>0</v>
      </c>
      <c r="S174" s="134">
        <v>0</v>
      </c>
      <c r="T174" s="134">
        <v>0</v>
      </c>
      <c r="U174" s="134">
        <v>0</v>
      </c>
      <c r="V174" s="134">
        <v>0</v>
      </c>
      <c r="W174" s="134">
        <v>0</v>
      </c>
      <c r="X174" s="134">
        <v>0</v>
      </c>
      <c r="Y174" s="134">
        <v>0</v>
      </c>
      <c r="Z174" s="134">
        <v>0</v>
      </c>
      <c r="AA174" s="134">
        <v>0</v>
      </c>
      <c r="AB174" s="135"/>
      <c r="AC174" s="134">
        <v>0</v>
      </c>
      <c r="AD174" s="134">
        <v>0</v>
      </c>
      <c r="AE174" s="134">
        <v>0</v>
      </c>
      <c r="AF174" s="134">
        <v>0</v>
      </c>
      <c r="AG174" s="134">
        <v>0</v>
      </c>
      <c r="AH174" s="134">
        <v>0</v>
      </c>
      <c r="AI174" s="134">
        <v>0</v>
      </c>
      <c r="AJ174" s="134">
        <v>0</v>
      </c>
      <c r="AK174" s="134">
        <v>0</v>
      </c>
      <c r="AL174" s="134">
        <v>0</v>
      </c>
      <c r="AM174" s="134">
        <v>0</v>
      </c>
    </row>
    <row r="175" spans="1:39">
      <c r="B175" s="6" t="s">
        <v>107</v>
      </c>
      <c r="C175" s="196"/>
      <c r="D175" s="134">
        <v>224534.68311999217</v>
      </c>
      <c r="E175" s="134">
        <v>250968.57827267569</v>
      </c>
      <c r="F175" s="134">
        <v>268615.2775981506</v>
      </c>
      <c r="G175" s="134">
        <v>298239.54809318075</v>
      </c>
      <c r="H175" s="134">
        <v>321442.31295183918</v>
      </c>
      <c r="I175" s="134">
        <v>348984.56132312049</v>
      </c>
      <c r="J175" s="134">
        <v>373847.98966632027</v>
      </c>
      <c r="K175" s="134">
        <v>368966.01795859192</v>
      </c>
      <c r="L175" s="134">
        <v>348928.87517091254</v>
      </c>
      <c r="M175" s="134">
        <v>340896.46932588256</v>
      </c>
      <c r="N175" s="134">
        <v>372347.03318274982</v>
      </c>
      <c r="O175" s="134">
        <v>402210.11710171035</v>
      </c>
      <c r="P175" s="133"/>
      <c r="Q175" s="134">
        <v>26433.895152683501</v>
      </c>
      <c r="R175" s="134">
        <v>17646.699325474914</v>
      </c>
      <c r="S175" s="134">
        <v>29624.270495030192</v>
      </c>
      <c r="T175" s="134">
        <v>23202.764858658429</v>
      </c>
      <c r="U175" s="134">
        <v>27542.248371281312</v>
      </c>
      <c r="V175" s="134">
        <v>24863.428343199757</v>
      </c>
      <c r="W175" s="134">
        <v>-4881.9717077283485</v>
      </c>
      <c r="X175" s="134">
        <v>-20037.142787679386</v>
      </c>
      <c r="Y175" s="134">
        <v>-8032.405845029939</v>
      </c>
      <c r="Z175" s="134">
        <v>31450.563856867233</v>
      </c>
      <c r="AA175" s="134">
        <v>4231.1084293047998</v>
      </c>
      <c r="AB175" s="135"/>
      <c r="AC175" s="134">
        <v>0</v>
      </c>
      <c r="AD175" s="134">
        <v>0</v>
      </c>
      <c r="AE175" s="134">
        <v>0</v>
      </c>
      <c r="AF175" s="134">
        <v>0</v>
      </c>
      <c r="AG175" s="134">
        <v>0</v>
      </c>
      <c r="AH175" s="134">
        <v>0</v>
      </c>
      <c r="AI175" s="134">
        <v>0</v>
      </c>
      <c r="AJ175" s="134">
        <v>0</v>
      </c>
      <c r="AK175" s="134">
        <v>0</v>
      </c>
      <c r="AL175" s="134">
        <v>0</v>
      </c>
      <c r="AM175" s="134">
        <v>0</v>
      </c>
    </row>
    <row r="176" spans="1:39">
      <c r="B176" s="6" t="s">
        <v>48</v>
      </c>
      <c r="C176" s="196"/>
      <c r="D176" s="134">
        <v>0</v>
      </c>
      <c r="E176" s="134">
        <v>0</v>
      </c>
      <c r="F176" s="134">
        <v>0</v>
      </c>
      <c r="G176" s="134">
        <v>0</v>
      </c>
      <c r="H176" s="134">
        <v>0</v>
      </c>
      <c r="I176" s="134">
        <v>0</v>
      </c>
      <c r="J176" s="134">
        <v>0</v>
      </c>
      <c r="K176" s="134">
        <v>0</v>
      </c>
      <c r="L176" s="134">
        <v>0</v>
      </c>
      <c r="M176" s="134">
        <v>0</v>
      </c>
      <c r="N176" s="134">
        <v>0</v>
      </c>
      <c r="O176" s="134">
        <v>0</v>
      </c>
      <c r="P176" s="133"/>
      <c r="Q176" s="134">
        <v>0</v>
      </c>
      <c r="R176" s="134">
        <v>0</v>
      </c>
      <c r="S176" s="134">
        <v>0</v>
      </c>
      <c r="T176" s="134">
        <v>0</v>
      </c>
      <c r="U176" s="134">
        <v>0</v>
      </c>
      <c r="V176" s="134">
        <v>0</v>
      </c>
      <c r="W176" s="134">
        <v>0</v>
      </c>
      <c r="X176" s="134">
        <v>0</v>
      </c>
      <c r="Y176" s="134">
        <v>0</v>
      </c>
      <c r="Z176" s="134">
        <v>0</v>
      </c>
      <c r="AA176" s="134">
        <v>0</v>
      </c>
      <c r="AB176" s="135"/>
      <c r="AC176" s="134">
        <v>0</v>
      </c>
      <c r="AD176" s="134">
        <v>0</v>
      </c>
      <c r="AE176" s="134">
        <v>0</v>
      </c>
      <c r="AF176" s="134">
        <v>0</v>
      </c>
      <c r="AG176" s="134">
        <v>0</v>
      </c>
      <c r="AH176" s="134">
        <v>0</v>
      </c>
      <c r="AI176" s="134">
        <v>0</v>
      </c>
      <c r="AJ176" s="134">
        <v>0</v>
      </c>
      <c r="AK176" s="134">
        <v>0</v>
      </c>
      <c r="AL176" s="134">
        <v>0</v>
      </c>
      <c r="AM176" s="134">
        <v>0</v>
      </c>
    </row>
    <row r="177" spans="1:39">
      <c r="B177" s="6" t="s">
        <v>321</v>
      </c>
      <c r="C177" s="196"/>
      <c r="D177" s="134">
        <v>289465.31688000786</v>
      </c>
      <c r="E177" s="134">
        <v>377442.49896387814</v>
      </c>
      <c r="F177" s="134">
        <v>401202.95469347382</v>
      </c>
      <c r="G177" s="134">
        <v>443189.08190681925</v>
      </c>
      <c r="H177" s="134">
        <v>502993.80704816087</v>
      </c>
      <c r="I177" s="134">
        <v>529092.34907687956</v>
      </c>
      <c r="J177" s="134">
        <v>559555.60128267971</v>
      </c>
      <c r="K177" s="134">
        <v>659858.74243840796</v>
      </c>
      <c r="L177" s="134">
        <v>684449.38010708778</v>
      </c>
      <c r="M177" s="134">
        <v>743775.53067411738</v>
      </c>
      <c r="N177" s="134">
        <v>714968.20681725</v>
      </c>
      <c r="O177" s="134">
        <v>790096.71289828967</v>
      </c>
      <c r="P177" s="133"/>
      <c r="Q177" s="134">
        <v>87977.182083870299</v>
      </c>
      <c r="R177" s="134">
        <v>23760.455729595673</v>
      </c>
      <c r="S177" s="134">
        <v>41986.127213345433</v>
      </c>
      <c r="T177" s="134">
        <v>59804.725141341609</v>
      </c>
      <c r="U177" s="134">
        <v>26098.542028718657</v>
      </c>
      <c r="V177" s="134">
        <v>30463.2522058002</v>
      </c>
      <c r="W177" s="134">
        <v>100303.14115572826</v>
      </c>
      <c r="X177" s="134">
        <v>24590.637668679708</v>
      </c>
      <c r="Y177" s="134">
        <v>59326.150567029683</v>
      </c>
      <c r="Z177" s="134">
        <v>-28807.323856867311</v>
      </c>
      <c r="AA177" s="134">
        <v>11586.891570695185</v>
      </c>
      <c r="AB177" s="135"/>
      <c r="AC177" s="134">
        <v>0</v>
      </c>
      <c r="AD177" s="134">
        <v>0</v>
      </c>
      <c r="AE177" s="134">
        <v>0</v>
      </c>
      <c r="AF177" s="134">
        <v>0</v>
      </c>
      <c r="AG177" s="134">
        <v>0</v>
      </c>
      <c r="AH177" s="134">
        <v>0</v>
      </c>
      <c r="AI177" s="134">
        <v>0</v>
      </c>
      <c r="AJ177" s="134">
        <v>0</v>
      </c>
      <c r="AK177" s="134">
        <v>0</v>
      </c>
      <c r="AL177" s="134">
        <v>0</v>
      </c>
      <c r="AM177" s="134">
        <v>0</v>
      </c>
    </row>
    <row r="178" spans="1:39">
      <c r="B178" s="8" t="s">
        <v>100</v>
      </c>
      <c r="C178" s="196"/>
      <c r="D178" s="134">
        <v>0</v>
      </c>
      <c r="E178" s="134">
        <v>0</v>
      </c>
      <c r="F178" s="134">
        <v>0</v>
      </c>
      <c r="G178" s="134">
        <v>0</v>
      </c>
      <c r="H178" s="134">
        <v>0</v>
      </c>
      <c r="I178" s="134">
        <v>0</v>
      </c>
      <c r="J178" s="134">
        <v>0</v>
      </c>
      <c r="K178" s="134">
        <v>0</v>
      </c>
      <c r="L178" s="134">
        <v>0</v>
      </c>
      <c r="M178" s="134">
        <v>0</v>
      </c>
      <c r="N178" s="134">
        <v>0</v>
      </c>
      <c r="O178" s="134">
        <v>0</v>
      </c>
      <c r="P178" s="133"/>
      <c r="Q178" s="134">
        <v>0</v>
      </c>
      <c r="R178" s="134">
        <v>0</v>
      </c>
      <c r="S178" s="134">
        <v>0</v>
      </c>
      <c r="T178" s="134">
        <v>0</v>
      </c>
      <c r="U178" s="134">
        <v>0</v>
      </c>
      <c r="V178" s="134">
        <v>0</v>
      </c>
      <c r="W178" s="134">
        <v>0</v>
      </c>
      <c r="X178" s="134">
        <v>0</v>
      </c>
      <c r="Y178" s="134">
        <v>0</v>
      </c>
      <c r="Z178" s="134">
        <v>0</v>
      </c>
      <c r="AA178" s="134">
        <v>0</v>
      </c>
      <c r="AB178" s="135"/>
      <c r="AC178" s="134">
        <v>0</v>
      </c>
      <c r="AD178" s="134">
        <v>0</v>
      </c>
      <c r="AE178" s="134">
        <v>0</v>
      </c>
      <c r="AF178" s="134">
        <v>0</v>
      </c>
      <c r="AG178" s="134">
        <v>0</v>
      </c>
      <c r="AH178" s="134">
        <v>0</v>
      </c>
      <c r="AI178" s="134">
        <v>0</v>
      </c>
      <c r="AJ178" s="134">
        <v>0</v>
      </c>
      <c r="AK178" s="134">
        <v>0</v>
      </c>
      <c r="AL178" s="134">
        <v>0</v>
      </c>
      <c r="AM178" s="134">
        <v>0</v>
      </c>
    </row>
    <row r="179" spans="1:39" s="43" customFormat="1">
      <c r="A179" s="36"/>
      <c r="B179" s="5" t="s">
        <v>10</v>
      </c>
      <c r="C179" s="177" t="s">
        <v>294</v>
      </c>
      <c r="D179" s="137">
        <v>0</v>
      </c>
      <c r="E179" s="137">
        <v>0</v>
      </c>
      <c r="F179" s="137">
        <v>0</v>
      </c>
      <c r="G179" s="137">
        <v>0</v>
      </c>
      <c r="H179" s="137">
        <v>0</v>
      </c>
      <c r="I179" s="137">
        <v>0</v>
      </c>
      <c r="J179" s="137">
        <v>0</v>
      </c>
      <c r="K179" s="137">
        <v>0</v>
      </c>
      <c r="L179" s="137">
        <v>0</v>
      </c>
      <c r="M179" s="137">
        <v>0</v>
      </c>
      <c r="N179" s="137">
        <v>0</v>
      </c>
      <c r="O179" s="137">
        <v>0</v>
      </c>
      <c r="P179" s="136"/>
      <c r="Q179" s="137">
        <v>0</v>
      </c>
      <c r="R179" s="137">
        <v>0</v>
      </c>
      <c r="S179" s="137">
        <v>0</v>
      </c>
      <c r="T179" s="137">
        <v>0</v>
      </c>
      <c r="U179" s="137">
        <v>0</v>
      </c>
      <c r="V179" s="137">
        <v>0</v>
      </c>
      <c r="W179" s="137">
        <v>0</v>
      </c>
      <c r="X179" s="137">
        <v>0</v>
      </c>
      <c r="Y179" s="137">
        <v>0</v>
      </c>
      <c r="Z179" s="137">
        <v>0</v>
      </c>
      <c r="AA179" s="137">
        <v>0</v>
      </c>
      <c r="AB179" s="131"/>
      <c r="AC179" s="137">
        <v>0</v>
      </c>
      <c r="AD179" s="137">
        <v>0</v>
      </c>
      <c r="AE179" s="137">
        <v>0</v>
      </c>
      <c r="AF179" s="137">
        <v>0</v>
      </c>
      <c r="AG179" s="137">
        <v>0</v>
      </c>
      <c r="AH179" s="137">
        <v>0</v>
      </c>
      <c r="AI179" s="137">
        <v>0</v>
      </c>
      <c r="AJ179" s="137">
        <v>0</v>
      </c>
      <c r="AK179" s="137">
        <v>0</v>
      </c>
      <c r="AL179" s="137">
        <v>0</v>
      </c>
      <c r="AM179" s="137">
        <v>0</v>
      </c>
    </row>
    <row r="180" spans="1:39" s="43" customFormat="1">
      <c r="A180" s="36"/>
      <c r="B180" s="29" t="s">
        <v>26</v>
      </c>
      <c r="C180" s="177" t="s">
        <v>295</v>
      </c>
      <c r="D180" s="137">
        <v>0</v>
      </c>
      <c r="E180" s="137">
        <v>0</v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6"/>
      <c r="Q180" s="137">
        <v>0</v>
      </c>
      <c r="R180" s="137">
        <v>0</v>
      </c>
      <c r="S180" s="137">
        <v>0</v>
      </c>
      <c r="T180" s="137">
        <v>0</v>
      </c>
      <c r="U180" s="137">
        <v>0</v>
      </c>
      <c r="V180" s="137">
        <v>0</v>
      </c>
      <c r="W180" s="137">
        <v>0</v>
      </c>
      <c r="X180" s="137">
        <v>0</v>
      </c>
      <c r="Y180" s="137">
        <v>0</v>
      </c>
      <c r="Z180" s="137">
        <v>0</v>
      </c>
      <c r="AA180" s="137">
        <v>0</v>
      </c>
      <c r="AB180" s="131"/>
      <c r="AC180" s="137">
        <v>0</v>
      </c>
      <c r="AD180" s="137">
        <v>0</v>
      </c>
      <c r="AE180" s="137">
        <v>0</v>
      </c>
      <c r="AF180" s="137">
        <v>0</v>
      </c>
      <c r="AG180" s="137">
        <v>0</v>
      </c>
      <c r="AH180" s="137">
        <v>0</v>
      </c>
      <c r="AI180" s="137">
        <v>0</v>
      </c>
      <c r="AJ180" s="137">
        <v>0</v>
      </c>
      <c r="AK180" s="137">
        <v>0</v>
      </c>
      <c r="AL180" s="137">
        <v>0</v>
      </c>
      <c r="AM180" s="137">
        <v>0</v>
      </c>
    </row>
    <row r="181" spans="1:39">
      <c r="B181" s="176" t="s">
        <v>40</v>
      </c>
      <c r="C181" s="196"/>
      <c r="D181" s="134">
        <v>0</v>
      </c>
      <c r="E181" s="134">
        <v>0</v>
      </c>
      <c r="F181" s="134">
        <v>0</v>
      </c>
      <c r="G181" s="134">
        <v>0</v>
      </c>
      <c r="H181" s="134">
        <v>0</v>
      </c>
      <c r="I181" s="134">
        <v>0</v>
      </c>
      <c r="J181" s="134">
        <v>0</v>
      </c>
      <c r="K181" s="134">
        <v>0</v>
      </c>
      <c r="L181" s="134">
        <v>0</v>
      </c>
      <c r="M181" s="134">
        <v>0</v>
      </c>
      <c r="N181" s="134">
        <v>0</v>
      </c>
      <c r="O181" s="134">
        <v>0</v>
      </c>
      <c r="P181" s="133"/>
      <c r="Q181" s="134">
        <v>0</v>
      </c>
      <c r="R181" s="134">
        <v>0</v>
      </c>
      <c r="S181" s="134">
        <v>0</v>
      </c>
      <c r="T181" s="134">
        <v>0</v>
      </c>
      <c r="U181" s="134">
        <v>0</v>
      </c>
      <c r="V181" s="134">
        <v>0</v>
      </c>
      <c r="W181" s="134">
        <v>0</v>
      </c>
      <c r="X181" s="134">
        <v>0</v>
      </c>
      <c r="Y181" s="134">
        <v>0</v>
      </c>
      <c r="Z181" s="134">
        <v>0</v>
      </c>
      <c r="AA181" s="134">
        <v>0</v>
      </c>
      <c r="AB181" s="135"/>
      <c r="AC181" s="134">
        <v>0</v>
      </c>
      <c r="AD181" s="134">
        <v>0</v>
      </c>
      <c r="AE181" s="134">
        <v>0</v>
      </c>
      <c r="AF181" s="134">
        <v>0</v>
      </c>
      <c r="AG181" s="134">
        <v>0</v>
      </c>
      <c r="AH181" s="134">
        <v>0</v>
      </c>
      <c r="AI181" s="134">
        <v>0</v>
      </c>
      <c r="AJ181" s="134">
        <v>0</v>
      </c>
      <c r="AK181" s="134">
        <v>0</v>
      </c>
      <c r="AL181" s="134">
        <v>0</v>
      </c>
      <c r="AM181" s="134">
        <v>0</v>
      </c>
    </row>
    <row r="182" spans="1:39">
      <c r="B182" s="6" t="s">
        <v>41</v>
      </c>
      <c r="C182" s="196"/>
      <c r="D182" s="134">
        <v>0</v>
      </c>
      <c r="E182" s="134">
        <v>0</v>
      </c>
      <c r="F182" s="134">
        <v>0</v>
      </c>
      <c r="G182" s="134">
        <v>0</v>
      </c>
      <c r="H182" s="134">
        <v>0</v>
      </c>
      <c r="I182" s="134">
        <v>0</v>
      </c>
      <c r="J182" s="134">
        <v>0</v>
      </c>
      <c r="K182" s="134">
        <v>0</v>
      </c>
      <c r="L182" s="134">
        <v>0</v>
      </c>
      <c r="M182" s="134">
        <v>0</v>
      </c>
      <c r="N182" s="134">
        <v>0</v>
      </c>
      <c r="O182" s="134">
        <v>0</v>
      </c>
      <c r="P182" s="133"/>
      <c r="Q182" s="134">
        <v>0</v>
      </c>
      <c r="R182" s="134">
        <v>0</v>
      </c>
      <c r="S182" s="134">
        <v>0</v>
      </c>
      <c r="T182" s="134">
        <v>0</v>
      </c>
      <c r="U182" s="134">
        <v>0</v>
      </c>
      <c r="V182" s="134">
        <v>0</v>
      </c>
      <c r="W182" s="134">
        <v>0</v>
      </c>
      <c r="X182" s="134">
        <v>0</v>
      </c>
      <c r="Y182" s="134">
        <v>0</v>
      </c>
      <c r="Z182" s="134">
        <v>0</v>
      </c>
      <c r="AA182" s="134">
        <v>0</v>
      </c>
      <c r="AB182" s="135"/>
      <c r="AC182" s="134">
        <v>0</v>
      </c>
      <c r="AD182" s="134">
        <v>0</v>
      </c>
      <c r="AE182" s="134">
        <v>0</v>
      </c>
      <c r="AF182" s="134">
        <v>0</v>
      </c>
      <c r="AG182" s="134">
        <v>0</v>
      </c>
      <c r="AH182" s="134">
        <v>0</v>
      </c>
      <c r="AI182" s="134">
        <v>0</v>
      </c>
      <c r="AJ182" s="134">
        <v>0</v>
      </c>
      <c r="AK182" s="134">
        <v>0</v>
      </c>
      <c r="AL182" s="134">
        <v>0</v>
      </c>
      <c r="AM182" s="134">
        <v>0</v>
      </c>
    </row>
    <row r="183" spans="1:39">
      <c r="B183" s="6" t="s">
        <v>42</v>
      </c>
      <c r="C183" s="196"/>
      <c r="D183" s="134">
        <v>0</v>
      </c>
      <c r="E183" s="134">
        <v>0</v>
      </c>
      <c r="F183" s="134">
        <v>0</v>
      </c>
      <c r="G183" s="134">
        <v>0</v>
      </c>
      <c r="H183" s="134">
        <v>0</v>
      </c>
      <c r="I183" s="134">
        <v>0</v>
      </c>
      <c r="J183" s="134">
        <v>0</v>
      </c>
      <c r="K183" s="134">
        <v>0</v>
      </c>
      <c r="L183" s="134">
        <v>0</v>
      </c>
      <c r="M183" s="134">
        <v>0</v>
      </c>
      <c r="N183" s="134">
        <v>0</v>
      </c>
      <c r="O183" s="134">
        <v>0</v>
      </c>
      <c r="P183" s="133"/>
      <c r="Q183" s="134">
        <v>0</v>
      </c>
      <c r="R183" s="134">
        <v>0</v>
      </c>
      <c r="S183" s="134">
        <v>0</v>
      </c>
      <c r="T183" s="134">
        <v>0</v>
      </c>
      <c r="U183" s="134">
        <v>0</v>
      </c>
      <c r="V183" s="134">
        <v>0</v>
      </c>
      <c r="W183" s="134">
        <v>0</v>
      </c>
      <c r="X183" s="134">
        <v>0</v>
      </c>
      <c r="Y183" s="134">
        <v>0</v>
      </c>
      <c r="Z183" s="134">
        <v>0</v>
      </c>
      <c r="AA183" s="134">
        <v>0</v>
      </c>
      <c r="AB183" s="135"/>
      <c r="AC183" s="134">
        <v>0</v>
      </c>
      <c r="AD183" s="134">
        <v>0</v>
      </c>
      <c r="AE183" s="134">
        <v>0</v>
      </c>
      <c r="AF183" s="134">
        <v>0</v>
      </c>
      <c r="AG183" s="134">
        <v>0</v>
      </c>
      <c r="AH183" s="134">
        <v>0</v>
      </c>
      <c r="AI183" s="134">
        <v>0</v>
      </c>
      <c r="AJ183" s="134">
        <v>0</v>
      </c>
      <c r="AK183" s="134">
        <v>0</v>
      </c>
      <c r="AL183" s="134">
        <v>0</v>
      </c>
      <c r="AM183" s="134">
        <v>0</v>
      </c>
    </row>
    <row r="184" spans="1:39">
      <c r="B184" s="6" t="s">
        <v>43</v>
      </c>
      <c r="C184" s="196"/>
      <c r="D184" s="134">
        <v>0</v>
      </c>
      <c r="E184" s="134">
        <v>0</v>
      </c>
      <c r="F184" s="134">
        <v>0</v>
      </c>
      <c r="G184" s="134">
        <v>0</v>
      </c>
      <c r="H184" s="134">
        <v>0</v>
      </c>
      <c r="I184" s="134">
        <v>0</v>
      </c>
      <c r="J184" s="134">
        <v>0</v>
      </c>
      <c r="K184" s="134">
        <v>0</v>
      </c>
      <c r="L184" s="134">
        <v>0</v>
      </c>
      <c r="M184" s="134">
        <v>0</v>
      </c>
      <c r="N184" s="134">
        <v>0</v>
      </c>
      <c r="O184" s="134">
        <v>0</v>
      </c>
      <c r="P184" s="133"/>
      <c r="Q184" s="134">
        <v>0</v>
      </c>
      <c r="R184" s="134">
        <v>0</v>
      </c>
      <c r="S184" s="134">
        <v>0</v>
      </c>
      <c r="T184" s="134">
        <v>0</v>
      </c>
      <c r="U184" s="134">
        <v>0</v>
      </c>
      <c r="V184" s="134">
        <v>0</v>
      </c>
      <c r="W184" s="134">
        <v>0</v>
      </c>
      <c r="X184" s="134">
        <v>0</v>
      </c>
      <c r="Y184" s="134">
        <v>0</v>
      </c>
      <c r="Z184" s="134">
        <v>0</v>
      </c>
      <c r="AA184" s="134">
        <v>0</v>
      </c>
      <c r="AB184" s="135"/>
      <c r="AC184" s="134">
        <v>0</v>
      </c>
      <c r="AD184" s="134">
        <v>0</v>
      </c>
      <c r="AE184" s="134">
        <v>0</v>
      </c>
      <c r="AF184" s="134">
        <v>0</v>
      </c>
      <c r="AG184" s="134">
        <v>0</v>
      </c>
      <c r="AH184" s="134">
        <v>0</v>
      </c>
      <c r="AI184" s="134">
        <v>0</v>
      </c>
      <c r="AJ184" s="134">
        <v>0</v>
      </c>
      <c r="AK184" s="134">
        <v>0</v>
      </c>
      <c r="AL184" s="134">
        <v>0</v>
      </c>
      <c r="AM184" s="134">
        <v>0</v>
      </c>
    </row>
    <row r="185" spans="1:39">
      <c r="B185" s="6" t="s">
        <v>44</v>
      </c>
      <c r="C185" s="196"/>
      <c r="D185" s="134">
        <v>0</v>
      </c>
      <c r="E185" s="134">
        <v>0</v>
      </c>
      <c r="F185" s="134">
        <v>0</v>
      </c>
      <c r="G185" s="134">
        <v>0</v>
      </c>
      <c r="H185" s="134">
        <v>0</v>
      </c>
      <c r="I185" s="134">
        <v>0</v>
      </c>
      <c r="J185" s="134">
        <v>0</v>
      </c>
      <c r="K185" s="134">
        <v>0</v>
      </c>
      <c r="L185" s="134">
        <v>0</v>
      </c>
      <c r="M185" s="134">
        <v>0</v>
      </c>
      <c r="N185" s="134">
        <v>0</v>
      </c>
      <c r="O185" s="134">
        <v>0</v>
      </c>
      <c r="P185" s="133"/>
      <c r="Q185" s="134">
        <v>0</v>
      </c>
      <c r="R185" s="134">
        <v>0</v>
      </c>
      <c r="S185" s="134">
        <v>0</v>
      </c>
      <c r="T185" s="134">
        <v>0</v>
      </c>
      <c r="U185" s="134">
        <v>0</v>
      </c>
      <c r="V185" s="134">
        <v>0</v>
      </c>
      <c r="W185" s="134">
        <v>0</v>
      </c>
      <c r="X185" s="134">
        <v>0</v>
      </c>
      <c r="Y185" s="134">
        <v>0</v>
      </c>
      <c r="Z185" s="134">
        <v>0</v>
      </c>
      <c r="AA185" s="134">
        <v>0</v>
      </c>
      <c r="AB185" s="135"/>
      <c r="AC185" s="134">
        <v>0</v>
      </c>
      <c r="AD185" s="134">
        <v>0</v>
      </c>
      <c r="AE185" s="134">
        <v>0</v>
      </c>
      <c r="AF185" s="134">
        <v>0</v>
      </c>
      <c r="AG185" s="134">
        <v>0</v>
      </c>
      <c r="AH185" s="134">
        <v>0</v>
      </c>
      <c r="AI185" s="134">
        <v>0</v>
      </c>
      <c r="AJ185" s="134">
        <v>0</v>
      </c>
      <c r="AK185" s="134">
        <v>0</v>
      </c>
      <c r="AL185" s="134">
        <v>0</v>
      </c>
      <c r="AM185" s="134">
        <v>0</v>
      </c>
    </row>
    <row r="186" spans="1:39">
      <c r="B186" s="7" t="s">
        <v>45</v>
      </c>
      <c r="C186" s="196"/>
      <c r="D186" s="134">
        <v>0</v>
      </c>
      <c r="E186" s="134">
        <v>0</v>
      </c>
      <c r="F186" s="134">
        <v>0</v>
      </c>
      <c r="G186" s="134">
        <v>0</v>
      </c>
      <c r="H186" s="134">
        <v>0</v>
      </c>
      <c r="I186" s="134">
        <v>0</v>
      </c>
      <c r="J186" s="134">
        <v>0</v>
      </c>
      <c r="K186" s="134">
        <v>0</v>
      </c>
      <c r="L186" s="134">
        <v>0</v>
      </c>
      <c r="M186" s="134">
        <v>0</v>
      </c>
      <c r="N186" s="134">
        <v>0</v>
      </c>
      <c r="O186" s="134">
        <v>0</v>
      </c>
      <c r="P186" s="133"/>
      <c r="Q186" s="134">
        <v>0</v>
      </c>
      <c r="R186" s="134">
        <v>0</v>
      </c>
      <c r="S186" s="134">
        <v>0</v>
      </c>
      <c r="T186" s="134">
        <v>0</v>
      </c>
      <c r="U186" s="134">
        <v>0</v>
      </c>
      <c r="V186" s="134">
        <v>0</v>
      </c>
      <c r="W186" s="134">
        <v>0</v>
      </c>
      <c r="X186" s="134">
        <v>0</v>
      </c>
      <c r="Y186" s="134">
        <v>0</v>
      </c>
      <c r="Z186" s="134">
        <v>0</v>
      </c>
      <c r="AA186" s="134">
        <v>0</v>
      </c>
      <c r="AB186" s="135"/>
      <c r="AC186" s="134">
        <v>0</v>
      </c>
      <c r="AD186" s="134">
        <v>0</v>
      </c>
      <c r="AE186" s="134">
        <v>0</v>
      </c>
      <c r="AF186" s="134">
        <v>0</v>
      </c>
      <c r="AG186" s="134">
        <v>0</v>
      </c>
      <c r="AH186" s="134">
        <v>0</v>
      </c>
      <c r="AI186" s="134">
        <v>0</v>
      </c>
      <c r="AJ186" s="134">
        <v>0</v>
      </c>
      <c r="AK186" s="134">
        <v>0</v>
      </c>
      <c r="AL186" s="134">
        <v>0</v>
      </c>
      <c r="AM186" s="134">
        <v>0</v>
      </c>
    </row>
    <row r="187" spans="1:39">
      <c r="B187" s="7" t="s">
        <v>46</v>
      </c>
      <c r="C187" s="196"/>
      <c r="D187" s="134">
        <v>0</v>
      </c>
      <c r="E187" s="134">
        <v>0</v>
      </c>
      <c r="F187" s="134">
        <v>0</v>
      </c>
      <c r="G187" s="134">
        <v>0</v>
      </c>
      <c r="H187" s="134">
        <v>0</v>
      </c>
      <c r="I187" s="134">
        <v>0</v>
      </c>
      <c r="J187" s="134">
        <v>0</v>
      </c>
      <c r="K187" s="134">
        <v>0</v>
      </c>
      <c r="L187" s="134">
        <v>0</v>
      </c>
      <c r="M187" s="134">
        <v>0</v>
      </c>
      <c r="N187" s="134">
        <v>0</v>
      </c>
      <c r="O187" s="134">
        <v>0</v>
      </c>
      <c r="P187" s="133"/>
      <c r="Q187" s="134">
        <v>0</v>
      </c>
      <c r="R187" s="134">
        <v>0</v>
      </c>
      <c r="S187" s="134">
        <v>0</v>
      </c>
      <c r="T187" s="134">
        <v>0</v>
      </c>
      <c r="U187" s="134">
        <v>0</v>
      </c>
      <c r="V187" s="134">
        <v>0</v>
      </c>
      <c r="W187" s="134">
        <v>0</v>
      </c>
      <c r="X187" s="134">
        <v>0</v>
      </c>
      <c r="Y187" s="134">
        <v>0</v>
      </c>
      <c r="Z187" s="134">
        <v>0</v>
      </c>
      <c r="AA187" s="134">
        <v>0</v>
      </c>
      <c r="AB187" s="135"/>
      <c r="AC187" s="134">
        <v>0</v>
      </c>
      <c r="AD187" s="134">
        <v>0</v>
      </c>
      <c r="AE187" s="134">
        <v>0</v>
      </c>
      <c r="AF187" s="134">
        <v>0</v>
      </c>
      <c r="AG187" s="134">
        <v>0</v>
      </c>
      <c r="AH187" s="134">
        <v>0</v>
      </c>
      <c r="AI187" s="134">
        <v>0</v>
      </c>
      <c r="AJ187" s="134">
        <v>0</v>
      </c>
      <c r="AK187" s="134">
        <v>0</v>
      </c>
      <c r="AL187" s="134">
        <v>0</v>
      </c>
      <c r="AM187" s="134">
        <v>0</v>
      </c>
    </row>
    <row r="188" spans="1:39">
      <c r="B188" s="6" t="s">
        <v>313</v>
      </c>
      <c r="C188" s="196"/>
      <c r="D188" s="134">
        <v>0</v>
      </c>
      <c r="E188" s="134">
        <v>0</v>
      </c>
      <c r="F188" s="134">
        <v>0</v>
      </c>
      <c r="G188" s="134">
        <v>0</v>
      </c>
      <c r="H188" s="134">
        <v>0</v>
      </c>
      <c r="I188" s="134">
        <v>0</v>
      </c>
      <c r="J188" s="134">
        <v>0</v>
      </c>
      <c r="K188" s="134">
        <v>0</v>
      </c>
      <c r="L188" s="134">
        <v>0</v>
      </c>
      <c r="M188" s="134">
        <v>0</v>
      </c>
      <c r="N188" s="134">
        <v>0</v>
      </c>
      <c r="O188" s="134">
        <v>0</v>
      </c>
      <c r="P188" s="133"/>
      <c r="Q188" s="134">
        <v>0</v>
      </c>
      <c r="R188" s="134">
        <v>0</v>
      </c>
      <c r="S188" s="134">
        <v>0</v>
      </c>
      <c r="T188" s="134">
        <v>0</v>
      </c>
      <c r="U188" s="134">
        <v>0</v>
      </c>
      <c r="V188" s="134">
        <v>0</v>
      </c>
      <c r="W188" s="134">
        <v>0</v>
      </c>
      <c r="X188" s="134">
        <v>0</v>
      </c>
      <c r="Y188" s="134">
        <v>0</v>
      </c>
      <c r="Z188" s="134">
        <v>0</v>
      </c>
      <c r="AA188" s="134">
        <v>0</v>
      </c>
      <c r="AB188" s="135"/>
      <c r="AC188" s="134">
        <v>0</v>
      </c>
      <c r="AD188" s="134">
        <v>0</v>
      </c>
      <c r="AE188" s="134">
        <v>0</v>
      </c>
      <c r="AF188" s="134">
        <v>0</v>
      </c>
      <c r="AG188" s="134">
        <v>0</v>
      </c>
      <c r="AH188" s="134">
        <v>0</v>
      </c>
      <c r="AI188" s="134">
        <v>0</v>
      </c>
      <c r="AJ188" s="134">
        <v>0</v>
      </c>
      <c r="AK188" s="134">
        <v>0</v>
      </c>
      <c r="AL188" s="134">
        <v>0</v>
      </c>
      <c r="AM188" s="134">
        <v>0</v>
      </c>
    </row>
    <row r="189" spans="1:39">
      <c r="B189" s="6" t="s">
        <v>107</v>
      </c>
      <c r="C189" s="196"/>
      <c r="D189" s="134">
        <v>0</v>
      </c>
      <c r="E189" s="134">
        <v>0</v>
      </c>
      <c r="F189" s="134">
        <v>0</v>
      </c>
      <c r="G189" s="134">
        <v>0</v>
      </c>
      <c r="H189" s="134">
        <v>0</v>
      </c>
      <c r="I189" s="134">
        <v>0</v>
      </c>
      <c r="J189" s="134">
        <v>0</v>
      </c>
      <c r="K189" s="134">
        <v>0</v>
      </c>
      <c r="L189" s="134">
        <v>0</v>
      </c>
      <c r="M189" s="134">
        <v>0</v>
      </c>
      <c r="N189" s="134">
        <v>0</v>
      </c>
      <c r="O189" s="134">
        <v>0</v>
      </c>
      <c r="P189" s="133"/>
      <c r="Q189" s="134">
        <v>0</v>
      </c>
      <c r="R189" s="134">
        <v>0</v>
      </c>
      <c r="S189" s="134">
        <v>0</v>
      </c>
      <c r="T189" s="134">
        <v>0</v>
      </c>
      <c r="U189" s="134">
        <v>0</v>
      </c>
      <c r="V189" s="134">
        <v>0</v>
      </c>
      <c r="W189" s="134">
        <v>0</v>
      </c>
      <c r="X189" s="134">
        <v>0</v>
      </c>
      <c r="Y189" s="134">
        <v>0</v>
      </c>
      <c r="Z189" s="134">
        <v>0</v>
      </c>
      <c r="AA189" s="134">
        <v>0</v>
      </c>
      <c r="AB189" s="135"/>
      <c r="AC189" s="134">
        <v>0</v>
      </c>
      <c r="AD189" s="134">
        <v>0</v>
      </c>
      <c r="AE189" s="134">
        <v>0</v>
      </c>
      <c r="AF189" s="134">
        <v>0</v>
      </c>
      <c r="AG189" s="134">
        <v>0</v>
      </c>
      <c r="AH189" s="134">
        <v>0</v>
      </c>
      <c r="AI189" s="134">
        <v>0</v>
      </c>
      <c r="AJ189" s="134">
        <v>0</v>
      </c>
      <c r="AK189" s="134">
        <v>0</v>
      </c>
      <c r="AL189" s="134">
        <v>0</v>
      </c>
      <c r="AM189" s="134">
        <v>0</v>
      </c>
    </row>
    <row r="190" spans="1:39">
      <c r="B190" s="6" t="s">
        <v>48</v>
      </c>
      <c r="C190" s="196"/>
      <c r="D190" s="134">
        <v>0</v>
      </c>
      <c r="E190" s="134">
        <v>0</v>
      </c>
      <c r="F190" s="134">
        <v>0</v>
      </c>
      <c r="G190" s="134">
        <v>0</v>
      </c>
      <c r="H190" s="134">
        <v>0</v>
      </c>
      <c r="I190" s="134">
        <v>0</v>
      </c>
      <c r="J190" s="134">
        <v>0</v>
      </c>
      <c r="K190" s="134">
        <v>0</v>
      </c>
      <c r="L190" s="134">
        <v>0</v>
      </c>
      <c r="M190" s="134">
        <v>0</v>
      </c>
      <c r="N190" s="134">
        <v>0</v>
      </c>
      <c r="O190" s="134">
        <v>0</v>
      </c>
      <c r="P190" s="133"/>
      <c r="Q190" s="134">
        <v>0</v>
      </c>
      <c r="R190" s="134">
        <v>0</v>
      </c>
      <c r="S190" s="134">
        <v>0</v>
      </c>
      <c r="T190" s="134">
        <v>0</v>
      </c>
      <c r="U190" s="134">
        <v>0</v>
      </c>
      <c r="V190" s="134">
        <v>0</v>
      </c>
      <c r="W190" s="134">
        <v>0</v>
      </c>
      <c r="X190" s="134">
        <v>0</v>
      </c>
      <c r="Y190" s="134">
        <v>0</v>
      </c>
      <c r="Z190" s="134">
        <v>0</v>
      </c>
      <c r="AA190" s="134">
        <v>0</v>
      </c>
      <c r="AB190" s="135"/>
      <c r="AC190" s="134">
        <v>0</v>
      </c>
      <c r="AD190" s="134">
        <v>0</v>
      </c>
      <c r="AE190" s="134">
        <v>0</v>
      </c>
      <c r="AF190" s="134">
        <v>0</v>
      </c>
      <c r="AG190" s="134">
        <v>0</v>
      </c>
      <c r="AH190" s="134">
        <v>0</v>
      </c>
      <c r="AI190" s="134">
        <v>0</v>
      </c>
      <c r="AJ190" s="134">
        <v>0</v>
      </c>
      <c r="AK190" s="134">
        <v>0</v>
      </c>
      <c r="AL190" s="134">
        <v>0</v>
      </c>
      <c r="AM190" s="134">
        <v>0</v>
      </c>
    </row>
    <row r="191" spans="1:39">
      <c r="B191" s="6" t="s">
        <v>321</v>
      </c>
      <c r="C191" s="196"/>
      <c r="D191" s="134">
        <v>0</v>
      </c>
      <c r="E191" s="134">
        <v>0</v>
      </c>
      <c r="F191" s="134">
        <v>0</v>
      </c>
      <c r="G191" s="134">
        <v>0</v>
      </c>
      <c r="H191" s="134">
        <v>0</v>
      </c>
      <c r="I191" s="134">
        <v>0</v>
      </c>
      <c r="J191" s="134">
        <v>0</v>
      </c>
      <c r="K191" s="134">
        <v>0</v>
      </c>
      <c r="L191" s="134">
        <v>0</v>
      </c>
      <c r="M191" s="134">
        <v>0</v>
      </c>
      <c r="N191" s="134">
        <v>0</v>
      </c>
      <c r="O191" s="134">
        <v>0</v>
      </c>
      <c r="P191" s="133"/>
      <c r="Q191" s="134">
        <v>0</v>
      </c>
      <c r="R191" s="134">
        <v>0</v>
      </c>
      <c r="S191" s="134">
        <v>0</v>
      </c>
      <c r="T191" s="134">
        <v>0</v>
      </c>
      <c r="U191" s="134">
        <v>0</v>
      </c>
      <c r="V191" s="134">
        <v>0</v>
      </c>
      <c r="W191" s="134">
        <v>0</v>
      </c>
      <c r="X191" s="134">
        <v>0</v>
      </c>
      <c r="Y191" s="134">
        <v>0</v>
      </c>
      <c r="Z191" s="134">
        <v>0</v>
      </c>
      <c r="AA191" s="134">
        <v>0</v>
      </c>
      <c r="AB191" s="135"/>
      <c r="AC191" s="134">
        <v>0</v>
      </c>
      <c r="AD191" s="134">
        <v>0</v>
      </c>
      <c r="AE191" s="134">
        <v>0</v>
      </c>
      <c r="AF191" s="134">
        <v>0</v>
      </c>
      <c r="AG191" s="134">
        <v>0</v>
      </c>
      <c r="AH191" s="134">
        <v>0</v>
      </c>
      <c r="AI191" s="134">
        <v>0</v>
      </c>
      <c r="AJ191" s="134">
        <v>0</v>
      </c>
      <c r="AK191" s="134">
        <v>0</v>
      </c>
      <c r="AL191" s="134">
        <v>0</v>
      </c>
      <c r="AM191" s="134">
        <v>0</v>
      </c>
    </row>
    <row r="192" spans="1:39">
      <c r="B192" s="8" t="s">
        <v>100</v>
      </c>
      <c r="C192" s="196"/>
      <c r="D192" s="134">
        <v>0</v>
      </c>
      <c r="E192" s="134">
        <v>0</v>
      </c>
      <c r="F192" s="134">
        <v>0</v>
      </c>
      <c r="G192" s="134">
        <v>0</v>
      </c>
      <c r="H192" s="134">
        <v>0</v>
      </c>
      <c r="I192" s="134">
        <v>0</v>
      </c>
      <c r="J192" s="134">
        <v>0</v>
      </c>
      <c r="K192" s="134">
        <v>0</v>
      </c>
      <c r="L192" s="134">
        <v>0</v>
      </c>
      <c r="M192" s="134">
        <v>0</v>
      </c>
      <c r="N192" s="134">
        <v>0</v>
      </c>
      <c r="O192" s="134">
        <v>0</v>
      </c>
      <c r="P192" s="133"/>
      <c r="Q192" s="134">
        <v>0</v>
      </c>
      <c r="R192" s="134">
        <v>0</v>
      </c>
      <c r="S192" s="134">
        <v>0</v>
      </c>
      <c r="T192" s="134">
        <v>0</v>
      </c>
      <c r="U192" s="134">
        <v>0</v>
      </c>
      <c r="V192" s="134">
        <v>0</v>
      </c>
      <c r="W192" s="134">
        <v>0</v>
      </c>
      <c r="X192" s="134">
        <v>0</v>
      </c>
      <c r="Y192" s="134">
        <v>0</v>
      </c>
      <c r="Z192" s="134">
        <v>0</v>
      </c>
      <c r="AA192" s="134">
        <v>0</v>
      </c>
      <c r="AB192" s="135"/>
      <c r="AC192" s="134">
        <v>0</v>
      </c>
      <c r="AD192" s="134">
        <v>0</v>
      </c>
      <c r="AE192" s="134">
        <v>0</v>
      </c>
      <c r="AF192" s="134">
        <v>0</v>
      </c>
      <c r="AG192" s="134">
        <v>0</v>
      </c>
      <c r="AH192" s="134">
        <v>0</v>
      </c>
      <c r="AI192" s="134">
        <v>0</v>
      </c>
      <c r="AJ192" s="134">
        <v>0</v>
      </c>
      <c r="AK192" s="134">
        <v>0</v>
      </c>
      <c r="AL192" s="134">
        <v>0</v>
      </c>
      <c r="AM192" s="134">
        <v>0</v>
      </c>
    </row>
    <row r="193" spans="1:39" s="43" customFormat="1">
      <c r="A193" s="36"/>
      <c r="B193" s="29" t="s">
        <v>27</v>
      </c>
      <c r="C193" s="177" t="s">
        <v>296</v>
      </c>
      <c r="D193" s="137">
        <v>0</v>
      </c>
      <c r="E193" s="137">
        <v>0</v>
      </c>
      <c r="F193" s="137">
        <v>0</v>
      </c>
      <c r="G193" s="137">
        <v>0</v>
      </c>
      <c r="H193" s="137">
        <v>0</v>
      </c>
      <c r="I193" s="137">
        <v>0</v>
      </c>
      <c r="J193" s="137">
        <v>0</v>
      </c>
      <c r="K193" s="137">
        <v>0</v>
      </c>
      <c r="L193" s="137">
        <v>0</v>
      </c>
      <c r="M193" s="137">
        <v>0</v>
      </c>
      <c r="N193" s="137">
        <v>0</v>
      </c>
      <c r="O193" s="137">
        <v>0</v>
      </c>
      <c r="P193" s="136"/>
      <c r="Q193" s="137">
        <v>0</v>
      </c>
      <c r="R193" s="137">
        <v>0</v>
      </c>
      <c r="S193" s="137">
        <v>0</v>
      </c>
      <c r="T193" s="137">
        <v>0</v>
      </c>
      <c r="U193" s="137">
        <v>0</v>
      </c>
      <c r="V193" s="137">
        <v>0</v>
      </c>
      <c r="W193" s="137">
        <v>0</v>
      </c>
      <c r="X193" s="137">
        <v>0</v>
      </c>
      <c r="Y193" s="137">
        <v>0</v>
      </c>
      <c r="Z193" s="137">
        <v>0</v>
      </c>
      <c r="AA193" s="137">
        <v>0</v>
      </c>
      <c r="AB193" s="131"/>
      <c r="AC193" s="137">
        <v>0</v>
      </c>
      <c r="AD193" s="137">
        <v>0</v>
      </c>
      <c r="AE193" s="137">
        <v>0</v>
      </c>
      <c r="AF193" s="137">
        <v>0</v>
      </c>
      <c r="AG193" s="137">
        <v>0</v>
      </c>
      <c r="AH193" s="137">
        <v>0</v>
      </c>
      <c r="AI193" s="137">
        <v>0</v>
      </c>
      <c r="AJ193" s="137">
        <v>0</v>
      </c>
      <c r="AK193" s="137">
        <v>0</v>
      </c>
      <c r="AL193" s="137">
        <v>0</v>
      </c>
      <c r="AM193" s="137">
        <v>0</v>
      </c>
    </row>
    <row r="194" spans="1:39">
      <c r="B194" s="3" t="s">
        <v>12</v>
      </c>
      <c r="C194" s="178" t="s">
        <v>297</v>
      </c>
      <c r="D194" s="134">
        <v>0</v>
      </c>
      <c r="E194" s="134">
        <v>0</v>
      </c>
      <c r="F194" s="134">
        <v>0</v>
      </c>
      <c r="G194" s="134">
        <v>0</v>
      </c>
      <c r="H194" s="134">
        <v>0</v>
      </c>
      <c r="I194" s="134">
        <v>0</v>
      </c>
      <c r="J194" s="134">
        <v>0</v>
      </c>
      <c r="K194" s="134">
        <v>0</v>
      </c>
      <c r="L194" s="134">
        <v>0</v>
      </c>
      <c r="M194" s="134">
        <v>0</v>
      </c>
      <c r="N194" s="134">
        <v>0</v>
      </c>
      <c r="O194" s="134">
        <v>0</v>
      </c>
      <c r="P194" s="133"/>
      <c r="Q194" s="134">
        <v>0</v>
      </c>
      <c r="R194" s="134">
        <v>0</v>
      </c>
      <c r="S194" s="134">
        <v>0</v>
      </c>
      <c r="T194" s="134">
        <v>0</v>
      </c>
      <c r="U194" s="134">
        <v>0</v>
      </c>
      <c r="V194" s="134">
        <v>0</v>
      </c>
      <c r="W194" s="134">
        <v>0</v>
      </c>
      <c r="X194" s="134">
        <v>0</v>
      </c>
      <c r="Y194" s="134">
        <v>0</v>
      </c>
      <c r="Z194" s="134">
        <v>0</v>
      </c>
      <c r="AA194" s="134">
        <v>0</v>
      </c>
      <c r="AB194" s="135"/>
      <c r="AC194" s="134">
        <v>0</v>
      </c>
      <c r="AD194" s="134">
        <v>0</v>
      </c>
      <c r="AE194" s="134">
        <v>0</v>
      </c>
      <c r="AF194" s="134">
        <v>0</v>
      </c>
      <c r="AG194" s="134">
        <v>0</v>
      </c>
      <c r="AH194" s="134">
        <v>0</v>
      </c>
      <c r="AI194" s="134">
        <v>0</v>
      </c>
      <c r="AJ194" s="134">
        <v>0</v>
      </c>
      <c r="AK194" s="134">
        <v>0</v>
      </c>
      <c r="AL194" s="134">
        <v>0</v>
      </c>
      <c r="AM194" s="134">
        <v>0</v>
      </c>
    </row>
    <row r="195" spans="1:39">
      <c r="B195" s="3" t="s">
        <v>13</v>
      </c>
      <c r="C195" s="178" t="s">
        <v>298</v>
      </c>
      <c r="D195" s="134">
        <v>0</v>
      </c>
      <c r="E195" s="134">
        <v>0</v>
      </c>
      <c r="F195" s="134">
        <v>0</v>
      </c>
      <c r="G195" s="134">
        <v>0</v>
      </c>
      <c r="H195" s="134">
        <v>0</v>
      </c>
      <c r="I195" s="134">
        <v>0</v>
      </c>
      <c r="J195" s="134">
        <v>0</v>
      </c>
      <c r="K195" s="134">
        <v>0</v>
      </c>
      <c r="L195" s="134">
        <v>0</v>
      </c>
      <c r="M195" s="134">
        <v>0</v>
      </c>
      <c r="N195" s="134">
        <v>0</v>
      </c>
      <c r="O195" s="134">
        <v>0</v>
      </c>
      <c r="P195" s="133"/>
      <c r="Q195" s="134">
        <v>0</v>
      </c>
      <c r="R195" s="134">
        <v>0</v>
      </c>
      <c r="S195" s="134">
        <v>0</v>
      </c>
      <c r="T195" s="134">
        <v>0</v>
      </c>
      <c r="U195" s="134">
        <v>0</v>
      </c>
      <c r="V195" s="134">
        <v>0</v>
      </c>
      <c r="W195" s="134">
        <v>0</v>
      </c>
      <c r="X195" s="134">
        <v>0</v>
      </c>
      <c r="Y195" s="134">
        <v>0</v>
      </c>
      <c r="Z195" s="134">
        <v>0</v>
      </c>
      <c r="AA195" s="134">
        <v>0</v>
      </c>
      <c r="AB195" s="135"/>
      <c r="AC195" s="134">
        <v>0</v>
      </c>
      <c r="AD195" s="134">
        <v>0</v>
      </c>
      <c r="AE195" s="134">
        <v>0</v>
      </c>
      <c r="AF195" s="134">
        <v>0</v>
      </c>
      <c r="AG195" s="134">
        <v>0</v>
      </c>
      <c r="AH195" s="134">
        <v>0</v>
      </c>
      <c r="AI195" s="134">
        <v>0</v>
      </c>
      <c r="AJ195" s="134">
        <v>0</v>
      </c>
      <c r="AK195" s="134">
        <v>0</v>
      </c>
      <c r="AL195" s="134">
        <v>0</v>
      </c>
      <c r="AM195" s="134">
        <v>0</v>
      </c>
    </row>
    <row r="196" spans="1:39" s="43" customFormat="1">
      <c r="A196" s="36"/>
      <c r="B196" s="5" t="s">
        <v>28</v>
      </c>
      <c r="C196" s="177" t="s">
        <v>307</v>
      </c>
      <c r="D196" s="137">
        <v>0</v>
      </c>
      <c r="E196" s="137">
        <v>0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6"/>
      <c r="Q196" s="137">
        <v>0</v>
      </c>
      <c r="R196" s="137">
        <v>0</v>
      </c>
      <c r="S196" s="137">
        <v>0</v>
      </c>
      <c r="T196" s="137">
        <v>0</v>
      </c>
      <c r="U196" s="137">
        <v>0</v>
      </c>
      <c r="V196" s="137">
        <v>0</v>
      </c>
      <c r="W196" s="137">
        <v>0</v>
      </c>
      <c r="X196" s="137">
        <v>0</v>
      </c>
      <c r="Y196" s="137">
        <v>0</v>
      </c>
      <c r="Z196" s="137">
        <v>0</v>
      </c>
      <c r="AA196" s="137">
        <v>0</v>
      </c>
      <c r="AB196" s="131"/>
      <c r="AC196" s="137">
        <v>0</v>
      </c>
      <c r="AD196" s="137">
        <v>0</v>
      </c>
      <c r="AE196" s="137">
        <v>0</v>
      </c>
      <c r="AF196" s="137">
        <v>0</v>
      </c>
      <c r="AG196" s="137">
        <v>0</v>
      </c>
      <c r="AH196" s="137">
        <v>0</v>
      </c>
      <c r="AI196" s="137">
        <v>0</v>
      </c>
      <c r="AJ196" s="137">
        <v>0</v>
      </c>
      <c r="AK196" s="137">
        <v>0</v>
      </c>
      <c r="AL196" s="137">
        <v>0</v>
      </c>
      <c r="AM196" s="137">
        <v>0</v>
      </c>
    </row>
    <row r="197" spans="1:39">
      <c r="B197" s="3" t="s">
        <v>15</v>
      </c>
      <c r="C197" s="178" t="s">
        <v>299</v>
      </c>
      <c r="D197" s="134">
        <v>0</v>
      </c>
      <c r="E197" s="134">
        <v>0</v>
      </c>
      <c r="F197" s="134">
        <v>0</v>
      </c>
      <c r="G197" s="134">
        <v>0</v>
      </c>
      <c r="H197" s="134">
        <v>0</v>
      </c>
      <c r="I197" s="134">
        <v>0</v>
      </c>
      <c r="J197" s="134">
        <v>0</v>
      </c>
      <c r="K197" s="134">
        <v>0</v>
      </c>
      <c r="L197" s="134">
        <v>0</v>
      </c>
      <c r="M197" s="134">
        <v>0</v>
      </c>
      <c r="N197" s="134">
        <v>0</v>
      </c>
      <c r="O197" s="134">
        <v>0</v>
      </c>
      <c r="P197" s="133"/>
      <c r="Q197" s="134">
        <v>0</v>
      </c>
      <c r="R197" s="134">
        <v>0</v>
      </c>
      <c r="S197" s="134">
        <v>0</v>
      </c>
      <c r="T197" s="134">
        <v>0</v>
      </c>
      <c r="U197" s="134">
        <v>0</v>
      </c>
      <c r="V197" s="134">
        <v>0</v>
      </c>
      <c r="W197" s="134">
        <v>0</v>
      </c>
      <c r="X197" s="134">
        <v>0</v>
      </c>
      <c r="Y197" s="134">
        <v>0</v>
      </c>
      <c r="Z197" s="134">
        <v>0</v>
      </c>
      <c r="AA197" s="134">
        <v>0</v>
      </c>
      <c r="AB197" s="135"/>
      <c r="AC197" s="134">
        <v>0</v>
      </c>
      <c r="AD197" s="134">
        <v>0</v>
      </c>
      <c r="AE197" s="134">
        <v>0</v>
      </c>
      <c r="AF197" s="134">
        <v>0</v>
      </c>
      <c r="AG197" s="134">
        <v>0</v>
      </c>
      <c r="AH197" s="134">
        <v>0</v>
      </c>
      <c r="AI197" s="134">
        <v>0</v>
      </c>
      <c r="AJ197" s="134">
        <v>0</v>
      </c>
      <c r="AK197" s="134">
        <v>0</v>
      </c>
      <c r="AL197" s="134">
        <v>0</v>
      </c>
      <c r="AM197" s="134">
        <v>0</v>
      </c>
    </row>
    <row r="198" spans="1:39">
      <c r="B198" s="3" t="s">
        <v>16</v>
      </c>
      <c r="C198" s="178" t="s">
        <v>300</v>
      </c>
      <c r="D198" s="134">
        <v>0</v>
      </c>
      <c r="E198" s="134">
        <v>0</v>
      </c>
      <c r="F198" s="134">
        <v>0</v>
      </c>
      <c r="G198" s="134">
        <v>0</v>
      </c>
      <c r="H198" s="134">
        <v>0</v>
      </c>
      <c r="I198" s="134">
        <v>0</v>
      </c>
      <c r="J198" s="134">
        <v>0</v>
      </c>
      <c r="K198" s="134">
        <v>0</v>
      </c>
      <c r="L198" s="134">
        <v>0</v>
      </c>
      <c r="M198" s="134">
        <v>0</v>
      </c>
      <c r="N198" s="134">
        <v>0</v>
      </c>
      <c r="O198" s="134">
        <v>0</v>
      </c>
      <c r="P198" s="133"/>
      <c r="Q198" s="134">
        <v>0</v>
      </c>
      <c r="R198" s="134">
        <v>0</v>
      </c>
      <c r="S198" s="134">
        <v>0</v>
      </c>
      <c r="T198" s="134">
        <v>0</v>
      </c>
      <c r="U198" s="134">
        <v>0</v>
      </c>
      <c r="V198" s="134">
        <v>0</v>
      </c>
      <c r="W198" s="134">
        <v>0</v>
      </c>
      <c r="X198" s="134">
        <v>0</v>
      </c>
      <c r="Y198" s="134">
        <v>0</v>
      </c>
      <c r="Z198" s="134">
        <v>0</v>
      </c>
      <c r="AA198" s="134">
        <v>0</v>
      </c>
      <c r="AB198" s="135"/>
      <c r="AC198" s="134">
        <v>0</v>
      </c>
      <c r="AD198" s="134">
        <v>0</v>
      </c>
      <c r="AE198" s="134">
        <v>0</v>
      </c>
      <c r="AF198" s="134">
        <v>0</v>
      </c>
      <c r="AG198" s="134">
        <v>0</v>
      </c>
      <c r="AH198" s="134">
        <v>0</v>
      </c>
      <c r="AI198" s="134">
        <v>0</v>
      </c>
      <c r="AJ198" s="134">
        <v>0</v>
      </c>
      <c r="AK198" s="134">
        <v>0</v>
      </c>
      <c r="AL198" s="134">
        <v>0</v>
      </c>
      <c r="AM198" s="134">
        <v>0</v>
      </c>
    </row>
    <row r="199" spans="1:39">
      <c r="B199" s="3" t="s">
        <v>17</v>
      </c>
      <c r="C199" s="178" t="s">
        <v>301</v>
      </c>
      <c r="D199" s="134">
        <v>0</v>
      </c>
      <c r="E199" s="134">
        <v>0</v>
      </c>
      <c r="F199" s="134">
        <v>0</v>
      </c>
      <c r="G199" s="134">
        <v>0</v>
      </c>
      <c r="H199" s="134">
        <v>0</v>
      </c>
      <c r="I199" s="134">
        <v>0</v>
      </c>
      <c r="J199" s="134">
        <v>0</v>
      </c>
      <c r="K199" s="134">
        <v>0</v>
      </c>
      <c r="L199" s="134">
        <v>0</v>
      </c>
      <c r="M199" s="134">
        <v>0</v>
      </c>
      <c r="N199" s="134">
        <v>0</v>
      </c>
      <c r="O199" s="134">
        <v>0</v>
      </c>
      <c r="P199" s="133"/>
      <c r="Q199" s="134">
        <v>0</v>
      </c>
      <c r="R199" s="134">
        <v>0</v>
      </c>
      <c r="S199" s="134">
        <v>0</v>
      </c>
      <c r="T199" s="134">
        <v>0</v>
      </c>
      <c r="U199" s="134">
        <v>0</v>
      </c>
      <c r="V199" s="134">
        <v>0</v>
      </c>
      <c r="W199" s="134">
        <v>0</v>
      </c>
      <c r="X199" s="134">
        <v>0</v>
      </c>
      <c r="Y199" s="134">
        <v>0</v>
      </c>
      <c r="Z199" s="134">
        <v>0</v>
      </c>
      <c r="AA199" s="134">
        <v>0</v>
      </c>
      <c r="AB199" s="135"/>
      <c r="AC199" s="134">
        <v>0</v>
      </c>
      <c r="AD199" s="134">
        <v>0</v>
      </c>
      <c r="AE199" s="134">
        <v>0</v>
      </c>
      <c r="AF199" s="134">
        <v>0</v>
      </c>
      <c r="AG199" s="134">
        <v>0</v>
      </c>
      <c r="AH199" s="134">
        <v>0</v>
      </c>
      <c r="AI199" s="134">
        <v>0</v>
      </c>
      <c r="AJ199" s="134">
        <v>0</v>
      </c>
      <c r="AK199" s="134">
        <v>0</v>
      </c>
      <c r="AL199" s="134">
        <v>0</v>
      </c>
      <c r="AM199" s="134">
        <v>0</v>
      </c>
    </row>
    <row r="200" spans="1:39">
      <c r="B200" s="4" t="s">
        <v>34</v>
      </c>
      <c r="C200" s="40"/>
      <c r="D200" s="134">
        <v>0</v>
      </c>
      <c r="E200" s="134">
        <v>0</v>
      </c>
      <c r="F200" s="134">
        <v>0</v>
      </c>
      <c r="G200" s="134">
        <v>0</v>
      </c>
      <c r="H200" s="134">
        <v>0</v>
      </c>
      <c r="I200" s="134">
        <v>0</v>
      </c>
      <c r="J200" s="134">
        <v>0</v>
      </c>
      <c r="K200" s="134">
        <v>0</v>
      </c>
      <c r="L200" s="134">
        <v>0</v>
      </c>
      <c r="M200" s="134">
        <v>0</v>
      </c>
      <c r="N200" s="134">
        <v>0</v>
      </c>
      <c r="O200" s="134">
        <v>0</v>
      </c>
      <c r="P200" s="133"/>
      <c r="Q200" s="134">
        <v>0</v>
      </c>
      <c r="R200" s="134">
        <v>0</v>
      </c>
      <c r="S200" s="134">
        <v>0</v>
      </c>
      <c r="T200" s="134">
        <v>0</v>
      </c>
      <c r="U200" s="134">
        <v>0</v>
      </c>
      <c r="V200" s="134">
        <v>0</v>
      </c>
      <c r="W200" s="134">
        <v>0</v>
      </c>
      <c r="X200" s="134">
        <v>0</v>
      </c>
      <c r="Y200" s="134">
        <v>0</v>
      </c>
      <c r="Z200" s="134">
        <v>0</v>
      </c>
      <c r="AA200" s="134">
        <v>0</v>
      </c>
      <c r="AB200" s="135"/>
      <c r="AC200" s="134">
        <v>0</v>
      </c>
      <c r="AD200" s="134">
        <v>0</v>
      </c>
      <c r="AE200" s="134">
        <v>0</v>
      </c>
      <c r="AF200" s="134">
        <v>0</v>
      </c>
      <c r="AG200" s="134">
        <v>0</v>
      </c>
      <c r="AH200" s="134">
        <v>0</v>
      </c>
      <c r="AI200" s="134">
        <v>0</v>
      </c>
      <c r="AJ200" s="134">
        <v>0</v>
      </c>
      <c r="AK200" s="134">
        <v>0</v>
      </c>
      <c r="AL200" s="134">
        <v>0</v>
      </c>
      <c r="AM200" s="134">
        <v>0</v>
      </c>
    </row>
    <row r="201" spans="1:39">
      <c r="B201" s="3" t="s">
        <v>19</v>
      </c>
      <c r="C201" s="178" t="s">
        <v>302</v>
      </c>
      <c r="D201" s="134">
        <v>0</v>
      </c>
      <c r="E201" s="134">
        <v>0</v>
      </c>
      <c r="F201" s="134">
        <v>0</v>
      </c>
      <c r="G201" s="134">
        <v>0</v>
      </c>
      <c r="H201" s="134">
        <v>0</v>
      </c>
      <c r="I201" s="134">
        <v>0</v>
      </c>
      <c r="J201" s="134">
        <v>0</v>
      </c>
      <c r="K201" s="134">
        <v>0</v>
      </c>
      <c r="L201" s="134">
        <v>0</v>
      </c>
      <c r="M201" s="134">
        <v>0</v>
      </c>
      <c r="N201" s="134">
        <v>0</v>
      </c>
      <c r="O201" s="134">
        <v>0</v>
      </c>
      <c r="P201" s="133"/>
      <c r="Q201" s="134">
        <v>0</v>
      </c>
      <c r="R201" s="134">
        <v>0</v>
      </c>
      <c r="S201" s="134">
        <v>0</v>
      </c>
      <c r="T201" s="134">
        <v>0</v>
      </c>
      <c r="U201" s="134">
        <v>0</v>
      </c>
      <c r="V201" s="134">
        <v>0</v>
      </c>
      <c r="W201" s="134">
        <v>0</v>
      </c>
      <c r="X201" s="134">
        <v>0</v>
      </c>
      <c r="Y201" s="134">
        <v>0</v>
      </c>
      <c r="Z201" s="134">
        <v>0</v>
      </c>
      <c r="AA201" s="134">
        <v>0</v>
      </c>
      <c r="AB201" s="135"/>
      <c r="AC201" s="134">
        <v>0</v>
      </c>
      <c r="AD201" s="134">
        <v>0</v>
      </c>
      <c r="AE201" s="134">
        <v>0</v>
      </c>
      <c r="AF201" s="134">
        <v>0</v>
      </c>
      <c r="AG201" s="134">
        <v>0</v>
      </c>
      <c r="AH201" s="134">
        <v>0</v>
      </c>
      <c r="AI201" s="134">
        <v>0</v>
      </c>
      <c r="AJ201" s="134">
        <v>0</v>
      </c>
      <c r="AK201" s="134">
        <v>0</v>
      </c>
      <c r="AL201" s="134">
        <v>0</v>
      </c>
      <c r="AM201" s="134">
        <v>0</v>
      </c>
    </row>
    <row r="202" spans="1:39">
      <c r="B202" s="3" t="s">
        <v>20</v>
      </c>
      <c r="C202" s="178" t="s">
        <v>303</v>
      </c>
      <c r="D202" s="134">
        <v>0</v>
      </c>
      <c r="E202" s="134">
        <v>0</v>
      </c>
      <c r="F202" s="134">
        <v>0</v>
      </c>
      <c r="G202" s="134">
        <v>0</v>
      </c>
      <c r="H202" s="134">
        <v>0</v>
      </c>
      <c r="I202" s="134">
        <v>0</v>
      </c>
      <c r="J202" s="134">
        <v>0</v>
      </c>
      <c r="K202" s="134">
        <v>0</v>
      </c>
      <c r="L202" s="134">
        <v>0</v>
      </c>
      <c r="M202" s="134">
        <v>0</v>
      </c>
      <c r="N202" s="134">
        <v>0</v>
      </c>
      <c r="O202" s="134">
        <v>0</v>
      </c>
      <c r="P202" s="133"/>
      <c r="Q202" s="134">
        <v>0</v>
      </c>
      <c r="R202" s="134">
        <v>0</v>
      </c>
      <c r="S202" s="134">
        <v>0</v>
      </c>
      <c r="T202" s="134">
        <v>0</v>
      </c>
      <c r="U202" s="134">
        <v>0</v>
      </c>
      <c r="V202" s="134">
        <v>0</v>
      </c>
      <c r="W202" s="134">
        <v>0</v>
      </c>
      <c r="X202" s="134">
        <v>0</v>
      </c>
      <c r="Y202" s="134">
        <v>0</v>
      </c>
      <c r="Z202" s="134">
        <v>0</v>
      </c>
      <c r="AA202" s="134">
        <v>0</v>
      </c>
      <c r="AB202" s="135"/>
      <c r="AC202" s="134">
        <v>0</v>
      </c>
      <c r="AD202" s="134">
        <v>0</v>
      </c>
      <c r="AE202" s="134">
        <v>0</v>
      </c>
      <c r="AF202" s="134">
        <v>0</v>
      </c>
      <c r="AG202" s="134">
        <v>0</v>
      </c>
      <c r="AH202" s="134">
        <v>0</v>
      </c>
      <c r="AI202" s="134">
        <v>0</v>
      </c>
      <c r="AJ202" s="134">
        <v>0</v>
      </c>
      <c r="AK202" s="134">
        <v>0</v>
      </c>
      <c r="AL202" s="134">
        <v>0</v>
      </c>
      <c r="AM202" s="134">
        <v>0</v>
      </c>
    </row>
    <row r="203" spans="1:39" s="43" customFormat="1">
      <c r="A203" s="36"/>
      <c r="B203" s="5" t="s">
        <v>21</v>
      </c>
      <c r="C203" s="177" t="s">
        <v>304</v>
      </c>
      <c r="D203" s="137">
        <v>25900</v>
      </c>
      <c r="E203" s="137">
        <v>26657</v>
      </c>
      <c r="F203" s="137">
        <v>32600.248999999996</v>
      </c>
      <c r="G203" s="137">
        <v>36424.8822</v>
      </c>
      <c r="H203" s="137">
        <v>39351.925300000003</v>
      </c>
      <c r="I203" s="137">
        <v>54900.641199999998</v>
      </c>
      <c r="J203" s="137">
        <v>47560.761294000025</v>
      </c>
      <c r="K203" s="137">
        <v>53370.01800999976</v>
      </c>
      <c r="L203" s="137">
        <v>64201.224756000513</v>
      </c>
      <c r="M203" s="137">
        <v>68267</v>
      </c>
      <c r="N203" s="137">
        <v>65066</v>
      </c>
      <c r="O203" s="137">
        <v>66625</v>
      </c>
      <c r="P203" s="136"/>
      <c r="Q203" s="137">
        <v>756.99999999999932</v>
      </c>
      <c r="R203" s="137">
        <v>5943.2489999999971</v>
      </c>
      <c r="S203" s="137">
        <v>3824.6332000000052</v>
      </c>
      <c r="T203" s="137">
        <v>2927.0430999999971</v>
      </c>
      <c r="U203" s="137">
        <v>15548.715899999996</v>
      </c>
      <c r="V203" s="137">
        <v>-7339.8799059999701</v>
      </c>
      <c r="W203" s="137">
        <v>5809.256715999737</v>
      </c>
      <c r="X203" s="137">
        <v>10831.206746000749</v>
      </c>
      <c r="Y203" s="137">
        <v>4065.7752439994852</v>
      </c>
      <c r="Z203" s="137">
        <v>-3200.9999999999991</v>
      </c>
      <c r="AA203" s="137">
        <v>1559.0000000000032</v>
      </c>
      <c r="AB203" s="131"/>
      <c r="AC203" s="137">
        <v>0</v>
      </c>
      <c r="AD203" s="137">
        <v>0</v>
      </c>
      <c r="AE203" s="137">
        <v>0</v>
      </c>
      <c r="AF203" s="137">
        <v>0</v>
      </c>
      <c r="AG203" s="137">
        <v>0</v>
      </c>
      <c r="AH203" s="137">
        <v>0</v>
      </c>
      <c r="AI203" s="137">
        <v>0</v>
      </c>
      <c r="AJ203" s="137">
        <v>0</v>
      </c>
      <c r="AK203" s="137">
        <v>0</v>
      </c>
      <c r="AL203" s="137">
        <v>0</v>
      </c>
      <c r="AM203" s="137">
        <v>0</v>
      </c>
    </row>
    <row r="204" spans="1:39" s="43" customFormat="1">
      <c r="A204" s="36"/>
      <c r="B204" s="9" t="s">
        <v>93</v>
      </c>
      <c r="C204" s="177" t="s">
        <v>305</v>
      </c>
      <c r="D204" s="137">
        <v>0</v>
      </c>
      <c r="E204" s="137">
        <v>0</v>
      </c>
      <c r="F204" s="137">
        <v>0</v>
      </c>
      <c r="G204" s="137">
        <v>0</v>
      </c>
      <c r="H204" s="137">
        <v>0</v>
      </c>
      <c r="I204" s="137">
        <v>0</v>
      </c>
      <c r="J204" s="137">
        <v>0</v>
      </c>
      <c r="K204" s="137">
        <v>0</v>
      </c>
      <c r="L204" s="137">
        <v>0</v>
      </c>
      <c r="M204" s="137">
        <v>0</v>
      </c>
      <c r="N204" s="137">
        <v>0</v>
      </c>
      <c r="O204" s="137">
        <v>0</v>
      </c>
      <c r="P204" s="136"/>
      <c r="Q204" s="137">
        <v>0</v>
      </c>
      <c r="R204" s="137">
        <v>0</v>
      </c>
      <c r="S204" s="137">
        <v>0</v>
      </c>
      <c r="T204" s="137">
        <v>0</v>
      </c>
      <c r="U204" s="137">
        <v>0</v>
      </c>
      <c r="V204" s="137">
        <v>0</v>
      </c>
      <c r="W204" s="137">
        <v>0</v>
      </c>
      <c r="X204" s="137">
        <v>0</v>
      </c>
      <c r="Y204" s="137">
        <v>0</v>
      </c>
      <c r="Z204" s="137">
        <v>0</v>
      </c>
      <c r="AA204" s="137">
        <v>0</v>
      </c>
      <c r="AB204" s="131"/>
      <c r="AC204" s="137">
        <v>0</v>
      </c>
      <c r="AD204" s="137">
        <v>0</v>
      </c>
      <c r="AE204" s="137">
        <v>0</v>
      </c>
      <c r="AF204" s="137">
        <v>0</v>
      </c>
      <c r="AG204" s="137">
        <v>0</v>
      </c>
      <c r="AH204" s="137">
        <v>0</v>
      </c>
      <c r="AI204" s="137">
        <v>0</v>
      </c>
      <c r="AJ204" s="137">
        <v>0</v>
      </c>
      <c r="AK204" s="137">
        <v>0</v>
      </c>
      <c r="AL204" s="137">
        <v>0</v>
      </c>
      <c r="AM204" s="137">
        <v>0</v>
      </c>
    </row>
    <row r="205" spans="1:39">
      <c r="B205" s="176" t="s">
        <v>40</v>
      </c>
      <c r="C205" s="196"/>
      <c r="D205" s="134">
        <v>0</v>
      </c>
      <c r="E205" s="134">
        <v>0</v>
      </c>
      <c r="F205" s="134">
        <v>0</v>
      </c>
      <c r="G205" s="134">
        <v>0</v>
      </c>
      <c r="H205" s="134">
        <v>0</v>
      </c>
      <c r="I205" s="134">
        <v>0</v>
      </c>
      <c r="J205" s="134">
        <v>0</v>
      </c>
      <c r="K205" s="134">
        <v>0</v>
      </c>
      <c r="L205" s="134">
        <v>0</v>
      </c>
      <c r="M205" s="134">
        <v>0</v>
      </c>
      <c r="N205" s="134">
        <v>0</v>
      </c>
      <c r="O205" s="134">
        <v>0</v>
      </c>
      <c r="P205" s="133"/>
      <c r="Q205" s="134">
        <v>0</v>
      </c>
      <c r="R205" s="134">
        <v>0</v>
      </c>
      <c r="S205" s="134">
        <v>0</v>
      </c>
      <c r="T205" s="134">
        <v>0</v>
      </c>
      <c r="U205" s="134">
        <v>0</v>
      </c>
      <c r="V205" s="134">
        <v>0</v>
      </c>
      <c r="W205" s="134">
        <v>0</v>
      </c>
      <c r="X205" s="134">
        <v>0</v>
      </c>
      <c r="Y205" s="134">
        <v>0</v>
      </c>
      <c r="Z205" s="134">
        <v>0</v>
      </c>
      <c r="AA205" s="134">
        <v>0</v>
      </c>
      <c r="AB205" s="135"/>
      <c r="AC205" s="134">
        <v>0</v>
      </c>
      <c r="AD205" s="134">
        <v>0</v>
      </c>
      <c r="AE205" s="134">
        <v>0</v>
      </c>
      <c r="AF205" s="134">
        <v>0</v>
      </c>
      <c r="AG205" s="134">
        <v>0</v>
      </c>
      <c r="AH205" s="134">
        <v>0</v>
      </c>
      <c r="AI205" s="134">
        <v>0</v>
      </c>
      <c r="AJ205" s="134">
        <v>0</v>
      </c>
      <c r="AK205" s="134">
        <v>0</v>
      </c>
      <c r="AL205" s="134">
        <v>0</v>
      </c>
      <c r="AM205" s="134">
        <v>0</v>
      </c>
    </row>
    <row r="206" spans="1:39">
      <c r="B206" s="6" t="s">
        <v>41</v>
      </c>
      <c r="C206" s="196"/>
      <c r="D206" s="134">
        <v>0</v>
      </c>
      <c r="E206" s="134">
        <v>0</v>
      </c>
      <c r="F206" s="134">
        <v>0</v>
      </c>
      <c r="G206" s="134">
        <v>0</v>
      </c>
      <c r="H206" s="134">
        <v>0</v>
      </c>
      <c r="I206" s="134">
        <v>0</v>
      </c>
      <c r="J206" s="134">
        <v>0</v>
      </c>
      <c r="K206" s="134">
        <v>0</v>
      </c>
      <c r="L206" s="134">
        <v>0</v>
      </c>
      <c r="M206" s="134">
        <v>0</v>
      </c>
      <c r="N206" s="134">
        <v>0</v>
      </c>
      <c r="O206" s="134">
        <v>0</v>
      </c>
      <c r="P206" s="133"/>
      <c r="Q206" s="134">
        <v>0</v>
      </c>
      <c r="R206" s="134">
        <v>0</v>
      </c>
      <c r="S206" s="134">
        <v>0</v>
      </c>
      <c r="T206" s="134">
        <v>0</v>
      </c>
      <c r="U206" s="134">
        <v>0</v>
      </c>
      <c r="V206" s="134">
        <v>0</v>
      </c>
      <c r="W206" s="134">
        <v>0</v>
      </c>
      <c r="X206" s="134">
        <v>0</v>
      </c>
      <c r="Y206" s="134">
        <v>0</v>
      </c>
      <c r="Z206" s="134">
        <v>0</v>
      </c>
      <c r="AA206" s="134">
        <v>0</v>
      </c>
      <c r="AB206" s="135"/>
      <c r="AC206" s="134">
        <v>0</v>
      </c>
      <c r="AD206" s="134">
        <v>0</v>
      </c>
      <c r="AE206" s="134">
        <v>0</v>
      </c>
      <c r="AF206" s="134">
        <v>0</v>
      </c>
      <c r="AG206" s="134">
        <v>0</v>
      </c>
      <c r="AH206" s="134">
        <v>0</v>
      </c>
      <c r="AI206" s="134">
        <v>0</v>
      </c>
      <c r="AJ206" s="134">
        <v>0</v>
      </c>
      <c r="AK206" s="134">
        <v>0</v>
      </c>
      <c r="AL206" s="134">
        <v>0</v>
      </c>
      <c r="AM206" s="134">
        <v>0</v>
      </c>
    </row>
    <row r="207" spans="1:39">
      <c r="B207" s="6" t="s">
        <v>42</v>
      </c>
      <c r="C207" s="196"/>
      <c r="D207" s="134">
        <v>0</v>
      </c>
      <c r="E207" s="134">
        <v>0</v>
      </c>
      <c r="F207" s="134">
        <v>0</v>
      </c>
      <c r="G207" s="134">
        <v>0</v>
      </c>
      <c r="H207" s="134">
        <v>0</v>
      </c>
      <c r="I207" s="134">
        <v>0</v>
      </c>
      <c r="J207" s="134">
        <v>0</v>
      </c>
      <c r="K207" s="134">
        <v>0</v>
      </c>
      <c r="L207" s="134">
        <v>0</v>
      </c>
      <c r="M207" s="134">
        <v>0</v>
      </c>
      <c r="N207" s="134">
        <v>0</v>
      </c>
      <c r="O207" s="134">
        <v>0</v>
      </c>
      <c r="P207" s="133"/>
      <c r="Q207" s="134">
        <v>0</v>
      </c>
      <c r="R207" s="134">
        <v>0</v>
      </c>
      <c r="S207" s="134">
        <v>0</v>
      </c>
      <c r="T207" s="134">
        <v>0</v>
      </c>
      <c r="U207" s="134">
        <v>0</v>
      </c>
      <c r="V207" s="134">
        <v>0</v>
      </c>
      <c r="W207" s="134">
        <v>0</v>
      </c>
      <c r="X207" s="134">
        <v>0</v>
      </c>
      <c r="Y207" s="134">
        <v>0</v>
      </c>
      <c r="Z207" s="134">
        <v>0</v>
      </c>
      <c r="AA207" s="134">
        <v>0</v>
      </c>
      <c r="AB207" s="135"/>
      <c r="AC207" s="134">
        <v>0</v>
      </c>
      <c r="AD207" s="134">
        <v>0</v>
      </c>
      <c r="AE207" s="134">
        <v>0</v>
      </c>
      <c r="AF207" s="134">
        <v>0</v>
      </c>
      <c r="AG207" s="134">
        <v>0</v>
      </c>
      <c r="AH207" s="134">
        <v>0</v>
      </c>
      <c r="AI207" s="134">
        <v>0</v>
      </c>
      <c r="AJ207" s="134">
        <v>0</v>
      </c>
      <c r="AK207" s="134">
        <v>0</v>
      </c>
      <c r="AL207" s="134">
        <v>0</v>
      </c>
      <c r="AM207" s="134">
        <v>0</v>
      </c>
    </row>
    <row r="208" spans="1:39">
      <c r="B208" s="6" t="s">
        <v>43</v>
      </c>
      <c r="C208" s="196"/>
      <c r="D208" s="134">
        <v>0</v>
      </c>
      <c r="E208" s="134">
        <v>0</v>
      </c>
      <c r="F208" s="134">
        <v>0</v>
      </c>
      <c r="G208" s="134">
        <v>0</v>
      </c>
      <c r="H208" s="134">
        <v>0</v>
      </c>
      <c r="I208" s="134">
        <v>0</v>
      </c>
      <c r="J208" s="134">
        <v>0</v>
      </c>
      <c r="K208" s="134">
        <v>0</v>
      </c>
      <c r="L208" s="134">
        <v>0</v>
      </c>
      <c r="M208" s="134">
        <v>0</v>
      </c>
      <c r="N208" s="134">
        <v>0</v>
      </c>
      <c r="O208" s="134">
        <v>0</v>
      </c>
      <c r="P208" s="133"/>
      <c r="Q208" s="134">
        <v>0</v>
      </c>
      <c r="R208" s="134">
        <v>0</v>
      </c>
      <c r="S208" s="134">
        <v>0</v>
      </c>
      <c r="T208" s="134">
        <v>0</v>
      </c>
      <c r="U208" s="134">
        <v>0</v>
      </c>
      <c r="V208" s="134">
        <v>0</v>
      </c>
      <c r="W208" s="134">
        <v>0</v>
      </c>
      <c r="X208" s="134">
        <v>0</v>
      </c>
      <c r="Y208" s="134">
        <v>0</v>
      </c>
      <c r="Z208" s="134">
        <v>0</v>
      </c>
      <c r="AA208" s="134">
        <v>0</v>
      </c>
      <c r="AB208" s="135"/>
      <c r="AC208" s="134">
        <v>0</v>
      </c>
      <c r="AD208" s="134">
        <v>0</v>
      </c>
      <c r="AE208" s="134">
        <v>0</v>
      </c>
      <c r="AF208" s="134">
        <v>0</v>
      </c>
      <c r="AG208" s="134">
        <v>0</v>
      </c>
      <c r="AH208" s="134">
        <v>0</v>
      </c>
      <c r="AI208" s="134">
        <v>0</v>
      </c>
      <c r="AJ208" s="134">
        <v>0</v>
      </c>
      <c r="AK208" s="134">
        <v>0</v>
      </c>
      <c r="AL208" s="134">
        <v>0</v>
      </c>
      <c r="AM208" s="134">
        <v>0</v>
      </c>
    </row>
    <row r="209" spans="1:39">
      <c r="B209" s="6" t="s">
        <v>44</v>
      </c>
      <c r="C209" s="196"/>
      <c r="D209" s="134">
        <v>0</v>
      </c>
      <c r="E209" s="134">
        <v>0</v>
      </c>
      <c r="F209" s="134">
        <v>0</v>
      </c>
      <c r="G209" s="134">
        <v>0</v>
      </c>
      <c r="H209" s="134">
        <v>0</v>
      </c>
      <c r="I209" s="134">
        <v>0</v>
      </c>
      <c r="J209" s="134">
        <v>0</v>
      </c>
      <c r="K209" s="134">
        <v>0</v>
      </c>
      <c r="L209" s="134">
        <v>0</v>
      </c>
      <c r="M209" s="134">
        <v>0</v>
      </c>
      <c r="N209" s="134">
        <v>0</v>
      </c>
      <c r="O209" s="134">
        <v>0</v>
      </c>
      <c r="P209" s="133"/>
      <c r="Q209" s="134">
        <v>0</v>
      </c>
      <c r="R209" s="134">
        <v>0</v>
      </c>
      <c r="S209" s="134">
        <v>0</v>
      </c>
      <c r="T209" s="134">
        <v>0</v>
      </c>
      <c r="U209" s="134">
        <v>0</v>
      </c>
      <c r="V209" s="134">
        <v>0</v>
      </c>
      <c r="W209" s="134">
        <v>0</v>
      </c>
      <c r="X209" s="134">
        <v>0</v>
      </c>
      <c r="Y209" s="134">
        <v>0</v>
      </c>
      <c r="Z209" s="134">
        <v>0</v>
      </c>
      <c r="AA209" s="134">
        <v>0</v>
      </c>
      <c r="AB209" s="135"/>
      <c r="AC209" s="134">
        <v>0</v>
      </c>
      <c r="AD209" s="134">
        <v>0</v>
      </c>
      <c r="AE209" s="134">
        <v>0</v>
      </c>
      <c r="AF209" s="134">
        <v>0</v>
      </c>
      <c r="AG209" s="134">
        <v>0</v>
      </c>
      <c r="AH209" s="134">
        <v>0</v>
      </c>
      <c r="AI209" s="134">
        <v>0</v>
      </c>
      <c r="AJ209" s="134">
        <v>0</v>
      </c>
      <c r="AK209" s="134">
        <v>0</v>
      </c>
      <c r="AL209" s="134">
        <v>0</v>
      </c>
      <c r="AM209" s="134">
        <v>0</v>
      </c>
    </row>
    <row r="210" spans="1:39">
      <c r="B210" s="7" t="s">
        <v>45</v>
      </c>
      <c r="C210" s="196"/>
      <c r="D210" s="134">
        <v>0</v>
      </c>
      <c r="E210" s="134">
        <v>0</v>
      </c>
      <c r="F210" s="134">
        <v>0</v>
      </c>
      <c r="G210" s="134">
        <v>0</v>
      </c>
      <c r="H210" s="134">
        <v>0</v>
      </c>
      <c r="I210" s="134">
        <v>0</v>
      </c>
      <c r="J210" s="134">
        <v>0</v>
      </c>
      <c r="K210" s="134">
        <v>0</v>
      </c>
      <c r="L210" s="134">
        <v>0</v>
      </c>
      <c r="M210" s="134">
        <v>0</v>
      </c>
      <c r="N210" s="134">
        <v>0</v>
      </c>
      <c r="O210" s="134">
        <v>0</v>
      </c>
      <c r="P210" s="133"/>
      <c r="Q210" s="134">
        <v>0</v>
      </c>
      <c r="R210" s="134">
        <v>0</v>
      </c>
      <c r="S210" s="134">
        <v>0</v>
      </c>
      <c r="T210" s="134">
        <v>0</v>
      </c>
      <c r="U210" s="134">
        <v>0</v>
      </c>
      <c r="V210" s="134">
        <v>0</v>
      </c>
      <c r="W210" s="134">
        <v>0</v>
      </c>
      <c r="X210" s="134">
        <v>0</v>
      </c>
      <c r="Y210" s="134">
        <v>0</v>
      </c>
      <c r="Z210" s="134">
        <v>0</v>
      </c>
      <c r="AA210" s="134">
        <v>0</v>
      </c>
      <c r="AB210" s="135"/>
      <c r="AC210" s="134">
        <v>0</v>
      </c>
      <c r="AD210" s="134">
        <v>0</v>
      </c>
      <c r="AE210" s="134">
        <v>0</v>
      </c>
      <c r="AF210" s="134">
        <v>0</v>
      </c>
      <c r="AG210" s="134">
        <v>0</v>
      </c>
      <c r="AH210" s="134">
        <v>0</v>
      </c>
      <c r="AI210" s="134">
        <v>0</v>
      </c>
      <c r="AJ210" s="134">
        <v>0</v>
      </c>
      <c r="AK210" s="134">
        <v>0</v>
      </c>
      <c r="AL210" s="134">
        <v>0</v>
      </c>
      <c r="AM210" s="134">
        <v>0</v>
      </c>
    </row>
    <row r="211" spans="1:39">
      <c r="B211" s="7" t="s">
        <v>46</v>
      </c>
      <c r="C211" s="196"/>
      <c r="D211" s="134">
        <v>0</v>
      </c>
      <c r="E211" s="134">
        <v>0</v>
      </c>
      <c r="F211" s="134">
        <v>0</v>
      </c>
      <c r="G211" s="134">
        <v>0</v>
      </c>
      <c r="H211" s="134">
        <v>0</v>
      </c>
      <c r="I211" s="134">
        <v>0</v>
      </c>
      <c r="J211" s="134">
        <v>0</v>
      </c>
      <c r="K211" s="134">
        <v>0</v>
      </c>
      <c r="L211" s="134">
        <v>0</v>
      </c>
      <c r="M211" s="134">
        <v>0</v>
      </c>
      <c r="N211" s="134">
        <v>0</v>
      </c>
      <c r="O211" s="134">
        <v>0</v>
      </c>
      <c r="P211" s="133"/>
      <c r="Q211" s="134">
        <v>0</v>
      </c>
      <c r="R211" s="134">
        <v>0</v>
      </c>
      <c r="S211" s="134">
        <v>0</v>
      </c>
      <c r="T211" s="134">
        <v>0</v>
      </c>
      <c r="U211" s="134">
        <v>0</v>
      </c>
      <c r="V211" s="134">
        <v>0</v>
      </c>
      <c r="W211" s="134">
        <v>0</v>
      </c>
      <c r="X211" s="134">
        <v>0</v>
      </c>
      <c r="Y211" s="134">
        <v>0</v>
      </c>
      <c r="Z211" s="134">
        <v>0</v>
      </c>
      <c r="AA211" s="134">
        <v>0</v>
      </c>
      <c r="AB211" s="135"/>
      <c r="AC211" s="134">
        <v>0</v>
      </c>
      <c r="AD211" s="134">
        <v>0</v>
      </c>
      <c r="AE211" s="134">
        <v>0</v>
      </c>
      <c r="AF211" s="134">
        <v>0</v>
      </c>
      <c r="AG211" s="134">
        <v>0</v>
      </c>
      <c r="AH211" s="134">
        <v>0</v>
      </c>
      <c r="AI211" s="134">
        <v>0</v>
      </c>
      <c r="AJ211" s="134">
        <v>0</v>
      </c>
      <c r="AK211" s="134">
        <v>0</v>
      </c>
      <c r="AL211" s="134">
        <v>0</v>
      </c>
      <c r="AM211" s="134">
        <v>0</v>
      </c>
    </row>
    <row r="212" spans="1:39">
      <c r="B212" s="6" t="s">
        <v>313</v>
      </c>
      <c r="C212" s="196"/>
      <c r="D212" s="134">
        <v>0</v>
      </c>
      <c r="E212" s="134">
        <v>0</v>
      </c>
      <c r="F212" s="134">
        <v>0</v>
      </c>
      <c r="G212" s="134">
        <v>0</v>
      </c>
      <c r="H212" s="134">
        <v>0</v>
      </c>
      <c r="I212" s="134">
        <v>0</v>
      </c>
      <c r="J212" s="134">
        <v>0</v>
      </c>
      <c r="K212" s="134">
        <v>0</v>
      </c>
      <c r="L212" s="134">
        <v>0</v>
      </c>
      <c r="M212" s="134">
        <v>0</v>
      </c>
      <c r="N212" s="134">
        <v>0</v>
      </c>
      <c r="O212" s="134">
        <v>0</v>
      </c>
      <c r="P212" s="133"/>
      <c r="Q212" s="134">
        <v>0</v>
      </c>
      <c r="R212" s="134">
        <v>0</v>
      </c>
      <c r="S212" s="134">
        <v>0</v>
      </c>
      <c r="T212" s="134">
        <v>0</v>
      </c>
      <c r="U212" s="134">
        <v>0</v>
      </c>
      <c r="V212" s="134">
        <v>0</v>
      </c>
      <c r="W212" s="134">
        <v>0</v>
      </c>
      <c r="X212" s="134">
        <v>0</v>
      </c>
      <c r="Y212" s="134">
        <v>0</v>
      </c>
      <c r="Z212" s="134">
        <v>0</v>
      </c>
      <c r="AA212" s="134">
        <v>0</v>
      </c>
      <c r="AB212" s="135"/>
      <c r="AC212" s="134">
        <v>0</v>
      </c>
      <c r="AD212" s="134">
        <v>0</v>
      </c>
      <c r="AE212" s="134">
        <v>0</v>
      </c>
      <c r="AF212" s="134">
        <v>0</v>
      </c>
      <c r="AG212" s="134">
        <v>0</v>
      </c>
      <c r="AH212" s="134">
        <v>0</v>
      </c>
      <c r="AI212" s="134">
        <v>0</v>
      </c>
      <c r="AJ212" s="134">
        <v>0</v>
      </c>
      <c r="AK212" s="134">
        <v>0</v>
      </c>
      <c r="AL212" s="134">
        <v>0</v>
      </c>
      <c r="AM212" s="134">
        <v>0</v>
      </c>
    </row>
    <row r="213" spans="1:39">
      <c r="B213" s="6" t="s">
        <v>107</v>
      </c>
      <c r="C213" s="196"/>
      <c r="D213" s="134">
        <v>0</v>
      </c>
      <c r="E213" s="134">
        <v>0</v>
      </c>
      <c r="F213" s="134">
        <v>0</v>
      </c>
      <c r="G213" s="134">
        <v>0</v>
      </c>
      <c r="H213" s="134">
        <v>0</v>
      </c>
      <c r="I213" s="134">
        <v>0</v>
      </c>
      <c r="J213" s="134">
        <v>0</v>
      </c>
      <c r="K213" s="134">
        <v>0</v>
      </c>
      <c r="L213" s="134">
        <v>0</v>
      </c>
      <c r="M213" s="134">
        <v>0</v>
      </c>
      <c r="N213" s="134">
        <v>0</v>
      </c>
      <c r="O213" s="134">
        <v>0</v>
      </c>
      <c r="P213" s="133"/>
      <c r="Q213" s="134">
        <v>0</v>
      </c>
      <c r="R213" s="134">
        <v>0</v>
      </c>
      <c r="S213" s="134">
        <v>0</v>
      </c>
      <c r="T213" s="134">
        <v>0</v>
      </c>
      <c r="U213" s="134">
        <v>0</v>
      </c>
      <c r="V213" s="134">
        <v>0</v>
      </c>
      <c r="W213" s="134">
        <v>0</v>
      </c>
      <c r="X213" s="134">
        <v>0</v>
      </c>
      <c r="Y213" s="134">
        <v>0</v>
      </c>
      <c r="Z213" s="134">
        <v>0</v>
      </c>
      <c r="AA213" s="134">
        <v>0</v>
      </c>
      <c r="AB213" s="135"/>
      <c r="AC213" s="134">
        <v>0</v>
      </c>
      <c r="AD213" s="134">
        <v>0</v>
      </c>
      <c r="AE213" s="134">
        <v>0</v>
      </c>
      <c r="AF213" s="134">
        <v>0</v>
      </c>
      <c r="AG213" s="134">
        <v>0</v>
      </c>
      <c r="AH213" s="134">
        <v>0</v>
      </c>
      <c r="AI213" s="134">
        <v>0</v>
      </c>
      <c r="AJ213" s="134">
        <v>0</v>
      </c>
      <c r="AK213" s="134">
        <v>0</v>
      </c>
      <c r="AL213" s="134">
        <v>0</v>
      </c>
      <c r="AM213" s="134">
        <v>0</v>
      </c>
    </row>
    <row r="214" spans="1:39">
      <c r="B214" s="6" t="s">
        <v>48</v>
      </c>
      <c r="C214" s="196"/>
      <c r="D214" s="134">
        <v>0</v>
      </c>
      <c r="E214" s="134">
        <v>0</v>
      </c>
      <c r="F214" s="134">
        <v>0</v>
      </c>
      <c r="G214" s="134">
        <v>0</v>
      </c>
      <c r="H214" s="134">
        <v>0</v>
      </c>
      <c r="I214" s="134">
        <v>0</v>
      </c>
      <c r="J214" s="134">
        <v>0</v>
      </c>
      <c r="K214" s="134">
        <v>0</v>
      </c>
      <c r="L214" s="134">
        <v>0</v>
      </c>
      <c r="M214" s="134">
        <v>0</v>
      </c>
      <c r="N214" s="134">
        <v>0</v>
      </c>
      <c r="O214" s="134">
        <v>0</v>
      </c>
      <c r="P214" s="133"/>
      <c r="Q214" s="134">
        <v>0</v>
      </c>
      <c r="R214" s="134">
        <v>0</v>
      </c>
      <c r="S214" s="134">
        <v>0</v>
      </c>
      <c r="T214" s="134">
        <v>0</v>
      </c>
      <c r="U214" s="134">
        <v>0</v>
      </c>
      <c r="V214" s="134">
        <v>0</v>
      </c>
      <c r="W214" s="134">
        <v>0</v>
      </c>
      <c r="X214" s="134">
        <v>0</v>
      </c>
      <c r="Y214" s="134">
        <v>0</v>
      </c>
      <c r="Z214" s="134">
        <v>0</v>
      </c>
      <c r="AA214" s="134">
        <v>0</v>
      </c>
      <c r="AB214" s="135"/>
      <c r="AC214" s="134">
        <v>0</v>
      </c>
      <c r="AD214" s="134">
        <v>0</v>
      </c>
      <c r="AE214" s="134">
        <v>0</v>
      </c>
      <c r="AF214" s="134">
        <v>0</v>
      </c>
      <c r="AG214" s="134">
        <v>0</v>
      </c>
      <c r="AH214" s="134">
        <v>0</v>
      </c>
      <c r="AI214" s="134">
        <v>0</v>
      </c>
      <c r="AJ214" s="134">
        <v>0</v>
      </c>
      <c r="AK214" s="134">
        <v>0</v>
      </c>
      <c r="AL214" s="134">
        <v>0</v>
      </c>
      <c r="AM214" s="134">
        <v>0</v>
      </c>
    </row>
    <row r="215" spans="1:39">
      <c r="B215" s="6" t="s">
        <v>321</v>
      </c>
      <c r="C215" s="196"/>
      <c r="D215" s="134">
        <v>0</v>
      </c>
      <c r="E215" s="134">
        <v>0</v>
      </c>
      <c r="F215" s="134">
        <v>0</v>
      </c>
      <c r="G215" s="134">
        <v>0</v>
      </c>
      <c r="H215" s="134">
        <v>0</v>
      </c>
      <c r="I215" s="134">
        <v>0</v>
      </c>
      <c r="J215" s="134">
        <v>0</v>
      </c>
      <c r="K215" s="134">
        <v>0</v>
      </c>
      <c r="L215" s="134">
        <v>0</v>
      </c>
      <c r="M215" s="134">
        <v>0</v>
      </c>
      <c r="N215" s="134">
        <v>0</v>
      </c>
      <c r="O215" s="134">
        <v>0</v>
      </c>
      <c r="P215" s="133"/>
      <c r="Q215" s="134">
        <v>0</v>
      </c>
      <c r="R215" s="134">
        <v>0</v>
      </c>
      <c r="S215" s="134">
        <v>0</v>
      </c>
      <c r="T215" s="134">
        <v>0</v>
      </c>
      <c r="U215" s="134">
        <v>0</v>
      </c>
      <c r="V215" s="134">
        <v>0</v>
      </c>
      <c r="W215" s="134">
        <v>0</v>
      </c>
      <c r="X215" s="134">
        <v>0</v>
      </c>
      <c r="Y215" s="134">
        <v>0</v>
      </c>
      <c r="Z215" s="134">
        <v>0</v>
      </c>
      <c r="AA215" s="134">
        <v>0</v>
      </c>
      <c r="AB215" s="135"/>
      <c r="AC215" s="134">
        <v>0</v>
      </c>
      <c r="AD215" s="134">
        <v>0</v>
      </c>
      <c r="AE215" s="134">
        <v>0</v>
      </c>
      <c r="AF215" s="134">
        <v>0</v>
      </c>
      <c r="AG215" s="134">
        <v>0</v>
      </c>
      <c r="AH215" s="134">
        <v>0</v>
      </c>
      <c r="AI215" s="134">
        <v>0</v>
      </c>
      <c r="AJ215" s="134">
        <v>0</v>
      </c>
      <c r="AK215" s="134">
        <v>0</v>
      </c>
      <c r="AL215" s="134">
        <v>0</v>
      </c>
      <c r="AM215" s="134">
        <v>0</v>
      </c>
    </row>
    <row r="216" spans="1:39">
      <c r="B216" s="8" t="s">
        <v>100</v>
      </c>
      <c r="C216" s="196"/>
      <c r="D216" s="134">
        <v>0</v>
      </c>
      <c r="E216" s="134">
        <v>0</v>
      </c>
      <c r="F216" s="134">
        <v>0</v>
      </c>
      <c r="G216" s="134">
        <v>0</v>
      </c>
      <c r="H216" s="134">
        <v>0</v>
      </c>
      <c r="I216" s="134">
        <v>0</v>
      </c>
      <c r="J216" s="134">
        <v>0</v>
      </c>
      <c r="K216" s="134">
        <v>0</v>
      </c>
      <c r="L216" s="134">
        <v>0</v>
      </c>
      <c r="M216" s="134">
        <v>0</v>
      </c>
      <c r="N216" s="134">
        <v>0</v>
      </c>
      <c r="O216" s="134">
        <v>0</v>
      </c>
      <c r="P216" s="133"/>
      <c r="Q216" s="134">
        <v>0</v>
      </c>
      <c r="R216" s="134">
        <v>0</v>
      </c>
      <c r="S216" s="134">
        <v>0</v>
      </c>
      <c r="T216" s="134">
        <v>0</v>
      </c>
      <c r="U216" s="134">
        <v>0</v>
      </c>
      <c r="V216" s="134">
        <v>0</v>
      </c>
      <c r="W216" s="134">
        <v>0</v>
      </c>
      <c r="X216" s="134">
        <v>0</v>
      </c>
      <c r="Y216" s="134">
        <v>0</v>
      </c>
      <c r="Z216" s="134">
        <v>0</v>
      </c>
      <c r="AA216" s="134">
        <v>0</v>
      </c>
      <c r="AB216" s="135"/>
      <c r="AC216" s="134">
        <v>0</v>
      </c>
      <c r="AD216" s="134">
        <v>0</v>
      </c>
      <c r="AE216" s="134">
        <v>0</v>
      </c>
      <c r="AF216" s="134">
        <v>0</v>
      </c>
      <c r="AG216" s="134">
        <v>0</v>
      </c>
      <c r="AH216" s="134">
        <v>0</v>
      </c>
      <c r="AI216" s="134">
        <v>0</v>
      </c>
      <c r="AJ216" s="134">
        <v>0</v>
      </c>
      <c r="AK216" s="134">
        <v>0</v>
      </c>
      <c r="AL216" s="134">
        <v>0</v>
      </c>
      <c r="AM216" s="134">
        <v>0</v>
      </c>
    </row>
    <row r="217" spans="1:39" s="43" customFormat="1">
      <c r="A217" s="36"/>
      <c r="B217" s="9" t="s">
        <v>94</v>
      </c>
      <c r="C217" s="177" t="s">
        <v>306</v>
      </c>
      <c r="D217" s="137">
        <v>25900</v>
      </c>
      <c r="E217" s="137">
        <v>26657</v>
      </c>
      <c r="F217" s="137">
        <v>32600.248999999996</v>
      </c>
      <c r="G217" s="137">
        <v>36424.8822</v>
      </c>
      <c r="H217" s="137">
        <v>39351.925300000003</v>
      </c>
      <c r="I217" s="137">
        <v>54900.641199999998</v>
      </c>
      <c r="J217" s="137">
        <v>47560.761294000025</v>
      </c>
      <c r="K217" s="137">
        <v>53370.01800999976</v>
      </c>
      <c r="L217" s="137">
        <v>64201.224756000513</v>
      </c>
      <c r="M217" s="137">
        <v>68267</v>
      </c>
      <c r="N217" s="137">
        <v>65066</v>
      </c>
      <c r="O217" s="137">
        <v>66625</v>
      </c>
      <c r="P217" s="136"/>
      <c r="Q217" s="137">
        <v>756.99999999999932</v>
      </c>
      <c r="R217" s="137">
        <v>5943.2489999999971</v>
      </c>
      <c r="S217" s="137">
        <v>3824.6332000000052</v>
      </c>
      <c r="T217" s="137">
        <v>2927.0430999999971</v>
      </c>
      <c r="U217" s="137">
        <v>15548.715899999996</v>
      </c>
      <c r="V217" s="137">
        <v>-7339.8799059999701</v>
      </c>
      <c r="W217" s="137">
        <v>5809.256715999737</v>
      </c>
      <c r="X217" s="137">
        <v>10831.206746000749</v>
      </c>
      <c r="Y217" s="137">
        <v>4065.7752439994852</v>
      </c>
      <c r="Z217" s="137">
        <v>-3200.9999999999991</v>
      </c>
      <c r="AA217" s="137">
        <v>1559.0000000000032</v>
      </c>
      <c r="AB217" s="131"/>
      <c r="AC217" s="137">
        <v>0</v>
      </c>
      <c r="AD217" s="137">
        <v>0</v>
      </c>
      <c r="AE217" s="137">
        <v>0</v>
      </c>
      <c r="AF217" s="137">
        <v>0</v>
      </c>
      <c r="AG217" s="137">
        <v>0</v>
      </c>
      <c r="AH217" s="137">
        <v>0</v>
      </c>
      <c r="AI217" s="137">
        <v>0</v>
      </c>
      <c r="AJ217" s="137">
        <v>0</v>
      </c>
      <c r="AK217" s="137">
        <v>0</v>
      </c>
      <c r="AL217" s="137">
        <v>0</v>
      </c>
      <c r="AM217" s="137">
        <v>0</v>
      </c>
    </row>
    <row r="218" spans="1:39">
      <c r="B218" s="176" t="s">
        <v>40</v>
      </c>
      <c r="C218" s="17"/>
      <c r="D218" s="134">
        <v>25900</v>
      </c>
      <c r="E218" s="134">
        <v>26657</v>
      </c>
      <c r="F218" s="134">
        <v>32600.248999999996</v>
      </c>
      <c r="G218" s="134">
        <v>36424.8822</v>
      </c>
      <c r="H218" s="134">
        <v>39351.925300000003</v>
      </c>
      <c r="I218" s="134">
        <v>54900.641199999998</v>
      </c>
      <c r="J218" s="134">
        <v>47560.761294000025</v>
      </c>
      <c r="K218" s="134">
        <v>53370.01800999976</v>
      </c>
      <c r="L218" s="134">
        <v>64201.224756000513</v>
      </c>
      <c r="M218" s="134">
        <v>68267</v>
      </c>
      <c r="N218" s="134">
        <v>65066</v>
      </c>
      <c r="O218" s="134">
        <v>66625</v>
      </c>
      <c r="P218" s="133"/>
      <c r="Q218" s="134">
        <v>756.99999999999932</v>
      </c>
      <c r="R218" s="134">
        <v>5943.2489999999971</v>
      </c>
      <c r="S218" s="134">
        <v>3824.6332000000052</v>
      </c>
      <c r="T218" s="134">
        <v>2927.0430999999971</v>
      </c>
      <c r="U218" s="134">
        <v>15548.715899999996</v>
      </c>
      <c r="V218" s="134">
        <v>-7339.8799059999701</v>
      </c>
      <c r="W218" s="134">
        <v>5809.256715999737</v>
      </c>
      <c r="X218" s="134">
        <v>10831.206746000749</v>
      </c>
      <c r="Y218" s="134">
        <v>4065.7752439994852</v>
      </c>
      <c r="Z218" s="134">
        <v>-3200.9999999999991</v>
      </c>
      <c r="AA218" s="134">
        <v>1559.0000000000032</v>
      </c>
      <c r="AB218" s="135"/>
      <c r="AC218" s="134">
        <v>0</v>
      </c>
      <c r="AD218" s="134">
        <v>0</v>
      </c>
      <c r="AE218" s="134">
        <v>0</v>
      </c>
      <c r="AF218" s="134">
        <v>0</v>
      </c>
      <c r="AG218" s="134">
        <v>0</v>
      </c>
      <c r="AH218" s="134">
        <v>0</v>
      </c>
      <c r="AI218" s="134">
        <v>0</v>
      </c>
      <c r="AJ218" s="134">
        <v>0</v>
      </c>
      <c r="AK218" s="134">
        <v>0</v>
      </c>
      <c r="AL218" s="134">
        <v>0</v>
      </c>
      <c r="AM218" s="134">
        <v>0</v>
      </c>
    </row>
    <row r="219" spans="1:39">
      <c r="B219" s="6" t="s">
        <v>41</v>
      </c>
      <c r="C219" s="17"/>
      <c r="D219" s="134">
        <v>0</v>
      </c>
      <c r="E219" s="134">
        <v>0</v>
      </c>
      <c r="F219" s="134">
        <v>0</v>
      </c>
      <c r="G219" s="134">
        <v>0</v>
      </c>
      <c r="H219" s="134">
        <v>0</v>
      </c>
      <c r="I219" s="134">
        <v>0</v>
      </c>
      <c r="J219" s="134">
        <v>0</v>
      </c>
      <c r="K219" s="134">
        <v>0</v>
      </c>
      <c r="L219" s="134">
        <v>0</v>
      </c>
      <c r="M219" s="134">
        <v>0</v>
      </c>
      <c r="N219" s="134">
        <v>0</v>
      </c>
      <c r="O219" s="134">
        <v>0</v>
      </c>
      <c r="P219" s="133"/>
      <c r="Q219" s="134">
        <v>0</v>
      </c>
      <c r="R219" s="134">
        <v>0</v>
      </c>
      <c r="S219" s="134">
        <v>0</v>
      </c>
      <c r="T219" s="134">
        <v>0</v>
      </c>
      <c r="U219" s="134">
        <v>0</v>
      </c>
      <c r="V219" s="134">
        <v>0</v>
      </c>
      <c r="W219" s="134">
        <v>0</v>
      </c>
      <c r="X219" s="134">
        <v>0</v>
      </c>
      <c r="Y219" s="134">
        <v>0</v>
      </c>
      <c r="Z219" s="134">
        <v>0</v>
      </c>
      <c r="AA219" s="134">
        <v>0</v>
      </c>
      <c r="AB219" s="135"/>
      <c r="AC219" s="134">
        <v>0</v>
      </c>
      <c r="AD219" s="134">
        <v>0</v>
      </c>
      <c r="AE219" s="134">
        <v>0</v>
      </c>
      <c r="AF219" s="134">
        <v>0</v>
      </c>
      <c r="AG219" s="134">
        <v>0</v>
      </c>
      <c r="AH219" s="134">
        <v>0</v>
      </c>
      <c r="AI219" s="134">
        <v>0</v>
      </c>
      <c r="AJ219" s="134">
        <v>0</v>
      </c>
      <c r="AK219" s="134">
        <v>0</v>
      </c>
      <c r="AL219" s="134">
        <v>0</v>
      </c>
      <c r="AM219" s="134">
        <v>0</v>
      </c>
    </row>
    <row r="220" spans="1:39">
      <c r="B220" s="6" t="s">
        <v>42</v>
      </c>
      <c r="C220" s="17"/>
      <c r="D220" s="134">
        <v>25900</v>
      </c>
      <c r="E220" s="134">
        <v>26657</v>
      </c>
      <c r="F220" s="134">
        <v>32600.248999999996</v>
      </c>
      <c r="G220" s="134">
        <v>36424.8822</v>
      </c>
      <c r="H220" s="134">
        <v>39351.925300000003</v>
      </c>
      <c r="I220" s="134">
        <v>54900.641199999998</v>
      </c>
      <c r="J220" s="134">
        <v>47560.761294000025</v>
      </c>
      <c r="K220" s="134">
        <v>53370.01800999976</v>
      </c>
      <c r="L220" s="134">
        <v>64201.224756000513</v>
      </c>
      <c r="M220" s="134">
        <v>68267</v>
      </c>
      <c r="N220" s="134">
        <v>65066</v>
      </c>
      <c r="O220" s="134">
        <v>66625</v>
      </c>
      <c r="P220" s="133"/>
      <c r="Q220" s="134">
        <v>756.99999999999932</v>
      </c>
      <c r="R220" s="134">
        <v>5943.2489999999971</v>
      </c>
      <c r="S220" s="134">
        <v>3824.6332000000052</v>
      </c>
      <c r="T220" s="134">
        <v>2927.0430999999971</v>
      </c>
      <c r="U220" s="134">
        <v>15548.715899999996</v>
      </c>
      <c r="V220" s="134">
        <v>-7339.8799059999701</v>
      </c>
      <c r="W220" s="134">
        <v>5809.256715999737</v>
      </c>
      <c r="X220" s="134">
        <v>10831.206746000749</v>
      </c>
      <c r="Y220" s="134">
        <v>4065.7752439994852</v>
      </c>
      <c r="Z220" s="134">
        <v>-3200.9999999999991</v>
      </c>
      <c r="AA220" s="134">
        <v>1559.0000000000032</v>
      </c>
      <c r="AB220" s="135"/>
      <c r="AC220" s="134">
        <v>0</v>
      </c>
      <c r="AD220" s="134">
        <v>0</v>
      </c>
      <c r="AE220" s="134">
        <v>0</v>
      </c>
      <c r="AF220" s="134">
        <v>0</v>
      </c>
      <c r="AG220" s="134">
        <v>0</v>
      </c>
      <c r="AH220" s="134">
        <v>0</v>
      </c>
      <c r="AI220" s="134">
        <v>0</v>
      </c>
      <c r="AJ220" s="134">
        <v>0</v>
      </c>
      <c r="AK220" s="134">
        <v>0</v>
      </c>
      <c r="AL220" s="134">
        <v>0</v>
      </c>
      <c r="AM220" s="134">
        <v>0</v>
      </c>
    </row>
    <row r="221" spans="1:39">
      <c r="B221" s="6" t="s">
        <v>43</v>
      </c>
      <c r="C221" s="17"/>
      <c r="D221" s="134">
        <v>0</v>
      </c>
      <c r="E221" s="134">
        <v>0</v>
      </c>
      <c r="F221" s="134">
        <v>0</v>
      </c>
      <c r="G221" s="134">
        <v>0</v>
      </c>
      <c r="H221" s="134">
        <v>0</v>
      </c>
      <c r="I221" s="134">
        <v>0</v>
      </c>
      <c r="J221" s="134">
        <v>0</v>
      </c>
      <c r="K221" s="134">
        <v>0</v>
      </c>
      <c r="L221" s="134">
        <v>0</v>
      </c>
      <c r="M221" s="134">
        <v>0</v>
      </c>
      <c r="N221" s="134">
        <v>0</v>
      </c>
      <c r="O221" s="134">
        <v>0</v>
      </c>
      <c r="P221" s="133"/>
      <c r="Q221" s="134">
        <v>0</v>
      </c>
      <c r="R221" s="134">
        <v>0</v>
      </c>
      <c r="S221" s="134">
        <v>0</v>
      </c>
      <c r="T221" s="134">
        <v>0</v>
      </c>
      <c r="U221" s="134">
        <v>0</v>
      </c>
      <c r="V221" s="134">
        <v>0</v>
      </c>
      <c r="W221" s="134">
        <v>0</v>
      </c>
      <c r="X221" s="134">
        <v>0</v>
      </c>
      <c r="Y221" s="134">
        <v>0</v>
      </c>
      <c r="Z221" s="134">
        <v>0</v>
      </c>
      <c r="AA221" s="134">
        <v>0</v>
      </c>
      <c r="AB221" s="135"/>
      <c r="AC221" s="134">
        <v>0</v>
      </c>
      <c r="AD221" s="134">
        <v>0</v>
      </c>
      <c r="AE221" s="134">
        <v>0</v>
      </c>
      <c r="AF221" s="134">
        <v>0</v>
      </c>
      <c r="AG221" s="134">
        <v>0</v>
      </c>
      <c r="AH221" s="134">
        <v>0</v>
      </c>
      <c r="AI221" s="134">
        <v>0</v>
      </c>
      <c r="AJ221" s="134">
        <v>0</v>
      </c>
      <c r="AK221" s="134">
        <v>0</v>
      </c>
      <c r="AL221" s="134">
        <v>0</v>
      </c>
      <c r="AM221" s="134">
        <v>0</v>
      </c>
    </row>
    <row r="222" spans="1:39">
      <c r="B222" s="6" t="s">
        <v>44</v>
      </c>
      <c r="C222" s="17"/>
      <c r="D222" s="134">
        <v>0</v>
      </c>
      <c r="E222" s="134">
        <v>0</v>
      </c>
      <c r="F222" s="134">
        <v>0</v>
      </c>
      <c r="G222" s="134">
        <v>0</v>
      </c>
      <c r="H222" s="134">
        <v>0</v>
      </c>
      <c r="I222" s="134">
        <v>0</v>
      </c>
      <c r="J222" s="134">
        <v>0</v>
      </c>
      <c r="K222" s="134">
        <v>0</v>
      </c>
      <c r="L222" s="134">
        <v>0</v>
      </c>
      <c r="M222" s="134">
        <v>0</v>
      </c>
      <c r="N222" s="134">
        <v>0</v>
      </c>
      <c r="O222" s="134">
        <v>0</v>
      </c>
      <c r="P222" s="133"/>
      <c r="Q222" s="134">
        <v>0</v>
      </c>
      <c r="R222" s="134">
        <v>0</v>
      </c>
      <c r="S222" s="134">
        <v>0</v>
      </c>
      <c r="T222" s="134">
        <v>0</v>
      </c>
      <c r="U222" s="134">
        <v>0</v>
      </c>
      <c r="V222" s="134">
        <v>0</v>
      </c>
      <c r="W222" s="134">
        <v>0</v>
      </c>
      <c r="X222" s="134">
        <v>0</v>
      </c>
      <c r="Y222" s="134">
        <v>0</v>
      </c>
      <c r="Z222" s="134">
        <v>0</v>
      </c>
      <c r="AA222" s="134">
        <v>0</v>
      </c>
      <c r="AB222" s="135"/>
      <c r="AC222" s="134">
        <v>0</v>
      </c>
      <c r="AD222" s="134">
        <v>0</v>
      </c>
      <c r="AE222" s="134">
        <v>0</v>
      </c>
      <c r="AF222" s="134">
        <v>0</v>
      </c>
      <c r="AG222" s="134">
        <v>0</v>
      </c>
      <c r="AH222" s="134">
        <v>0</v>
      </c>
      <c r="AI222" s="134">
        <v>0</v>
      </c>
      <c r="AJ222" s="134">
        <v>0</v>
      </c>
      <c r="AK222" s="134">
        <v>0</v>
      </c>
      <c r="AL222" s="134">
        <v>0</v>
      </c>
      <c r="AM222" s="134">
        <v>0</v>
      </c>
    </row>
    <row r="223" spans="1:39">
      <c r="B223" s="7" t="s">
        <v>45</v>
      </c>
      <c r="C223" s="17"/>
      <c r="D223" s="134">
        <v>0</v>
      </c>
      <c r="E223" s="134">
        <v>0</v>
      </c>
      <c r="F223" s="134">
        <v>0</v>
      </c>
      <c r="G223" s="134">
        <v>0</v>
      </c>
      <c r="H223" s="134">
        <v>0</v>
      </c>
      <c r="I223" s="134">
        <v>0</v>
      </c>
      <c r="J223" s="134">
        <v>0</v>
      </c>
      <c r="K223" s="134">
        <v>0</v>
      </c>
      <c r="L223" s="134">
        <v>0</v>
      </c>
      <c r="M223" s="134">
        <v>0</v>
      </c>
      <c r="N223" s="134">
        <v>0</v>
      </c>
      <c r="O223" s="134">
        <v>0</v>
      </c>
      <c r="P223" s="133"/>
      <c r="Q223" s="134">
        <v>0</v>
      </c>
      <c r="R223" s="134">
        <v>0</v>
      </c>
      <c r="S223" s="134">
        <v>0</v>
      </c>
      <c r="T223" s="134">
        <v>0</v>
      </c>
      <c r="U223" s="134">
        <v>0</v>
      </c>
      <c r="V223" s="134">
        <v>0</v>
      </c>
      <c r="W223" s="134">
        <v>0</v>
      </c>
      <c r="X223" s="134">
        <v>0</v>
      </c>
      <c r="Y223" s="134">
        <v>0</v>
      </c>
      <c r="Z223" s="134">
        <v>0</v>
      </c>
      <c r="AA223" s="134">
        <v>0</v>
      </c>
      <c r="AB223" s="135"/>
      <c r="AC223" s="134">
        <v>0</v>
      </c>
      <c r="AD223" s="134">
        <v>0</v>
      </c>
      <c r="AE223" s="134">
        <v>0</v>
      </c>
      <c r="AF223" s="134">
        <v>0</v>
      </c>
      <c r="AG223" s="134">
        <v>0</v>
      </c>
      <c r="AH223" s="134">
        <v>0</v>
      </c>
      <c r="AI223" s="134">
        <v>0</v>
      </c>
      <c r="AJ223" s="134">
        <v>0</v>
      </c>
      <c r="AK223" s="134">
        <v>0</v>
      </c>
      <c r="AL223" s="134">
        <v>0</v>
      </c>
      <c r="AM223" s="134">
        <v>0</v>
      </c>
    </row>
    <row r="224" spans="1:39">
      <c r="B224" s="7" t="s">
        <v>46</v>
      </c>
      <c r="C224" s="17"/>
      <c r="D224" s="134">
        <v>0</v>
      </c>
      <c r="E224" s="134">
        <v>0</v>
      </c>
      <c r="F224" s="134">
        <v>0</v>
      </c>
      <c r="G224" s="134">
        <v>0</v>
      </c>
      <c r="H224" s="134">
        <v>0</v>
      </c>
      <c r="I224" s="134">
        <v>0</v>
      </c>
      <c r="J224" s="134">
        <v>0</v>
      </c>
      <c r="K224" s="134">
        <v>0</v>
      </c>
      <c r="L224" s="134">
        <v>0</v>
      </c>
      <c r="M224" s="134">
        <v>0</v>
      </c>
      <c r="N224" s="134">
        <v>0</v>
      </c>
      <c r="O224" s="134">
        <v>0</v>
      </c>
      <c r="P224" s="133"/>
      <c r="Q224" s="134">
        <v>0</v>
      </c>
      <c r="R224" s="134">
        <v>0</v>
      </c>
      <c r="S224" s="134">
        <v>0</v>
      </c>
      <c r="T224" s="134">
        <v>0</v>
      </c>
      <c r="U224" s="134">
        <v>0</v>
      </c>
      <c r="V224" s="134">
        <v>0</v>
      </c>
      <c r="W224" s="134">
        <v>0</v>
      </c>
      <c r="X224" s="134">
        <v>0</v>
      </c>
      <c r="Y224" s="134">
        <v>0</v>
      </c>
      <c r="Z224" s="134">
        <v>0</v>
      </c>
      <c r="AA224" s="134">
        <v>0</v>
      </c>
      <c r="AB224" s="135"/>
      <c r="AC224" s="134">
        <v>0</v>
      </c>
      <c r="AD224" s="134">
        <v>0</v>
      </c>
      <c r="AE224" s="134">
        <v>0</v>
      </c>
      <c r="AF224" s="134">
        <v>0</v>
      </c>
      <c r="AG224" s="134">
        <v>0</v>
      </c>
      <c r="AH224" s="134">
        <v>0</v>
      </c>
      <c r="AI224" s="134">
        <v>0</v>
      </c>
      <c r="AJ224" s="134">
        <v>0</v>
      </c>
      <c r="AK224" s="134">
        <v>0</v>
      </c>
      <c r="AL224" s="134">
        <v>0</v>
      </c>
      <c r="AM224" s="134">
        <v>0</v>
      </c>
    </row>
    <row r="225" spans="1:39">
      <c r="B225" s="6" t="s">
        <v>313</v>
      </c>
      <c r="C225" s="17"/>
      <c r="D225" s="134">
        <v>0</v>
      </c>
      <c r="E225" s="134">
        <v>0</v>
      </c>
      <c r="F225" s="134">
        <v>0</v>
      </c>
      <c r="G225" s="134">
        <v>0</v>
      </c>
      <c r="H225" s="134">
        <v>0</v>
      </c>
      <c r="I225" s="134">
        <v>0</v>
      </c>
      <c r="J225" s="134">
        <v>0</v>
      </c>
      <c r="K225" s="134">
        <v>0</v>
      </c>
      <c r="L225" s="134">
        <v>0</v>
      </c>
      <c r="M225" s="134">
        <v>0</v>
      </c>
      <c r="N225" s="134">
        <v>0</v>
      </c>
      <c r="O225" s="134">
        <v>0</v>
      </c>
      <c r="P225" s="133"/>
      <c r="Q225" s="134">
        <v>0</v>
      </c>
      <c r="R225" s="134">
        <v>0</v>
      </c>
      <c r="S225" s="134">
        <v>0</v>
      </c>
      <c r="T225" s="134">
        <v>0</v>
      </c>
      <c r="U225" s="134">
        <v>0</v>
      </c>
      <c r="V225" s="134">
        <v>0</v>
      </c>
      <c r="W225" s="134">
        <v>0</v>
      </c>
      <c r="X225" s="134">
        <v>0</v>
      </c>
      <c r="Y225" s="134">
        <v>0</v>
      </c>
      <c r="Z225" s="134">
        <v>0</v>
      </c>
      <c r="AA225" s="134">
        <v>0</v>
      </c>
      <c r="AB225" s="135"/>
      <c r="AC225" s="134">
        <v>0</v>
      </c>
      <c r="AD225" s="134">
        <v>0</v>
      </c>
      <c r="AE225" s="134">
        <v>0</v>
      </c>
      <c r="AF225" s="134">
        <v>0</v>
      </c>
      <c r="AG225" s="134">
        <v>0</v>
      </c>
      <c r="AH225" s="134">
        <v>0</v>
      </c>
      <c r="AI225" s="134">
        <v>0</v>
      </c>
      <c r="AJ225" s="134">
        <v>0</v>
      </c>
      <c r="AK225" s="134">
        <v>0</v>
      </c>
      <c r="AL225" s="134">
        <v>0</v>
      </c>
      <c r="AM225" s="134">
        <v>0</v>
      </c>
    </row>
    <row r="226" spans="1:39">
      <c r="B226" s="6" t="s">
        <v>107</v>
      </c>
      <c r="C226" s="17"/>
      <c r="D226" s="134">
        <v>0</v>
      </c>
      <c r="E226" s="134">
        <v>0</v>
      </c>
      <c r="F226" s="134">
        <v>0</v>
      </c>
      <c r="G226" s="134">
        <v>0</v>
      </c>
      <c r="H226" s="134">
        <v>0</v>
      </c>
      <c r="I226" s="134">
        <v>0</v>
      </c>
      <c r="J226" s="134">
        <v>0</v>
      </c>
      <c r="K226" s="134">
        <v>0</v>
      </c>
      <c r="L226" s="134">
        <v>0</v>
      </c>
      <c r="M226" s="134">
        <v>0</v>
      </c>
      <c r="N226" s="134">
        <v>0</v>
      </c>
      <c r="O226" s="134">
        <v>0</v>
      </c>
      <c r="P226" s="133"/>
      <c r="Q226" s="134">
        <v>0</v>
      </c>
      <c r="R226" s="134">
        <v>0</v>
      </c>
      <c r="S226" s="134">
        <v>0</v>
      </c>
      <c r="T226" s="134">
        <v>0</v>
      </c>
      <c r="U226" s="134">
        <v>0</v>
      </c>
      <c r="V226" s="134">
        <v>0</v>
      </c>
      <c r="W226" s="134">
        <v>0</v>
      </c>
      <c r="X226" s="134">
        <v>0</v>
      </c>
      <c r="Y226" s="134">
        <v>0</v>
      </c>
      <c r="Z226" s="134">
        <v>0</v>
      </c>
      <c r="AA226" s="134">
        <v>0</v>
      </c>
      <c r="AB226" s="135"/>
      <c r="AC226" s="134">
        <v>0</v>
      </c>
      <c r="AD226" s="134">
        <v>0</v>
      </c>
      <c r="AE226" s="134">
        <v>0</v>
      </c>
      <c r="AF226" s="134">
        <v>0</v>
      </c>
      <c r="AG226" s="134">
        <v>0</v>
      </c>
      <c r="AH226" s="134">
        <v>0</v>
      </c>
      <c r="AI226" s="134">
        <v>0</v>
      </c>
      <c r="AJ226" s="134">
        <v>0</v>
      </c>
      <c r="AK226" s="134">
        <v>0</v>
      </c>
      <c r="AL226" s="134">
        <v>0</v>
      </c>
      <c r="AM226" s="134">
        <v>0</v>
      </c>
    </row>
    <row r="227" spans="1:39">
      <c r="B227" s="6" t="s">
        <v>48</v>
      </c>
      <c r="C227" s="17"/>
      <c r="D227" s="134">
        <v>0</v>
      </c>
      <c r="E227" s="134">
        <v>0</v>
      </c>
      <c r="F227" s="134">
        <v>0</v>
      </c>
      <c r="G227" s="134">
        <v>0</v>
      </c>
      <c r="H227" s="134">
        <v>0</v>
      </c>
      <c r="I227" s="134">
        <v>0</v>
      </c>
      <c r="J227" s="134">
        <v>0</v>
      </c>
      <c r="K227" s="134">
        <v>0</v>
      </c>
      <c r="L227" s="134">
        <v>0</v>
      </c>
      <c r="M227" s="134">
        <v>0</v>
      </c>
      <c r="N227" s="134">
        <v>0</v>
      </c>
      <c r="O227" s="134">
        <v>0</v>
      </c>
      <c r="P227" s="133"/>
      <c r="Q227" s="134">
        <v>0</v>
      </c>
      <c r="R227" s="134">
        <v>0</v>
      </c>
      <c r="S227" s="134">
        <v>0</v>
      </c>
      <c r="T227" s="134">
        <v>0</v>
      </c>
      <c r="U227" s="134">
        <v>0</v>
      </c>
      <c r="V227" s="134">
        <v>0</v>
      </c>
      <c r="W227" s="134">
        <v>0</v>
      </c>
      <c r="X227" s="134">
        <v>0</v>
      </c>
      <c r="Y227" s="134">
        <v>0</v>
      </c>
      <c r="Z227" s="134">
        <v>0</v>
      </c>
      <c r="AA227" s="134">
        <v>0</v>
      </c>
      <c r="AB227" s="135"/>
      <c r="AC227" s="134">
        <v>0</v>
      </c>
      <c r="AD227" s="134">
        <v>0</v>
      </c>
      <c r="AE227" s="134">
        <v>0</v>
      </c>
      <c r="AF227" s="134">
        <v>0</v>
      </c>
      <c r="AG227" s="134">
        <v>0</v>
      </c>
      <c r="AH227" s="134">
        <v>0</v>
      </c>
      <c r="AI227" s="134">
        <v>0</v>
      </c>
      <c r="AJ227" s="134">
        <v>0</v>
      </c>
      <c r="AK227" s="134">
        <v>0</v>
      </c>
      <c r="AL227" s="134">
        <v>0</v>
      </c>
      <c r="AM227" s="134">
        <v>0</v>
      </c>
    </row>
    <row r="228" spans="1:39">
      <c r="B228" s="6" t="s">
        <v>321</v>
      </c>
      <c r="C228" s="17"/>
      <c r="D228" s="134">
        <v>0</v>
      </c>
      <c r="E228" s="134">
        <v>0</v>
      </c>
      <c r="F228" s="134">
        <v>0</v>
      </c>
      <c r="G228" s="134">
        <v>0</v>
      </c>
      <c r="H228" s="134">
        <v>0</v>
      </c>
      <c r="I228" s="134">
        <v>0</v>
      </c>
      <c r="J228" s="134">
        <v>0</v>
      </c>
      <c r="K228" s="134">
        <v>0</v>
      </c>
      <c r="L228" s="134">
        <v>0</v>
      </c>
      <c r="M228" s="134">
        <v>0</v>
      </c>
      <c r="N228" s="134">
        <v>0</v>
      </c>
      <c r="O228" s="134">
        <v>0</v>
      </c>
      <c r="P228" s="133"/>
      <c r="Q228" s="134">
        <v>0</v>
      </c>
      <c r="R228" s="134">
        <v>0</v>
      </c>
      <c r="S228" s="134">
        <v>0</v>
      </c>
      <c r="T228" s="134">
        <v>0</v>
      </c>
      <c r="U228" s="134">
        <v>0</v>
      </c>
      <c r="V228" s="134">
        <v>0</v>
      </c>
      <c r="W228" s="134">
        <v>0</v>
      </c>
      <c r="X228" s="134">
        <v>0</v>
      </c>
      <c r="Y228" s="134">
        <v>0</v>
      </c>
      <c r="Z228" s="134">
        <v>0</v>
      </c>
      <c r="AA228" s="134">
        <v>0</v>
      </c>
      <c r="AB228" s="135"/>
      <c r="AC228" s="134">
        <v>0</v>
      </c>
      <c r="AD228" s="134">
        <v>0</v>
      </c>
      <c r="AE228" s="134">
        <v>0</v>
      </c>
      <c r="AF228" s="134">
        <v>0</v>
      </c>
      <c r="AG228" s="134">
        <v>0</v>
      </c>
      <c r="AH228" s="134">
        <v>0</v>
      </c>
      <c r="AI228" s="134">
        <v>0</v>
      </c>
      <c r="AJ228" s="134">
        <v>0</v>
      </c>
      <c r="AK228" s="134">
        <v>0</v>
      </c>
      <c r="AL228" s="134">
        <v>0</v>
      </c>
      <c r="AM228" s="134">
        <v>0</v>
      </c>
    </row>
    <row r="229" spans="1:39">
      <c r="B229" s="8" t="s">
        <v>100</v>
      </c>
      <c r="C229" s="17"/>
      <c r="D229" s="134">
        <v>0</v>
      </c>
      <c r="E229" s="134">
        <v>0</v>
      </c>
      <c r="F229" s="134">
        <v>0</v>
      </c>
      <c r="G229" s="134">
        <v>0</v>
      </c>
      <c r="H229" s="134">
        <v>0</v>
      </c>
      <c r="I229" s="134">
        <v>0</v>
      </c>
      <c r="J229" s="134">
        <v>0</v>
      </c>
      <c r="K229" s="134">
        <v>0</v>
      </c>
      <c r="L229" s="134">
        <v>0</v>
      </c>
      <c r="M229" s="134">
        <v>0</v>
      </c>
      <c r="N229" s="134">
        <v>0</v>
      </c>
      <c r="O229" s="134">
        <v>0</v>
      </c>
      <c r="P229" s="133"/>
      <c r="Q229" s="134">
        <v>0</v>
      </c>
      <c r="R229" s="134">
        <v>0</v>
      </c>
      <c r="S229" s="134">
        <v>0</v>
      </c>
      <c r="T229" s="134">
        <v>0</v>
      </c>
      <c r="U229" s="134">
        <v>0</v>
      </c>
      <c r="V229" s="134">
        <v>0</v>
      </c>
      <c r="W229" s="134">
        <v>0</v>
      </c>
      <c r="X229" s="134">
        <v>0</v>
      </c>
      <c r="Y229" s="134">
        <v>0</v>
      </c>
      <c r="Z229" s="134">
        <v>0</v>
      </c>
      <c r="AA229" s="134">
        <v>0</v>
      </c>
      <c r="AB229" s="135"/>
      <c r="AC229" s="134">
        <v>0</v>
      </c>
      <c r="AD229" s="134">
        <v>0</v>
      </c>
      <c r="AE229" s="134">
        <v>0</v>
      </c>
      <c r="AF229" s="134">
        <v>0</v>
      </c>
      <c r="AG229" s="134">
        <v>0</v>
      </c>
      <c r="AH229" s="134">
        <v>0</v>
      </c>
      <c r="AI229" s="134">
        <v>0</v>
      </c>
      <c r="AJ229" s="134">
        <v>0</v>
      </c>
      <c r="AK229" s="134">
        <v>0</v>
      </c>
      <c r="AL229" s="134">
        <v>0</v>
      </c>
      <c r="AM229" s="134">
        <v>0</v>
      </c>
    </row>
    <row r="230" spans="1:39" s="43" customFormat="1">
      <c r="A230" s="36"/>
      <c r="B230" s="5" t="s">
        <v>29</v>
      </c>
      <c r="C230" s="2"/>
      <c r="D230" s="137">
        <v>48146.870413867233</v>
      </c>
      <c r="E230" s="137">
        <v>46982.362959952203</v>
      </c>
      <c r="F230" s="137">
        <v>52705.795400971103</v>
      </c>
      <c r="G230" s="137">
        <v>57879.999999999993</v>
      </c>
      <c r="H230" s="137">
        <v>52300</v>
      </c>
      <c r="I230" s="137">
        <v>63741.999999999993</v>
      </c>
      <c r="J230" s="137">
        <v>63586.999999999985</v>
      </c>
      <c r="K230" s="137">
        <v>78783</v>
      </c>
      <c r="L230" s="137">
        <v>80632</v>
      </c>
      <c r="M230" s="137">
        <v>84680</v>
      </c>
      <c r="N230" s="137">
        <v>82085</v>
      </c>
      <c r="O230" s="137">
        <v>78833</v>
      </c>
      <c r="P230" s="136"/>
      <c r="Q230" s="137">
        <v>-1164.5074539150301</v>
      </c>
      <c r="R230" s="137">
        <v>5723.4324410189001</v>
      </c>
      <c r="S230" s="137">
        <v>5174.2045990288943</v>
      </c>
      <c r="T230" s="137">
        <v>-5579.9999999999955</v>
      </c>
      <c r="U230" s="137">
        <v>11441.999999999996</v>
      </c>
      <c r="V230" s="137">
        <v>-155.00000000000682</v>
      </c>
      <c r="W230" s="137">
        <v>15196.000000000015</v>
      </c>
      <c r="X230" s="137">
        <v>1849.0000000000009</v>
      </c>
      <c r="Y230" s="137">
        <v>4047.9999999999905</v>
      </c>
      <c r="Z230" s="137">
        <v>-2594.9999999999932</v>
      </c>
      <c r="AA230" s="137">
        <v>0</v>
      </c>
      <c r="AB230" s="131"/>
      <c r="AC230" s="137">
        <v>0</v>
      </c>
      <c r="AD230" s="137">
        <v>0</v>
      </c>
      <c r="AE230" s="137">
        <v>0</v>
      </c>
      <c r="AF230" s="137">
        <v>0</v>
      </c>
      <c r="AG230" s="137">
        <v>0</v>
      </c>
      <c r="AH230" s="137">
        <v>0</v>
      </c>
      <c r="AI230" s="137">
        <v>0</v>
      </c>
      <c r="AJ230" s="137">
        <v>0</v>
      </c>
      <c r="AK230" s="137">
        <v>0</v>
      </c>
      <c r="AL230" s="137">
        <v>0</v>
      </c>
      <c r="AM230" s="137">
        <v>0</v>
      </c>
    </row>
    <row r="231" spans="1:39" s="43" customFormat="1">
      <c r="A231" s="36"/>
      <c r="B231" s="5" t="s">
        <v>95</v>
      </c>
      <c r="C231" s="2"/>
      <c r="D231" s="137">
        <v>0</v>
      </c>
      <c r="E231" s="137">
        <v>0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6"/>
      <c r="Q231" s="137">
        <v>0</v>
      </c>
      <c r="R231" s="137">
        <v>0</v>
      </c>
      <c r="S231" s="137">
        <v>0</v>
      </c>
      <c r="T231" s="137">
        <v>0</v>
      </c>
      <c r="U231" s="137">
        <v>0</v>
      </c>
      <c r="V231" s="137">
        <v>0</v>
      </c>
      <c r="W231" s="137">
        <v>0</v>
      </c>
      <c r="X231" s="137">
        <v>0</v>
      </c>
      <c r="Y231" s="137">
        <v>0</v>
      </c>
      <c r="Z231" s="137">
        <v>0</v>
      </c>
      <c r="AA231" s="137">
        <v>0</v>
      </c>
      <c r="AB231" s="131"/>
      <c r="AC231" s="137">
        <v>0</v>
      </c>
      <c r="AD231" s="137">
        <v>0</v>
      </c>
      <c r="AE231" s="137">
        <v>0</v>
      </c>
      <c r="AF231" s="137">
        <v>0</v>
      </c>
      <c r="AG231" s="137">
        <v>0</v>
      </c>
      <c r="AH231" s="137">
        <v>0</v>
      </c>
      <c r="AI231" s="137">
        <v>0</v>
      </c>
      <c r="AJ231" s="137">
        <v>0</v>
      </c>
      <c r="AK231" s="137">
        <v>0</v>
      </c>
      <c r="AL231" s="137">
        <v>0</v>
      </c>
      <c r="AM231" s="137">
        <v>0</v>
      </c>
    </row>
    <row r="232" spans="1:39" s="43" customFormat="1">
      <c r="A232" s="36"/>
      <c r="B232" s="5" t="s">
        <v>99</v>
      </c>
      <c r="C232" s="2"/>
      <c r="D232" s="137">
        <v>960600</v>
      </c>
      <c r="E232" s="137">
        <v>1072251.0096</v>
      </c>
      <c r="F232" s="137">
        <v>1231785.888798963</v>
      </c>
      <c r="G232" s="137">
        <v>1329490.0528000002</v>
      </c>
      <c r="H232" s="137">
        <v>1396612.9793</v>
      </c>
      <c r="I232" s="137">
        <v>1577538.5108000003</v>
      </c>
      <c r="J232" s="137">
        <v>1616807.522631</v>
      </c>
      <c r="K232" s="137">
        <v>1840500.5475699997</v>
      </c>
      <c r="L232" s="137">
        <v>1884265.7265910006</v>
      </c>
      <c r="M232" s="137">
        <v>2021725</v>
      </c>
      <c r="N232" s="137">
        <v>2163444.7210572977</v>
      </c>
      <c r="O232" s="137">
        <v>2298957</v>
      </c>
      <c r="P232" s="136"/>
      <c r="Q232" s="137">
        <v>111651.00959999999</v>
      </c>
      <c r="R232" s="137">
        <v>159534.87919896297</v>
      </c>
      <c r="S232" s="137">
        <v>97704.164001037221</v>
      </c>
      <c r="T232" s="137">
        <v>67122.926499999812</v>
      </c>
      <c r="U232" s="137">
        <v>180925.53150000022</v>
      </c>
      <c r="V232" s="137">
        <v>39269.01183099972</v>
      </c>
      <c r="W232" s="137">
        <v>223693.02493899976</v>
      </c>
      <c r="X232" s="137">
        <v>43765.179021000949</v>
      </c>
      <c r="Y232" s="137">
        <v>137459.27340899943</v>
      </c>
      <c r="Z232" s="137">
        <v>141719.72105729766</v>
      </c>
      <c r="AA232" s="137">
        <v>14983.956242702061</v>
      </c>
      <c r="AB232" s="131"/>
      <c r="AC232" s="137">
        <v>0</v>
      </c>
      <c r="AD232" s="137">
        <v>0</v>
      </c>
      <c r="AE232" s="137">
        <v>0</v>
      </c>
      <c r="AF232" s="137">
        <v>0</v>
      </c>
      <c r="AG232" s="137">
        <v>0</v>
      </c>
      <c r="AH232" s="137">
        <v>0</v>
      </c>
      <c r="AI232" s="137">
        <v>0</v>
      </c>
      <c r="AJ232" s="137">
        <v>0</v>
      </c>
      <c r="AK232" s="137">
        <v>0</v>
      </c>
      <c r="AL232" s="137">
        <v>0</v>
      </c>
      <c r="AM232" s="137">
        <v>0</v>
      </c>
    </row>
  </sheetData>
  <mergeCells count="12">
    <mergeCell ref="D121:O121"/>
    <mergeCell ref="D3:O3"/>
    <mergeCell ref="D4:O4"/>
    <mergeCell ref="Q3:AA3"/>
    <mergeCell ref="Q4:AA4"/>
    <mergeCell ref="D120:O120"/>
    <mergeCell ref="AC3:AM3"/>
    <mergeCell ref="AC4:AM4"/>
    <mergeCell ref="AC120:AM120"/>
    <mergeCell ref="AC121:AM121"/>
    <mergeCell ref="Q120:AA120"/>
    <mergeCell ref="Q121:AA121"/>
  </mergeCells>
  <phoneticPr fontId="89" type="noConversion"/>
  <hyperlinks>
    <hyperlink ref="A1" location="Index!A1" display="Index" xr:uid="{00000000-0004-0000-0600-000000000000}"/>
  </hyperlinks>
  <pageMargins left="0.7" right="0.7" top="0.75" bottom="0.75" header="0.3" footer="0.3"/>
  <pageSetup scale="2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AM76" sqref="AM76"/>
      <selection pane="topRight" activeCell="AM76" sqref="AM76"/>
      <selection pane="bottomLeft" activeCell="AM76" sqref="AM76"/>
      <selection pane="bottomRight" activeCell="D6" sqref="D6"/>
    </sheetView>
  </sheetViews>
  <sheetFormatPr defaultColWidth="9.140625" defaultRowHeight="14.25"/>
  <cols>
    <col min="1" max="1" width="6.425781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18" width="13.85546875" style="39" customWidth="1"/>
    <col min="19" max="27" width="13.85546875" style="37" customWidth="1"/>
    <col min="28" max="28" width="7.42578125" style="37" customWidth="1"/>
    <col min="29" max="35" width="10.5703125" style="37" bestFit="1" customWidth="1"/>
    <col min="36" max="38" width="11.140625" style="37" bestFit="1" customWidth="1"/>
    <col min="39" max="39" width="11.5703125" style="37" bestFit="1" customWidth="1"/>
    <col min="40" max="16384" width="9.140625" style="37"/>
  </cols>
  <sheetData>
    <row r="1" spans="1:39">
      <c r="A1" s="174" t="s">
        <v>311</v>
      </c>
    </row>
    <row r="2" spans="1:39" s="43" customFormat="1" ht="15" customHeight="1">
      <c r="A2" s="36"/>
      <c r="B2" s="168" t="s">
        <v>271</v>
      </c>
      <c r="C2" s="159"/>
      <c r="D2" s="50"/>
      <c r="E2" s="50"/>
      <c r="F2" s="50"/>
      <c r="G2" s="50"/>
      <c r="H2" s="50"/>
      <c r="I2" s="50"/>
      <c r="J2" s="50"/>
      <c r="K2" s="101"/>
      <c r="L2" s="101"/>
      <c r="M2" s="101"/>
      <c r="N2" s="101"/>
      <c r="O2" s="101"/>
      <c r="P2" s="50"/>
      <c r="Q2" s="50"/>
      <c r="R2" s="50"/>
      <c r="S2" s="50"/>
      <c r="T2" s="50"/>
    </row>
    <row r="3" spans="1:39" s="43" customFormat="1" ht="27" customHeight="1">
      <c r="A3" s="36"/>
      <c r="B3" s="97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6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13116.75997888545</v>
      </c>
      <c r="E9" s="129">
        <v>7424.4710532345334</v>
      </c>
      <c r="F9" s="129">
        <v>26237.97372953454</v>
      </c>
      <c r="G9" s="129">
        <v>27227.791552218969</v>
      </c>
      <c r="H9" s="129">
        <v>27438.502078353464</v>
      </c>
      <c r="I9" s="129">
        <v>31158.73105302644</v>
      </c>
      <c r="J9" s="129">
        <v>31387.176923352104</v>
      </c>
      <c r="K9" s="129">
        <v>41308.229088612497</v>
      </c>
      <c r="L9" s="129">
        <v>51615.585755073153</v>
      </c>
      <c r="M9" s="129">
        <v>64256.112956924539</v>
      </c>
      <c r="N9" s="129">
        <v>72565.62336937584</v>
      </c>
      <c r="O9" s="129">
        <v>87325.38300562778</v>
      </c>
      <c r="P9" s="136"/>
      <c r="Q9" s="129">
        <v>-5692.2889256509152</v>
      </c>
      <c r="R9" s="129">
        <v>18813.50267630001</v>
      </c>
      <c r="S9" s="129">
        <v>989.81782268442657</v>
      </c>
      <c r="T9" s="129">
        <v>210.7105261344941</v>
      </c>
      <c r="U9" s="129">
        <v>3720.2289746729775</v>
      </c>
      <c r="V9" s="129">
        <v>228.44587032566324</v>
      </c>
      <c r="W9" s="129">
        <v>9921.0521652603911</v>
      </c>
      <c r="X9" s="129">
        <v>10307.356666460657</v>
      </c>
      <c r="Y9" s="129">
        <v>12640.527201851386</v>
      </c>
      <c r="Z9" s="129">
        <v>8309.5104124513</v>
      </c>
      <c r="AA9" s="129">
        <v>14759.759636251943</v>
      </c>
      <c r="AB9" s="131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13116.75997888545</v>
      </c>
      <c r="E23" s="129">
        <v>7424.4710532345334</v>
      </c>
      <c r="F23" s="129">
        <v>26237.97372953454</v>
      </c>
      <c r="G23" s="129">
        <v>27227.791552218969</v>
      </c>
      <c r="H23" s="129">
        <v>27438.502078353464</v>
      </c>
      <c r="I23" s="129">
        <v>31158.73105302644</v>
      </c>
      <c r="J23" s="129">
        <v>31387.176923352104</v>
      </c>
      <c r="K23" s="129">
        <v>41308.229088612497</v>
      </c>
      <c r="L23" s="129">
        <v>51615.585755073153</v>
      </c>
      <c r="M23" s="129">
        <v>64256.112956924539</v>
      </c>
      <c r="N23" s="129">
        <v>72565.62336937584</v>
      </c>
      <c r="O23" s="129">
        <v>87325.38300562778</v>
      </c>
      <c r="P23" s="136"/>
      <c r="Q23" s="129">
        <v>-5692.2889256509152</v>
      </c>
      <c r="R23" s="129">
        <v>18813.50267630001</v>
      </c>
      <c r="S23" s="129">
        <v>989.81782268442657</v>
      </c>
      <c r="T23" s="129">
        <v>210.7105261344941</v>
      </c>
      <c r="U23" s="129">
        <v>3720.2289746729775</v>
      </c>
      <c r="V23" s="129">
        <v>228.44587032566324</v>
      </c>
      <c r="W23" s="129">
        <v>9921.0521652603911</v>
      </c>
      <c r="X23" s="129">
        <v>10307.356666460657</v>
      </c>
      <c r="Y23" s="129">
        <v>12640.527201851386</v>
      </c>
      <c r="Z23" s="129">
        <v>8309.5104124513</v>
      </c>
      <c r="AA23" s="129">
        <v>14759.759636251943</v>
      </c>
      <c r="AB23" s="131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13116.75997888545</v>
      </c>
      <c r="E24" s="132">
        <v>7424.4710532345334</v>
      </c>
      <c r="F24" s="132">
        <v>26237.97372953454</v>
      </c>
      <c r="G24" s="132">
        <v>27227.791552218969</v>
      </c>
      <c r="H24" s="132">
        <v>27438.502078353464</v>
      </c>
      <c r="I24" s="132">
        <v>31158.73105302644</v>
      </c>
      <c r="J24" s="132">
        <v>31387.176923352104</v>
      </c>
      <c r="K24" s="132">
        <v>41308.229088612497</v>
      </c>
      <c r="L24" s="132">
        <v>51615.585755073153</v>
      </c>
      <c r="M24" s="132">
        <v>64256.112956924539</v>
      </c>
      <c r="N24" s="132">
        <v>72565.62336937584</v>
      </c>
      <c r="O24" s="132">
        <v>87325.38300562778</v>
      </c>
      <c r="P24" s="133"/>
      <c r="Q24" s="132">
        <v>-5692.2889256509152</v>
      </c>
      <c r="R24" s="132">
        <v>18813.50267630001</v>
      </c>
      <c r="S24" s="132">
        <v>989.81782268442657</v>
      </c>
      <c r="T24" s="132">
        <v>210.7105261344941</v>
      </c>
      <c r="U24" s="132">
        <v>3720.2289746729775</v>
      </c>
      <c r="V24" s="132">
        <v>228.44587032566324</v>
      </c>
      <c r="W24" s="132">
        <v>9921.0521652603911</v>
      </c>
      <c r="X24" s="132">
        <v>10307.356666460657</v>
      </c>
      <c r="Y24" s="132">
        <v>12640.527201851386</v>
      </c>
      <c r="Z24" s="132">
        <v>8309.5104124513</v>
      </c>
      <c r="AA24" s="132">
        <v>14759.759636251943</v>
      </c>
      <c r="AB24" s="135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0</v>
      </c>
      <c r="I25" s="132">
        <v>0</v>
      </c>
      <c r="J25" s="132">
        <v>0</v>
      </c>
      <c r="K25" s="132">
        <v>0</v>
      </c>
      <c r="L25" s="132">
        <v>0</v>
      </c>
      <c r="M25" s="132">
        <v>0</v>
      </c>
      <c r="N25" s="132">
        <v>0</v>
      </c>
      <c r="O25" s="132">
        <v>0</v>
      </c>
      <c r="P25" s="133"/>
      <c r="Q25" s="132">
        <v>0</v>
      </c>
      <c r="R25" s="132">
        <v>0</v>
      </c>
      <c r="S25" s="132">
        <v>0</v>
      </c>
      <c r="T25" s="132">
        <v>0</v>
      </c>
      <c r="U25" s="132">
        <v>0</v>
      </c>
      <c r="V25" s="132">
        <v>0</v>
      </c>
      <c r="W25" s="132">
        <v>0</v>
      </c>
      <c r="X25" s="132">
        <v>0</v>
      </c>
      <c r="Y25" s="132">
        <v>0</v>
      </c>
      <c r="Z25" s="132">
        <v>0</v>
      </c>
      <c r="AA25" s="132">
        <v>0</v>
      </c>
      <c r="AB25" s="135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154.53306632450827</v>
      </c>
      <c r="E26" s="132">
        <v>109.37417745327845</v>
      </c>
      <c r="F26" s="132">
        <v>83.895423433377815</v>
      </c>
      <c r="G26" s="132">
        <v>90.186122639040434</v>
      </c>
      <c r="H26" s="132">
        <v>123.88911105834484</v>
      </c>
      <c r="I26" s="132">
        <v>318.47418915012349</v>
      </c>
      <c r="J26" s="132">
        <v>422.35033226090701</v>
      </c>
      <c r="K26" s="132">
        <v>420.01805270919687</v>
      </c>
      <c r="L26" s="132">
        <v>534.94183580176559</v>
      </c>
      <c r="M26" s="132">
        <v>669.39255862282243</v>
      </c>
      <c r="N26" s="132">
        <v>671.91368672122985</v>
      </c>
      <c r="O26" s="132">
        <v>695.33090651168004</v>
      </c>
      <c r="P26" s="133"/>
      <c r="Q26" s="132">
        <v>-45.158888871229827</v>
      </c>
      <c r="R26" s="132">
        <v>-25.478754019900627</v>
      </c>
      <c r="S26" s="132">
        <v>6.2906992056626194</v>
      </c>
      <c r="T26" s="132">
        <v>33.702988419304404</v>
      </c>
      <c r="U26" s="132">
        <v>194.58507809177866</v>
      </c>
      <c r="V26" s="132">
        <v>103.87614311078353</v>
      </c>
      <c r="W26" s="132">
        <v>-2.3322795517101369</v>
      </c>
      <c r="X26" s="132">
        <v>114.92378309256867</v>
      </c>
      <c r="Y26" s="132">
        <v>134.45072282105687</v>
      </c>
      <c r="Z26" s="132">
        <v>2.5211280984073881</v>
      </c>
      <c r="AA26" s="132">
        <v>23.417219790450172</v>
      </c>
      <c r="AB26" s="135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5863.8007384269886</v>
      </c>
      <c r="E27" s="132">
        <v>3411.7795188297214</v>
      </c>
      <c r="F27" s="132">
        <v>11306.458878856136</v>
      </c>
      <c r="G27" s="132">
        <v>9715.5017955396834</v>
      </c>
      <c r="H27" s="132">
        <v>9820.9170904529146</v>
      </c>
      <c r="I27" s="132">
        <v>11923.560766844868</v>
      </c>
      <c r="J27" s="132">
        <v>13986.247808829521</v>
      </c>
      <c r="K27" s="132">
        <v>16780.644971343576</v>
      </c>
      <c r="L27" s="132">
        <v>16104.760990464274</v>
      </c>
      <c r="M27" s="132">
        <v>22715.676099759854</v>
      </c>
      <c r="N27" s="132">
        <v>26007.84059868085</v>
      </c>
      <c r="O27" s="132">
        <v>31422.147871434969</v>
      </c>
      <c r="P27" s="133"/>
      <c r="Q27" s="132">
        <v>-2452.0212195972667</v>
      </c>
      <c r="R27" s="132">
        <v>7894.6793600264127</v>
      </c>
      <c r="S27" s="132">
        <v>-1590.9570833164523</v>
      </c>
      <c r="T27" s="132">
        <v>105.41529491323161</v>
      </c>
      <c r="U27" s="132">
        <v>2102.6436763919532</v>
      </c>
      <c r="V27" s="132">
        <v>2062.6870419846528</v>
      </c>
      <c r="W27" s="132">
        <v>2794.3971625140562</v>
      </c>
      <c r="X27" s="132">
        <v>-675.88398087930273</v>
      </c>
      <c r="Y27" s="132">
        <v>6610.9151092955817</v>
      </c>
      <c r="Z27" s="132">
        <v>3292.1644989209935</v>
      </c>
      <c r="AA27" s="132">
        <v>5414.3072727541212</v>
      </c>
      <c r="AB27" s="135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0</v>
      </c>
      <c r="I28" s="132">
        <v>0</v>
      </c>
      <c r="J28" s="132">
        <v>0</v>
      </c>
      <c r="K28" s="132">
        <v>0</v>
      </c>
      <c r="L28" s="132">
        <v>0</v>
      </c>
      <c r="M28" s="132">
        <v>0</v>
      </c>
      <c r="N28" s="132">
        <v>0</v>
      </c>
      <c r="O28" s="132">
        <v>0</v>
      </c>
      <c r="P28" s="133"/>
      <c r="Q28" s="132">
        <v>0</v>
      </c>
      <c r="R28" s="132">
        <v>0</v>
      </c>
      <c r="S28" s="132">
        <v>0</v>
      </c>
      <c r="T28" s="132">
        <v>0</v>
      </c>
      <c r="U28" s="132">
        <v>0</v>
      </c>
      <c r="V28" s="132">
        <v>0</v>
      </c>
      <c r="W28" s="132">
        <v>0</v>
      </c>
      <c r="X28" s="132">
        <v>0</v>
      </c>
      <c r="Y28" s="132">
        <v>0</v>
      </c>
      <c r="Z28" s="132">
        <v>0</v>
      </c>
      <c r="AA28" s="132">
        <v>0</v>
      </c>
      <c r="AB28" s="135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0</v>
      </c>
      <c r="I29" s="132">
        <v>0</v>
      </c>
      <c r="J29" s="132">
        <v>0</v>
      </c>
      <c r="K29" s="132">
        <v>0</v>
      </c>
      <c r="L29" s="132">
        <v>0</v>
      </c>
      <c r="M29" s="132">
        <v>0</v>
      </c>
      <c r="N29" s="132">
        <v>0</v>
      </c>
      <c r="O29" s="132">
        <v>0</v>
      </c>
      <c r="P29" s="133"/>
      <c r="Q29" s="132">
        <v>0</v>
      </c>
      <c r="R29" s="132">
        <v>0</v>
      </c>
      <c r="S29" s="132">
        <v>0</v>
      </c>
      <c r="T29" s="132">
        <v>0</v>
      </c>
      <c r="U29" s="132">
        <v>0</v>
      </c>
      <c r="V29" s="132">
        <v>0</v>
      </c>
      <c r="W29" s="132">
        <v>0</v>
      </c>
      <c r="X29" s="132">
        <v>0</v>
      </c>
      <c r="Y29" s="132">
        <v>0</v>
      </c>
      <c r="Z29" s="132">
        <v>0</v>
      </c>
      <c r="AA29" s="132">
        <v>0</v>
      </c>
      <c r="AB29" s="135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0</v>
      </c>
      <c r="I30" s="132">
        <v>0</v>
      </c>
      <c r="J30" s="132">
        <v>0</v>
      </c>
      <c r="K30" s="132">
        <v>0</v>
      </c>
      <c r="L30" s="132">
        <v>0</v>
      </c>
      <c r="M30" s="132">
        <v>0</v>
      </c>
      <c r="N30" s="132">
        <v>0</v>
      </c>
      <c r="O30" s="132">
        <v>0</v>
      </c>
      <c r="P30" s="133"/>
      <c r="Q30" s="132">
        <v>0</v>
      </c>
      <c r="R30" s="132">
        <v>0</v>
      </c>
      <c r="S30" s="132">
        <v>0</v>
      </c>
      <c r="T30" s="132">
        <v>0</v>
      </c>
      <c r="U30" s="132">
        <v>0</v>
      </c>
      <c r="V30" s="132">
        <v>0</v>
      </c>
      <c r="W30" s="132">
        <v>0</v>
      </c>
      <c r="X30" s="132">
        <v>0</v>
      </c>
      <c r="Y30" s="132">
        <v>0</v>
      </c>
      <c r="Z30" s="132">
        <v>0</v>
      </c>
      <c r="AA30" s="132">
        <v>0</v>
      </c>
      <c r="AB30" s="135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0</v>
      </c>
      <c r="E31" s="132">
        <v>0</v>
      </c>
      <c r="F31" s="132">
        <v>0</v>
      </c>
      <c r="G31" s="132">
        <v>0</v>
      </c>
      <c r="H31" s="132">
        <v>0</v>
      </c>
      <c r="I31" s="132">
        <v>0</v>
      </c>
      <c r="J31" s="132">
        <v>0</v>
      </c>
      <c r="K31" s="132">
        <v>0</v>
      </c>
      <c r="L31" s="132">
        <v>0</v>
      </c>
      <c r="M31" s="132">
        <v>0</v>
      </c>
      <c r="N31" s="132">
        <v>0</v>
      </c>
      <c r="O31" s="132">
        <v>0</v>
      </c>
      <c r="P31" s="133"/>
      <c r="Q31" s="132">
        <v>0</v>
      </c>
      <c r="R31" s="132">
        <v>0</v>
      </c>
      <c r="S31" s="132">
        <v>0</v>
      </c>
      <c r="T31" s="132">
        <v>0</v>
      </c>
      <c r="U31" s="132">
        <v>0</v>
      </c>
      <c r="V31" s="132">
        <v>0</v>
      </c>
      <c r="W31" s="132">
        <v>0</v>
      </c>
      <c r="X31" s="132">
        <v>0</v>
      </c>
      <c r="Y31" s="132">
        <v>0</v>
      </c>
      <c r="Z31" s="132">
        <v>0</v>
      </c>
      <c r="AA31" s="132">
        <v>0</v>
      </c>
      <c r="AB31" s="135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305.81921256094398</v>
      </c>
      <c r="E32" s="132">
        <v>216.45027578125359</v>
      </c>
      <c r="F32" s="132">
        <v>166.02810610115682</v>
      </c>
      <c r="G32" s="132">
        <v>178.47732957992756</v>
      </c>
      <c r="H32" s="132">
        <v>245.17516729511456</v>
      </c>
      <c r="I32" s="132">
        <v>630.2568638763197</v>
      </c>
      <c r="J32" s="132">
        <v>835.82659109119732</v>
      </c>
      <c r="K32" s="132">
        <v>831.21103590329858</v>
      </c>
      <c r="L32" s="132">
        <v>1058.643919271381</v>
      </c>
      <c r="M32" s="132">
        <v>1324.7203983017093</v>
      </c>
      <c r="N32" s="132">
        <v>1329.7096826546203</v>
      </c>
      <c r="O32" s="132">
        <v>1376.0520991161143</v>
      </c>
      <c r="P32" s="133"/>
      <c r="Q32" s="132">
        <v>-89.368936779690372</v>
      </c>
      <c r="R32" s="132">
        <v>-50.422169680096765</v>
      </c>
      <c r="S32" s="132">
        <v>12.449223478770733</v>
      </c>
      <c r="T32" s="132">
        <v>66.697837715187006</v>
      </c>
      <c r="U32" s="132">
        <v>385.08169658120511</v>
      </c>
      <c r="V32" s="132">
        <v>205.56972721487759</v>
      </c>
      <c r="W32" s="132">
        <v>-4.6155551878987566</v>
      </c>
      <c r="X32" s="132">
        <v>227.43288336808263</v>
      </c>
      <c r="Y32" s="132">
        <v>266.0764790303283</v>
      </c>
      <c r="Z32" s="132">
        <v>4.9892843529109498</v>
      </c>
      <c r="AA32" s="132">
        <v>46.342416461493841</v>
      </c>
      <c r="AB32" s="135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6792.6069615730075</v>
      </c>
      <c r="E34" s="132">
        <v>3686.86708117028</v>
      </c>
      <c r="F34" s="132">
        <v>14681.591321143869</v>
      </c>
      <c r="G34" s="132">
        <v>17243.626304460322</v>
      </c>
      <c r="H34" s="132">
        <v>17248.520709547087</v>
      </c>
      <c r="I34" s="132">
        <v>18286.439233155132</v>
      </c>
      <c r="J34" s="132">
        <v>16142.752191170481</v>
      </c>
      <c r="K34" s="132">
        <v>23276.355028656424</v>
      </c>
      <c r="L34" s="132">
        <v>33917.239009535726</v>
      </c>
      <c r="M34" s="132">
        <v>39546.323900240146</v>
      </c>
      <c r="N34" s="132">
        <v>44556.15940131915</v>
      </c>
      <c r="O34" s="132">
        <v>53831.852128565028</v>
      </c>
      <c r="P34" s="133"/>
      <c r="Q34" s="132">
        <v>-3105.7398804027271</v>
      </c>
      <c r="R34" s="132">
        <v>10994.72423997359</v>
      </c>
      <c r="S34" s="132">
        <v>2562.034983316451</v>
      </c>
      <c r="T34" s="132">
        <v>4.894405086767506</v>
      </c>
      <c r="U34" s="132">
        <v>1037.9185236080446</v>
      </c>
      <c r="V34" s="132">
        <v>-2143.6870419846514</v>
      </c>
      <c r="W34" s="132">
        <v>7133.6028374859434</v>
      </c>
      <c r="X34" s="132">
        <v>10640.883980879304</v>
      </c>
      <c r="Y34" s="132">
        <v>5629.0848907044165</v>
      </c>
      <c r="Z34" s="132">
        <v>5009.8355010790046</v>
      </c>
      <c r="AA34" s="132">
        <v>9275.6927272458761</v>
      </c>
      <c r="AB34" s="135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0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3"/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5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32157.223500000004</v>
      </c>
      <c r="E36" s="129">
        <v>40893.933599999997</v>
      </c>
      <c r="F36" s="129">
        <v>58978.723000000005</v>
      </c>
      <c r="G36" s="129">
        <v>52334.167200000004</v>
      </c>
      <c r="H36" s="129">
        <v>69349.100500000015</v>
      </c>
      <c r="I36" s="129">
        <v>87272.427911849867</v>
      </c>
      <c r="J36" s="129">
        <v>110334.78573208449</v>
      </c>
      <c r="K36" s="129">
        <v>128746.02860169692</v>
      </c>
      <c r="L36" s="129">
        <v>125753.63699235959</v>
      </c>
      <c r="M36" s="129">
        <v>122332.68622316691</v>
      </c>
      <c r="N36" s="129">
        <v>132412.35805193215</v>
      </c>
      <c r="O36" s="129">
        <v>162342.08563576205</v>
      </c>
      <c r="P36" s="136"/>
      <c r="Q36" s="129">
        <v>8736.710099999993</v>
      </c>
      <c r="R36" s="129">
        <v>18084.789400000005</v>
      </c>
      <c r="S36" s="129">
        <v>-6644.5558000000001</v>
      </c>
      <c r="T36" s="129">
        <v>17014.933300000008</v>
      </c>
      <c r="U36" s="129">
        <v>17923.327411849856</v>
      </c>
      <c r="V36" s="129">
        <v>23062.357820234625</v>
      </c>
      <c r="W36" s="129">
        <v>18411.242869612419</v>
      </c>
      <c r="X36" s="129">
        <v>-2992.3916093373236</v>
      </c>
      <c r="Y36" s="129">
        <v>-3420.9507691926774</v>
      </c>
      <c r="Z36" s="129">
        <v>10079.671828765231</v>
      </c>
      <c r="AA36" s="129">
        <v>29929.727583829914</v>
      </c>
      <c r="AB36" s="131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</row>
    <row r="37" spans="1:39">
      <c r="B37" s="176" t="s">
        <v>40</v>
      </c>
      <c r="C37" s="186"/>
      <c r="D37" s="132">
        <v>32157.223500000004</v>
      </c>
      <c r="E37" s="132">
        <v>40893.933599999997</v>
      </c>
      <c r="F37" s="132">
        <v>58978.723000000005</v>
      </c>
      <c r="G37" s="132">
        <v>52334.167200000004</v>
      </c>
      <c r="H37" s="132">
        <v>69349.100500000015</v>
      </c>
      <c r="I37" s="132">
        <v>87272.427911849867</v>
      </c>
      <c r="J37" s="132">
        <v>110334.78573208449</v>
      </c>
      <c r="K37" s="132">
        <v>128746.02860169692</v>
      </c>
      <c r="L37" s="132">
        <v>125753.63699235959</v>
      </c>
      <c r="M37" s="132">
        <v>122332.68622316691</v>
      </c>
      <c r="N37" s="132">
        <v>132412.35805193215</v>
      </c>
      <c r="O37" s="132">
        <v>162342.08563576205</v>
      </c>
      <c r="P37" s="133"/>
      <c r="Q37" s="132">
        <v>8736.710099999993</v>
      </c>
      <c r="R37" s="132">
        <v>18084.789400000005</v>
      </c>
      <c r="S37" s="132">
        <v>-6644.5558000000001</v>
      </c>
      <c r="T37" s="132">
        <v>17014.933300000008</v>
      </c>
      <c r="U37" s="132">
        <v>17923.327411849856</v>
      </c>
      <c r="V37" s="132">
        <v>23062.357820234625</v>
      </c>
      <c r="W37" s="132">
        <v>18411.242869612419</v>
      </c>
      <c r="X37" s="132">
        <v>-2992.3916093373236</v>
      </c>
      <c r="Y37" s="132">
        <v>-3420.9507691926774</v>
      </c>
      <c r="Z37" s="132">
        <v>10079.671828765231</v>
      </c>
      <c r="AA37" s="132">
        <v>29929.727583829914</v>
      </c>
      <c r="AB37" s="135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0</v>
      </c>
      <c r="I38" s="132">
        <v>0</v>
      </c>
      <c r="J38" s="132">
        <v>0</v>
      </c>
      <c r="K38" s="132">
        <v>0</v>
      </c>
      <c r="L38" s="132">
        <v>0</v>
      </c>
      <c r="M38" s="132">
        <v>0</v>
      </c>
      <c r="N38" s="132">
        <v>0</v>
      </c>
      <c r="O38" s="132">
        <v>0</v>
      </c>
      <c r="P38" s="133"/>
      <c r="Q38" s="132">
        <v>0</v>
      </c>
      <c r="R38" s="132">
        <v>0</v>
      </c>
      <c r="S38" s="132">
        <v>0</v>
      </c>
      <c r="T38" s="132">
        <v>0</v>
      </c>
      <c r="U38" s="132">
        <v>0</v>
      </c>
      <c r="V38" s="132">
        <v>0</v>
      </c>
      <c r="W38" s="132">
        <v>0</v>
      </c>
      <c r="X38" s="132">
        <v>0</v>
      </c>
      <c r="Y38" s="132">
        <v>0</v>
      </c>
      <c r="Z38" s="132">
        <v>0</v>
      </c>
      <c r="AA38" s="132">
        <v>0</v>
      </c>
      <c r="AB38" s="135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200.78025612750588</v>
      </c>
      <c r="E39" s="132">
        <v>255.32970725128737</v>
      </c>
      <c r="F39" s="132">
        <v>368.24581917071362</v>
      </c>
      <c r="G39" s="132">
        <v>326.75916484629704</v>
      </c>
      <c r="H39" s="132">
        <v>432.99540958821103</v>
      </c>
      <c r="I39" s="132">
        <v>544.90340028922299</v>
      </c>
      <c r="J39" s="132">
        <v>688.89798707470504</v>
      </c>
      <c r="K39" s="132">
        <v>803.85237855027822</v>
      </c>
      <c r="L39" s="132">
        <v>785.16876447033303</v>
      </c>
      <c r="M39" s="132">
        <v>763.80935290179082</v>
      </c>
      <c r="N39" s="132">
        <v>826.74386251393696</v>
      </c>
      <c r="O39" s="132">
        <v>1013.6162885524553</v>
      </c>
      <c r="P39" s="133"/>
      <c r="Q39" s="132">
        <v>54.549451123781488</v>
      </c>
      <c r="R39" s="132">
        <v>112.91611191942623</v>
      </c>
      <c r="S39" s="132">
        <v>-41.486654324416563</v>
      </c>
      <c r="T39" s="132">
        <v>106.23624474191398</v>
      </c>
      <c r="U39" s="132">
        <v>111.90799070101195</v>
      </c>
      <c r="V39" s="132">
        <v>143.99458678548206</v>
      </c>
      <c r="W39" s="132">
        <v>114.9543914755732</v>
      </c>
      <c r="X39" s="132">
        <v>-18.683614079945254</v>
      </c>
      <c r="Y39" s="132">
        <v>-21.359411568542175</v>
      </c>
      <c r="Z39" s="132">
        <v>62.934509612146172</v>
      </c>
      <c r="AA39" s="132">
        <v>186.8724260385184</v>
      </c>
      <c r="AB39" s="135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31956.443243872498</v>
      </c>
      <c r="E40" s="132">
        <v>40638.60389274871</v>
      </c>
      <c r="F40" s="132">
        <v>58610.477180829286</v>
      </c>
      <c r="G40" s="132">
        <v>52007.408035153705</v>
      </c>
      <c r="H40" s="132">
        <v>68916.105090411787</v>
      </c>
      <c r="I40" s="132">
        <v>86727.524511560652</v>
      </c>
      <c r="J40" s="132">
        <v>109645.88774500978</v>
      </c>
      <c r="K40" s="132">
        <v>127942.17622314664</v>
      </c>
      <c r="L40" s="132">
        <v>124968.46822788926</v>
      </c>
      <c r="M40" s="132">
        <v>121568.87687026513</v>
      </c>
      <c r="N40" s="132">
        <v>131585.61418941821</v>
      </c>
      <c r="O40" s="132">
        <v>161328.46934720961</v>
      </c>
      <c r="P40" s="133"/>
      <c r="Q40" s="132">
        <v>8682.1606488762136</v>
      </c>
      <c r="R40" s="132">
        <v>17971.873288080576</v>
      </c>
      <c r="S40" s="132">
        <v>-6603.0691456755794</v>
      </c>
      <c r="T40" s="132">
        <v>16908.697055258086</v>
      </c>
      <c r="U40" s="132">
        <v>17811.419421148854</v>
      </c>
      <c r="V40" s="132">
        <v>22918.363233449134</v>
      </c>
      <c r="W40" s="132">
        <v>18296.288478136852</v>
      </c>
      <c r="X40" s="132">
        <v>-2973.7079952573822</v>
      </c>
      <c r="Y40" s="132">
        <v>-3399.5913576241264</v>
      </c>
      <c r="Z40" s="132">
        <v>10016.737319153071</v>
      </c>
      <c r="AA40" s="132">
        <v>29742.855157791404</v>
      </c>
      <c r="AB40" s="135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</row>
    <row r="41" spans="1:39">
      <c r="B41" s="6" t="s">
        <v>44</v>
      </c>
      <c r="C41" s="186"/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0</v>
      </c>
      <c r="L41" s="132">
        <v>0</v>
      </c>
      <c r="M41" s="132">
        <v>0</v>
      </c>
      <c r="N41" s="132">
        <v>0</v>
      </c>
      <c r="O41" s="132">
        <v>0</v>
      </c>
      <c r="P41" s="133"/>
      <c r="Q41" s="132">
        <v>0</v>
      </c>
      <c r="R41" s="132">
        <v>0</v>
      </c>
      <c r="S41" s="132">
        <v>0</v>
      </c>
      <c r="T41" s="132">
        <v>0</v>
      </c>
      <c r="U41" s="132">
        <v>0</v>
      </c>
      <c r="V41" s="132">
        <v>0</v>
      </c>
      <c r="W41" s="132">
        <v>0</v>
      </c>
      <c r="X41" s="132">
        <v>0</v>
      </c>
      <c r="Y41" s="132">
        <v>0</v>
      </c>
      <c r="Z41" s="132">
        <v>0</v>
      </c>
      <c r="AA41" s="132">
        <v>0</v>
      </c>
      <c r="AB41" s="135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0</v>
      </c>
      <c r="E42" s="132">
        <v>0</v>
      </c>
      <c r="F42" s="132">
        <v>0</v>
      </c>
      <c r="G42" s="132">
        <v>0</v>
      </c>
      <c r="H42" s="132">
        <v>0</v>
      </c>
      <c r="I42" s="132">
        <v>0</v>
      </c>
      <c r="J42" s="132">
        <v>0</v>
      </c>
      <c r="K42" s="132">
        <v>0</v>
      </c>
      <c r="L42" s="132">
        <v>0</v>
      </c>
      <c r="M42" s="132">
        <v>0</v>
      </c>
      <c r="N42" s="132">
        <v>0</v>
      </c>
      <c r="O42" s="132">
        <v>0</v>
      </c>
      <c r="P42" s="133"/>
      <c r="Q42" s="132">
        <v>0</v>
      </c>
      <c r="R42" s="132">
        <v>0</v>
      </c>
      <c r="S42" s="132">
        <v>0</v>
      </c>
      <c r="T42" s="132">
        <v>0</v>
      </c>
      <c r="U42" s="132">
        <v>0</v>
      </c>
      <c r="V42" s="132">
        <v>0</v>
      </c>
      <c r="W42" s="132">
        <v>0</v>
      </c>
      <c r="X42" s="132">
        <v>0</v>
      </c>
      <c r="Y42" s="132">
        <v>0</v>
      </c>
      <c r="Z42" s="132">
        <v>0</v>
      </c>
      <c r="AA42" s="132">
        <v>0</v>
      </c>
      <c r="AB42" s="135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0</v>
      </c>
      <c r="E43" s="132">
        <v>0</v>
      </c>
      <c r="F43" s="132">
        <v>0</v>
      </c>
      <c r="G43" s="132">
        <v>0</v>
      </c>
      <c r="H43" s="132">
        <v>0</v>
      </c>
      <c r="I43" s="132">
        <v>0</v>
      </c>
      <c r="J43" s="132">
        <v>0</v>
      </c>
      <c r="K43" s="132">
        <v>0</v>
      </c>
      <c r="L43" s="132">
        <v>0</v>
      </c>
      <c r="M43" s="132">
        <v>0</v>
      </c>
      <c r="N43" s="132">
        <v>0</v>
      </c>
      <c r="O43" s="132">
        <v>0</v>
      </c>
      <c r="P43" s="133"/>
      <c r="Q43" s="132">
        <v>0</v>
      </c>
      <c r="R43" s="132">
        <v>0</v>
      </c>
      <c r="S43" s="132">
        <v>0</v>
      </c>
      <c r="T43" s="132">
        <v>0</v>
      </c>
      <c r="U43" s="132">
        <v>0</v>
      </c>
      <c r="V43" s="132">
        <v>0</v>
      </c>
      <c r="W43" s="132">
        <v>0</v>
      </c>
      <c r="X43" s="132">
        <v>0</v>
      </c>
      <c r="Y43" s="132">
        <v>0</v>
      </c>
      <c r="Z43" s="132">
        <v>0</v>
      </c>
      <c r="AA43" s="132">
        <v>0</v>
      </c>
      <c r="AB43" s="135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3"/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5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0</v>
      </c>
      <c r="E45" s="132">
        <v>0</v>
      </c>
      <c r="F45" s="132">
        <v>0</v>
      </c>
      <c r="G45" s="132">
        <v>0</v>
      </c>
      <c r="H45" s="132">
        <v>0</v>
      </c>
      <c r="I45" s="132">
        <v>0</v>
      </c>
      <c r="J45" s="132">
        <v>0</v>
      </c>
      <c r="K45" s="132">
        <v>0</v>
      </c>
      <c r="L45" s="132">
        <v>0</v>
      </c>
      <c r="M45" s="132">
        <v>0</v>
      </c>
      <c r="N45" s="132">
        <v>0</v>
      </c>
      <c r="O45" s="132">
        <v>0</v>
      </c>
      <c r="P45" s="133"/>
      <c r="Q45" s="132">
        <v>0</v>
      </c>
      <c r="R45" s="132">
        <v>0</v>
      </c>
      <c r="S45" s="132">
        <v>0</v>
      </c>
      <c r="T45" s="132">
        <v>0</v>
      </c>
      <c r="U45" s="132">
        <v>0</v>
      </c>
      <c r="V45" s="132">
        <v>0</v>
      </c>
      <c r="W45" s="132">
        <v>0</v>
      </c>
      <c r="X45" s="132">
        <v>0</v>
      </c>
      <c r="Y45" s="132">
        <v>0</v>
      </c>
      <c r="Z45" s="132">
        <v>0</v>
      </c>
      <c r="AA45" s="132">
        <v>0</v>
      </c>
      <c r="AB45" s="135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0</v>
      </c>
      <c r="E47" s="132">
        <v>0</v>
      </c>
      <c r="F47" s="132">
        <v>0</v>
      </c>
      <c r="G47" s="132">
        <v>0</v>
      </c>
      <c r="H47" s="132">
        <v>0</v>
      </c>
      <c r="I47" s="132">
        <v>0</v>
      </c>
      <c r="J47" s="132">
        <v>0</v>
      </c>
      <c r="K47" s="132">
        <v>0</v>
      </c>
      <c r="L47" s="132">
        <v>0</v>
      </c>
      <c r="M47" s="132">
        <v>0</v>
      </c>
      <c r="N47" s="132">
        <v>0</v>
      </c>
      <c r="O47" s="132">
        <v>0</v>
      </c>
      <c r="P47" s="133"/>
      <c r="Q47" s="132">
        <v>0</v>
      </c>
      <c r="R47" s="132">
        <v>0</v>
      </c>
      <c r="S47" s="132">
        <v>0</v>
      </c>
      <c r="T47" s="132">
        <v>0</v>
      </c>
      <c r="U47" s="132">
        <v>0</v>
      </c>
      <c r="V47" s="132">
        <v>0</v>
      </c>
      <c r="W47" s="132">
        <v>0</v>
      </c>
      <c r="X47" s="132">
        <v>0</v>
      </c>
      <c r="Y47" s="132">
        <v>0</v>
      </c>
      <c r="Z47" s="132">
        <v>0</v>
      </c>
      <c r="AA47" s="132">
        <v>0</v>
      </c>
      <c r="AB47" s="135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0</v>
      </c>
      <c r="E48" s="132">
        <v>0</v>
      </c>
      <c r="F48" s="132">
        <v>0</v>
      </c>
      <c r="G48" s="132">
        <v>0</v>
      </c>
      <c r="H48" s="132">
        <v>0</v>
      </c>
      <c r="I48" s="132">
        <v>0</v>
      </c>
      <c r="J48" s="132">
        <v>0</v>
      </c>
      <c r="K48" s="132">
        <v>0</v>
      </c>
      <c r="L48" s="132">
        <v>0</v>
      </c>
      <c r="M48" s="132">
        <v>0</v>
      </c>
      <c r="N48" s="132">
        <v>0</v>
      </c>
      <c r="O48" s="132">
        <v>0</v>
      </c>
      <c r="P48" s="133"/>
      <c r="Q48" s="132">
        <v>0</v>
      </c>
      <c r="R48" s="132">
        <v>0</v>
      </c>
      <c r="S48" s="132">
        <v>0</v>
      </c>
      <c r="T48" s="132">
        <v>0</v>
      </c>
      <c r="U48" s="132">
        <v>0</v>
      </c>
      <c r="V48" s="132">
        <v>0</v>
      </c>
      <c r="W48" s="132">
        <v>0</v>
      </c>
      <c r="X48" s="132">
        <v>0</v>
      </c>
      <c r="Y48" s="132">
        <v>0</v>
      </c>
      <c r="Z48" s="132">
        <v>0</v>
      </c>
      <c r="AA48" s="132">
        <v>0</v>
      </c>
      <c r="AB48" s="135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49810.828099999999</v>
      </c>
      <c r="E49" s="129">
        <v>43938.757400000002</v>
      </c>
      <c r="F49" s="129">
        <v>62899.691100000018</v>
      </c>
      <c r="G49" s="129">
        <v>65733.177800000005</v>
      </c>
      <c r="H49" s="129">
        <v>89858.430299999993</v>
      </c>
      <c r="I49" s="129">
        <v>82376.572088150118</v>
      </c>
      <c r="J49" s="129">
        <v>101611.21426791552</v>
      </c>
      <c r="K49" s="129">
        <v>141382.97139830305</v>
      </c>
      <c r="L49" s="129">
        <v>168628.36300764044</v>
      </c>
      <c r="M49" s="129">
        <v>161430.31377683306</v>
      </c>
      <c r="N49" s="129">
        <v>168604.64194806787</v>
      </c>
      <c r="O49" s="129">
        <v>203300.91436423792</v>
      </c>
      <c r="P49" s="136"/>
      <c r="Q49" s="129">
        <v>-5872.0706999999948</v>
      </c>
      <c r="R49" s="129">
        <v>18960.933700000016</v>
      </c>
      <c r="S49" s="129">
        <v>2833.4866999999804</v>
      </c>
      <c r="T49" s="129">
        <v>24125.252499999988</v>
      </c>
      <c r="U49" s="129">
        <v>-7481.8582118498625</v>
      </c>
      <c r="V49" s="129">
        <v>19234.6421797654</v>
      </c>
      <c r="W49" s="129">
        <v>39771.757130387537</v>
      </c>
      <c r="X49" s="129">
        <v>27245.391609337366</v>
      </c>
      <c r="Y49" s="129">
        <v>-7198.0492308073508</v>
      </c>
      <c r="Z49" s="129">
        <v>7174.328171234788</v>
      </c>
      <c r="AA49" s="129">
        <v>34696.272416170061</v>
      </c>
      <c r="AB49" s="131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49810.828099999999</v>
      </c>
      <c r="E50" s="132">
        <v>43938.757400000002</v>
      </c>
      <c r="F50" s="132">
        <v>62899.691100000018</v>
      </c>
      <c r="G50" s="132">
        <v>65733.177800000005</v>
      </c>
      <c r="H50" s="132">
        <v>89858.430299999993</v>
      </c>
      <c r="I50" s="132">
        <v>82376.572088150118</v>
      </c>
      <c r="J50" s="132">
        <v>101611.21426791552</v>
      </c>
      <c r="K50" s="132">
        <v>141382.97139830305</v>
      </c>
      <c r="L50" s="132">
        <v>168628.36300764044</v>
      </c>
      <c r="M50" s="132">
        <v>161430.31377683306</v>
      </c>
      <c r="N50" s="132">
        <v>168604.64194806787</v>
      </c>
      <c r="O50" s="132">
        <v>203300.91436423792</v>
      </c>
      <c r="P50" s="133"/>
      <c r="Q50" s="132">
        <v>-5872.0706999999948</v>
      </c>
      <c r="R50" s="132">
        <v>18960.933700000016</v>
      </c>
      <c r="S50" s="132">
        <v>2833.4866999999804</v>
      </c>
      <c r="T50" s="132">
        <v>24125.252499999988</v>
      </c>
      <c r="U50" s="132">
        <v>-7481.8582118498625</v>
      </c>
      <c r="V50" s="132">
        <v>19234.6421797654</v>
      </c>
      <c r="W50" s="132">
        <v>39771.757130387537</v>
      </c>
      <c r="X50" s="132">
        <v>27245.391609337366</v>
      </c>
      <c r="Y50" s="132">
        <v>-7198.0492308073508</v>
      </c>
      <c r="Z50" s="132">
        <v>7174.328171234788</v>
      </c>
      <c r="AA50" s="132">
        <v>34696.272416170061</v>
      </c>
      <c r="AB50" s="135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0</v>
      </c>
      <c r="I51" s="132">
        <v>0</v>
      </c>
      <c r="J51" s="132">
        <v>0</v>
      </c>
      <c r="K51" s="132">
        <v>0</v>
      </c>
      <c r="L51" s="132">
        <v>0</v>
      </c>
      <c r="M51" s="132">
        <v>0</v>
      </c>
      <c r="N51" s="132">
        <v>0</v>
      </c>
      <c r="O51" s="132">
        <v>0</v>
      </c>
      <c r="P51" s="133"/>
      <c r="Q51" s="132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5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40381.441599999998</v>
      </c>
      <c r="E52" s="132">
        <v>34344.998099999997</v>
      </c>
      <c r="F52" s="132">
        <v>52044.124500000013</v>
      </c>
      <c r="G52" s="132">
        <v>55234.476399999992</v>
      </c>
      <c r="H52" s="132">
        <v>65955.354599999991</v>
      </c>
      <c r="I52" s="132">
        <v>61137</v>
      </c>
      <c r="J52" s="132">
        <v>71355</v>
      </c>
      <c r="K52" s="132">
        <v>106230</v>
      </c>
      <c r="L52" s="132">
        <v>124388.00000000001</v>
      </c>
      <c r="M52" s="132">
        <v>114592</v>
      </c>
      <c r="N52" s="132">
        <v>119820</v>
      </c>
      <c r="O52" s="132">
        <v>131260</v>
      </c>
      <c r="P52" s="133"/>
      <c r="Q52" s="132">
        <v>-6036.4435000000012</v>
      </c>
      <c r="R52" s="132">
        <v>17699.126400000012</v>
      </c>
      <c r="S52" s="132">
        <v>3190.3518999999847</v>
      </c>
      <c r="T52" s="132">
        <v>10720.878199999992</v>
      </c>
      <c r="U52" s="132">
        <v>-4818.354599999986</v>
      </c>
      <c r="V52" s="132">
        <v>10217.999999999995</v>
      </c>
      <c r="W52" s="132">
        <v>34875</v>
      </c>
      <c r="X52" s="132">
        <v>18158.000000000015</v>
      </c>
      <c r="Y52" s="132">
        <v>-9796.0000000000036</v>
      </c>
      <c r="Z52" s="132">
        <v>5227.9999999999973</v>
      </c>
      <c r="AA52" s="132">
        <v>11439.999999999985</v>
      </c>
      <c r="AB52" s="135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544.73759999999993</v>
      </c>
      <c r="E53" s="132">
        <v>1470.8408999999999</v>
      </c>
      <c r="F53" s="132">
        <v>1589.9394000000002</v>
      </c>
      <c r="G53" s="132">
        <v>1631.3906999999999</v>
      </c>
      <c r="H53" s="132">
        <v>2334.864</v>
      </c>
      <c r="I53" s="132">
        <v>3071</v>
      </c>
      <c r="J53" s="132">
        <v>3454.9999999999995</v>
      </c>
      <c r="K53" s="132">
        <v>4976</v>
      </c>
      <c r="L53" s="132">
        <v>8068.0000000000009</v>
      </c>
      <c r="M53" s="132">
        <v>12670</v>
      </c>
      <c r="N53" s="132">
        <v>11370</v>
      </c>
      <c r="O53" s="132">
        <v>9748</v>
      </c>
      <c r="P53" s="133"/>
      <c r="Q53" s="132">
        <v>926.1033000000001</v>
      </c>
      <c r="R53" s="132">
        <v>119.09850000000031</v>
      </c>
      <c r="S53" s="132">
        <v>41.451299999999769</v>
      </c>
      <c r="T53" s="132">
        <v>703.47329999999988</v>
      </c>
      <c r="U53" s="132">
        <v>736.13600000000008</v>
      </c>
      <c r="V53" s="132">
        <v>383.99999999999966</v>
      </c>
      <c r="W53" s="132">
        <v>1521</v>
      </c>
      <c r="X53" s="132">
        <v>3092.0000000000009</v>
      </c>
      <c r="Y53" s="132">
        <v>4602</v>
      </c>
      <c r="Z53" s="132">
        <v>-1300</v>
      </c>
      <c r="AA53" s="132">
        <v>-1622</v>
      </c>
      <c r="AB53" s="135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5496.4349999999995</v>
      </c>
      <c r="E54" s="132">
        <v>4349.29</v>
      </c>
      <c r="F54" s="132">
        <v>3841.2</v>
      </c>
      <c r="G54" s="132">
        <v>3803.7</v>
      </c>
      <c r="H54" s="132">
        <v>2992.5</v>
      </c>
      <c r="I54" s="132">
        <v>3100.6583179700378</v>
      </c>
      <c r="J54" s="132">
        <v>4521.2510038130131</v>
      </c>
      <c r="K54" s="132">
        <v>5947.4844058795561</v>
      </c>
      <c r="L54" s="132">
        <v>7740.7982637259265</v>
      </c>
      <c r="M54" s="132">
        <v>8246.0762669831493</v>
      </c>
      <c r="N54" s="132">
        <v>8037.5867173351498</v>
      </c>
      <c r="O54" s="132">
        <v>14879.341595274072</v>
      </c>
      <c r="P54" s="133"/>
      <c r="Q54" s="132">
        <v>-1147.1449999999998</v>
      </c>
      <c r="R54" s="132">
        <v>-508.09</v>
      </c>
      <c r="S54" s="132">
        <v>-37.5</v>
      </c>
      <c r="T54" s="132">
        <v>-811.19999999999982</v>
      </c>
      <c r="U54" s="132">
        <v>108.15831797003774</v>
      </c>
      <c r="V54" s="132">
        <v>1420.5926858429755</v>
      </c>
      <c r="W54" s="132">
        <v>1426.2334020665428</v>
      </c>
      <c r="X54" s="132">
        <v>1793.3138578463704</v>
      </c>
      <c r="Y54" s="132">
        <v>505.27800325722296</v>
      </c>
      <c r="Z54" s="132">
        <v>-208.48954964800015</v>
      </c>
      <c r="AA54" s="132">
        <v>6841.7548779389235</v>
      </c>
      <c r="AB54" s="135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2748.2174999999997</v>
      </c>
      <c r="E55" s="132">
        <v>2174.645</v>
      </c>
      <c r="F55" s="132">
        <v>1920.6</v>
      </c>
      <c r="G55" s="132">
        <v>1901.85</v>
      </c>
      <c r="H55" s="132">
        <v>1496.25</v>
      </c>
      <c r="I55" s="132">
        <v>1550.3291589850189</v>
      </c>
      <c r="J55" s="132">
        <v>2260.6255019065065</v>
      </c>
      <c r="K55" s="132">
        <v>2973.7422029397781</v>
      </c>
      <c r="L55" s="132">
        <v>3870.3991318629633</v>
      </c>
      <c r="M55" s="132">
        <v>4123.0381334915746</v>
      </c>
      <c r="N55" s="132">
        <v>4018.7933586675749</v>
      </c>
      <c r="O55" s="132">
        <v>7439.6707976370362</v>
      </c>
      <c r="P55" s="133"/>
      <c r="Q55" s="132">
        <v>-573.57249999999988</v>
      </c>
      <c r="R55" s="132">
        <v>-254.04499999999999</v>
      </c>
      <c r="S55" s="132">
        <v>-18.75</v>
      </c>
      <c r="T55" s="132">
        <v>-405.59999999999991</v>
      </c>
      <c r="U55" s="132">
        <v>54.079158985018871</v>
      </c>
      <c r="V55" s="132">
        <v>710.29634292148774</v>
      </c>
      <c r="W55" s="132">
        <v>713.1167010332714</v>
      </c>
      <c r="X55" s="132">
        <v>896.65692892318521</v>
      </c>
      <c r="Y55" s="132">
        <v>252.63900162861148</v>
      </c>
      <c r="Z55" s="132">
        <v>-104.24477482400007</v>
      </c>
      <c r="AA55" s="132">
        <v>3420.8774389694618</v>
      </c>
      <c r="AB55" s="135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2748.2174999999997</v>
      </c>
      <c r="E56" s="132">
        <v>2174.645</v>
      </c>
      <c r="F56" s="132">
        <v>1920.6</v>
      </c>
      <c r="G56" s="132">
        <v>1901.85</v>
      </c>
      <c r="H56" s="132">
        <v>1496.25</v>
      </c>
      <c r="I56" s="132">
        <v>1550.3291589850189</v>
      </c>
      <c r="J56" s="132">
        <v>2260.6255019065065</v>
      </c>
      <c r="K56" s="132">
        <v>2973.7422029397781</v>
      </c>
      <c r="L56" s="132">
        <v>3870.3991318629633</v>
      </c>
      <c r="M56" s="132">
        <v>4123.0381334915746</v>
      </c>
      <c r="N56" s="132">
        <v>4018.7933586675749</v>
      </c>
      <c r="O56" s="132">
        <v>7439.6707976370362</v>
      </c>
      <c r="P56" s="133"/>
      <c r="Q56" s="132">
        <v>-573.57249999999988</v>
      </c>
      <c r="R56" s="132">
        <v>-254.04499999999999</v>
      </c>
      <c r="S56" s="132">
        <v>-18.75</v>
      </c>
      <c r="T56" s="132">
        <v>-405.59999999999991</v>
      </c>
      <c r="U56" s="132">
        <v>54.079158985018871</v>
      </c>
      <c r="V56" s="132">
        <v>710.29634292148774</v>
      </c>
      <c r="W56" s="132">
        <v>713.1167010332714</v>
      </c>
      <c r="X56" s="132">
        <v>896.65692892318521</v>
      </c>
      <c r="Y56" s="132">
        <v>252.63900162861148</v>
      </c>
      <c r="Z56" s="132">
        <v>-104.24477482400007</v>
      </c>
      <c r="AA56" s="132">
        <v>3420.8774389694618</v>
      </c>
      <c r="AB56" s="135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3388.2138999999997</v>
      </c>
      <c r="E58" s="132">
        <v>3773.6283999999996</v>
      </c>
      <c r="F58" s="132">
        <v>5424.427200000001</v>
      </c>
      <c r="G58" s="132">
        <v>5063.6106999999993</v>
      </c>
      <c r="H58" s="132">
        <v>18575.7117</v>
      </c>
      <c r="I58" s="132">
        <v>15067.913770180092</v>
      </c>
      <c r="J58" s="132">
        <v>22279.963264102513</v>
      </c>
      <c r="K58" s="132">
        <v>24229.486992423524</v>
      </c>
      <c r="L58" s="132">
        <v>28431.564743914474</v>
      </c>
      <c r="M58" s="132">
        <v>25922.237509849925</v>
      </c>
      <c r="N58" s="132">
        <v>29377.05523073272</v>
      </c>
      <c r="O58" s="132">
        <v>47413.572768963859</v>
      </c>
      <c r="P58" s="133"/>
      <c r="Q58" s="132">
        <v>385.41450000000026</v>
      </c>
      <c r="R58" s="132">
        <v>1650.7988000000012</v>
      </c>
      <c r="S58" s="132">
        <v>-360.81650000000138</v>
      </c>
      <c r="T58" s="132">
        <v>13512.101000000001</v>
      </c>
      <c r="U58" s="132">
        <v>-3507.797929819907</v>
      </c>
      <c r="V58" s="132">
        <v>7212.0494939224218</v>
      </c>
      <c r="W58" s="132">
        <v>1949.5237283210117</v>
      </c>
      <c r="X58" s="132">
        <v>4202.0777514909496</v>
      </c>
      <c r="Y58" s="132">
        <v>-2509.3272340645512</v>
      </c>
      <c r="Z58" s="132">
        <v>3454.8177208827951</v>
      </c>
      <c r="AA58" s="132">
        <v>18036.517538231139</v>
      </c>
      <c r="AB58" s="135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0</v>
      </c>
      <c r="E61" s="132">
        <v>0</v>
      </c>
      <c r="F61" s="132">
        <v>0</v>
      </c>
      <c r="G61" s="132">
        <v>0</v>
      </c>
      <c r="H61" s="132">
        <v>0</v>
      </c>
      <c r="I61" s="132">
        <v>0</v>
      </c>
      <c r="J61" s="132">
        <v>0</v>
      </c>
      <c r="K61" s="132">
        <v>0</v>
      </c>
      <c r="L61" s="132">
        <v>0</v>
      </c>
      <c r="M61" s="132">
        <v>0</v>
      </c>
      <c r="N61" s="132">
        <v>0</v>
      </c>
      <c r="O61" s="132">
        <v>0</v>
      </c>
      <c r="P61" s="133"/>
      <c r="Q61" s="132">
        <v>0</v>
      </c>
      <c r="R61" s="132">
        <v>0</v>
      </c>
      <c r="S61" s="132">
        <v>0</v>
      </c>
      <c r="T61" s="132">
        <v>0</v>
      </c>
      <c r="U61" s="132">
        <v>0</v>
      </c>
      <c r="V61" s="132">
        <v>0</v>
      </c>
      <c r="W61" s="132">
        <v>0</v>
      </c>
      <c r="X61" s="132">
        <v>0</v>
      </c>
      <c r="Y61" s="132">
        <v>0</v>
      </c>
      <c r="Z61" s="132">
        <v>0</v>
      </c>
      <c r="AA61" s="132">
        <v>0</v>
      </c>
      <c r="AB61" s="135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3684.7993000000001</v>
      </c>
      <c r="E62" s="129">
        <v>3802.2564000000002</v>
      </c>
      <c r="F62" s="129">
        <v>3267.2952</v>
      </c>
      <c r="G62" s="129">
        <v>3101.1097</v>
      </c>
      <c r="H62" s="129">
        <v>3501.0489999999995</v>
      </c>
      <c r="I62" s="129">
        <v>3115</v>
      </c>
      <c r="J62" s="129">
        <v>3261.9999999999995</v>
      </c>
      <c r="K62" s="129">
        <v>5202</v>
      </c>
      <c r="L62" s="129">
        <v>7191</v>
      </c>
      <c r="M62" s="129">
        <v>8463</v>
      </c>
      <c r="N62" s="129">
        <v>7048</v>
      </c>
      <c r="O62" s="129">
        <v>8178</v>
      </c>
      <c r="P62" s="136"/>
      <c r="Q62" s="129">
        <v>117.45710000000003</v>
      </c>
      <c r="R62" s="129">
        <v>-534.96120000000008</v>
      </c>
      <c r="S62" s="129">
        <v>-166.18550000000027</v>
      </c>
      <c r="T62" s="129">
        <v>399.93929999999978</v>
      </c>
      <c r="U62" s="129">
        <v>-386.04899999999986</v>
      </c>
      <c r="V62" s="129">
        <v>146.99999999999989</v>
      </c>
      <c r="W62" s="129">
        <v>1940.0000000000005</v>
      </c>
      <c r="X62" s="129">
        <v>1988.9999999999993</v>
      </c>
      <c r="Y62" s="129">
        <v>1272</v>
      </c>
      <c r="Z62" s="129">
        <v>-1414.9999999999991</v>
      </c>
      <c r="AA62" s="129">
        <v>1129.9999999999998</v>
      </c>
      <c r="AB62" s="131"/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</row>
    <row r="63" spans="1:39" s="43" customFormat="1">
      <c r="A63" s="36"/>
      <c r="B63" s="29" t="s">
        <v>26</v>
      </c>
      <c r="C63" s="177" t="s">
        <v>295</v>
      </c>
      <c r="D63" s="129">
        <v>3684.7993000000001</v>
      </c>
      <c r="E63" s="129">
        <v>3802.2564000000002</v>
      </c>
      <c r="F63" s="129">
        <v>3267.2952</v>
      </c>
      <c r="G63" s="129">
        <v>3101.1097</v>
      </c>
      <c r="H63" s="129">
        <v>3501.0489999999995</v>
      </c>
      <c r="I63" s="129">
        <v>3115</v>
      </c>
      <c r="J63" s="129">
        <v>3261.9999999999995</v>
      </c>
      <c r="K63" s="129">
        <v>5202</v>
      </c>
      <c r="L63" s="129">
        <v>7191</v>
      </c>
      <c r="M63" s="129">
        <v>8463</v>
      </c>
      <c r="N63" s="129">
        <v>7048</v>
      </c>
      <c r="O63" s="129">
        <v>8178</v>
      </c>
      <c r="P63" s="136"/>
      <c r="Q63" s="129">
        <v>117.45710000000003</v>
      </c>
      <c r="R63" s="129">
        <v>-534.96120000000008</v>
      </c>
      <c r="S63" s="129">
        <v>-166.18550000000027</v>
      </c>
      <c r="T63" s="129">
        <v>399.93929999999978</v>
      </c>
      <c r="U63" s="129">
        <v>-386.04899999999986</v>
      </c>
      <c r="V63" s="129">
        <v>146.99999999999989</v>
      </c>
      <c r="W63" s="129">
        <v>1940.0000000000005</v>
      </c>
      <c r="X63" s="129">
        <v>1988.9999999999993</v>
      </c>
      <c r="Y63" s="129">
        <v>1272</v>
      </c>
      <c r="Z63" s="129">
        <v>-1414.9999999999991</v>
      </c>
      <c r="AA63" s="129">
        <v>1129.9999999999998</v>
      </c>
      <c r="AB63" s="131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</row>
    <row r="64" spans="1:39">
      <c r="B64" s="176" t="s">
        <v>40</v>
      </c>
      <c r="C64" s="186"/>
      <c r="D64" s="132">
        <v>1798.0453397288195</v>
      </c>
      <c r="E64" s="132">
        <v>1855.3600464682233</v>
      </c>
      <c r="F64" s="132">
        <v>1594.3188297605084</v>
      </c>
      <c r="G64" s="132">
        <v>1513.2264718115953</v>
      </c>
      <c r="H64" s="132">
        <v>1708.3820110941299</v>
      </c>
      <c r="I64" s="132">
        <v>1520.0044228339034</v>
      </c>
      <c r="J64" s="132">
        <v>1591.7349686305595</v>
      </c>
      <c r="K64" s="132">
        <v>2538.3829879877899</v>
      </c>
      <c r="L64" s="132">
        <v>3508.9411892772391</v>
      </c>
      <c r="M64" s="132">
        <v>4129.6299937217736</v>
      </c>
      <c r="N64" s="132">
        <v>3439.162495066887</v>
      </c>
      <c r="O64" s="132">
        <v>3990.5605681976444</v>
      </c>
      <c r="P64" s="133"/>
      <c r="Q64" s="132">
        <v>57.314706739403931</v>
      </c>
      <c r="R64" s="132">
        <v>-261.04121670771508</v>
      </c>
      <c r="S64" s="132">
        <v>-81.092357948913119</v>
      </c>
      <c r="T64" s="132">
        <v>195.15553928253482</v>
      </c>
      <c r="U64" s="132">
        <v>-188.3775882602265</v>
      </c>
      <c r="V64" s="132">
        <v>71.730545796656031</v>
      </c>
      <c r="W64" s="132">
        <v>946.64801935723051</v>
      </c>
      <c r="X64" s="132">
        <v>970.5582012894489</v>
      </c>
      <c r="Y64" s="132">
        <v>620.6888044445343</v>
      </c>
      <c r="Z64" s="132">
        <v>-690.46749865488619</v>
      </c>
      <c r="AA64" s="132">
        <v>551.39807313075767</v>
      </c>
      <c r="AB64" s="135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0</v>
      </c>
      <c r="I65" s="132">
        <v>0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0</v>
      </c>
      <c r="U65" s="132">
        <v>0</v>
      </c>
      <c r="V65" s="132">
        <v>0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  <c r="J66" s="132">
        <v>0</v>
      </c>
      <c r="K66" s="132">
        <v>0</v>
      </c>
      <c r="L66" s="132">
        <v>0</v>
      </c>
      <c r="M66" s="132">
        <v>0</v>
      </c>
      <c r="N66" s="132">
        <v>0</v>
      </c>
      <c r="O66" s="132">
        <v>0</v>
      </c>
      <c r="P66" s="133"/>
      <c r="Q66" s="132">
        <v>0</v>
      </c>
      <c r="R66" s="132">
        <v>0</v>
      </c>
      <c r="S66" s="132">
        <v>0</v>
      </c>
      <c r="T66" s="132">
        <v>0</v>
      </c>
      <c r="U66" s="132">
        <v>0</v>
      </c>
      <c r="V66" s="132">
        <v>0</v>
      </c>
      <c r="W66" s="132">
        <v>0</v>
      </c>
      <c r="X66" s="132">
        <v>0</v>
      </c>
      <c r="Y66" s="132">
        <v>0</v>
      </c>
      <c r="Z66" s="132">
        <v>0</v>
      </c>
      <c r="AA66" s="132">
        <v>0</v>
      </c>
      <c r="AB66" s="135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</row>
    <row r="67" spans="1:39">
      <c r="B67" s="6" t="s">
        <v>43</v>
      </c>
      <c r="C67" s="186"/>
      <c r="D67" s="132">
        <v>173.59075907998928</v>
      </c>
      <c r="E67" s="132">
        <v>179.12415872765374</v>
      </c>
      <c r="F67" s="132">
        <v>153.92215633193521</v>
      </c>
      <c r="G67" s="132">
        <v>146.09316355800377</v>
      </c>
      <c r="H67" s="132">
        <v>164.93428922607464</v>
      </c>
      <c r="I67" s="132">
        <v>146.74753507855002</v>
      </c>
      <c r="J67" s="132">
        <v>153.67269965529059</v>
      </c>
      <c r="K67" s="132">
        <v>245.06602808302321</v>
      </c>
      <c r="L67" s="132">
        <v>338.76774470300262</v>
      </c>
      <c r="M67" s="132">
        <v>398.69161777520674</v>
      </c>
      <c r="N67" s="132">
        <v>332.03101997869044</v>
      </c>
      <c r="O67" s="132">
        <v>385.26527828968932</v>
      </c>
      <c r="P67" s="133"/>
      <c r="Q67" s="132">
        <v>5.5333996476644609</v>
      </c>
      <c r="R67" s="132">
        <v>-25.202002395718527</v>
      </c>
      <c r="S67" s="132">
        <v>-7.8289927739314535</v>
      </c>
      <c r="T67" s="132">
        <v>18.841125668070859</v>
      </c>
      <c r="U67" s="132">
        <v>-18.186754147524596</v>
      </c>
      <c r="V67" s="132">
        <v>6.9251645767405501</v>
      </c>
      <c r="W67" s="132">
        <v>91.393328427732627</v>
      </c>
      <c r="X67" s="132">
        <v>93.701716619979436</v>
      </c>
      <c r="Y67" s="132">
        <v>59.923873072204081</v>
      </c>
      <c r="Z67" s="132">
        <v>-66.660597796516271</v>
      </c>
      <c r="AA67" s="132">
        <v>53.234258310998861</v>
      </c>
      <c r="AB67" s="135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</row>
    <row r="68" spans="1:39">
      <c r="B68" s="6" t="s">
        <v>44</v>
      </c>
      <c r="C68" s="186"/>
      <c r="D68" s="132">
        <v>0</v>
      </c>
      <c r="E68" s="132">
        <v>0</v>
      </c>
      <c r="F68" s="132">
        <v>0</v>
      </c>
      <c r="G68" s="132">
        <v>0</v>
      </c>
      <c r="H68" s="132">
        <v>0</v>
      </c>
      <c r="I68" s="132">
        <v>0</v>
      </c>
      <c r="J68" s="132">
        <v>0</v>
      </c>
      <c r="K68" s="132">
        <v>0</v>
      </c>
      <c r="L68" s="132">
        <v>0</v>
      </c>
      <c r="M68" s="132">
        <v>0</v>
      </c>
      <c r="N68" s="132">
        <v>0</v>
      </c>
      <c r="O68" s="132">
        <v>0</v>
      </c>
      <c r="P68" s="133"/>
      <c r="Q68" s="132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5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0</v>
      </c>
      <c r="E69" s="132">
        <v>0</v>
      </c>
      <c r="F69" s="132">
        <v>0</v>
      </c>
      <c r="G69" s="132">
        <v>0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0</v>
      </c>
      <c r="R69" s="132">
        <v>0</v>
      </c>
      <c r="S69" s="132">
        <v>0</v>
      </c>
      <c r="T69" s="132">
        <v>0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</v>
      </c>
      <c r="I70" s="132">
        <v>0</v>
      </c>
      <c r="J70" s="132">
        <v>0</v>
      </c>
      <c r="K70" s="132">
        <v>0</v>
      </c>
      <c r="L70" s="132">
        <v>0</v>
      </c>
      <c r="M70" s="132">
        <v>0</v>
      </c>
      <c r="N70" s="132">
        <v>0</v>
      </c>
      <c r="O70" s="132">
        <v>0</v>
      </c>
      <c r="P70" s="133"/>
      <c r="Q70" s="132">
        <v>0</v>
      </c>
      <c r="R70" s="132">
        <v>0</v>
      </c>
      <c r="S70" s="132">
        <v>0</v>
      </c>
      <c r="T70" s="132">
        <v>0</v>
      </c>
      <c r="U70" s="132">
        <v>0</v>
      </c>
      <c r="V70" s="132">
        <v>0</v>
      </c>
      <c r="W70" s="132">
        <v>0</v>
      </c>
      <c r="X70" s="132">
        <v>0</v>
      </c>
      <c r="Y70" s="132">
        <v>0</v>
      </c>
      <c r="Z70" s="132">
        <v>0</v>
      </c>
      <c r="AA70" s="132">
        <v>0</v>
      </c>
      <c r="AB70" s="135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0</v>
      </c>
      <c r="I71" s="132">
        <v>0</v>
      </c>
      <c r="J71" s="132">
        <v>0</v>
      </c>
      <c r="K71" s="132">
        <v>0</v>
      </c>
      <c r="L71" s="132">
        <v>0</v>
      </c>
      <c r="M71" s="132">
        <v>0</v>
      </c>
      <c r="N71" s="132">
        <v>0</v>
      </c>
      <c r="O71" s="132">
        <v>0</v>
      </c>
      <c r="P71" s="133"/>
      <c r="Q71" s="132">
        <v>0</v>
      </c>
      <c r="R71" s="132">
        <v>0</v>
      </c>
      <c r="S71" s="132">
        <v>0</v>
      </c>
      <c r="T71" s="132">
        <v>0</v>
      </c>
      <c r="U71" s="132">
        <v>0</v>
      </c>
      <c r="V71" s="132">
        <v>0</v>
      </c>
      <c r="W71" s="132">
        <v>0</v>
      </c>
      <c r="X71" s="132">
        <v>0</v>
      </c>
      <c r="Y71" s="132">
        <v>0</v>
      </c>
      <c r="Z71" s="132">
        <v>0</v>
      </c>
      <c r="AA71" s="132">
        <v>0</v>
      </c>
      <c r="AB71" s="135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1398.1202277115419</v>
      </c>
      <c r="E72" s="132">
        <v>1442.6868740953323</v>
      </c>
      <c r="F72" s="132">
        <v>1239.7070063014905</v>
      </c>
      <c r="G72" s="132">
        <v>1176.6513850353997</v>
      </c>
      <c r="H72" s="132">
        <v>1328.4000094955691</v>
      </c>
      <c r="I72" s="132">
        <v>1181.921769612107</v>
      </c>
      <c r="J72" s="132">
        <v>1237.6978531218917</v>
      </c>
      <c r="K72" s="132">
        <v>1973.7903837952426</v>
      </c>
      <c r="L72" s="132">
        <v>2728.4749423051881</v>
      </c>
      <c r="M72" s="132">
        <v>3211.1088077776117</v>
      </c>
      <c r="N72" s="132">
        <v>2674.2165753534932</v>
      </c>
      <c r="O72" s="132">
        <v>3102.9715030137436</v>
      </c>
      <c r="P72" s="133"/>
      <c r="Q72" s="132">
        <v>44.566646383790243</v>
      </c>
      <c r="R72" s="132">
        <v>-202.97986779384161</v>
      </c>
      <c r="S72" s="132">
        <v>-63.055621266090967</v>
      </c>
      <c r="T72" s="132">
        <v>151.74862446016934</v>
      </c>
      <c r="U72" s="132">
        <v>-146.47823988346201</v>
      </c>
      <c r="V72" s="132">
        <v>55.776083509784691</v>
      </c>
      <c r="W72" s="132">
        <v>736.09253067335101</v>
      </c>
      <c r="X72" s="132">
        <v>754.68455850994542</v>
      </c>
      <c r="Y72" s="132">
        <v>482.63386547242357</v>
      </c>
      <c r="Z72" s="132">
        <v>-536.89223242411867</v>
      </c>
      <c r="AA72" s="132">
        <v>428.75492766025047</v>
      </c>
      <c r="AB72" s="135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226.33435293728786</v>
      </c>
      <c r="E74" s="132">
        <v>233.54901364523752</v>
      </c>
      <c r="F74" s="132">
        <v>200.68966712708249</v>
      </c>
      <c r="G74" s="132">
        <v>190.48192321819181</v>
      </c>
      <c r="H74" s="132">
        <v>215.04771237248625</v>
      </c>
      <c r="I74" s="132">
        <v>191.3351181432464</v>
      </c>
      <c r="J74" s="132">
        <v>200.36441585337715</v>
      </c>
      <c r="K74" s="132">
        <v>319.52657610952417</v>
      </c>
      <c r="L74" s="132">
        <v>441.69850226904811</v>
      </c>
      <c r="M74" s="132">
        <v>519.82956816895478</v>
      </c>
      <c r="N74" s="132">
        <v>432.91489973470334</v>
      </c>
      <c r="O74" s="132">
        <v>502.32378689421165</v>
      </c>
      <c r="P74" s="133"/>
      <c r="Q74" s="132">
        <v>7.2146607079496494</v>
      </c>
      <c r="R74" s="132">
        <v>-32.859346518155029</v>
      </c>
      <c r="S74" s="132">
        <v>-10.207743908890698</v>
      </c>
      <c r="T74" s="132">
        <v>24.565789154294436</v>
      </c>
      <c r="U74" s="132">
        <v>-23.712594229239837</v>
      </c>
      <c r="V74" s="132">
        <v>9.029297710130745</v>
      </c>
      <c r="W74" s="132">
        <v>119.16216025614705</v>
      </c>
      <c r="X74" s="132">
        <v>122.17192615952391</v>
      </c>
      <c r="Y74" s="132">
        <v>78.13106589990673</v>
      </c>
      <c r="Z74" s="132">
        <v>-86.914668434251482</v>
      </c>
      <c r="AA74" s="132">
        <v>69.408887159508311</v>
      </c>
      <c r="AB74" s="135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1886.7539602711809</v>
      </c>
      <c r="E75" s="132">
        <v>1946.8963535317769</v>
      </c>
      <c r="F75" s="132">
        <v>1672.9763702394919</v>
      </c>
      <c r="G75" s="132">
        <v>1587.8832281884047</v>
      </c>
      <c r="H75" s="132">
        <v>1792.6669889058696</v>
      </c>
      <c r="I75" s="132">
        <v>1594.9955771660964</v>
      </c>
      <c r="J75" s="132">
        <v>1670.2650313694403</v>
      </c>
      <c r="K75" s="132">
        <v>2663.6170120122101</v>
      </c>
      <c r="L75" s="132">
        <v>3682.0588107227609</v>
      </c>
      <c r="M75" s="132">
        <v>4333.3700062782254</v>
      </c>
      <c r="N75" s="132">
        <v>3608.8375049331135</v>
      </c>
      <c r="O75" s="132">
        <v>4187.4394318023551</v>
      </c>
      <c r="P75" s="133"/>
      <c r="Q75" s="132">
        <v>60.142393260596094</v>
      </c>
      <c r="R75" s="132">
        <v>-273.919983292285</v>
      </c>
      <c r="S75" s="132">
        <v>-85.093142051087341</v>
      </c>
      <c r="T75" s="132">
        <v>204.78376071746513</v>
      </c>
      <c r="U75" s="132">
        <v>-197.67141173977336</v>
      </c>
      <c r="V75" s="132">
        <v>75.269454203343855</v>
      </c>
      <c r="W75" s="132">
        <v>993.35198064277006</v>
      </c>
      <c r="X75" s="132">
        <v>1018.4417987105505</v>
      </c>
      <c r="Y75" s="132">
        <v>651.31119555546491</v>
      </c>
      <c r="Z75" s="132">
        <v>-724.53250134511222</v>
      </c>
      <c r="AA75" s="132">
        <v>578.60192686924211</v>
      </c>
      <c r="AB75" s="135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0</v>
      </c>
      <c r="E76" s="129">
        <v>0</v>
      </c>
      <c r="F76" s="129">
        <v>0</v>
      </c>
      <c r="G76" s="129">
        <v>0</v>
      </c>
      <c r="H76" s="129">
        <v>0</v>
      </c>
      <c r="I76" s="129">
        <v>0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0</v>
      </c>
      <c r="R76" s="129">
        <v>0</v>
      </c>
      <c r="S76" s="129">
        <v>0</v>
      </c>
      <c r="T76" s="129">
        <v>0</v>
      </c>
      <c r="U76" s="129">
        <v>0</v>
      </c>
      <c r="V76" s="129">
        <v>0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0</v>
      </c>
      <c r="E78" s="132">
        <v>0</v>
      </c>
      <c r="F78" s="132">
        <v>0</v>
      </c>
      <c r="G78" s="132">
        <v>0</v>
      </c>
      <c r="H78" s="132">
        <v>0</v>
      </c>
      <c r="I78" s="132">
        <v>0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0</v>
      </c>
      <c r="R78" s="132">
        <v>0</v>
      </c>
      <c r="S78" s="132">
        <v>0</v>
      </c>
      <c r="T78" s="132">
        <v>0</v>
      </c>
      <c r="U78" s="132">
        <v>0</v>
      </c>
      <c r="V78" s="132">
        <v>0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34.908095142424031</v>
      </c>
      <c r="E79" s="129">
        <v>24.70697232297065</v>
      </c>
      <c r="F79" s="129">
        <v>18.951474224140437</v>
      </c>
      <c r="G79" s="129">
        <v>20.372505538710396</v>
      </c>
      <c r="H79" s="129">
        <v>27.98580898442416</v>
      </c>
      <c r="I79" s="129">
        <v>71.941413961936632</v>
      </c>
      <c r="J79" s="129">
        <v>95.406413220572333</v>
      </c>
      <c r="K79" s="129">
        <v>94.879565223400888</v>
      </c>
      <c r="L79" s="129">
        <v>120.84016025811184</v>
      </c>
      <c r="M79" s="129">
        <v>151.21177415173184</v>
      </c>
      <c r="N79" s="129">
        <v>151.78128190575927</v>
      </c>
      <c r="O79" s="129">
        <v>157.07109175590165</v>
      </c>
      <c r="P79" s="136"/>
      <c r="Q79" s="129">
        <v>-10.201122819453385</v>
      </c>
      <c r="R79" s="129">
        <v>-5.7554980988302109</v>
      </c>
      <c r="S79" s="129">
        <v>1.4210313145699565</v>
      </c>
      <c r="T79" s="129">
        <v>7.6133034457137647</v>
      </c>
      <c r="U79" s="129">
        <v>43.955604977512472</v>
      </c>
      <c r="V79" s="129">
        <v>23.4649992586357</v>
      </c>
      <c r="W79" s="129">
        <v>-0.52684799717144237</v>
      </c>
      <c r="X79" s="129">
        <v>25.960595034710956</v>
      </c>
      <c r="Y79" s="129">
        <v>30.371613893619998</v>
      </c>
      <c r="Z79" s="129">
        <v>0.56950775402744291</v>
      </c>
      <c r="AA79" s="129">
        <v>5.2898098501423796</v>
      </c>
      <c r="AB79" s="131"/>
      <c r="AC79" s="129">
        <v>0</v>
      </c>
      <c r="AD79" s="129">
        <v>0</v>
      </c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34.908095142424031</v>
      </c>
      <c r="E83" s="132">
        <v>24.70697232297065</v>
      </c>
      <c r="F83" s="132">
        <v>18.951474224140437</v>
      </c>
      <c r="G83" s="132">
        <v>20.372505538710396</v>
      </c>
      <c r="H83" s="132">
        <v>27.98580898442416</v>
      </c>
      <c r="I83" s="132">
        <v>71.941413961936632</v>
      </c>
      <c r="J83" s="132">
        <v>95.406413220572333</v>
      </c>
      <c r="K83" s="132">
        <v>94.879565223400888</v>
      </c>
      <c r="L83" s="132">
        <v>120.84016025811184</v>
      </c>
      <c r="M83" s="132">
        <v>151.21177415173184</v>
      </c>
      <c r="N83" s="132">
        <v>151.78128190575927</v>
      </c>
      <c r="O83" s="132">
        <v>157.07109175590165</v>
      </c>
      <c r="P83" s="133"/>
      <c r="Q83" s="132">
        <v>-10.201122819453385</v>
      </c>
      <c r="R83" s="132">
        <v>-5.7554980988302109</v>
      </c>
      <c r="S83" s="132">
        <v>1.4210313145699565</v>
      </c>
      <c r="T83" s="132">
        <v>7.6133034457137647</v>
      </c>
      <c r="U83" s="132">
        <v>43.955604977512472</v>
      </c>
      <c r="V83" s="132">
        <v>23.4649992586357</v>
      </c>
      <c r="W83" s="132">
        <v>-0.52684799717144237</v>
      </c>
      <c r="X83" s="132">
        <v>25.960595034710956</v>
      </c>
      <c r="Y83" s="132">
        <v>30.371613893619998</v>
      </c>
      <c r="Z83" s="132">
        <v>0.56950775402744291</v>
      </c>
      <c r="AA83" s="132">
        <v>5.2898098501423796</v>
      </c>
      <c r="AB83" s="135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9251.095787350856</v>
      </c>
      <c r="E86" s="129">
        <v>6547.6665696791206</v>
      </c>
      <c r="F86" s="129">
        <v>5022.3852846660793</v>
      </c>
      <c r="G86" s="129">
        <v>5398.9769249224755</v>
      </c>
      <c r="H86" s="129">
        <v>7416.6006063954483</v>
      </c>
      <c r="I86" s="129">
        <v>19065.403280355586</v>
      </c>
      <c r="J86" s="129">
        <v>25283.930957276592</v>
      </c>
      <c r="K86" s="129">
        <v>25144.309437760232</v>
      </c>
      <c r="L86" s="129">
        <v>32024.20220712716</v>
      </c>
      <c r="M86" s="129">
        <v>40073.071909124999</v>
      </c>
      <c r="N86" s="129">
        <v>40223.998814837025</v>
      </c>
      <c r="O86" s="129">
        <v>41625.866703098458</v>
      </c>
      <c r="P86" s="136"/>
      <c r="Q86" s="129">
        <v>-2703.4292176717358</v>
      </c>
      <c r="R86" s="129">
        <v>-1525.2812850130404</v>
      </c>
      <c r="S86" s="129">
        <v>376.59164025639598</v>
      </c>
      <c r="T86" s="129">
        <v>2017.6236814729727</v>
      </c>
      <c r="U86" s="129">
        <v>11648.802673960137</v>
      </c>
      <c r="V86" s="129">
        <v>6218.5276769210077</v>
      </c>
      <c r="W86" s="129">
        <v>-139.62151951636201</v>
      </c>
      <c r="X86" s="129">
        <v>6879.8927693669302</v>
      </c>
      <c r="Y86" s="129">
        <v>8048.8697019978363</v>
      </c>
      <c r="Z86" s="129">
        <v>150.92690571202638</v>
      </c>
      <c r="AA86" s="129">
        <v>1401.8678882614324</v>
      </c>
      <c r="AB86" s="131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0</v>
      </c>
      <c r="E87" s="129">
        <v>0</v>
      </c>
      <c r="F87" s="129">
        <v>0</v>
      </c>
      <c r="G87" s="129">
        <v>0</v>
      </c>
      <c r="H87" s="129">
        <v>0</v>
      </c>
      <c r="I87" s="129">
        <v>0</v>
      </c>
      <c r="J87" s="129">
        <v>0</v>
      </c>
      <c r="K87" s="129">
        <v>0</v>
      </c>
      <c r="L87" s="129">
        <v>0</v>
      </c>
      <c r="M87" s="129">
        <v>0</v>
      </c>
      <c r="N87" s="129">
        <v>0</v>
      </c>
      <c r="O87" s="129">
        <v>0</v>
      </c>
      <c r="P87" s="136"/>
      <c r="Q87" s="129">
        <v>0</v>
      </c>
      <c r="R87" s="129">
        <v>0</v>
      </c>
      <c r="S87" s="129">
        <v>0</v>
      </c>
      <c r="T87" s="129">
        <v>0</v>
      </c>
      <c r="U87" s="129">
        <v>0</v>
      </c>
      <c r="V87" s="129">
        <v>0</v>
      </c>
      <c r="W87" s="129">
        <v>0</v>
      </c>
      <c r="X87" s="129">
        <v>0</v>
      </c>
      <c r="Y87" s="129">
        <v>0</v>
      </c>
      <c r="Z87" s="129">
        <v>0</v>
      </c>
      <c r="AA87" s="129">
        <v>0</v>
      </c>
      <c r="AB87" s="131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0</v>
      </c>
      <c r="E88" s="132">
        <v>0</v>
      </c>
      <c r="F88" s="132">
        <v>0</v>
      </c>
      <c r="G88" s="132">
        <v>0</v>
      </c>
      <c r="H88" s="132">
        <v>0</v>
      </c>
      <c r="I88" s="132">
        <v>0</v>
      </c>
      <c r="J88" s="132">
        <v>0</v>
      </c>
      <c r="K88" s="132">
        <v>0</v>
      </c>
      <c r="L88" s="132">
        <v>0</v>
      </c>
      <c r="M88" s="132">
        <v>0</v>
      </c>
      <c r="N88" s="132">
        <v>0</v>
      </c>
      <c r="O88" s="132">
        <v>0</v>
      </c>
      <c r="P88" s="133"/>
      <c r="Q88" s="132">
        <v>0</v>
      </c>
      <c r="R88" s="132">
        <v>0</v>
      </c>
      <c r="S88" s="132">
        <v>0</v>
      </c>
      <c r="T88" s="132">
        <v>0</v>
      </c>
      <c r="U88" s="132">
        <v>0</v>
      </c>
      <c r="V88" s="132">
        <v>0</v>
      </c>
      <c r="W88" s="132">
        <v>0</v>
      </c>
      <c r="X88" s="132">
        <v>0</v>
      </c>
      <c r="Y88" s="132">
        <v>0</v>
      </c>
      <c r="Z88" s="132">
        <v>0</v>
      </c>
      <c r="AA88" s="132">
        <v>0</v>
      </c>
      <c r="AB88" s="135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0</v>
      </c>
      <c r="I90" s="132">
        <v>0</v>
      </c>
      <c r="J90" s="132">
        <v>0</v>
      </c>
      <c r="K90" s="132">
        <v>0</v>
      </c>
      <c r="L90" s="132">
        <v>0</v>
      </c>
      <c r="M90" s="132">
        <v>0</v>
      </c>
      <c r="N90" s="132">
        <v>0</v>
      </c>
      <c r="O90" s="132">
        <v>0</v>
      </c>
      <c r="P90" s="133"/>
      <c r="Q90" s="132">
        <v>0</v>
      </c>
      <c r="R90" s="132">
        <v>0</v>
      </c>
      <c r="S90" s="132">
        <v>0</v>
      </c>
      <c r="T90" s="132">
        <v>0</v>
      </c>
      <c r="U90" s="132">
        <v>0</v>
      </c>
      <c r="V90" s="132">
        <v>0</v>
      </c>
      <c r="W90" s="132">
        <v>0</v>
      </c>
      <c r="X90" s="132">
        <v>0</v>
      </c>
      <c r="Y90" s="132">
        <v>0</v>
      </c>
      <c r="Z90" s="132">
        <v>0</v>
      </c>
      <c r="AA90" s="132">
        <v>0</v>
      </c>
      <c r="AB90" s="135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</v>
      </c>
      <c r="I92" s="132">
        <v>0</v>
      </c>
      <c r="J92" s="132">
        <v>0</v>
      </c>
      <c r="K92" s="132">
        <v>0</v>
      </c>
      <c r="L92" s="132">
        <v>0</v>
      </c>
      <c r="M92" s="132">
        <v>0</v>
      </c>
      <c r="N92" s="132">
        <v>0</v>
      </c>
      <c r="O92" s="132">
        <v>0</v>
      </c>
      <c r="P92" s="133"/>
      <c r="Q92" s="132">
        <v>0</v>
      </c>
      <c r="R92" s="132">
        <v>0</v>
      </c>
      <c r="S92" s="132">
        <v>0</v>
      </c>
      <c r="T92" s="132">
        <v>0</v>
      </c>
      <c r="U92" s="132">
        <v>0</v>
      </c>
      <c r="V92" s="132">
        <v>0</v>
      </c>
      <c r="W92" s="132">
        <v>0</v>
      </c>
      <c r="X92" s="132">
        <v>0</v>
      </c>
      <c r="Y92" s="132">
        <v>0</v>
      </c>
      <c r="Z92" s="132">
        <v>0</v>
      </c>
      <c r="AA92" s="132">
        <v>0</v>
      </c>
      <c r="AB92" s="135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  <c r="J93" s="132">
        <v>0</v>
      </c>
      <c r="K93" s="132">
        <v>0</v>
      </c>
      <c r="L93" s="132">
        <v>0</v>
      </c>
      <c r="M93" s="132">
        <v>0</v>
      </c>
      <c r="N93" s="132">
        <v>0</v>
      </c>
      <c r="O93" s="132">
        <v>0</v>
      </c>
      <c r="P93" s="133"/>
      <c r="Q93" s="132">
        <v>0</v>
      </c>
      <c r="R93" s="132">
        <v>0</v>
      </c>
      <c r="S93" s="132">
        <v>0</v>
      </c>
      <c r="T93" s="132">
        <v>0</v>
      </c>
      <c r="U93" s="132">
        <v>0</v>
      </c>
      <c r="V93" s="132">
        <v>0</v>
      </c>
      <c r="W93" s="132">
        <v>0</v>
      </c>
      <c r="X93" s="132">
        <v>0</v>
      </c>
      <c r="Y93" s="132">
        <v>0</v>
      </c>
      <c r="Z93" s="132">
        <v>0</v>
      </c>
      <c r="AA93" s="132">
        <v>0</v>
      </c>
      <c r="AB93" s="135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</v>
      </c>
      <c r="I94" s="132">
        <v>0</v>
      </c>
      <c r="J94" s="132">
        <v>0</v>
      </c>
      <c r="K94" s="132">
        <v>0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</v>
      </c>
      <c r="U94" s="132">
        <v>0</v>
      </c>
      <c r="V94" s="132">
        <v>0</v>
      </c>
      <c r="W94" s="132">
        <v>0</v>
      </c>
      <c r="X94" s="132">
        <v>0</v>
      </c>
      <c r="Y94" s="132">
        <v>0</v>
      </c>
      <c r="Z94" s="132">
        <v>0</v>
      </c>
      <c r="AA94" s="132">
        <v>0</v>
      </c>
      <c r="AB94" s="135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0</v>
      </c>
      <c r="E96" s="132">
        <v>0</v>
      </c>
      <c r="F96" s="132">
        <v>0</v>
      </c>
      <c r="G96" s="132">
        <v>0</v>
      </c>
      <c r="H96" s="132">
        <v>0</v>
      </c>
      <c r="I96" s="132">
        <v>0</v>
      </c>
      <c r="J96" s="132">
        <v>0</v>
      </c>
      <c r="K96" s="132">
        <v>0</v>
      </c>
      <c r="L96" s="132">
        <v>0</v>
      </c>
      <c r="M96" s="132">
        <v>0</v>
      </c>
      <c r="N96" s="132">
        <v>0</v>
      </c>
      <c r="O96" s="132">
        <v>0</v>
      </c>
      <c r="P96" s="133"/>
      <c r="Q96" s="132">
        <v>0</v>
      </c>
      <c r="R96" s="132">
        <v>0</v>
      </c>
      <c r="S96" s="132">
        <v>0</v>
      </c>
      <c r="T96" s="132">
        <v>0</v>
      </c>
      <c r="U96" s="132">
        <v>0</v>
      </c>
      <c r="V96" s="132">
        <v>0</v>
      </c>
      <c r="W96" s="132">
        <v>0</v>
      </c>
      <c r="X96" s="132">
        <v>0</v>
      </c>
      <c r="Y96" s="132">
        <v>0</v>
      </c>
      <c r="Z96" s="132">
        <v>0</v>
      </c>
      <c r="AA96" s="132">
        <v>0</v>
      </c>
      <c r="AB96" s="135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0</v>
      </c>
      <c r="I98" s="132">
        <v>0</v>
      </c>
      <c r="J98" s="132">
        <v>0</v>
      </c>
      <c r="K98" s="132">
        <v>0</v>
      </c>
      <c r="L98" s="132">
        <v>0</v>
      </c>
      <c r="M98" s="132">
        <v>0</v>
      </c>
      <c r="N98" s="132">
        <v>0</v>
      </c>
      <c r="O98" s="132">
        <v>0</v>
      </c>
      <c r="P98" s="133"/>
      <c r="Q98" s="132">
        <v>0</v>
      </c>
      <c r="R98" s="132">
        <v>0</v>
      </c>
      <c r="S98" s="132">
        <v>0</v>
      </c>
      <c r="T98" s="132">
        <v>0</v>
      </c>
      <c r="U98" s="132">
        <v>0</v>
      </c>
      <c r="V98" s="132">
        <v>0</v>
      </c>
      <c r="W98" s="132">
        <v>0</v>
      </c>
      <c r="X98" s="132">
        <v>0</v>
      </c>
      <c r="Y98" s="132">
        <v>0</v>
      </c>
      <c r="Z98" s="132">
        <v>0</v>
      </c>
      <c r="AA98" s="132">
        <v>0</v>
      </c>
      <c r="AB98" s="135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  <c r="J99" s="132">
        <v>0</v>
      </c>
      <c r="K99" s="132">
        <v>0</v>
      </c>
      <c r="L99" s="132">
        <v>0</v>
      </c>
      <c r="M99" s="132">
        <v>0</v>
      </c>
      <c r="N99" s="132">
        <v>0</v>
      </c>
      <c r="O99" s="132">
        <v>0</v>
      </c>
      <c r="P99" s="133"/>
      <c r="Q99" s="132">
        <v>0</v>
      </c>
      <c r="R99" s="132">
        <v>0</v>
      </c>
      <c r="S99" s="132">
        <v>0</v>
      </c>
      <c r="T99" s="132">
        <v>0</v>
      </c>
      <c r="U99" s="132">
        <v>0</v>
      </c>
      <c r="V99" s="132">
        <v>0</v>
      </c>
      <c r="W99" s="132">
        <v>0</v>
      </c>
      <c r="X99" s="132">
        <v>0</v>
      </c>
      <c r="Y99" s="132">
        <v>0</v>
      </c>
      <c r="Z99" s="132">
        <v>0</v>
      </c>
      <c r="AA99" s="132">
        <v>0</v>
      </c>
      <c r="AB99" s="135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>
      <c r="A100" s="36"/>
      <c r="B100" s="9" t="s">
        <v>94</v>
      </c>
      <c r="C100" s="177" t="s">
        <v>306</v>
      </c>
      <c r="D100" s="129">
        <v>9251.095787350856</v>
      </c>
      <c r="E100" s="129">
        <v>6547.6665696791206</v>
      </c>
      <c r="F100" s="129">
        <v>5022.3852846660793</v>
      </c>
      <c r="G100" s="129">
        <v>5398.9769249224755</v>
      </c>
      <c r="H100" s="129">
        <v>7416.6006063954483</v>
      </c>
      <c r="I100" s="129">
        <v>19065.403280355586</v>
      </c>
      <c r="J100" s="129">
        <v>25283.930957276592</v>
      </c>
      <c r="K100" s="129">
        <v>25144.309437760232</v>
      </c>
      <c r="L100" s="129">
        <v>32024.20220712716</v>
      </c>
      <c r="M100" s="129">
        <v>40073.071909124999</v>
      </c>
      <c r="N100" s="129">
        <v>40223.998814837025</v>
      </c>
      <c r="O100" s="129">
        <v>41625.866703098458</v>
      </c>
      <c r="P100" s="136"/>
      <c r="Q100" s="129">
        <v>-2703.4292176717358</v>
      </c>
      <c r="R100" s="129">
        <v>-1525.2812850130404</v>
      </c>
      <c r="S100" s="129">
        <v>376.59164025639598</v>
      </c>
      <c r="T100" s="129">
        <v>2017.6236814729727</v>
      </c>
      <c r="U100" s="129">
        <v>11648.802673960137</v>
      </c>
      <c r="V100" s="129">
        <v>6218.5276769210077</v>
      </c>
      <c r="W100" s="129">
        <v>-139.62151951636201</v>
      </c>
      <c r="X100" s="129">
        <v>6879.8927693669302</v>
      </c>
      <c r="Y100" s="129">
        <v>8048.8697019978363</v>
      </c>
      <c r="Z100" s="129">
        <v>150.92690571202638</v>
      </c>
      <c r="AA100" s="129">
        <v>1401.8678882614324</v>
      </c>
      <c r="AB100" s="131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9251.095787350856</v>
      </c>
      <c r="E101" s="132">
        <v>6547.6665696791206</v>
      </c>
      <c r="F101" s="132">
        <v>5022.3852846660793</v>
      </c>
      <c r="G101" s="132">
        <v>5398.9769249224755</v>
      </c>
      <c r="H101" s="132">
        <v>7416.6006063954483</v>
      </c>
      <c r="I101" s="132">
        <v>19065.403280355586</v>
      </c>
      <c r="J101" s="132">
        <v>25283.930957276592</v>
      </c>
      <c r="K101" s="132">
        <v>25144.309437760232</v>
      </c>
      <c r="L101" s="132">
        <v>32024.20220712716</v>
      </c>
      <c r="M101" s="132">
        <v>40073.071909124999</v>
      </c>
      <c r="N101" s="132">
        <v>40223.998814837025</v>
      </c>
      <c r="O101" s="132">
        <v>41625.866703098458</v>
      </c>
      <c r="P101" s="133"/>
      <c r="Q101" s="132">
        <v>-2703.4292176717358</v>
      </c>
      <c r="R101" s="132">
        <v>-1525.2812850130404</v>
      </c>
      <c r="S101" s="132">
        <v>376.59164025639598</v>
      </c>
      <c r="T101" s="132">
        <v>2017.6236814729727</v>
      </c>
      <c r="U101" s="132">
        <v>11648.802673960137</v>
      </c>
      <c r="V101" s="132">
        <v>6218.5276769210077</v>
      </c>
      <c r="W101" s="132">
        <v>-139.62151951636201</v>
      </c>
      <c r="X101" s="132">
        <v>6879.8927693669302</v>
      </c>
      <c r="Y101" s="132">
        <v>8048.8697019978363</v>
      </c>
      <c r="Z101" s="132">
        <v>150.92690571202638</v>
      </c>
      <c r="AA101" s="132">
        <v>1401.8678882614324</v>
      </c>
      <c r="AB101" s="135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3581.3965897947392</v>
      </c>
      <c r="E103" s="132">
        <v>2534.8122279552035</v>
      </c>
      <c r="F103" s="132">
        <v>1944.3268067478502</v>
      </c>
      <c r="G103" s="132">
        <v>2090.1175376149536</v>
      </c>
      <c r="H103" s="132">
        <v>2871.2045286497341</v>
      </c>
      <c r="I103" s="132">
        <v>7380.8305373605708</v>
      </c>
      <c r="J103" s="132">
        <v>9788.2225185484149</v>
      </c>
      <c r="K103" s="132">
        <v>9734.1705396961825</v>
      </c>
      <c r="L103" s="132">
        <v>12397.598210184073</v>
      </c>
      <c r="M103" s="132">
        <v>15513.574432357847</v>
      </c>
      <c r="N103" s="132">
        <v>15572.003089659655</v>
      </c>
      <c r="O103" s="132">
        <v>16114.711217406753</v>
      </c>
      <c r="P103" s="133"/>
      <c r="Q103" s="132">
        <v>-1046.5843618395354</v>
      </c>
      <c r="R103" s="132">
        <v>-590.4854212073534</v>
      </c>
      <c r="S103" s="132">
        <v>145.79073086710324</v>
      </c>
      <c r="T103" s="132">
        <v>781.08699103478045</v>
      </c>
      <c r="U103" s="132">
        <v>4509.6260087108367</v>
      </c>
      <c r="V103" s="132">
        <v>2407.3919811878441</v>
      </c>
      <c r="W103" s="132">
        <v>-54.051978852231741</v>
      </c>
      <c r="X103" s="132">
        <v>2663.4276704878898</v>
      </c>
      <c r="Y103" s="132">
        <v>3115.9762221737751</v>
      </c>
      <c r="Z103" s="132">
        <v>58.428657301806197</v>
      </c>
      <c r="AA103" s="132">
        <v>542.70812774709896</v>
      </c>
      <c r="AB103" s="135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5467.5167924017533</v>
      </c>
      <c r="E104" s="132">
        <v>3869.7552964176707</v>
      </c>
      <c r="F104" s="132">
        <v>2968.2944067414837</v>
      </c>
      <c r="G104" s="132">
        <v>3190.8649177716784</v>
      </c>
      <c r="H104" s="132">
        <v>4383.3065066139743</v>
      </c>
      <c r="I104" s="132">
        <v>11267.898958714155</v>
      </c>
      <c r="J104" s="132">
        <v>14943.128929207942</v>
      </c>
      <c r="K104" s="132">
        <v>14860.610812426561</v>
      </c>
      <c r="L104" s="132">
        <v>18926.716072937412</v>
      </c>
      <c r="M104" s="132">
        <v>23683.701760589534</v>
      </c>
      <c r="N104" s="132">
        <v>23772.901506260099</v>
      </c>
      <c r="O104" s="132">
        <v>24601.423488518489</v>
      </c>
      <c r="P104" s="133"/>
      <c r="Q104" s="132">
        <v>-1597.7614959840821</v>
      </c>
      <c r="R104" s="132">
        <v>-901.46088967618709</v>
      </c>
      <c r="S104" s="132">
        <v>222.57051103019484</v>
      </c>
      <c r="T104" s="132">
        <v>1192.4415888422959</v>
      </c>
      <c r="U104" s="132">
        <v>6884.5924521001816</v>
      </c>
      <c r="V104" s="132">
        <v>3675.2299704937855</v>
      </c>
      <c r="W104" s="132">
        <v>-82.518116781380968</v>
      </c>
      <c r="X104" s="132">
        <v>4066.1052605108525</v>
      </c>
      <c r="Y104" s="132">
        <v>4756.9856876521217</v>
      </c>
      <c r="Z104" s="132">
        <v>89.199745670563857</v>
      </c>
      <c r="AA104" s="132">
        <v>828.52198225839118</v>
      </c>
      <c r="AB104" s="135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62.859277318552721</v>
      </c>
      <c r="E105" s="132">
        <v>44.490036440400658</v>
      </c>
      <c r="F105" s="132">
        <v>34.126066432163526</v>
      </c>
      <c r="G105" s="132">
        <v>36.684928527515822</v>
      </c>
      <c r="H105" s="132">
        <v>50.394263014312536</v>
      </c>
      <c r="I105" s="132">
        <v>129.54546137426829</v>
      </c>
      <c r="J105" s="132">
        <v>171.79906729748711</v>
      </c>
      <c r="K105" s="132">
        <v>170.85036802805388</v>
      </c>
      <c r="L105" s="132">
        <v>217.59781259595653</v>
      </c>
      <c r="M105" s="132">
        <v>272.28821299053089</v>
      </c>
      <c r="N105" s="132">
        <v>273.31373001457411</v>
      </c>
      <c r="O105" s="132">
        <v>282.83913158621152</v>
      </c>
      <c r="P105" s="133"/>
      <c r="Q105" s="132">
        <v>-18.369240878152059</v>
      </c>
      <c r="R105" s="132">
        <v>-10.363970008237134</v>
      </c>
      <c r="S105" s="132">
        <v>2.5588620953522936</v>
      </c>
      <c r="T105" s="132">
        <v>13.709334486796715</v>
      </c>
      <c r="U105" s="132">
        <v>79.151198359955742</v>
      </c>
      <c r="V105" s="132">
        <v>42.253605923218828</v>
      </c>
      <c r="W105" s="132">
        <v>-0.94869926943321747</v>
      </c>
      <c r="X105" s="132">
        <v>46.747444567902633</v>
      </c>
      <c r="Y105" s="132">
        <v>54.690400394574382</v>
      </c>
      <c r="Z105" s="132">
        <v>1.0255170240432321</v>
      </c>
      <c r="AA105" s="132">
        <v>9.5254015716373708</v>
      </c>
      <c r="AB105" s="135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62.859277318552721</v>
      </c>
      <c r="E106" s="132">
        <v>44.490036440400658</v>
      </c>
      <c r="F106" s="132">
        <v>34.126066432163526</v>
      </c>
      <c r="G106" s="132">
        <v>36.684928527515822</v>
      </c>
      <c r="H106" s="132">
        <v>50.394263014312536</v>
      </c>
      <c r="I106" s="132">
        <v>129.54546137426829</v>
      </c>
      <c r="J106" s="132">
        <v>171.79906729748711</v>
      </c>
      <c r="K106" s="132">
        <v>170.85036802805388</v>
      </c>
      <c r="L106" s="132">
        <v>217.59781259595653</v>
      </c>
      <c r="M106" s="132">
        <v>272.28821299053089</v>
      </c>
      <c r="N106" s="132">
        <v>273.31373001457411</v>
      </c>
      <c r="O106" s="132">
        <v>282.83913158621152</v>
      </c>
      <c r="P106" s="133"/>
      <c r="Q106" s="132">
        <v>-18.369240878152059</v>
      </c>
      <c r="R106" s="132">
        <v>-10.363970008237134</v>
      </c>
      <c r="S106" s="132">
        <v>2.5588620953522936</v>
      </c>
      <c r="T106" s="132">
        <v>13.709334486796715</v>
      </c>
      <c r="U106" s="132">
        <v>79.151198359955742</v>
      </c>
      <c r="V106" s="132">
        <v>42.253605923218828</v>
      </c>
      <c r="W106" s="132">
        <v>-0.94869926943321747</v>
      </c>
      <c r="X106" s="132">
        <v>46.747444567902633</v>
      </c>
      <c r="Y106" s="132">
        <v>54.690400394574382</v>
      </c>
      <c r="Z106" s="132">
        <v>1.0255170240432321</v>
      </c>
      <c r="AA106" s="132">
        <v>9.5254015716373708</v>
      </c>
      <c r="AB106" s="135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</v>
      </c>
      <c r="I107" s="132">
        <v>0</v>
      </c>
      <c r="J107" s="132">
        <v>0</v>
      </c>
      <c r="K107" s="132">
        <v>0</v>
      </c>
      <c r="L107" s="132">
        <v>0</v>
      </c>
      <c r="M107" s="132">
        <v>0</v>
      </c>
      <c r="N107" s="132">
        <v>0</v>
      </c>
      <c r="O107" s="132">
        <v>0</v>
      </c>
      <c r="P107" s="133"/>
      <c r="Q107" s="132">
        <v>0</v>
      </c>
      <c r="R107" s="132">
        <v>0</v>
      </c>
      <c r="S107" s="132">
        <v>0</v>
      </c>
      <c r="T107" s="132">
        <v>0</v>
      </c>
      <c r="U107" s="132">
        <v>0</v>
      </c>
      <c r="V107" s="132">
        <v>0</v>
      </c>
      <c r="W107" s="132">
        <v>0</v>
      </c>
      <c r="X107" s="132">
        <v>0</v>
      </c>
      <c r="Y107" s="132">
        <v>0</v>
      </c>
      <c r="Z107" s="132">
        <v>0</v>
      </c>
      <c r="AA107" s="132">
        <v>0</v>
      </c>
      <c r="AB107" s="135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139.32312783581145</v>
      </c>
      <c r="E109" s="132">
        <v>98.609008865846221</v>
      </c>
      <c r="F109" s="132">
        <v>75.638004744582418</v>
      </c>
      <c r="G109" s="132">
        <v>81.3095410083275</v>
      </c>
      <c r="H109" s="132">
        <v>111.69530811742754</v>
      </c>
      <c r="I109" s="132">
        <v>287.12832290659094</v>
      </c>
      <c r="J109" s="132">
        <v>380.7804422227498</v>
      </c>
      <c r="K109" s="132">
        <v>378.67771760943367</v>
      </c>
      <c r="L109" s="132">
        <v>482.29011140972187</v>
      </c>
      <c r="M109" s="132">
        <v>603.50750318708629</v>
      </c>
      <c r="N109" s="132">
        <v>605.7804889026952</v>
      </c>
      <c r="O109" s="132">
        <v>626.89286558700337</v>
      </c>
      <c r="P109" s="133"/>
      <c r="Q109" s="132">
        <v>-40.714118969965227</v>
      </c>
      <c r="R109" s="132">
        <v>-22.971004121263793</v>
      </c>
      <c r="S109" s="132">
        <v>5.6715362637450806</v>
      </c>
      <c r="T109" s="132">
        <v>30.385767109100037</v>
      </c>
      <c r="U109" s="132">
        <v>175.43301478916339</v>
      </c>
      <c r="V109" s="132">
        <v>93.652119316158888</v>
      </c>
      <c r="W109" s="132">
        <v>-2.1027246133161537</v>
      </c>
      <c r="X109" s="132">
        <v>103.61239380028819</v>
      </c>
      <c r="Y109" s="132">
        <v>121.21739177736437</v>
      </c>
      <c r="Z109" s="132">
        <v>2.2729857156090105</v>
      </c>
      <c r="AA109" s="132">
        <v>21.112376684308121</v>
      </c>
      <c r="AB109" s="135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3"/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5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0</v>
      </c>
      <c r="E112" s="132">
        <v>0</v>
      </c>
      <c r="F112" s="132">
        <v>0</v>
      </c>
      <c r="G112" s="132">
        <v>0</v>
      </c>
      <c r="H112" s="132">
        <v>0</v>
      </c>
      <c r="I112" s="132">
        <v>0</v>
      </c>
      <c r="J112" s="132">
        <v>0</v>
      </c>
      <c r="K112" s="132">
        <v>0</v>
      </c>
      <c r="L112" s="132">
        <v>0</v>
      </c>
      <c r="M112" s="132">
        <v>0</v>
      </c>
      <c r="N112" s="132">
        <v>0</v>
      </c>
      <c r="O112" s="132">
        <v>0</v>
      </c>
      <c r="P112" s="133"/>
      <c r="Q112" s="132">
        <v>0</v>
      </c>
      <c r="R112" s="132">
        <v>0</v>
      </c>
      <c r="S112" s="132">
        <v>0</v>
      </c>
      <c r="T112" s="132">
        <v>0</v>
      </c>
      <c r="U112" s="132">
        <v>0</v>
      </c>
      <c r="V112" s="132">
        <v>0</v>
      </c>
      <c r="W112" s="132">
        <v>0</v>
      </c>
      <c r="X112" s="132">
        <v>0</v>
      </c>
      <c r="Y112" s="132">
        <v>0</v>
      </c>
      <c r="Z112" s="132">
        <v>0</v>
      </c>
      <c r="AA112" s="132">
        <v>0</v>
      </c>
      <c r="AB112" s="135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110.27633862126723</v>
      </c>
      <c r="E113" s="129">
        <v>78.05050476337712</v>
      </c>
      <c r="F113" s="129">
        <v>59.868611575246355</v>
      </c>
      <c r="G113" s="129">
        <v>64.357717319847566</v>
      </c>
      <c r="H113" s="129">
        <v>88.408506266668681</v>
      </c>
      <c r="I113" s="129">
        <v>227.266360269476</v>
      </c>
      <c r="J113" s="129">
        <v>301.39341284669683</v>
      </c>
      <c r="K113" s="129">
        <v>299.72907487864182</v>
      </c>
      <c r="L113" s="129">
        <v>381.73983362033402</v>
      </c>
      <c r="M113" s="129">
        <v>477.68521146298906</v>
      </c>
      <c r="N113" s="129">
        <v>479.48431363898374</v>
      </c>
      <c r="O113" s="129">
        <v>496.19507542350397</v>
      </c>
      <c r="P113" s="136"/>
      <c r="Q113" s="129">
        <v>-32.225833857890095</v>
      </c>
      <c r="R113" s="129">
        <v>-18.181893188130772</v>
      </c>
      <c r="S113" s="129">
        <v>4.4891057446012077</v>
      </c>
      <c r="T113" s="129">
        <v>24.050788946821122</v>
      </c>
      <c r="U113" s="129">
        <v>138.85785400280733</v>
      </c>
      <c r="V113" s="129">
        <v>74.127052577220852</v>
      </c>
      <c r="W113" s="129">
        <v>-1.6643379680550296</v>
      </c>
      <c r="X113" s="129">
        <v>82.010758741692186</v>
      </c>
      <c r="Y113" s="129">
        <v>95.94537784265502</v>
      </c>
      <c r="Z113" s="129">
        <v>1.7991021759947046</v>
      </c>
      <c r="AA113" s="129">
        <v>16.710761784520223</v>
      </c>
      <c r="AB113" s="131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108165.89109999999</v>
      </c>
      <c r="E115" s="129">
        <v>102709.84250000001</v>
      </c>
      <c r="F115" s="129">
        <v>156484.88840000005</v>
      </c>
      <c r="G115" s="129">
        <v>153879.9534</v>
      </c>
      <c r="H115" s="129">
        <v>197680.07679999998</v>
      </c>
      <c r="I115" s="129">
        <v>223287.34210761345</v>
      </c>
      <c r="J115" s="129">
        <v>272275.90770669596</v>
      </c>
      <c r="K115" s="129">
        <v>342178.14716647478</v>
      </c>
      <c r="L115" s="129">
        <v>385715.36795607879</v>
      </c>
      <c r="M115" s="129">
        <v>397184.08185166429</v>
      </c>
      <c r="N115" s="129">
        <v>421485.88777975767</v>
      </c>
      <c r="O115" s="129">
        <v>503425.51587590569</v>
      </c>
      <c r="P115" s="136"/>
      <c r="Q115" s="129">
        <v>-5456.0485999999855</v>
      </c>
      <c r="R115" s="129">
        <v>53775.045900000034</v>
      </c>
      <c r="S115" s="129">
        <v>-2604.9350000000459</v>
      </c>
      <c r="T115" s="129">
        <v>43800.123399999982</v>
      </c>
      <c r="U115" s="129">
        <v>25607.265307613467</v>
      </c>
      <c r="V115" s="129">
        <v>48988.565599082496</v>
      </c>
      <c r="W115" s="129">
        <v>69902.239459778822</v>
      </c>
      <c r="X115" s="129">
        <v>43537.220789603998</v>
      </c>
      <c r="Y115" s="129">
        <v>11468.713895585506</v>
      </c>
      <c r="Z115" s="129">
        <v>24301.805928093381</v>
      </c>
      <c r="AA115" s="129">
        <v>81939.628096148052</v>
      </c>
      <c r="AB115" s="131"/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</row>
    <row r="116" spans="1:39">
      <c r="B116" s="49"/>
      <c r="C116" s="182"/>
      <c r="D116" s="10"/>
      <c r="E116" s="10"/>
      <c r="F116" s="10"/>
      <c r="G116" s="10"/>
      <c r="H116" s="10"/>
      <c r="I116" s="10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9" t="s">
        <v>272</v>
      </c>
      <c r="C119" s="168"/>
      <c r="D119" s="50"/>
      <c r="E119" s="50"/>
      <c r="F119" s="50"/>
      <c r="G119" s="50"/>
      <c r="H119" s="50"/>
      <c r="I119" s="50"/>
      <c r="J119" s="50"/>
      <c r="K119" s="101"/>
      <c r="L119" s="101"/>
      <c r="M119" s="101"/>
      <c r="N119" s="101"/>
      <c r="O119" s="101"/>
      <c r="P119" s="50"/>
      <c r="Q119" s="50"/>
      <c r="R119" s="50"/>
      <c r="S119" s="50"/>
      <c r="T119" s="50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6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 ht="12.75" customHeigh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14681.635128778331</v>
      </c>
      <c r="E126" s="129">
        <v>14576.211708240538</v>
      </c>
      <c r="F126" s="129">
        <v>12182.181769740551</v>
      </c>
      <c r="G126" s="129">
        <v>12004.364405123373</v>
      </c>
      <c r="H126" s="129">
        <v>9966.0723264376866</v>
      </c>
      <c r="I126" s="129">
        <v>8694.2181141971996</v>
      </c>
      <c r="J126" s="129">
        <v>8798.9182691027345</v>
      </c>
      <c r="K126" s="129">
        <v>9789.2065268793049</v>
      </c>
      <c r="L126" s="129">
        <v>17279.421439604052</v>
      </c>
      <c r="M126" s="129">
        <v>34367.998678066302</v>
      </c>
      <c r="N126" s="129">
        <v>32753.289765537069</v>
      </c>
      <c r="O126" s="129">
        <v>29329.614602863818</v>
      </c>
      <c r="P126" s="136"/>
      <c r="Q126" s="129">
        <v>-105.42342053779237</v>
      </c>
      <c r="R126" s="129">
        <v>-2394.0299384999876</v>
      </c>
      <c r="S126" s="129">
        <v>-177.81736461717799</v>
      </c>
      <c r="T126" s="129">
        <v>-2038.2920786856857</v>
      </c>
      <c r="U126" s="129">
        <v>-1271.854212240487</v>
      </c>
      <c r="V126" s="129">
        <v>104.70015490553521</v>
      </c>
      <c r="W126" s="129">
        <v>990.28825777656948</v>
      </c>
      <c r="X126" s="129">
        <v>7490.2149127247485</v>
      </c>
      <c r="Y126" s="129">
        <v>17088.577238462254</v>
      </c>
      <c r="Z126" s="129">
        <v>-1614.7089125292382</v>
      </c>
      <c r="AA126" s="129">
        <v>-3423.6751626732485</v>
      </c>
      <c r="AB126" s="131"/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</row>
    <row r="127" spans="1:39" s="43" customFormat="1">
      <c r="A127" s="36"/>
      <c r="B127" s="29" t="s">
        <v>7</v>
      </c>
      <c r="C127" s="199" t="s">
        <v>290</v>
      </c>
      <c r="D127" s="129">
        <v>587.08550799999978</v>
      </c>
      <c r="E127" s="129">
        <v>566.69150000000002</v>
      </c>
      <c r="F127" s="129">
        <v>640.51170000000002</v>
      </c>
      <c r="G127" s="129">
        <v>479.00349999999997</v>
      </c>
      <c r="H127" s="129">
        <v>384.77190000000002</v>
      </c>
      <c r="I127" s="129">
        <v>336</v>
      </c>
      <c r="J127" s="129">
        <v>326</v>
      </c>
      <c r="K127" s="129">
        <v>447</v>
      </c>
      <c r="L127" s="129">
        <v>139</v>
      </c>
      <c r="M127" s="129">
        <v>377</v>
      </c>
      <c r="N127" s="129">
        <v>637</v>
      </c>
      <c r="O127" s="129">
        <v>612</v>
      </c>
      <c r="P127" s="136"/>
      <c r="Q127" s="129">
        <v>-20.394007999999708</v>
      </c>
      <c r="R127" s="129">
        <v>73.820200000000028</v>
      </c>
      <c r="S127" s="129">
        <v>-161.5082000000001</v>
      </c>
      <c r="T127" s="129">
        <v>-94.231599999999943</v>
      </c>
      <c r="U127" s="129">
        <v>-48.771900000000024</v>
      </c>
      <c r="V127" s="129">
        <v>-10.000000000000009</v>
      </c>
      <c r="W127" s="129">
        <v>121</v>
      </c>
      <c r="X127" s="129">
        <v>-308</v>
      </c>
      <c r="Y127" s="129">
        <v>238</v>
      </c>
      <c r="Z127" s="129">
        <v>260</v>
      </c>
      <c r="AA127" s="129">
        <v>-25</v>
      </c>
      <c r="AB127" s="131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</row>
    <row r="128" spans="1:39">
      <c r="B128" s="176" t="s">
        <v>40</v>
      </c>
      <c r="C128" s="186"/>
      <c r="D128" s="132">
        <v>587.08550799999978</v>
      </c>
      <c r="E128" s="132">
        <v>566.69150000000002</v>
      </c>
      <c r="F128" s="132">
        <v>640.51170000000002</v>
      </c>
      <c r="G128" s="132">
        <v>479.00349999999997</v>
      </c>
      <c r="H128" s="132">
        <v>384.77190000000002</v>
      </c>
      <c r="I128" s="132">
        <v>336</v>
      </c>
      <c r="J128" s="132">
        <v>326</v>
      </c>
      <c r="K128" s="132">
        <v>447</v>
      </c>
      <c r="L128" s="132">
        <v>139</v>
      </c>
      <c r="M128" s="132">
        <v>377</v>
      </c>
      <c r="N128" s="132">
        <v>637</v>
      </c>
      <c r="O128" s="132">
        <v>612</v>
      </c>
      <c r="P128" s="133"/>
      <c r="Q128" s="132">
        <v>-20.394007999999708</v>
      </c>
      <c r="R128" s="132">
        <v>73.820200000000028</v>
      </c>
      <c r="S128" s="132">
        <v>-161.5082000000001</v>
      </c>
      <c r="T128" s="132">
        <v>-94.231599999999943</v>
      </c>
      <c r="U128" s="132">
        <v>-48.771900000000024</v>
      </c>
      <c r="V128" s="132">
        <v>-10.000000000000009</v>
      </c>
      <c r="W128" s="132">
        <v>121</v>
      </c>
      <c r="X128" s="132">
        <v>-308</v>
      </c>
      <c r="Y128" s="132">
        <v>238</v>
      </c>
      <c r="Z128" s="132">
        <v>260</v>
      </c>
      <c r="AA128" s="132">
        <v>-25</v>
      </c>
      <c r="AB128" s="135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</row>
    <row r="129" spans="1:39">
      <c r="B129" s="6" t="s">
        <v>41</v>
      </c>
      <c r="C129" s="186"/>
      <c r="D129" s="132">
        <v>587.08550799999978</v>
      </c>
      <c r="E129" s="132">
        <v>566.69150000000002</v>
      </c>
      <c r="F129" s="132">
        <v>640.51170000000002</v>
      </c>
      <c r="G129" s="132">
        <v>479.00349999999997</v>
      </c>
      <c r="H129" s="132">
        <v>384.77190000000002</v>
      </c>
      <c r="I129" s="132">
        <v>336</v>
      </c>
      <c r="J129" s="132">
        <v>326</v>
      </c>
      <c r="K129" s="132">
        <v>447</v>
      </c>
      <c r="L129" s="132">
        <v>139</v>
      </c>
      <c r="M129" s="132">
        <v>377</v>
      </c>
      <c r="N129" s="132">
        <v>637</v>
      </c>
      <c r="O129" s="132">
        <v>612</v>
      </c>
      <c r="P129" s="133"/>
      <c r="Q129" s="132">
        <v>-20.394007999999708</v>
      </c>
      <c r="R129" s="132">
        <v>73.820200000000028</v>
      </c>
      <c r="S129" s="132">
        <v>-161.5082000000001</v>
      </c>
      <c r="T129" s="132">
        <v>-94.231599999999943</v>
      </c>
      <c r="U129" s="132">
        <v>-48.771900000000024</v>
      </c>
      <c r="V129" s="132">
        <v>-10.000000000000009</v>
      </c>
      <c r="W129" s="132">
        <v>121</v>
      </c>
      <c r="X129" s="132">
        <v>-308</v>
      </c>
      <c r="Y129" s="132">
        <v>238</v>
      </c>
      <c r="Z129" s="132">
        <v>260</v>
      </c>
      <c r="AA129" s="132">
        <v>-25</v>
      </c>
      <c r="AB129" s="135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8</v>
      </c>
      <c r="C140" s="177" t="s">
        <v>291</v>
      </c>
      <c r="D140" s="129">
        <v>14094.549620778333</v>
      </c>
      <c r="E140" s="129">
        <v>14009.520208240539</v>
      </c>
      <c r="F140" s="129">
        <v>11541.67006974055</v>
      </c>
      <c r="G140" s="129">
        <v>11525.360905123373</v>
      </c>
      <c r="H140" s="129">
        <v>9581.3004264376868</v>
      </c>
      <c r="I140" s="129">
        <v>8358.2181141971996</v>
      </c>
      <c r="J140" s="129">
        <v>8472.9182691027345</v>
      </c>
      <c r="K140" s="129">
        <v>9342.2065268793049</v>
      </c>
      <c r="L140" s="129">
        <v>17140.421439604055</v>
      </c>
      <c r="M140" s="129">
        <v>33990.998678066309</v>
      </c>
      <c r="N140" s="129">
        <v>32116.289765537069</v>
      </c>
      <c r="O140" s="129">
        <v>28717.614602863818</v>
      </c>
      <c r="P140" s="136"/>
      <c r="Q140" s="129">
        <v>-85.029412537792837</v>
      </c>
      <c r="R140" s="129">
        <v>-2467.850138499989</v>
      </c>
      <c r="S140" s="129">
        <v>-16.309164617177885</v>
      </c>
      <c r="T140" s="129">
        <v>-1944.0604786856852</v>
      </c>
      <c r="U140" s="129">
        <v>-1223.0823122404872</v>
      </c>
      <c r="V140" s="129">
        <v>114.70015490553465</v>
      </c>
      <c r="W140" s="129">
        <v>869.28825777657016</v>
      </c>
      <c r="X140" s="129">
        <v>7798.2149127247494</v>
      </c>
      <c r="Y140" s="129">
        <v>16850.577238462254</v>
      </c>
      <c r="Z140" s="129">
        <v>-1874.7089125292405</v>
      </c>
      <c r="AA140" s="129">
        <v>-3398.6751626732485</v>
      </c>
      <c r="AB140" s="131"/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</row>
    <row r="141" spans="1:39">
      <c r="B141" s="176" t="s">
        <v>40</v>
      </c>
      <c r="C141" s="186"/>
      <c r="D141" s="132">
        <v>14094.549620778333</v>
      </c>
      <c r="E141" s="132">
        <v>14009.520208240539</v>
      </c>
      <c r="F141" s="132">
        <v>11541.67006974055</v>
      </c>
      <c r="G141" s="132">
        <v>11525.360905123373</v>
      </c>
      <c r="H141" s="132">
        <v>9581.3004264376868</v>
      </c>
      <c r="I141" s="132">
        <v>8358.2181141971996</v>
      </c>
      <c r="J141" s="132">
        <v>8472.9182691027345</v>
      </c>
      <c r="K141" s="132">
        <v>9342.2065268793049</v>
      </c>
      <c r="L141" s="132">
        <v>17140.421439604055</v>
      </c>
      <c r="M141" s="132">
        <v>33990.998678066309</v>
      </c>
      <c r="N141" s="132">
        <v>32116.289765537069</v>
      </c>
      <c r="O141" s="132">
        <v>28717.614602863818</v>
      </c>
      <c r="P141" s="133"/>
      <c r="Q141" s="132">
        <v>-85.029412537792837</v>
      </c>
      <c r="R141" s="132">
        <v>-2467.850138499989</v>
      </c>
      <c r="S141" s="132">
        <v>-16.309164617177885</v>
      </c>
      <c r="T141" s="132">
        <v>-1944.0604786856852</v>
      </c>
      <c r="U141" s="132">
        <v>-1223.0823122404872</v>
      </c>
      <c r="V141" s="132">
        <v>114.70015490553465</v>
      </c>
      <c r="W141" s="132">
        <v>869.28825777657016</v>
      </c>
      <c r="X141" s="132">
        <v>7798.2149127247494</v>
      </c>
      <c r="Y141" s="132">
        <v>16850.577238462254</v>
      </c>
      <c r="Z141" s="132">
        <v>-1874.7089125292405</v>
      </c>
      <c r="AA141" s="132">
        <v>-3398.6751626732485</v>
      </c>
      <c r="AB141" s="135"/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</row>
    <row r="142" spans="1:39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5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14090.052191999994</v>
      </c>
      <c r="E143" s="132">
        <v>14006.3253</v>
      </c>
      <c r="F143" s="132">
        <v>11539.101800000011</v>
      </c>
      <c r="G143" s="132">
        <v>11522.961499999999</v>
      </c>
      <c r="H143" s="132">
        <v>9578.1476000000002</v>
      </c>
      <c r="I143" s="132">
        <v>8355</v>
      </c>
      <c r="J143" s="132">
        <v>8469</v>
      </c>
      <c r="K143" s="132">
        <v>9339</v>
      </c>
      <c r="L143" s="132">
        <v>17136</v>
      </c>
      <c r="M143" s="132">
        <v>33987</v>
      </c>
      <c r="N143" s="132">
        <v>32112</v>
      </c>
      <c r="O143" s="132">
        <v>28711</v>
      </c>
      <c r="P143" s="133"/>
      <c r="Q143" s="132">
        <v>-83.726891999992858</v>
      </c>
      <c r="R143" s="132">
        <v>-2467.2234999999887</v>
      </c>
      <c r="S143" s="132">
        <v>-16.140300000012076</v>
      </c>
      <c r="T143" s="132">
        <v>-1944.8138999999996</v>
      </c>
      <c r="U143" s="132">
        <v>-1223.1476</v>
      </c>
      <c r="V143" s="132">
        <v>114.00000000000006</v>
      </c>
      <c r="W143" s="132">
        <v>870.00000000000023</v>
      </c>
      <c r="X143" s="132">
        <v>7797.0000000000009</v>
      </c>
      <c r="Y143" s="132">
        <v>16851</v>
      </c>
      <c r="Z143" s="132">
        <v>-1875</v>
      </c>
      <c r="AA143" s="132">
        <v>-3400.9999999999991</v>
      </c>
      <c r="AB143" s="135"/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</row>
    <row r="144" spans="1:39">
      <c r="B144" s="6" t="s">
        <v>43</v>
      </c>
      <c r="C144" s="186"/>
      <c r="D144" s="132">
        <v>0</v>
      </c>
      <c r="E144" s="132">
        <v>0</v>
      </c>
      <c r="F144" s="132">
        <v>0</v>
      </c>
      <c r="G144" s="132">
        <v>0</v>
      </c>
      <c r="H144" s="132">
        <v>0</v>
      </c>
      <c r="I144" s="132">
        <v>0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0</v>
      </c>
      <c r="R144" s="132">
        <v>0</v>
      </c>
      <c r="S144" s="132">
        <v>0</v>
      </c>
      <c r="T144" s="132">
        <v>0</v>
      </c>
      <c r="U144" s="132">
        <v>0</v>
      </c>
      <c r="V144" s="132">
        <v>0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4.4974287783384517</v>
      </c>
      <c r="E149" s="132">
        <v>3.1949082405390161</v>
      </c>
      <c r="F149" s="132">
        <v>2.5682697405385686</v>
      </c>
      <c r="G149" s="132">
        <v>2.3994051233734921</v>
      </c>
      <c r="H149" s="132">
        <v>3.1528264376874273</v>
      </c>
      <c r="I149" s="132">
        <v>3.2181141972004008</v>
      </c>
      <c r="J149" s="132">
        <v>3.9182691027342358</v>
      </c>
      <c r="K149" s="132">
        <v>3.2065268793054069</v>
      </c>
      <c r="L149" s="132">
        <v>4.4214396040531856</v>
      </c>
      <c r="M149" s="132">
        <v>3.9986780663085821</v>
      </c>
      <c r="N149" s="132">
        <v>4.2897655370646257</v>
      </c>
      <c r="O149" s="132">
        <v>6.6146028638146364</v>
      </c>
      <c r="P149" s="133"/>
      <c r="Q149" s="132">
        <v>-1.3025205377994356</v>
      </c>
      <c r="R149" s="132">
        <v>-0.62663850000044752</v>
      </c>
      <c r="S149" s="132">
        <v>-0.16886461716507684</v>
      </c>
      <c r="T149" s="132">
        <v>0.75342131431393555</v>
      </c>
      <c r="U149" s="132">
        <v>6.5287759512973331E-2</v>
      </c>
      <c r="V149" s="132">
        <v>0.70015490553383475</v>
      </c>
      <c r="W149" s="132">
        <v>-0.71174222342882887</v>
      </c>
      <c r="X149" s="132">
        <v>1.2149127247477784</v>
      </c>
      <c r="Y149" s="132">
        <v>-0.42276153774460301</v>
      </c>
      <c r="Z149" s="132">
        <v>0.29108747075604346</v>
      </c>
      <c r="AA149" s="132">
        <v>2.3248373267500106</v>
      </c>
      <c r="AB149" s="135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</v>
      </c>
      <c r="M152" s="132">
        <v>0</v>
      </c>
      <c r="N152" s="132">
        <v>0</v>
      </c>
      <c r="O152" s="132">
        <v>0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</v>
      </c>
      <c r="Y152" s="132">
        <v>0</v>
      </c>
      <c r="Z152" s="132">
        <v>0</v>
      </c>
      <c r="AA152" s="132">
        <v>0</v>
      </c>
      <c r="AB152" s="135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1031.5810999999992</v>
      </c>
      <c r="E153" s="129">
        <v>1203.3467999999998</v>
      </c>
      <c r="F153" s="129">
        <v>2450.5059000000001</v>
      </c>
      <c r="G153" s="129">
        <v>2736.6632000000004</v>
      </c>
      <c r="H153" s="129">
        <v>4500</v>
      </c>
      <c r="I153" s="129">
        <v>5894</v>
      </c>
      <c r="J153" s="129">
        <v>7100</v>
      </c>
      <c r="K153" s="129">
        <v>7750</v>
      </c>
      <c r="L153" s="129">
        <v>10466.000000000002</v>
      </c>
      <c r="M153" s="129">
        <v>18539</v>
      </c>
      <c r="N153" s="129">
        <v>26072.000000000004</v>
      </c>
      <c r="O153" s="129">
        <v>31976</v>
      </c>
      <c r="P153" s="136"/>
      <c r="Q153" s="129">
        <v>171.76570000000081</v>
      </c>
      <c r="R153" s="129">
        <v>1247.1591000000003</v>
      </c>
      <c r="S153" s="129">
        <v>286.15729999999996</v>
      </c>
      <c r="T153" s="129">
        <v>1763.3367999999998</v>
      </c>
      <c r="U153" s="129">
        <v>1393.9999999999998</v>
      </c>
      <c r="V153" s="129">
        <v>1206.0000000000002</v>
      </c>
      <c r="W153" s="129">
        <v>650</v>
      </c>
      <c r="X153" s="129">
        <v>2716.0000000000009</v>
      </c>
      <c r="Y153" s="129">
        <v>8072.9999999999973</v>
      </c>
      <c r="Z153" s="129">
        <v>7533.0000000000036</v>
      </c>
      <c r="AA153" s="129">
        <v>5903.9999999999964</v>
      </c>
      <c r="AB153" s="131"/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</row>
    <row r="154" spans="1:39">
      <c r="B154" s="176" t="s">
        <v>40</v>
      </c>
      <c r="C154" s="186"/>
      <c r="D154" s="132">
        <v>1031.5810999999992</v>
      </c>
      <c r="E154" s="132">
        <v>1203.3467999999998</v>
      </c>
      <c r="F154" s="132">
        <v>2450.5059000000001</v>
      </c>
      <c r="G154" s="132">
        <v>2736.6632000000004</v>
      </c>
      <c r="H154" s="132">
        <v>4500</v>
      </c>
      <c r="I154" s="132">
        <v>5894</v>
      </c>
      <c r="J154" s="132">
        <v>7100</v>
      </c>
      <c r="K154" s="132">
        <v>7750</v>
      </c>
      <c r="L154" s="132">
        <v>10466.000000000002</v>
      </c>
      <c r="M154" s="132">
        <v>18539</v>
      </c>
      <c r="N154" s="132">
        <v>26072.000000000004</v>
      </c>
      <c r="O154" s="132">
        <v>31976</v>
      </c>
      <c r="P154" s="133"/>
      <c r="Q154" s="132">
        <v>171.76570000000081</v>
      </c>
      <c r="R154" s="132">
        <v>1247.1591000000003</v>
      </c>
      <c r="S154" s="132">
        <v>286.15729999999996</v>
      </c>
      <c r="T154" s="132">
        <v>1763.3367999999998</v>
      </c>
      <c r="U154" s="132">
        <v>1393.9999999999998</v>
      </c>
      <c r="V154" s="132">
        <v>1206.0000000000002</v>
      </c>
      <c r="W154" s="132">
        <v>650</v>
      </c>
      <c r="X154" s="132">
        <v>2716.0000000000009</v>
      </c>
      <c r="Y154" s="132">
        <v>8072.9999999999973</v>
      </c>
      <c r="Z154" s="132">
        <v>7533.0000000000036</v>
      </c>
      <c r="AA154" s="132">
        <v>5903.9999999999964</v>
      </c>
      <c r="AB154" s="135"/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247.87310955606401</v>
      </c>
      <c r="E156" s="132">
        <v>310.38012356733441</v>
      </c>
      <c r="F156" s="132">
        <v>370.38371282441972</v>
      </c>
      <c r="G156" s="132">
        <v>596.23967310406249</v>
      </c>
      <c r="H156" s="132">
        <v>673.48091004211722</v>
      </c>
      <c r="I156" s="132">
        <v>1482.6201176784323</v>
      </c>
      <c r="J156" s="132">
        <v>2080.0938964443681</v>
      </c>
      <c r="K156" s="132">
        <v>2128.1996757330903</v>
      </c>
      <c r="L156" s="132">
        <v>1296.9318096239629</v>
      </c>
      <c r="M156" s="132">
        <v>787.9726647492771</v>
      </c>
      <c r="N156" s="132">
        <v>401.20219926794698</v>
      </c>
      <c r="O156" s="132">
        <v>1532.6501281387041</v>
      </c>
      <c r="P156" s="133"/>
      <c r="Q156" s="132">
        <v>62.507014011270414</v>
      </c>
      <c r="R156" s="132">
        <v>60.003589257085288</v>
      </c>
      <c r="S156" s="132">
        <v>225.85596027964283</v>
      </c>
      <c r="T156" s="132">
        <v>77.241236938054669</v>
      </c>
      <c r="U156" s="132">
        <v>809.13920763631518</v>
      </c>
      <c r="V156" s="132">
        <v>597.47377876593578</v>
      </c>
      <c r="W156" s="132">
        <v>48.105779288722417</v>
      </c>
      <c r="X156" s="132">
        <v>-831.26786610912757</v>
      </c>
      <c r="Y156" s="132">
        <v>-508.95914487468576</v>
      </c>
      <c r="Z156" s="132">
        <v>-386.77046548133012</v>
      </c>
      <c r="AA156" s="132">
        <v>1131.4479288707571</v>
      </c>
      <c r="AB156" s="135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9.7602904439359772</v>
      </c>
      <c r="E157" s="132">
        <v>12.221576432665566</v>
      </c>
      <c r="F157" s="132">
        <v>14.584287175580283</v>
      </c>
      <c r="G157" s="132">
        <v>23.477626895937426</v>
      </c>
      <c r="H157" s="132">
        <v>26.519089957882723</v>
      </c>
      <c r="I157" s="132">
        <v>58.379882321567543</v>
      </c>
      <c r="J157" s="132">
        <v>81.906103555632086</v>
      </c>
      <c r="K157" s="132">
        <v>83.800324266909428</v>
      </c>
      <c r="L157" s="132">
        <v>51.068190376037023</v>
      </c>
      <c r="M157" s="132">
        <v>31.027335250722786</v>
      </c>
      <c r="N157" s="132">
        <v>15.797800732052997</v>
      </c>
      <c r="O157" s="132">
        <v>60.349871861295981</v>
      </c>
      <c r="P157" s="133"/>
      <c r="Q157" s="132">
        <v>2.461285988729589</v>
      </c>
      <c r="R157" s="132">
        <v>2.3627107429147158</v>
      </c>
      <c r="S157" s="132">
        <v>8.8933397203571438</v>
      </c>
      <c r="T157" s="132">
        <v>3.0414630619452989</v>
      </c>
      <c r="U157" s="132">
        <v>31.860792363684819</v>
      </c>
      <c r="V157" s="132">
        <v>23.526221234064536</v>
      </c>
      <c r="W157" s="132">
        <v>1.894220711277339</v>
      </c>
      <c r="X157" s="132">
        <v>-32.732133890872397</v>
      </c>
      <c r="Y157" s="132">
        <v>-20.040855125314238</v>
      </c>
      <c r="Z157" s="132">
        <v>-15.229534518669791</v>
      </c>
      <c r="AA157" s="132">
        <v>44.552071129242982</v>
      </c>
      <c r="AB157" s="135"/>
      <c r="AC157" s="132">
        <v>0</v>
      </c>
      <c r="AD157" s="132">
        <v>0</v>
      </c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</row>
    <row r="158" spans="1:39">
      <c r="B158" s="6" t="s">
        <v>44</v>
      </c>
      <c r="C158" s="186"/>
      <c r="D158" s="132">
        <v>773.94769999999914</v>
      </c>
      <c r="E158" s="132">
        <v>880.74510000000009</v>
      </c>
      <c r="F158" s="132">
        <v>2065.5379000000003</v>
      </c>
      <c r="G158" s="132">
        <v>2116.9459000000002</v>
      </c>
      <c r="H158" s="132">
        <v>3800</v>
      </c>
      <c r="I158" s="132">
        <v>4353</v>
      </c>
      <c r="J158" s="132">
        <v>4938</v>
      </c>
      <c r="K158" s="132">
        <v>5538</v>
      </c>
      <c r="L158" s="132">
        <v>9118</v>
      </c>
      <c r="M158" s="132">
        <v>17720</v>
      </c>
      <c r="N158" s="132">
        <v>25655</v>
      </c>
      <c r="O158" s="132">
        <v>30383</v>
      </c>
      <c r="P158" s="133"/>
      <c r="Q158" s="132">
        <v>106.79740000000093</v>
      </c>
      <c r="R158" s="132">
        <v>1184.7928000000004</v>
      </c>
      <c r="S158" s="132">
        <v>51.407999999999987</v>
      </c>
      <c r="T158" s="132">
        <v>1683.0540999999996</v>
      </c>
      <c r="U158" s="132">
        <v>553.00000000000011</v>
      </c>
      <c r="V158" s="132">
        <v>585.00000000000011</v>
      </c>
      <c r="W158" s="132">
        <v>600</v>
      </c>
      <c r="X158" s="132">
        <v>3580.0000000000005</v>
      </c>
      <c r="Y158" s="132">
        <v>8601.9999999999982</v>
      </c>
      <c r="Z158" s="132">
        <v>7935.0000000000018</v>
      </c>
      <c r="AA158" s="132">
        <v>4727.9999999999973</v>
      </c>
      <c r="AB158" s="135"/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</row>
    <row r="159" spans="1:39">
      <c r="B159" s="7" t="s">
        <v>45</v>
      </c>
      <c r="C159" s="186"/>
      <c r="D159" s="132">
        <v>772.44049558173265</v>
      </c>
      <c r="E159" s="132">
        <v>879.02991574906616</v>
      </c>
      <c r="F159" s="132">
        <v>2061.5154216736523</v>
      </c>
      <c r="G159" s="132">
        <v>2112.8233084945136</v>
      </c>
      <c r="H159" s="132">
        <v>3792.5997883456303</v>
      </c>
      <c r="I159" s="132">
        <v>4344.5228628075074</v>
      </c>
      <c r="J159" s="132">
        <v>4928.383619697559</v>
      </c>
      <c r="K159" s="132">
        <v>5527.2151652258162</v>
      </c>
      <c r="L159" s="132">
        <v>9100.2433868777534</v>
      </c>
      <c r="M159" s="132">
        <v>17685.491644601203</v>
      </c>
      <c r="N159" s="132">
        <v>25605.03883421241</v>
      </c>
      <c r="O159" s="132">
        <v>30323.831412975072</v>
      </c>
      <c r="P159" s="133"/>
      <c r="Q159" s="132">
        <v>106.5894201673335</v>
      </c>
      <c r="R159" s="132">
        <v>1182.4855059245863</v>
      </c>
      <c r="S159" s="132">
        <v>51.30788682086127</v>
      </c>
      <c r="T159" s="132">
        <v>1679.7764798511166</v>
      </c>
      <c r="U159" s="132">
        <v>551.92307446187738</v>
      </c>
      <c r="V159" s="132">
        <v>583.86075689005133</v>
      </c>
      <c r="W159" s="132">
        <v>598.83154552825749</v>
      </c>
      <c r="X159" s="132">
        <v>3573.0282216519363</v>
      </c>
      <c r="Y159" s="132">
        <v>8585.2482577234496</v>
      </c>
      <c r="Z159" s="132">
        <v>7919.5471896112085</v>
      </c>
      <c r="AA159" s="132">
        <v>4718.7925787626627</v>
      </c>
      <c r="AB159" s="135"/>
      <c r="AC159" s="132">
        <v>0</v>
      </c>
      <c r="AD159" s="132">
        <v>0</v>
      </c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</row>
    <row r="160" spans="1:39">
      <c r="B160" s="7" t="s">
        <v>46</v>
      </c>
      <c r="C160" s="186"/>
      <c r="D160" s="132">
        <v>1.5072044182663853</v>
      </c>
      <c r="E160" s="132">
        <v>1.7151842509338433</v>
      </c>
      <c r="F160" s="132">
        <v>4.0224783263477306</v>
      </c>
      <c r="G160" s="132">
        <v>4.1225915054866284</v>
      </c>
      <c r="H160" s="132">
        <v>7.4002116543692429</v>
      </c>
      <c r="I160" s="132">
        <v>8.4771371924919254</v>
      </c>
      <c r="J160" s="132">
        <v>9.6163803024408736</v>
      </c>
      <c r="K160" s="132">
        <v>10.784834774183388</v>
      </c>
      <c r="L160" s="132">
        <v>17.756613122247042</v>
      </c>
      <c r="M160" s="132">
        <v>34.508355398795523</v>
      </c>
      <c r="N160" s="132">
        <v>49.961165787590247</v>
      </c>
      <c r="O160" s="132">
        <v>59.168587024921237</v>
      </c>
      <c r="P160" s="133"/>
      <c r="Q160" s="132">
        <v>0.20797983266745806</v>
      </c>
      <c r="R160" s="132">
        <v>2.3072940754138869</v>
      </c>
      <c r="S160" s="132">
        <v>0.10011317913889844</v>
      </c>
      <c r="T160" s="132">
        <v>3.2776201488826144</v>
      </c>
      <c r="U160" s="132">
        <v>1.0769255381226819</v>
      </c>
      <c r="V160" s="132">
        <v>1.1392431099489495</v>
      </c>
      <c r="W160" s="132">
        <v>1.1684544717425125</v>
      </c>
      <c r="X160" s="132">
        <v>6.9717783480636548</v>
      </c>
      <c r="Y160" s="132">
        <v>16.75174227654848</v>
      </c>
      <c r="Z160" s="132">
        <v>15.452810388794724</v>
      </c>
      <c r="AA160" s="132">
        <v>9.2074212373309923</v>
      </c>
      <c r="AB160" s="135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</row>
    <row r="161" spans="1:39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</row>
    <row r="162" spans="1:39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0</v>
      </c>
      <c r="I162" s="132">
        <v>0</v>
      </c>
      <c r="J162" s="132">
        <v>0</v>
      </c>
      <c r="K162" s="132">
        <v>0</v>
      </c>
      <c r="L162" s="132">
        <v>0</v>
      </c>
      <c r="M162" s="132">
        <v>0</v>
      </c>
      <c r="N162" s="132">
        <v>0</v>
      </c>
      <c r="O162" s="132">
        <v>0</v>
      </c>
      <c r="P162" s="133"/>
      <c r="Q162" s="132">
        <v>0</v>
      </c>
      <c r="R162" s="132">
        <v>0</v>
      </c>
      <c r="S162" s="132">
        <v>0</v>
      </c>
      <c r="T162" s="132">
        <v>0</v>
      </c>
      <c r="U162" s="132">
        <v>0</v>
      </c>
      <c r="V162" s="132">
        <v>0</v>
      </c>
      <c r="W162" s="132">
        <v>0</v>
      </c>
      <c r="X162" s="132">
        <v>0</v>
      </c>
      <c r="Y162" s="132">
        <v>0</v>
      </c>
      <c r="Z162" s="132">
        <v>0</v>
      </c>
      <c r="AA162" s="132">
        <v>0</v>
      </c>
      <c r="AB162" s="135"/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95694.777299999943</v>
      </c>
      <c r="E166" s="129">
        <v>91983.494600000107</v>
      </c>
      <c r="F166" s="129">
        <v>158502.47060000012</v>
      </c>
      <c r="G166" s="129">
        <v>159037</v>
      </c>
      <c r="H166" s="129">
        <v>211806.3181</v>
      </c>
      <c r="I166" s="129">
        <v>244023.99999999994</v>
      </c>
      <c r="J166" s="129">
        <v>309198.99999999994</v>
      </c>
      <c r="K166" s="129">
        <v>379019</v>
      </c>
      <c r="L166" s="129">
        <v>417807</v>
      </c>
      <c r="M166" s="129">
        <v>425818.99999999994</v>
      </c>
      <c r="N166" s="129">
        <v>463831.00000000006</v>
      </c>
      <c r="O166" s="129">
        <v>552904</v>
      </c>
      <c r="P166" s="136"/>
      <c r="Q166" s="129">
        <v>-3711.282699999846</v>
      </c>
      <c r="R166" s="129">
        <v>66518.975999999995</v>
      </c>
      <c r="S166" s="129">
        <v>534.52939999989701</v>
      </c>
      <c r="T166" s="129">
        <v>52769.318099999997</v>
      </c>
      <c r="U166" s="129">
        <v>32217.681899999963</v>
      </c>
      <c r="V166" s="129">
        <v>65175.000000000022</v>
      </c>
      <c r="W166" s="129">
        <v>69820.000000000029</v>
      </c>
      <c r="X166" s="129">
        <v>38787.999999999964</v>
      </c>
      <c r="Y166" s="129">
        <v>8012.0000000000291</v>
      </c>
      <c r="Z166" s="129">
        <v>38012.000000000109</v>
      </c>
      <c r="AA166" s="129">
        <v>89072.999999999942</v>
      </c>
      <c r="AB166" s="131"/>
      <c r="AC166" s="129">
        <v>0</v>
      </c>
      <c r="AD166" s="129">
        <v>0</v>
      </c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</row>
    <row r="167" spans="1:39">
      <c r="B167" s="176" t="s">
        <v>40</v>
      </c>
      <c r="C167" s="186"/>
      <c r="D167" s="132">
        <v>95694.777299999943</v>
      </c>
      <c r="E167" s="132">
        <v>91983.494600000107</v>
      </c>
      <c r="F167" s="132">
        <v>158502.47060000012</v>
      </c>
      <c r="G167" s="132">
        <v>159037</v>
      </c>
      <c r="H167" s="132">
        <v>211806.3181</v>
      </c>
      <c r="I167" s="132">
        <v>244023.99999999994</v>
      </c>
      <c r="J167" s="132">
        <v>309198.99999999994</v>
      </c>
      <c r="K167" s="132">
        <v>379019</v>
      </c>
      <c r="L167" s="132">
        <v>417807</v>
      </c>
      <c r="M167" s="132">
        <v>425818.99999999994</v>
      </c>
      <c r="N167" s="132">
        <v>463831.00000000006</v>
      </c>
      <c r="O167" s="132">
        <v>552904</v>
      </c>
      <c r="P167" s="133"/>
      <c r="Q167" s="132">
        <v>-3711.282699999846</v>
      </c>
      <c r="R167" s="132">
        <v>66518.975999999995</v>
      </c>
      <c r="S167" s="132">
        <v>534.52939999989701</v>
      </c>
      <c r="T167" s="132">
        <v>52769.318099999997</v>
      </c>
      <c r="U167" s="132">
        <v>32217.681899999963</v>
      </c>
      <c r="V167" s="132">
        <v>65175.000000000022</v>
      </c>
      <c r="W167" s="132">
        <v>69820.000000000029</v>
      </c>
      <c r="X167" s="132">
        <v>38787.999999999964</v>
      </c>
      <c r="Y167" s="132">
        <v>8012.0000000000291</v>
      </c>
      <c r="Z167" s="132">
        <v>38012.000000000109</v>
      </c>
      <c r="AA167" s="132">
        <v>89072.999999999942</v>
      </c>
      <c r="AB167" s="135"/>
      <c r="AC167" s="132">
        <v>0</v>
      </c>
      <c r="AD167" s="132">
        <v>0</v>
      </c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0</v>
      </c>
      <c r="I169" s="132">
        <v>0</v>
      </c>
      <c r="J169" s="132">
        <v>0</v>
      </c>
      <c r="K169" s="132">
        <v>0</v>
      </c>
      <c r="L169" s="132">
        <v>0</v>
      </c>
      <c r="M169" s="132">
        <v>0</v>
      </c>
      <c r="N169" s="132">
        <v>0</v>
      </c>
      <c r="O169" s="132">
        <v>0</v>
      </c>
      <c r="P169" s="133"/>
      <c r="Q169" s="132">
        <v>0</v>
      </c>
      <c r="R169" s="132">
        <v>0</v>
      </c>
      <c r="S169" s="132">
        <v>0</v>
      </c>
      <c r="T169" s="132">
        <v>0</v>
      </c>
      <c r="U169" s="132">
        <v>0</v>
      </c>
      <c r="V169" s="132">
        <v>0</v>
      </c>
      <c r="W169" s="132">
        <v>0</v>
      </c>
      <c r="X169" s="132">
        <v>0</v>
      </c>
      <c r="Y169" s="132">
        <v>0</v>
      </c>
      <c r="Z169" s="132">
        <v>0</v>
      </c>
      <c r="AA169" s="132">
        <v>0</v>
      </c>
      <c r="AB169" s="135"/>
      <c r="AC169" s="132">
        <v>0</v>
      </c>
      <c r="AD169" s="132">
        <v>0</v>
      </c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</row>
    <row r="170" spans="1:39">
      <c r="B170" s="6" t="s">
        <v>43</v>
      </c>
      <c r="C170" s="186"/>
      <c r="D170" s="132">
        <v>1319.3687717503853</v>
      </c>
      <c r="E170" s="132">
        <v>1268.200352368764</v>
      </c>
      <c r="F170" s="132">
        <v>2185.3147669629802</v>
      </c>
      <c r="G170" s="132">
        <v>2192.6844627587229</v>
      </c>
      <c r="H170" s="132">
        <v>3345.1567323310551</v>
      </c>
      <c r="I170" s="132">
        <v>3252.5581958936377</v>
      </c>
      <c r="J170" s="132">
        <v>3784.4301453719345</v>
      </c>
      <c r="K170" s="132">
        <v>4880.6413748692366</v>
      </c>
      <c r="L170" s="132">
        <v>4518.6280795075054</v>
      </c>
      <c r="M170" s="132">
        <v>4513.9206838486398</v>
      </c>
      <c r="N170" s="132">
        <v>5409.7943415754035</v>
      </c>
      <c r="O170" s="132">
        <v>7751.8479093178839</v>
      </c>
      <c r="P170" s="133"/>
      <c r="Q170" s="132">
        <v>-51.168419381621355</v>
      </c>
      <c r="R170" s="132">
        <v>917.1144145942161</v>
      </c>
      <c r="S170" s="132">
        <v>7.3696957957427145</v>
      </c>
      <c r="T170" s="132">
        <v>1152.4722695723319</v>
      </c>
      <c r="U170" s="132">
        <v>-92.598536437417067</v>
      </c>
      <c r="V170" s="132">
        <v>531.87194947829676</v>
      </c>
      <c r="W170" s="132">
        <v>1096.2112294973017</v>
      </c>
      <c r="X170" s="132">
        <v>-362.0132953617308</v>
      </c>
      <c r="Y170" s="132">
        <v>-4.7073956588661758</v>
      </c>
      <c r="Z170" s="132">
        <v>895.87365772676435</v>
      </c>
      <c r="AA170" s="132">
        <v>2342.05356774248</v>
      </c>
      <c r="AB170" s="135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13.049198924523159</v>
      </c>
      <c r="E171" s="132">
        <v>12.543118367319758</v>
      </c>
      <c r="F171" s="132">
        <v>21.613826033615588</v>
      </c>
      <c r="G171" s="132">
        <v>21.686715909828351</v>
      </c>
      <c r="H171" s="132">
        <v>32.164968580106304</v>
      </c>
      <c r="I171" s="132">
        <v>32.854123190844831</v>
      </c>
      <c r="J171" s="132">
        <v>37.905642535000055</v>
      </c>
      <c r="K171" s="132">
        <v>33.02751733966663</v>
      </c>
      <c r="L171" s="132">
        <v>12.718021014112768</v>
      </c>
      <c r="M171" s="132">
        <v>0</v>
      </c>
      <c r="N171" s="132">
        <v>278.54658494698964</v>
      </c>
      <c r="O171" s="132">
        <v>0</v>
      </c>
      <c r="P171" s="133"/>
      <c r="Q171" s="132">
        <v>-0.50608055720340051</v>
      </c>
      <c r="R171" s="132">
        <v>9.0707076662958297</v>
      </c>
      <c r="S171" s="132">
        <v>7.2889876212761662E-2</v>
      </c>
      <c r="T171" s="132">
        <v>10.478252670277952</v>
      </c>
      <c r="U171" s="132">
        <v>0.68915461073852935</v>
      </c>
      <c r="V171" s="132">
        <v>5.0515193441552251</v>
      </c>
      <c r="W171" s="132">
        <v>-4.8781251953334266</v>
      </c>
      <c r="X171" s="132">
        <v>-20.309496325553862</v>
      </c>
      <c r="Y171" s="132">
        <v>-12.718021014112768</v>
      </c>
      <c r="Z171" s="132">
        <v>278.54658494698964</v>
      </c>
      <c r="AA171" s="132">
        <v>-278.54658494698964</v>
      </c>
      <c r="AB171" s="135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</row>
    <row r="172" spans="1:39">
      <c r="B172" s="7" t="s">
        <v>45</v>
      </c>
      <c r="C172" s="186"/>
      <c r="D172" s="132">
        <v>13.049198924523159</v>
      </c>
      <c r="E172" s="132">
        <v>12.543118367319758</v>
      </c>
      <c r="F172" s="132">
        <v>21.613826033615588</v>
      </c>
      <c r="G172" s="132">
        <v>21.686715909828351</v>
      </c>
      <c r="H172" s="132">
        <v>32.164968580106304</v>
      </c>
      <c r="I172" s="132">
        <v>32.854123190844831</v>
      </c>
      <c r="J172" s="132">
        <v>37.905642535000055</v>
      </c>
      <c r="K172" s="132">
        <v>33.02751733966663</v>
      </c>
      <c r="L172" s="132">
        <v>12.718021014112768</v>
      </c>
      <c r="M172" s="132">
        <v>0</v>
      </c>
      <c r="N172" s="132">
        <v>278.54658494698964</v>
      </c>
      <c r="O172" s="132">
        <v>0</v>
      </c>
      <c r="P172" s="133"/>
      <c r="Q172" s="132">
        <v>-0.50608055720340051</v>
      </c>
      <c r="R172" s="132">
        <v>9.0707076662958297</v>
      </c>
      <c r="S172" s="132">
        <v>7.2889876212761662E-2</v>
      </c>
      <c r="T172" s="132">
        <v>10.478252670277952</v>
      </c>
      <c r="U172" s="132">
        <v>0.68915461073852935</v>
      </c>
      <c r="V172" s="132">
        <v>5.0515193441552251</v>
      </c>
      <c r="W172" s="132">
        <v>-4.8781251953334266</v>
      </c>
      <c r="X172" s="132">
        <v>-20.309496325553862</v>
      </c>
      <c r="Y172" s="132">
        <v>-12.718021014112768</v>
      </c>
      <c r="Z172" s="132">
        <v>278.54658494698964</v>
      </c>
      <c r="AA172" s="132">
        <v>-278.54658494698964</v>
      </c>
      <c r="AB172" s="135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30306.249117296131</v>
      </c>
      <c r="E174" s="132">
        <v>29130.897011106459</v>
      </c>
      <c r="F174" s="132">
        <v>50197.257313754271</v>
      </c>
      <c r="G174" s="132">
        <v>50366.54117243478</v>
      </c>
      <c r="H174" s="132">
        <v>67681.526886259671</v>
      </c>
      <c r="I174" s="132">
        <v>77621.151450689984</v>
      </c>
      <c r="J174" s="132">
        <v>96611.825533534022</v>
      </c>
      <c r="K174" s="132">
        <v>105956.17287269662</v>
      </c>
      <c r="L174" s="132">
        <v>113138.02269374821</v>
      </c>
      <c r="M174" s="132">
        <v>118792.42264819525</v>
      </c>
      <c r="N174" s="132">
        <v>127530.89609327869</v>
      </c>
      <c r="O174" s="132">
        <v>146121.2922248604</v>
      </c>
      <c r="P174" s="133"/>
      <c r="Q174" s="132">
        <v>-1175.352106189672</v>
      </c>
      <c r="R174" s="132">
        <v>21066.360302647816</v>
      </c>
      <c r="S174" s="132">
        <v>169.28385868050668</v>
      </c>
      <c r="T174" s="132">
        <v>17314.985713824899</v>
      </c>
      <c r="U174" s="132">
        <v>9939.6245644303126</v>
      </c>
      <c r="V174" s="132">
        <v>18990.674082844031</v>
      </c>
      <c r="W174" s="132">
        <v>9344.3473391626067</v>
      </c>
      <c r="X174" s="132">
        <v>7181.8498210515827</v>
      </c>
      <c r="Y174" s="132">
        <v>5654.3999544470353</v>
      </c>
      <c r="Z174" s="132">
        <v>8738.4734450834458</v>
      </c>
      <c r="AA174" s="132">
        <v>18590.3961315817</v>
      </c>
      <c r="AB174" s="135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45451.168555850345</v>
      </c>
      <c r="E175" s="132">
        <v>43688.458611635819</v>
      </c>
      <c r="F175" s="132">
        <v>75282.295554904049</v>
      </c>
      <c r="G175" s="132">
        <v>75536.175510978224</v>
      </c>
      <c r="H175" s="132">
        <v>101522.29032938951</v>
      </c>
      <c r="I175" s="132">
        <v>116398.87305284412</v>
      </c>
      <c r="J175" s="132">
        <v>144879.832657766</v>
      </c>
      <c r="K175" s="132">
        <v>158901.23179170527</v>
      </c>
      <c r="L175" s="132">
        <v>169694.31601960814</v>
      </c>
      <c r="M175" s="132">
        <v>178188.63397229291</v>
      </c>
      <c r="N175" s="132">
        <v>191017.79755497107</v>
      </c>
      <c r="O175" s="132">
        <v>219181.93833729066</v>
      </c>
      <c r="P175" s="133"/>
      <c r="Q175" s="132">
        <v>-1762.7099442145266</v>
      </c>
      <c r="R175" s="132">
        <v>31593.836943268223</v>
      </c>
      <c r="S175" s="132">
        <v>253.87995607418361</v>
      </c>
      <c r="T175" s="132">
        <v>25986.114818411283</v>
      </c>
      <c r="U175" s="132">
        <v>14876.582723454612</v>
      </c>
      <c r="V175" s="132">
        <v>28480.959604921896</v>
      </c>
      <c r="W175" s="132">
        <v>14021.399133939258</v>
      </c>
      <c r="X175" s="132">
        <v>10793.084227902864</v>
      </c>
      <c r="Y175" s="132">
        <v>8494.3179526847634</v>
      </c>
      <c r="Z175" s="132">
        <v>12829.163582678166</v>
      </c>
      <c r="AA175" s="132">
        <v>28164.140782319577</v>
      </c>
      <c r="AB175" s="135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18604.941656178558</v>
      </c>
      <c r="E177" s="132">
        <v>17883.395506521738</v>
      </c>
      <c r="F177" s="132">
        <v>30815.98913834518</v>
      </c>
      <c r="G177" s="132">
        <v>30919.912137918429</v>
      </c>
      <c r="H177" s="132">
        <v>39225.179183439635</v>
      </c>
      <c r="I177" s="132">
        <v>46718.563177381351</v>
      </c>
      <c r="J177" s="132">
        <v>63885.006020792993</v>
      </c>
      <c r="K177" s="132">
        <v>109247.92644338918</v>
      </c>
      <c r="L177" s="132">
        <v>130443.31518612198</v>
      </c>
      <c r="M177" s="132">
        <v>124324.02269566318</v>
      </c>
      <c r="N177" s="132">
        <v>139593.96542522794</v>
      </c>
      <c r="O177" s="132">
        <v>179848.92152853109</v>
      </c>
      <c r="P177" s="133"/>
      <c r="Q177" s="132">
        <v>-721.54614965682242</v>
      </c>
      <c r="R177" s="132">
        <v>12932.593631823442</v>
      </c>
      <c r="S177" s="132">
        <v>103.92299957325122</v>
      </c>
      <c r="T177" s="132">
        <v>8305.2670455212028</v>
      </c>
      <c r="U177" s="132">
        <v>7493.3839939417167</v>
      </c>
      <c r="V177" s="132">
        <v>17166.442843411642</v>
      </c>
      <c r="W177" s="132">
        <v>45362.920422596188</v>
      </c>
      <c r="X177" s="132">
        <v>21195.388742732801</v>
      </c>
      <c r="Y177" s="132">
        <v>-6119.2924904587926</v>
      </c>
      <c r="Z177" s="132">
        <v>15269.94272956474</v>
      </c>
      <c r="AA177" s="132">
        <v>40254.956103303179</v>
      </c>
      <c r="AB177" s="135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</row>
    <row r="178" spans="1:39">
      <c r="B178" s="8" t="s">
        <v>100</v>
      </c>
      <c r="C178" s="186"/>
      <c r="D178" s="132">
        <v>0</v>
      </c>
      <c r="E178" s="132">
        <v>0</v>
      </c>
      <c r="F178" s="132">
        <v>0</v>
      </c>
      <c r="G178" s="132">
        <v>0</v>
      </c>
      <c r="H178" s="132">
        <v>0</v>
      </c>
      <c r="I178" s="132">
        <v>0</v>
      </c>
      <c r="J178" s="132">
        <v>0</v>
      </c>
      <c r="K178" s="132">
        <v>0</v>
      </c>
      <c r="L178" s="132">
        <v>0</v>
      </c>
      <c r="M178" s="132">
        <v>0</v>
      </c>
      <c r="N178" s="132">
        <v>0</v>
      </c>
      <c r="O178" s="132">
        <v>0</v>
      </c>
      <c r="P178" s="133"/>
      <c r="Q178" s="132">
        <v>0</v>
      </c>
      <c r="R178" s="132">
        <v>0</v>
      </c>
      <c r="S178" s="132">
        <v>0</v>
      </c>
      <c r="T178" s="132">
        <v>0</v>
      </c>
      <c r="U178" s="132">
        <v>0</v>
      </c>
      <c r="V178" s="132">
        <v>0</v>
      </c>
      <c r="W178" s="132">
        <v>0</v>
      </c>
      <c r="X178" s="132">
        <v>0</v>
      </c>
      <c r="Y178" s="132">
        <v>0</v>
      </c>
      <c r="Z178" s="132">
        <v>0</v>
      </c>
      <c r="AA178" s="132">
        <v>0</v>
      </c>
      <c r="AB178" s="135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6417.1332000000039</v>
      </c>
      <c r="E179" s="129">
        <v>5999.6916000000001</v>
      </c>
      <c r="F179" s="129">
        <v>3315.5815000000011</v>
      </c>
      <c r="G179" s="129">
        <v>4139.3254999999999</v>
      </c>
      <c r="H179" s="129">
        <v>4700</v>
      </c>
      <c r="I179" s="129">
        <v>6816</v>
      </c>
      <c r="J179" s="129">
        <v>4856</v>
      </c>
      <c r="K179" s="129">
        <v>17205</v>
      </c>
      <c r="L179" s="129">
        <v>28683</v>
      </c>
      <c r="M179" s="129">
        <v>28088</v>
      </c>
      <c r="N179" s="129">
        <v>19882</v>
      </c>
      <c r="O179" s="129">
        <v>27897.000000000004</v>
      </c>
      <c r="P179" s="136"/>
      <c r="Q179" s="129">
        <v>-417.44160000000363</v>
      </c>
      <c r="R179" s="129">
        <v>-2684.110099999999</v>
      </c>
      <c r="S179" s="129">
        <v>823.74399999999855</v>
      </c>
      <c r="T179" s="129">
        <v>560.67450000000031</v>
      </c>
      <c r="U179" s="129">
        <v>2115.9999999999995</v>
      </c>
      <c r="V179" s="129">
        <v>-1959.9999999999995</v>
      </c>
      <c r="W179" s="129">
        <v>12349</v>
      </c>
      <c r="X179" s="129">
        <v>11477.999999999996</v>
      </c>
      <c r="Y179" s="129">
        <v>-594.99999999999886</v>
      </c>
      <c r="Z179" s="129">
        <v>-8206</v>
      </c>
      <c r="AA179" s="129">
        <v>8015.0000000000036</v>
      </c>
      <c r="AB179" s="131"/>
      <c r="AC179" s="129">
        <v>0</v>
      </c>
      <c r="AD179" s="129">
        <v>0</v>
      </c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</row>
    <row r="180" spans="1:39" s="43" customFormat="1">
      <c r="A180" s="36"/>
      <c r="B180" s="29" t="s">
        <v>26</v>
      </c>
      <c r="C180" s="177" t="s">
        <v>295</v>
      </c>
      <c r="D180" s="129">
        <v>2311.9523999999997</v>
      </c>
      <c r="E180" s="129">
        <v>2279.2602999999999</v>
      </c>
      <c r="F180" s="129">
        <v>1649.1159000000011</v>
      </c>
      <c r="G180" s="129">
        <v>991.45959999999991</v>
      </c>
      <c r="H180" s="129">
        <v>2700</v>
      </c>
      <c r="I180" s="129">
        <v>2323</v>
      </c>
      <c r="J180" s="129">
        <v>3806</v>
      </c>
      <c r="K180" s="129">
        <v>7126.0000000000009</v>
      </c>
      <c r="L180" s="129">
        <v>10608</v>
      </c>
      <c r="M180" s="129">
        <v>10681</v>
      </c>
      <c r="N180" s="129">
        <v>12282</v>
      </c>
      <c r="O180" s="129">
        <v>14961.000000000002</v>
      </c>
      <c r="P180" s="136"/>
      <c r="Q180" s="129">
        <v>-32.692099999999868</v>
      </c>
      <c r="R180" s="129">
        <v>-630.144399999999</v>
      </c>
      <c r="S180" s="129">
        <v>-657.65630000000112</v>
      </c>
      <c r="T180" s="129">
        <v>1708.5404000000001</v>
      </c>
      <c r="U180" s="129">
        <v>-376.99999999999994</v>
      </c>
      <c r="V180" s="129">
        <v>1483.0000000000002</v>
      </c>
      <c r="W180" s="129">
        <v>3320.0000000000005</v>
      </c>
      <c r="X180" s="129">
        <v>3481.9999999999991</v>
      </c>
      <c r="Y180" s="129">
        <v>73.000000000000398</v>
      </c>
      <c r="Z180" s="129">
        <v>1600.9999999999991</v>
      </c>
      <c r="AA180" s="129">
        <v>2679.0000000000018</v>
      </c>
      <c r="AB180" s="131"/>
      <c r="AC180" s="129">
        <v>0</v>
      </c>
      <c r="AD180" s="129">
        <v>0</v>
      </c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</row>
    <row r="181" spans="1:39">
      <c r="B181" s="176" t="s">
        <v>40</v>
      </c>
      <c r="C181" s="186"/>
      <c r="D181" s="132">
        <v>2311.9523999999997</v>
      </c>
      <c r="E181" s="132">
        <v>2279.2602999999999</v>
      </c>
      <c r="F181" s="132">
        <v>1649.1159000000011</v>
      </c>
      <c r="G181" s="132">
        <v>991.45959999999991</v>
      </c>
      <c r="H181" s="132">
        <v>2700</v>
      </c>
      <c r="I181" s="132">
        <v>2323</v>
      </c>
      <c r="J181" s="132">
        <v>3806</v>
      </c>
      <c r="K181" s="132">
        <v>7126.0000000000009</v>
      </c>
      <c r="L181" s="132">
        <v>10608</v>
      </c>
      <c r="M181" s="132">
        <v>10681</v>
      </c>
      <c r="N181" s="132">
        <v>12282</v>
      </c>
      <c r="O181" s="132">
        <v>14961.000000000002</v>
      </c>
      <c r="P181" s="133"/>
      <c r="Q181" s="132">
        <v>-32.692099999999868</v>
      </c>
      <c r="R181" s="132">
        <v>-630.144399999999</v>
      </c>
      <c r="S181" s="132">
        <v>-657.65630000000112</v>
      </c>
      <c r="T181" s="132">
        <v>1708.5404000000001</v>
      </c>
      <c r="U181" s="132">
        <v>-376.99999999999994</v>
      </c>
      <c r="V181" s="132">
        <v>1483.0000000000002</v>
      </c>
      <c r="W181" s="132">
        <v>3320.0000000000005</v>
      </c>
      <c r="X181" s="132">
        <v>3481.9999999999991</v>
      </c>
      <c r="Y181" s="132">
        <v>73.000000000000398</v>
      </c>
      <c r="Z181" s="132">
        <v>1600.9999999999991</v>
      </c>
      <c r="AA181" s="132">
        <v>2679.0000000000018</v>
      </c>
      <c r="AB181" s="135"/>
      <c r="AC181" s="132">
        <v>0</v>
      </c>
      <c r="AD181" s="132">
        <v>0</v>
      </c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1114.9836685845048</v>
      </c>
      <c r="E183" s="132">
        <v>1099.2172723595083</v>
      </c>
      <c r="F183" s="132">
        <v>795.31797285404241</v>
      </c>
      <c r="G183" s="132">
        <v>478.15052855816822</v>
      </c>
      <c r="H183" s="132">
        <v>1302.1271135072516</v>
      </c>
      <c r="I183" s="132">
        <v>1120.3115869175354</v>
      </c>
      <c r="J183" s="132">
        <v>1835.5169607439259</v>
      </c>
      <c r="K183" s="132">
        <v>3436.6510410565461</v>
      </c>
      <c r="L183" s="132">
        <v>5115.9127481796013</v>
      </c>
      <c r="M183" s="132">
        <v>5151.1184071744274</v>
      </c>
      <c r="N183" s="132">
        <v>5923.2315585540973</v>
      </c>
      <c r="O183" s="132">
        <v>7215.2310167340711</v>
      </c>
      <c r="P183" s="133"/>
      <c r="Q183" s="132">
        <v>-15.766396224996448</v>
      </c>
      <c r="R183" s="132">
        <v>-303.89929950546588</v>
      </c>
      <c r="S183" s="132">
        <v>-317.16744429587419</v>
      </c>
      <c r="T183" s="132">
        <v>823.9765849490833</v>
      </c>
      <c r="U183" s="132">
        <v>-181.81552658971628</v>
      </c>
      <c r="V183" s="132">
        <v>715.20537382639054</v>
      </c>
      <c r="W183" s="132">
        <v>1601.1340803126202</v>
      </c>
      <c r="X183" s="132">
        <v>1679.2617071230552</v>
      </c>
      <c r="Y183" s="132">
        <v>35.205658994826194</v>
      </c>
      <c r="Z183" s="132">
        <v>772.11315137966994</v>
      </c>
      <c r="AA183" s="132">
        <v>1291.9994581799742</v>
      </c>
      <c r="AB183" s="135"/>
      <c r="AC183" s="132">
        <v>0</v>
      </c>
      <c r="AD183" s="132">
        <v>0</v>
      </c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</row>
    <row r="184" spans="1:39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0</v>
      </c>
      <c r="I184" s="132">
        <v>0</v>
      </c>
      <c r="J184" s="132">
        <v>0</v>
      </c>
      <c r="K184" s="132">
        <v>0</v>
      </c>
      <c r="L184" s="132">
        <v>0</v>
      </c>
      <c r="M184" s="132">
        <v>0</v>
      </c>
      <c r="N184" s="132">
        <v>0</v>
      </c>
      <c r="O184" s="132">
        <v>0</v>
      </c>
      <c r="P184" s="133"/>
      <c r="Q184" s="132">
        <v>0</v>
      </c>
      <c r="R184" s="132">
        <v>0</v>
      </c>
      <c r="S184" s="132">
        <v>0</v>
      </c>
      <c r="T184" s="132">
        <v>0</v>
      </c>
      <c r="U184" s="132">
        <v>0</v>
      </c>
      <c r="V184" s="132">
        <v>0</v>
      </c>
      <c r="W184" s="132">
        <v>0</v>
      </c>
      <c r="X184" s="132">
        <v>0</v>
      </c>
      <c r="Y184" s="132">
        <v>0</v>
      </c>
      <c r="Z184" s="132">
        <v>0</v>
      </c>
      <c r="AA184" s="132">
        <v>0</v>
      </c>
      <c r="AB184" s="135"/>
      <c r="AC184" s="132">
        <v>0</v>
      </c>
      <c r="AD184" s="132">
        <v>0</v>
      </c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</row>
    <row r="185" spans="1:39">
      <c r="B185" s="6" t="s">
        <v>44</v>
      </c>
      <c r="C185" s="186"/>
      <c r="D185" s="132">
        <v>0</v>
      </c>
      <c r="E185" s="132">
        <v>0</v>
      </c>
      <c r="F185" s="132">
        <v>0</v>
      </c>
      <c r="G185" s="132">
        <v>0</v>
      </c>
      <c r="H185" s="132">
        <v>0</v>
      </c>
      <c r="I185" s="132">
        <v>0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0</v>
      </c>
      <c r="R185" s="132">
        <v>0</v>
      </c>
      <c r="S185" s="132">
        <v>0</v>
      </c>
      <c r="T185" s="132">
        <v>0</v>
      </c>
      <c r="U185" s="132">
        <v>0</v>
      </c>
      <c r="V185" s="132">
        <v>0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0</v>
      </c>
      <c r="R186" s="132">
        <v>0</v>
      </c>
      <c r="S186" s="132">
        <v>0</v>
      </c>
      <c r="T186" s="132">
        <v>0</v>
      </c>
      <c r="U186" s="132">
        <v>0</v>
      </c>
      <c r="V186" s="132">
        <v>0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0</v>
      </c>
      <c r="E187" s="132">
        <v>0</v>
      </c>
      <c r="F187" s="132">
        <v>0</v>
      </c>
      <c r="G187" s="132">
        <v>0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0</v>
      </c>
      <c r="R187" s="132">
        <v>0</v>
      </c>
      <c r="S187" s="132">
        <v>0</v>
      </c>
      <c r="T187" s="132">
        <v>0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35.115624408944754</v>
      </c>
      <c r="E188" s="132">
        <v>34.619072877546586</v>
      </c>
      <c r="F188" s="132">
        <v>25.047978734864497</v>
      </c>
      <c r="G188" s="132">
        <v>15.059013728069228</v>
      </c>
      <c r="H188" s="132">
        <v>41.009575242185278</v>
      </c>
      <c r="I188" s="132">
        <v>35.283423439850523</v>
      </c>
      <c r="J188" s="132">
        <v>57.808312359910062</v>
      </c>
      <c r="K188" s="132">
        <v>108.23490117622678</v>
      </c>
      <c r="L188" s="132">
        <v>161.12206450707461</v>
      </c>
      <c r="M188" s="132">
        <v>162.23084191177074</v>
      </c>
      <c r="N188" s="132">
        <v>186.54800115722946</v>
      </c>
      <c r="O188" s="132">
        <v>227.23861303641999</v>
      </c>
      <c r="P188" s="133"/>
      <c r="Q188" s="132">
        <v>-0.49655153139817054</v>
      </c>
      <c r="R188" s="132">
        <v>-9.5710941426820906</v>
      </c>
      <c r="S188" s="132">
        <v>-9.9889650067952669</v>
      </c>
      <c r="T188" s="132">
        <v>25.950561514116043</v>
      </c>
      <c r="U188" s="132">
        <v>-5.7261518023347557</v>
      </c>
      <c r="V188" s="132">
        <v>22.524888920059542</v>
      </c>
      <c r="W188" s="132">
        <v>50.426588816316723</v>
      </c>
      <c r="X188" s="132">
        <v>52.88716333084782</v>
      </c>
      <c r="Y188" s="132">
        <v>1.1087774046961263</v>
      </c>
      <c r="Z188" s="132">
        <v>24.31715924545874</v>
      </c>
      <c r="AA188" s="132">
        <v>40.69061187919052</v>
      </c>
      <c r="AB188" s="135"/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</row>
    <row r="189" spans="1:39">
      <c r="B189" s="6" t="s">
        <v>107</v>
      </c>
      <c r="C189" s="186"/>
      <c r="D189" s="132">
        <v>1161.8531070065505</v>
      </c>
      <c r="E189" s="132">
        <v>1145.4239547629452</v>
      </c>
      <c r="F189" s="132">
        <v>828.74994841109424</v>
      </c>
      <c r="G189" s="132">
        <v>498.25005771376254</v>
      </c>
      <c r="H189" s="132">
        <v>1356.8633112505631</v>
      </c>
      <c r="I189" s="132">
        <v>1167.4049896426143</v>
      </c>
      <c r="J189" s="132">
        <v>1912.6747268961644</v>
      </c>
      <c r="K189" s="132">
        <v>3581.1140577672277</v>
      </c>
      <c r="L189" s="132">
        <v>5330.9651873133243</v>
      </c>
      <c r="M189" s="132">
        <v>5367.6507509138019</v>
      </c>
      <c r="N189" s="132">
        <v>6172.2204402886728</v>
      </c>
      <c r="O189" s="132">
        <v>7518.5303702295105</v>
      </c>
      <c r="P189" s="133"/>
      <c r="Q189" s="132">
        <v>-16.429152243605394</v>
      </c>
      <c r="R189" s="132">
        <v>-316.67400635185106</v>
      </c>
      <c r="S189" s="132">
        <v>-330.49989069733164</v>
      </c>
      <c r="T189" s="132">
        <v>858.61325353680047</v>
      </c>
      <c r="U189" s="132">
        <v>-189.45832160794893</v>
      </c>
      <c r="V189" s="132">
        <v>745.26973725355015</v>
      </c>
      <c r="W189" s="132">
        <v>1668.4393308710632</v>
      </c>
      <c r="X189" s="132">
        <v>1749.8511295460964</v>
      </c>
      <c r="Y189" s="132">
        <v>36.685563600477877</v>
      </c>
      <c r="Z189" s="132">
        <v>804.56968937487045</v>
      </c>
      <c r="AA189" s="132">
        <v>1346.3099299408377</v>
      </c>
      <c r="AB189" s="135"/>
      <c r="AC189" s="132">
        <v>0</v>
      </c>
      <c r="AD189" s="132">
        <v>0</v>
      </c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5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4105.1808000000028</v>
      </c>
      <c r="E193" s="129">
        <v>3720.4312999999997</v>
      </c>
      <c r="F193" s="129">
        <v>1666.4656</v>
      </c>
      <c r="G193" s="129">
        <v>3147.8658999999998</v>
      </c>
      <c r="H193" s="129">
        <v>2000</v>
      </c>
      <c r="I193" s="129">
        <v>4492.9999999999991</v>
      </c>
      <c r="J193" s="129">
        <v>1050</v>
      </c>
      <c r="K193" s="129">
        <v>10079</v>
      </c>
      <c r="L193" s="129">
        <v>18075</v>
      </c>
      <c r="M193" s="129">
        <v>17407</v>
      </c>
      <c r="N193" s="129">
        <v>7600</v>
      </c>
      <c r="O193" s="129">
        <v>12936.000000000002</v>
      </c>
      <c r="P193" s="136"/>
      <c r="Q193" s="129">
        <v>-384.74950000000308</v>
      </c>
      <c r="R193" s="129">
        <v>-2053.9656999999997</v>
      </c>
      <c r="S193" s="129">
        <v>1481.4002999999996</v>
      </c>
      <c r="T193" s="129">
        <v>-1147.8658999999998</v>
      </c>
      <c r="U193" s="129">
        <v>2492.9999999999991</v>
      </c>
      <c r="V193" s="129">
        <v>-3442.9999999999991</v>
      </c>
      <c r="W193" s="129">
        <v>9029</v>
      </c>
      <c r="X193" s="129">
        <v>7996.0000000000009</v>
      </c>
      <c r="Y193" s="129">
        <v>-668.00000000000068</v>
      </c>
      <c r="Z193" s="129">
        <v>-9807</v>
      </c>
      <c r="AA193" s="129">
        <v>5336.0000000000018</v>
      </c>
      <c r="AB193" s="131"/>
      <c r="AC193" s="129">
        <v>0</v>
      </c>
      <c r="AD193" s="129">
        <v>0</v>
      </c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</row>
    <row r="194" spans="1:39">
      <c r="B194" s="3" t="s">
        <v>12</v>
      </c>
      <c r="C194" s="178" t="s">
        <v>297</v>
      </c>
      <c r="D194" s="132">
        <v>9.1796999999999986</v>
      </c>
      <c r="E194" s="132">
        <v>250.03030000000001</v>
      </c>
      <c r="F194" s="132">
        <v>200.54000000000002</v>
      </c>
      <c r="G194" s="132">
        <v>196.60159999999999</v>
      </c>
      <c r="H194" s="132">
        <v>500</v>
      </c>
      <c r="I194" s="132">
        <v>3565.9999999999995</v>
      </c>
      <c r="J194" s="132">
        <v>336</v>
      </c>
      <c r="K194" s="132">
        <v>4807</v>
      </c>
      <c r="L194" s="132">
        <v>15302.000000000002</v>
      </c>
      <c r="M194" s="132">
        <v>11198</v>
      </c>
      <c r="N194" s="132">
        <v>4523</v>
      </c>
      <c r="O194" s="132">
        <v>6844</v>
      </c>
      <c r="P194" s="133"/>
      <c r="Q194" s="132">
        <v>240.85060000000001</v>
      </c>
      <c r="R194" s="132">
        <v>-49.490299999999991</v>
      </c>
      <c r="S194" s="132">
        <v>-3.9384000000000308</v>
      </c>
      <c r="T194" s="132">
        <v>303.39840000000004</v>
      </c>
      <c r="U194" s="132">
        <v>3065.9999999999995</v>
      </c>
      <c r="V194" s="132">
        <v>-3229.9999999999995</v>
      </c>
      <c r="W194" s="132">
        <v>4471</v>
      </c>
      <c r="X194" s="132">
        <v>10495.000000000002</v>
      </c>
      <c r="Y194" s="132">
        <v>-4104.0000000000009</v>
      </c>
      <c r="Z194" s="132">
        <v>-6675</v>
      </c>
      <c r="AA194" s="132">
        <v>2321</v>
      </c>
      <c r="AB194" s="135"/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</row>
    <row r="195" spans="1:39">
      <c r="B195" s="3" t="s">
        <v>13</v>
      </c>
      <c r="C195" s="178" t="s">
        <v>298</v>
      </c>
      <c r="D195" s="132">
        <v>4096.0011000000031</v>
      </c>
      <c r="E195" s="132">
        <v>3470.4009999999998</v>
      </c>
      <c r="F195" s="132">
        <v>1465.9256</v>
      </c>
      <c r="G195" s="132">
        <v>2951.2642999999998</v>
      </c>
      <c r="H195" s="132">
        <v>1500</v>
      </c>
      <c r="I195" s="132">
        <v>927</v>
      </c>
      <c r="J195" s="132">
        <v>714</v>
      </c>
      <c r="K195" s="132">
        <v>5272</v>
      </c>
      <c r="L195" s="132">
        <v>2773</v>
      </c>
      <c r="M195" s="132">
        <v>6209</v>
      </c>
      <c r="N195" s="132">
        <v>3077</v>
      </c>
      <c r="O195" s="132">
        <v>6092</v>
      </c>
      <c r="P195" s="133"/>
      <c r="Q195" s="132">
        <v>-625.60010000000329</v>
      </c>
      <c r="R195" s="132">
        <v>-2004.4753999999998</v>
      </c>
      <c r="S195" s="132">
        <v>1485.3386999999996</v>
      </c>
      <c r="T195" s="132">
        <v>-1451.2642999999998</v>
      </c>
      <c r="U195" s="132">
        <v>-573</v>
      </c>
      <c r="V195" s="132">
        <v>-213</v>
      </c>
      <c r="W195" s="132">
        <v>4558</v>
      </c>
      <c r="X195" s="132">
        <v>-2499</v>
      </c>
      <c r="Y195" s="132">
        <v>3436</v>
      </c>
      <c r="Z195" s="132">
        <v>-3132.0000000000005</v>
      </c>
      <c r="AA195" s="132">
        <v>3015</v>
      </c>
      <c r="AB195" s="135"/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</row>
    <row r="196" spans="1:39" s="43" customFormat="1">
      <c r="A196" s="36"/>
      <c r="B196" s="5" t="s">
        <v>28</v>
      </c>
      <c r="C196" s="177" t="s">
        <v>307</v>
      </c>
      <c r="D196" s="129">
        <v>391.86610099232757</v>
      </c>
      <c r="E196" s="129">
        <v>278.37600036677333</v>
      </c>
      <c r="F196" s="129">
        <v>223.77627287146075</v>
      </c>
      <c r="G196" s="129">
        <v>209.06290610448602</v>
      </c>
      <c r="H196" s="129">
        <v>274.70936486926314</v>
      </c>
      <c r="I196" s="129">
        <v>280.39796184851872</v>
      </c>
      <c r="J196" s="129">
        <v>341.40325763967485</v>
      </c>
      <c r="K196" s="129">
        <v>279.38834561927683</v>
      </c>
      <c r="L196" s="129">
        <v>385.2450775337204</v>
      </c>
      <c r="M196" s="129">
        <v>348.40938238198913</v>
      </c>
      <c r="N196" s="129">
        <v>373.77216583779085</v>
      </c>
      <c r="O196" s="129">
        <v>576.33789474112336</v>
      </c>
      <c r="P196" s="136"/>
      <c r="Q196" s="129">
        <v>-113.49010062555425</v>
      </c>
      <c r="R196" s="129">
        <v>-54.599727495312592</v>
      </c>
      <c r="S196" s="129">
        <v>-14.713366766974723</v>
      </c>
      <c r="T196" s="129">
        <v>65.646458764777108</v>
      </c>
      <c r="U196" s="129">
        <v>5.688596979255589</v>
      </c>
      <c r="V196" s="129">
        <v>61.005295791156165</v>
      </c>
      <c r="W196" s="129">
        <v>-62.014912020398015</v>
      </c>
      <c r="X196" s="129">
        <v>105.85673191444354</v>
      </c>
      <c r="Y196" s="129">
        <v>-36.835695151731244</v>
      </c>
      <c r="Z196" s="129">
        <v>25.362783455801676</v>
      </c>
      <c r="AA196" s="129">
        <v>202.56572890333251</v>
      </c>
      <c r="AB196" s="131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391.86610099232757</v>
      </c>
      <c r="E200" s="132">
        <v>278.37600036677333</v>
      </c>
      <c r="F200" s="132">
        <v>223.77627287146075</v>
      </c>
      <c r="G200" s="132">
        <v>209.06290610448602</v>
      </c>
      <c r="H200" s="132">
        <v>274.70936486926314</v>
      </c>
      <c r="I200" s="132">
        <v>280.39796184851872</v>
      </c>
      <c r="J200" s="132">
        <v>341.40325763967485</v>
      </c>
      <c r="K200" s="132">
        <v>279.38834561927683</v>
      </c>
      <c r="L200" s="132">
        <v>385.2450775337204</v>
      </c>
      <c r="M200" s="132">
        <v>348.40938238198913</v>
      </c>
      <c r="N200" s="132">
        <v>373.77216583779085</v>
      </c>
      <c r="O200" s="132">
        <v>576.33789474112336</v>
      </c>
      <c r="P200" s="133"/>
      <c r="Q200" s="132">
        <v>-113.49010062555425</v>
      </c>
      <c r="R200" s="132">
        <v>-54.599727495312592</v>
      </c>
      <c r="S200" s="132">
        <v>-14.713366766974723</v>
      </c>
      <c r="T200" s="132">
        <v>65.646458764777108</v>
      </c>
      <c r="U200" s="132">
        <v>5.688596979255589</v>
      </c>
      <c r="V200" s="132">
        <v>61.005295791156165</v>
      </c>
      <c r="W200" s="132">
        <v>-62.014912020398015</v>
      </c>
      <c r="X200" s="132">
        <v>105.85673191444354</v>
      </c>
      <c r="Y200" s="132">
        <v>-36.835695151731244</v>
      </c>
      <c r="Z200" s="132">
        <v>25.362783455801676</v>
      </c>
      <c r="AA200" s="132">
        <v>202.56572890333251</v>
      </c>
      <c r="AB200" s="135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12301.666663829179</v>
      </c>
      <c r="E203" s="129">
        <v>8738.9257581866805</v>
      </c>
      <c r="F203" s="129">
        <v>7174.2319071431621</v>
      </c>
      <c r="G203" s="129">
        <v>6562.6908621214579</v>
      </c>
      <c r="H203" s="129">
        <v>8585.5835089351149</v>
      </c>
      <c r="I203" s="129">
        <v>8801.400236056943</v>
      </c>
      <c r="J203" s="129">
        <v>10718.51055473638</v>
      </c>
      <c r="K203" s="129">
        <v>7707.705832588289</v>
      </c>
      <c r="L203" s="129">
        <v>12100.816014449365</v>
      </c>
      <c r="M203" s="129">
        <v>10938.450506079165</v>
      </c>
      <c r="N203" s="129">
        <v>11733.652338669654</v>
      </c>
      <c r="O203" s="129">
        <v>18092.702198236795</v>
      </c>
      <c r="P203" s="136"/>
      <c r="Q203" s="129">
        <v>-3562.7409056424981</v>
      </c>
      <c r="R203" s="129">
        <v>-1564.6938510435177</v>
      </c>
      <c r="S203" s="129">
        <v>-611.54104502170412</v>
      </c>
      <c r="T203" s="129">
        <v>2022.8926468136565</v>
      </c>
      <c r="U203" s="129">
        <v>215.81672712182751</v>
      </c>
      <c r="V203" s="129">
        <v>1917.1103186794383</v>
      </c>
      <c r="W203" s="129">
        <v>-3010.8047221480915</v>
      </c>
      <c r="X203" s="129">
        <v>4393.1101818610769</v>
      </c>
      <c r="Y203" s="129">
        <v>-1162.3655083702006</v>
      </c>
      <c r="Z203" s="129">
        <v>795.20183259048872</v>
      </c>
      <c r="AA203" s="129">
        <v>6359.0498595671388</v>
      </c>
      <c r="AB203" s="131"/>
      <c r="AC203" s="129">
        <v>0</v>
      </c>
      <c r="AD203" s="129">
        <v>0</v>
      </c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v>0</v>
      </c>
      <c r="E204" s="129">
        <v>0</v>
      </c>
      <c r="F204" s="129">
        <v>0</v>
      </c>
      <c r="G204" s="129">
        <v>0</v>
      </c>
      <c r="H204" s="129">
        <v>0</v>
      </c>
      <c r="I204" s="129">
        <v>0</v>
      </c>
      <c r="J204" s="129">
        <v>0</v>
      </c>
      <c r="K204" s="129">
        <v>0</v>
      </c>
      <c r="L204" s="129">
        <v>0</v>
      </c>
      <c r="M204" s="129">
        <v>0</v>
      </c>
      <c r="N204" s="129">
        <v>0</v>
      </c>
      <c r="O204" s="129">
        <v>0</v>
      </c>
      <c r="P204" s="136"/>
      <c r="Q204" s="129">
        <v>0</v>
      </c>
      <c r="R204" s="129">
        <v>0</v>
      </c>
      <c r="S204" s="129">
        <v>0</v>
      </c>
      <c r="T204" s="129">
        <v>0</v>
      </c>
      <c r="U204" s="129">
        <v>0</v>
      </c>
      <c r="V204" s="129">
        <v>0</v>
      </c>
      <c r="W204" s="129">
        <v>0</v>
      </c>
      <c r="X204" s="129">
        <v>0</v>
      </c>
      <c r="Y204" s="129">
        <v>0</v>
      </c>
      <c r="Z204" s="129">
        <v>0</v>
      </c>
      <c r="AA204" s="129">
        <v>0</v>
      </c>
      <c r="AB204" s="131"/>
      <c r="AC204" s="129">
        <v>0</v>
      </c>
      <c r="AD204" s="129">
        <v>0</v>
      </c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</row>
    <row r="205" spans="1:39">
      <c r="B205" s="176" t="s">
        <v>40</v>
      </c>
      <c r="C205" s="186"/>
      <c r="D205" s="132">
        <v>0</v>
      </c>
      <c r="E205" s="132">
        <v>0</v>
      </c>
      <c r="F205" s="132">
        <v>0</v>
      </c>
      <c r="G205" s="132">
        <v>0</v>
      </c>
      <c r="H205" s="132">
        <v>0</v>
      </c>
      <c r="I205" s="132">
        <v>0</v>
      </c>
      <c r="J205" s="132">
        <v>0</v>
      </c>
      <c r="K205" s="132">
        <v>0</v>
      </c>
      <c r="L205" s="132">
        <v>0</v>
      </c>
      <c r="M205" s="132">
        <v>0</v>
      </c>
      <c r="N205" s="132">
        <v>0</v>
      </c>
      <c r="O205" s="132">
        <v>0</v>
      </c>
      <c r="P205" s="133"/>
      <c r="Q205" s="132">
        <v>0</v>
      </c>
      <c r="R205" s="132">
        <v>0</v>
      </c>
      <c r="S205" s="132">
        <v>0</v>
      </c>
      <c r="T205" s="132">
        <v>0</v>
      </c>
      <c r="U205" s="132">
        <v>0</v>
      </c>
      <c r="V205" s="132">
        <v>0</v>
      </c>
      <c r="W205" s="132">
        <v>0</v>
      </c>
      <c r="X205" s="132">
        <v>0</v>
      </c>
      <c r="Y205" s="132">
        <v>0</v>
      </c>
      <c r="Z205" s="132">
        <v>0</v>
      </c>
      <c r="AA205" s="132">
        <v>0</v>
      </c>
      <c r="AB205" s="135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0</v>
      </c>
      <c r="I207" s="132">
        <v>0</v>
      </c>
      <c r="J207" s="132">
        <v>0</v>
      </c>
      <c r="K207" s="132">
        <v>0</v>
      </c>
      <c r="L207" s="132">
        <v>0</v>
      </c>
      <c r="M207" s="132">
        <v>0</v>
      </c>
      <c r="N207" s="132">
        <v>0</v>
      </c>
      <c r="O207" s="132">
        <v>0</v>
      </c>
      <c r="P207" s="133"/>
      <c r="Q207" s="132">
        <v>0</v>
      </c>
      <c r="R207" s="132">
        <v>0</v>
      </c>
      <c r="S207" s="132">
        <v>0</v>
      </c>
      <c r="T207" s="132">
        <v>0</v>
      </c>
      <c r="U207" s="132">
        <v>0</v>
      </c>
      <c r="V207" s="132">
        <v>0</v>
      </c>
      <c r="W207" s="132">
        <v>0</v>
      </c>
      <c r="X207" s="132">
        <v>0</v>
      </c>
      <c r="Y207" s="132">
        <v>0</v>
      </c>
      <c r="Z207" s="132">
        <v>0</v>
      </c>
      <c r="AA207" s="132">
        <v>0</v>
      </c>
      <c r="AB207" s="135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</v>
      </c>
      <c r="I209" s="132">
        <v>0</v>
      </c>
      <c r="J209" s="132">
        <v>0</v>
      </c>
      <c r="K209" s="132">
        <v>0</v>
      </c>
      <c r="L209" s="132">
        <v>0</v>
      </c>
      <c r="M209" s="132">
        <v>0</v>
      </c>
      <c r="N209" s="132">
        <v>0</v>
      </c>
      <c r="O209" s="132">
        <v>0</v>
      </c>
      <c r="P209" s="133"/>
      <c r="Q209" s="132">
        <v>0</v>
      </c>
      <c r="R209" s="132">
        <v>0</v>
      </c>
      <c r="S209" s="132">
        <v>0</v>
      </c>
      <c r="T209" s="132">
        <v>0</v>
      </c>
      <c r="U209" s="132">
        <v>0</v>
      </c>
      <c r="V209" s="132">
        <v>0</v>
      </c>
      <c r="W209" s="132">
        <v>0</v>
      </c>
      <c r="X209" s="132">
        <v>0</v>
      </c>
      <c r="Y209" s="132">
        <v>0</v>
      </c>
      <c r="Z209" s="132">
        <v>0</v>
      </c>
      <c r="AA209" s="132">
        <v>0</v>
      </c>
      <c r="AB209" s="135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</v>
      </c>
      <c r="I210" s="132">
        <v>0</v>
      </c>
      <c r="J210" s="132">
        <v>0</v>
      </c>
      <c r="K210" s="132">
        <v>0</v>
      </c>
      <c r="L210" s="132">
        <v>0</v>
      </c>
      <c r="M210" s="132">
        <v>0</v>
      </c>
      <c r="N210" s="132">
        <v>0</v>
      </c>
      <c r="O210" s="132">
        <v>0</v>
      </c>
      <c r="P210" s="133"/>
      <c r="Q210" s="132">
        <v>0</v>
      </c>
      <c r="R210" s="132">
        <v>0</v>
      </c>
      <c r="S210" s="132">
        <v>0</v>
      </c>
      <c r="T210" s="132">
        <v>0</v>
      </c>
      <c r="U210" s="132">
        <v>0</v>
      </c>
      <c r="V210" s="132">
        <v>0</v>
      </c>
      <c r="W210" s="132">
        <v>0</v>
      </c>
      <c r="X210" s="132">
        <v>0</v>
      </c>
      <c r="Y210" s="132">
        <v>0</v>
      </c>
      <c r="Z210" s="132">
        <v>0</v>
      </c>
      <c r="AA210" s="132">
        <v>0</v>
      </c>
      <c r="AB210" s="135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</v>
      </c>
      <c r="I211" s="132">
        <v>0</v>
      </c>
      <c r="J211" s="132">
        <v>0</v>
      </c>
      <c r="K211" s="132">
        <v>0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</v>
      </c>
      <c r="U211" s="132">
        <v>0</v>
      </c>
      <c r="V211" s="132">
        <v>0</v>
      </c>
      <c r="W211" s="132">
        <v>0</v>
      </c>
      <c r="X211" s="132">
        <v>0</v>
      </c>
      <c r="Y211" s="132">
        <v>0</v>
      </c>
      <c r="Z211" s="132">
        <v>0</v>
      </c>
      <c r="AA211" s="132">
        <v>0</v>
      </c>
      <c r="AB211" s="135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0</v>
      </c>
      <c r="E212" s="132">
        <v>0</v>
      </c>
      <c r="F212" s="132">
        <v>0</v>
      </c>
      <c r="G212" s="132">
        <v>0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0</v>
      </c>
      <c r="R212" s="132">
        <v>0</v>
      </c>
      <c r="S212" s="132">
        <v>0</v>
      </c>
      <c r="T212" s="132">
        <v>0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0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3"/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0</v>
      </c>
      <c r="AA213" s="132">
        <v>0</v>
      </c>
      <c r="AB213" s="135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0</v>
      </c>
      <c r="E215" s="132">
        <v>0</v>
      </c>
      <c r="F215" s="132">
        <v>0</v>
      </c>
      <c r="G215" s="132">
        <v>0</v>
      </c>
      <c r="H215" s="132">
        <v>0</v>
      </c>
      <c r="I215" s="132">
        <v>0</v>
      </c>
      <c r="J215" s="132">
        <v>0</v>
      </c>
      <c r="K215" s="132">
        <v>0</v>
      </c>
      <c r="L215" s="132">
        <v>0</v>
      </c>
      <c r="M215" s="132">
        <v>0</v>
      </c>
      <c r="N215" s="132">
        <v>0</v>
      </c>
      <c r="O215" s="132">
        <v>0</v>
      </c>
      <c r="P215" s="133"/>
      <c r="Q215" s="132">
        <v>0</v>
      </c>
      <c r="R215" s="132">
        <v>0</v>
      </c>
      <c r="S215" s="132">
        <v>0</v>
      </c>
      <c r="T215" s="132">
        <v>0</v>
      </c>
      <c r="U215" s="132">
        <v>0</v>
      </c>
      <c r="V215" s="132">
        <v>0</v>
      </c>
      <c r="W215" s="132">
        <v>0</v>
      </c>
      <c r="X215" s="132">
        <v>0</v>
      </c>
      <c r="Y215" s="132">
        <v>0</v>
      </c>
      <c r="Z215" s="132">
        <v>0</v>
      </c>
      <c r="AA215" s="132">
        <v>0</v>
      </c>
      <c r="AB215" s="135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0</v>
      </c>
      <c r="E216" s="132">
        <v>0</v>
      </c>
      <c r="F216" s="132">
        <v>0</v>
      </c>
      <c r="G216" s="132">
        <v>0</v>
      </c>
      <c r="H216" s="132">
        <v>0</v>
      </c>
      <c r="I216" s="132">
        <v>0</v>
      </c>
      <c r="J216" s="132">
        <v>0</v>
      </c>
      <c r="K216" s="132">
        <v>0</v>
      </c>
      <c r="L216" s="132">
        <v>0</v>
      </c>
      <c r="M216" s="132">
        <v>0</v>
      </c>
      <c r="N216" s="132">
        <v>0</v>
      </c>
      <c r="O216" s="132">
        <v>0</v>
      </c>
      <c r="P216" s="133"/>
      <c r="Q216" s="132">
        <v>0</v>
      </c>
      <c r="R216" s="132">
        <v>0</v>
      </c>
      <c r="S216" s="132">
        <v>0</v>
      </c>
      <c r="T216" s="132">
        <v>0</v>
      </c>
      <c r="U216" s="132">
        <v>0</v>
      </c>
      <c r="V216" s="132">
        <v>0</v>
      </c>
      <c r="W216" s="132">
        <v>0</v>
      </c>
      <c r="X216" s="132">
        <v>0</v>
      </c>
      <c r="Y216" s="132">
        <v>0</v>
      </c>
      <c r="Z216" s="132">
        <v>0</v>
      </c>
      <c r="AA216" s="132">
        <v>0</v>
      </c>
      <c r="AB216" s="135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>
      <c r="A217" s="36"/>
      <c r="B217" s="9" t="s">
        <v>94</v>
      </c>
      <c r="C217" s="177" t="s">
        <v>306</v>
      </c>
      <c r="D217" s="129">
        <v>12301.666663829179</v>
      </c>
      <c r="E217" s="129">
        <v>8738.9257581866805</v>
      </c>
      <c r="F217" s="129">
        <v>7174.2319071431621</v>
      </c>
      <c r="G217" s="129">
        <v>6562.6908621214579</v>
      </c>
      <c r="H217" s="129">
        <v>8585.5835089351149</v>
      </c>
      <c r="I217" s="129">
        <v>8801.400236056943</v>
      </c>
      <c r="J217" s="129">
        <v>10718.51055473638</v>
      </c>
      <c r="K217" s="129">
        <v>7707.705832588289</v>
      </c>
      <c r="L217" s="129">
        <v>12100.816014449365</v>
      </c>
      <c r="M217" s="129">
        <v>10938.450506079165</v>
      </c>
      <c r="N217" s="129">
        <v>11733.652338669654</v>
      </c>
      <c r="O217" s="129">
        <v>18092.702198236795</v>
      </c>
      <c r="P217" s="136"/>
      <c r="Q217" s="129">
        <v>-3562.7409056424981</v>
      </c>
      <c r="R217" s="129">
        <v>-1564.6938510435177</v>
      </c>
      <c r="S217" s="129">
        <v>-611.54104502170412</v>
      </c>
      <c r="T217" s="129">
        <v>2022.8926468136565</v>
      </c>
      <c r="U217" s="129">
        <v>215.81672712182751</v>
      </c>
      <c r="V217" s="129">
        <v>1917.1103186794383</v>
      </c>
      <c r="W217" s="129">
        <v>-3010.8047221480915</v>
      </c>
      <c r="X217" s="129">
        <v>4393.1101818610769</v>
      </c>
      <c r="Y217" s="129">
        <v>-1162.3655083702006</v>
      </c>
      <c r="Z217" s="129">
        <v>795.20183259048872</v>
      </c>
      <c r="AA217" s="129">
        <v>6359.0498595671388</v>
      </c>
      <c r="AB217" s="131"/>
      <c r="AC217" s="129">
        <v>0</v>
      </c>
      <c r="AD217" s="129">
        <v>0</v>
      </c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</row>
    <row r="218" spans="1:39">
      <c r="B218" s="176" t="s">
        <v>40</v>
      </c>
      <c r="C218" s="17"/>
      <c r="D218" s="132">
        <v>12301.666663829179</v>
      </c>
      <c r="E218" s="132">
        <v>8738.9257581866805</v>
      </c>
      <c r="F218" s="132">
        <v>7174.2319071431621</v>
      </c>
      <c r="G218" s="132">
        <v>6562.6908621214579</v>
      </c>
      <c r="H218" s="132">
        <v>8585.5835089351149</v>
      </c>
      <c r="I218" s="132">
        <v>8801.400236056943</v>
      </c>
      <c r="J218" s="132">
        <v>10718.51055473638</v>
      </c>
      <c r="K218" s="132">
        <v>7707.705832588289</v>
      </c>
      <c r="L218" s="132">
        <v>12100.816014449365</v>
      </c>
      <c r="M218" s="132">
        <v>10938.450506079165</v>
      </c>
      <c r="N218" s="132">
        <v>11733.652338669654</v>
      </c>
      <c r="O218" s="132">
        <v>18092.702198236795</v>
      </c>
      <c r="P218" s="133"/>
      <c r="Q218" s="132">
        <v>-3562.7409056424981</v>
      </c>
      <c r="R218" s="132">
        <v>-1564.6938510435177</v>
      </c>
      <c r="S218" s="132">
        <v>-611.54104502170412</v>
      </c>
      <c r="T218" s="132">
        <v>2022.8926468136565</v>
      </c>
      <c r="U218" s="132">
        <v>215.81672712182751</v>
      </c>
      <c r="V218" s="132">
        <v>1917.1103186794383</v>
      </c>
      <c r="W218" s="132">
        <v>-3010.8047221480915</v>
      </c>
      <c r="X218" s="132">
        <v>4393.1101818610769</v>
      </c>
      <c r="Y218" s="132">
        <v>-1162.3655083702006</v>
      </c>
      <c r="Z218" s="132">
        <v>795.20183259048872</v>
      </c>
      <c r="AA218" s="132">
        <v>6359.0498595671388</v>
      </c>
      <c r="AB218" s="135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7261.2866794247848</v>
      </c>
      <c r="E220" s="132">
        <v>5158.3128477203418</v>
      </c>
      <c r="F220" s="132">
        <v>4146.5788065313618</v>
      </c>
      <c r="G220" s="132">
        <v>3873.9398264206111</v>
      </c>
      <c r="H220" s="132">
        <v>5090.3700187056465</v>
      </c>
      <c r="I220" s="132">
        <v>5195.7798343684044</v>
      </c>
      <c r="J220" s="132">
        <v>6326.2091840389548</v>
      </c>
      <c r="K220" s="132">
        <v>5177.071625472151</v>
      </c>
      <c r="L220" s="132">
        <v>7138.598982473206</v>
      </c>
      <c r="M220" s="132">
        <v>6456.0328154705276</v>
      </c>
      <c r="N220" s="132">
        <v>6926.0056995612431</v>
      </c>
      <c r="O220" s="132">
        <v>10679.552702654881</v>
      </c>
      <c r="P220" s="133"/>
      <c r="Q220" s="132">
        <v>-2102.9738317044435</v>
      </c>
      <c r="R220" s="132">
        <v>-1011.73404118898</v>
      </c>
      <c r="S220" s="132">
        <v>-272.63898011075082</v>
      </c>
      <c r="T220" s="132">
        <v>1216.4301922850357</v>
      </c>
      <c r="U220" s="132">
        <v>105.40981566275747</v>
      </c>
      <c r="V220" s="132">
        <v>1130.4293496705504</v>
      </c>
      <c r="W220" s="132">
        <v>-1149.1375585668038</v>
      </c>
      <c r="X220" s="132">
        <v>1961.5273570010559</v>
      </c>
      <c r="Y220" s="132">
        <v>-682.56616700267898</v>
      </c>
      <c r="Z220" s="132">
        <v>469.97288409071558</v>
      </c>
      <c r="AA220" s="132">
        <v>3753.5470030936381</v>
      </c>
      <c r="AB220" s="135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13.770319366046529</v>
      </c>
      <c r="E221" s="132">
        <v>9.7822353584195518</v>
      </c>
      <c r="F221" s="132">
        <v>7.8635807899186494</v>
      </c>
      <c r="G221" s="132">
        <v>7.3465476532988916</v>
      </c>
      <c r="H221" s="132">
        <v>9.6533884342489227</v>
      </c>
      <c r="I221" s="132">
        <v>9.8532878308813743</v>
      </c>
      <c r="J221" s="132">
        <v>11.997036432602865</v>
      </c>
      <c r="K221" s="132">
        <v>9.8178095440926025</v>
      </c>
      <c r="L221" s="132">
        <v>13.537654158915249</v>
      </c>
      <c r="M221" s="132">
        <v>12.243234240924942</v>
      </c>
      <c r="N221" s="132">
        <v>13.134491809042853</v>
      </c>
      <c r="O221" s="132">
        <v>20.252726258389885</v>
      </c>
      <c r="P221" s="133"/>
      <c r="Q221" s="132">
        <v>-3.988084007626977</v>
      </c>
      <c r="R221" s="132">
        <v>-1.9186545685009035</v>
      </c>
      <c r="S221" s="132">
        <v>-0.51703313661975725</v>
      </c>
      <c r="T221" s="132">
        <v>2.3068407809500311</v>
      </c>
      <c r="U221" s="132">
        <v>0.1998993966324511</v>
      </c>
      <c r="V221" s="132">
        <v>2.14374860172149</v>
      </c>
      <c r="W221" s="132">
        <v>-2.1792268885102621</v>
      </c>
      <c r="X221" s="132">
        <v>3.7198446148226467</v>
      </c>
      <c r="Y221" s="132">
        <v>-1.2944199179903082</v>
      </c>
      <c r="Z221" s="132">
        <v>0.8912575681179119</v>
      </c>
      <c r="AA221" s="132">
        <v>7.1182344493470326</v>
      </c>
      <c r="AB221" s="135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0</v>
      </c>
      <c r="I222" s="132">
        <v>0</v>
      </c>
      <c r="J222" s="132">
        <v>0</v>
      </c>
      <c r="K222" s="132">
        <v>0</v>
      </c>
      <c r="L222" s="132">
        <v>0</v>
      </c>
      <c r="M222" s="132">
        <v>0</v>
      </c>
      <c r="N222" s="132">
        <v>0</v>
      </c>
      <c r="O222" s="132">
        <v>0</v>
      </c>
      <c r="P222" s="133"/>
      <c r="Q222" s="132">
        <v>0</v>
      </c>
      <c r="R222" s="132">
        <v>0</v>
      </c>
      <c r="S222" s="132">
        <v>0</v>
      </c>
      <c r="T222" s="132">
        <v>0</v>
      </c>
      <c r="U222" s="132">
        <v>0</v>
      </c>
      <c r="V222" s="132">
        <v>0</v>
      </c>
      <c r="W222" s="132">
        <v>0</v>
      </c>
      <c r="X222" s="132">
        <v>0</v>
      </c>
      <c r="Y222" s="132">
        <v>0</v>
      </c>
      <c r="Z222" s="132">
        <v>0</v>
      </c>
      <c r="AA222" s="132">
        <v>0</v>
      </c>
      <c r="AB222" s="135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0</v>
      </c>
      <c r="I223" s="132">
        <v>0</v>
      </c>
      <c r="J223" s="132">
        <v>0</v>
      </c>
      <c r="K223" s="132">
        <v>0</v>
      </c>
      <c r="L223" s="132">
        <v>0</v>
      </c>
      <c r="M223" s="132">
        <v>0</v>
      </c>
      <c r="N223" s="132">
        <v>0</v>
      </c>
      <c r="O223" s="132">
        <v>0</v>
      </c>
      <c r="P223" s="133"/>
      <c r="Q223" s="132">
        <v>0</v>
      </c>
      <c r="R223" s="132">
        <v>0</v>
      </c>
      <c r="S223" s="132">
        <v>0</v>
      </c>
      <c r="T223" s="132">
        <v>0</v>
      </c>
      <c r="U223" s="132">
        <v>0</v>
      </c>
      <c r="V223" s="132">
        <v>0</v>
      </c>
      <c r="W223" s="132">
        <v>0</v>
      </c>
      <c r="X223" s="132">
        <v>0</v>
      </c>
      <c r="Y223" s="132">
        <v>0</v>
      </c>
      <c r="Z223" s="132">
        <v>0</v>
      </c>
      <c r="AA223" s="132">
        <v>0</v>
      </c>
      <c r="AB223" s="135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5026.6096650383461</v>
      </c>
      <c r="E226" s="132">
        <v>3570.830675107919</v>
      </c>
      <c r="F226" s="132">
        <v>3019.7895198218821</v>
      </c>
      <c r="G226" s="132">
        <v>2681.4044880475481</v>
      </c>
      <c r="H226" s="132">
        <v>3485.560101795219</v>
      </c>
      <c r="I226" s="132">
        <v>3595.7671138576566</v>
      </c>
      <c r="J226" s="132">
        <v>4380.3043342648234</v>
      </c>
      <c r="K226" s="132">
        <v>2520.8163975720454</v>
      </c>
      <c r="L226" s="132">
        <v>4948.6793778172441</v>
      </c>
      <c r="M226" s="132">
        <v>4470.1744563677121</v>
      </c>
      <c r="N226" s="132">
        <v>4794.5121472993669</v>
      </c>
      <c r="O226" s="132">
        <v>7392.8967693235227</v>
      </c>
      <c r="P226" s="133"/>
      <c r="Q226" s="132">
        <v>-1455.7789899304269</v>
      </c>
      <c r="R226" s="132">
        <v>-551.04115528603722</v>
      </c>
      <c r="S226" s="132">
        <v>-338.38503177433381</v>
      </c>
      <c r="T226" s="132">
        <v>804.15561374767071</v>
      </c>
      <c r="U226" s="132">
        <v>110.20701206243757</v>
      </c>
      <c r="V226" s="132">
        <v>784.53722040716661</v>
      </c>
      <c r="W226" s="132">
        <v>-1859.4879366927778</v>
      </c>
      <c r="X226" s="132">
        <v>2427.8629802451987</v>
      </c>
      <c r="Y226" s="132">
        <v>-478.50492144953165</v>
      </c>
      <c r="Z226" s="132">
        <v>324.33769093165449</v>
      </c>
      <c r="AA226" s="132">
        <v>2598.3846220241553</v>
      </c>
      <c r="AB226" s="135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</v>
      </c>
      <c r="E228" s="132">
        <v>0</v>
      </c>
      <c r="F228" s="132">
        <v>0</v>
      </c>
      <c r="G228" s="132">
        <v>0</v>
      </c>
      <c r="H228" s="132">
        <v>0</v>
      </c>
      <c r="I228" s="132">
        <v>0</v>
      </c>
      <c r="J228" s="132">
        <v>0</v>
      </c>
      <c r="K228" s="132">
        <v>0</v>
      </c>
      <c r="L228" s="132">
        <v>0</v>
      </c>
      <c r="M228" s="132">
        <v>0</v>
      </c>
      <c r="N228" s="132">
        <v>0</v>
      </c>
      <c r="O228" s="132">
        <v>0</v>
      </c>
      <c r="P228" s="133"/>
      <c r="Q228" s="132">
        <v>0</v>
      </c>
      <c r="R228" s="132">
        <v>0</v>
      </c>
      <c r="S228" s="132">
        <v>0</v>
      </c>
      <c r="T228" s="132">
        <v>0</v>
      </c>
      <c r="U228" s="132">
        <v>0</v>
      </c>
      <c r="V228" s="132">
        <v>0</v>
      </c>
      <c r="W228" s="132">
        <v>0</v>
      </c>
      <c r="X228" s="132">
        <v>0</v>
      </c>
      <c r="Y228" s="132">
        <v>0</v>
      </c>
      <c r="Z228" s="132">
        <v>0</v>
      </c>
      <c r="AA228" s="132">
        <v>0</v>
      </c>
      <c r="AB228" s="135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0</v>
      </c>
      <c r="E229" s="132">
        <v>0</v>
      </c>
      <c r="F229" s="132">
        <v>0</v>
      </c>
      <c r="G229" s="132">
        <v>0</v>
      </c>
      <c r="H229" s="132">
        <v>0</v>
      </c>
      <c r="I229" s="132">
        <v>0</v>
      </c>
      <c r="J229" s="132">
        <v>0</v>
      </c>
      <c r="K229" s="132">
        <v>0</v>
      </c>
      <c r="L229" s="132">
        <v>0</v>
      </c>
      <c r="M229" s="132">
        <v>0</v>
      </c>
      <c r="N229" s="132">
        <v>0</v>
      </c>
      <c r="O229" s="132">
        <v>0</v>
      </c>
      <c r="P229" s="133"/>
      <c r="Q229" s="132">
        <v>0</v>
      </c>
      <c r="R229" s="132">
        <v>0</v>
      </c>
      <c r="S229" s="132">
        <v>0</v>
      </c>
      <c r="T229" s="132">
        <v>0</v>
      </c>
      <c r="U229" s="132">
        <v>0</v>
      </c>
      <c r="V229" s="132">
        <v>0</v>
      </c>
      <c r="W229" s="132">
        <v>0</v>
      </c>
      <c r="X229" s="132">
        <v>0</v>
      </c>
      <c r="Y229" s="132">
        <v>0</v>
      </c>
      <c r="Z229" s="132">
        <v>0</v>
      </c>
      <c r="AA229" s="132">
        <v>0</v>
      </c>
      <c r="AB229" s="135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110.3825064001571</v>
      </c>
      <c r="E230" s="129">
        <v>78.414133206018562</v>
      </c>
      <c r="F230" s="129">
        <v>63.034250244883886</v>
      </c>
      <c r="G230" s="129">
        <v>58.889726650700261</v>
      </c>
      <c r="H230" s="129">
        <v>77.3812997579452</v>
      </c>
      <c r="I230" s="129">
        <v>78.983687897364518</v>
      </c>
      <c r="J230" s="129">
        <v>96.167918521188284</v>
      </c>
      <c r="K230" s="129">
        <v>78.699294913118678</v>
      </c>
      <c r="L230" s="129">
        <v>108.51746841283294</v>
      </c>
      <c r="M230" s="129">
        <v>98.141433472469942</v>
      </c>
      <c r="N230" s="129">
        <v>105.28572995549396</v>
      </c>
      <c r="O230" s="129">
        <v>162.34530415827089</v>
      </c>
      <c r="P230" s="136"/>
      <c r="Q230" s="129">
        <v>-31.968373194138543</v>
      </c>
      <c r="R230" s="129">
        <v>-15.379882961134673</v>
      </c>
      <c r="S230" s="129">
        <v>-4.1445235941836245</v>
      </c>
      <c r="T230" s="129">
        <v>18.491573107244939</v>
      </c>
      <c r="U230" s="129">
        <v>1.6023881394193196</v>
      </c>
      <c r="V230" s="129">
        <v>17.184230623823758</v>
      </c>
      <c r="W230" s="129">
        <v>-17.468623608069599</v>
      </c>
      <c r="X230" s="129">
        <v>29.818173499714263</v>
      </c>
      <c r="Y230" s="129">
        <v>-10.376034940362999</v>
      </c>
      <c r="Z230" s="129">
        <v>7.1442964830240268</v>
      </c>
      <c r="AA230" s="129">
        <v>57.059574202776922</v>
      </c>
      <c r="AB230" s="131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130629.04199999993</v>
      </c>
      <c r="E232" s="129">
        <v>122858.46060000012</v>
      </c>
      <c r="F232" s="129">
        <v>183911.78220000016</v>
      </c>
      <c r="G232" s="129">
        <v>184747.99660000001</v>
      </c>
      <c r="H232" s="129">
        <v>239910.06460000004</v>
      </c>
      <c r="I232" s="129">
        <v>274588.99999999994</v>
      </c>
      <c r="J232" s="129">
        <v>341109.99999999994</v>
      </c>
      <c r="K232" s="129">
        <v>421829</v>
      </c>
      <c r="L232" s="129">
        <v>486829.99999999994</v>
      </c>
      <c r="M232" s="129">
        <v>518198.99999999988</v>
      </c>
      <c r="N232" s="129">
        <v>554751.00000000012</v>
      </c>
      <c r="O232" s="129">
        <v>660938</v>
      </c>
      <c r="P232" s="136"/>
      <c r="Q232" s="129">
        <v>-7770.5813999998099</v>
      </c>
      <c r="R232" s="129">
        <v>61053.321600000047</v>
      </c>
      <c r="S232" s="129">
        <v>836.21439999983522</v>
      </c>
      <c r="T232" s="129">
        <v>55162.068000000021</v>
      </c>
      <c r="U232" s="129">
        <v>34678.935399999908</v>
      </c>
      <c r="V232" s="129">
        <v>66521</v>
      </c>
      <c r="W232" s="129">
        <v>80719.000000000058</v>
      </c>
      <c r="X232" s="129">
        <v>65000.999999999927</v>
      </c>
      <c r="Y232" s="129">
        <v>31368.99999999996</v>
      </c>
      <c r="Z232" s="129">
        <v>36552.000000000226</v>
      </c>
      <c r="AA232" s="129">
        <v>106186.9999999999</v>
      </c>
      <c r="AB232" s="131"/>
      <c r="AC232" s="129">
        <v>0</v>
      </c>
      <c r="AD232" s="129">
        <v>0</v>
      </c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</row>
  </sheetData>
  <mergeCells count="12">
    <mergeCell ref="D121:O121"/>
    <mergeCell ref="D3:O3"/>
    <mergeCell ref="D4:O4"/>
    <mergeCell ref="Q3:AA3"/>
    <mergeCell ref="Q4:AA4"/>
    <mergeCell ref="D120:O120"/>
    <mergeCell ref="AC3:AM3"/>
    <mergeCell ref="AC4:AM4"/>
    <mergeCell ref="AC120:AM120"/>
    <mergeCell ref="AC121:AM121"/>
    <mergeCell ref="Q120:AA120"/>
    <mergeCell ref="Q121:AA121"/>
  </mergeCells>
  <phoneticPr fontId="89" type="noConversion"/>
  <hyperlinks>
    <hyperlink ref="A1" location="Index!A1" display="Index" xr:uid="{00000000-0004-0000-0700-000000000000}"/>
  </hyperlinks>
  <pageMargins left="0.7" right="0.7" top="0.75" bottom="0.75" header="0.3" footer="0.3"/>
  <pageSetup scale="2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M232"/>
  <sheetViews>
    <sheetView zoomScaleNormal="100" workbookViewId="0">
      <pane xSplit="3" ySplit="5" topLeftCell="D6" activePane="bottomRight" state="frozen"/>
      <selection activeCell="AF131" sqref="AF131"/>
      <selection pane="topRight" activeCell="AF131" sqref="AF131"/>
      <selection pane="bottomLeft" activeCell="AF131" sqref="AF131"/>
      <selection pane="bottomRight" activeCell="D6" sqref="D6"/>
    </sheetView>
  </sheetViews>
  <sheetFormatPr defaultColWidth="9.140625" defaultRowHeight="14.25"/>
  <cols>
    <col min="1" max="1" width="6.140625" style="40" customWidth="1"/>
    <col min="2" max="2" width="72.85546875" style="37" customWidth="1"/>
    <col min="3" max="3" width="11.140625" style="38" customWidth="1"/>
    <col min="4" max="15" width="15.5703125" style="38" customWidth="1"/>
    <col min="16" max="16" width="10.5703125" style="39" customWidth="1"/>
    <col min="17" max="20" width="13.85546875" style="39" customWidth="1"/>
    <col min="21" max="27" width="13.85546875" style="37" customWidth="1"/>
    <col min="28" max="28" width="7.42578125" style="37" customWidth="1"/>
    <col min="29" max="35" width="10.7109375" style="37" bestFit="1" customWidth="1"/>
    <col min="36" max="38" width="11.140625" style="37" bestFit="1" customWidth="1"/>
    <col min="39" max="39" width="11.5703125" style="37" bestFit="1" customWidth="1"/>
    <col min="40" max="16384" width="9.140625" style="37"/>
  </cols>
  <sheetData>
    <row r="1" spans="1:39">
      <c r="A1" s="174" t="s">
        <v>311</v>
      </c>
    </row>
    <row r="2" spans="1:39" s="43" customFormat="1">
      <c r="A2" s="36"/>
      <c r="B2" s="190" t="s">
        <v>273</v>
      </c>
      <c r="C2" s="154"/>
      <c r="D2" s="23"/>
      <c r="E2" s="23"/>
      <c r="F2" s="23"/>
      <c r="G2" s="23"/>
      <c r="H2" s="23"/>
      <c r="I2" s="23"/>
      <c r="J2" s="23"/>
      <c r="K2" s="99"/>
      <c r="L2" s="99"/>
      <c r="M2" s="99"/>
      <c r="N2" s="99"/>
      <c r="O2" s="99"/>
      <c r="P2" s="23"/>
      <c r="Q2" s="23"/>
      <c r="R2" s="23"/>
      <c r="S2" s="23"/>
      <c r="T2" s="23"/>
    </row>
    <row r="3" spans="1:39" s="43" customFormat="1" ht="27" customHeight="1">
      <c r="A3" s="36"/>
      <c r="B3" s="96"/>
      <c r="C3" s="121" t="s">
        <v>249</v>
      </c>
      <c r="D3" s="278" t="s">
        <v>55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73"/>
      <c r="Q3" s="278" t="s">
        <v>224</v>
      </c>
      <c r="R3" s="278"/>
      <c r="S3" s="278"/>
      <c r="T3" s="278"/>
      <c r="U3" s="278"/>
      <c r="V3" s="278"/>
      <c r="W3" s="278"/>
      <c r="X3" s="278"/>
      <c r="Y3" s="278"/>
      <c r="Z3" s="278"/>
      <c r="AA3" s="278"/>
      <c r="AC3" s="281" t="s">
        <v>167</v>
      </c>
      <c r="AD3" s="281"/>
      <c r="AE3" s="281"/>
      <c r="AF3" s="281"/>
      <c r="AG3" s="281"/>
      <c r="AH3" s="281"/>
      <c r="AI3" s="281"/>
      <c r="AJ3" s="281"/>
      <c r="AK3" s="281"/>
      <c r="AL3" s="281"/>
      <c r="AM3" s="281"/>
    </row>
    <row r="4" spans="1:39" s="43" customFormat="1" ht="15" customHeight="1">
      <c r="A4" s="36"/>
      <c r="B4" s="125"/>
      <c r="C4" s="94"/>
      <c r="D4" s="279" t="s">
        <v>314</v>
      </c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73"/>
      <c r="Q4" s="282" t="s">
        <v>314</v>
      </c>
      <c r="R4" s="282"/>
      <c r="S4" s="282"/>
      <c r="T4" s="282"/>
      <c r="U4" s="282"/>
      <c r="V4" s="282"/>
      <c r="W4" s="282"/>
      <c r="X4" s="282"/>
      <c r="Y4" s="282"/>
      <c r="Z4" s="282"/>
      <c r="AA4" s="282"/>
      <c r="AC4" s="279" t="s">
        <v>314</v>
      </c>
      <c r="AD4" s="279"/>
      <c r="AE4" s="279"/>
      <c r="AF4" s="279"/>
      <c r="AG4" s="279"/>
      <c r="AH4" s="279"/>
      <c r="AI4" s="279"/>
      <c r="AJ4" s="279"/>
      <c r="AK4" s="279"/>
      <c r="AL4" s="279"/>
      <c r="AM4" s="279"/>
    </row>
    <row r="5" spans="1:39" s="43" customFormat="1">
      <c r="A5" s="36"/>
      <c r="B5" s="100" t="s">
        <v>319</v>
      </c>
      <c r="C5" s="44"/>
      <c r="D5" s="157" t="s">
        <v>1</v>
      </c>
      <c r="E5" s="157" t="s">
        <v>2</v>
      </c>
      <c r="F5" s="157" t="s">
        <v>3</v>
      </c>
      <c r="G5" s="157" t="s">
        <v>4</v>
      </c>
      <c r="H5" s="157" t="s">
        <v>103</v>
      </c>
      <c r="I5" s="157" t="s">
        <v>104</v>
      </c>
      <c r="J5" s="157" t="s">
        <v>110</v>
      </c>
      <c r="K5" s="157" t="s">
        <v>266</v>
      </c>
      <c r="L5" s="157" t="s">
        <v>282</v>
      </c>
      <c r="M5" s="157" t="s">
        <v>363</v>
      </c>
      <c r="N5" s="157" t="s">
        <v>400</v>
      </c>
      <c r="O5" s="157" t="s">
        <v>410</v>
      </c>
      <c r="P5" s="45"/>
      <c r="Q5" s="157" t="s">
        <v>2</v>
      </c>
      <c r="R5" s="157" t="s">
        <v>3</v>
      </c>
      <c r="S5" s="157" t="s">
        <v>4</v>
      </c>
      <c r="T5" s="157" t="s">
        <v>103</v>
      </c>
      <c r="U5" s="157" t="s">
        <v>104</v>
      </c>
      <c r="V5" s="157" t="s">
        <v>110</v>
      </c>
      <c r="W5" s="157" t="s">
        <v>266</v>
      </c>
      <c r="X5" s="157" t="s">
        <v>282</v>
      </c>
      <c r="Y5" s="157" t="s">
        <v>363</v>
      </c>
      <c r="Z5" s="157" t="s">
        <v>400</v>
      </c>
      <c r="AA5" s="157" t="s">
        <v>410</v>
      </c>
      <c r="AC5" s="157" t="s">
        <v>2</v>
      </c>
      <c r="AD5" s="157" t="s">
        <v>3</v>
      </c>
      <c r="AE5" s="157" t="s">
        <v>4</v>
      </c>
      <c r="AF5" s="157" t="s">
        <v>103</v>
      </c>
      <c r="AG5" s="157" t="s">
        <v>104</v>
      </c>
      <c r="AH5" s="157" t="s">
        <v>110</v>
      </c>
      <c r="AI5" s="157" t="s">
        <v>266</v>
      </c>
      <c r="AJ5" s="157" t="s">
        <v>282</v>
      </c>
      <c r="AK5" s="157" t="s">
        <v>363</v>
      </c>
      <c r="AL5" s="157" t="s">
        <v>400</v>
      </c>
      <c r="AM5" s="157" t="s">
        <v>410</v>
      </c>
    </row>
    <row r="6" spans="1:39" s="43" customFormat="1">
      <c r="A6" s="36"/>
      <c r="B6" s="27" t="s">
        <v>5</v>
      </c>
      <c r="C6" s="177" t="s">
        <v>286</v>
      </c>
      <c r="D6" s="129">
        <v>0</v>
      </c>
      <c r="E6" s="129">
        <v>0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9">
        <v>0</v>
      </c>
      <c r="O6" s="129">
        <v>0</v>
      </c>
      <c r="P6" s="136"/>
      <c r="Q6" s="129">
        <v>0</v>
      </c>
      <c r="R6" s="129">
        <v>0</v>
      </c>
      <c r="S6" s="129">
        <v>0</v>
      </c>
      <c r="T6" s="129">
        <v>0</v>
      </c>
      <c r="U6" s="129">
        <v>0</v>
      </c>
      <c r="V6" s="129">
        <v>0</v>
      </c>
      <c r="W6" s="129">
        <v>0</v>
      </c>
      <c r="X6" s="129">
        <v>0</v>
      </c>
      <c r="Y6" s="129">
        <v>0</v>
      </c>
      <c r="Z6" s="129">
        <v>0</v>
      </c>
      <c r="AA6" s="129">
        <v>0</v>
      </c>
      <c r="AB6" s="131"/>
      <c r="AC6" s="129">
        <v>0</v>
      </c>
      <c r="AD6" s="129">
        <v>0</v>
      </c>
      <c r="AE6" s="129">
        <v>0</v>
      </c>
      <c r="AF6" s="129">
        <v>0</v>
      </c>
      <c r="AG6" s="129">
        <v>0</v>
      </c>
      <c r="AH6" s="129">
        <v>0</v>
      </c>
      <c r="AI6" s="129">
        <v>0</v>
      </c>
      <c r="AJ6" s="129">
        <v>0</v>
      </c>
      <c r="AK6" s="129">
        <v>0</v>
      </c>
      <c r="AL6" s="129">
        <v>0</v>
      </c>
      <c r="AM6" s="129">
        <v>0</v>
      </c>
    </row>
    <row r="7" spans="1:39">
      <c r="B7" s="1" t="s">
        <v>35</v>
      </c>
      <c r="C7" s="178" t="s">
        <v>287</v>
      </c>
      <c r="D7" s="132">
        <v>0</v>
      </c>
      <c r="E7" s="132">
        <v>0</v>
      </c>
      <c r="F7" s="132">
        <v>0</v>
      </c>
      <c r="G7" s="132">
        <v>0</v>
      </c>
      <c r="H7" s="132">
        <v>0</v>
      </c>
      <c r="I7" s="132">
        <v>0</v>
      </c>
      <c r="J7" s="132">
        <v>0</v>
      </c>
      <c r="K7" s="132">
        <v>0</v>
      </c>
      <c r="L7" s="132">
        <v>0</v>
      </c>
      <c r="M7" s="132">
        <v>0</v>
      </c>
      <c r="N7" s="132">
        <v>0</v>
      </c>
      <c r="O7" s="132">
        <v>0</v>
      </c>
      <c r="P7" s="133"/>
      <c r="Q7" s="132">
        <v>0</v>
      </c>
      <c r="R7" s="132">
        <v>0</v>
      </c>
      <c r="S7" s="132">
        <v>0</v>
      </c>
      <c r="T7" s="132">
        <v>0</v>
      </c>
      <c r="U7" s="132">
        <v>0</v>
      </c>
      <c r="V7" s="132">
        <v>0</v>
      </c>
      <c r="W7" s="132">
        <v>0</v>
      </c>
      <c r="X7" s="132">
        <v>0</v>
      </c>
      <c r="Y7" s="132">
        <v>0</v>
      </c>
      <c r="Z7" s="132">
        <v>0</v>
      </c>
      <c r="AA7" s="132">
        <v>0</v>
      </c>
      <c r="AB7" s="135"/>
      <c r="AC7" s="132">
        <v>0</v>
      </c>
      <c r="AD7" s="132">
        <v>0</v>
      </c>
      <c r="AE7" s="132">
        <v>0</v>
      </c>
      <c r="AF7" s="132">
        <v>0</v>
      </c>
      <c r="AG7" s="132">
        <v>0</v>
      </c>
      <c r="AH7" s="132">
        <v>0</v>
      </c>
      <c r="AI7" s="132">
        <v>0</v>
      </c>
      <c r="AJ7" s="132">
        <v>0</v>
      </c>
      <c r="AK7" s="132">
        <v>0</v>
      </c>
      <c r="AL7" s="132">
        <v>0</v>
      </c>
      <c r="AM7" s="132">
        <v>0</v>
      </c>
    </row>
    <row r="8" spans="1:39">
      <c r="B8" s="1" t="s">
        <v>36</v>
      </c>
      <c r="C8" s="178" t="s">
        <v>288</v>
      </c>
      <c r="D8" s="132">
        <v>0</v>
      </c>
      <c r="E8" s="132">
        <v>0</v>
      </c>
      <c r="F8" s="132">
        <v>0</v>
      </c>
      <c r="G8" s="132">
        <v>0</v>
      </c>
      <c r="H8" s="132">
        <v>0</v>
      </c>
      <c r="I8" s="132">
        <v>0</v>
      </c>
      <c r="J8" s="132">
        <v>0</v>
      </c>
      <c r="K8" s="132">
        <v>0</v>
      </c>
      <c r="L8" s="132">
        <v>0</v>
      </c>
      <c r="M8" s="132">
        <v>0</v>
      </c>
      <c r="N8" s="132">
        <v>0</v>
      </c>
      <c r="O8" s="132">
        <v>0</v>
      </c>
      <c r="P8" s="133"/>
      <c r="Q8" s="132">
        <v>0</v>
      </c>
      <c r="R8" s="132">
        <v>0</v>
      </c>
      <c r="S8" s="132">
        <v>0</v>
      </c>
      <c r="T8" s="132">
        <v>0</v>
      </c>
      <c r="U8" s="132">
        <v>0</v>
      </c>
      <c r="V8" s="132">
        <v>0</v>
      </c>
      <c r="W8" s="132">
        <v>0</v>
      </c>
      <c r="X8" s="132">
        <v>0</v>
      </c>
      <c r="Y8" s="132">
        <v>0</v>
      </c>
      <c r="Z8" s="132">
        <v>0</v>
      </c>
      <c r="AA8" s="132">
        <v>0</v>
      </c>
      <c r="AB8" s="135"/>
      <c r="AC8" s="132">
        <v>0</v>
      </c>
      <c r="AD8" s="132">
        <v>0</v>
      </c>
      <c r="AE8" s="132">
        <v>0</v>
      </c>
      <c r="AF8" s="132">
        <v>0</v>
      </c>
      <c r="AG8" s="132">
        <v>0</v>
      </c>
      <c r="AH8" s="132">
        <v>0</v>
      </c>
      <c r="AI8" s="132">
        <v>0</v>
      </c>
      <c r="AJ8" s="132">
        <v>0</v>
      </c>
      <c r="AK8" s="132">
        <v>0</v>
      </c>
      <c r="AL8" s="132">
        <v>0</v>
      </c>
      <c r="AM8" s="132">
        <v>0</v>
      </c>
    </row>
    <row r="9" spans="1:39" s="43" customFormat="1">
      <c r="A9" s="36"/>
      <c r="B9" s="27" t="s">
        <v>6</v>
      </c>
      <c r="C9" s="177" t="s">
        <v>289</v>
      </c>
      <c r="D9" s="129">
        <v>46635.020341533724</v>
      </c>
      <c r="E9" s="129">
        <v>57226.252472972395</v>
      </c>
      <c r="F9" s="129">
        <v>68817.309662161453</v>
      </c>
      <c r="G9" s="129">
        <v>68009.094081724907</v>
      </c>
      <c r="H9" s="129">
        <v>78177.583848894923</v>
      </c>
      <c r="I9" s="129">
        <v>112098.79168590001</v>
      </c>
      <c r="J9" s="129">
        <v>121885.93670003324</v>
      </c>
      <c r="K9" s="129">
        <v>105894.94083462346</v>
      </c>
      <c r="L9" s="129">
        <v>119794.93440285312</v>
      </c>
      <c r="M9" s="129">
        <v>126690.93062675287</v>
      </c>
      <c r="N9" s="129">
        <v>125235.93213740092</v>
      </c>
      <c r="O9" s="129">
        <v>135182.92573165658</v>
      </c>
      <c r="P9" s="136"/>
      <c r="Q9" s="129">
        <v>10591.23213143867</v>
      </c>
      <c r="R9" s="129">
        <v>11591.057189189065</v>
      </c>
      <c r="S9" s="129">
        <v>-808.21558043654704</v>
      </c>
      <c r="T9" s="129">
        <v>10168.489767170013</v>
      </c>
      <c r="U9" s="129">
        <v>33921.20783700508</v>
      </c>
      <c r="V9" s="129">
        <v>9787.1450141332389</v>
      </c>
      <c r="W9" s="129">
        <v>-15990.995865409786</v>
      </c>
      <c r="X9" s="129">
        <v>13899.99356822966</v>
      </c>
      <c r="Y9" s="129">
        <v>6895.9962238997605</v>
      </c>
      <c r="Z9" s="129">
        <v>-1454.998489351965</v>
      </c>
      <c r="AA9" s="129">
        <v>9946.9935942556513</v>
      </c>
      <c r="AB9" s="131"/>
      <c r="AC9" s="129">
        <v>0</v>
      </c>
      <c r="AD9" s="129">
        <v>0</v>
      </c>
      <c r="AE9" s="129">
        <v>0</v>
      </c>
      <c r="AF9" s="129">
        <v>0</v>
      </c>
      <c r="AG9" s="129">
        <v>0</v>
      </c>
      <c r="AH9" s="129">
        <v>0</v>
      </c>
      <c r="AI9" s="129">
        <v>0</v>
      </c>
      <c r="AJ9" s="129">
        <v>0</v>
      </c>
      <c r="AK9" s="129">
        <v>0</v>
      </c>
      <c r="AL9" s="129">
        <v>0</v>
      </c>
      <c r="AM9" s="129">
        <v>0</v>
      </c>
    </row>
    <row r="10" spans="1:39" s="43" customFormat="1">
      <c r="A10" s="36"/>
      <c r="B10" s="29" t="s">
        <v>7</v>
      </c>
      <c r="C10" s="177" t="s">
        <v>290</v>
      </c>
      <c r="D10" s="129">
        <v>0</v>
      </c>
      <c r="E10" s="129">
        <v>0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36"/>
      <c r="Q10" s="129">
        <v>0</v>
      </c>
      <c r="R10" s="129">
        <v>0</v>
      </c>
      <c r="S10" s="129">
        <v>0</v>
      </c>
      <c r="T10" s="129">
        <v>0</v>
      </c>
      <c r="U10" s="129">
        <v>0</v>
      </c>
      <c r="V10" s="129">
        <v>0</v>
      </c>
      <c r="W10" s="129">
        <v>0</v>
      </c>
      <c r="X10" s="129">
        <v>0</v>
      </c>
      <c r="Y10" s="129">
        <v>0</v>
      </c>
      <c r="Z10" s="129">
        <v>0</v>
      </c>
      <c r="AA10" s="129">
        <v>0</v>
      </c>
      <c r="AB10" s="131"/>
      <c r="AC10" s="129">
        <v>0</v>
      </c>
      <c r="AD10" s="129">
        <v>0</v>
      </c>
      <c r="AE10" s="129">
        <v>0</v>
      </c>
      <c r="AF10" s="129">
        <v>0</v>
      </c>
      <c r="AG10" s="129">
        <v>0</v>
      </c>
      <c r="AH10" s="129">
        <v>0</v>
      </c>
      <c r="AI10" s="129">
        <v>0</v>
      </c>
      <c r="AJ10" s="129">
        <v>0</v>
      </c>
      <c r="AK10" s="129">
        <v>0</v>
      </c>
      <c r="AL10" s="129">
        <v>0</v>
      </c>
      <c r="AM10" s="129">
        <v>0</v>
      </c>
    </row>
    <row r="11" spans="1:39">
      <c r="A11" s="48"/>
      <c r="B11" s="176" t="s">
        <v>40</v>
      </c>
      <c r="C11" s="186"/>
      <c r="D11" s="132">
        <v>0</v>
      </c>
      <c r="E11" s="132">
        <v>0</v>
      </c>
      <c r="F11" s="132">
        <v>0</v>
      </c>
      <c r="G11" s="132">
        <v>0</v>
      </c>
      <c r="H11" s="132">
        <v>0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3"/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0</v>
      </c>
      <c r="W11" s="132">
        <v>0</v>
      </c>
      <c r="X11" s="132">
        <v>0</v>
      </c>
      <c r="Y11" s="132">
        <v>0</v>
      </c>
      <c r="Z11" s="132">
        <v>0</v>
      </c>
      <c r="AA11" s="132">
        <v>0</v>
      </c>
      <c r="AB11" s="135"/>
      <c r="AC11" s="132">
        <v>0</v>
      </c>
      <c r="AD11" s="132">
        <v>0</v>
      </c>
      <c r="AE11" s="132">
        <v>0</v>
      </c>
      <c r="AF11" s="132">
        <v>0</v>
      </c>
      <c r="AG11" s="132">
        <v>0</v>
      </c>
      <c r="AH11" s="132">
        <v>0</v>
      </c>
      <c r="AI11" s="132">
        <v>0</v>
      </c>
      <c r="AJ11" s="132">
        <v>0</v>
      </c>
      <c r="AK11" s="132">
        <v>0</v>
      </c>
      <c r="AL11" s="132">
        <v>0</v>
      </c>
      <c r="AM11" s="132">
        <v>0</v>
      </c>
    </row>
    <row r="12" spans="1:39">
      <c r="A12" s="48"/>
      <c r="B12" s="6" t="s">
        <v>41</v>
      </c>
      <c r="C12" s="186"/>
      <c r="D12" s="132">
        <v>0</v>
      </c>
      <c r="E12" s="132">
        <v>0</v>
      </c>
      <c r="F12" s="132">
        <v>0</v>
      </c>
      <c r="G12" s="132">
        <v>0</v>
      </c>
      <c r="H12" s="132">
        <v>0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3"/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</v>
      </c>
      <c r="W12" s="132">
        <v>0</v>
      </c>
      <c r="X12" s="132">
        <v>0</v>
      </c>
      <c r="Y12" s="132">
        <v>0</v>
      </c>
      <c r="Z12" s="132">
        <v>0</v>
      </c>
      <c r="AA12" s="132">
        <v>0</v>
      </c>
      <c r="AB12" s="135"/>
      <c r="AC12" s="132">
        <v>0</v>
      </c>
      <c r="AD12" s="132">
        <v>0</v>
      </c>
      <c r="AE12" s="132">
        <v>0</v>
      </c>
      <c r="AF12" s="132">
        <v>0</v>
      </c>
      <c r="AG12" s="132">
        <v>0</v>
      </c>
      <c r="AH12" s="132">
        <v>0</v>
      </c>
      <c r="AI12" s="132">
        <v>0</v>
      </c>
      <c r="AJ12" s="132">
        <v>0</v>
      </c>
      <c r="AK12" s="132">
        <v>0</v>
      </c>
      <c r="AL12" s="132">
        <v>0</v>
      </c>
      <c r="AM12" s="132">
        <v>0</v>
      </c>
    </row>
    <row r="13" spans="1:39">
      <c r="A13" s="48"/>
      <c r="B13" s="6" t="s">
        <v>42</v>
      </c>
      <c r="C13" s="186"/>
      <c r="D13" s="132">
        <v>0</v>
      </c>
      <c r="E13" s="132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3"/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2">
        <v>0</v>
      </c>
      <c r="X13" s="132">
        <v>0</v>
      </c>
      <c r="Y13" s="132">
        <v>0</v>
      </c>
      <c r="Z13" s="132">
        <v>0</v>
      </c>
      <c r="AA13" s="132">
        <v>0</v>
      </c>
      <c r="AB13" s="135"/>
      <c r="AC13" s="132">
        <v>0</v>
      </c>
      <c r="AD13" s="132">
        <v>0</v>
      </c>
      <c r="AE13" s="132">
        <v>0</v>
      </c>
      <c r="AF13" s="132">
        <v>0</v>
      </c>
      <c r="AG13" s="132">
        <v>0</v>
      </c>
      <c r="AH13" s="132">
        <v>0</v>
      </c>
      <c r="AI13" s="132">
        <v>0</v>
      </c>
      <c r="AJ13" s="132">
        <v>0</v>
      </c>
      <c r="AK13" s="132">
        <v>0</v>
      </c>
      <c r="AL13" s="132">
        <v>0</v>
      </c>
      <c r="AM13" s="132">
        <v>0</v>
      </c>
    </row>
    <row r="14" spans="1:39">
      <c r="A14" s="48"/>
      <c r="B14" s="6" t="s">
        <v>43</v>
      </c>
      <c r="C14" s="186"/>
      <c r="D14" s="132">
        <v>0</v>
      </c>
      <c r="E14" s="132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3"/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2">
        <v>0</v>
      </c>
      <c r="X14" s="132">
        <v>0</v>
      </c>
      <c r="Y14" s="132">
        <v>0</v>
      </c>
      <c r="Z14" s="132">
        <v>0</v>
      </c>
      <c r="AA14" s="132">
        <v>0</v>
      </c>
      <c r="AB14" s="135"/>
      <c r="AC14" s="132">
        <v>0</v>
      </c>
      <c r="AD14" s="132">
        <v>0</v>
      </c>
      <c r="AE14" s="132">
        <v>0</v>
      </c>
      <c r="AF14" s="132">
        <v>0</v>
      </c>
      <c r="AG14" s="132">
        <v>0</v>
      </c>
      <c r="AH14" s="132">
        <v>0</v>
      </c>
      <c r="AI14" s="132">
        <v>0</v>
      </c>
      <c r="AJ14" s="132">
        <v>0</v>
      </c>
      <c r="AK14" s="132">
        <v>0</v>
      </c>
      <c r="AL14" s="132">
        <v>0</v>
      </c>
      <c r="AM14" s="132">
        <v>0</v>
      </c>
    </row>
    <row r="15" spans="1:39">
      <c r="A15" s="48"/>
      <c r="B15" s="6" t="s">
        <v>44</v>
      </c>
      <c r="C15" s="186"/>
      <c r="D15" s="132">
        <v>0</v>
      </c>
      <c r="E15" s="132">
        <v>0</v>
      </c>
      <c r="F15" s="132">
        <v>0</v>
      </c>
      <c r="G15" s="132">
        <v>0</v>
      </c>
      <c r="H15" s="132">
        <v>0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3"/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0</v>
      </c>
      <c r="W15" s="132">
        <v>0</v>
      </c>
      <c r="X15" s="132">
        <v>0</v>
      </c>
      <c r="Y15" s="132">
        <v>0</v>
      </c>
      <c r="Z15" s="132">
        <v>0</v>
      </c>
      <c r="AA15" s="132">
        <v>0</v>
      </c>
      <c r="AB15" s="135"/>
      <c r="AC15" s="132">
        <v>0</v>
      </c>
      <c r="AD15" s="132">
        <v>0</v>
      </c>
      <c r="AE15" s="132">
        <v>0</v>
      </c>
      <c r="AF15" s="132">
        <v>0</v>
      </c>
      <c r="AG15" s="132">
        <v>0</v>
      </c>
      <c r="AH15" s="132">
        <v>0</v>
      </c>
      <c r="AI15" s="132">
        <v>0</v>
      </c>
      <c r="AJ15" s="132">
        <v>0</v>
      </c>
      <c r="AK15" s="132">
        <v>0</v>
      </c>
      <c r="AL15" s="132">
        <v>0</v>
      </c>
      <c r="AM15" s="132">
        <v>0</v>
      </c>
    </row>
    <row r="16" spans="1:39">
      <c r="A16" s="48"/>
      <c r="B16" s="7" t="s">
        <v>45</v>
      </c>
      <c r="C16" s="186"/>
      <c r="D16" s="132">
        <v>0</v>
      </c>
      <c r="E16" s="132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3"/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2">
        <v>0</v>
      </c>
      <c r="X16" s="132">
        <v>0</v>
      </c>
      <c r="Y16" s="132">
        <v>0</v>
      </c>
      <c r="Z16" s="132">
        <v>0</v>
      </c>
      <c r="AA16" s="132">
        <v>0</v>
      </c>
      <c r="AB16" s="135"/>
      <c r="AC16" s="132">
        <v>0</v>
      </c>
      <c r="AD16" s="132">
        <v>0</v>
      </c>
      <c r="AE16" s="132">
        <v>0</v>
      </c>
      <c r="AF16" s="132">
        <v>0</v>
      </c>
      <c r="AG16" s="132">
        <v>0</v>
      </c>
      <c r="AH16" s="132">
        <v>0</v>
      </c>
      <c r="AI16" s="132">
        <v>0</v>
      </c>
      <c r="AJ16" s="132">
        <v>0</v>
      </c>
      <c r="AK16" s="132">
        <v>0</v>
      </c>
      <c r="AL16" s="132">
        <v>0</v>
      </c>
      <c r="AM16" s="132">
        <v>0</v>
      </c>
    </row>
    <row r="17" spans="1:39">
      <c r="A17" s="48"/>
      <c r="B17" s="7" t="s">
        <v>46</v>
      </c>
      <c r="C17" s="186"/>
      <c r="D17" s="132">
        <v>0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3"/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5"/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</row>
    <row r="18" spans="1:39">
      <c r="A18" s="48"/>
      <c r="B18" s="6" t="s">
        <v>313</v>
      </c>
      <c r="C18" s="186"/>
      <c r="D18" s="132">
        <v>0</v>
      </c>
      <c r="E18" s="132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3"/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2">
        <v>0</v>
      </c>
      <c r="X18" s="132">
        <v>0</v>
      </c>
      <c r="Y18" s="132">
        <v>0</v>
      </c>
      <c r="Z18" s="132">
        <v>0</v>
      </c>
      <c r="AA18" s="132">
        <v>0</v>
      </c>
      <c r="AB18" s="135"/>
      <c r="AC18" s="132">
        <v>0</v>
      </c>
      <c r="AD18" s="132">
        <v>0</v>
      </c>
      <c r="AE18" s="132">
        <v>0</v>
      </c>
      <c r="AF18" s="132">
        <v>0</v>
      </c>
      <c r="AG18" s="132">
        <v>0</v>
      </c>
      <c r="AH18" s="132">
        <v>0</v>
      </c>
      <c r="AI18" s="132">
        <v>0</v>
      </c>
      <c r="AJ18" s="132">
        <v>0</v>
      </c>
      <c r="AK18" s="132">
        <v>0</v>
      </c>
      <c r="AL18" s="132">
        <v>0</v>
      </c>
      <c r="AM18" s="132">
        <v>0</v>
      </c>
    </row>
    <row r="19" spans="1:39">
      <c r="A19" s="48"/>
      <c r="B19" s="6" t="s">
        <v>107</v>
      </c>
      <c r="C19" s="178"/>
      <c r="D19" s="132">
        <v>0</v>
      </c>
      <c r="E19" s="132">
        <v>0</v>
      </c>
      <c r="F19" s="132">
        <v>0</v>
      </c>
      <c r="G19" s="132">
        <v>0</v>
      </c>
      <c r="H19" s="132">
        <v>0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3"/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0</v>
      </c>
      <c r="W19" s="132">
        <v>0</v>
      </c>
      <c r="X19" s="132">
        <v>0</v>
      </c>
      <c r="Y19" s="132">
        <v>0</v>
      </c>
      <c r="Z19" s="132">
        <v>0</v>
      </c>
      <c r="AA19" s="132">
        <v>0</v>
      </c>
      <c r="AB19" s="135"/>
      <c r="AC19" s="132">
        <v>0</v>
      </c>
      <c r="AD19" s="132">
        <v>0</v>
      </c>
      <c r="AE19" s="132">
        <v>0</v>
      </c>
      <c r="AF19" s="132">
        <v>0</v>
      </c>
      <c r="AG19" s="132">
        <v>0</v>
      </c>
      <c r="AH19" s="132">
        <v>0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</row>
    <row r="20" spans="1:39">
      <c r="A20" s="48"/>
      <c r="B20" s="6" t="s">
        <v>48</v>
      </c>
      <c r="C20" s="186"/>
      <c r="D20" s="132">
        <v>0</v>
      </c>
      <c r="E20" s="132">
        <v>0</v>
      </c>
      <c r="F20" s="132">
        <v>0</v>
      </c>
      <c r="G20" s="132">
        <v>0</v>
      </c>
      <c r="H20" s="132">
        <v>0</v>
      </c>
      <c r="I20" s="132">
        <v>0</v>
      </c>
      <c r="J20" s="132">
        <v>0</v>
      </c>
      <c r="K20" s="132">
        <v>0</v>
      </c>
      <c r="L20" s="132">
        <v>0</v>
      </c>
      <c r="M20" s="132">
        <v>0</v>
      </c>
      <c r="N20" s="132">
        <v>0</v>
      </c>
      <c r="O20" s="132">
        <v>0</v>
      </c>
      <c r="P20" s="133"/>
      <c r="Q20" s="132">
        <v>0</v>
      </c>
      <c r="R20" s="132">
        <v>0</v>
      </c>
      <c r="S20" s="132">
        <v>0</v>
      </c>
      <c r="T20" s="132">
        <v>0</v>
      </c>
      <c r="U20" s="132">
        <v>0</v>
      </c>
      <c r="V20" s="132">
        <v>0</v>
      </c>
      <c r="W20" s="132">
        <v>0</v>
      </c>
      <c r="X20" s="132">
        <v>0</v>
      </c>
      <c r="Y20" s="132">
        <v>0</v>
      </c>
      <c r="Z20" s="132">
        <v>0</v>
      </c>
      <c r="AA20" s="132">
        <v>0</v>
      </c>
      <c r="AB20" s="135"/>
      <c r="AC20" s="132">
        <v>0</v>
      </c>
      <c r="AD20" s="132">
        <v>0</v>
      </c>
      <c r="AE20" s="132">
        <v>0</v>
      </c>
      <c r="AF20" s="132">
        <v>0</v>
      </c>
      <c r="AG20" s="132">
        <v>0</v>
      </c>
      <c r="AH20" s="132">
        <v>0</v>
      </c>
      <c r="AI20" s="132">
        <v>0</v>
      </c>
      <c r="AJ20" s="132">
        <v>0</v>
      </c>
      <c r="AK20" s="132">
        <v>0</v>
      </c>
      <c r="AL20" s="132">
        <v>0</v>
      </c>
      <c r="AM20" s="132">
        <v>0</v>
      </c>
    </row>
    <row r="21" spans="1:39">
      <c r="A21" s="48"/>
      <c r="B21" s="6" t="s">
        <v>321</v>
      </c>
      <c r="C21" s="186"/>
      <c r="D21" s="132">
        <v>0</v>
      </c>
      <c r="E21" s="132">
        <v>0</v>
      </c>
      <c r="F21" s="132">
        <v>0</v>
      </c>
      <c r="G21" s="132">
        <v>0</v>
      </c>
      <c r="H21" s="132">
        <v>0</v>
      </c>
      <c r="I21" s="132">
        <v>0</v>
      </c>
      <c r="J21" s="132">
        <v>0</v>
      </c>
      <c r="K21" s="132">
        <v>0</v>
      </c>
      <c r="L21" s="132">
        <v>0</v>
      </c>
      <c r="M21" s="132">
        <v>0</v>
      </c>
      <c r="N21" s="132">
        <v>0</v>
      </c>
      <c r="O21" s="132">
        <v>0</v>
      </c>
      <c r="P21" s="133"/>
      <c r="Q21" s="132">
        <v>0</v>
      </c>
      <c r="R21" s="132">
        <v>0</v>
      </c>
      <c r="S21" s="132">
        <v>0</v>
      </c>
      <c r="T21" s="132">
        <v>0</v>
      </c>
      <c r="U21" s="132">
        <v>0</v>
      </c>
      <c r="V21" s="132">
        <v>0</v>
      </c>
      <c r="W21" s="132">
        <v>0</v>
      </c>
      <c r="X21" s="132">
        <v>0</v>
      </c>
      <c r="Y21" s="132">
        <v>0</v>
      </c>
      <c r="Z21" s="132">
        <v>0</v>
      </c>
      <c r="AA21" s="132">
        <v>0</v>
      </c>
      <c r="AB21" s="135"/>
      <c r="AC21" s="132">
        <v>0</v>
      </c>
      <c r="AD21" s="132">
        <v>0</v>
      </c>
      <c r="AE21" s="132">
        <v>0</v>
      </c>
      <c r="AF21" s="132">
        <v>0</v>
      </c>
      <c r="AG21" s="132">
        <v>0</v>
      </c>
      <c r="AH21" s="132">
        <v>0</v>
      </c>
      <c r="AI21" s="132">
        <v>0</v>
      </c>
      <c r="AJ21" s="132">
        <v>0</v>
      </c>
      <c r="AK21" s="132">
        <v>0</v>
      </c>
      <c r="AL21" s="132">
        <v>0</v>
      </c>
      <c r="AM21" s="132">
        <v>0</v>
      </c>
    </row>
    <row r="22" spans="1:39">
      <c r="A22" s="48"/>
      <c r="B22" s="8" t="s">
        <v>100</v>
      </c>
      <c r="C22" s="186"/>
      <c r="D22" s="132">
        <v>0</v>
      </c>
      <c r="E22" s="132">
        <v>0</v>
      </c>
      <c r="F22" s="132">
        <v>0</v>
      </c>
      <c r="G22" s="132">
        <v>0</v>
      </c>
      <c r="H22" s="132">
        <v>0</v>
      </c>
      <c r="I22" s="132">
        <v>0</v>
      </c>
      <c r="J22" s="132">
        <v>0</v>
      </c>
      <c r="K22" s="132">
        <v>0</v>
      </c>
      <c r="L22" s="132">
        <v>0</v>
      </c>
      <c r="M22" s="132">
        <v>0</v>
      </c>
      <c r="N22" s="132">
        <v>0</v>
      </c>
      <c r="O22" s="132">
        <v>0</v>
      </c>
      <c r="P22" s="133"/>
      <c r="Q22" s="132">
        <v>0</v>
      </c>
      <c r="R22" s="132">
        <v>0</v>
      </c>
      <c r="S22" s="132">
        <v>0</v>
      </c>
      <c r="T22" s="132">
        <v>0</v>
      </c>
      <c r="U22" s="132">
        <v>0</v>
      </c>
      <c r="V22" s="132">
        <v>0</v>
      </c>
      <c r="W22" s="132">
        <v>0</v>
      </c>
      <c r="X22" s="132">
        <v>0</v>
      </c>
      <c r="Y22" s="132">
        <v>0</v>
      </c>
      <c r="Z22" s="132">
        <v>0</v>
      </c>
      <c r="AA22" s="132">
        <v>0</v>
      </c>
      <c r="AB22" s="135"/>
      <c r="AC22" s="132">
        <v>0</v>
      </c>
      <c r="AD22" s="132">
        <v>0</v>
      </c>
      <c r="AE22" s="132">
        <v>0</v>
      </c>
      <c r="AF22" s="132">
        <v>0</v>
      </c>
      <c r="AG22" s="132">
        <v>0</v>
      </c>
      <c r="AH22" s="132">
        <v>0</v>
      </c>
      <c r="AI22" s="132">
        <v>0</v>
      </c>
      <c r="AJ22" s="132">
        <v>0</v>
      </c>
      <c r="AK22" s="132">
        <v>0</v>
      </c>
      <c r="AL22" s="132">
        <v>0</v>
      </c>
      <c r="AM22" s="132">
        <v>0</v>
      </c>
    </row>
    <row r="23" spans="1:39" s="43" customFormat="1">
      <c r="A23" s="36"/>
      <c r="B23" s="29" t="s">
        <v>8</v>
      </c>
      <c r="C23" s="177" t="s">
        <v>291</v>
      </c>
      <c r="D23" s="129">
        <v>46635.020341533724</v>
      </c>
      <c r="E23" s="129">
        <v>57226.252472972395</v>
      </c>
      <c r="F23" s="129">
        <v>68817.309662161453</v>
      </c>
      <c r="G23" s="129">
        <v>68009.094081724907</v>
      </c>
      <c r="H23" s="129">
        <v>78177.583848894923</v>
      </c>
      <c r="I23" s="129">
        <v>112098.79168590001</v>
      </c>
      <c r="J23" s="129">
        <v>121885.93670003324</v>
      </c>
      <c r="K23" s="129">
        <v>105894.94083462346</v>
      </c>
      <c r="L23" s="129">
        <v>119794.93440285312</v>
      </c>
      <c r="M23" s="129">
        <v>126690.93062675287</v>
      </c>
      <c r="N23" s="129">
        <v>125235.93213740092</v>
      </c>
      <c r="O23" s="129">
        <v>135182.92573165658</v>
      </c>
      <c r="P23" s="136"/>
      <c r="Q23" s="129">
        <v>10591.23213143867</v>
      </c>
      <c r="R23" s="129">
        <v>11591.057189189065</v>
      </c>
      <c r="S23" s="129">
        <v>-808.21558043654704</v>
      </c>
      <c r="T23" s="129">
        <v>10168.489767170013</v>
      </c>
      <c r="U23" s="129">
        <v>33921.20783700508</v>
      </c>
      <c r="V23" s="129">
        <v>9787.1450141332389</v>
      </c>
      <c r="W23" s="129">
        <v>-15990.995865409786</v>
      </c>
      <c r="X23" s="129">
        <v>13899.99356822966</v>
      </c>
      <c r="Y23" s="129">
        <v>6895.9962238997605</v>
      </c>
      <c r="Z23" s="129">
        <v>-1454.998489351965</v>
      </c>
      <c r="AA23" s="129">
        <v>9946.9935942556513</v>
      </c>
      <c r="AB23" s="131"/>
      <c r="AC23" s="129">
        <v>0</v>
      </c>
      <c r="AD23" s="129">
        <v>0</v>
      </c>
      <c r="AE23" s="129">
        <v>0</v>
      </c>
      <c r="AF23" s="129">
        <v>0</v>
      </c>
      <c r="AG23" s="129">
        <v>0</v>
      </c>
      <c r="AH23" s="129">
        <v>0</v>
      </c>
      <c r="AI23" s="129">
        <v>0</v>
      </c>
      <c r="AJ23" s="129">
        <v>0</v>
      </c>
      <c r="AK23" s="129">
        <v>0</v>
      </c>
      <c r="AL23" s="129">
        <v>0</v>
      </c>
      <c r="AM23" s="129">
        <v>0</v>
      </c>
    </row>
    <row r="24" spans="1:39">
      <c r="B24" s="176" t="s">
        <v>40</v>
      </c>
      <c r="C24" s="186"/>
      <c r="D24" s="132">
        <v>40814.959442867344</v>
      </c>
      <c r="E24" s="132">
        <v>49841.63362739799</v>
      </c>
      <c r="F24" s="132">
        <v>60060.054197459474</v>
      </c>
      <c r="G24" s="132">
        <v>59749.229370858731</v>
      </c>
      <c r="H24" s="132">
        <v>72638.47319366163</v>
      </c>
      <c r="I24" s="132">
        <v>95731.064901318867</v>
      </c>
      <c r="J24" s="132">
        <v>118070.57644419538</v>
      </c>
      <c r="K24" s="132">
        <v>102162.7324117211</v>
      </c>
      <c r="L24" s="132">
        <v>115038.73659950687</v>
      </c>
      <c r="M24" s="132">
        <v>121660.94226410218</v>
      </c>
      <c r="N24" s="132">
        <v>120263.71133106154</v>
      </c>
      <c r="O24" s="132">
        <v>129815.78113894239</v>
      </c>
      <c r="P24" s="133"/>
      <c r="Q24" s="132">
        <v>9026.674184530646</v>
      </c>
      <c r="R24" s="132">
        <v>10218.420570061482</v>
      </c>
      <c r="S24" s="132">
        <v>-310.8248266007422</v>
      </c>
      <c r="T24" s="132">
        <v>12889.243822802893</v>
      </c>
      <c r="U24" s="132">
        <v>23092.591707657233</v>
      </c>
      <c r="V24" s="132">
        <v>22339.511542876517</v>
      </c>
      <c r="W24" s="132">
        <v>-15907.844032474281</v>
      </c>
      <c r="X24" s="132">
        <v>12876.004187785769</v>
      </c>
      <c r="Y24" s="132">
        <v>6622.2056645953217</v>
      </c>
      <c r="Z24" s="132">
        <v>-1397.2309330406461</v>
      </c>
      <c r="AA24" s="132">
        <v>9552.0698078808437</v>
      </c>
      <c r="AB24" s="135"/>
      <c r="AC24" s="132">
        <v>0</v>
      </c>
      <c r="AD24" s="132">
        <v>0</v>
      </c>
      <c r="AE24" s="132">
        <v>0</v>
      </c>
      <c r="AF24" s="132">
        <v>0</v>
      </c>
      <c r="AG24" s="132">
        <v>0</v>
      </c>
      <c r="AH24" s="132">
        <v>0</v>
      </c>
      <c r="AI24" s="132">
        <v>0</v>
      </c>
      <c r="AJ24" s="132">
        <v>0</v>
      </c>
      <c r="AK24" s="132">
        <v>0</v>
      </c>
      <c r="AL24" s="132">
        <v>0</v>
      </c>
      <c r="AM24" s="132">
        <v>0</v>
      </c>
    </row>
    <row r="25" spans="1:39">
      <c r="B25" s="6" t="s">
        <v>41</v>
      </c>
      <c r="C25" s="186"/>
      <c r="D25" s="132">
        <v>0</v>
      </c>
      <c r="E25" s="132">
        <v>0</v>
      </c>
      <c r="F25" s="132">
        <v>0</v>
      </c>
      <c r="G25" s="132">
        <v>0</v>
      </c>
      <c r="H25" s="132">
        <v>318.08962983111252</v>
      </c>
      <c r="I25" s="132">
        <v>0</v>
      </c>
      <c r="J25" s="132">
        <v>755.90511514027969</v>
      </c>
      <c r="K25" s="132">
        <v>635.86566874504251</v>
      </c>
      <c r="L25" s="132">
        <v>432.84939625876058</v>
      </c>
      <c r="M25" s="132">
        <v>457.76637473532816</v>
      </c>
      <c r="N25" s="132">
        <v>452.50909719840411</v>
      </c>
      <c r="O25" s="132">
        <v>488.45010082535538</v>
      </c>
      <c r="P25" s="133"/>
      <c r="Q25" s="132">
        <v>0</v>
      </c>
      <c r="R25" s="132">
        <v>0</v>
      </c>
      <c r="S25" s="132">
        <v>0</v>
      </c>
      <c r="T25" s="132">
        <v>318.08962983111252</v>
      </c>
      <c r="U25" s="132">
        <v>-318.08962983111252</v>
      </c>
      <c r="V25" s="132">
        <v>755.90511514027969</v>
      </c>
      <c r="W25" s="132">
        <v>-120.03944639523718</v>
      </c>
      <c r="X25" s="132">
        <v>-203.01627248628193</v>
      </c>
      <c r="Y25" s="132">
        <v>24.916978476567575</v>
      </c>
      <c r="Z25" s="132">
        <v>-5.2572775369240432</v>
      </c>
      <c r="AA25" s="132">
        <v>35.941003626951229</v>
      </c>
      <c r="AB25" s="135"/>
      <c r="AC25" s="132">
        <v>0</v>
      </c>
      <c r="AD25" s="132">
        <v>0</v>
      </c>
      <c r="AE25" s="132">
        <v>0</v>
      </c>
      <c r="AF25" s="132">
        <v>0</v>
      </c>
      <c r="AG25" s="132">
        <v>0</v>
      </c>
      <c r="AH25" s="132">
        <v>0</v>
      </c>
      <c r="AI25" s="132">
        <v>0</v>
      </c>
      <c r="AJ25" s="132">
        <v>0</v>
      </c>
      <c r="AK25" s="132">
        <v>0</v>
      </c>
      <c r="AL25" s="132">
        <v>0</v>
      </c>
      <c r="AM25" s="132">
        <v>0</v>
      </c>
    </row>
    <row r="26" spans="1:39">
      <c r="B26" s="6" t="s">
        <v>42</v>
      </c>
      <c r="C26" s="186"/>
      <c r="D26" s="132">
        <v>0</v>
      </c>
      <c r="E26" s="132">
        <v>0</v>
      </c>
      <c r="F26" s="132">
        <v>0</v>
      </c>
      <c r="G26" s="132">
        <v>0</v>
      </c>
      <c r="H26" s="132">
        <v>456.21215005315906</v>
      </c>
      <c r="I26" s="132">
        <v>0</v>
      </c>
      <c r="J26" s="132">
        <v>1221.844852154476</v>
      </c>
      <c r="K26" s="132">
        <v>792.33444760561508</v>
      </c>
      <c r="L26" s="132">
        <v>1083.3677850153063</v>
      </c>
      <c r="M26" s="132">
        <v>1145.7318590206116</v>
      </c>
      <c r="N26" s="132">
        <v>1132.5735522986511</v>
      </c>
      <c r="O26" s="132">
        <v>1222.5293794919048</v>
      </c>
      <c r="P26" s="133"/>
      <c r="Q26" s="132">
        <v>0</v>
      </c>
      <c r="R26" s="132">
        <v>0</v>
      </c>
      <c r="S26" s="132">
        <v>0</v>
      </c>
      <c r="T26" s="132">
        <v>456.21215005315906</v>
      </c>
      <c r="U26" s="132">
        <v>-456.21215005315906</v>
      </c>
      <c r="V26" s="132">
        <v>1221.844852154476</v>
      </c>
      <c r="W26" s="132">
        <v>-429.51040454886089</v>
      </c>
      <c r="X26" s="132">
        <v>291.03333740969111</v>
      </c>
      <c r="Y26" s="132">
        <v>62.364074005305348</v>
      </c>
      <c r="Z26" s="132">
        <v>-13.1583067219605</v>
      </c>
      <c r="AA26" s="132">
        <v>89.955827193253768</v>
      </c>
      <c r="AB26" s="135"/>
      <c r="AC26" s="132">
        <v>0</v>
      </c>
      <c r="AD26" s="132">
        <v>0</v>
      </c>
      <c r="AE26" s="132">
        <v>0</v>
      </c>
      <c r="AF26" s="132">
        <v>0</v>
      </c>
      <c r="AG26" s="132">
        <v>0</v>
      </c>
      <c r="AH26" s="132">
        <v>0</v>
      </c>
      <c r="AI26" s="132">
        <v>0</v>
      </c>
      <c r="AJ26" s="132">
        <v>0</v>
      </c>
      <c r="AK26" s="132">
        <v>0</v>
      </c>
      <c r="AL26" s="132">
        <v>0</v>
      </c>
      <c r="AM26" s="132">
        <v>0</v>
      </c>
    </row>
    <row r="27" spans="1:39">
      <c r="B27" s="6" t="s">
        <v>43</v>
      </c>
      <c r="C27" s="186"/>
      <c r="D27" s="132">
        <v>46.537050141343641</v>
      </c>
      <c r="E27" s="132">
        <v>45.684825888051869</v>
      </c>
      <c r="F27" s="132">
        <v>69.145611126731282</v>
      </c>
      <c r="G27" s="132">
        <v>74.419184513846361</v>
      </c>
      <c r="H27" s="132">
        <v>796.9242841063915</v>
      </c>
      <c r="I27" s="132">
        <v>0</v>
      </c>
      <c r="J27" s="132">
        <v>2049.5655413996533</v>
      </c>
      <c r="K27" s="132">
        <v>1457.7359874530043</v>
      </c>
      <c r="L27" s="132">
        <v>1248.5655236433745</v>
      </c>
      <c r="M27" s="132">
        <v>1320.4392066104826</v>
      </c>
      <c r="N27" s="132">
        <v>1305.2744506062854</v>
      </c>
      <c r="O27" s="132">
        <v>1408.9472254827608</v>
      </c>
      <c r="P27" s="133"/>
      <c r="Q27" s="132">
        <v>-0.85222425329177232</v>
      </c>
      <c r="R27" s="132">
        <v>23.46078523867941</v>
      </c>
      <c r="S27" s="132">
        <v>5.2735733871150821</v>
      </c>
      <c r="T27" s="132">
        <v>722.50509959254509</v>
      </c>
      <c r="U27" s="132">
        <v>-796.9242841063915</v>
      </c>
      <c r="V27" s="132">
        <v>2049.5655413996533</v>
      </c>
      <c r="W27" s="132">
        <v>-591.82955394664918</v>
      </c>
      <c r="X27" s="132">
        <v>-209.17046380962975</v>
      </c>
      <c r="Y27" s="132">
        <v>71.873682967108181</v>
      </c>
      <c r="Z27" s="132">
        <v>-15.164756004197244</v>
      </c>
      <c r="AA27" s="132">
        <v>103.67277487647542</v>
      </c>
      <c r="AB27" s="135"/>
      <c r="AC27" s="132">
        <v>0</v>
      </c>
      <c r="AD27" s="132">
        <v>0</v>
      </c>
      <c r="AE27" s="132">
        <v>0</v>
      </c>
      <c r="AF27" s="132">
        <v>0</v>
      </c>
      <c r="AG27" s="132">
        <v>0</v>
      </c>
      <c r="AH27" s="132">
        <v>0</v>
      </c>
      <c r="AI27" s="132">
        <v>0</v>
      </c>
      <c r="AJ27" s="132">
        <v>0</v>
      </c>
      <c r="AK27" s="132">
        <v>0</v>
      </c>
      <c r="AL27" s="132">
        <v>0</v>
      </c>
      <c r="AM27" s="132">
        <v>0</v>
      </c>
    </row>
    <row r="28" spans="1:39">
      <c r="B28" s="6" t="s">
        <v>44</v>
      </c>
      <c r="C28" s="186"/>
      <c r="D28" s="132">
        <v>0</v>
      </c>
      <c r="E28" s="132">
        <v>0</v>
      </c>
      <c r="F28" s="132">
        <v>0</v>
      </c>
      <c r="G28" s="132">
        <v>0</v>
      </c>
      <c r="H28" s="132">
        <v>568.41581284289293</v>
      </c>
      <c r="I28" s="132">
        <v>0</v>
      </c>
      <c r="J28" s="132">
        <v>1020.6850241913237</v>
      </c>
      <c r="K28" s="132">
        <v>1423.0570690334437</v>
      </c>
      <c r="L28" s="132">
        <v>755.22286036808998</v>
      </c>
      <c r="M28" s="132">
        <v>798.69726952622136</v>
      </c>
      <c r="N28" s="132">
        <v>789.5245267350748</v>
      </c>
      <c r="O28" s="132">
        <v>852.23332983900559</v>
      </c>
      <c r="P28" s="133"/>
      <c r="Q28" s="132">
        <v>0</v>
      </c>
      <c r="R28" s="132">
        <v>0</v>
      </c>
      <c r="S28" s="132">
        <v>0</v>
      </c>
      <c r="T28" s="132">
        <v>568.41581284289293</v>
      </c>
      <c r="U28" s="132">
        <v>-568.41581284289293</v>
      </c>
      <c r="V28" s="132">
        <v>1020.6850241913237</v>
      </c>
      <c r="W28" s="132">
        <v>402.37204484211998</v>
      </c>
      <c r="X28" s="132">
        <v>-667.8342086653538</v>
      </c>
      <c r="Y28" s="132">
        <v>43.474409158131436</v>
      </c>
      <c r="Z28" s="132">
        <v>-9.1727427911465931</v>
      </c>
      <c r="AA28" s="132">
        <v>62.708803103930762</v>
      </c>
      <c r="AB28" s="135"/>
      <c r="AC28" s="132">
        <v>0</v>
      </c>
      <c r="AD28" s="132">
        <v>0</v>
      </c>
      <c r="AE28" s="132">
        <v>0</v>
      </c>
      <c r="AF28" s="132">
        <v>0</v>
      </c>
      <c r="AG28" s="132">
        <v>0</v>
      </c>
      <c r="AH28" s="132">
        <v>0</v>
      </c>
      <c r="AI28" s="132">
        <v>0</v>
      </c>
      <c r="AJ28" s="132">
        <v>0</v>
      </c>
      <c r="AK28" s="132">
        <v>0</v>
      </c>
      <c r="AL28" s="132">
        <v>0</v>
      </c>
      <c r="AM28" s="132">
        <v>0</v>
      </c>
    </row>
    <row r="29" spans="1:39">
      <c r="B29" s="7" t="s">
        <v>45</v>
      </c>
      <c r="C29" s="186"/>
      <c r="D29" s="132">
        <v>0</v>
      </c>
      <c r="E29" s="132">
        <v>0</v>
      </c>
      <c r="F29" s="132">
        <v>0</v>
      </c>
      <c r="G29" s="132">
        <v>0</v>
      </c>
      <c r="H29" s="132">
        <v>383.58684626465731</v>
      </c>
      <c r="I29" s="132">
        <v>0</v>
      </c>
      <c r="J29" s="132">
        <v>676.00808994469219</v>
      </c>
      <c r="K29" s="132">
        <v>971.43698538954322</v>
      </c>
      <c r="L29" s="132">
        <v>480.97267729710484</v>
      </c>
      <c r="M29" s="132">
        <v>508.6598727780584</v>
      </c>
      <c r="N29" s="132">
        <v>502.81810223596278</v>
      </c>
      <c r="O29" s="132">
        <v>542.75495068397493</v>
      </c>
      <c r="P29" s="133"/>
      <c r="Q29" s="132">
        <v>0</v>
      </c>
      <c r="R29" s="132">
        <v>0</v>
      </c>
      <c r="S29" s="132">
        <v>0</v>
      </c>
      <c r="T29" s="132">
        <v>383.58684626465731</v>
      </c>
      <c r="U29" s="132">
        <v>-383.58684626465731</v>
      </c>
      <c r="V29" s="132">
        <v>676.00808994469219</v>
      </c>
      <c r="W29" s="132">
        <v>295.42889544485104</v>
      </c>
      <c r="X29" s="132">
        <v>-490.46430809243839</v>
      </c>
      <c r="Y29" s="132">
        <v>27.68719548095353</v>
      </c>
      <c r="Z29" s="132">
        <v>-5.8417705420955812</v>
      </c>
      <c r="AA29" s="132">
        <v>39.936848448012171</v>
      </c>
      <c r="AB29" s="135"/>
      <c r="AC29" s="132">
        <v>0</v>
      </c>
      <c r="AD29" s="132">
        <v>0</v>
      </c>
      <c r="AE29" s="132">
        <v>0</v>
      </c>
      <c r="AF29" s="132">
        <v>0</v>
      </c>
      <c r="AG29" s="132">
        <v>0</v>
      </c>
      <c r="AH29" s="132">
        <v>0</v>
      </c>
      <c r="AI29" s="132">
        <v>0</v>
      </c>
      <c r="AJ29" s="132">
        <v>0</v>
      </c>
      <c r="AK29" s="132">
        <v>0</v>
      </c>
      <c r="AL29" s="132">
        <v>0</v>
      </c>
      <c r="AM29" s="132">
        <v>0</v>
      </c>
    </row>
    <row r="30" spans="1:39">
      <c r="B30" s="7" t="s">
        <v>46</v>
      </c>
      <c r="C30" s="186"/>
      <c r="D30" s="132">
        <v>0</v>
      </c>
      <c r="E30" s="132">
        <v>0</v>
      </c>
      <c r="F30" s="132">
        <v>0</v>
      </c>
      <c r="G30" s="132">
        <v>0</v>
      </c>
      <c r="H30" s="132">
        <v>184.82896657823559</v>
      </c>
      <c r="I30" s="132">
        <v>0</v>
      </c>
      <c r="J30" s="132">
        <v>344.6769342466315</v>
      </c>
      <c r="K30" s="132">
        <v>451.62008364390044</v>
      </c>
      <c r="L30" s="132">
        <v>274.25018307098514</v>
      </c>
      <c r="M30" s="132">
        <v>290.03739674816291</v>
      </c>
      <c r="N30" s="132">
        <v>286.70642449911196</v>
      </c>
      <c r="O30" s="132">
        <v>309.47837915503072</v>
      </c>
      <c r="P30" s="133"/>
      <c r="Q30" s="132">
        <v>0</v>
      </c>
      <c r="R30" s="132">
        <v>0</v>
      </c>
      <c r="S30" s="132">
        <v>0</v>
      </c>
      <c r="T30" s="132">
        <v>184.82896657823559</v>
      </c>
      <c r="U30" s="132">
        <v>-184.82896657823559</v>
      </c>
      <c r="V30" s="132">
        <v>344.6769342466315</v>
      </c>
      <c r="W30" s="132">
        <v>106.94314939726897</v>
      </c>
      <c r="X30" s="132">
        <v>-177.36990057291533</v>
      </c>
      <c r="Y30" s="132">
        <v>15.787213677177769</v>
      </c>
      <c r="Z30" s="132">
        <v>-3.3309722490509674</v>
      </c>
      <c r="AA30" s="132">
        <v>22.771954655918769</v>
      </c>
      <c r="AB30" s="135"/>
      <c r="AC30" s="132">
        <v>0</v>
      </c>
      <c r="AD30" s="132">
        <v>0</v>
      </c>
      <c r="AE30" s="132">
        <v>0</v>
      </c>
      <c r="AF30" s="132">
        <v>0</v>
      </c>
      <c r="AG30" s="132">
        <v>0</v>
      </c>
      <c r="AH30" s="132">
        <v>0</v>
      </c>
      <c r="AI30" s="132">
        <v>0</v>
      </c>
      <c r="AJ30" s="132">
        <v>0</v>
      </c>
      <c r="AK30" s="132">
        <v>0</v>
      </c>
      <c r="AL30" s="132">
        <v>0</v>
      </c>
      <c r="AM30" s="132">
        <v>0</v>
      </c>
    </row>
    <row r="31" spans="1:39">
      <c r="B31" s="6" t="s">
        <v>313</v>
      </c>
      <c r="C31" s="186"/>
      <c r="D31" s="132">
        <v>741.97533628185499</v>
      </c>
      <c r="E31" s="132">
        <v>735.82797259037864</v>
      </c>
      <c r="F31" s="132">
        <v>754.9416340726923</v>
      </c>
      <c r="G31" s="132">
        <v>1353.8091031611077</v>
      </c>
      <c r="H31" s="132">
        <v>9186.0356731687643</v>
      </c>
      <c r="I31" s="132">
        <v>72.872817729112612</v>
      </c>
      <c r="J31" s="132">
        <v>22779.578810974668</v>
      </c>
      <c r="K31" s="132">
        <v>17468.835756883127</v>
      </c>
      <c r="L31" s="132">
        <v>26599.567353047605</v>
      </c>
      <c r="M31" s="132">
        <v>28130.771630910756</v>
      </c>
      <c r="N31" s="132">
        <v>27807.700121176051</v>
      </c>
      <c r="O31" s="132">
        <v>30016.355498714576</v>
      </c>
      <c r="P31" s="133"/>
      <c r="Q31" s="132">
        <v>-6.1473636914763041</v>
      </c>
      <c r="R31" s="132">
        <v>19.11366148231366</v>
      </c>
      <c r="S31" s="132">
        <v>598.86746908841531</v>
      </c>
      <c r="T31" s="132">
        <v>7832.2265700076568</v>
      </c>
      <c r="U31" s="132">
        <v>-9113.162855439652</v>
      </c>
      <c r="V31" s="132">
        <v>22706.70599324556</v>
      </c>
      <c r="W31" s="132">
        <v>-5310.7430540915429</v>
      </c>
      <c r="X31" s="132">
        <v>9130.7315961644781</v>
      </c>
      <c r="Y31" s="132">
        <v>1531.2042778631508</v>
      </c>
      <c r="Z31" s="132">
        <v>-323.07150973470584</v>
      </c>
      <c r="AA31" s="132">
        <v>2208.6553775385255</v>
      </c>
      <c r="AB31" s="135"/>
      <c r="AC31" s="132">
        <v>0</v>
      </c>
      <c r="AD31" s="132">
        <v>0</v>
      </c>
      <c r="AE31" s="132">
        <v>0</v>
      </c>
      <c r="AF31" s="132">
        <v>0</v>
      </c>
      <c r="AG31" s="132">
        <v>0</v>
      </c>
      <c r="AH31" s="132">
        <v>0</v>
      </c>
      <c r="AI31" s="132">
        <v>0</v>
      </c>
      <c r="AJ31" s="132">
        <v>0</v>
      </c>
      <c r="AK31" s="132">
        <v>0</v>
      </c>
      <c r="AL31" s="132">
        <v>0</v>
      </c>
      <c r="AM31" s="132">
        <v>0</v>
      </c>
    </row>
    <row r="32" spans="1:39">
      <c r="B32" s="6" t="s">
        <v>107</v>
      </c>
      <c r="C32" s="186"/>
      <c r="D32" s="132">
        <v>5839.2601464535601</v>
      </c>
      <c r="E32" s="132">
        <v>6919.1651254197977</v>
      </c>
      <c r="F32" s="132">
        <v>8807.790564333056</v>
      </c>
      <c r="G32" s="132">
        <v>8567.469820317976</v>
      </c>
      <c r="H32" s="132">
        <v>10207.839176896943</v>
      </c>
      <c r="I32" s="132">
        <v>11624.309499283403</v>
      </c>
      <c r="J32" s="132">
        <v>18109.622689435113</v>
      </c>
      <c r="K32" s="132">
        <v>14766.193570091365</v>
      </c>
      <c r="L32" s="132">
        <v>14653.491798226378</v>
      </c>
      <c r="M32" s="132">
        <v>15497.020154506432</v>
      </c>
      <c r="N32" s="132">
        <v>15319.042608657523</v>
      </c>
      <c r="O32" s="132">
        <v>16535.773431016602</v>
      </c>
      <c r="P32" s="133"/>
      <c r="Q32" s="132">
        <v>1079.9049789662376</v>
      </c>
      <c r="R32" s="132">
        <v>1888.6254389132589</v>
      </c>
      <c r="S32" s="132">
        <v>-240.32074401508083</v>
      </c>
      <c r="T32" s="132">
        <v>1640.3693565789667</v>
      </c>
      <c r="U32" s="132">
        <v>1416.4703223864606</v>
      </c>
      <c r="V32" s="132">
        <v>6485.3131901517099</v>
      </c>
      <c r="W32" s="132">
        <v>-3343.4291193437475</v>
      </c>
      <c r="X32" s="132">
        <v>-112.70177186498813</v>
      </c>
      <c r="Y32" s="132">
        <v>843.52835628005494</v>
      </c>
      <c r="Z32" s="132">
        <v>-177.97754584890981</v>
      </c>
      <c r="AA32" s="132">
        <v>1216.7308223590794</v>
      </c>
      <c r="AB32" s="135"/>
      <c r="AC32" s="132">
        <v>0</v>
      </c>
      <c r="AD32" s="132">
        <v>0</v>
      </c>
      <c r="AE32" s="132">
        <v>0</v>
      </c>
      <c r="AF32" s="132">
        <v>0</v>
      </c>
      <c r="AG32" s="132">
        <v>0</v>
      </c>
      <c r="AH32" s="132">
        <v>0</v>
      </c>
      <c r="AI32" s="132">
        <v>0</v>
      </c>
      <c r="AJ32" s="132">
        <v>0</v>
      </c>
      <c r="AK32" s="132">
        <v>0</v>
      </c>
      <c r="AL32" s="132">
        <v>0</v>
      </c>
      <c r="AM32" s="132">
        <v>0</v>
      </c>
    </row>
    <row r="33" spans="1:39">
      <c r="B33" s="6" t="s">
        <v>48</v>
      </c>
      <c r="C33" s="186"/>
      <c r="D33" s="132">
        <v>0</v>
      </c>
      <c r="E33" s="132">
        <v>0</v>
      </c>
      <c r="F33" s="132">
        <v>0</v>
      </c>
      <c r="G33" s="132">
        <v>0</v>
      </c>
      <c r="H33" s="132">
        <v>0</v>
      </c>
      <c r="I33" s="132">
        <v>0</v>
      </c>
      <c r="J33" s="132">
        <v>0</v>
      </c>
      <c r="K33" s="132">
        <v>0</v>
      </c>
      <c r="L33" s="132">
        <v>0</v>
      </c>
      <c r="M33" s="132">
        <v>0</v>
      </c>
      <c r="N33" s="132">
        <v>0</v>
      </c>
      <c r="O33" s="132">
        <v>0</v>
      </c>
      <c r="P33" s="133"/>
      <c r="Q33" s="132">
        <v>0</v>
      </c>
      <c r="R33" s="132">
        <v>0</v>
      </c>
      <c r="S33" s="132">
        <v>0</v>
      </c>
      <c r="T33" s="132">
        <v>0</v>
      </c>
      <c r="U33" s="132">
        <v>0</v>
      </c>
      <c r="V33" s="132">
        <v>0</v>
      </c>
      <c r="W33" s="132">
        <v>0</v>
      </c>
      <c r="X33" s="132">
        <v>0</v>
      </c>
      <c r="Y33" s="132">
        <v>0</v>
      </c>
      <c r="Z33" s="132">
        <v>0</v>
      </c>
      <c r="AA33" s="132">
        <v>0</v>
      </c>
      <c r="AB33" s="135"/>
      <c r="AC33" s="132">
        <v>0</v>
      </c>
      <c r="AD33" s="132">
        <v>0</v>
      </c>
      <c r="AE33" s="132">
        <v>0</v>
      </c>
      <c r="AF33" s="132">
        <v>0</v>
      </c>
      <c r="AG33" s="132">
        <v>0</v>
      </c>
      <c r="AH33" s="132">
        <v>0</v>
      </c>
      <c r="AI33" s="132">
        <v>0</v>
      </c>
      <c r="AJ33" s="132">
        <v>0</v>
      </c>
      <c r="AK33" s="132">
        <v>0</v>
      </c>
      <c r="AL33" s="132">
        <v>0</v>
      </c>
      <c r="AM33" s="132">
        <v>0</v>
      </c>
    </row>
    <row r="34" spans="1:39">
      <c r="B34" s="6" t="s">
        <v>321</v>
      </c>
      <c r="C34" s="186"/>
      <c r="D34" s="132">
        <v>34187.186909990589</v>
      </c>
      <c r="E34" s="132">
        <v>42140.955703499763</v>
      </c>
      <c r="F34" s="132">
        <v>50428.176387927</v>
      </c>
      <c r="G34" s="132">
        <v>49753.531262865799</v>
      </c>
      <c r="H34" s="132">
        <v>51104.956466762364</v>
      </c>
      <c r="I34" s="132">
        <v>84033.882584306339</v>
      </c>
      <c r="J34" s="132">
        <v>72133.374410899851</v>
      </c>
      <c r="K34" s="132">
        <v>65618.709911909507</v>
      </c>
      <c r="L34" s="132">
        <v>70265.671882947339</v>
      </c>
      <c r="M34" s="132">
        <v>74310.515768792364</v>
      </c>
      <c r="N34" s="132">
        <v>73457.08697438956</v>
      </c>
      <c r="O34" s="132">
        <v>79291.492173572187</v>
      </c>
      <c r="P34" s="133"/>
      <c r="Q34" s="132">
        <v>7953.7687935091753</v>
      </c>
      <c r="R34" s="132">
        <v>8287.2206844272332</v>
      </c>
      <c r="S34" s="132">
        <v>-674.64512506119831</v>
      </c>
      <c r="T34" s="132">
        <v>1351.4252038965651</v>
      </c>
      <c r="U34" s="132">
        <v>32928.926117543975</v>
      </c>
      <c r="V34" s="132">
        <v>-11900.50817340649</v>
      </c>
      <c r="W34" s="132">
        <v>-6514.6644989903507</v>
      </c>
      <c r="X34" s="132">
        <v>4646.9619710378429</v>
      </c>
      <c r="Y34" s="132">
        <v>4044.8438858450231</v>
      </c>
      <c r="Z34" s="132">
        <v>-853.42879440280512</v>
      </c>
      <c r="AA34" s="132">
        <v>5834.4051991826291</v>
      </c>
      <c r="AB34" s="135"/>
      <c r="AC34" s="132">
        <v>0</v>
      </c>
      <c r="AD34" s="132">
        <v>0</v>
      </c>
      <c r="AE34" s="132">
        <v>0</v>
      </c>
      <c r="AF34" s="132">
        <v>0</v>
      </c>
      <c r="AG34" s="132">
        <v>0</v>
      </c>
      <c r="AH34" s="132">
        <v>0</v>
      </c>
      <c r="AI34" s="132">
        <v>0</v>
      </c>
      <c r="AJ34" s="132">
        <v>0</v>
      </c>
      <c r="AK34" s="132">
        <v>0</v>
      </c>
      <c r="AL34" s="132">
        <v>0</v>
      </c>
      <c r="AM34" s="132">
        <v>0</v>
      </c>
    </row>
    <row r="35" spans="1:39">
      <c r="B35" s="8" t="s">
        <v>100</v>
      </c>
      <c r="C35" s="186"/>
      <c r="D35" s="132">
        <v>5820.0608986663756</v>
      </c>
      <c r="E35" s="132">
        <v>7384.6188455743995</v>
      </c>
      <c r="F35" s="132">
        <v>8757.2554647019879</v>
      </c>
      <c r="G35" s="132">
        <v>8259.8647108661771</v>
      </c>
      <c r="H35" s="132">
        <v>5539.1106552332967</v>
      </c>
      <c r="I35" s="132">
        <v>16367.726784581157</v>
      </c>
      <c r="J35" s="132">
        <v>3815.3602558378589</v>
      </c>
      <c r="K35" s="132">
        <v>3732.2084229023717</v>
      </c>
      <c r="L35" s="132">
        <v>4756.1978033462447</v>
      </c>
      <c r="M35" s="132">
        <v>5029.9883626506871</v>
      </c>
      <c r="N35" s="132">
        <v>4972.2208063393655</v>
      </c>
      <c r="O35" s="132">
        <v>5367.1445927141849</v>
      </c>
      <c r="P35" s="133"/>
      <c r="Q35" s="132">
        <v>1564.557946908024</v>
      </c>
      <c r="R35" s="132">
        <v>1372.6366191275872</v>
      </c>
      <c r="S35" s="132">
        <v>-497.39075383580911</v>
      </c>
      <c r="T35" s="132">
        <v>-2720.7540556328818</v>
      </c>
      <c r="U35" s="132">
        <v>10828.616129347862</v>
      </c>
      <c r="V35" s="132">
        <v>-12552.366528743298</v>
      </c>
      <c r="W35" s="132">
        <v>-83.151832935487136</v>
      </c>
      <c r="X35" s="132">
        <v>1023.989380443873</v>
      </c>
      <c r="Y35" s="132">
        <v>273.79055930444235</v>
      </c>
      <c r="Z35" s="132">
        <v>-57.767556311321755</v>
      </c>
      <c r="AA35" s="132">
        <v>394.92378637481949</v>
      </c>
      <c r="AB35" s="135"/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</row>
    <row r="36" spans="1:39" s="43" customFormat="1">
      <c r="A36" s="36"/>
      <c r="B36" s="27" t="s">
        <v>9</v>
      </c>
      <c r="C36" s="177" t="s">
        <v>292</v>
      </c>
      <c r="D36" s="129">
        <v>155421.35397522862</v>
      </c>
      <c r="E36" s="129">
        <v>186122.3826378368</v>
      </c>
      <c r="F36" s="129">
        <v>224335.07778126249</v>
      </c>
      <c r="G36" s="129">
        <v>232121.54143869574</v>
      </c>
      <c r="H36" s="129">
        <v>266481.01496482443</v>
      </c>
      <c r="I36" s="129">
        <v>332709.43622820004</v>
      </c>
      <c r="J36" s="129">
        <v>400979.5815952876</v>
      </c>
      <c r="K36" s="129">
        <v>445150.51338480727</v>
      </c>
      <c r="L36" s="129">
        <v>361448.80654799979</v>
      </c>
      <c r="M36" s="129">
        <v>367162.26302551659</v>
      </c>
      <c r="N36" s="129">
        <v>328267.22017467493</v>
      </c>
      <c r="O36" s="129">
        <v>413515.33462926344</v>
      </c>
      <c r="P36" s="136"/>
      <c r="Q36" s="129">
        <v>30701.02866260818</v>
      </c>
      <c r="R36" s="129">
        <v>38212.695143425706</v>
      </c>
      <c r="S36" s="129">
        <v>7786.4636574332508</v>
      </c>
      <c r="T36" s="129">
        <v>34359.473526128706</v>
      </c>
      <c r="U36" s="129">
        <v>66228.421263375596</v>
      </c>
      <c r="V36" s="129">
        <v>68270.145367087563</v>
      </c>
      <c r="W36" s="129">
        <v>44170.931789519636</v>
      </c>
      <c r="X36" s="129">
        <v>-83701.70683680744</v>
      </c>
      <c r="Y36" s="129">
        <v>5713.4564775167746</v>
      </c>
      <c r="Z36" s="129">
        <v>-38895.042850841673</v>
      </c>
      <c r="AA36" s="129">
        <v>85248.114454588533</v>
      </c>
      <c r="AB36" s="131"/>
      <c r="AC36" s="129">
        <v>0</v>
      </c>
      <c r="AD36" s="129">
        <v>0</v>
      </c>
      <c r="AE36" s="129">
        <v>0</v>
      </c>
      <c r="AF36" s="129">
        <v>0</v>
      </c>
      <c r="AG36" s="129">
        <v>0</v>
      </c>
      <c r="AH36" s="129">
        <v>0</v>
      </c>
      <c r="AI36" s="129">
        <v>0</v>
      </c>
      <c r="AJ36" s="129">
        <v>0</v>
      </c>
      <c r="AK36" s="129">
        <v>0</v>
      </c>
      <c r="AL36" s="129">
        <v>0</v>
      </c>
      <c r="AM36" s="129">
        <v>0</v>
      </c>
    </row>
    <row r="37" spans="1:39">
      <c r="B37" s="176" t="s">
        <v>40</v>
      </c>
      <c r="C37" s="186"/>
      <c r="D37" s="132">
        <v>152163.27168405059</v>
      </c>
      <c r="E37" s="132">
        <v>182231.82149358792</v>
      </c>
      <c r="F37" s="132">
        <v>219830.19724882673</v>
      </c>
      <c r="G37" s="132">
        <v>227146.32687588627</v>
      </c>
      <c r="H37" s="132">
        <v>241732.99404966092</v>
      </c>
      <c r="I37" s="132">
        <v>325834.12594999425</v>
      </c>
      <c r="J37" s="132">
        <v>348860.09715891047</v>
      </c>
      <c r="K37" s="132">
        <v>388187.18511498126</v>
      </c>
      <c r="L37" s="132">
        <v>330101.38137404516</v>
      </c>
      <c r="M37" s="132">
        <v>335319.32604969951</v>
      </c>
      <c r="N37" s="132">
        <v>299797.53944792121</v>
      </c>
      <c r="O37" s="132">
        <v>377652.32781960547</v>
      </c>
      <c r="P37" s="133"/>
      <c r="Q37" s="132">
        <v>30068.54980953733</v>
      </c>
      <c r="R37" s="132">
        <v>37598.37575523882</v>
      </c>
      <c r="S37" s="132">
        <v>7316.1296270595358</v>
      </c>
      <c r="T37" s="132">
        <v>14586.66717377464</v>
      </c>
      <c r="U37" s="132">
        <v>84101.131900333348</v>
      </c>
      <c r="V37" s="132">
        <v>23025.971208916191</v>
      </c>
      <c r="W37" s="132">
        <v>39327.087956070769</v>
      </c>
      <c r="X37" s="132">
        <v>-58085.803740936084</v>
      </c>
      <c r="Y37" s="132">
        <v>5217.9446756543712</v>
      </c>
      <c r="Z37" s="132">
        <v>-35521.786601778331</v>
      </c>
      <c r="AA37" s="132">
        <v>77854.788371684292</v>
      </c>
      <c r="AB37" s="135"/>
      <c r="AC37" s="132">
        <v>0</v>
      </c>
      <c r="AD37" s="132">
        <v>0</v>
      </c>
      <c r="AE37" s="132">
        <v>0</v>
      </c>
      <c r="AF37" s="132">
        <v>0</v>
      </c>
      <c r="AG37" s="132">
        <v>0</v>
      </c>
      <c r="AH37" s="132">
        <v>0</v>
      </c>
      <c r="AI37" s="132">
        <v>0</v>
      </c>
      <c r="AJ37" s="132">
        <v>0</v>
      </c>
      <c r="AK37" s="132">
        <v>0</v>
      </c>
      <c r="AL37" s="132">
        <v>0</v>
      </c>
      <c r="AM37" s="132">
        <v>0</v>
      </c>
    </row>
    <row r="38" spans="1:39">
      <c r="B38" s="6" t="s">
        <v>41</v>
      </c>
      <c r="C38" s="186"/>
      <c r="D38" s="132">
        <v>0</v>
      </c>
      <c r="E38" s="132">
        <v>0</v>
      </c>
      <c r="F38" s="132">
        <v>0</v>
      </c>
      <c r="G38" s="132">
        <v>0</v>
      </c>
      <c r="H38" s="132">
        <v>135.87920602523874</v>
      </c>
      <c r="I38" s="132">
        <v>0</v>
      </c>
      <c r="J38" s="132">
        <v>408.30786828685899</v>
      </c>
      <c r="K38" s="132">
        <v>227.6633626837926</v>
      </c>
      <c r="L38" s="132">
        <v>183.5028146157895</v>
      </c>
      <c r="M38" s="132">
        <v>186.40346147314716</v>
      </c>
      <c r="N38" s="132">
        <v>166.65695876396379</v>
      </c>
      <c r="O38" s="132">
        <v>209.93630748420514</v>
      </c>
      <c r="P38" s="133"/>
      <c r="Q38" s="132">
        <v>0</v>
      </c>
      <c r="R38" s="132">
        <v>0</v>
      </c>
      <c r="S38" s="132">
        <v>0</v>
      </c>
      <c r="T38" s="132">
        <v>135.87920602523874</v>
      </c>
      <c r="U38" s="132">
        <v>-135.87920602523874</v>
      </c>
      <c r="V38" s="132">
        <v>408.30786828685899</v>
      </c>
      <c r="W38" s="132">
        <v>-180.64450560306636</v>
      </c>
      <c r="X38" s="132">
        <v>-44.160548068003095</v>
      </c>
      <c r="Y38" s="132">
        <v>2.9006468573576694</v>
      </c>
      <c r="Z38" s="132">
        <v>-19.746502709183389</v>
      </c>
      <c r="AA38" s="132">
        <v>43.279348720241373</v>
      </c>
      <c r="AB38" s="135"/>
      <c r="AC38" s="132">
        <v>0</v>
      </c>
      <c r="AD38" s="132">
        <v>0</v>
      </c>
      <c r="AE38" s="132">
        <v>0</v>
      </c>
      <c r="AF38" s="132">
        <v>0</v>
      </c>
      <c r="AG38" s="132">
        <v>0</v>
      </c>
      <c r="AH38" s="132">
        <v>0</v>
      </c>
      <c r="AI38" s="132">
        <v>0</v>
      </c>
      <c r="AJ38" s="132">
        <v>0</v>
      </c>
      <c r="AK38" s="132">
        <v>0</v>
      </c>
      <c r="AL38" s="132">
        <v>0</v>
      </c>
      <c r="AM38" s="132">
        <v>0</v>
      </c>
    </row>
    <row r="39" spans="1:39">
      <c r="B39" s="6" t="s">
        <v>42</v>
      </c>
      <c r="C39" s="186"/>
      <c r="D39" s="132">
        <v>21267.733140618384</v>
      </c>
      <c r="E39" s="132">
        <v>25581.830890129582</v>
      </c>
      <c r="F39" s="132">
        <v>31377.655908920024</v>
      </c>
      <c r="G39" s="132">
        <v>31341.155275523852</v>
      </c>
      <c r="H39" s="132">
        <v>59110.972202166588</v>
      </c>
      <c r="I39" s="132">
        <v>46537.620285017925</v>
      </c>
      <c r="J39" s="132">
        <v>105173.82987864358</v>
      </c>
      <c r="K39" s="132">
        <v>117205.82942464264</v>
      </c>
      <c r="L39" s="132">
        <v>94982.409280523672</v>
      </c>
      <c r="M39" s="132">
        <v>96483.805471969899</v>
      </c>
      <c r="N39" s="132">
        <v>86262.870135857389</v>
      </c>
      <c r="O39" s="132">
        <v>108664.58000688827</v>
      </c>
      <c r="P39" s="133"/>
      <c r="Q39" s="132">
        <v>4314.0977495112002</v>
      </c>
      <c r="R39" s="132">
        <v>5795.8250187904414</v>
      </c>
      <c r="S39" s="132">
        <v>-36.500633396173043</v>
      </c>
      <c r="T39" s="132">
        <v>27769.816926642739</v>
      </c>
      <c r="U39" s="132">
        <v>-12573.351917148664</v>
      </c>
      <c r="V39" s="132">
        <v>58636.209593625652</v>
      </c>
      <c r="W39" s="132">
        <v>12031.999545999064</v>
      </c>
      <c r="X39" s="132">
        <v>-22223.420144118962</v>
      </c>
      <c r="Y39" s="132">
        <v>1501.3961914462243</v>
      </c>
      <c r="Z39" s="132">
        <v>-10220.935336112518</v>
      </c>
      <c r="AA39" s="132">
        <v>22401.709871030878</v>
      </c>
      <c r="AB39" s="135"/>
      <c r="AC39" s="132">
        <v>0</v>
      </c>
      <c r="AD39" s="132">
        <v>0</v>
      </c>
      <c r="AE39" s="132">
        <v>0</v>
      </c>
      <c r="AF39" s="132">
        <v>0</v>
      </c>
      <c r="AG39" s="132">
        <v>0</v>
      </c>
      <c r="AH39" s="132">
        <v>0</v>
      </c>
      <c r="AI39" s="132">
        <v>0</v>
      </c>
      <c r="AJ39" s="132">
        <v>0</v>
      </c>
      <c r="AK39" s="132">
        <v>0</v>
      </c>
      <c r="AL39" s="132">
        <v>0</v>
      </c>
      <c r="AM39" s="132">
        <v>0</v>
      </c>
    </row>
    <row r="40" spans="1:39">
      <c r="B40" s="6" t="s">
        <v>43</v>
      </c>
      <c r="C40" s="186"/>
      <c r="D40" s="132">
        <v>123801.39544789954</v>
      </c>
      <c r="E40" s="132">
        <v>148282.28905590487</v>
      </c>
      <c r="F40" s="132">
        <v>178091.34966801206</v>
      </c>
      <c r="G40" s="132">
        <v>185193.26588365552</v>
      </c>
      <c r="H40" s="132">
        <v>169723.89842768462</v>
      </c>
      <c r="I40" s="132">
        <v>265252.18464125803</v>
      </c>
      <c r="J40" s="132">
        <v>221783.69729102461</v>
      </c>
      <c r="K40" s="132">
        <v>249449.26873603166</v>
      </c>
      <c r="L40" s="132">
        <v>217302.39587978594</v>
      </c>
      <c r="M40" s="132">
        <v>220737.31600907509</v>
      </c>
      <c r="N40" s="132">
        <v>197353.68367658759</v>
      </c>
      <c r="O40" s="132">
        <v>248604.70229838029</v>
      </c>
      <c r="P40" s="133"/>
      <c r="Q40" s="132">
        <v>24480.893608005339</v>
      </c>
      <c r="R40" s="132">
        <v>29809.060612107191</v>
      </c>
      <c r="S40" s="132">
        <v>7101.9162156434504</v>
      </c>
      <c r="T40" s="132">
        <v>-15469.367455970905</v>
      </c>
      <c r="U40" s="132">
        <v>95528.286213573432</v>
      </c>
      <c r="V40" s="132">
        <v>-43468.487350233452</v>
      </c>
      <c r="W40" s="132">
        <v>27665.571445007074</v>
      </c>
      <c r="X40" s="132">
        <v>-32146.872856245725</v>
      </c>
      <c r="Y40" s="132">
        <v>3434.9201292891394</v>
      </c>
      <c r="Z40" s="132">
        <v>-23383.63233248749</v>
      </c>
      <c r="AA40" s="132">
        <v>51251.018621792697</v>
      </c>
      <c r="AB40" s="135"/>
      <c r="AC40" s="132">
        <v>0</v>
      </c>
      <c r="AD40" s="132">
        <v>0</v>
      </c>
      <c r="AE40" s="132">
        <v>0</v>
      </c>
      <c r="AF40" s="132">
        <v>0</v>
      </c>
      <c r="AG40" s="132">
        <v>0</v>
      </c>
      <c r="AH40" s="132">
        <v>0</v>
      </c>
      <c r="AI40" s="132">
        <v>0</v>
      </c>
      <c r="AJ40" s="132">
        <v>0</v>
      </c>
      <c r="AK40" s="132">
        <v>0</v>
      </c>
      <c r="AL40" s="132">
        <v>0</v>
      </c>
      <c r="AM40" s="132">
        <v>0</v>
      </c>
    </row>
    <row r="41" spans="1:39">
      <c r="B41" s="6" t="s">
        <v>44</v>
      </c>
      <c r="C41" s="186"/>
      <c r="D41" s="132">
        <v>637.53644583498124</v>
      </c>
      <c r="E41" s="132">
        <v>806.5096892298227</v>
      </c>
      <c r="F41" s="132">
        <v>938.31167879650422</v>
      </c>
      <c r="G41" s="132">
        <v>915.96236217307614</v>
      </c>
      <c r="H41" s="132">
        <v>661.66930483140334</v>
      </c>
      <c r="I41" s="132">
        <v>1749.440264950756</v>
      </c>
      <c r="J41" s="132">
        <v>469.85316644472891</v>
      </c>
      <c r="K41" s="132">
        <v>453.62610354314415</v>
      </c>
      <c r="L41" s="132">
        <v>329.22840669754839</v>
      </c>
      <c r="M41" s="132">
        <v>334.4325521774943</v>
      </c>
      <c r="N41" s="132">
        <v>299.00470526187604</v>
      </c>
      <c r="O41" s="132">
        <v>376.65360155758776</v>
      </c>
      <c r="P41" s="133"/>
      <c r="Q41" s="132">
        <v>168.97324339484143</v>
      </c>
      <c r="R41" s="132">
        <v>131.8019895666815</v>
      </c>
      <c r="S41" s="132">
        <v>-22.349316623428095</v>
      </c>
      <c r="T41" s="132">
        <v>-254.29305734167275</v>
      </c>
      <c r="U41" s="132">
        <v>1087.7709601193526</v>
      </c>
      <c r="V41" s="132">
        <v>-1279.5870985060271</v>
      </c>
      <c r="W41" s="132">
        <v>-16.227062901584777</v>
      </c>
      <c r="X41" s="132">
        <v>-124.39769684559576</v>
      </c>
      <c r="Y41" s="132">
        <v>5.2041454799458986</v>
      </c>
      <c r="Z41" s="132">
        <v>-35.427846915618218</v>
      </c>
      <c r="AA41" s="132">
        <v>77.648896295711722</v>
      </c>
      <c r="AB41" s="135"/>
      <c r="AC41" s="132">
        <v>0</v>
      </c>
      <c r="AD41" s="132">
        <v>0</v>
      </c>
      <c r="AE41" s="132">
        <v>0</v>
      </c>
      <c r="AF41" s="132">
        <v>0</v>
      </c>
      <c r="AG41" s="132">
        <v>0</v>
      </c>
      <c r="AH41" s="132">
        <v>0</v>
      </c>
      <c r="AI41" s="132">
        <v>0</v>
      </c>
      <c r="AJ41" s="132">
        <v>0</v>
      </c>
      <c r="AK41" s="132">
        <v>0</v>
      </c>
      <c r="AL41" s="132">
        <v>0</v>
      </c>
      <c r="AM41" s="132">
        <v>0</v>
      </c>
    </row>
    <row r="42" spans="1:39">
      <c r="B42" s="7" t="s">
        <v>45</v>
      </c>
      <c r="C42" s="186"/>
      <c r="D42" s="132">
        <v>348.03237367779917</v>
      </c>
      <c r="E42" s="132">
        <v>439.88136337599366</v>
      </c>
      <c r="F42" s="132">
        <v>511.52318975454028</v>
      </c>
      <c r="G42" s="132">
        <v>500.63487976681546</v>
      </c>
      <c r="H42" s="132">
        <v>414.19072021558867</v>
      </c>
      <c r="I42" s="132">
        <v>951.50279470643522</v>
      </c>
      <c r="J42" s="132">
        <v>379.21175238902413</v>
      </c>
      <c r="K42" s="132">
        <v>381.63525642421513</v>
      </c>
      <c r="L42" s="132">
        <v>311.40241899201453</v>
      </c>
      <c r="M42" s="132">
        <v>316.32478734867431</v>
      </c>
      <c r="N42" s="132">
        <v>282.81517212480526</v>
      </c>
      <c r="O42" s="132">
        <v>356.25978883055069</v>
      </c>
      <c r="P42" s="133"/>
      <c r="Q42" s="132">
        <v>91.848989698194487</v>
      </c>
      <c r="R42" s="132">
        <v>71.641826378546639</v>
      </c>
      <c r="S42" s="132">
        <v>-10.888309987724831</v>
      </c>
      <c r="T42" s="132">
        <v>-86.444159551226818</v>
      </c>
      <c r="U42" s="132">
        <v>537.31207449084661</v>
      </c>
      <c r="V42" s="132">
        <v>-572.2910423174111</v>
      </c>
      <c r="W42" s="132">
        <v>2.4235040351910264</v>
      </c>
      <c r="X42" s="132">
        <v>-70.232837432200597</v>
      </c>
      <c r="Y42" s="132">
        <v>4.9223683566597565</v>
      </c>
      <c r="Z42" s="132">
        <v>-33.509615223869062</v>
      </c>
      <c r="AA42" s="132">
        <v>73.444616705745432</v>
      </c>
      <c r="AB42" s="135"/>
      <c r="AC42" s="132">
        <v>0</v>
      </c>
      <c r="AD42" s="132">
        <v>0</v>
      </c>
      <c r="AE42" s="132">
        <v>0</v>
      </c>
      <c r="AF42" s="132">
        <v>0</v>
      </c>
      <c r="AG42" s="132">
        <v>0</v>
      </c>
      <c r="AH42" s="132">
        <v>0</v>
      </c>
      <c r="AI42" s="132">
        <v>0</v>
      </c>
      <c r="AJ42" s="132">
        <v>0</v>
      </c>
      <c r="AK42" s="132">
        <v>0</v>
      </c>
      <c r="AL42" s="132">
        <v>0</v>
      </c>
      <c r="AM42" s="132">
        <v>0</v>
      </c>
    </row>
    <row r="43" spans="1:39">
      <c r="B43" s="7" t="s">
        <v>46</v>
      </c>
      <c r="C43" s="186"/>
      <c r="D43" s="132">
        <v>289.50407215718207</v>
      </c>
      <c r="E43" s="132">
        <v>366.6283258538291</v>
      </c>
      <c r="F43" s="132">
        <v>426.788489041964</v>
      </c>
      <c r="G43" s="132">
        <v>415.32748240626074</v>
      </c>
      <c r="H43" s="132">
        <v>247.47858461581473</v>
      </c>
      <c r="I43" s="132">
        <v>797.93747024432082</v>
      </c>
      <c r="J43" s="132">
        <v>90.6414140557048</v>
      </c>
      <c r="K43" s="132">
        <v>71.990847118929011</v>
      </c>
      <c r="L43" s="132">
        <v>17.825987705533841</v>
      </c>
      <c r="M43" s="132">
        <v>18.107764828820013</v>
      </c>
      <c r="N43" s="132">
        <v>16.189533137070768</v>
      </c>
      <c r="O43" s="132">
        <v>20.393812727037076</v>
      </c>
      <c r="P43" s="133"/>
      <c r="Q43" s="132">
        <v>77.124253696647031</v>
      </c>
      <c r="R43" s="132">
        <v>60.16016318813486</v>
      </c>
      <c r="S43" s="132">
        <v>-11.461006635703264</v>
      </c>
      <c r="T43" s="132">
        <v>-167.84889779044599</v>
      </c>
      <c r="U43" s="132">
        <v>550.4588856285061</v>
      </c>
      <c r="V43" s="132">
        <v>-707.29605618861603</v>
      </c>
      <c r="W43" s="132">
        <v>-18.650566936775792</v>
      </c>
      <c r="X43" s="132">
        <v>-54.16485941339517</v>
      </c>
      <c r="Y43" s="132">
        <v>0.28177712328617266</v>
      </c>
      <c r="Z43" s="132">
        <v>-1.9182316917492448</v>
      </c>
      <c r="AA43" s="132">
        <v>4.2042795899663057</v>
      </c>
      <c r="AB43" s="135"/>
      <c r="AC43" s="132">
        <v>0</v>
      </c>
      <c r="AD43" s="132">
        <v>0</v>
      </c>
      <c r="AE43" s="132">
        <v>0</v>
      </c>
      <c r="AF43" s="132">
        <v>0</v>
      </c>
      <c r="AG43" s="132">
        <v>0</v>
      </c>
      <c r="AH43" s="132">
        <v>0</v>
      </c>
      <c r="AI43" s="132">
        <v>0</v>
      </c>
      <c r="AJ43" s="132">
        <v>0</v>
      </c>
      <c r="AK43" s="132">
        <v>0</v>
      </c>
      <c r="AL43" s="132">
        <v>0</v>
      </c>
      <c r="AM43" s="132">
        <v>0</v>
      </c>
    </row>
    <row r="44" spans="1:39">
      <c r="B44" s="6" t="s">
        <v>313</v>
      </c>
      <c r="C44" s="186"/>
      <c r="D44" s="132">
        <v>0</v>
      </c>
      <c r="E44" s="132">
        <v>0</v>
      </c>
      <c r="F44" s="132">
        <v>0</v>
      </c>
      <c r="G44" s="132">
        <v>0</v>
      </c>
      <c r="H44" s="132">
        <v>6858.3798683677815</v>
      </c>
      <c r="I44" s="132">
        <v>0</v>
      </c>
      <c r="J44" s="132">
        <v>15817.289658834459</v>
      </c>
      <c r="K44" s="132">
        <v>16810.622067130687</v>
      </c>
      <c r="L44" s="132">
        <v>14314.33136135263</v>
      </c>
      <c r="M44" s="132">
        <v>14540.599390894402</v>
      </c>
      <c r="N44" s="132">
        <v>13000.252537910616</v>
      </c>
      <c r="O44" s="132">
        <v>16376.30396241973</v>
      </c>
      <c r="P44" s="133"/>
      <c r="Q44" s="132">
        <v>0</v>
      </c>
      <c r="R44" s="132">
        <v>0</v>
      </c>
      <c r="S44" s="132">
        <v>0</v>
      </c>
      <c r="T44" s="132">
        <v>6858.3798683677815</v>
      </c>
      <c r="U44" s="132">
        <v>-6858.3798683677815</v>
      </c>
      <c r="V44" s="132">
        <v>15817.289658834459</v>
      </c>
      <c r="W44" s="132">
        <v>993.33240829622866</v>
      </c>
      <c r="X44" s="132">
        <v>-2496.2907057780599</v>
      </c>
      <c r="Y44" s="132">
        <v>226.26802954177379</v>
      </c>
      <c r="Z44" s="132">
        <v>-1540.346852983788</v>
      </c>
      <c r="AA44" s="132">
        <v>3376.0514245091144</v>
      </c>
      <c r="AB44" s="135"/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</row>
    <row r="45" spans="1:39">
      <c r="B45" s="6" t="s">
        <v>107</v>
      </c>
      <c r="C45" s="186"/>
      <c r="D45" s="132">
        <v>6307.6245166375038</v>
      </c>
      <c r="E45" s="132">
        <v>7417.1153470199624</v>
      </c>
      <c r="F45" s="132">
        <v>9279.438672241793</v>
      </c>
      <c r="G45" s="132">
        <v>9414.9863502684693</v>
      </c>
      <c r="H45" s="132">
        <v>4635.033387755876</v>
      </c>
      <c r="I45" s="132">
        <v>12282.836419593992</v>
      </c>
      <c r="J45" s="132">
        <v>3986.0255289636134</v>
      </c>
      <c r="K45" s="132">
        <v>2369.147229106944</v>
      </c>
      <c r="L45" s="132">
        <v>1154.0754158065024</v>
      </c>
      <c r="M45" s="132">
        <v>1172.3179982705472</v>
      </c>
      <c r="N45" s="132">
        <v>1048.1294218035343</v>
      </c>
      <c r="O45" s="132">
        <v>1320.3194286692355</v>
      </c>
      <c r="P45" s="133"/>
      <c r="Q45" s="132">
        <v>1109.4908303824589</v>
      </c>
      <c r="R45" s="132">
        <v>1862.3233252218299</v>
      </c>
      <c r="S45" s="132">
        <v>135.54767802667698</v>
      </c>
      <c r="T45" s="132">
        <v>-4779.9529625125933</v>
      </c>
      <c r="U45" s="132">
        <v>7647.803031838117</v>
      </c>
      <c r="V45" s="132">
        <v>-8296.8108906303805</v>
      </c>
      <c r="W45" s="132">
        <v>-1616.8782998566694</v>
      </c>
      <c r="X45" s="132">
        <v>-1215.0718133004418</v>
      </c>
      <c r="Y45" s="132">
        <v>18.242582464044688</v>
      </c>
      <c r="Z45" s="132">
        <v>-124.18857646701281</v>
      </c>
      <c r="AA45" s="132">
        <v>272.19000686570121</v>
      </c>
      <c r="AB45" s="135"/>
      <c r="AC45" s="132">
        <v>0</v>
      </c>
      <c r="AD45" s="132">
        <v>0</v>
      </c>
      <c r="AE45" s="132">
        <v>0</v>
      </c>
      <c r="AF45" s="132">
        <v>0</v>
      </c>
      <c r="AG45" s="132">
        <v>0</v>
      </c>
      <c r="AH45" s="132">
        <v>0</v>
      </c>
      <c r="AI45" s="132">
        <v>0</v>
      </c>
      <c r="AJ45" s="132">
        <v>0</v>
      </c>
      <c r="AK45" s="132">
        <v>0</v>
      </c>
      <c r="AL45" s="132">
        <v>0</v>
      </c>
      <c r="AM45" s="132">
        <v>0</v>
      </c>
    </row>
    <row r="46" spans="1:39">
      <c r="B46" s="6" t="s">
        <v>48</v>
      </c>
      <c r="C46" s="186"/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  <c r="J46" s="132">
        <v>0</v>
      </c>
      <c r="K46" s="132">
        <v>0</v>
      </c>
      <c r="L46" s="132">
        <v>0</v>
      </c>
      <c r="M46" s="132">
        <v>0</v>
      </c>
      <c r="N46" s="132">
        <v>0</v>
      </c>
      <c r="O46" s="132">
        <v>0</v>
      </c>
      <c r="P46" s="133"/>
      <c r="Q46" s="132">
        <v>0</v>
      </c>
      <c r="R46" s="132">
        <v>0</v>
      </c>
      <c r="S46" s="132">
        <v>0</v>
      </c>
      <c r="T46" s="132">
        <v>0</v>
      </c>
      <c r="U46" s="132">
        <v>0</v>
      </c>
      <c r="V46" s="132">
        <v>0</v>
      </c>
      <c r="W46" s="132">
        <v>0</v>
      </c>
      <c r="X46" s="132">
        <v>0</v>
      </c>
      <c r="Y46" s="132">
        <v>0</v>
      </c>
      <c r="Z46" s="132">
        <v>0</v>
      </c>
      <c r="AA46" s="132">
        <v>0</v>
      </c>
      <c r="AB46" s="135"/>
      <c r="AC46" s="132">
        <v>0</v>
      </c>
      <c r="AD46" s="132">
        <v>0</v>
      </c>
      <c r="AE46" s="132">
        <v>0</v>
      </c>
      <c r="AF46" s="132">
        <v>0</v>
      </c>
      <c r="AG46" s="132">
        <v>0</v>
      </c>
      <c r="AH46" s="132">
        <v>0</v>
      </c>
      <c r="AI46" s="132">
        <v>0</v>
      </c>
      <c r="AJ46" s="132">
        <v>0</v>
      </c>
      <c r="AK46" s="132">
        <v>0</v>
      </c>
      <c r="AL46" s="132">
        <v>0</v>
      </c>
      <c r="AM46" s="132">
        <v>0</v>
      </c>
    </row>
    <row r="47" spans="1:39">
      <c r="B47" s="6" t="s">
        <v>321</v>
      </c>
      <c r="C47" s="186"/>
      <c r="D47" s="132">
        <v>148.98213306018465</v>
      </c>
      <c r="E47" s="132">
        <v>144.07651130368967</v>
      </c>
      <c r="F47" s="132">
        <v>143.44132085629712</v>
      </c>
      <c r="G47" s="132">
        <v>280.95700426537491</v>
      </c>
      <c r="H47" s="132">
        <v>607.16165282941017</v>
      </c>
      <c r="I47" s="132">
        <v>12.044339173499182</v>
      </c>
      <c r="J47" s="132">
        <v>1221.0937667127023</v>
      </c>
      <c r="K47" s="132">
        <v>1671.0281918423509</v>
      </c>
      <c r="L47" s="132">
        <v>1835.4382152630958</v>
      </c>
      <c r="M47" s="132">
        <v>1864.4511658389447</v>
      </c>
      <c r="N47" s="132">
        <v>1666.9420117362322</v>
      </c>
      <c r="O47" s="132">
        <v>2099.8322142061506</v>
      </c>
      <c r="P47" s="133"/>
      <c r="Q47" s="132">
        <v>-4.9056217564949822</v>
      </c>
      <c r="R47" s="132">
        <v>-0.63519044739255293</v>
      </c>
      <c r="S47" s="132">
        <v>137.51568340907775</v>
      </c>
      <c r="T47" s="132">
        <v>326.20464856403527</v>
      </c>
      <c r="U47" s="132">
        <v>-595.11731365591095</v>
      </c>
      <c r="V47" s="132">
        <v>1209.0494275392032</v>
      </c>
      <c r="W47" s="132">
        <v>449.9344251296485</v>
      </c>
      <c r="X47" s="132">
        <v>164.41002342074498</v>
      </c>
      <c r="Y47" s="132">
        <v>29.012950575848961</v>
      </c>
      <c r="Z47" s="132">
        <v>-197.50915410271261</v>
      </c>
      <c r="AA47" s="132">
        <v>432.89020246991862</v>
      </c>
      <c r="AB47" s="135"/>
      <c r="AC47" s="132">
        <v>0</v>
      </c>
      <c r="AD47" s="132">
        <v>0</v>
      </c>
      <c r="AE47" s="132">
        <v>0</v>
      </c>
      <c r="AF47" s="132">
        <v>0</v>
      </c>
      <c r="AG47" s="132">
        <v>0</v>
      </c>
      <c r="AH47" s="132">
        <v>0</v>
      </c>
      <c r="AI47" s="132">
        <v>0</v>
      </c>
      <c r="AJ47" s="132">
        <v>0</v>
      </c>
      <c r="AK47" s="132">
        <v>0</v>
      </c>
      <c r="AL47" s="132">
        <v>0</v>
      </c>
      <c r="AM47" s="132">
        <v>0</v>
      </c>
    </row>
    <row r="48" spans="1:39">
      <c r="B48" s="8" t="s">
        <v>100</v>
      </c>
      <c r="C48" s="186"/>
      <c r="D48" s="132">
        <v>3258.0822911780151</v>
      </c>
      <c r="E48" s="132">
        <v>3890.5611442488621</v>
      </c>
      <c r="F48" s="132">
        <v>4504.8805324357636</v>
      </c>
      <c r="G48" s="132">
        <v>4975.2145628094549</v>
      </c>
      <c r="H48" s="132">
        <v>24748.020915163532</v>
      </c>
      <c r="I48" s="132">
        <v>6875.310278205784</v>
      </c>
      <c r="J48" s="132">
        <v>52119.48443637717</v>
      </c>
      <c r="K48" s="132">
        <v>56963.328269826023</v>
      </c>
      <c r="L48" s="132">
        <v>31347.425173954685</v>
      </c>
      <c r="M48" s="132">
        <v>31842.936975817058</v>
      </c>
      <c r="N48" s="132">
        <v>28469.680726753741</v>
      </c>
      <c r="O48" s="132">
        <v>35863.006809657978</v>
      </c>
      <c r="P48" s="133"/>
      <c r="Q48" s="132">
        <v>632.47885307084675</v>
      </c>
      <c r="R48" s="132">
        <v>614.31938818690173</v>
      </c>
      <c r="S48" s="132">
        <v>470.33403037369084</v>
      </c>
      <c r="T48" s="132">
        <v>19772.806352354077</v>
      </c>
      <c r="U48" s="132">
        <v>-17872.710636957749</v>
      </c>
      <c r="V48" s="132">
        <v>45244.174158171387</v>
      </c>
      <c r="W48" s="132">
        <v>4843.8438334488528</v>
      </c>
      <c r="X48" s="132">
        <v>-25615.903095871341</v>
      </c>
      <c r="Y48" s="132">
        <v>495.51180186237502</v>
      </c>
      <c r="Z48" s="132">
        <v>-3373.25624906332</v>
      </c>
      <c r="AA48" s="132">
        <v>7393.326082904241</v>
      </c>
      <c r="AB48" s="135"/>
      <c r="AC48" s="132">
        <v>0</v>
      </c>
      <c r="AD48" s="132">
        <v>0</v>
      </c>
      <c r="AE48" s="132">
        <v>0</v>
      </c>
      <c r="AF48" s="132">
        <v>0</v>
      </c>
      <c r="AG48" s="132">
        <v>0</v>
      </c>
      <c r="AH48" s="132">
        <v>0</v>
      </c>
      <c r="AI48" s="132">
        <v>0</v>
      </c>
      <c r="AJ48" s="132">
        <v>0</v>
      </c>
      <c r="AK48" s="132">
        <v>0</v>
      </c>
      <c r="AL48" s="132">
        <v>0</v>
      </c>
      <c r="AM48" s="132">
        <v>0</v>
      </c>
    </row>
    <row r="49" spans="1:39" s="43" customFormat="1">
      <c r="A49" s="36"/>
      <c r="B49" s="27" t="s">
        <v>25</v>
      </c>
      <c r="C49" s="177" t="s">
        <v>293</v>
      </c>
      <c r="D49" s="129">
        <v>74624.955885180505</v>
      </c>
      <c r="E49" s="129">
        <v>88145.509382655364</v>
      </c>
      <c r="F49" s="129">
        <v>105057.119680591</v>
      </c>
      <c r="G49" s="129">
        <v>113588.29678834</v>
      </c>
      <c r="H49" s="129">
        <v>130863.76074781183</v>
      </c>
      <c r="I49" s="129">
        <v>148894.03418438497</v>
      </c>
      <c r="J49" s="129">
        <v>180992.61014768505</v>
      </c>
      <c r="K49" s="129">
        <v>256611.51002149889</v>
      </c>
      <c r="L49" s="129">
        <v>371671.72775438719</v>
      </c>
      <c r="M49" s="129">
        <v>367577.33262324339</v>
      </c>
      <c r="N49" s="129">
        <v>411634.50291472528</v>
      </c>
      <c r="O49" s="129">
        <v>382253.12977487606</v>
      </c>
      <c r="P49" s="136"/>
      <c r="Q49" s="129">
        <v>13520.553497474863</v>
      </c>
      <c r="R49" s="129">
        <v>16911.610297935636</v>
      </c>
      <c r="S49" s="129">
        <v>8531.1771077489993</v>
      </c>
      <c r="T49" s="129">
        <v>17275.463959471836</v>
      </c>
      <c r="U49" s="129">
        <v>18030.273436573156</v>
      </c>
      <c r="V49" s="129">
        <v>32098.575963300049</v>
      </c>
      <c r="W49" s="129">
        <v>75618.899873813876</v>
      </c>
      <c r="X49" s="129">
        <v>115060.21773288825</v>
      </c>
      <c r="Y49" s="129">
        <v>-4094.3951311437559</v>
      </c>
      <c r="Z49" s="129">
        <v>44057.17029148186</v>
      </c>
      <c r="AA49" s="129">
        <v>-29381.373139849209</v>
      </c>
      <c r="AB49" s="131"/>
      <c r="AC49" s="129">
        <v>0</v>
      </c>
      <c r="AD49" s="129">
        <v>0</v>
      </c>
      <c r="AE49" s="129">
        <v>0</v>
      </c>
      <c r="AF49" s="129">
        <v>0</v>
      </c>
      <c r="AG49" s="129">
        <v>0</v>
      </c>
      <c r="AH49" s="129">
        <v>0</v>
      </c>
      <c r="AI49" s="129">
        <v>0</v>
      </c>
      <c r="AJ49" s="129">
        <v>0</v>
      </c>
      <c r="AK49" s="129">
        <v>0</v>
      </c>
      <c r="AL49" s="129">
        <v>0</v>
      </c>
      <c r="AM49" s="129">
        <v>0</v>
      </c>
    </row>
    <row r="50" spans="1:39">
      <c r="B50" s="176" t="s">
        <v>40</v>
      </c>
      <c r="C50" s="186"/>
      <c r="D50" s="132">
        <v>70531.498328923321</v>
      </c>
      <c r="E50" s="132">
        <v>82918.876042820761</v>
      </c>
      <c r="F50" s="132">
        <v>98999.489593836552</v>
      </c>
      <c r="G50" s="132">
        <v>107769.22074098211</v>
      </c>
      <c r="H50" s="132">
        <v>104148.54686236414</v>
      </c>
      <c r="I50" s="132">
        <v>137419.86787499741</v>
      </c>
      <c r="J50" s="132">
        <v>121971.42432614717</v>
      </c>
      <c r="K50" s="132">
        <v>202908.91185309636</v>
      </c>
      <c r="L50" s="132">
        <v>279651.23215572332</v>
      </c>
      <c r="M50" s="132">
        <v>276570.54950527061</v>
      </c>
      <c r="N50" s="132">
        <v>309719.80740483652</v>
      </c>
      <c r="O50" s="132">
        <v>287612.83346137946</v>
      </c>
      <c r="P50" s="133"/>
      <c r="Q50" s="132">
        <v>12387.377713897444</v>
      </c>
      <c r="R50" s="132">
        <v>16080.613551015791</v>
      </c>
      <c r="S50" s="132">
        <v>8769.7311471455578</v>
      </c>
      <c r="T50" s="132">
        <v>-3620.6738786179812</v>
      </c>
      <c r="U50" s="132">
        <v>33271.321012633278</v>
      </c>
      <c r="V50" s="132">
        <v>-15448.443548850242</v>
      </c>
      <c r="W50" s="132">
        <v>80937.487526949189</v>
      </c>
      <c r="X50" s="132">
        <v>76742.320302626991</v>
      </c>
      <c r="Y50" s="132">
        <v>-3080.6826504527635</v>
      </c>
      <c r="Z50" s="132">
        <v>33149.257899565921</v>
      </c>
      <c r="AA50" s="132">
        <v>-22106.973943457069</v>
      </c>
      <c r="AB50" s="135"/>
      <c r="AC50" s="132">
        <v>0</v>
      </c>
      <c r="AD50" s="132">
        <v>0</v>
      </c>
      <c r="AE50" s="132">
        <v>0</v>
      </c>
      <c r="AF50" s="132">
        <v>0</v>
      </c>
      <c r="AG50" s="132">
        <v>0</v>
      </c>
      <c r="AH50" s="132">
        <v>0</v>
      </c>
      <c r="AI50" s="132">
        <v>0</v>
      </c>
      <c r="AJ50" s="132">
        <v>0</v>
      </c>
      <c r="AK50" s="132">
        <v>0</v>
      </c>
      <c r="AL50" s="132">
        <v>0</v>
      </c>
      <c r="AM50" s="132">
        <v>0</v>
      </c>
    </row>
    <row r="51" spans="1:39">
      <c r="B51" s="6" t="s">
        <v>41</v>
      </c>
      <c r="C51" s="186"/>
      <c r="D51" s="132">
        <v>0</v>
      </c>
      <c r="E51" s="132">
        <v>0</v>
      </c>
      <c r="F51" s="132">
        <v>0</v>
      </c>
      <c r="G51" s="132">
        <v>0</v>
      </c>
      <c r="H51" s="132">
        <v>1827.0034677122144</v>
      </c>
      <c r="I51" s="132">
        <v>1862.8298186124916</v>
      </c>
      <c r="J51" s="132">
        <v>3842.3490138017178</v>
      </c>
      <c r="K51" s="132">
        <v>2089.5636505469893</v>
      </c>
      <c r="L51" s="132">
        <v>3213.1315756122576</v>
      </c>
      <c r="M51" s="132">
        <v>3177.7352048460498</v>
      </c>
      <c r="N51" s="132">
        <v>3558.6129375996029</v>
      </c>
      <c r="O51" s="132">
        <v>3304.6086356289065</v>
      </c>
      <c r="P51" s="133"/>
      <c r="Q51" s="132">
        <v>0</v>
      </c>
      <c r="R51" s="132">
        <v>0</v>
      </c>
      <c r="S51" s="132">
        <v>0</v>
      </c>
      <c r="T51" s="132">
        <v>1827.0034677122144</v>
      </c>
      <c r="U51" s="132">
        <v>35.826350900277149</v>
      </c>
      <c r="V51" s="132">
        <v>1979.5191951892264</v>
      </c>
      <c r="W51" s="132">
        <v>-1752.7853632547287</v>
      </c>
      <c r="X51" s="132">
        <v>1123.5679250652684</v>
      </c>
      <c r="Y51" s="132">
        <v>-35.396370766207852</v>
      </c>
      <c r="Z51" s="132">
        <v>380.8777327535534</v>
      </c>
      <c r="AA51" s="132">
        <v>-254.00430197069639</v>
      </c>
      <c r="AB51" s="135"/>
      <c r="AC51" s="132">
        <v>0</v>
      </c>
      <c r="AD51" s="132">
        <v>0</v>
      </c>
      <c r="AE51" s="132">
        <v>0</v>
      </c>
      <c r="AF51" s="132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32">
        <v>0</v>
      </c>
      <c r="AM51" s="132">
        <v>0</v>
      </c>
    </row>
    <row r="52" spans="1:39">
      <c r="B52" s="6" t="s">
        <v>42</v>
      </c>
      <c r="C52" s="186"/>
      <c r="D52" s="132">
        <v>14625.838133069394</v>
      </c>
      <c r="E52" s="132">
        <v>16130.188850753353</v>
      </c>
      <c r="F52" s="132">
        <v>18809.89268316617</v>
      </c>
      <c r="G52" s="132">
        <v>23962.901479934619</v>
      </c>
      <c r="H52" s="132">
        <v>65109.393036128822</v>
      </c>
      <c r="I52" s="132">
        <v>19506.620927401993</v>
      </c>
      <c r="J52" s="132">
        <v>110882.42208601652</v>
      </c>
      <c r="K52" s="132">
        <v>192192.25311698904</v>
      </c>
      <c r="L52" s="132">
        <v>266478.76352965331</v>
      </c>
      <c r="M52" s="132">
        <v>263543.19089801627</v>
      </c>
      <c r="N52" s="132">
        <v>295131.01258901093</v>
      </c>
      <c r="O52" s="132">
        <v>274065.34791654383</v>
      </c>
      <c r="P52" s="133"/>
      <c r="Q52" s="132">
        <v>1504.3507176839598</v>
      </c>
      <c r="R52" s="132">
        <v>2679.703832412818</v>
      </c>
      <c r="S52" s="132">
        <v>5153.0087967684467</v>
      </c>
      <c r="T52" s="132">
        <v>41146.491556194203</v>
      </c>
      <c r="U52" s="132">
        <v>-45602.772108726836</v>
      </c>
      <c r="V52" s="132">
        <v>91375.801158614529</v>
      </c>
      <c r="W52" s="132">
        <v>81309.831030972506</v>
      </c>
      <c r="X52" s="132">
        <v>74286.510412664284</v>
      </c>
      <c r="Y52" s="132">
        <v>-2935.5726316370237</v>
      </c>
      <c r="Z52" s="132">
        <v>31587.821690994635</v>
      </c>
      <c r="AA52" s="132">
        <v>-21065.664672467072</v>
      </c>
      <c r="AB52" s="135"/>
      <c r="AC52" s="132">
        <v>0</v>
      </c>
      <c r="AD52" s="132">
        <v>0</v>
      </c>
      <c r="AE52" s="132">
        <v>0</v>
      </c>
      <c r="AF52" s="132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32">
        <v>0</v>
      </c>
      <c r="AM52" s="132">
        <v>0</v>
      </c>
    </row>
    <row r="53" spans="1:39">
      <c r="B53" s="6" t="s">
        <v>43</v>
      </c>
      <c r="C53" s="186"/>
      <c r="D53" s="132">
        <v>49551.202033696209</v>
      </c>
      <c r="E53" s="132">
        <v>58685.696854762667</v>
      </c>
      <c r="F53" s="132">
        <v>70815.715146671471</v>
      </c>
      <c r="G53" s="132">
        <v>74750.281231440284</v>
      </c>
      <c r="H53" s="132">
        <v>30336.766144976984</v>
      </c>
      <c r="I53" s="132">
        <v>98327.636628819542</v>
      </c>
      <c r="J53" s="132">
        <v>2914.0324954456501</v>
      </c>
      <c r="K53" s="132">
        <v>4868.2828798261335</v>
      </c>
      <c r="L53" s="132">
        <v>6844.2769414909635</v>
      </c>
      <c r="M53" s="132">
        <v>6768.8792932631732</v>
      </c>
      <c r="N53" s="132">
        <v>7580.1852178628451</v>
      </c>
      <c r="O53" s="132">
        <v>7039.1318105848459</v>
      </c>
      <c r="P53" s="133"/>
      <c r="Q53" s="132">
        <v>9134.4948210664661</v>
      </c>
      <c r="R53" s="132">
        <v>12130.0182919088</v>
      </c>
      <c r="S53" s="132">
        <v>3934.5660847688123</v>
      </c>
      <c r="T53" s="132">
        <v>-44413.515086463296</v>
      </c>
      <c r="U53" s="132">
        <v>67990.870483842562</v>
      </c>
      <c r="V53" s="132">
        <v>-95413.604133373898</v>
      </c>
      <c r="W53" s="132">
        <v>1954.2503843804834</v>
      </c>
      <c r="X53" s="132">
        <v>1975.99406166483</v>
      </c>
      <c r="Y53" s="132">
        <v>-75.397648227790626</v>
      </c>
      <c r="Z53" s="132">
        <v>811.30592459967238</v>
      </c>
      <c r="AA53" s="132">
        <v>-541.05340727799955</v>
      </c>
      <c r="AB53" s="135"/>
      <c r="AC53" s="132">
        <v>0</v>
      </c>
      <c r="AD53" s="132">
        <v>0</v>
      </c>
      <c r="AE53" s="132">
        <v>0</v>
      </c>
      <c r="AF53" s="132">
        <v>0</v>
      </c>
      <c r="AG53" s="132">
        <v>0</v>
      </c>
      <c r="AH53" s="132">
        <v>0</v>
      </c>
      <c r="AI53" s="132">
        <v>0</v>
      </c>
      <c r="AJ53" s="132">
        <v>0</v>
      </c>
      <c r="AK53" s="132">
        <v>0</v>
      </c>
      <c r="AL53" s="132">
        <v>0</v>
      </c>
      <c r="AM53" s="132">
        <v>0</v>
      </c>
    </row>
    <row r="54" spans="1:39">
      <c r="B54" s="6" t="s">
        <v>44</v>
      </c>
      <c r="C54" s="186"/>
      <c r="D54" s="132">
        <v>6354.4581621577263</v>
      </c>
      <c r="E54" s="132">
        <v>8102.9903373047337</v>
      </c>
      <c r="F54" s="132">
        <v>9373.8817639989011</v>
      </c>
      <c r="G54" s="132">
        <v>9056.0380296071999</v>
      </c>
      <c r="H54" s="132">
        <v>6875.3842135461055</v>
      </c>
      <c r="I54" s="132">
        <v>17722.780500163386</v>
      </c>
      <c r="J54" s="132">
        <v>4332.6207308832927</v>
      </c>
      <c r="K54" s="132">
        <v>3758.8122057341961</v>
      </c>
      <c r="L54" s="132">
        <v>3115.0601089668112</v>
      </c>
      <c r="M54" s="132">
        <v>3080.7441091450478</v>
      </c>
      <c r="N54" s="132">
        <v>3449.9966603631656</v>
      </c>
      <c r="O54" s="132">
        <v>3203.7450986218432</v>
      </c>
      <c r="P54" s="133"/>
      <c r="Q54" s="132">
        <v>1748.5321751470067</v>
      </c>
      <c r="R54" s="132">
        <v>1270.8914266941676</v>
      </c>
      <c r="S54" s="132">
        <v>-317.8437343917011</v>
      </c>
      <c r="T54" s="132">
        <v>-2180.6538160610939</v>
      </c>
      <c r="U54" s="132">
        <v>10847.396286617281</v>
      </c>
      <c r="V54" s="132">
        <v>-13390.159769280095</v>
      </c>
      <c r="W54" s="132">
        <v>-573.80852514909645</v>
      </c>
      <c r="X54" s="132">
        <v>-643.75209676738518</v>
      </c>
      <c r="Y54" s="132">
        <v>-34.315999821763299</v>
      </c>
      <c r="Z54" s="132">
        <v>369.25255121811773</v>
      </c>
      <c r="AA54" s="132">
        <v>-246.25156174132243</v>
      </c>
      <c r="AB54" s="135"/>
      <c r="AC54" s="132">
        <v>0</v>
      </c>
      <c r="AD54" s="132">
        <v>0</v>
      </c>
      <c r="AE54" s="132">
        <v>0</v>
      </c>
      <c r="AF54" s="132">
        <v>0</v>
      </c>
      <c r="AG54" s="132">
        <v>0</v>
      </c>
      <c r="AH54" s="132">
        <v>0</v>
      </c>
      <c r="AI54" s="132">
        <v>0</v>
      </c>
      <c r="AJ54" s="132">
        <v>0</v>
      </c>
      <c r="AK54" s="132">
        <v>0</v>
      </c>
      <c r="AL54" s="132">
        <v>0</v>
      </c>
      <c r="AM54" s="132">
        <v>0</v>
      </c>
    </row>
    <row r="55" spans="1:39">
      <c r="B55" s="7" t="s">
        <v>45</v>
      </c>
      <c r="C55" s="186"/>
      <c r="D55" s="132">
        <v>6354.4581621577263</v>
      </c>
      <c r="E55" s="132">
        <v>8102.9903373047337</v>
      </c>
      <c r="F55" s="132">
        <v>9373.8817639989011</v>
      </c>
      <c r="G55" s="132">
        <v>9056.0380296071999</v>
      </c>
      <c r="H55" s="132">
        <v>6875.3842135461055</v>
      </c>
      <c r="I55" s="132">
        <v>17722.780500163386</v>
      </c>
      <c r="J55" s="132">
        <v>4332.6207308832927</v>
      </c>
      <c r="K55" s="132">
        <v>3758.8122057341961</v>
      </c>
      <c r="L55" s="132">
        <v>3115.0601089668112</v>
      </c>
      <c r="M55" s="132">
        <v>3080.7441091450478</v>
      </c>
      <c r="N55" s="132">
        <v>3449.9966603631656</v>
      </c>
      <c r="O55" s="132">
        <v>3203.7450986218432</v>
      </c>
      <c r="P55" s="133"/>
      <c r="Q55" s="132">
        <v>1748.5321751470067</v>
      </c>
      <c r="R55" s="132">
        <v>1270.8914266941676</v>
      </c>
      <c r="S55" s="132">
        <v>-317.8437343917011</v>
      </c>
      <c r="T55" s="132">
        <v>-2180.6538160610939</v>
      </c>
      <c r="U55" s="132">
        <v>10847.396286617281</v>
      </c>
      <c r="V55" s="132">
        <v>-13390.159769280095</v>
      </c>
      <c r="W55" s="132">
        <v>-573.80852514909645</v>
      </c>
      <c r="X55" s="132">
        <v>-643.75209676738518</v>
      </c>
      <c r="Y55" s="132">
        <v>-34.315999821763299</v>
      </c>
      <c r="Z55" s="132">
        <v>369.25255121811773</v>
      </c>
      <c r="AA55" s="132">
        <v>-246.25156174132243</v>
      </c>
      <c r="AB55" s="135"/>
      <c r="AC55" s="132">
        <v>0</v>
      </c>
      <c r="AD55" s="132">
        <v>0</v>
      </c>
      <c r="AE55" s="132">
        <v>0</v>
      </c>
      <c r="AF55" s="132">
        <v>0</v>
      </c>
      <c r="AG55" s="132">
        <v>0</v>
      </c>
      <c r="AH55" s="132">
        <v>0</v>
      </c>
      <c r="AI55" s="132">
        <v>0</v>
      </c>
      <c r="AJ55" s="132">
        <v>0</v>
      </c>
      <c r="AK55" s="132">
        <v>0</v>
      </c>
      <c r="AL55" s="132">
        <v>0</v>
      </c>
      <c r="AM55" s="132">
        <v>0</v>
      </c>
    </row>
    <row r="56" spans="1:39">
      <c r="B56" s="7" t="s">
        <v>46</v>
      </c>
      <c r="C56" s="186"/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v>0</v>
      </c>
      <c r="J56" s="132">
        <v>0</v>
      </c>
      <c r="K56" s="132">
        <v>0</v>
      </c>
      <c r="L56" s="132">
        <v>0</v>
      </c>
      <c r="M56" s="132">
        <v>0</v>
      </c>
      <c r="N56" s="132">
        <v>0</v>
      </c>
      <c r="O56" s="132">
        <v>0</v>
      </c>
      <c r="P56" s="133"/>
      <c r="Q56" s="132">
        <v>0</v>
      </c>
      <c r="R56" s="132">
        <v>0</v>
      </c>
      <c r="S56" s="132">
        <v>0</v>
      </c>
      <c r="T56" s="132">
        <v>0</v>
      </c>
      <c r="U56" s="132">
        <v>0</v>
      </c>
      <c r="V56" s="132">
        <v>0</v>
      </c>
      <c r="W56" s="132">
        <v>0</v>
      </c>
      <c r="X56" s="132">
        <v>0</v>
      </c>
      <c r="Y56" s="132">
        <v>0</v>
      </c>
      <c r="Z56" s="132">
        <v>0</v>
      </c>
      <c r="AA56" s="132">
        <v>0</v>
      </c>
      <c r="AB56" s="135"/>
      <c r="AC56" s="132">
        <v>0</v>
      </c>
      <c r="AD56" s="132">
        <v>0</v>
      </c>
      <c r="AE56" s="132">
        <v>0</v>
      </c>
      <c r="AF56" s="132">
        <v>0</v>
      </c>
      <c r="AG56" s="132">
        <v>0</v>
      </c>
      <c r="AH56" s="132">
        <v>0</v>
      </c>
      <c r="AI56" s="132">
        <v>0</v>
      </c>
      <c r="AJ56" s="132">
        <v>0</v>
      </c>
      <c r="AK56" s="132">
        <v>0</v>
      </c>
      <c r="AL56" s="132">
        <v>0</v>
      </c>
      <c r="AM56" s="132">
        <v>0</v>
      </c>
    </row>
    <row r="57" spans="1:39">
      <c r="B57" s="6" t="s">
        <v>313</v>
      </c>
      <c r="C57" s="186"/>
      <c r="D57" s="132">
        <v>0</v>
      </c>
      <c r="E57" s="132">
        <v>0</v>
      </c>
      <c r="F57" s="132">
        <v>0</v>
      </c>
      <c r="G57" s="132">
        <v>0</v>
      </c>
      <c r="H57" s="132">
        <v>0</v>
      </c>
      <c r="I57" s="132">
        <v>0</v>
      </c>
      <c r="J57" s="132">
        <v>0</v>
      </c>
      <c r="K57" s="132">
        <v>0</v>
      </c>
      <c r="L57" s="132">
        <v>0</v>
      </c>
      <c r="M57" s="132">
        <v>0</v>
      </c>
      <c r="N57" s="132">
        <v>0</v>
      </c>
      <c r="O57" s="132">
        <v>0</v>
      </c>
      <c r="P57" s="133"/>
      <c r="Q57" s="132">
        <v>0</v>
      </c>
      <c r="R57" s="132">
        <v>0</v>
      </c>
      <c r="S57" s="132">
        <v>0</v>
      </c>
      <c r="T57" s="132">
        <v>0</v>
      </c>
      <c r="U57" s="132">
        <v>0</v>
      </c>
      <c r="V57" s="132">
        <v>0</v>
      </c>
      <c r="W57" s="132">
        <v>0</v>
      </c>
      <c r="X57" s="132">
        <v>0</v>
      </c>
      <c r="Y57" s="132">
        <v>0</v>
      </c>
      <c r="Z57" s="132">
        <v>0</v>
      </c>
      <c r="AA57" s="132">
        <v>0</v>
      </c>
      <c r="AB57" s="135"/>
      <c r="AC57" s="132">
        <v>0</v>
      </c>
      <c r="AD57" s="132">
        <v>0</v>
      </c>
      <c r="AE57" s="132">
        <v>0</v>
      </c>
      <c r="AF57" s="132">
        <v>0</v>
      </c>
      <c r="AG57" s="132">
        <v>0</v>
      </c>
      <c r="AH57" s="132">
        <v>0</v>
      </c>
      <c r="AI57" s="132">
        <v>0</v>
      </c>
      <c r="AJ57" s="132">
        <v>0</v>
      </c>
      <c r="AK57" s="132">
        <v>0</v>
      </c>
      <c r="AL57" s="132">
        <v>0</v>
      </c>
      <c r="AM57" s="132">
        <v>0</v>
      </c>
    </row>
    <row r="58" spans="1:39">
      <c r="B58" s="6" t="s">
        <v>107</v>
      </c>
      <c r="C58" s="186"/>
      <c r="D58" s="132">
        <v>0</v>
      </c>
      <c r="E58" s="132">
        <v>0</v>
      </c>
      <c r="F58" s="132">
        <v>0</v>
      </c>
      <c r="G58" s="132">
        <v>0</v>
      </c>
      <c r="H58" s="132">
        <v>0</v>
      </c>
      <c r="I58" s="132">
        <v>0</v>
      </c>
      <c r="J58" s="132">
        <v>0</v>
      </c>
      <c r="K58" s="132">
        <v>0</v>
      </c>
      <c r="L58" s="132">
        <v>0</v>
      </c>
      <c r="M58" s="132">
        <v>0</v>
      </c>
      <c r="N58" s="132">
        <v>0</v>
      </c>
      <c r="O58" s="132">
        <v>0</v>
      </c>
      <c r="P58" s="133"/>
      <c r="Q58" s="132">
        <v>0</v>
      </c>
      <c r="R58" s="132">
        <v>0</v>
      </c>
      <c r="S58" s="132">
        <v>0</v>
      </c>
      <c r="T58" s="132">
        <v>0</v>
      </c>
      <c r="U58" s="132">
        <v>0</v>
      </c>
      <c r="V58" s="132">
        <v>0</v>
      </c>
      <c r="W58" s="132">
        <v>0</v>
      </c>
      <c r="X58" s="132">
        <v>0</v>
      </c>
      <c r="Y58" s="132">
        <v>0</v>
      </c>
      <c r="Z58" s="132">
        <v>0</v>
      </c>
      <c r="AA58" s="132">
        <v>0</v>
      </c>
      <c r="AB58" s="135"/>
      <c r="AC58" s="132">
        <v>0</v>
      </c>
      <c r="AD58" s="132">
        <v>0</v>
      </c>
      <c r="AE58" s="132">
        <v>0</v>
      </c>
      <c r="AF58" s="132">
        <v>0</v>
      </c>
      <c r="AG58" s="132">
        <v>0</v>
      </c>
      <c r="AH58" s="132">
        <v>0</v>
      </c>
      <c r="AI58" s="132">
        <v>0</v>
      </c>
      <c r="AJ58" s="132">
        <v>0</v>
      </c>
      <c r="AK58" s="132">
        <v>0</v>
      </c>
      <c r="AL58" s="132">
        <v>0</v>
      </c>
      <c r="AM58" s="132">
        <v>0</v>
      </c>
    </row>
    <row r="59" spans="1:39">
      <c r="B59" s="6" t="s">
        <v>48</v>
      </c>
      <c r="C59" s="186"/>
      <c r="D59" s="132">
        <v>0</v>
      </c>
      <c r="E59" s="132">
        <v>0</v>
      </c>
      <c r="F59" s="132">
        <v>0</v>
      </c>
      <c r="G59" s="132">
        <v>0</v>
      </c>
      <c r="H59" s="132">
        <v>0</v>
      </c>
      <c r="I59" s="132">
        <v>0</v>
      </c>
      <c r="J59" s="132">
        <v>0</v>
      </c>
      <c r="K59" s="132">
        <v>0</v>
      </c>
      <c r="L59" s="132">
        <v>0</v>
      </c>
      <c r="M59" s="132">
        <v>0</v>
      </c>
      <c r="N59" s="132">
        <v>0</v>
      </c>
      <c r="O59" s="132">
        <v>0</v>
      </c>
      <c r="P59" s="133"/>
      <c r="Q59" s="132">
        <v>0</v>
      </c>
      <c r="R59" s="132">
        <v>0</v>
      </c>
      <c r="S59" s="132">
        <v>0</v>
      </c>
      <c r="T59" s="132">
        <v>0</v>
      </c>
      <c r="U59" s="132">
        <v>0</v>
      </c>
      <c r="V59" s="132">
        <v>0</v>
      </c>
      <c r="W59" s="132">
        <v>0</v>
      </c>
      <c r="X59" s="132">
        <v>0</v>
      </c>
      <c r="Y59" s="132">
        <v>0</v>
      </c>
      <c r="Z59" s="132">
        <v>0</v>
      </c>
      <c r="AA59" s="132">
        <v>0</v>
      </c>
      <c r="AB59" s="135"/>
      <c r="AC59" s="132">
        <v>0</v>
      </c>
      <c r="AD59" s="132">
        <v>0</v>
      </c>
      <c r="AE59" s="132">
        <v>0</v>
      </c>
      <c r="AF59" s="132">
        <v>0</v>
      </c>
      <c r="AG59" s="132">
        <v>0</v>
      </c>
      <c r="AH59" s="132">
        <v>0</v>
      </c>
      <c r="AI59" s="132">
        <v>0</v>
      </c>
      <c r="AJ59" s="132">
        <v>0</v>
      </c>
      <c r="AK59" s="132">
        <v>0</v>
      </c>
      <c r="AL59" s="132">
        <v>0</v>
      </c>
      <c r="AM59" s="132">
        <v>0</v>
      </c>
    </row>
    <row r="60" spans="1:39">
      <c r="B60" s="6" t="s">
        <v>321</v>
      </c>
      <c r="C60" s="186"/>
      <c r="D60" s="132">
        <v>0</v>
      </c>
      <c r="E60" s="132">
        <v>0</v>
      </c>
      <c r="F60" s="132">
        <v>0</v>
      </c>
      <c r="G60" s="132">
        <v>0</v>
      </c>
      <c r="H60" s="132">
        <v>0</v>
      </c>
      <c r="I60" s="132">
        <v>0</v>
      </c>
      <c r="J60" s="132">
        <v>0</v>
      </c>
      <c r="K60" s="132">
        <v>0</v>
      </c>
      <c r="L60" s="132">
        <v>0</v>
      </c>
      <c r="M60" s="132">
        <v>0</v>
      </c>
      <c r="N60" s="132">
        <v>0</v>
      </c>
      <c r="O60" s="132">
        <v>0</v>
      </c>
      <c r="P60" s="133"/>
      <c r="Q60" s="132">
        <v>0</v>
      </c>
      <c r="R60" s="132">
        <v>0</v>
      </c>
      <c r="S60" s="132">
        <v>0</v>
      </c>
      <c r="T60" s="132">
        <v>0</v>
      </c>
      <c r="U60" s="132">
        <v>0</v>
      </c>
      <c r="V60" s="132">
        <v>0</v>
      </c>
      <c r="W60" s="132">
        <v>0</v>
      </c>
      <c r="X60" s="132">
        <v>0</v>
      </c>
      <c r="Y60" s="132">
        <v>0</v>
      </c>
      <c r="Z60" s="132">
        <v>0</v>
      </c>
      <c r="AA60" s="132">
        <v>0</v>
      </c>
      <c r="AB60" s="135"/>
      <c r="AC60" s="132">
        <v>0</v>
      </c>
      <c r="AD60" s="132">
        <v>0</v>
      </c>
      <c r="AE60" s="132">
        <v>0</v>
      </c>
      <c r="AF60" s="132">
        <v>0</v>
      </c>
      <c r="AG60" s="132">
        <v>0</v>
      </c>
      <c r="AH60" s="132">
        <v>0</v>
      </c>
      <c r="AI60" s="132">
        <v>0</v>
      </c>
      <c r="AJ60" s="132">
        <v>0</v>
      </c>
      <c r="AK60" s="132">
        <v>0</v>
      </c>
      <c r="AL60" s="132">
        <v>0</v>
      </c>
      <c r="AM60" s="132">
        <v>0</v>
      </c>
    </row>
    <row r="61" spans="1:39">
      <c r="B61" s="8" t="s">
        <v>100</v>
      </c>
      <c r="C61" s="186"/>
      <c r="D61" s="132">
        <v>4093.4575562571817</v>
      </c>
      <c r="E61" s="132">
        <v>5226.6333398346032</v>
      </c>
      <c r="F61" s="132">
        <v>6057.6300867544542</v>
      </c>
      <c r="G61" s="132">
        <v>5819.0760473578921</v>
      </c>
      <c r="H61" s="132">
        <v>26715.213885447702</v>
      </c>
      <c r="I61" s="132">
        <v>11474.166309387578</v>
      </c>
      <c r="J61" s="132">
        <v>59021.185821537882</v>
      </c>
      <c r="K61" s="132">
        <v>53702.598168402554</v>
      </c>
      <c r="L61" s="132">
        <v>92020.495598663823</v>
      </c>
      <c r="M61" s="132">
        <v>91006.783117972824</v>
      </c>
      <c r="N61" s="132">
        <v>101914.69550988878</v>
      </c>
      <c r="O61" s="132">
        <v>94640.296313496627</v>
      </c>
      <c r="P61" s="133"/>
      <c r="Q61" s="132">
        <v>1133.175783577422</v>
      </c>
      <c r="R61" s="132">
        <v>830.99674691985047</v>
      </c>
      <c r="S61" s="132">
        <v>-238.55403939656199</v>
      </c>
      <c r="T61" s="132">
        <v>20896.13783808981</v>
      </c>
      <c r="U61" s="132">
        <v>-15241.047576060122</v>
      </c>
      <c r="V61" s="132">
        <v>47547.019512150306</v>
      </c>
      <c r="W61" s="132">
        <v>-5318.5876531353297</v>
      </c>
      <c r="X61" s="132">
        <v>38317.89743026127</v>
      </c>
      <c r="Y61" s="132">
        <v>-1013.7124806909924</v>
      </c>
      <c r="Z61" s="132">
        <v>10907.912391915954</v>
      </c>
      <c r="AA61" s="132">
        <v>-7274.3991963921526</v>
      </c>
      <c r="AB61" s="135"/>
      <c r="AC61" s="132">
        <v>0</v>
      </c>
      <c r="AD61" s="132">
        <v>0</v>
      </c>
      <c r="AE61" s="132">
        <v>0</v>
      </c>
      <c r="AF61" s="132">
        <v>0</v>
      </c>
      <c r="AG61" s="132">
        <v>0</v>
      </c>
      <c r="AH61" s="132">
        <v>0</v>
      </c>
      <c r="AI61" s="132">
        <v>0</v>
      </c>
      <c r="AJ61" s="132">
        <v>0</v>
      </c>
      <c r="AK61" s="132">
        <v>0</v>
      </c>
      <c r="AL61" s="132">
        <v>0</v>
      </c>
      <c r="AM61" s="132">
        <v>0</v>
      </c>
    </row>
    <row r="62" spans="1:39" s="43" customFormat="1">
      <c r="A62" s="36"/>
      <c r="B62" s="27" t="s">
        <v>10</v>
      </c>
      <c r="C62" s="177" t="s">
        <v>294</v>
      </c>
      <c r="D62" s="129">
        <v>2039.6042678683443</v>
      </c>
      <c r="E62" s="129">
        <v>2425.2196957711349</v>
      </c>
      <c r="F62" s="129">
        <v>2927.5848440396157</v>
      </c>
      <c r="G62" s="129">
        <v>3066.3219990863954</v>
      </c>
      <c r="H62" s="129">
        <v>2966.294073017079</v>
      </c>
      <c r="I62" s="129">
        <v>4286.1361369999995</v>
      </c>
      <c r="J62" s="129">
        <v>4318.5722042741399</v>
      </c>
      <c r="K62" s="129">
        <v>4322.1289763728619</v>
      </c>
      <c r="L62" s="129">
        <v>8927.0760151398536</v>
      </c>
      <c r="M62" s="129">
        <v>9130.0411706199975</v>
      </c>
      <c r="N62" s="129">
        <v>6867.6062667666283</v>
      </c>
      <c r="O62" s="129">
        <v>7689.3800744587807</v>
      </c>
      <c r="P62" s="136"/>
      <c r="Q62" s="129">
        <v>385.61542790279049</v>
      </c>
      <c r="R62" s="129">
        <v>502.36514826848088</v>
      </c>
      <c r="S62" s="129">
        <v>138.73715504677975</v>
      </c>
      <c r="T62" s="129">
        <v>-100.02792606931656</v>
      </c>
      <c r="U62" s="129">
        <v>1319.842063982921</v>
      </c>
      <c r="V62" s="129">
        <v>32.436067274140612</v>
      </c>
      <c r="W62" s="129">
        <v>3.5567720987216944</v>
      </c>
      <c r="X62" s="129">
        <v>4604.9470387669917</v>
      </c>
      <c r="Y62" s="129">
        <v>202.96515548014327</v>
      </c>
      <c r="Z62" s="129">
        <v>-2262.4349038533678</v>
      </c>
      <c r="AA62" s="129">
        <v>821.7738076921521</v>
      </c>
      <c r="AB62" s="131"/>
      <c r="AC62" s="129">
        <v>0</v>
      </c>
      <c r="AD62" s="129">
        <v>0</v>
      </c>
      <c r="AE62" s="129">
        <v>0</v>
      </c>
      <c r="AF62" s="129">
        <v>0</v>
      </c>
      <c r="AG62" s="129">
        <v>0</v>
      </c>
      <c r="AH62" s="129">
        <v>0</v>
      </c>
      <c r="AI62" s="129">
        <v>0</v>
      </c>
      <c r="AJ62" s="129">
        <v>0</v>
      </c>
      <c r="AK62" s="129">
        <v>0</v>
      </c>
      <c r="AL62" s="129">
        <v>0</v>
      </c>
      <c r="AM62" s="129">
        <v>0</v>
      </c>
    </row>
    <row r="63" spans="1:39" s="43" customFormat="1">
      <c r="A63" s="36"/>
      <c r="B63" s="29" t="s">
        <v>26</v>
      </c>
      <c r="C63" s="177" t="s">
        <v>295</v>
      </c>
      <c r="D63" s="129">
        <v>1986.5639389530425</v>
      </c>
      <c r="E63" s="129">
        <v>2342.3553350721131</v>
      </c>
      <c r="F63" s="129">
        <v>2847.8382145915175</v>
      </c>
      <c r="G63" s="129">
        <v>2999.9561866019612</v>
      </c>
      <c r="H63" s="129">
        <v>2966.294073017079</v>
      </c>
      <c r="I63" s="129">
        <v>4286.1361370000013</v>
      </c>
      <c r="J63" s="129">
        <v>4318.5722042741399</v>
      </c>
      <c r="K63" s="129">
        <v>4322.1289763728619</v>
      </c>
      <c r="L63" s="129">
        <v>8927.0760151398536</v>
      </c>
      <c r="M63" s="129">
        <v>9130.0411706199975</v>
      </c>
      <c r="N63" s="129">
        <v>6867.6062667666283</v>
      </c>
      <c r="O63" s="129">
        <v>7689.3800744587807</v>
      </c>
      <c r="P63" s="136"/>
      <c r="Q63" s="129">
        <v>355.79139611907067</v>
      </c>
      <c r="R63" s="129">
        <v>505.48287951940443</v>
      </c>
      <c r="S63" s="129">
        <v>152.11797201044348</v>
      </c>
      <c r="T63" s="129">
        <v>-33.662113584882292</v>
      </c>
      <c r="U63" s="129">
        <v>1319.8420639829224</v>
      </c>
      <c r="V63" s="129">
        <v>32.436067274139191</v>
      </c>
      <c r="W63" s="129">
        <v>3.5567720987216944</v>
      </c>
      <c r="X63" s="129">
        <v>4604.9470387669917</v>
      </c>
      <c r="Y63" s="129">
        <v>202.96515548014327</v>
      </c>
      <c r="Z63" s="129">
        <v>-2262.4349038533678</v>
      </c>
      <c r="AA63" s="129">
        <v>821.7738076921521</v>
      </c>
      <c r="AB63" s="131"/>
      <c r="AC63" s="129">
        <v>0</v>
      </c>
      <c r="AD63" s="129">
        <v>0</v>
      </c>
      <c r="AE63" s="129">
        <v>0</v>
      </c>
      <c r="AF63" s="129">
        <v>0</v>
      </c>
      <c r="AG63" s="129">
        <v>0</v>
      </c>
      <c r="AH63" s="129">
        <v>0</v>
      </c>
      <c r="AI63" s="129">
        <v>0</v>
      </c>
      <c r="AJ63" s="129">
        <v>0</v>
      </c>
      <c r="AK63" s="129">
        <v>0</v>
      </c>
      <c r="AL63" s="129">
        <v>0</v>
      </c>
      <c r="AM63" s="129">
        <v>0</v>
      </c>
    </row>
    <row r="64" spans="1:39">
      <c r="B64" s="176" t="s">
        <v>40</v>
      </c>
      <c r="C64" s="186"/>
      <c r="D64" s="132">
        <v>1800.7961201432593</v>
      </c>
      <c r="E64" s="132">
        <v>2123.6880061862548</v>
      </c>
      <c r="F64" s="132">
        <v>2580.6241927203196</v>
      </c>
      <c r="G64" s="132">
        <v>2719.6636538862817</v>
      </c>
      <c r="H64" s="132">
        <v>2400.8421293282727</v>
      </c>
      <c r="I64" s="132">
        <v>3888.7275302864259</v>
      </c>
      <c r="J64" s="132">
        <v>3272.7122808308422</v>
      </c>
      <c r="K64" s="132">
        <v>3297.869270189819</v>
      </c>
      <c r="L64" s="132">
        <v>7107.7206362562974</v>
      </c>
      <c r="M64" s="132">
        <v>7269.3211000140363</v>
      </c>
      <c r="N64" s="132">
        <v>5467.9748106990355</v>
      </c>
      <c r="O64" s="132">
        <v>6122.2695250447523</v>
      </c>
      <c r="P64" s="133"/>
      <c r="Q64" s="132">
        <v>322.89188604299534</v>
      </c>
      <c r="R64" s="132">
        <v>456.93618653406497</v>
      </c>
      <c r="S64" s="132">
        <v>139.03946116596194</v>
      </c>
      <c r="T64" s="132">
        <v>-318.82152455800895</v>
      </c>
      <c r="U64" s="132">
        <v>1487.8854009581535</v>
      </c>
      <c r="V64" s="132">
        <v>-616.01524945558378</v>
      </c>
      <c r="W64" s="132">
        <v>25.156989358976745</v>
      </c>
      <c r="X64" s="132">
        <v>3809.8513660664785</v>
      </c>
      <c r="Y64" s="132">
        <v>161.60046375773902</v>
      </c>
      <c r="Z64" s="132">
        <v>-1801.3462893150006</v>
      </c>
      <c r="AA64" s="132">
        <v>654.29471434571622</v>
      </c>
      <c r="AB64" s="135"/>
      <c r="AC64" s="132">
        <v>0</v>
      </c>
      <c r="AD64" s="132">
        <v>0</v>
      </c>
      <c r="AE64" s="132">
        <v>0</v>
      </c>
      <c r="AF64" s="132">
        <v>0</v>
      </c>
      <c r="AG64" s="132">
        <v>0</v>
      </c>
      <c r="AH64" s="132">
        <v>0</v>
      </c>
      <c r="AI64" s="132">
        <v>0</v>
      </c>
      <c r="AJ64" s="132">
        <v>0</v>
      </c>
      <c r="AK64" s="132">
        <v>0</v>
      </c>
      <c r="AL64" s="132">
        <v>0</v>
      </c>
      <c r="AM64" s="132">
        <v>0</v>
      </c>
    </row>
    <row r="65" spans="1:39">
      <c r="B65" s="6" t="s">
        <v>41</v>
      </c>
      <c r="C65" s="186"/>
      <c r="D65" s="132">
        <v>0</v>
      </c>
      <c r="E65" s="132">
        <v>0</v>
      </c>
      <c r="F65" s="132">
        <v>0</v>
      </c>
      <c r="G65" s="132">
        <v>0</v>
      </c>
      <c r="H65" s="132">
        <v>69.934652853346776</v>
      </c>
      <c r="I65" s="132">
        <v>303.15548840887351</v>
      </c>
      <c r="J65" s="132">
        <v>0</v>
      </c>
      <c r="K65" s="132">
        <v>0</v>
      </c>
      <c r="L65" s="132">
        <v>0</v>
      </c>
      <c r="M65" s="132">
        <v>0</v>
      </c>
      <c r="N65" s="132">
        <v>0</v>
      </c>
      <c r="O65" s="132">
        <v>0</v>
      </c>
      <c r="P65" s="133"/>
      <c r="Q65" s="132">
        <v>0</v>
      </c>
      <c r="R65" s="132">
        <v>0</v>
      </c>
      <c r="S65" s="132">
        <v>0</v>
      </c>
      <c r="T65" s="132">
        <v>69.934652853346776</v>
      </c>
      <c r="U65" s="132">
        <v>233.22083555552672</v>
      </c>
      <c r="V65" s="132">
        <v>-303.15548840887351</v>
      </c>
      <c r="W65" s="132">
        <v>0</v>
      </c>
      <c r="X65" s="132">
        <v>0</v>
      </c>
      <c r="Y65" s="132">
        <v>0</v>
      </c>
      <c r="Z65" s="132">
        <v>0</v>
      </c>
      <c r="AA65" s="132">
        <v>0</v>
      </c>
      <c r="AB65" s="135"/>
      <c r="AC65" s="132">
        <v>0</v>
      </c>
      <c r="AD65" s="132">
        <v>0</v>
      </c>
      <c r="AE65" s="132">
        <v>0</v>
      </c>
      <c r="AF65" s="132">
        <v>0</v>
      </c>
      <c r="AG65" s="132">
        <v>0</v>
      </c>
      <c r="AH65" s="132">
        <v>0</v>
      </c>
      <c r="AI65" s="132">
        <v>0</v>
      </c>
      <c r="AJ65" s="132">
        <v>0</v>
      </c>
      <c r="AK65" s="132">
        <v>0</v>
      </c>
      <c r="AL65" s="132">
        <v>0</v>
      </c>
      <c r="AM65" s="132">
        <v>0</v>
      </c>
    </row>
    <row r="66" spans="1:39">
      <c r="B66" s="6" t="s">
        <v>42</v>
      </c>
      <c r="C66" s="186"/>
      <c r="D66" s="132">
        <v>12.706082815870726</v>
      </c>
      <c r="E66" s="132">
        <v>14.739014534909552</v>
      </c>
      <c r="F66" s="132">
        <v>16.803537585277969</v>
      </c>
      <c r="G66" s="132">
        <v>20.086500254906237</v>
      </c>
      <c r="H66" s="132">
        <v>1200.5040008815859</v>
      </c>
      <c r="I66" s="132">
        <v>25.193533908327687</v>
      </c>
      <c r="J66" s="132">
        <v>2606.3384792473553</v>
      </c>
      <c r="K66" s="132">
        <v>2613.8024221624291</v>
      </c>
      <c r="L66" s="132">
        <v>5544.5346240277877</v>
      </c>
      <c r="M66" s="132">
        <v>5670.5946385411971</v>
      </c>
      <c r="N66" s="132">
        <v>4265.4146403256827</v>
      </c>
      <c r="O66" s="132">
        <v>4775.8116977878299</v>
      </c>
      <c r="P66" s="133"/>
      <c r="Q66" s="132">
        <v>2.0329317190388272</v>
      </c>
      <c r="R66" s="132">
        <v>2.0645230503684164</v>
      </c>
      <c r="S66" s="132">
        <v>3.282962669628267</v>
      </c>
      <c r="T66" s="132">
        <v>1180.4175006266798</v>
      </c>
      <c r="U66" s="132">
        <v>-1175.3104669732584</v>
      </c>
      <c r="V66" s="132">
        <v>2581.1449453390273</v>
      </c>
      <c r="W66" s="132">
        <v>7.4639429150739289</v>
      </c>
      <c r="X66" s="132">
        <v>2930.7322018653585</v>
      </c>
      <c r="Y66" s="132">
        <v>126.06001451340916</v>
      </c>
      <c r="Z66" s="132">
        <v>-1405.1799982155146</v>
      </c>
      <c r="AA66" s="132">
        <v>510.39705746214781</v>
      </c>
      <c r="AB66" s="135"/>
      <c r="AC66" s="132">
        <v>0</v>
      </c>
      <c r="AD66" s="132">
        <v>0</v>
      </c>
      <c r="AE66" s="132">
        <v>0</v>
      </c>
      <c r="AF66" s="132">
        <v>0</v>
      </c>
      <c r="AG66" s="132">
        <v>0</v>
      </c>
      <c r="AH66" s="132">
        <v>0</v>
      </c>
      <c r="AI66" s="132">
        <v>0</v>
      </c>
      <c r="AJ66" s="132">
        <v>0</v>
      </c>
      <c r="AK66" s="132">
        <v>0</v>
      </c>
      <c r="AL66" s="132">
        <v>0</v>
      </c>
      <c r="AM66" s="132">
        <v>0</v>
      </c>
    </row>
    <row r="67" spans="1:39">
      <c r="B67" s="6" t="s">
        <v>43</v>
      </c>
      <c r="C67" s="186"/>
      <c r="D67" s="132">
        <v>1755.8573431412929</v>
      </c>
      <c r="E67" s="132">
        <v>2072.136168890645</v>
      </c>
      <c r="F67" s="132">
        <v>2517.0714501410635</v>
      </c>
      <c r="G67" s="132">
        <v>2650.4235313655458</v>
      </c>
      <c r="H67" s="132">
        <v>1030.9418848331163</v>
      </c>
      <c r="I67" s="132">
        <v>3501.7468059089092</v>
      </c>
      <c r="J67" s="132">
        <v>489.09665011201912</v>
      </c>
      <c r="K67" s="132">
        <v>485.84346117299208</v>
      </c>
      <c r="L67" s="132">
        <v>1261.2906355769812</v>
      </c>
      <c r="M67" s="132">
        <v>1289.9672201071646</v>
      </c>
      <c r="N67" s="132">
        <v>970.311830930101</v>
      </c>
      <c r="O67" s="132">
        <v>1086.4187853737183</v>
      </c>
      <c r="P67" s="133"/>
      <c r="Q67" s="132">
        <v>316.27882574935205</v>
      </c>
      <c r="R67" s="132">
        <v>444.93528125041877</v>
      </c>
      <c r="S67" s="132">
        <v>133.35208122448245</v>
      </c>
      <c r="T67" s="132">
        <v>-1619.4816465324297</v>
      </c>
      <c r="U67" s="132">
        <v>2470.8049210757927</v>
      </c>
      <c r="V67" s="132">
        <v>-3012.65015579689</v>
      </c>
      <c r="W67" s="132">
        <v>-3.2531889390270408</v>
      </c>
      <c r="X67" s="132">
        <v>775.44717440398915</v>
      </c>
      <c r="Y67" s="132">
        <v>28.676584530183291</v>
      </c>
      <c r="Z67" s="132">
        <v>-319.65538917706357</v>
      </c>
      <c r="AA67" s="132">
        <v>116.10695444361738</v>
      </c>
      <c r="AB67" s="135"/>
      <c r="AC67" s="132">
        <v>0</v>
      </c>
      <c r="AD67" s="132">
        <v>0</v>
      </c>
      <c r="AE67" s="132">
        <v>0</v>
      </c>
      <c r="AF67" s="132">
        <v>0</v>
      </c>
      <c r="AG67" s="132">
        <v>0</v>
      </c>
      <c r="AH67" s="132">
        <v>0</v>
      </c>
      <c r="AI67" s="132">
        <v>0</v>
      </c>
      <c r="AJ67" s="132">
        <v>0</v>
      </c>
      <c r="AK67" s="132">
        <v>0</v>
      </c>
      <c r="AL67" s="132">
        <v>0</v>
      </c>
      <c r="AM67" s="132">
        <v>0</v>
      </c>
    </row>
    <row r="68" spans="1:39">
      <c r="B68" s="6" t="s">
        <v>44</v>
      </c>
      <c r="C68" s="186"/>
      <c r="D68" s="132">
        <v>3.4336588661305774E-3</v>
      </c>
      <c r="E68" s="132">
        <v>3.2388986857930608E-3</v>
      </c>
      <c r="F68" s="132">
        <v>3.1502852918966727E-3</v>
      </c>
      <c r="G68" s="132">
        <v>6.6371170964444432E-3</v>
      </c>
      <c r="H68" s="132">
        <v>0.6936160977482756</v>
      </c>
      <c r="I68" s="132">
        <v>0</v>
      </c>
      <c r="J68" s="132">
        <v>1.3713004278587895</v>
      </c>
      <c r="K68" s="132">
        <v>1.6595334492228437</v>
      </c>
      <c r="L68" s="132">
        <v>4.7237580449308316</v>
      </c>
      <c r="M68" s="132">
        <v>4.8311569608148188</v>
      </c>
      <c r="N68" s="132">
        <v>3.6339906030864051</v>
      </c>
      <c r="O68" s="132">
        <v>4.0688318241778143</v>
      </c>
      <c r="P68" s="133"/>
      <c r="Q68" s="132">
        <v>-1.9476018033751658E-4</v>
      </c>
      <c r="R68" s="132">
        <v>-8.8613393896388109E-5</v>
      </c>
      <c r="S68" s="132">
        <v>3.4868318045477701E-3</v>
      </c>
      <c r="T68" s="132">
        <v>0.68697898065183105</v>
      </c>
      <c r="U68" s="132">
        <v>-0.6936160977482756</v>
      </c>
      <c r="V68" s="132">
        <v>1.3713004278587895</v>
      </c>
      <c r="W68" s="132">
        <v>0.28823302136405432</v>
      </c>
      <c r="X68" s="132">
        <v>3.0642245957079877</v>
      </c>
      <c r="Y68" s="132">
        <v>0.10739891588398762</v>
      </c>
      <c r="Z68" s="132">
        <v>-1.1971663577284137</v>
      </c>
      <c r="AA68" s="132">
        <v>0.43484122109140877</v>
      </c>
      <c r="AB68" s="135"/>
      <c r="AC68" s="132">
        <v>0</v>
      </c>
      <c r="AD68" s="132">
        <v>0</v>
      </c>
      <c r="AE68" s="132">
        <v>0</v>
      </c>
      <c r="AF68" s="132">
        <v>0</v>
      </c>
      <c r="AG68" s="132">
        <v>0</v>
      </c>
      <c r="AH68" s="132">
        <v>0</v>
      </c>
      <c r="AI68" s="132">
        <v>0</v>
      </c>
      <c r="AJ68" s="132">
        <v>0</v>
      </c>
      <c r="AK68" s="132">
        <v>0</v>
      </c>
      <c r="AL68" s="132">
        <v>0</v>
      </c>
      <c r="AM68" s="132">
        <v>0</v>
      </c>
    </row>
    <row r="69" spans="1:39">
      <c r="B69" s="7" t="s">
        <v>45</v>
      </c>
      <c r="C69" s="186"/>
      <c r="D69" s="132">
        <v>3.4336588661305774E-3</v>
      </c>
      <c r="E69" s="132">
        <v>3.2388986857930608E-3</v>
      </c>
      <c r="F69" s="132">
        <v>3.1502852918966727E-3</v>
      </c>
      <c r="G69" s="132">
        <v>6.6371170964444432E-3</v>
      </c>
      <c r="H69" s="132">
        <v>0</v>
      </c>
      <c r="I69" s="132">
        <v>0</v>
      </c>
      <c r="J69" s="132">
        <v>0</v>
      </c>
      <c r="K69" s="132">
        <v>0</v>
      </c>
      <c r="L69" s="132">
        <v>0</v>
      </c>
      <c r="M69" s="132">
        <v>0</v>
      </c>
      <c r="N69" s="132">
        <v>0</v>
      </c>
      <c r="O69" s="132">
        <v>0</v>
      </c>
      <c r="P69" s="133"/>
      <c r="Q69" s="132">
        <v>-1.9476018033751658E-4</v>
      </c>
      <c r="R69" s="132">
        <v>-8.8613393896388109E-5</v>
      </c>
      <c r="S69" s="132">
        <v>3.4868318045477701E-3</v>
      </c>
      <c r="T69" s="132">
        <v>-6.6371170964444432E-3</v>
      </c>
      <c r="U69" s="132">
        <v>0</v>
      </c>
      <c r="V69" s="132">
        <v>0</v>
      </c>
      <c r="W69" s="132">
        <v>0</v>
      </c>
      <c r="X69" s="132">
        <v>0</v>
      </c>
      <c r="Y69" s="132">
        <v>0</v>
      </c>
      <c r="Z69" s="132">
        <v>0</v>
      </c>
      <c r="AA69" s="132">
        <v>0</v>
      </c>
      <c r="AB69" s="135"/>
      <c r="AC69" s="132">
        <v>0</v>
      </c>
      <c r="AD69" s="132">
        <v>0</v>
      </c>
      <c r="AE69" s="132">
        <v>0</v>
      </c>
      <c r="AF69" s="132">
        <v>0</v>
      </c>
      <c r="AG69" s="132">
        <v>0</v>
      </c>
      <c r="AH69" s="132">
        <v>0</v>
      </c>
      <c r="AI69" s="132">
        <v>0</v>
      </c>
      <c r="AJ69" s="132">
        <v>0</v>
      </c>
      <c r="AK69" s="132">
        <v>0</v>
      </c>
      <c r="AL69" s="132">
        <v>0</v>
      </c>
      <c r="AM69" s="132">
        <v>0</v>
      </c>
    </row>
    <row r="70" spans="1:39">
      <c r="B70" s="7" t="s">
        <v>46</v>
      </c>
      <c r="C70" s="186"/>
      <c r="D70" s="132">
        <v>0</v>
      </c>
      <c r="E70" s="132">
        <v>0</v>
      </c>
      <c r="F70" s="132">
        <v>0</v>
      </c>
      <c r="G70" s="132">
        <v>0</v>
      </c>
      <c r="H70" s="132">
        <v>0.6936160977482756</v>
      </c>
      <c r="I70" s="132">
        <v>0</v>
      </c>
      <c r="J70" s="132">
        <v>1.3713004278587895</v>
      </c>
      <c r="K70" s="132">
        <v>1.6595334492228437</v>
      </c>
      <c r="L70" s="132">
        <v>4.7237580449308316</v>
      </c>
      <c r="M70" s="132">
        <v>4.8311569608148188</v>
      </c>
      <c r="N70" s="132">
        <v>3.6339906030864051</v>
      </c>
      <c r="O70" s="132">
        <v>4.0688318241778143</v>
      </c>
      <c r="P70" s="133"/>
      <c r="Q70" s="132">
        <v>0</v>
      </c>
      <c r="R70" s="132">
        <v>0</v>
      </c>
      <c r="S70" s="132">
        <v>0</v>
      </c>
      <c r="T70" s="132">
        <v>0.6936160977482756</v>
      </c>
      <c r="U70" s="132">
        <v>-0.6936160977482756</v>
      </c>
      <c r="V70" s="132">
        <v>1.3713004278587895</v>
      </c>
      <c r="W70" s="132">
        <v>0.28823302136405432</v>
      </c>
      <c r="X70" s="132">
        <v>3.0642245957079877</v>
      </c>
      <c r="Y70" s="132">
        <v>0.10739891588398762</v>
      </c>
      <c r="Z70" s="132">
        <v>-1.1971663577284137</v>
      </c>
      <c r="AA70" s="132">
        <v>0.43484122109140877</v>
      </c>
      <c r="AB70" s="135"/>
      <c r="AC70" s="132">
        <v>0</v>
      </c>
      <c r="AD70" s="132">
        <v>0</v>
      </c>
      <c r="AE70" s="132">
        <v>0</v>
      </c>
      <c r="AF70" s="132">
        <v>0</v>
      </c>
      <c r="AG70" s="132">
        <v>0</v>
      </c>
      <c r="AH70" s="132">
        <v>0</v>
      </c>
      <c r="AI70" s="132">
        <v>0</v>
      </c>
      <c r="AJ70" s="132">
        <v>0</v>
      </c>
      <c r="AK70" s="132">
        <v>0</v>
      </c>
      <c r="AL70" s="132">
        <v>0</v>
      </c>
      <c r="AM70" s="132">
        <v>0</v>
      </c>
    </row>
    <row r="71" spans="1:39">
      <c r="B71" s="6" t="s">
        <v>313</v>
      </c>
      <c r="C71" s="186"/>
      <c r="D71" s="132">
        <v>0</v>
      </c>
      <c r="E71" s="132">
        <v>0</v>
      </c>
      <c r="F71" s="132">
        <v>0</v>
      </c>
      <c r="G71" s="132">
        <v>0</v>
      </c>
      <c r="H71" s="132">
        <v>6.4742446901120729</v>
      </c>
      <c r="I71" s="132">
        <v>0</v>
      </c>
      <c r="J71" s="132">
        <v>12.861377177264904</v>
      </c>
      <c r="K71" s="132">
        <v>15.428515476292432</v>
      </c>
      <c r="L71" s="132">
        <v>33.491444538559598</v>
      </c>
      <c r="M71" s="132">
        <v>34.252902852177066</v>
      </c>
      <c r="N71" s="132">
        <v>25.764993375882611</v>
      </c>
      <c r="O71" s="132">
        <v>28.84801763342071</v>
      </c>
      <c r="P71" s="133"/>
      <c r="Q71" s="132">
        <v>0</v>
      </c>
      <c r="R71" s="132">
        <v>0</v>
      </c>
      <c r="S71" s="132">
        <v>0</v>
      </c>
      <c r="T71" s="132">
        <v>6.4742446901120729</v>
      </c>
      <c r="U71" s="132">
        <v>-6.4742446901120729</v>
      </c>
      <c r="V71" s="132">
        <v>12.861377177264904</v>
      </c>
      <c r="W71" s="132">
        <v>2.5671382990275271</v>
      </c>
      <c r="X71" s="132">
        <v>18.06292906226717</v>
      </c>
      <c r="Y71" s="132">
        <v>0.76145831361746352</v>
      </c>
      <c r="Z71" s="132">
        <v>-8.4879094762944529</v>
      </c>
      <c r="AA71" s="132">
        <v>3.0830242575380975</v>
      </c>
      <c r="AB71" s="135"/>
      <c r="AC71" s="132">
        <v>0</v>
      </c>
      <c r="AD71" s="132">
        <v>0</v>
      </c>
      <c r="AE71" s="132">
        <v>0</v>
      </c>
      <c r="AF71" s="132">
        <v>0</v>
      </c>
      <c r="AG71" s="132">
        <v>0</v>
      </c>
      <c r="AH71" s="132">
        <v>0</v>
      </c>
      <c r="AI71" s="132">
        <v>0</v>
      </c>
      <c r="AJ71" s="132">
        <v>0</v>
      </c>
      <c r="AK71" s="132">
        <v>0</v>
      </c>
      <c r="AL71" s="132">
        <v>0</v>
      </c>
      <c r="AM71" s="132">
        <v>0</v>
      </c>
    </row>
    <row r="72" spans="1:39">
      <c r="B72" s="6" t="s">
        <v>107</v>
      </c>
      <c r="C72" s="186"/>
      <c r="D72" s="132">
        <v>16.044545904861252</v>
      </c>
      <c r="E72" s="132">
        <v>18.063947583508149</v>
      </c>
      <c r="F72" s="132">
        <v>24.225512304114019</v>
      </c>
      <c r="G72" s="132">
        <v>24.131077307031902</v>
      </c>
      <c r="H72" s="132">
        <v>30.477089138122054</v>
      </c>
      <c r="I72" s="132">
        <v>26.802243029041882</v>
      </c>
      <c r="J72" s="132">
        <v>48.317031899998334</v>
      </c>
      <c r="K72" s="132">
        <v>57.838567675257281</v>
      </c>
      <c r="L72" s="132">
        <v>15.116025743778664</v>
      </c>
      <c r="M72" s="132">
        <v>15.459702274607427</v>
      </c>
      <c r="N72" s="132">
        <v>11.628769929876498</v>
      </c>
      <c r="O72" s="132">
        <v>13.020261837369009</v>
      </c>
      <c r="P72" s="133"/>
      <c r="Q72" s="132">
        <v>2.019401678646898</v>
      </c>
      <c r="R72" s="132">
        <v>6.1615647206058695</v>
      </c>
      <c r="S72" s="132">
        <v>-9.4434997082118444E-2</v>
      </c>
      <c r="T72" s="132">
        <v>6.3460118310901539</v>
      </c>
      <c r="U72" s="132">
        <v>-3.6748461090801712</v>
      </c>
      <c r="V72" s="132">
        <v>21.514788870956451</v>
      </c>
      <c r="W72" s="132">
        <v>9.5215357752589433</v>
      </c>
      <c r="X72" s="132">
        <v>-42.722541931478617</v>
      </c>
      <c r="Y72" s="132">
        <v>0.34367653082876259</v>
      </c>
      <c r="Z72" s="132">
        <v>-3.830932344730928</v>
      </c>
      <c r="AA72" s="132">
        <v>1.3914919074925121</v>
      </c>
      <c r="AB72" s="135"/>
      <c r="AC72" s="132">
        <v>0</v>
      </c>
      <c r="AD72" s="132">
        <v>0</v>
      </c>
      <c r="AE72" s="132">
        <v>0</v>
      </c>
      <c r="AF72" s="132">
        <v>0</v>
      </c>
      <c r="AG72" s="132">
        <v>0</v>
      </c>
      <c r="AH72" s="132">
        <v>0</v>
      </c>
      <c r="AI72" s="132">
        <v>0</v>
      </c>
      <c r="AJ72" s="132">
        <v>0</v>
      </c>
      <c r="AK72" s="132">
        <v>0</v>
      </c>
      <c r="AL72" s="132">
        <v>0</v>
      </c>
      <c r="AM72" s="132">
        <v>0</v>
      </c>
    </row>
    <row r="73" spans="1:39">
      <c r="B73" s="6" t="s">
        <v>48</v>
      </c>
      <c r="C73" s="186"/>
      <c r="D73" s="132">
        <v>0</v>
      </c>
      <c r="E73" s="132">
        <v>0</v>
      </c>
      <c r="F73" s="132">
        <v>0</v>
      </c>
      <c r="G73" s="132">
        <v>0</v>
      </c>
      <c r="H73" s="132">
        <v>0</v>
      </c>
      <c r="I73" s="132">
        <v>0</v>
      </c>
      <c r="J73" s="132">
        <v>0</v>
      </c>
      <c r="K73" s="132">
        <v>0</v>
      </c>
      <c r="L73" s="132">
        <v>0</v>
      </c>
      <c r="M73" s="132">
        <v>0</v>
      </c>
      <c r="N73" s="132">
        <v>0</v>
      </c>
      <c r="O73" s="132">
        <v>0</v>
      </c>
      <c r="P73" s="133"/>
      <c r="Q73" s="132">
        <v>0</v>
      </c>
      <c r="R73" s="132">
        <v>0</v>
      </c>
      <c r="S73" s="132">
        <v>0</v>
      </c>
      <c r="T73" s="132">
        <v>0</v>
      </c>
      <c r="U73" s="132">
        <v>0</v>
      </c>
      <c r="V73" s="132">
        <v>0</v>
      </c>
      <c r="W73" s="132">
        <v>0</v>
      </c>
      <c r="X73" s="132">
        <v>0</v>
      </c>
      <c r="Y73" s="132">
        <v>0</v>
      </c>
      <c r="Z73" s="132">
        <v>0</v>
      </c>
      <c r="AA73" s="132">
        <v>0</v>
      </c>
      <c r="AB73" s="135"/>
      <c r="AC73" s="132">
        <v>0</v>
      </c>
      <c r="AD73" s="132">
        <v>0</v>
      </c>
      <c r="AE73" s="132">
        <v>0</v>
      </c>
      <c r="AF73" s="132">
        <v>0</v>
      </c>
      <c r="AG73" s="132">
        <v>0</v>
      </c>
      <c r="AH73" s="132">
        <v>0</v>
      </c>
      <c r="AI73" s="132">
        <v>0</v>
      </c>
      <c r="AJ73" s="132">
        <v>0</v>
      </c>
      <c r="AK73" s="132">
        <v>0</v>
      </c>
      <c r="AL73" s="132">
        <v>0</v>
      </c>
      <c r="AM73" s="132">
        <v>0</v>
      </c>
    </row>
    <row r="74" spans="1:39">
      <c r="B74" s="6" t="s">
        <v>321</v>
      </c>
      <c r="C74" s="186"/>
      <c r="D74" s="132">
        <v>16.184714622368247</v>
      </c>
      <c r="E74" s="132">
        <v>18.745636278505849</v>
      </c>
      <c r="F74" s="132">
        <v>22.520542404572055</v>
      </c>
      <c r="G74" s="132">
        <v>25.015907841701452</v>
      </c>
      <c r="H74" s="132">
        <v>61.816640834240964</v>
      </c>
      <c r="I74" s="132">
        <v>31.829459031273753</v>
      </c>
      <c r="J74" s="132">
        <v>114.72744196634557</v>
      </c>
      <c r="K74" s="132">
        <v>123.29677025362568</v>
      </c>
      <c r="L74" s="132">
        <v>248.5641483242604</v>
      </c>
      <c r="M74" s="132">
        <v>254.2154792780758</v>
      </c>
      <c r="N74" s="132">
        <v>191.22058553440664</v>
      </c>
      <c r="O74" s="132">
        <v>214.1019305882366</v>
      </c>
      <c r="P74" s="133"/>
      <c r="Q74" s="132">
        <v>2.5609216561376047</v>
      </c>
      <c r="R74" s="132">
        <v>3.7749061260662047</v>
      </c>
      <c r="S74" s="132">
        <v>2.4953654371293958</v>
      </c>
      <c r="T74" s="132">
        <v>36.800732992539515</v>
      </c>
      <c r="U74" s="132">
        <v>-29.987181802967211</v>
      </c>
      <c r="V74" s="132">
        <v>82.897982935071809</v>
      </c>
      <c r="W74" s="132">
        <v>8.5693282872801202</v>
      </c>
      <c r="X74" s="132">
        <v>125.26737807063471</v>
      </c>
      <c r="Y74" s="132">
        <v>5.6513309538154033</v>
      </c>
      <c r="Z74" s="132">
        <v>-62.994893743669152</v>
      </c>
      <c r="AA74" s="132">
        <v>22.881345053829971</v>
      </c>
      <c r="AB74" s="135"/>
      <c r="AC74" s="132">
        <v>0</v>
      </c>
      <c r="AD74" s="132">
        <v>0</v>
      </c>
      <c r="AE74" s="132">
        <v>0</v>
      </c>
      <c r="AF74" s="132">
        <v>0</v>
      </c>
      <c r="AG74" s="132">
        <v>0</v>
      </c>
      <c r="AH74" s="132">
        <v>0</v>
      </c>
      <c r="AI74" s="132">
        <v>0</v>
      </c>
      <c r="AJ74" s="132">
        <v>0</v>
      </c>
      <c r="AK74" s="132">
        <v>0</v>
      </c>
      <c r="AL74" s="132">
        <v>0</v>
      </c>
      <c r="AM74" s="132">
        <v>0</v>
      </c>
    </row>
    <row r="75" spans="1:39">
      <c r="B75" s="8" t="s">
        <v>100</v>
      </c>
      <c r="C75" s="186"/>
      <c r="D75" s="132">
        <v>185.76781880978334</v>
      </c>
      <c r="E75" s="132">
        <v>218.66732888585872</v>
      </c>
      <c r="F75" s="132">
        <v>267.21402187119816</v>
      </c>
      <c r="G75" s="132">
        <v>280.29253271567978</v>
      </c>
      <c r="H75" s="132">
        <v>565.45194368880618</v>
      </c>
      <c r="I75" s="132">
        <v>397.40860671357495</v>
      </c>
      <c r="J75" s="132">
        <v>1045.8599234432977</v>
      </c>
      <c r="K75" s="132">
        <v>1024.2597061830427</v>
      </c>
      <c r="L75" s="132">
        <v>1819.3553788835554</v>
      </c>
      <c r="M75" s="132">
        <v>1860.7200706059605</v>
      </c>
      <c r="N75" s="132">
        <v>1399.6314560675928</v>
      </c>
      <c r="O75" s="132">
        <v>1567.110549414029</v>
      </c>
      <c r="P75" s="133"/>
      <c r="Q75" s="132">
        <v>32.899510076075387</v>
      </c>
      <c r="R75" s="132">
        <v>48.546692985339448</v>
      </c>
      <c r="S75" s="132">
        <v>13.078510844481617</v>
      </c>
      <c r="T75" s="132">
        <v>285.15941097312646</v>
      </c>
      <c r="U75" s="132">
        <v>-168.04333697523126</v>
      </c>
      <c r="V75" s="132">
        <v>648.45131672972286</v>
      </c>
      <c r="W75" s="132">
        <v>-21.60021726025505</v>
      </c>
      <c r="X75" s="132">
        <v>795.09567270051275</v>
      </c>
      <c r="Y75" s="132">
        <v>41.364691722404956</v>
      </c>
      <c r="Z75" s="132">
        <v>-461.08861453836755</v>
      </c>
      <c r="AA75" s="132">
        <v>167.47909334643617</v>
      </c>
      <c r="AB75" s="135"/>
      <c r="AC75" s="132">
        <v>0</v>
      </c>
      <c r="AD75" s="132">
        <v>0</v>
      </c>
      <c r="AE75" s="132">
        <v>0</v>
      </c>
      <c r="AF75" s="132">
        <v>0</v>
      </c>
      <c r="AG75" s="132">
        <v>0</v>
      </c>
      <c r="AH75" s="132">
        <v>0</v>
      </c>
      <c r="AI75" s="132">
        <v>0</v>
      </c>
      <c r="AJ75" s="132">
        <v>0</v>
      </c>
      <c r="AK75" s="132">
        <v>0</v>
      </c>
      <c r="AL75" s="132">
        <v>0</v>
      </c>
      <c r="AM75" s="132">
        <v>0</v>
      </c>
    </row>
    <row r="76" spans="1:39" s="43" customFormat="1">
      <c r="A76" s="36"/>
      <c r="B76" s="29" t="s">
        <v>11</v>
      </c>
      <c r="C76" s="177" t="s">
        <v>296</v>
      </c>
      <c r="D76" s="129">
        <v>53.040328915301806</v>
      </c>
      <c r="E76" s="129">
        <v>82.864360699021546</v>
      </c>
      <c r="F76" s="129">
        <v>79.746629448098162</v>
      </c>
      <c r="G76" s="129">
        <v>66.3658124844344</v>
      </c>
      <c r="H76" s="129">
        <v>0</v>
      </c>
      <c r="I76" s="129">
        <v>-1.5584277007986644E-12</v>
      </c>
      <c r="J76" s="129">
        <v>0</v>
      </c>
      <c r="K76" s="129">
        <v>0</v>
      </c>
      <c r="L76" s="129">
        <v>0</v>
      </c>
      <c r="M76" s="129">
        <v>0</v>
      </c>
      <c r="N76" s="129">
        <v>0</v>
      </c>
      <c r="O76" s="129">
        <v>0</v>
      </c>
      <c r="P76" s="136"/>
      <c r="Q76" s="129">
        <v>29.82403178371974</v>
      </c>
      <c r="R76" s="129">
        <v>-3.1177312509233834</v>
      </c>
      <c r="S76" s="129">
        <v>-13.380816963663754</v>
      </c>
      <c r="T76" s="129">
        <v>-66.3658124844344</v>
      </c>
      <c r="U76" s="129">
        <v>-1.5584277007986644E-12</v>
      </c>
      <c r="V76" s="129">
        <v>1.5584277007986644E-12</v>
      </c>
      <c r="W76" s="129">
        <v>0</v>
      </c>
      <c r="X76" s="129">
        <v>0</v>
      </c>
      <c r="Y76" s="129">
        <v>0</v>
      </c>
      <c r="Z76" s="129">
        <v>0</v>
      </c>
      <c r="AA76" s="129">
        <v>0</v>
      </c>
      <c r="AB76" s="131"/>
      <c r="AC76" s="129">
        <v>0</v>
      </c>
      <c r="AD76" s="129">
        <v>0</v>
      </c>
      <c r="AE76" s="129">
        <v>0</v>
      </c>
      <c r="AF76" s="129">
        <v>0</v>
      </c>
      <c r="AG76" s="129">
        <v>0</v>
      </c>
      <c r="AH76" s="129">
        <v>0</v>
      </c>
      <c r="AI76" s="129">
        <v>0</v>
      </c>
      <c r="AJ76" s="129">
        <v>0</v>
      </c>
      <c r="AK76" s="129">
        <v>0</v>
      </c>
      <c r="AL76" s="129">
        <v>0</v>
      </c>
      <c r="AM76" s="129">
        <v>0</v>
      </c>
    </row>
    <row r="77" spans="1:39">
      <c r="B77" s="3" t="s">
        <v>12</v>
      </c>
      <c r="C77" s="178" t="s">
        <v>297</v>
      </c>
      <c r="D77" s="132">
        <v>0</v>
      </c>
      <c r="E77" s="132">
        <v>0</v>
      </c>
      <c r="F77" s="132">
        <v>0</v>
      </c>
      <c r="G77" s="132">
        <v>0</v>
      </c>
      <c r="H77" s="132">
        <v>0</v>
      </c>
      <c r="I77" s="132">
        <v>0</v>
      </c>
      <c r="J77" s="132">
        <v>0</v>
      </c>
      <c r="K77" s="132">
        <v>0</v>
      </c>
      <c r="L77" s="132">
        <v>0</v>
      </c>
      <c r="M77" s="132">
        <v>0</v>
      </c>
      <c r="N77" s="132">
        <v>0</v>
      </c>
      <c r="O77" s="132">
        <v>0</v>
      </c>
      <c r="P77" s="133"/>
      <c r="Q77" s="132">
        <v>0</v>
      </c>
      <c r="R77" s="132">
        <v>0</v>
      </c>
      <c r="S77" s="132">
        <v>0</v>
      </c>
      <c r="T77" s="132">
        <v>0</v>
      </c>
      <c r="U77" s="132">
        <v>0</v>
      </c>
      <c r="V77" s="132">
        <v>0</v>
      </c>
      <c r="W77" s="132">
        <v>0</v>
      </c>
      <c r="X77" s="132">
        <v>0</v>
      </c>
      <c r="Y77" s="132">
        <v>0</v>
      </c>
      <c r="Z77" s="132">
        <v>0</v>
      </c>
      <c r="AA77" s="132">
        <v>0</v>
      </c>
      <c r="AB77" s="135"/>
      <c r="AC77" s="132">
        <v>0</v>
      </c>
      <c r="AD77" s="132">
        <v>0</v>
      </c>
      <c r="AE77" s="132">
        <v>0</v>
      </c>
      <c r="AF77" s="132">
        <v>0</v>
      </c>
      <c r="AG77" s="132">
        <v>0</v>
      </c>
      <c r="AH77" s="132">
        <v>0</v>
      </c>
      <c r="AI77" s="132">
        <v>0</v>
      </c>
      <c r="AJ77" s="132">
        <v>0</v>
      </c>
      <c r="AK77" s="132">
        <v>0</v>
      </c>
      <c r="AL77" s="132">
        <v>0</v>
      </c>
      <c r="AM77" s="132">
        <v>0</v>
      </c>
    </row>
    <row r="78" spans="1:39">
      <c r="B78" s="3" t="s">
        <v>13</v>
      </c>
      <c r="C78" s="178" t="s">
        <v>298</v>
      </c>
      <c r="D78" s="132">
        <v>53.040328915301806</v>
      </c>
      <c r="E78" s="132">
        <v>82.864360699021546</v>
      </c>
      <c r="F78" s="132">
        <v>79.746629448098162</v>
      </c>
      <c r="G78" s="132">
        <v>66.3658124844344</v>
      </c>
      <c r="H78" s="132">
        <v>0</v>
      </c>
      <c r="I78" s="132">
        <v>-1.5584277007986644E-12</v>
      </c>
      <c r="J78" s="132">
        <v>0</v>
      </c>
      <c r="K78" s="132">
        <v>0</v>
      </c>
      <c r="L78" s="132">
        <v>0</v>
      </c>
      <c r="M78" s="132">
        <v>0</v>
      </c>
      <c r="N78" s="132">
        <v>0</v>
      </c>
      <c r="O78" s="132">
        <v>0</v>
      </c>
      <c r="P78" s="133"/>
      <c r="Q78" s="132">
        <v>29.82403178371974</v>
      </c>
      <c r="R78" s="132">
        <v>-3.1177312509233834</v>
      </c>
      <c r="S78" s="132">
        <v>-13.380816963663754</v>
      </c>
      <c r="T78" s="132">
        <v>-66.3658124844344</v>
      </c>
      <c r="U78" s="132">
        <v>-1.5584277007986644E-12</v>
      </c>
      <c r="V78" s="132">
        <v>1.5584277007986644E-12</v>
      </c>
      <c r="W78" s="132">
        <v>0</v>
      </c>
      <c r="X78" s="132">
        <v>0</v>
      </c>
      <c r="Y78" s="132">
        <v>0</v>
      </c>
      <c r="Z78" s="132">
        <v>0</v>
      </c>
      <c r="AA78" s="132">
        <v>0</v>
      </c>
      <c r="AB78" s="135"/>
      <c r="AC78" s="132">
        <v>0</v>
      </c>
      <c r="AD78" s="132">
        <v>0</v>
      </c>
      <c r="AE78" s="132">
        <v>0</v>
      </c>
      <c r="AF78" s="132">
        <v>0</v>
      </c>
      <c r="AG78" s="132">
        <v>0</v>
      </c>
      <c r="AH78" s="132">
        <v>0</v>
      </c>
      <c r="AI78" s="132">
        <v>0</v>
      </c>
      <c r="AJ78" s="132">
        <v>0</v>
      </c>
      <c r="AK78" s="132">
        <v>0</v>
      </c>
      <c r="AL78" s="132">
        <v>0</v>
      </c>
      <c r="AM78" s="132">
        <v>0</v>
      </c>
    </row>
    <row r="79" spans="1:39" s="43" customFormat="1">
      <c r="A79" s="36"/>
      <c r="B79" s="5" t="s">
        <v>14</v>
      </c>
      <c r="C79" s="177" t="s">
        <v>307</v>
      </c>
      <c r="D79" s="129">
        <v>0</v>
      </c>
      <c r="E79" s="129">
        <v>0</v>
      </c>
      <c r="F79" s="129">
        <v>0</v>
      </c>
      <c r="G79" s="129">
        <v>0</v>
      </c>
      <c r="H79" s="129">
        <v>0</v>
      </c>
      <c r="I79" s="129">
        <v>0</v>
      </c>
      <c r="J79" s="129">
        <v>0</v>
      </c>
      <c r="K79" s="129">
        <v>0</v>
      </c>
      <c r="L79" s="129">
        <v>0</v>
      </c>
      <c r="M79" s="129">
        <v>0</v>
      </c>
      <c r="N79" s="129">
        <v>0</v>
      </c>
      <c r="O79" s="129">
        <v>0</v>
      </c>
      <c r="P79" s="136"/>
      <c r="Q79" s="129">
        <v>0</v>
      </c>
      <c r="R79" s="129">
        <v>0</v>
      </c>
      <c r="S79" s="129">
        <v>0</v>
      </c>
      <c r="T79" s="129">
        <v>0</v>
      </c>
      <c r="U79" s="129">
        <v>0</v>
      </c>
      <c r="V79" s="129">
        <v>0</v>
      </c>
      <c r="W79" s="129">
        <v>0</v>
      </c>
      <c r="X79" s="129">
        <v>0</v>
      </c>
      <c r="Y79" s="129">
        <v>0</v>
      </c>
      <c r="Z79" s="129">
        <v>0</v>
      </c>
      <c r="AA79" s="129">
        <v>0</v>
      </c>
      <c r="AB79" s="131"/>
      <c r="AC79" s="129">
        <v>0</v>
      </c>
      <c r="AD79" s="129">
        <v>0</v>
      </c>
      <c r="AE79" s="129">
        <v>0</v>
      </c>
      <c r="AF79" s="129">
        <v>0</v>
      </c>
      <c r="AG79" s="129">
        <v>0</v>
      </c>
      <c r="AH79" s="129">
        <v>0</v>
      </c>
      <c r="AI79" s="129">
        <v>0</v>
      </c>
      <c r="AJ79" s="129">
        <v>0</v>
      </c>
      <c r="AK79" s="129">
        <v>0</v>
      </c>
      <c r="AL79" s="129">
        <v>0</v>
      </c>
      <c r="AM79" s="129">
        <v>0</v>
      </c>
    </row>
    <row r="80" spans="1:39">
      <c r="B80" s="3" t="s">
        <v>15</v>
      </c>
      <c r="C80" s="178" t="s">
        <v>299</v>
      </c>
      <c r="D80" s="132">
        <v>0</v>
      </c>
      <c r="E80" s="132">
        <v>0</v>
      </c>
      <c r="F80" s="132">
        <v>0</v>
      </c>
      <c r="G80" s="132">
        <v>0</v>
      </c>
      <c r="H80" s="132">
        <v>0</v>
      </c>
      <c r="I80" s="132">
        <v>0</v>
      </c>
      <c r="J80" s="132">
        <v>0</v>
      </c>
      <c r="K80" s="132">
        <v>0</v>
      </c>
      <c r="L80" s="132">
        <v>0</v>
      </c>
      <c r="M80" s="132">
        <v>0</v>
      </c>
      <c r="N80" s="132">
        <v>0</v>
      </c>
      <c r="O80" s="132">
        <v>0</v>
      </c>
      <c r="P80" s="133"/>
      <c r="Q80" s="132">
        <v>0</v>
      </c>
      <c r="R80" s="132">
        <v>0</v>
      </c>
      <c r="S80" s="132">
        <v>0</v>
      </c>
      <c r="T80" s="132">
        <v>0</v>
      </c>
      <c r="U80" s="132">
        <v>0</v>
      </c>
      <c r="V80" s="132">
        <v>0</v>
      </c>
      <c r="W80" s="132">
        <v>0</v>
      </c>
      <c r="X80" s="132">
        <v>0</v>
      </c>
      <c r="Y80" s="132">
        <v>0</v>
      </c>
      <c r="Z80" s="132">
        <v>0</v>
      </c>
      <c r="AA80" s="132">
        <v>0</v>
      </c>
      <c r="AB80" s="135"/>
      <c r="AC80" s="132">
        <v>0</v>
      </c>
      <c r="AD80" s="132">
        <v>0</v>
      </c>
      <c r="AE80" s="132">
        <v>0</v>
      </c>
      <c r="AF80" s="132">
        <v>0</v>
      </c>
      <c r="AG80" s="132">
        <v>0</v>
      </c>
      <c r="AH80" s="132">
        <v>0</v>
      </c>
      <c r="AI80" s="132">
        <v>0</v>
      </c>
      <c r="AJ80" s="132">
        <v>0</v>
      </c>
      <c r="AK80" s="132">
        <v>0</v>
      </c>
      <c r="AL80" s="132">
        <v>0</v>
      </c>
      <c r="AM80" s="132">
        <v>0</v>
      </c>
    </row>
    <row r="81" spans="1:39">
      <c r="B81" s="3" t="s">
        <v>16</v>
      </c>
      <c r="C81" s="178" t="s">
        <v>300</v>
      </c>
      <c r="D81" s="132">
        <v>0</v>
      </c>
      <c r="E81" s="132">
        <v>0</v>
      </c>
      <c r="F81" s="132">
        <v>0</v>
      </c>
      <c r="G81" s="132">
        <v>0</v>
      </c>
      <c r="H81" s="132">
        <v>0</v>
      </c>
      <c r="I81" s="132">
        <v>0</v>
      </c>
      <c r="J81" s="132">
        <v>0</v>
      </c>
      <c r="K81" s="132">
        <v>0</v>
      </c>
      <c r="L81" s="132">
        <v>0</v>
      </c>
      <c r="M81" s="132">
        <v>0</v>
      </c>
      <c r="N81" s="132">
        <v>0</v>
      </c>
      <c r="O81" s="132">
        <v>0</v>
      </c>
      <c r="P81" s="133"/>
      <c r="Q81" s="132">
        <v>0</v>
      </c>
      <c r="R81" s="132">
        <v>0</v>
      </c>
      <c r="S81" s="132">
        <v>0</v>
      </c>
      <c r="T81" s="132">
        <v>0</v>
      </c>
      <c r="U81" s="132">
        <v>0</v>
      </c>
      <c r="V81" s="132">
        <v>0</v>
      </c>
      <c r="W81" s="132">
        <v>0</v>
      </c>
      <c r="X81" s="132">
        <v>0</v>
      </c>
      <c r="Y81" s="132">
        <v>0</v>
      </c>
      <c r="Z81" s="132">
        <v>0</v>
      </c>
      <c r="AA81" s="132">
        <v>0</v>
      </c>
      <c r="AB81" s="135"/>
      <c r="AC81" s="132">
        <v>0</v>
      </c>
      <c r="AD81" s="132">
        <v>0</v>
      </c>
      <c r="AE81" s="132">
        <v>0</v>
      </c>
      <c r="AF81" s="132">
        <v>0</v>
      </c>
      <c r="AG81" s="132">
        <v>0</v>
      </c>
      <c r="AH81" s="132">
        <v>0</v>
      </c>
      <c r="AI81" s="132">
        <v>0</v>
      </c>
      <c r="AJ81" s="132">
        <v>0</v>
      </c>
      <c r="AK81" s="132">
        <v>0</v>
      </c>
      <c r="AL81" s="132">
        <v>0</v>
      </c>
      <c r="AM81" s="132">
        <v>0</v>
      </c>
    </row>
    <row r="82" spans="1:39">
      <c r="B82" s="3" t="s">
        <v>17</v>
      </c>
      <c r="C82" s="178" t="s">
        <v>301</v>
      </c>
      <c r="D82" s="132">
        <v>0</v>
      </c>
      <c r="E82" s="132">
        <v>0</v>
      </c>
      <c r="F82" s="132">
        <v>0</v>
      </c>
      <c r="G82" s="132">
        <v>0</v>
      </c>
      <c r="H82" s="132">
        <v>0</v>
      </c>
      <c r="I82" s="132">
        <v>0</v>
      </c>
      <c r="J82" s="132">
        <v>0</v>
      </c>
      <c r="K82" s="132">
        <v>0</v>
      </c>
      <c r="L82" s="132">
        <v>0</v>
      </c>
      <c r="M82" s="132">
        <v>0</v>
      </c>
      <c r="N82" s="132">
        <v>0</v>
      </c>
      <c r="O82" s="132">
        <v>0</v>
      </c>
      <c r="P82" s="133"/>
      <c r="Q82" s="132">
        <v>0</v>
      </c>
      <c r="R82" s="132">
        <v>0</v>
      </c>
      <c r="S82" s="132">
        <v>0</v>
      </c>
      <c r="T82" s="132">
        <v>0</v>
      </c>
      <c r="U82" s="132">
        <v>0</v>
      </c>
      <c r="V82" s="132">
        <v>0</v>
      </c>
      <c r="W82" s="132">
        <v>0</v>
      </c>
      <c r="X82" s="132">
        <v>0</v>
      </c>
      <c r="Y82" s="132">
        <v>0</v>
      </c>
      <c r="Z82" s="132">
        <v>0</v>
      </c>
      <c r="AA82" s="132">
        <v>0</v>
      </c>
      <c r="AB82" s="135"/>
      <c r="AC82" s="132">
        <v>0</v>
      </c>
      <c r="AD82" s="132">
        <v>0</v>
      </c>
      <c r="AE82" s="132">
        <v>0</v>
      </c>
      <c r="AF82" s="132">
        <v>0</v>
      </c>
      <c r="AG82" s="132">
        <v>0</v>
      </c>
      <c r="AH82" s="132">
        <v>0</v>
      </c>
      <c r="AI82" s="132">
        <v>0</v>
      </c>
      <c r="AJ82" s="132">
        <v>0</v>
      </c>
      <c r="AK82" s="132">
        <v>0</v>
      </c>
      <c r="AL82" s="132">
        <v>0</v>
      </c>
      <c r="AM82" s="132">
        <v>0</v>
      </c>
    </row>
    <row r="83" spans="1:39">
      <c r="B83" s="4" t="s">
        <v>18</v>
      </c>
      <c r="C83" s="40"/>
      <c r="D83" s="132">
        <v>0</v>
      </c>
      <c r="E83" s="132">
        <v>0</v>
      </c>
      <c r="F83" s="132">
        <v>0</v>
      </c>
      <c r="G83" s="132">
        <v>0</v>
      </c>
      <c r="H83" s="132">
        <v>0</v>
      </c>
      <c r="I83" s="132">
        <v>0</v>
      </c>
      <c r="J83" s="132">
        <v>0</v>
      </c>
      <c r="K83" s="132">
        <v>0</v>
      </c>
      <c r="L83" s="132">
        <v>0</v>
      </c>
      <c r="M83" s="132">
        <v>0</v>
      </c>
      <c r="N83" s="132">
        <v>0</v>
      </c>
      <c r="O83" s="132">
        <v>0</v>
      </c>
      <c r="P83" s="133"/>
      <c r="Q83" s="132">
        <v>0</v>
      </c>
      <c r="R83" s="132">
        <v>0</v>
      </c>
      <c r="S83" s="132">
        <v>0</v>
      </c>
      <c r="T83" s="132">
        <v>0</v>
      </c>
      <c r="U83" s="132">
        <v>0</v>
      </c>
      <c r="V83" s="132">
        <v>0</v>
      </c>
      <c r="W83" s="132">
        <v>0</v>
      </c>
      <c r="X83" s="132">
        <v>0</v>
      </c>
      <c r="Y83" s="132">
        <v>0</v>
      </c>
      <c r="Z83" s="132">
        <v>0</v>
      </c>
      <c r="AA83" s="132">
        <v>0</v>
      </c>
      <c r="AB83" s="135"/>
      <c r="AC83" s="132">
        <v>0</v>
      </c>
      <c r="AD83" s="132">
        <v>0</v>
      </c>
      <c r="AE83" s="132">
        <v>0</v>
      </c>
      <c r="AF83" s="132">
        <v>0</v>
      </c>
      <c r="AG83" s="132">
        <v>0</v>
      </c>
      <c r="AH83" s="132">
        <v>0</v>
      </c>
      <c r="AI83" s="132">
        <v>0</v>
      </c>
      <c r="AJ83" s="132">
        <v>0</v>
      </c>
      <c r="AK83" s="132">
        <v>0</v>
      </c>
      <c r="AL83" s="132">
        <v>0</v>
      </c>
      <c r="AM83" s="132">
        <v>0</v>
      </c>
    </row>
    <row r="84" spans="1:39">
      <c r="B84" s="3" t="s">
        <v>19</v>
      </c>
      <c r="C84" s="178" t="s">
        <v>302</v>
      </c>
      <c r="D84" s="132">
        <v>0</v>
      </c>
      <c r="E84" s="132">
        <v>0</v>
      </c>
      <c r="F84" s="132">
        <v>0</v>
      </c>
      <c r="G84" s="132">
        <v>0</v>
      </c>
      <c r="H84" s="132">
        <v>0</v>
      </c>
      <c r="I84" s="132">
        <v>0</v>
      </c>
      <c r="J84" s="132">
        <v>0</v>
      </c>
      <c r="K84" s="132">
        <v>0</v>
      </c>
      <c r="L84" s="132">
        <v>0</v>
      </c>
      <c r="M84" s="132">
        <v>0</v>
      </c>
      <c r="N84" s="132">
        <v>0</v>
      </c>
      <c r="O84" s="132">
        <v>0</v>
      </c>
      <c r="P84" s="133"/>
      <c r="Q84" s="132">
        <v>0</v>
      </c>
      <c r="R84" s="132">
        <v>0</v>
      </c>
      <c r="S84" s="132">
        <v>0</v>
      </c>
      <c r="T84" s="132">
        <v>0</v>
      </c>
      <c r="U84" s="132">
        <v>0</v>
      </c>
      <c r="V84" s="132">
        <v>0</v>
      </c>
      <c r="W84" s="132">
        <v>0</v>
      </c>
      <c r="X84" s="132">
        <v>0</v>
      </c>
      <c r="Y84" s="132">
        <v>0</v>
      </c>
      <c r="Z84" s="132">
        <v>0</v>
      </c>
      <c r="AA84" s="132">
        <v>0</v>
      </c>
      <c r="AB84" s="135"/>
      <c r="AC84" s="132">
        <v>0</v>
      </c>
      <c r="AD84" s="132">
        <v>0</v>
      </c>
      <c r="AE84" s="132">
        <v>0</v>
      </c>
      <c r="AF84" s="132">
        <v>0</v>
      </c>
      <c r="AG84" s="132">
        <v>0</v>
      </c>
      <c r="AH84" s="132">
        <v>0</v>
      </c>
      <c r="AI84" s="132">
        <v>0</v>
      </c>
      <c r="AJ84" s="132">
        <v>0</v>
      </c>
      <c r="AK84" s="132">
        <v>0</v>
      </c>
      <c r="AL84" s="132">
        <v>0</v>
      </c>
      <c r="AM84" s="132">
        <v>0</v>
      </c>
    </row>
    <row r="85" spans="1:39">
      <c r="B85" s="3" t="s">
        <v>20</v>
      </c>
      <c r="C85" s="178" t="s">
        <v>303</v>
      </c>
      <c r="D85" s="132">
        <v>0</v>
      </c>
      <c r="E85" s="132">
        <v>0</v>
      </c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133"/>
      <c r="Q85" s="132">
        <v>0</v>
      </c>
      <c r="R85" s="132">
        <v>0</v>
      </c>
      <c r="S85" s="132">
        <v>0</v>
      </c>
      <c r="T85" s="132">
        <v>0</v>
      </c>
      <c r="U85" s="132">
        <v>0</v>
      </c>
      <c r="V85" s="132">
        <v>0</v>
      </c>
      <c r="W85" s="132">
        <v>0</v>
      </c>
      <c r="X85" s="132">
        <v>0</v>
      </c>
      <c r="Y85" s="132">
        <v>0</v>
      </c>
      <c r="Z85" s="132">
        <v>0</v>
      </c>
      <c r="AA85" s="132">
        <v>0</v>
      </c>
      <c r="AB85" s="135"/>
      <c r="AC85" s="132">
        <v>0</v>
      </c>
      <c r="AD85" s="132">
        <v>0</v>
      </c>
      <c r="AE85" s="132">
        <v>0</v>
      </c>
      <c r="AF85" s="132">
        <v>0</v>
      </c>
      <c r="AG85" s="132">
        <v>0</v>
      </c>
      <c r="AH85" s="132">
        <v>0</v>
      </c>
      <c r="AI85" s="132">
        <v>0</v>
      </c>
      <c r="AJ85" s="132">
        <v>0</v>
      </c>
      <c r="AK85" s="132">
        <v>0</v>
      </c>
      <c r="AL85" s="132">
        <v>0</v>
      </c>
      <c r="AM85" s="132">
        <v>0</v>
      </c>
    </row>
    <row r="86" spans="1:39" s="43" customFormat="1">
      <c r="A86" s="36"/>
      <c r="B86" s="5" t="s">
        <v>21</v>
      </c>
      <c r="C86" s="177" t="s">
        <v>304</v>
      </c>
      <c r="D86" s="129">
        <v>14522.769610452659</v>
      </c>
      <c r="E86" s="129">
        <v>17462.329054461152</v>
      </c>
      <c r="F86" s="129">
        <v>20993.244158669262</v>
      </c>
      <c r="G86" s="129">
        <v>21628.453146715641</v>
      </c>
      <c r="H86" s="129">
        <v>24975.130598037918</v>
      </c>
      <c r="I86" s="129">
        <v>32004.293310286819</v>
      </c>
      <c r="J86" s="129">
        <v>35533.279648197422</v>
      </c>
      <c r="K86" s="129">
        <v>36254.244585507622</v>
      </c>
      <c r="L86" s="129">
        <v>65210.950555703275</v>
      </c>
      <c r="M86" s="129">
        <v>62841.066243819259</v>
      </c>
      <c r="N86" s="129">
        <v>57942.015560066531</v>
      </c>
      <c r="O86" s="129">
        <v>92386.704882293299</v>
      </c>
      <c r="P86" s="136"/>
      <c r="Q86" s="129">
        <v>2939.5594440084919</v>
      </c>
      <c r="R86" s="129">
        <v>3530.9151042081112</v>
      </c>
      <c r="S86" s="129">
        <v>635.20898804637795</v>
      </c>
      <c r="T86" s="129">
        <v>3346.677451322279</v>
      </c>
      <c r="U86" s="129">
        <v>7029.162712248899</v>
      </c>
      <c r="V86" s="129">
        <v>3528.9863379106064</v>
      </c>
      <c r="W86" s="129">
        <v>720.96493731019677</v>
      </c>
      <c r="X86" s="129">
        <v>28956.705970195657</v>
      </c>
      <c r="Y86" s="129">
        <v>-2369.8843118840159</v>
      </c>
      <c r="Z86" s="129">
        <v>-4899.0506837527282</v>
      </c>
      <c r="AA86" s="129">
        <v>34444.689322226768</v>
      </c>
      <c r="AB86" s="131"/>
      <c r="AC86" s="129">
        <v>0</v>
      </c>
      <c r="AD86" s="129">
        <v>0</v>
      </c>
      <c r="AE86" s="129">
        <v>0</v>
      </c>
      <c r="AF86" s="129">
        <v>0</v>
      </c>
      <c r="AG86" s="129">
        <v>0</v>
      </c>
      <c r="AH86" s="129">
        <v>0</v>
      </c>
      <c r="AI86" s="129">
        <v>0</v>
      </c>
      <c r="AJ86" s="129">
        <v>0</v>
      </c>
      <c r="AK86" s="129">
        <v>0</v>
      </c>
      <c r="AL86" s="129">
        <v>0</v>
      </c>
      <c r="AM86" s="129">
        <v>0</v>
      </c>
    </row>
    <row r="87" spans="1:39" s="43" customFormat="1">
      <c r="A87" s="36"/>
      <c r="B87" s="9" t="s">
        <v>93</v>
      </c>
      <c r="C87" s="177" t="s">
        <v>305</v>
      </c>
      <c r="D87" s="129">
        <v>200.19346147993343</v>
      </c>
      <c r="E87" s="129">
        <v>192.82679737824046</v>
      </c>
      <c r="F87" s="129">
        <v>292.56581895928946</v>
      </c>
      <c r="G87" s="129">
        <v>324.57302189665222</v>
      </c>
      <c r="H87" s="129">
        <v>1421.9636252471259</v>
      </c>
      <c r="I87" s="129">
        <v>178.10292718821492</v>
      </c>
      <c r="J87" s="129">
        <v>11348.882655296333</v>
      </c>
      <c r="K87" s="129">
        <v>10127.860950692819</v>
      </c>
      <c r="L87" s="129">
        <v>8518.6607090356956</v>
      </c>
      <c r="M87" s="129">
        <v>8209.0771160874283</v>
      </c>
      <c r="N87" s="129">
        <v>7569.1025379587099</v>
      </c>
      <c r="O87" s="129">
        <v>12068.693773230656</v>
      </c>
      <c r="P87" s="136"/>
      <c r="Q87" s="129">
        <v>-7.3666641016929768</v>
      </c>
      <c r="R87" s="129">
        <v>99.739021581048988</v>
      </c>
      <c r="S87" s="129">
        <v>32.007202937362763</v>
      </c>
      <c r="T87" s="129">
        <v>1097.3906033504736</v>
      </c>
      <c r="U87" s="129">
        <v>-1243.8606980589111</v>
      </c>
      <c r="V87" s="129">
        <v>11170.779728108118</v>
      </c>
      <c r="W87" s="129">
        <v>-1221.0217046035141</v>
      </c>
      <c r="X87" s="129">
        <v>-1609.2002416571233</v>
      </c>
      <c r="Y87" s="129">
        <v>-309.58359294826749</v>
      </c>
      <c r="Z87" s="129">
        <v>-639.97457812871801</v>
      </c>
      <c r="AA87" s="129">
        <v>4499.5912352719461</v>
      </c>
      <c r="AB87" s="131"/>
      <c r="AC87" s="129">
        <v>0</v>
      </c>
      <c r="AD87" s="129">
        <v>0</v>
      </c>
      <c r="AE87" s="129">
        <v>0</v>
      </c>
      <c r="AF87" s="129">
        <v>0</v>
      </c>
      <c r="AG87" s="129">
        <v>0</v>
      </c>
      <c r="AH87" s="129">
        <v>0</v>
      </c>
      <c r="AI87" s="129">
        <v>0</v>
      </c>
      <c r="AJ87" s="129">
        <v>0</v>
      </c>
      <c r="AK87" s="129">
        <v>0</v>
      </c>
      <c r="AL87" s="129">
        <v>0</v>
      </c>
      <c r="AM87" s="129">
        <v>0</v>
      </c>
    </row>
    <row r="88" spans="1:39">
      <c r="B88" s="176" t="s">
        <v>40</v>
      </c>
      <c r="C88" s="186"/>
      <c r="D88" s="132">
        <v>130.26661350135058</v>
      </c>
      <c r="E88" s="132">
        <v>100.3784787018823</v>
      </c>
      <c r="F88" s="132">
        <v>171.9532953786003</v>
      </c>
      <c r="G88" s="132">
        <v>208.54108928652249</v>
      </c>
      <c r="H88" s="132">
        <v>786.66728478818163</v>
      </c>
      <c r="I88" s="132">
        <v>0</v>
      </c>
      <c r="J88" s="132">
        <v>7098.5325603906249</v>
      </c>
      <c r="K88" s="132">
        <v>5846.4762648793458</v>
      </c>
      <c r="L88" s="132">
        <v>5026.3587438996792</v>
      </c>
      <c r="M88" s="132">
        <v>4843.6917434716806</v>
      </c>
      <c r="N88" s="132">
        <v>4466.0805289249138</v>
      </c>
      <c r="O88" s="132">
        <v>7121.0236616399243</v>
      </c>
      <c r="P88" s="133"/>
      <c r="Q88" s="132">
        <v>-29.888134799468279</v>
      </c>
      <c r="R88" s="132">
        <v>71.574816676717987</v>
      </c>
      <c r="S88" s="132">
        <v>36.587793907922197</v>
      </c>
      <c r="T88" s="132">
        <v>578.12619550165914</v>
      </c>
      <c r="U88" s="132">
        <v>-786.66728478818163</v>
      </c>
      <c r="V88" s="132">
        <v>7098.5325603906249</v>
      </c>
      <c r="W88" s="132">
        <v>-1252.0562955112787</v>
      </c>
      <c r="X88" s="132">
        <v>-820.11752097966666</v>
      </c>
      <c r="Y88" s="132">
        <v>-182.66700042799897</v>
      </c>
      <c r="Z88" s="132">
        <v>-377.6112145467664</v>
      </c>
      <c r="AA88" s="132">
        <v>2654.9431327150105</v>
      </c>
      <c r="AB88" s="135"/>
      <c r="AC88" s="132">
        <v>0</v>
      </c>
      <c r="AD88" s="132">
        <v>0</v>
      </c>
      <c r="AE88" s="132">
        <v>0</v>
      </c>
      <c r="AF88" s="132">
        <v>0</v>
      </c>
      <c r="AG88" s="132">
        <v>0</v>
      </c>
      <c r="AH88" s="132">
        <v>0</v>
      </c>
      <c r="AI88" s="132">
        <v>0</v>
      </c>
      <c r="AJ88" s="132">
        <v>0</v>
      </c>
      <c r="AK88" s="132">
        <v>0</v>
      </c>
      <c r="AL88" s="132">
        <v>0</v>
      </c>
      <c r="AM88" s="132">
        <v>0</v>
      </c>
    </row>
    <row r="89" spans="1:39">
      <c r="B89" s="6" t="s">
        <v>41</v>
      </c>
      <c r="C89" s="186"/>
      <c r="D89" s="132">
        <v>0</v>
      </c>
      <c r="E89" s="132">
        <v>0</v>
      </c>
      <c r="F89" s="132">
        <v>0</v>
      </c>
      <c r="G89" s="132">
        <v>0</v>
      </c>
      <c r="H89" s="132">
        <v>0</v>
      </c>
      <c r="I89" s="132">
        <v>0</v>
      </c>
      <c r="J89" s="132">
        <v>0</v>
      </c>
      <c r="K89" s="132">
        <v>0</v>
      </c>
      <c r="L89" s="132">
        <v>0</v>
      </c>
      <c r="M89" s="132">
        <v>0</v>
      </c>
      <c r="N89" s="132">
        <v>0</v>
      </c>
      <c r="O89" s="132">
        <v>0</v>
      </c>
      <c r="P89" s="133"/>
      <c r="Q89" s="132">
        <v>0</v>
      </c>
      <c r="R89" s="132">
        <v>0</v>
      </c>
      <c r="S89" s="132">
        <v>0</v>
      </c>
      <c r="T89" s="132">
        <v>0</v>
      </c>
      <c r="U89" s="132">
        <v>0</v>
      </c>
      <c r="V89" s="132">
        <v>0</v>
      </c>
      <c r="W89" s="132">
        <v>0</v>
      </c>
      <c r="X89" s="132">
        <v>0</v>
      </c>
      <c r="Y89" s="132">
        <v>0</v>
      </c>
      <c r="Z89" s="132">
        <v>0</v>
      </c>
      <c r="AA89" s="132">
        <v>0</v>
      </c>
      <c r="AB89" s="135"/>
      <c r="AC89" s="132">
        <v>0</v>
      </c>
      <c r="AD89" s="132">
        <v>0</v>
      </c>
      <c r="AE89" s="132">
        <v>0</v>
      </c>
      <c r="AF89" s="132">
        <v>0</v>
      </c>
      <c r="AG89" s="132">
        <v>0</v>
      </c>
      <c r="AH89" s="132">
        <v>0</v>
      </c>
      <c r="AI89" s="132">
        <v>0</v>
      </c>
      <c r="AJ89" s="132">
        <v>0</v>
      </c>
      <c r="AK89" s="132">
        <v>0</v>
      </c>
      <c r="AL89" s="132">
        <v>0</v>
      </c>
      <c r="AM89" s="132">
        <v>0</v>
      </c>
    </row>
    <row r="90" spans="1:39">
      <c r="B90" s="6" t="s">
        <v>42</v>
      </c>
      <c r="C90" s="186"/>
      <c r="D90" s="132">
        <v>0</v>
      </c>
      <c r="E90" s="132">
        <v>0</v>
      </c>
      <c r="F90" s="132">
        <v>0</v>
      </c>
      <c r="G90" s="132">
        <v>0</v>
      </c>
      <c r="H90" s="132">
        <v>3.3080555097128737E-7</v>
      </c>
      <c r="I90" s="132">
        <v>0</v>
      </c>
      <c r="J90" s="132">
        <v>5.6623556095098177E-6</v>
      </c>
      <c r="K90" s="132">
        <v>0</v>
      </c>
      <c r="L90" s="132">
        <v>2.5797959996866471</v>
      </c>
      <c r="M90" s="132">
        <v>2.486041530300465</v>
      </c>
      <c r="N90" s="132">
        <v>2.2922312691632416</v>
      </c>
      <c r="O90" s="132">
        <v>3.6548900092474774</v>
      </c>
      <c r="P90" s="133"/>
      <c r="Q90" s="132">
        <v>0</v>
      </c>
      <c r="R90" s="132">
        <v>0</v>
      </c>
      <c r="S90" s="132">
        <v>0</v>
      </c>
      <c r="T90" s="132">
        <v>3.3080555097128737E-7</v>
      </c>
      <c r="U90" s="132">
        <v>-3.3080555097128737E-7</v>
      </c>
      <c r="V90" s="132">
        <v>5.6623556095098177E-6</v>
      </c>
      <c r="W90" s="132">
        <v>-5.6623556095098177E-6</v>
      </c>
      <c r="X90" s="132">
        <v>2.5797959996866471</v>
      </c>
      <c r="Y90" s="132">
        <v>-9.3754469386182065E-2</v>
      </c>
      <c r="Z90" s="132">
        <v>-0.19381026113722347</v>
      </c>
      <c r="AA90" s="132">
        <v>1.3626587400842358</v>
      </c>
      <c r="AB90" s="135"/>
      <c r="AC90" s="132">
        <v>0</v>
      </c>
      <c r="AD90" s="132">
        <v>0</v>
      </c>
      <c r="AE90" s="132">
        <v>0</v>
      </c>
      <c r="AF90" s="132">
        <v>0</v>
      </c>
      <c r="AG90" s="132">
        <v>0</v>
      </c>
      <c r="AH90" s="132">
        <v>0</v>
      </c>
      <c r="AI90" s="132">
        <v>0</v>
      </c>
      <c r="AJ90" s="132">
        <v>0</v>
      </c>
      <c r="AK90" s="132">
        <v>0</v>
      </c>
      <c r="AL90" s="132">
        <v>0</v>
      </c>
      <c r="AM90" s="132">
        <v>0</v>
      </c>
    </row>
    <row r="91" spans="1:39">
      <c r="B91" s="6" t="s">
        <v>43</v>
      </c>
      <c r="C91" s="186"/>
      <c r="D91" s="132">
        <v>0</v>
      </c>
      <c r="E91" s="132">
        <v>0</v>
      </c>
      <c r="F91" s="132">
        <v>0</v>
      </c>
      <c r="G91" s="132">
        <v>0</v>
      </c>
      <c r="H91" s="132">
        <v>0</v>
      </c>
      <c r="I91" s="132">
        <v>0</v>
      </c>
      <c r="J91" s="132">
        <v>0</v>
      </c>
      <c r="K91" s="132">
        <v>0</v>
      </c>
      <c r="L91" s="132">
        <v>0</v>
      </c>
      <c r="M91" s="132">
        <v>0</v>
      </c>
      <c r="N91" s="132">
        <v>0</v>
      </c>
      <c r="O91" s="132">
        <v>0</v>
      </c>
      <c r="P91" s="133"/>
      <c r="Q91" s="132">
        <v>0</v>
      </c>
      <c r="R91" s="132">
        <v>0</v>
      </c>
      <c r="S91" s="132">
        <v>0</v>
      </c>
      <c r="T91" s="132">
        <v>0</v>
      </c>
      <c r="U91" s="132">
        <v>0</v>
      </c>
      <c r="V91" s="132">
        <v>0</v>
      </c>
      <c r="W91" s="132">
        <v>0</v>
      </c>
      <c r="X91" s="132">
        <v>0</v>
      </c>
      <c r="Y91" s="132">
        <v>0</v>
      </c>
      <c r="Z91" s="132">
        <v>0</v>
      </c>
      <c r="AA91" s="132">
        <v>0</v>
      </c>
      <c r="AB91" s="135"/>
      <c r="AC91" s="132">
        <v>0</v>
      </c>
      <c r="AD91" s="132">
        <v>0</v>
      </c>
      <c r="AE91" s="132">
        <v>0</v>
      </c>
      <c r="AF91" s="132">
        <v>0</v>
      </c>
      <c r="AG91" s="132">
        <v>0</v>
      </c>
      <c r="AH91" s="132">
        <v>0</v>
      </c>
      <c r="AI91" s="132">
        <v>0</v>
      </c>
      <c r="AJ91" s="132">
        <v>0</v>
      </c>
      <c r="AK91" s="132">
        <v>0</v>
      </c>
      <c r="AL91" s="132">
        <v>0</v>
      </c>
      <c r="AM91" s="132">
        <v>0</v>
      </c>
    </row>
    <row r="92" spans="1:39">
      <c r="B92" s="6" t="s">
        <v>44</v>
      </c>
      <c r="C92" s="186"/>
      <c r="D92" s="132">
        <v>0</v>
      </c>
      <c r="E92" s="132">
        <v>0</v>
      </c>
      <c r="F92" s="132">
        <v>0</v>
      </c>
      <c r="G92" s="132">
        <v>0</v>
      </c>
      <c r="H92" s="132">
        <v>0.23277516412427893</v>
      </c>
      <c r="I92" s="132">
        <v>0</v>
      </c>
      <c r="J92" s="132">
        <v>2.0210249512130725</v>
      </c>
      <c r="K92" s="132">
        <v>1.8029172402373117</v>
      </c>
      <c r="L92" s="132">
        <v>0.28597133381153689</v>
      </c>
      <c r="M92" s="132">
        <v>0.27557861645542969</v>
      </c>
      <c r="N92" s="132">
        <v>0.25409467784535889</v>
      </c>
      <c r="O92" s="132">
        <v>0.40514589952303015</v>
      </c>
      <c r="P92" s="133"/>
      <c r="Q92" s="132">
        <v>0</v>
      </c>
      <c r="R92" s="132">
        <v>0</v>
      </c>
      <c r="S92" s="132">
        <v>0</v>
      </c>
      <c r="T92" s="132">
        <v>0.23277516412427893</v>
      </c>
      <c r="U92" s="132">
        <v>-0.23277516412427893</v>
      </c>
      <c r="V92" s="132">
        <v>2.0210249512130725</v>
      </c>
      <c r="W92" s="132">
        <v>-0.21810771097576093</v>
      </c>
      <c r="X92" s="132">
        <v>-1.5169459064257749</v>
      </c>
      <c r="Y92" s="132">
        <v>-1.0392717356107195E-2</v>
      </c>
      <c r="Z92" s="132">
        <v>-2.1483938610070794E-2</v>
      </c>
      <c r="AA92" s="132">
        <v>0.15105122167767127</v>
      </c>
      <c r="AB92" s="135"/>
      <c r="AC92" s="132">
        <v>0</v>
      </c>
      <c r="AD92" s="132">
        <v>0</v>
      </c>
      <c r="AE92" s="132">
        <v>0</v>
      </c>
      <c r="AF92" s="132">
        <v>0</v>
      </c>
      <c r="AG92" s="132">
        <v>0</v>
      </c>
      <c r="AH92" s="132">
        <v>0</v>
      </c>
      <c r="AI92" s="132">
        <v>0</v>
      </c>
      <c r="AJ92" s="132">
        <v>0</v>
      </c>
      <c r="AK92" s="132">
        <v>0</v>
      </c>
      <c r="AL92" s="132">
        <v>0</v>
      </c>
      <c r="AM92" s="132">
        <v>0</v>
      </c>
    </row>
    <row r="93" spans="1:39">
      <c r="B93" s="7" t="s">
        <v>45</v>
      </c>
      <c r="C93" s="186"/>
      <c r="D93" s="132">
        <v>0</v>
      </c>
      <c r="E93" s="132">
        <v>0</v>
      </c>
      <c r="F93" s="132">
        <v>0</v>
      </c>
      <c r="G93" s="132">
        <v>0</v>
      </c>
      <c r="H93" s="132">
        <v>0.12009429381023787</v>
      </c>
      <c r="I93" s="132">
        <v>0</v>
      </c>
      <c r="J93" s="132">
        <v>1.0268455403621675</v>
      </c>
      <c r="K93" s="132">
        <v>0.94472281549569048</v>
      </c>
      <c r="L93" s="132">
        <v>0.28597133381153689</v>
      </c>
      <c r="M93" s="132">
        <v>0.27557861645542969</v>
      </c>
      <c r="N93" s="132">
        <v>0.25409467784535889</v>
      </c>
      <c r="O93" s="132">
        <v>0.40514589952303015</v>
      </c>
      <c r="P93" s="133"/>
      <c r="Q93" s="132">
        <v>0</v>
      </c>
      <c r="R93" s="132">
        <v>0</v>
      </c>
      <c r="S93" s="132">
        <v>0</v>
      </c>
      <c r="T93" s="132">
        <v>0.12009429381023787</v>
      </c>
      <c r="U93" s="132">
        <v>-0.12009429381023787</v>
      </c>
      <c r="V93" s="132">
        <v>1.0268455403621675</v>
      </c>
      <c r="W93" s="132">
        <v>-8.2122724866477009E-2</v>
      </c>
      <c r="X93" s="132">
        <v>-0.65875148168415365</v>
      </c>
      <c r="Y93" s="132">
        <v>-1.0392717356107195E-2</v>
      </c>
      <c r="Z93" s="132">
        <v>-2.1483938610070794E-2</v>
      </c>
      <c r="AA93" s="132">
        <v>0.15105122167767127</v>
      </c>
      <c r="AB93" s="135"/>
      <c r="AC93" s="132">
        <v>0</v>
      </c>
      <c r="AD93" s="132">
        <v>0</v>
      </c>
      <c r="AE93" s="132">
        <v>0</v>
      </c>
      <c r="AF93" s="132">
        <v>0</v>
      </c>
      <c r="AG93" s="132">
        <v>0</v>
      </c>
      <c r="AH93" s="132">
        <v>0</v>
      </c>
      <c r="AI93" s="132">
        <v>0</v>
      </c>
      <c r="AJ93" s="132">
        <v>0</v>
      </c>
      <c r="AK93" s="132">
        <v>0</v>
      </c>
      <c r="AL93" s="132">
        <v>0</v>
      </c>
      <c r="AM93" s="132">
        <v>0</v>
      </c>
    </row>
    <row r="94" spans="1:39">
      <c r="B94" s="7" t="s">
        <v>46</v>
      </c>
      <c r="C94" s="186"/>
      <c r="D94" s="132">
        <v>0</v>
      </c>
      <c r="E94" s="132">
        <v>0</v>
      </c>
      <c r="F94" s="132">
        <v>0</v>
      </c>
      <c r="G94" s="132">
        <v>0</v>
      </c>
      <c r="H94" s="132">
        <v>0.11268087031404102</v>
      </c>
      <c r="I94" s="132">
        <v>0</v>
      </c>
      <c r="J94" s="132">
        <v>0.99417941085090522</v>
      </c>
      <c r="K94" s="132">
        <v>0.85819442474162133</v>
      </c>
      <c r="L94" s="132">
        <v>0</v>
      </c>
      <c r="M94" s="132">
        <v>0</v>
      </c>
      <c r="N94" s="132">
        <v>0</v>
      </c>
      <c r="O94" s="132">
        <v>0</v>
      </c>
      <c r="P94" s="133"/>
      <c r="Q94" s="132">
        <v>0</v>
      </c>
      <c r="R94" s="132">
        <v>0</v>
      </c>
      <c r="S94" s="132">
        <v>0</v>
      </c>
      <c r="T94" s="132">
        <v>0.11268087031404102</v>
      </c>
      <c r="U94" s="132">
        <v>-0.11268087031404102</v>
      </c>
      <c r="V94" s="132">
        <v>0.99417941085090522</v>
      </c>
      <c r="W94" s="132">
        <v>-0.13598498610928392</v>
      </c>
      <c r="X94" s="132">
        <v>-0.85819442474162133</v>
      </c>
      <c r="Y94" s="132">
        <v>0</v>
      </c>
      <c r="Z94" s="132">
        <v>0</v>
      </c>
      <c r="AA94" s="132">
        <v>0</v>
      </c>
      <c r="AB94" s="135"/>
      <c r="AC94" s="132">
        <v>0</v>
      </c>
      <c r="AD94" s="132">
        <v>0</v>
      </c>
      <c r="AE94" s="132">
        <v>0</v>
      </c>
      <c r="AF94" s="132">
        <v>0</v>
      </c>
      <c r="AG94" s="132">
        <v>0</v>
      </c>
      <c r="AH94" s="132">
        <v>0</v>
      </c>
      <c r="AI94" s="132">
        <v>0</v>
      </c>
      <c r="AJ94" s="132">
        <v>0</v>
      </c>
      <c r="AK94" s="132">
        <v>0</v>
      </c>
      <c r="AL94" s="132">
        <v>0</v>
      </c>
      <c r="AM94" s="132">
        <v>0</v>
      </c>
    </row>
    <row r="95" spans="1:39">
      <c r="B95" s="6" t="s">
        <v>313</v>
      </c>
      <c r="C95" s="186"/>
      <c r="D95" s="132">
        <v>0</v>
      </c>
      <c r="E95" s="132">
        <v>0</v>
      </c>
      <c r="F95" s="132">
        <v>0</v>
      </c>
      <c r="G95" s="132">
        <v>0</v>
      </c>
      <c r="H95" s="132">
        <v>0</v>
      </c>
      <c r="I95" s="132">
        <v>0</v>
      </c>
      <c r="J95" s="132">
        <v>0</v>
      </c>
      <c r="K95" s="132">
        <v>0</v>
      </c>
      <c r="L95" s="132">
        <v>0</v>
      </c>
      <c r="M95" s="132">
        <v>0</v>
      </c>
      <c r="N95" s="132">
        <v>0</v>
      </c>
      <c r="O95" s="132">
        <v>0</v>
      </c>
      <c r="P95" s="133"/>
      <c r="Q95" s="132">
        <v>0</v>
      </c>
      <c r="R95" s="132">
        <v>0</v>
      </c>
      <c r="S95" s="132">
        <v>0</v>
      </c>
      <c r="T95" s="132">
        <v>0</v>
      </c>
      <c r="U95" s="132">
        <v>0</v>
      </c>
      <c r="V95" s="132">
        <v>0</v>
      </c>
      <c r="W95" s="132">
        <v>0</v>
      </c>
      <c r="X95" s="132">
        <v>0</v>
      </c>
      <c r="Y95" s="132">
        <v>0</v>
      </c>
      <c r="Z95" s="132">
        <v>0</v>
      </c>
      <c r="AA95" s="132">
        <v>0</v>
      </c>
      <c r="AB95" s="135"/>
      <c r="AC95" s="132">
        <v>0</v>
      </c>
      <c r="AD95" s="132">
        <v>0</v>
      </c>
      <c r="AE95" s="132">
        <v>0</v>
      </c>
      <c r="AF95" s="132">
        <v>0</v>
      </c>
      <c r="AG95" s="132">
        <v>0</v>
      </c>
      <c r="AH95" s="132">
        <v>0</v>
      </c>
      <c r="AI95" s="132">
        <v>0</v>
      </c>
      <c r="AJ95" s="132">
        <v>0</v>
      </c>
      <c r="AK95" s="132">
        <v>0</v>
      </c>
      <c r="AL95" s="132">
        <v>0</v>
      </c>
      <c r="AM95" s="132">
        <v>0</v>
      </c>
    </row>
    <row r="96" spans="1:39">
      <c r="B96" s="6" t="s">
        <v>107</v>
      </c>
      <c r="C96" s="186"/>
      <c r="D96" s="132">
        <v>130.26661350135058</v>
      </c>
      <c r="E96" s="132">
        <v>100.3784787018823</v>
      </c>
      <c r="F96" s="132">
        <v>171.9532953786003</v>
      </c>
      <c r="G96" s="132">
        <v>208.54108928652249</v>
      </c>
      <c r="H96" s="132">
        <v>492.85434650179513</v>
      </c>
      <c r="I96" s="132">
        <v>0</v>
      </c>
      <c r="J96" s="132">
        <v>4682.4163158678866</v>
      </c>
      <c r="K96" s="132">
        <v>3446.9650497220196</v>
      </c>
      <c r="L96" s="132">
        <v>2916.7971045640388</v>
      </c>
      <c r="M96" s="132">
        <v>2810.7954033137194</v>
      </c>
      <c r="N96" s="132">
        <v>2591.6675309592702</v>
      </c>
      <c r="O96" s="132">
        <v>4132.3316253564053</v>
      </c>
      <c r="P96" s="133"/>
      <c r="Q96" s="132">
        <v>-29.888134799468279</v>
      </c>
      <c r="R96" s="132">
        <v>71.574816676717987</v>
      </c>
      <c r="S96" s="132">
        <v>36.587793907922197</v>
      </c>
      <c r="T96" s="132">
        <v>284.3132572152727</v>
      </c>
      <c r="U96" s="132">
        <v>-492.85434650179513</v>
      </c>
      <c r="V96" s="132">
        <v>4682.4163158678866</v>
      </c>
      <c r="W96" s="132">
        <v>-1235.4512661458671</v>
      </c>
      <c r="X96" s="132">
        <v>-530.16794515798051</v>
      </c>
      <c r="Y96" s="132">
        <v>-106.00170125031951</v>
      </c>
      <c r="Z96" s="132">
        <v>-219.12787235444924</v>
      </c>
      <c r="AA96" s="132">
        <v>1540.6640943971349</v>
      </c>
      <c r="AB96" s="135"/>
      <c r="AC96" s="132">
        <v>0</v>
      </c>
      <c r="AD96" s="132">
        <v>0</v>
      </c>
      <c r="AE96" s="132">
        <v>0</v>
      </c>
      <c r="AF96" s="132">
        <v>0</v>
      </c>
      <c r="AG96" s="132">
        <v>0</v>
      </c>
      <c r="AH96" s="132">
        <v>0</v>
      </c>
      <c r="AI96" s="132">
        <v>0</v>
      </c>
      <c r="AJ96" s="132">
        <v>0</v>
      </c>
      <c r="AK96" s="132">
        <v>0</v>
      </c>
      <c r="AL96" s="132">
        <v>0</v>
      </c>
      <c r="AM96" s="132">
        <v>0</v>
      </c>
    </row>
    <row r="97" spans="1:39">
      <c r="B97" s="6" t="s">
        <v>48</v>
      </c>
      <c r="C97" s="186"/>
      <c r="D97" s="132">
        <v>0</v>
      </c>
      <c r="E97" s="132">
        <v>0</v>
      </c>
      <c r="F97" s="132">
        <v>0</v>
      </c>
      <c r="G97" s="132">
        <v>0</v>
      </c>
      <c r="H97" s="132">
        <v>0</v>
      </c>
      <c r="I97" s="132">
        <v>0</v>
      </c>
      <c r="J97" s="132">
        <v>0</v>
      </c>
      <c r="K97" s="132">
        <v>0</v>
      </c>
      <c r="L97" s="132">
        <v>0</v>
      </c>
      <c r="M97" s="132">
        <v>0</v>
      </c>
      <c r="N97" s="132">
        <v>0</v>
      </c>
      <c r="O97" s="132">
        <v>0</v>
      </c>
      <c r="P97" s="133"/>
      <c r="Q97" s="132">
        <v>0</v>
      </c>
      <c r="R97" s="132">
        <v>0</v>
      </c>
      <c r="S97" s="132">
        <v>0</v>
      </c>
      <c r="T97" s="132">
        <v>0</v>
      </c>
      <c r="U97" s="132">
        <v>0</v>
      </c>
      <c r="V97" s="132">
        <v>0</v>
      </c>
      <c r="W97" s="132">
        <v>0</v>
      </c>
      <c r="X97" s="132">
        <v>0</v>
      </c>
      <c r="Y97" s="132">
        <v>0</v>
      </c>
      <c r="Z97" s="132">
        <v>0</v>
      </c>
      <c r="AA97" s="132">
        <v>0</v>
      </c>
      <c r="AB97" s="135"/>
      <c r="AC97" s="132">
        <v>0</v>
      </c>
      <c r="AD97" s="132">
        <v>0</v>
      </c>
      <c r="AE97" s="132">
        <v>0</v>
      </c>
      <c r="AF97" s="132">
        <v>0</v>
      </c>
      <c r="AG97" s="132">
        <v>0</v>
      </c>
      <c r="AH97" s="132">
        <v>0</v>
      </c>
      <c r="AI97" s="132">
        <v>0</v>
      </c>
      <c r="AJ97" s="132">
        <v>0</v>
      </c>
      <c r="AK97" s="132">
        <v>0</v>
      </c>
      <c r="AL97" s="132">
        <v>0</v>
      </c>
      <c r="AM97" s="132">
        <v>0</v>
      </c>
    </row>
    <row r="98" spans="1:39">
      <c r="B98" s="6" t="s">
        <v>321</v>
      </c>
      <c r="C98" s="186"/>
      <c r="D98" s="132">
        <v>0</v>
      </c>
      <c r="E98" s="132">
        <v>0</v>
      </c>
      <c r="F98" s="132">
        <v>0</v>
      </c>
      <c r="G98" s="132">
        <v>0</v>
      </c>
      <c r="H98" s="132">
        <v>293.5801627914567</v>
      </c>
      <c r="I98" s="132">
        <v>0</v>
      </c>
      <c r="J98" s="132">
        <v>2414.0952139091696</v>
      </c>
      <c r="K98" s="132">
        <v>2397.7082979170896</v>
      </c>
      <c r="L98" s="132">
        <v>2106.6958720021421</v>
      </c>
      <c r="M98" s="132">
        <v>2030.1347200112052</v>
      </c>
      <c r="N98" s="132">
        <v>1871.8666720186352</v>
      </c>
      <c r="O98" s="132">
        <v>2984.6320003747483</v>
      </c>
      <c r="P98" s="133"/>
      <c r="Q98" s="132">
        <v>0</v>
      </c>
      <c r="R98" s="132">
        <v>0</v>
      </c>
      <c r="S98" s="132">
        <v>0</v>
      </c>
      <c r="T98" s="132">
        <v>293.5801627914567</v>
      </c>
      <c r="U98" s="132">
        <v>-293.5801627914567</v>
      </c>
      <c r="V98" s="132">
        <v>2414.0952139091696</v>
      </c>
      <c r="W98" s="132">
        <v>-16.38691599208002</v>
      </c>
      <c r="X98" s="132">
        <v>-291.0124259149473</v>
      </c>
      <c r="Y98" s="132">
        <v>-76.561151990937049</v>
      </c>
      <c r="Z98" s="132">
        <v>-158.2680479925699</v>
      </c>
      <c r="AA98" s="132">
        <v>1112.7653283561131</v>
      </c>
      <c r="AB98" s="135"/>
      <c r="AC98" s="132">
        <v>0</v>
      </c>
      <c r="AD98" s="132">
        <v>0</v>
      </c>
      <c r="AE98" s="132">
        <v>0</v>
      </c>
      <c r="AF98" s="132">
        <v>0</v>
      </c>
      <c r="AG98" s="132">
        <v>0</v>
      </c>
      <c r="AH98" s="132">
        <v>0</v>
      </c>
      <c r="AI98" s="132">
        <v>0</v>
      </c>
      <c r="AJ98" s="132">
        <v>0</v>
      </c>
      <c r="AK98" s="132">
        <v>0</v>
      </c>
      <c r="AL98" s="132">
        <v>0</v>
      </c>
      <c r="AM98" s="132">
        <v>0</v>
      </c>
    </row>
    <row r="99" spans="1:39">
      <c r="B99" s="8" t="s">
        <v>100</v>
      </c>
      <c r="C99" s="186"/>
      <c r="D99" s="132">
        <v>69.92684797858287</v>
      </c>
      <c r="E99" s="132">
        <v>92.44831867635817</v>
      </c>
      <c r="F99" s="132">
        <v>120.61252358068919</v>
      </c>
      <c r="G99" s="132">
        <v>116.03193261012976</v>
      </c>
      <c r="H99" s="132">
        <v>635.29634045894431</v>
      </c>
      <c r="I99" s="132">
        <v>178.10292718821492</v>
      </c>
      <c r="J99" s="132">
        <v>4250.3500949057079</v>
      </c>
      <c r="K99" s="132">
        <v>4281.384685813473</v>
      </c>
      <c r="L99" s="132">
        <v>3492.3019651360164</v>
      </c>
      <c r="M99" s="132">
        <v>3365.3853726157477</v>
      </c>
      <c r="N99" s="132">
        <v>3103.0220090337971</v>
      </c>
      <c r="O99" s="132">
        <v>4947.6701115907317</v>
      </c>
      <c r="P99" s="133"/>
      <c r="Q99" s="132">
        <v>22.521470697775293</v>
      </c>
      <c r="R99" s="132">
        <v>28.164204904331026</v>
      </c>
      <c r="S99" s="132">
        <v>-4.5805909705594283</v>
      </c>
      <c r="T99" s="132">
        <v>519.26440784881459</v>
      </c>
      <c r="U99" s="132">
        <v>-457.19341327072937</v>
      </c>
      <c r="V99" s="132">
        <v>4072.2471677174931</v>
      </c>
      <c r="W99" s="132">
        <v>31.034590907765391</v>
      </c>
      <c r="X99" s="132">
        <v>-789.08272067745668</v>
      </c>
      <c r="Y99" s="132">
        <v>-126.91659252026852</v>
      </c>
      <c r="Z99" s="132">
        <v>-262.36336358195092</v>
      </c>
      <c r="AA99" s="132">
        <v>1844.6481025569349</v>
      </c>
      <c r="AB99" s="135"/>
      <c r="AC99" s="132">
        <v>0</v>
      </c>
      <c r="AD99" s="132">
        <v>0</v>
      </c>
      <c r="AE99" s="132">
        <v>0</v>
      </c>
      <c r="AF99" s="132">
        <v>0</v>
      </c>
      <c r="AG99" s="132">
        <v>0</v>
      </c>
      <c r="AH99" s="132">
        <v>0</v>
      </c>
      <c r="AI99" s="132">
        <v>0</v>
      </c>
      <c r="AJ99" s="132">
        <v>0</v>
      </c>
      <c r="AK99" s="132">
        <v>0</v>
      </c>
      <c r="AL99" s="132">
        <v>0</v>
      </c>
      <c r="AM99" s="132">
        <v>0</v>
      </c>
    </row>
    <row r="100" spans="1:39" s="43" customFormat="1" ht="18.75" customHeight="1">
      <c r="A100" s="36"/>
      <c r="B100" s="9" t="s">
        <v>94</v>
      </c>
      <c r="C100" s="177" t="s">
        <v>306</v>
      </c>
      <c r="D100" s="129">
        <v>14322.576148972727</v>
      </c>
      <c r="E100" s="129">
        <v>17269.50225708291</v>
      </c>
      <c r="F100" s="129">
        <v>20700.678339709972</v>
      </c>
      <c r="G100" s="129">
        <v>21303.880124818988</v>
      </c>
      <c r="H100" s="129">
        <v>23553.166972790794</v>
      </c>
      <c r="I100" s="129">
        <v>31826.190383098601</v>
      </c>
      <c r="J100" s="129">
        <v>24184.396992901089</v>
      </c>
      <c r="K100" s="129">
        <v>26126.3836348148</v>
      </c>
      <c r="L100" s="129">
        <v>56692.289846667583</v>
      </c>
      <c r="M100" s="129">
        <v>54631.989127731831</v>
      </c>
      <c r="N100" s="129">
        <v>50372.913022107823</v>
      </c>
      <c r="O100" s="129">
        <v>80318.011109062645</v>
      </c>
      <c r="P100" s="136"/>
      <c r="Q100" s="129">
        <v>2946.9261081101849</v>
      </c>
      <c r="R100" s="129">
        <v>3431.1760826270615</v>
      </c>
      <c r="S100" s="129">
        <v>603.20178510901599</v>
      </c>
      <c r="T100" s="129">
        <v>2249.2868479718054</v>
      </c>
      <c r="U100" s="129">
        <v>8273.0234103078055</v>
      </c>
      <c r="V100" s="129">
        <v>-7641.7933901975121</v>
      </c>
      <c r="W100" s="129">
        <v>1941.9866419137122</v>
      </c>
      <c r="X100" s="129">
        <v>30565.906211852787</v>
      </c>
      <c r="Y100" s="129">
        <v>-2060.3007189357527</v>
      </c>
      <c r="Z100" s="129">
        <v>-4259.0761056240126</v>
      </c>
      <c r="AA100" s="129">
        <v>29945.098086954829</v>
      </c>
      <c r="AB100" s="131"/>
      <c r="AC100" s="129">
        <v>0</v>
      </c>
      <c r="AD100" s="129">
        <v>0</v>
      </c>
      <c r="AE100" s="129">
        <v>0</v>
      </c>
      <c r="AF100" s="129">
        <v>0</v>
      </c>
      <c r="AG100" s="129">
        <v>0</v>
      </c>
      <c r="AH100" s="129">
        <v>0</v>
      </c>
      <c r="AI100" s="129">
        <v>0</v>
      </c>
      <c r="AJ100" s="129">
        <v>0</v>
      </c>
      <c r="AK100" s="129">
        <v>0</v>
      </c>
      <c r="AL100" s="129">
        <v>0</v>
      </c>
      <c r="AM100" s="129">
        <v>0</v>
      </c>
    </row>
    <row r="101" spans="1:39">
      <c r="B101" s="176" t="s">
        <v>40</v>
      </c>
      <c r="C101" s="186"/>
      <c r="D101" s="132">
        <v>12917.310723205104</v>
      </c>
      <c r="E101" s="132">
        <v>15694.49681041055</v>
      </c>
      <c r="F101" s="132">
        <v>18661.407170259485</v>
      </c>
      <c r="G101" s="132">
        <v>19142.739759560609</v>
      </c>
      <c r="H101" s="132">
        <v>1582.7400729862777</v>
      </c>
      <c r="I101" s="132">
        <v>56.319033732489579</v>
      </c>
      <c r="J101" s="132">
        <v>8308.548211189116</v>
      </c>
      <c r="K101" s="132">
        <v>16678.525443530161</v>
      </c>
      <c r="L101" s="132">
        <v>13059.337708166939</v>
      </c>
      <c r="M101" s="132">
        <v>12584.737670988468</v>
      </c>
      <c r="N101" s="132">
        <v>11603.639300494657</v>
      </c>
      <c r="O101" s="132">
        <v>18501.634595435346</v>
      </c>
      <c r="P101" s="133"/>
      <c r="Q101" s="132">
        <v>2777.1860872054449</v>
      </c>
      <c r="R101" s="132">
        <v>2966.9103598489355</v>
      </c>
      <c r="S101" s="132">
        <v>481.3325893011239</v>
      </c>
      <c r="T101" s="132">
        <v>-17559.999686574331</v>
      </c>
      <c r="U101" s="132">
        <v>-1526.4210392537882</v>
      </c>
      <c r="V101" s="132">
        <v>8252.2291774566274</v>
      </c>
      <c r="W101" s="132">
        <v>8369.9772323410452</v>
      </c>
      <c r="X101" s="132">
        <v>-3619.1877353632235</v>
      </c>
      <c r="Y101" s="132">
        <v>-474.6000371784703</v>
      </c>
      <c r="Z101" s="132">
        <v>-981.09837049381099</v>
      </c>
      <c r="AA101" s="132">
        <v>6897.9952949406879</v>
      </c>
      <c r="AB101" s="135"/>
      <c r="AC101" s="132">
        <v>0</v>
      </c>
      <c r="AD101" s="132">
        <v>0</v>
      </c>
      <c r="AE101" s="132">
        <v>0</v>
      </c>
      <c r="AF101" s="132">
        <v>0</v>
      </c>
      <c r="AG101" s="132">
        <v>0</v>
      </c>
      <c r="AH101" s="132">
        <v>0</v>
      </c>
      <c r="AI101" s="132">
        <v>0</v>
      </c>
      <c r="AJ101" s="132">
        <v>0</v>
      </c>
      <c r="AK101" s="132">
        <v>0</v>
      </c>
      <c r="AL101" s="132">
        <v>0</v>
      </c>
      <c r="AM101" s="132">
        <v>0</v>
      </c>
    </row>
    <row r="102" spans="1:39">
      <c r="B102" s="6" t="s">
        <v>41</v>
      </c>
      <c r="C102" s="186"/>
      <c r="D102" s="132">
        <v>0</v>
      </c>
      <c r="E102" s="132">
        <v>0</v>
      </c>
      <c r="F102" s="132">
        <v>0</v>
      </c>
      <c r="G102" s="132">
        <v>0</v>
      </c>
      <c r="H102" s="132">
        <v>0</v>
      </c>
      <c r="I102" s="132">
        <v>0</v>
      </c>
      <c r="J102" s="132">
        <v>0</v>
      </c>
      <c r="K102" s="132">
        <v>0</v>
      </c>
      <c r="L102" s="132">
        <v>0</v>
      </c>
      <c r="M102" s="132">
        <v>0</v>
      </c>
      <c r="N102" s="132">
        <v>0</v>
      </c>
      <c r="O102" s="132">
        <v>0</v>
      </c>
      <c r="P102" s="133"/>
      <c r="Q102" s="132">
        <v>0</v>
      </c>
      <c r="R102" s="132">
        <v>0</v>
      </c>
      <c r="S102" s="132">
        <v>0</v>
      </c>
      <c r="T102" s="132">
        <v>0</v>
      </c>
      <c r="U102" s="132">
        <v>0</v>
      </c>
      <c r="V102" s="132">
        <v>0</v>
      </c>
      <c r="W102" s="132">
        <v>0</v>
      </c>
      <c r="X102" s="132">
        <v>0</v>
      </c>
      <c r="Y102" s="132">
        <v>0</v>
      </c>
      <c r="Z102" s="132">
        <v>0</v>
      </c>
      <c r="AA102" s="132">
        <v>0</v>
      </c>
      <c r="AB102" s="135"/>
      <c r="AC102" s="132">
        <v>0</v>
      </c>
      <c r="AD102" s="132">
        <v>0</v>
      </c>
      <c r="AE102" s="132">
        <v>0</v>
      </c>
      <c r="AF102" s="132">
        <v>0</v>
      </c>
      <c r="AG102" s="132">
        <v>0</v>
      </c>
      <c r="AH102" s="132">
        <v>0</v>
      </c>
      <c r="AI102" s="132">
        <v>0</v>
      </c>
      <c r="AJ102" s="132">
        <v>0</v>
      </c>
      <c r="AK102" s="132">
        <v>0</v>
      </c>
      <c r="AL102" s="132">
        <v>0</v>
      </c>
      <c r="AM102" s="132">
        <v>0</v>
      </c>
    </row>
    <row r="103" spans="1:39">
      <c r="B103" s="6" t="s">
        <v>42</v>
      </c>
      <c r="C103" s="186"/>
      <c r="D103" s="132">
        <v>0</v>
      </c>
      <c r="E103" s="132">
        <v>0</v>
      </c>
      <c r="F103" s="132">
        <v>0</v>
      </c>
      <c r="G103" s="132">
        <v>0</v>
      </c>
      <c r="H103" s="132">
        <v>1417.8567113312561</v>
      </c>
      <c r="I103" s="132">
        <v>0</v>
      </c>
      <c r="J103" s="132">
        <v>7451.4341796856879</v>
      </c>
      <c r="K103" s="132">
        <v>15443.528687052507</v>
      </c>
      <c r="L103" s="132">
        <v>9102.3500735458802</v>
      </c>
      <c r="M103" s="132">
        <v>8771.554149598318</v>
      </c>
      <c r="N103" s="132">
        <v>8087.729209591188</v>
      </c>
      <c r="O103" s="132">
        <v>12895.627541292706</v>
      </c>
      <c r="P103" s="133"/>
      <c r="Q103" s="132">
        <v>0</v>
      </c>
      <c r="R103" s="132">
        <v>0</v>
      </c>
      <c r="S103" s="132">
        <v>0</v>
      </c>
      <c r="T103" s="132">
        <v>1417.8567113312561</v>
      </c>
      <c r="U103" s="132">
        <v>-1417.8567113312561</v>
      </c>
      <c r="V103" s="132">
        <v>7451.4341796856879</v>
      </c>
      <c r="W103" s="132">
        <v>7992.0945073668181</v>
      </c>
      <c r="X103" s="132">
        <v>-6341.1786135066268</v>
      </c>
      <c r="Y103" s="132">
        <v>-330.79592394756219</v>
      </c>
      <c r="Z103" s="132">
        <v>-683.82494000712904</v>
      </c>
      <c r="AA103" s="132">
        <v>4807.8983317015172</v>
      </c>
      <c r="AB103" s="135"/>
      <c r="AC103" s="132">
        <v>0</v>
      </c>
      <c r="AD103" s="132">
        <v>0</v>
      </c>
      <c r="AE103" s="132">
        <v>0</v>
      </c>
      <c r="AF103" s="132">
        <v>0</v>
      </c>
      <c r="AG103" s="132">
        <v>0</v>
      </c>
      <c r="AH103" s="132">
        <v>0</v>
      </c>
      <c r="AI103" s="132">
        <v>0</v>
      </c>
      <c r="AJ103" s="132">
        <v>0</v>
      </c>
      <c r="AK103" s="132">
        <v>0</v>
      </c>
      <c r="AL103" s="132">
        <v>0</v>
      </c>
      <c r="AM103" s="132">
        <v>0</v>
      </c>
    </row>
    <row r="104" spans="1:39">
      <c r="B104" s="6" t="s">
        <v>43</v>
      </c>
      <c r="C104" s="186"/>
      <c r="D104" s="132">
        <v>12908.047728481628</v>
      </c>
      <c r="E104" s="132">
        <v>15685.172616895978</v>
      </c>
      <c r="F104" s="132">
        <v>18646.013945244289</v>
      </c>
      <c r="G104" s="132">
        <v>19128.825851355421</v>
      </c>
      <c r="H104" s="132">
        <v>16.474018487751238</v>
      </c>
      <c r="I104" s="132">
        <v>0</v>
      </c>
      <c r="J104" s="132">
        <v>264.04805884162931</v>
      </c>
      <c r="K104" s="132">
        <v>16.469929279252373</v>
      </c>
      <c r="L104" s="132">
        <v>305.67155754397538</v>
      </c>
      <c r="M104" s="132">
        <v>294.56289829825818</v>
      </c>
      <c r="N104" s="132">
        <v>271.59895680946778</v>
      </c>
      <c r="O104" s="132">
        <v>433.05591679120755</v>
      </c>
      <c r="P104" s="133"/>
      <c r="Q104" s="132">
        <v>2777.1248884143488</v>
      </c>
      <c r="R104" s="132">
        <v>2960.8413283483114</v>
      </c>
      <c r="S104" s="132">
        <v>482.81190611113232</v>
      </c>
      <c r="T104" s="132">
        <v>-19112.351832867673</v>
      </c>
      <c r="U104" s="132">
        <v>-16.474018487751238</v>
      </c>
      <c r="V104" s="132">
        <v>264.04805884162931</v>
      </c>
      <c r="W104" s="132">
        <v>-247.57812956237694</v>
      </c>
      <c r="X104" s="132">
        <v>289.20162826472301</v>
      </c>
      <c r="Y104" s="132">
        <v>-11.108659245717201</v>
      </c>
      <c r="Z104" s="132">
        <v>-22.963941488790375</v>
      </c>
      <c r="AA104" s="132">
        <v>161.45695998173974</v>
      </c>
      <c r="AB104" s="135"/>
      <c r="AC104" s="132">
        <v>0</v>
      </c>
      <c r="AD104" s="132">
        <v>0</v>
      </c>
      <c r="AE104" s="132">
        <v>0</v>
      </c>
      <c r="AF104" s="132">
        <v>0</v>
      </c>
      <c r="AG104" s="132">
        <v>0</v>
      </c>
      <c r="AH104" s="132">
        <v>0</v>
      </c>
      <c r="AI104" s="132">
        <v>0</v>
      </c>
      <c r="AJ104" s="132">
        <v>0</v>
      </c>
      <c r="AK104" s="132">
        <v>0</v>
      </c>
      <c r="AL104" s="132">
        <v>0</v>
      </c>
      <c r="AM104" s="132">
        <v>0</v>
      </c>
    </row>
    <row r="105" spans="1:39">
      <c r="B105" s="6" t="s">
        <v>44</v>
      </c>
      <c r="C105" s="186"/>
      <c r="D105" s="132">
        <v>0</v>
      </c>
      <c r="E105" s="132">
        <v>0</v>
      </c>
      <c r="F105" s="132">
        <v>0</v>
      </c>
      <c r="G105" s="132">
        <v>0</v>
      </c>
      <c r="H105" s="132">
        <v>13.38640612609678</v>
      </c>
      <c r="I105" s="132">
        <v>0</v>
      </c>
      <c r="J105" s="132">
        <v>50.058740873500753</v>
      </c>
      <c r="K105" s="132">
        <v>164.44115747320211</v>
      </c>
      <c r="L105" s="132">
        <v>397.72888739692212</v>
      </c>
      <c r="M105" s="132">
        <v>383.27469768502857</v>
      </c>
      <c r="N105" s="132">
        <v>353.39483914676509</v>
      </c>
      <c r="O105" s="132">
        <v>563.47685519036872</v>
      </c>
      <c r="P105" s="133"/>
      <c r="Q105" s="132">
        <v>0</v>
      </c>
      <c r="R105" s="132">
        <v>0</v>
      </c>
      <c r="S105" s="132">
        <v>0</v>
      </c>
      <c r="T105" s="132">
        <v>13.38640612609678</v>
      </c>
      <c r="U105" s="132">
        <v>-13.38640612609678</v>
      </c>
      <c r="V105" s="132">
        <v>50.058740873500753</v>
      </c>
      <c r="W105" s="132">
        <v>114.38241659970136</v>
      </c>
      <c r="X105" s="132">
        <v>233.28772992372001</v>
      </c>
      <c r="Y105" s="132">
        <v>-14.454189711893539</v>
      </c>
      <c r="Z105" s="132">
        <v>-29.879858538263491</v>
      </c>
      <c r="AA105" s="132">
        <v>210.08201604360366</v>
      </c>
      <c r="AB105" s="135"/>
      <c r="AC105" s="132">
        <v>0</v>
      </c>
      <c r="AD105" s="132">
        <v>0</v>
      </c>
      <c r="AE105" s="132">
        <v>0</v>
      </c>
      <c r="AF105" s="132">
        <v>0</v>
      </c>
      <c r="AG105" s="132">
        <v>0</v>
      </c>
      <c r="AH105" s="132">
        <v>0</v>
      </c>
      <c r="AI105" s="132">
        <v>0</v>
      </c>
      <c r="AJ105" s="132">
        <v>0</v>
      </c>
      <c r="AK105" s="132">
        <v>0</v>
      </c>
      <c r="AL105" s="132">
        <v>0</v>
      </c>
      <c r="AM105" s="132">
        <v>0</v>
      </c>
    </row>
    <row r="106" spans="1:39">
      <c r="B106" s="7" t="s">
        <v>45</v>
      </c>
      <c r="C106" s="186"/>
      <c r="D106" s="132">
        <v>0</v>
      </c>
      <c r="E106" s="132">
        <v>0</v>
      </c>
      <c r="F106" s="132">
        <v>0</v>
      </c>
      <c r="G106" s="132">
        <v>0</v>
      </c>
      <c r="H106" s="132">
        <v>12.828870735859363</v>
      </c>
      <c r="I106" s="132">
        <v>0</v>
      </c>
      <c r="J106" s="132">
        <v>49.480888876769747</v>
      </c>
      <c r="K106" s="132">
        <v>156.20837665386767</v>
      </c>
      <c r="L106" s="132">
        <v>393.9312513255507</v>
      </c>
      <c r="M106" s="132">
        <v>379.61507460183003</v>
      </c>
      <c r="N106" s="132">
        <v>350.02051801720404</v>
      </c>
      <c r="O106" s="132">
        <v>558.0966072414227</v>
      </c>
      <c r="P106" s="133"/>
      <c r="Q106" s="132">
        <v>0</v>
      </c>
      <c r="R106" s="132">
        <v>0</v>
      </c>
      <c r="S106" s="132">
        <v>0</v>
      </c>
      <c r="T106" s="132">
        <v>12.828870735859363</v>
      </c>
      <c r="U106" s="132">
        <v>-12.828870735859363</v>
      </c>
      <c r="V106" s="132">
        <v>49.480888876769747</v>
      </c>
      <c r="W106" s="132">
        <v>106.72748777709793</v>
      </c>
      <c r="X106" s="132">
        <v>237.72287467168303</v>
      </c>
      <c r="Y106" s="132">
        <v>-14.316176723720675</v>
      </c>
      <c r="Z106" s="132">
        <v>-29.594556584626019</v>
      </c>
      <c r="AA106" s="132">
        <v>208.07608922421866</v>
      </c>
      <c r="AB106" s="135"/>
      <c r="AC106" s="132">
        <v>0</v>
      </c>
      <c r="AD106" s="132">
        <v>0</v>
      </c>
      <c r="AE106" s="132">
        <v>0</v>
      </c>
      <c r="AF106" s="132">
        <v>0</v>
      </c>
      <c r="AG106" s="132">
        <v>0</v>
      </c>
      <c r="AH106" s="132">
        <v>0</v>
      </c>
      <c r="AI106" s="132">
        <v>0</v>
      </c>
      <c r="AJ106" s="132">
        <v>0</v>
      </c>
      <c r="AK106" s="132">
        <v>0</v>
      </c>
      <c r="AL106" s="132">
        <v>0</v>
      </c>
      <c r="AM106" s="132">
        <v>0</v>
      </c>
    </row>
    <row r="107" spans="1:39">
      <c r="B107" s="7" t="s">
        <v>46</v>
      </c>
      <c r="C107" s="186"/>
      <c r="D107" s="132">
        <v>0</v>
      </c>
      <c r="E107" s="132">
        <v>0</v>
      </c>
      <c r="F107" s="132">
        <v>0</v>
      </c>
      <c r="G107" s="132">
        <v>0</v>
      </c>
      <c r="H107" s="132">
        <v>0.5575353902374155</v>
      </c>
      <c r="I107" s="132">
        <v>0</v>
      </c>
      <c r="J107" s="132">
        <v>0.57785199673100318</v>
      </c>
      <c r="K107" s="132">
        <v>8.2327808193344243</v>
      </c>
      <c r="L107" s="132">
        <v>3.7976360713714539</v>
      </c>
      <c r="M107" s="132">
        <v>3.659623083198551</v>
      </c>
      <c r="N107" s="132">
        <v>3.3743211295611157</v>
      </c>
      <c r="O107" s="132">
        <v>5.3802479489460726</v>
      </c>
      <c r="P107" s="133"/>
      <c r="Q107" s="132">
        <v>0</v>
      </c>
      <c r="R107" s="132">
        <v>0</v>
      </c>
      <c r="S107" s="132">
        <v>0</v>
      </c>
      <c r="T107" s="132">
        <v>0.5575353902374155</v>
      </c>
      <c r="U107" s="132">
        <v>-0.5575353902374155</v>
      </c>
      <c r="V107" s="132">
        <v>0.57785199673100318</v>
      </c>
      <c r="W107" s="132">
        <v>7.6549288226034209</v>
      </c>
      <c r="X107" s="132">
        <v>-4.4351447479629709</v>
      </c>
      <c r="Y107" s="132">
        <v>-0.13801298817290308</v>
      </c>
      <c r="Z107" s="132">
        <v>-0.28530195363743527</v>
      </c>
      <c r="AA107" s="132">
        <v>2.0059268193849573</v>
      </c>
      <c r="AB107" s="135"/>
      <c r="AC107" s="132">
        <v>0</v>
      </c>
      <c r="AD107" s="132">
        <v>0</v>
      </c>
      <c r="AE107" s="132">
        <v>0</v>
      </c>
      <c r="AF107" s="132">
        <v>0</v>
      </c>
      <c r="AG107" s="132">
        <v>0</v>
      </c>
      <c r="AH107" s="132">
        <v>0</v>
      </c>
      <c r="AI107" s="132">
        <v>0</v>
      </c>
      <c r="AJ107" s="132">
        <v>0</v>
      </c>
      <c r="AK107" s="132">
        <v>0</v>
      </c>
      <c r="AL107" s="132">
        <v>0</v>
      </c>
      <c r="AM107" s="132">
        <v>0</v>
      </c>
    </row>
    <row r="108" spans="1:39">
      <c r="B108" s="6" t="s">
        <v>47</v>
      </c>
      <c r="C108" s="186"/>
      <c r="D108" s="132">
        <v>0</v>
      </c>
      <c r="E108" s="132">
        <v>0</v>
      </c>
      <c r="F108" s="132">
        <v>0</v>
      </c>
      <c r="G108" s="132">
        <v>0</v>
      </c>
      <c r="H108" s="132">
        <v>0</v>
      </c>
      <c r="I108" s="132">
        <v>0</v>
      </c>
      <c r="J108" s="132">
        <v>0</v>
      </c>
      <c r="K108" s="132">
        <v>0</v>
      </c>
      <c r="L108" s="132">
        <v>0</v>
      </c>
      <c r="M108" s="132">
        <v>0</v>
      </c>
      <c r="N108" s="132">
        <v>0</v>
      </c>
      <c r="O108" s="132">
        <v>0</v>
      </c>
      <c r="P108" s="133"/>
      <c r="Q108" s="132">
        <v>0</v>
      </c>
      <c r="R108" s="132">
        <v>0</v>
      </c>
      <c r="S108" s="132">
        <v>0</v>
      </c>
      <c r="T108" s="132">
        <v>0</v>
      </c>
      <c r="U108" s="132">
        <v>0</v>
      </c>
      <c r="V108" s="132">
        <v>0</v>
      </c>
      <c r="W108" s="132">
        <v>0</v>
      </c>
      <c r="X108" s="132">
        <v>0</v>
      </c>
      <c r="Y108" s="132">
        <v>0</v>
      </c>
      <c r="Z108" s="132">
        <v>0</v>
      </c>
      <c r="AA108" s="132">
        <v>0</v>
      </c>
      <c r="AB108" s="135"/>
      <c r="AC108" s="132">
        <v>0</v>
      </c>
      <c r="AD108" s="132">
        <v>0</v>
      </c>
      <c r="AE108" s="132">
        <v>0</v>
      </c>
      <c r="AF108" s="132">
        <v>0</v>
      </c>
      <c r="AG108" s="132">
        <v>0</v>
      </c>
      <c r="AH108" s="132">
        <v>0</v>
      </c>
      <c r="AI108" s="132">
        <v>0</v>
      </c>
      <c r="AJ108" s="132">
        <v>0</v>
      </c>
      <c r="AK108" s="132">
        <v>0</v>
      </c>
      <c r="AL108" s="132">
        <v>0</v>
      </c>
      <c r="AM108" s="132">
        <v>0</v>
      </c>
    </row>
    <row r="109" spans="1:39">
      <c r="B109" s="6" t="s">
        <v>245</v>
      </c>
      <c r="C109" s="186"/>
      <c r="D109" s="132">
        <v>0</v>
      </c>
      <c r="E109" s="132">
        <v>0</v>
      </c>
      <c r="F109" s="132">
        <v>0</v>
      </c>
      <c r="G109" s="132">
        <v>0</v>
      </c>
      <c r="H109" s="132">
        <v>6.4480830575060324</v>
      </c>
      <c r="I109" s="132">
        <v>0</v>
      </c>
      <c r="J109" s="132">
        <v>50.382293760944421</v>
      </c>
      <c r="K109" s="132">
        <v>55.086597445597661</v>
      </c>
      <c r="L109" s="132">
        <v>16.065059687592413</v>
      </c>
      <c r="M109" s="132">
        <v>15.481226257797761</v>
      </c>
      <c r="N109" s="132">
        <v>14.274319427329168</v>
      </c>
      <c r="O109" s="132">
        <v>22.759949297261407</v>
      </c>
      <c r="P109" s="133"/>
      <c r="Q109" s="132">
        <v>0</v>
      </c>
      <c r="R109" s="132">
        <v>0</v>
      </c>
      <c r="S109" s="132">
        <v>0</v>
      </c>
      <c r="T109" s="132">
        <v>6.4480830575060324</v>
      </c>
      <c r="U109" s="132">
        <v>-6.4480830575060324</v>
      </c>
      <c r="V109" s="132">
        <v>50.382293760944421</v>
      </c>
      <c r="W109" s="132">
        <v>4.7043036846532438</v>
      </c>
      <c r="X109" s="132">
        <v>-39.021537758005252</v>
      </c>
      <c r="Y109" s="132">
        <v>-0.58383342979465014</v>
      </c>
      <c r="Z109" s="132">
        <v>-1.206906830468593</v>
      </c>
      <c r="AA109" s="132">
        <v>8.4856298699322377</v>
      </c>
      <c r="AB109" s="135"/>
      <c r="AC109" s="132">
        <v>0</v>
      </c>
      <c r="AD109" s="132">
        <v>0</v>
      </c>
      <c r="AE109" s="132">
        <v>0</v>
      </c>
      <c r="AF109" s="132">
        <v>0</v>
      </c>
      <c r="AG109" s="132">
        <v>0</v>
      </c>
      <c r="AH109" s="132">
        <v>0</v>
      </c>
      <c r="AI109" s="132">
        <v>0</v>
      </c>
      <c r="AJ109" s="132">
        <v>0</v>
      </c>
      <c r="AK109" s="132">
        <v>0</v>
      </c>
      <c r="AL109" s="132">
        <v>0</v>
      </c>
      <c r="AM109" s="132">
        <v>0</v>
      </c>
    </row>
    <row r="110" spans="1:39">
      <c r="B110" s="6" t="s">
        <v>48</v>
      </c>
      <c r="C110" s="186"/>
      <c r="D110" s="132">
        <v>0</v>
      </c>
      <c r="E110" s="132">
        <v>0</v>
      </c>
      <c r="F110" s="132">
        <v>0</v>
      </c>
      <c r="G110" s="132">
        <v>0</v>
      </c>
      <c r="H110" s="132">
        <v>0</v>
      </c>
      <c r="I110" s="132">
        <v>0</v>
      </c>
      <c r="J110" s="132">
        <v>0</v>
      </c>
      <c r="K110" s="132">
        <v>0</v>
      </c>
      <c r="L110" s="132">
        <v>0</v>
      </c>
      <c r="M110" s="132">
        <v>0</v>
      </c>
      <c r="N110" s="132">
        <v>0</v>
      </c>
      <c r="O110" s="132">
        <v>0</v>
      </c>
      <c r="P110" s="133"/>
      <c r="Q110" s="132">
        <v>0</v>
      </c>
      <c r="R110" s="132">
        <v>0</v>
      </c>
      <c r="S110" s="132">
        <v>0</v>
      </c>
      <c r="T110" s="132">
        <v>0</v>
      </c>
      <c r="U110" s="132">
        <v>0</v>
      </c>
      <c r="V110" s="132">
        <v>0</v>
      </c>
      <c r="W110" s="132">
        <v>0</v>
      </c>
      <c r="X110" s="132">
        <v>0</v>
      </c>
      <c r="Y110" s="132">
        <v>0</v>
      </c>
      <c r="Z110" s="132">
        <v>0</v>
      </c>
      <c r="AA110" s="132">
        <v>0</v>
      </c>
      <c r="AB110" s="135"/>
      <c r="AC110" s="132">
        <v>0</v>
      </c>
      <c r="AD110" s="132">
        <v>0</v>
      </c>
      <c r="AE110" s="132">
        <v>0</v>
      </c>
      <c r="AF110" s="132">
        <v>0</v>
      </c>
      <c r="AG110" s="132">
        <v>0</v>
      </c>
      <c r="AH110" s="132">
        <v>0</v>
      </c>
      <c r="AI110" s="132">
        <v>0</v>
      </c>
      <c r="AJ110" s="132">
        <v>0</v>
      </c>
      <c r="AK110" s="132">
        <v>0</v>
      </c>
      <c r="AL110" s="132">
        <v>0</v>
      </c>
      <c r="AM110" s="132">
        <v>0</v>
      </c>
    </row>
    <row r="111" spans="1:39">
      <c r="B111" s="6" t="s">
        <v>321</v>
      </c>
      <c r="C111" s="186"/>
      <c r="D111" s="132">
        <v>9.2629947234765826</v>
      </c>
      <c r="E111" s="132">
        <v>9.3241935145740413</v>
      </c>
      <c r="F111" s="132">
        <v>15.393225015197535</v>
      </c>
      <c r="G111" s="132">
        <v>13.91390820518712</v>
      </c>
      <c r="H111" s="132">
        <v>128.57485398366765</v>
      </c>
      <c r="I111" s="132">
        <v>56.319033732489579</v>
      </c>
      <c r="J111" s="132">
        <v>492.62493802735401</v>
      </c>
      <c r="K111" s="132">
        <v>998.9990722796008</v>
      </c>
      <c r="L111" s="132">
        <v>3237.5221299925693</v>
      </c>
      <c r="M111" s="132">
        <v>3119.8646991490668</v>
      </c>
      <c r="N111" s="132">
        <v>2876.6419755199058</v>
      </c>
      <c r="O111" s="132">
        <v>4586.714332863804</v>
      </c>
      <c r="P111" s="133"/>
      <c r="Q111" s="132">
        <v>6.1198791097459571E-2</v>
      </c>
      <c r="R111" s="132">
        <v>6.0690315006234927</v>
      </c>
      <c r="S111" s="132">
        <v>-1.4793168100104142</v>
      </c>
      <c r="T111" s="132">
        <v>114.66094577848054</v>
      </c>
      <c r="U111" s="132">
        <v>-72.255820251178079</v>
      </c>
      <c r="V111" s="132">
        <v>436.30590429486443</v>
      </c>
      <c r="W111" s="132">
        <v>506.37413425224685</v>
      </c>
      <c r="X111" s="132">
        <v>2238.5230577129682</v>
      </c>
      <c r="Y111" s="132">
        <v>-117.6574308435022</v>
      </c>
      <c r="Z111" s="132">
        <v>-243.22272362916095</v>
      </c>
      <c r="AA111" s="132">
        <v>1710.0723573438977</v>
      </c>
      <c r="AB111" s="135"/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</row>
    <row r="112" spans="1:39">
      <c r="B112" s="8" t="s">
        <v>100</v>
      </c>
      <c r="C112" s="186"/>
      <c r="D112" s="132">
        <v>1405.2654257676209</v>
      </c>
      <c r="E112" s="132">
        <v>1575.00544667236</v>
      </c>
      <c r="F112" s="132">
        <v>2039.271169450486</v>
      </c>
      <c r="G112" s="132">
        <v>2161.1403652583786</v>
      </c>
      <c r="H112" s="132">
        <v>21970.426899804515</v>
      </c>
      <c r="I112" s="132">
        <v>31769.871349366109</v>
      </c>
      <c r="J112" s="132">
        <v>15875.848781711971</v>
      </c>
      <c r="K112" s="132">
        <v>9447.8581912846366</v>
      </c>
      <c r="L112" s="132">
        <v>43632.952138500645</v>
      </c>
      <c r="M112" s="132">
        <v>42047.251456743368</v>
      </c>
      <c r="N112" s="132">
        <v>38769.273721613165</v>
      </c>
      <c r="O112" s="132">
        <v>61816.3765136273</v>
      </c>
      <c r="P112" s="133"/>
      <c r="Q112" s="132">
        <v>169.74002090473928</v>
      </c>
      <c r="R112" s="132">
        <v>464.26572277812602</v>
      </c>
      <c r="S112" s="132">
        <v>121.86919580789244</v>
      </c>
      <c r="T112" s="132">
        <v>19809.286534546136</v>
      </c>
      <c r="U112" s="132">
        <v>9799.4444495615935</v>
      </c>
      <c r="V112" s="132">
        <v>-15894.022567654139</v>
      </c>
      <c r="W112" s="132">
        <v>-6427.9905904273346</v>
      </c>
      <c r="X112" s="132">
        <v>34185.09394721601</v>
      </c>
      <c r="Y112" s="132">
        <v>-1585.7006817572767</v>
      </c>
      <c r="Z112" s="132">
        <v>-3277.9777351302018</v>
      </c>
      <c r="AA112" s="132">
        <v>23047.102792014135</v>
      </c>
      <c r="AB112" s="135"/>
      <c r="AC112" s="132">
        <v>0</v>
      </c>
      <c r="AD112" s="132">
        <v>0</v>
      </c>
      <c r="AE112" s="132">
        <v>0</v>
      </c>
      <c r="AF112" s="132">
        <v>0</v>
      </c>
      <c r="AG112" s="132">
        <v>0</v>
      </c>
      <c r="AH112" s="132">
        <v>0</v>
      </c>
      <c r="AI112" s="132">
        <v>0</v>
      </c>
      <c r="AJ112" s="132">
        <v>0</v>
      </c>
      <c r="AK112" s="132">
        <v>0</v>
      </c>
      <c r="AL112" s="132">
        <v>0</v>
      </c>
      <c r="AM112" s="132">
        <v>0</v>
      </c>
    </row>
    <row r="113" spans="1:39" s="43" customFormat="1">
      <c r="A113" s="36"/>
      <c r="B113" s="5" t="s">
        <v>22</v>
      </c>
      <c r="C113" s="181"/>
      <c r="D113" s="129">
        <v>0</v>
      </c>
      <c r="E113" s="129">
        <v>0</v>
      </c>
      <c r="F113" s="129">
        <v>0</v>
      </c>
      <c r="G113" s="129">
        <v>0</v>
      </c>
      <c r="H113" s="129">
        <v>0</v>
      </c>
      <c r="I113" s="129">
        <v>0</v>
      </c>
      <c r="J113" s="129">
        <v>0</v>
      </c>
      <c r="K113" s="129">
        <v>0</v>
      </c>
      <c r="L113" s="129">
        <v>0</v>
      </c>
      <c r="M113" s="129">
        <v>0</v>
      </c>
      <c r="N113" s="129">
        <v>0</v>
      </c>
      <c r="O113" s="129">
        <v>0</v>
      </c>
      <c r="P113" s="136"/>
      <c r="Q113" s="129">
        <v>0</v>
      </c>
      <c r="R113" s="129">
        <v>0</v>
      </c>
      <c r="S113" s="129">
        <v>0</v>
      </c>
      <c r="T113" s="129">
        <v>0</v>
      </c>
      <c r="U113" s="129">
        <v>0</v>
      </c>
      <c r="V113" s="129">
        <v>0</v>
      </c>
      <c r="W113" s="129">
        <v>0</v>
      </c>
      <c r="X113" s="129">
        <v>0</v>
      </c>
      <c r="Y113" s="129">
        <v>0</v>
      </c>
      <c r="Z113" s="129">
        <v>0</v>
      </c>
      <c r="AA113" s="129">
        <v>0</v>
      </c>
      <c r="AB113" s="131"/>
      <c r="AC113" s="129">
        <v>0</v>
      </c>
      <c r="AD113" s="129">
        <v>0</v>
      </c>
      <c r="AE113" s="129">
        <v>0</v>
      </c>
      <c r="AF113" s="129">
        <v>0</v>
      </c>
      <c r="AG113" s="129">
        <v>0</v>
      </c>
      <c r="AH113" s="129">
        <v>0</v>
      </c>
      <c r="AI113" s="129">
        <v>0</v>
      </c>
      <c r="AJ113" s="129">
        <v>0</v>
      </c>
      <c r="AK113" s="129">
        <v>0</v>
      </c>
      <c r="AL113" s="129">
        <v>0</v>
      </c>
      <c r="AM113" s="129">
        <v>0</v>
      </c>
    </row>
    <row r="114" spans="1:39" s="43" customFormat="1">
      <c r="A114" s="36"/>
      <c r="B114" s="5" t="s">
        <v>95</v>
      </c>
      <c r="C114" s="181"/>
      <c r="D114" s="129">
        <v>0</v>
      </c>
      <c r="E114" s="129">
        <v>0</v>
      </c>
      <c r="F114" s="129">
        <v>0</v>
      </c>
      <c r="G114" s="129">
        <v>0</v>
      </c>
      <c r="H114" s="129">
        <v>0</v>
      </c>
      <c r="I114" s="129">
        <v>0</v>
      </c>
      <c r="J114" s="129">
        <v>0</v>
      </c>
      <c r="K114" s="129">
        <v>0</v>
      </c>
      <c r="L114" s="129">
        <v>0</v>
      </c>
      <c r="M114" s="129">
        <v>0</v>
      </c>
      <c r="N114" s="129">
        <v>0</v>
      </c>
      <c r="O114" s="129">
        <v>0</v>
      </c>
      <c r="P114" s="136"/>
      <c r="Q114" s="129">
        <v>0</v>
      </c>
      <c r="R114" s="129">
        <v>0</v>
      </c>
      <c r="S114" s="129">
        <v>0</v>
      </c>
      <c r="T114" s="129">
        <v>0</v>
      </c>
      <c r="U114" s="129">
        <v>0</v>
      </c>
      <c r="V114" s="129">
        <v>0</v>
      </c>
      <c r="W114" s="129">
        <v>0</v>
      </c>
      <c r="X114" s="129">
        <v>0</v>
      </c>
      <c r="Y114" s="129">
        <v>0</v>
      </c>
      <c r="Z114" s="129">
        <v>0</v>
      </c>
      <c r="AA114" s="129">
        <v>0</v>
      </c>
      <c r="AB114" s="131"/>
      <c r="AC114" s="129">
        <v>0</v>
      </c>
      <c r="AD114" s="129">
        <v>0</v>
      </c>
      <c r="AE114" s="129">
        <v>0</v>
      </c>
      <c r="AF114" s="129">
        <v>0</v>
      </c>
      <c r="AG114" s="129">
        <v>0</v>
      </c>
      <c r="AH114" s="129">
        <v>0</v>
      </c>
      <c r="AI114" s="129">
        <v>0</v>
      </c>
      <c r="AJ114" s="129">
        <v>0</v>
      </c>
      <c r="AK114" s="129">
        <v>0</v>
      </c>
      <c r="AL114" s="129">
        <v>0</v>
      </c>
      <c r="AM114" s="129">
        <v>0</v>
      </c>
    </row>
    <row r="115" spans="1:39" s="43" customFormat="1">
      <c r="A115" s="36"/>
      <c r="B115" s="5" t="s">
        <v>54</v>
      </c>
      <c r="C115" s="181"/>
      <c r="D115" s="129">
        <v>293243.70408026385</v>
      </c>
      <c r="E115" s="129">
        <v>351381.69324369688</v>
      </c>
      <c r="F115" s="129">
        <v>422130.33612672379</v>
      </c>
      <c r="G115" s="129">
        <v>438413.70745456271</v>
      </c>
      <c r="H115" s="129">
        <v>503463.78423258627</v>
      </c>
      <c r="I115" s="129">
        <v>629992.6915457719</v>
      </c>
      <c r="J115" s="129">
        <v>743709.98029547755</v>
      </c>
      <c r="K115" s="129">
        <v>848233.33780281013</v>
      </c>
      <c r="L115" s="129">
        <v>927053.49527608347</v>
      </c>
      <c r="M115" s="129">
        <v>933401.6336899522</v>
      </c>
      <c r="N115" s="129">
        <v>929947.27705363417</v>
      </c>
      <c r="O115" s="129">
        <v>1031027.4750925482</v>
      </c>
      <c r="P115" s="136"/>
      <c r="Q115" s="129">
        <v>58137.989163433027</v>
      </c>
      <c r="R115" s="129">
        <v>70748.642883026929</v>
      </c>
      <c r="S115" s="129">
        <v>16283.371327838904</v>
      </c>
      <c r="T115" s="129">
        <v>65050.076778023591</v>
      </c>
      <c r="U115" s="129">
        <v>126528.90731318557</v>
      </c>
      <c r="V115" s="129">
        <v>113717.28874970568</v>
      </c>
      <c r="W115" s="129">
        <v>104523.35750733255</v>
      </c>
      <c r="X115" s="129">
        <v>78820.157473273313</v>
      </c>
      <c r="Y115" s="129">
        <v>6348.1384138687645</v>
      </c>
      <c r="Z115" s="129">
        <v>-3454.3566363179707</v>
      </c>
      <c r="AA115" s="129">
        <v>101080.19803891402</v>
      </c>
      <c r="AB115" s="131"/>
      <c r="AC115" s="129">
        <v>0</v>
      </c>
      <c r="AD115" s="129">
        <v>0</v>
      </c>
      <c r="AE115" s="129">
        <v>0</v>
      </c>
      <c r="AF115" s="129">
        <v>0</v>
      </c>
      <c r="AG115" s="129">
        <v>0</v>
      </c>
      <c r="AH115" s="129">
        <v>0</v>
      </c>
      <c r="AI115" s="129">
        <v>0</v>
      </c>
      <c r="AJ115" s="129">
        <v>0</v>
      </c>
      <c r="AK115" s="129">
        <v>0</v>
      </c>
      <c r="AL115" s="129">
        <v>0</v>
      </c>
      <c r="AM115" s="129">
        <v>0</v>
      </c>
    </row>
    <row r="116" spans="1:39">
      <c r="B116" s="49"/>
      <c r="C116" s="182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</row>
    <row r="117" spans="1:39">
      <c r="B117" s="49"/>
      <c r="C117" s="182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52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</row>
    <row r="118" spans="1:39">
      <c r="B118" s="49"/>
      <c r="C118" s="182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52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</row>
    <row r="119" spans="1:39" s="43" customFormat="1">
      <c r="A119" s="36"/>
      <c r="B119" s="154" t="s">
        <v>274</v>
      </c>
      <c r="C119" s="190"/>
      <c r="D119" s="23"/>
      <c r="E119" s="23"/>
      <c r="F119" s="23"/>
      <c r="G119" s="23"/>
      <c r="H119" s="23"/>
      <c r="I119" s="23"/>
      <c r="J119" s="23"/>
      <c r="K119" s="99"/>
      <c r="L119" s="99"/>
      <c r="M119" s="99"/>
      <c r="N119" s="99"/>
      <c r="O119" s="99"/>
      <c r="P119" s="25"/>
      <c r="Q119" s="25"/>
      <c r="R119" s="25"/>
      <c r="S119" s="25"/>
      <c r="T119" s="25"/>
    </row>
    <row r="120" spans="1:39" s="43" customFormat="1" ht="28.5">
      <c r="A120" s="36"/>
      <c r="B120" s="54"/>
      <c r="C120" s="184" t="s">
        <v>249</v>
      </c>
      <c r="D120" s="278" t="s">
        <v>55</v>
      </c>
      <c r="E120" s="278"/>
      <c r="F120" s="278"/>
      <c r="G120" s="278"/>
      <c r="H120" s="278"/>
      <c r="I120" s="278"/>
      <c r="J120" s="278"/>
      <c r="K120" s="278"/>
      <c r="L120" s="278"/>
      <c r="M120" s="278"/>
      <c r="N120" s="278"/>
      <c r="O120" s="278"/>
      <c r="P120" s="73"/>
      <c r="Q120" s="278" t="s">
        <v>224</v>
      </c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  <c r="AC120" s="281" t="s">
        <v>167</v>
      </c>
      <c r="AD120" s="281"/>
      <c r="AE120" s="281"/>
      <c r="AF120" s="281"/>
      <c r="AG120" s="281"/>
      <c r="AH120" s="281"/>
      <c r="AI120" s="281"/>
      <c r="AJ120" s="281"/>
      <c r="AK120" s="281"/>
      <c r="AL120" s="281"/>
      <c r="AM120" s="281"/>
    </row>
    <row r="121" spans="1:39" s="43" customFormat="1" ht="14.45" customHeight="1">
      <c r="A121" s="36"/>
      <c r="B121" s="54"/>
      <c r="C121" s="185"/>
      <c r="D121" s="279" t="s">
        <v>314</v>
      </c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73"/>
      <c r="Q121" s="282" t="s">
        <v>314</v>
      </c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C121" s="279" t="s">
        <v>314</v>
      </c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</row>
    <row r="122" spans="1:39" s="43" customFormat="1">
      <c r="A122" s="36"/>
      <c r="B122" s="32" t="s">
        <v>320</v>
      </c>
      <c r="C122" s="36"/>
      <c r="D122" s="157" t="s">
        <v>1</v>
      </c>
      <c r="E122" s="157" t="s">
        <v>2</v>
      </c>
      <c r="F122" s="157" t="s">
        <v>3</v>
      </c>
      <c r="G122" s="157" t="s">
        <v>4</v>
      </c>
      <c r="H122" s="157" t="s">
        <v>103</v>
      </c>
      <c r="I122" s="157" t="s">
        <v>104</v>
      </c>
      <c r="J122" s="157" t="s">
        <v>110</v>
      </c>
      <c r="K122" s="157" t="s">
        <v>266</v>
      </c>
      <c r="L122" s="157" t="s">
        <v>282</v>
      </c>
      <c r="M122" s="157" t="s">
        <v>363</v>
      </c>
      <c r="N122" s="157" t="s">
        <v>400</v>
      </c>
      <c r="O122" s="157" t="s">
        <v>410</v>
      </c>
      <c r="P122" s="45"/>
      <c r="Q122" s="157" t="s">
        <v>2</v>
      </c>
      <c r="R122" s="157" t="s">
        <v>3</v>
      </c>
      <c r="S122" s="157" t="s">
        <v>4</v>
      </c>
      <c r="T122" s="157" t="s">
        <v>103</v>
      </c>
      <c r="U122" s="157" t="s">
        <v>104</v>
      </c>
      <c r="V122" s="157" t="s">
        <v>110</v>
      </c>
      <c r="W122" s="157" t="s">
        <v>266</v>
      </c>
      <c r="X122" s="157" t="s">
        <v>282</v>
      </c>
      <c r="Y122" s="157" t="s">
        <v>363</v>
      </c>
      <c r="Z122" s="157" t="s">
        <v>400</v>
      </c>
      <c r="AA122" s="157" t="s">
        <v>410</v>
      </c>
      <c r="AC122" s="157" t="s">
        <v>2</v>
      </c>
      <c r="AD122" s="157" t="s">
        <v>3</v>
      </c>
      <c r="AE122" s="157" t="s">
        <v>4</v>
      </c>
      <c r="AF122" s="157" t="s">
        <v>103</v>
      </c>
      <c r="AG122" s="157" t="s">
        <v>104</v>
      </c>
      <c r="AH122" s="157" t="s">
        <v>110</v>
      </c>
      <c r="AI122" s="157" t="s">
        <v>266</v>
      </c>
      <c r="AJ122" s="157" t="s">
        <v>282</v>
      </c>
      <c r="AK122" s="157" t="s">
        <v>363</v>
      </c>
      <c r="AL122" s="157" t="s">
        <v>400</v>
      </c>
      <c r="AM122" s="157" t="s">
        <v>410</v>
      </c>
    </row>
    <row r="123" spans="1:39" s="43" customFormat="1">
      <c r="A123" s="36"/>
      <c r="B123" s="5" t="s">
        <v>5</v>
      </c>
      <c r="C123" s="177" t="s">
        <v>286</v>
      </c>
      <c r="D123" s="129">
        <v>0</v>
      </c>
      <c r="E123" s="129">
        <v>0</v>
      </c>
      <c r="F123" s="129">
        <v>0</v>
      </c>
      <c r="G123" s="129">
        <v>0</v>
      </c>
      <c r="H123" s="129">
        <v>0</v>
      </c>
      <c r="I123" s="129">
        <v>0</v>
      </c>
      <c r="J123" s="129">
        <v>0</v>
      </c>
      <c r="K123" s="129">
        <v>0</v>
      </c>
      <c r="L123" s="129">
        <v>0</v>
      </c>
      <c r="M123" s="129">
        <v>0</v>
      </c>
      <c r="N123" s="129">
        <v>0</v>
      </c>
      <c r="O123" s="129">
        <v>0</v>
      </c>
      <c r="P123" s="136"/>
      <c r="Q123" s="129">
        <v>0</v>
      </c>
      <c r="R123" s="129">
        <v>0</v>
      </c>
      <c r="S123" s="129">
        <v>0</v>
      </c>
      <c r="T123" s="129">
        <v>0</v>
      </c>
      <c r="U123" s="129">
        <v>0</v>
      </c>
      <c r="V123" s="129">
        <v>0</v>
      </c>
      <c r="W123" s="129">
        <v>0</v>
      </c>
      <c r="X123" s="129">
        <v>0</v>
      </c>
      <c r="Y123" s="129">
        <v>0</v>
      </c>
      <c r="Z123" s="129">
        <v>0</v>
      </c>
      <c r="AA123" s="129">
        <v>0</v>
      </c>
      <c r="AB123" s="131"/>
      <c r="AC123" s="129">
        <v>0</v>
      </c>
      <c r="AD123" s="129">
        <v>0</v>
      </c>
      <c r="AE123" s="129">
        <v>0</v>
      </c>
      <c r="AF123" s="129">
        <v>0</v>
      </c>
      <c r="AG123" s="129">
        <v>0</v>
      </c>
      <c r="AH123" s="129">
        <v>0</v>
      </c>
      <c r="AI123" s="129">
        <v>0</v>
      </c>
      <c r="AJ123" s="129">
        <v>0</v>
      </c>
      <c r="AK123" s="129">
        <v>0</v>
      </c>
      <c r="AL123" s="129">
        <v>0</v>
      </c>
      <c r="AM123" s="129">
        <v>0</v>
      </c>
    </row>
    <row r="124" spans="1:39">
      <c r="B124" s="1" t="s">
        <v>35</v>
      </c>
      <c r="C124" s="178" t="s">
        <v>287</v>
      </c>
      <c r="D124" s="132">
        <v>0</v>
      </c>
      <c r="E124" s="132">
        <v>0</v>
      </c>
      <c r="F124" s="132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v>0</v>
      </c>
      <c r="M124" s="132">
        <v>0</v>
      </c>
      <c r="N124" s="132">
        <v>0</v>
      </c>
      <c r="O124" s="132">
        <v>0</v>
      </c>
      <c r="P124" s="133"/>
      <c r="Q124" s="132">
        <v>0</v>
      </c>
      <c r="R124" s="132">
        <v>0</v>
      </c>
      <c r="S124" s="132">
        <v>0</v>
      </c>
      <c r="T124" s="132">
        <v>0</v>
      </c>
      <c r="U124" s="132">
        <v>0</v>
      </c>
      <c r="V124" s="132">
        <v>0</v>
      </c>
      <c r="W124" s="132">
        <v>0</v>
      </c>
      <c r="X124" s="132">
        <v>0</v>
      </c>
      <c r="Y124" s="132">
        <v>0</v>
      </c>
      <c r="Z124" s="132">
        <v>0</v>
      </c>
      <c r="AA124" s="132">
        <v>0</v>
      </c>
      <c r="AB124" s="135"/>
      <c r="AC124" s="132">
        <v>0</v>
      </c>
      <c r="AD124" s="132">
        <v>0</v>
      </c>
      <c r="AE124" s="132">
        <v>0</v>
      </c>
      <c r="AF124" s="132">
        <v>0</v>
      </c>
      <c r="AG124" s="132">
        <v>0</v>
      </c>
      <c r="AH124" s="132">
        <v>0</v>
      </c>
      <c r="AI124" s="132">
        <v>0</v>
      </c>
      <c r="AJ124" s="132">
        <v>0</v>
      </c>
      <c r="AK124" s="132">
        <v>0</v>
      </c>
      <c r="AL124" s="132">
        <v>0</v>
      </c>
      <c r="AM124" s="132">
        <v>0</v>
      </c>
    </row>
    <row r="125" spans="1:39">
      <c r="B125" s="1" t="s">
        <v>36</v>
      </c>
      <c r="C125" s="178" t="s">
        <v>288</v>
      </c>
      <c r="D125" s="132">
        <v>0</v>
      </c>
      <c r="E125" s="132">
        <v>0</v>
      </c>
      <c r="F125" s="132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v>0</v>
      </c>
      <c r="M125" s="132">
        <v>0</v>
      </c>
      <c r="N125" s="132">
        <v>0</v>
      </c>
      <c r="O125" s="132">
        <v>0</v>
      </c>
      <c r="P125" s="133"/>
      <c r="Q125" s="132">
        <v>0</v>
      </c>
      <c r="R125" s="132">
        <v>0</v>
      </c>
      <c r="S125" s="132">
        <v>0</v>
      </c>
      <c r="T125" s="132">
        <v>0</v>
      </c>
      <c r="U125" s="132">
        <v>0</v>
      </c>
      <c r="V125" s="132">
        <v>0</v>
      </c>
      <c r="W125" s="132">
        <v>0</v>
      </c>
      <c r="X125" s="132">
        <v>0</v>
      </c>
      <c r="Y125" s="132">
        <v>0</v>
      </c>
      <c r="Z125" s="132">
        <v>0</v>
      </c>
      <c r="AA125" s="132">
        <v>0</v>
      </c>
      <c r="AB125" s="135"/>
      <c r="AC125" s="132">
        <v>0</v>
      </c>
      <c r="AD125" s="132">
        <v>0</v>
      </c>
      <c r="AE125" s="132">
        <v>0</v>
      </c>
      <c r="AF125" s="132">
        <v>0</v>
      </c>
      <c r="AG125" s="132">
        <v>0</v>
      </c>
      <c r="AH125" s="132">
        <v>0</v>
      </c>
      <c r="AI125" s="132">
        <v>0</v>
      </c>
      <c r="AJ125" s="132">
        <v>0</v>
      </c>
      <c r="AK125" s="132">
        <v>0</v>
      </c>
      <c r="AL125" s="132">
        <v>0</v>
      </c>
      <c r="AM125" s="132">
        <v>0</v>
      </c>
    </row>
    <row r="126" spans="1:39" s="43" customFormat="1">
      <c r="A126" s="36"/>
      <c r="B126" s="5" t="s">
        <v>6</v>
      </c>
      <c r="C126" s="177" t="s">
        <v>289</v>
      </c>
      <c r="D126" s="129">
        <v>5531.9995901770417</v>
      </c>
      <c r="E126" s="129">
        <v>7013.9349193613225</v>
      </c>
      <c r="F126" s="129">
        <v>7768.8564010354721</v>
      </c>
      <c r="G126" s="129">
        <v>7987.6573195528235</v>
      </c>
      <c r="H126" s="129">
        <v>9195.9816098237516</v>
      </c>
      <c r="I126" s="129">
        <v>15164.323434199998</v>
      </c>
      <c r="J126" s="129">
        <v>10479.237173658858</v>
      </c>
      <c r="K126" s="129">
        <v>14145.044690813043</v>
      </c>
      <c r="L126" s="129">
        <v>30925.033454780685</v>
      </c>
      <c r="M126" s="129">
        <v>20016.160710684489</v>
      </c>
      <c r="N126" s="129">
        <v>20046.898932625194</v>
      </c>
      <c r="O126" s="129">
        <v>13580.143308807488</v>
      </c>
      <c r="P126" s="136"/>
      <c r="Q126" s="129">
        <v>1481.9353291842808</v>
      </c>
      <c r="R126" s="129">
        <v>754.92148167414962</v>
      </c>
      <c r="S126" s="129">
        <v>218.80091851735131</v>
      </c>
      <c r="T126" s="129">
        <v>1208.3242902709273</v>
      </c>
      <c r="U126" s="129">
        <v>5968.3418243762462</v>
      </c>
      <c r="V126" s="129">
        <v>-4685.0862605411394</v>
      </c>
      <c r="W126" s="129">
        <v>3665.8075171541855</v>
      </c>
      <c r="X126" s="129">
        <v>16779.988763967642</v>
      </c>
      <c r="Y126" s="129">
        <v>-10908.872744096194</v>
      </c>
      <c r="Z126" s="129">
        <v>30.73822194070317</v>
      </c>
      <c r="AA126" s="129">
        <v>-6466.7556238177067</v>
      </c>
      <c r="AB126" s="131"/>
      <c r="AC126" s="129">
        <v>0</v>
      </c>
      <c r="AD126" s="129">
        <v>0</v>
      </c>
      <c r="AE126" s="129">
        <v>0</v>
      </c>
      <c r="AF126" s="129">
        <v>0</v>
      </c>
      <c r="AG126" s="129">
        <v>0</v>
      </c>
      <c r="AH126" s="129">
        <v>0</v>
      </c>
      <c r="AI126" s="129">
        <v>0</v>
      </c>
      <c r="AJ126" s="129">
        <v>0</v>
      </c>
      <c r="AK126" s="129">
        <v>0</v>
      </c>
      <c r="AL126" s="129">
        <v>0</v>
      </c>
      <c r="AM126" s="129">
        <v>0</v>
      </c>
    </row>
    <row r="127" spans="1:39" s="43" customFormat="1">
      <c r="A127" s="36"/>
      <c r="B127" s="29" t="s">
        <v>7</v>
      </c>
      <c r="C127" s="199" t="s">
        <v>290</v>
      </c>
      <c r="D127" s="129">
        <v>0</v>
      </c>
      <c r="E127" s="129">
        <v>0</v>
      </c>
      <c r="F127" s="129">
        <v>0</v>
      </c>
      <c r="G127" s="129">
        <v>0</v>
      </c>
      <c r="H127" s="129">
        <v>0</v>
      </c>
      <c r="I127" s="129">
        <v>0</v>
      </c>
      <c r="J127" s="129">
        <v>0</v>
      </c>
      <c r="K127" s="129">
        <v>0</v>
      </c>
      <c r="L127" s="129">
        <v>0</v>
      </c>
      <c r="M127" s="129">
        <v>0</v>
      </c>
      <c r="N127" s="129">
        <v>0</v>
      </c>
      <c r="O127" s="129">
        <v>0</v>
      </c>
      <c r="P127" s="136"/>
      <c r="Q127" s="129">
        <v>0</v>
      </c>
      <c r="R127" s="129">
        <v>0</v>
      </c>
      <c r="S127" s="129">
        <v>0</v>
      </c>
      <c r="T127" s="129">
        <v>0</v>
      </c>
      <c r="U127" s="129">
        <v>0</v>
      </c>
      <c r="V127" s="129">
        <v>0</v>
      </c>
      <c r="W127" s="129">
        <v>0</v>
      </c>
      <c r="X127" s="129">
        <v>0</v>
      </c>
      <c r="Y127" s="129">
        <v>0</v>
      </c>
      <c r="Z127" s="129">
        <v>0</v>
      </c>
      <c r="AA127" s="129">
        <v>0</v>
      </c>
      <c r="AB127" s="131"/>
      <c r="AC127" s="129">
        <v>0</v>
      </c>
      <c r="AD127" s="129">
        <v>0</v>
      </c>
      <c r="AE127" s="129">
        <v>0</v>
      </c>
      <c r="AF127" s="129">
        <v>0</v>
      </c>
      <c r="AG127" s="129">
        <v>0</v>
      </c>
      <c r="AH127" s="129">
        <v>0</v>
      </c>
      <c r="AI127" s="129">
        <v>0</v>
      </c>
      <c r="AJ127" s="129">
        <v>0</v>
      </c>
      <c r="AK127" s="129">
        <v>0</v>
      </c>
      <c r="AL127" s="129">
        <v>0</v>
      </c>
      <c r="AM127" s="129">
        <v>0</v>
      </c>
    </row>
    <row r="128" spans="1:39">
      <c r="B128" s="176" t="s">
        <v>40</v>
      </c>
      <c r="C128" s="186"/>
      <c r="D128" s="132">
        <v>0</v>
      </c>
      <c r="E128" s="132">
        <v>0</v>
      </c>
      <c r="F128" s="132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v>0</v>
      </c>
      <c r="M128" s="132">
        <v>0</v>
      </c>
      <c r="N128" s="132">
        <v>0</v>
      </c>
      <c r="O128" s="132">
        <v>0</v>
      </c>
      <c r="P128" s="133"/>
      <c r="Q128" s="132">
        <v>0</v>
      </c>
      <c r="R128" s="132">
        <v>0</v>
      </c>
      <c r="S128" s="132">
        <v>0</v>
      </c>
      <c r="T128" s="132">
        <v>0</v>
      </c>
      <c r="U128" s="132">
        <v>0</v>
      </c>
      <c r="V128" s="132">
        <v>0</v>
      </c>
      <c r="W128" s="132">
        <v>0</v>
      </c>
      <c r="X128" s="132">
        <v>0</v>
      </c>
      <c r="Y128" s="132">
        <v>0</v>
      </c>
      <c r="Z128" s="132">
        <v>0</v>
      </c>
      <c r="AA128" s="132">
        <v>0</v>
      </c>
      <c r="AB128" s="135"/>
      <c r="AC128" s="132">
        <v>0</v>
      </c>
      <c r="AD128" s="132">
        <v>0</v>
      </c>
      <c r="AE128" s="132">
        <v>0</v>
      </c>
      <c r="AF128" s="132">
        <v>0</v>
      </c>
      <c r="AG128" s="132">
        <v>0</v>
      </c>
      <c r="AH128" s="132">
        <v>0</v>
      </c>
      <c r="AI128" s="132">
        <v>0</v>
      </c>
      <c r="AJ128" s="132">
        <v>0</v>
      </c>
      <c r="AK128" s="132">
        <v>0</v>
      </c>
      <c r="AL128" s="132">
        <v>0</v>
      </c>
      <c r="AM128" s="132">
        <v>0</v>
      </c>
    </row>
    <row r="129" spans="1:39">
      <c r="B129" s="6" t="s">
        <v>41</v>
      </c>
      <c r="C129" s="186"/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v>0</v>
      </c>
      <c r="M129" s="132">
        <v>0</v>
      </c>
      <c r="N129" s="132">
        <v>0</v>
      </c>
      <c r="O129" s="132">
        <v>0</v>
      </c>
      <c r="P129" s="133"/>
      <c r="Q129" s="132">
        <v>0</v>
      </c>
      <c r="R129" s="132">
        <v>0</v>
      </c>
      <c r="S129" s="132">
        <v>0</v>
      </c>
      <c r="T129" s="132">
        <v>0</v>
      </c>
      <c r="U129" s="132">
        <v>0</v>
      </c>
      <c r="V129" s="132">
        <v>0</v>
      </c>
      <c r="W129" s="132">
        <v>0</v>
      </c>
      <c r="X129" s="132">
        <v>0</v>
      </c>
      <c r="Y129" s="132">
        <v>0</v>
      </c>
      <c r="Z129" s="132">
        <v>0</v>
      </c>
      <c r="AA129" s="132">
        <v>0</v>
      </c>
      <c r="AB129" s="135"/>
      <c r="AC129" s="132">
        <v>0</v>
      </c>
      <c r="AD129" s="132">
        <v>0</v>
      </c>
      <c r="AE129" s="132">
        <v>0</v>
      </c>
      <c r="AF129" s="132">
        <v>0</v>
      </c>
      <c r="AG129" s="132">
        <v>0</v>
      </c>
      <c r="AH129" s="132">
        <v>0</v>
      </c>
      <c r="AI129" s="132">
        <v>0</v>
      </c>
      <c r="AJ129" s="132">
        <v>0</v>
      </c>
      <c r="AK129" s="132">
        <v>0</v>
      </c>
      <c r="AL129" s="132">
        <v>0</v>
      </c>
      <c r="AM129" s="132">
        <v>0</v>
      </c>
    </row>
    <row r="130" spans="1:39">
      <c r="B130" s="6" t="s">
        <v>42</v>
      </c>
      <c r="C130" s="186"/>
      <c r="D130" s="132">
        <v>0</v>
      </c>
      <c r="E130" s="132">
        <v>0</v>
      </c>
      <c r="F130" s="132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v>0</v>
      </c>
      <c r="M130" s="132">
        <v>0</v>
      </c>
      <c r="N130" s="132">
        <v>0</v>
      </c>
      <c r="O130" s="132">
        <v>0</v>
      </c>
      <c r="P130" s="133"/>
      <c r="Q130" s="132">
        <v>0</v>
      </c>
      <c r="R130" s="132">
        <v>0</v>
      </c>
      <c r="S130" s="132">
        <v>0</v>
      </c>
      <c r="T130" s="132">
        <v>0</v>
      </c>
      <c r="U130" s="132">
        <v>0</v>
      </c>
      <c r="V130" s="132">
        <v>0</v>
      </c>
      <c r="W130" s="132">
        <v>0</v>
      </c>
      <c r="X130" s="132">
        <v>0</v>
      </c>
      <c r="Y130" s="132">
        <v>0</v>
      </c>
      <c r="Z130" s="132">
        <v>0</v>
      </c>
      <c r="AA130" s="132">
        <v>0</v>
      </c>
      <c r="AB130" s="135"/>
      <c r="AC130" s="132">
        <v>0</v>
      </c>
      <c r="AD130" s="132">
        <v>0</v>
      </c>
      <c r="AE130" s="132">
        <v>0</v>
      </c>
      <c r="AF130" s="132">
        <v>0</v>
      </c>
      <c r="AG130" s="132">
        <v>0</v>
      </c>
      <c r="AH130" s="132">
        <v>0</v>
      </c>
      <c r="AI130" s="132">
        <v>0</v>
      </c>
      <c r="AJ130" s="132">
        <v>0</v>
      </c>
      <c r="AK130" s="132">
        <v>0</v>
      </c>
      <c r="AL130" s="132">
        <v>0</v>
      </c>
      <c r="AM130" s="132">
        <v>0</v>
      </c>
    </row>
    <row r="131" spans="1:39">
      <c r="B131" s="6" t="s">
        <v>43</v>
      </c>
      <c r="C131" s="186"/>
      <c r="D131" s="132">
        <v>0</v>
      </c>
      <c r="E131" s="132">
        <v>0</v>
      </c>
      <c r="F131" s="132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v>0</v>
      </c>
      <c r="M131" s="132">
        <v>0</v>
      </c>
      <c r="N131" s="132">
        <v>0</v>
      </c>
      <c r="O131" s="132">
        <v>0</v>
      </c>
      <c r="P131" s="133"/>
      <c r="Q131" s="132">
        <v>0</v>
      </c>
      <c r="R131" s="132">
        <v>0</v>
      </c>
      <c r="S131" s="132">
        <v>0</v>
      </c>
      <c r="T131" s="132">
        <v>0</v>
      </c>
      <c r="U131" s="132">
        <v>0</v>
      </c>
      <c r="V131" s="132">
        <v>0</v>
      </c>
      <c r="W131" s="132">
        <v>0</v>
      </c>
      <c r="X131" s="132">
        <v>0</v>
      </c>
      <c r="Y131" s="132">
        <v>0</v>
      </c>
      <c r="Z131" s="132">
        <v>0</v>
      </c>
      <c r="AA131" s="132">
        <v>0</v>
      </c>
      <c r="AB131" s="135"/>
      <c r="AC131" s="132">
        <v>0</v>
      </c>
      <c r="AD131" s="132">
        <v>0</v>
      </c>
      <c r="AE131" s="132">
        <v>0</v>
      </c>
      <c r="AF131" s="132">
        <v>0</v>
      </c>
      <c r="AG131" s="132">
        <v>0</v>
      </c>
      <c r="AH131" s="132">
        <v>0</v>
      </c>
      <c r="AI131" s="132">
        <v>0</v>
      </c>
      <c r="AJ131" s="132">
        <v>0</v>
      </c>
      <c r="AK131" s="132">
        <v>0</v>
      </c>
      <c r="AL131" s="132">
        <v>0</v>
      </c>
      <c r="AM131" s="132">
        <v>0</v>
      </c>
    </row>
    <row r="132" spans="1:39">
      <c r="B132" s="6" t="s">
        <v>44</v>
      </c>
      <c r="C132" s="186"/>
      <c r="D132" s="132">
        <v>0</v>
      </c>
      <c r="E132" s="132">
        <v>0</v>
      </c>
      <c r="F132" s="132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v>0</v>
      </c>
      <c r="M132" s="132">
        <v>0</v>
      </c>
      <c r="N132" s="132">
        <v>0</v>
      </c>
      <c r="O132" s="132">
        <v>0</v>
      </c>
      <c r="P132" s="133"/>
      <c r="Q132" s="132">
        <v>0</v>
      </c>
      <c r="R132" s="132">
        <v>0</v>
      </c>
      <c r="S132" s="132">
        <v>0</v>
      </c>
      <c r="T132" s="132">
        <v>0</v>
      </c>
      <c r="U132" s="132">
        <v>0</v>
      </c>
      <c r="V132" s="132">
        <v>0</v>
      </c>
      <c r="W132" s="132">
        <v>0</v>
      </c>
      <c r="X132" s="132">
        <v>0</v>
      </c>
      <c r="Y132" s="132">
        <v>0</v>
      </c>
      <c r="Z132" s="132">
        <v>0</v>
      </c>
      <c r="AA132" s="132">
        <v>0</v>
      </c>
      <c r="AB132" s="135"/>
      <c r="AC132" s="132">
        <v>0</v>
      </c>
      <c r="AD132" s="132">
        <v>0</v>
      </c>
      <c r="AE132" s="132">
        <v>0</v>
      </c>
      <c r="AF132" s="132">
        <v>0</v>
      </c>
      <c r="AG132" s="132">
        <v>0</v>
      </c>
      <c r="AH132" s="132">
        <v>0</v>
      </c>
      <c r="AI132" s="132">
        <v>0</v>
      </c>
      <c r="AJ132" s="132">
        <v>0</v>
      </c>
      <c r="AK132" s="132">
        <v>0</v>
      </c>
      <c r="AL132" s="132">
        <v>0</v>
      </c>
      <c r="AM132" s="132">
        <v>0</v>
      </c>
    </row>
    <row r="133" spans="1:39">
      <c r="B133" s="7" t="s">
        <v>45</v>
      </c>
      <c r="C133" s="186"/>
      <c r="D133" s="132">
        <v>0</v>
      </c>
      <c r="E133" s="132">
        <v>0</v>
      </c>
      <c r="F133" s="132">
        <v>0</v>
      </c>
      <c r="G133" s="132">
        <v>0</v>
      </c>
      <c r="H133" s="132">
        <v>0</v>
      </c>
      <c r="I133" s="132">
        <v>0</v>
      </c>
      <c r="J133" s="132">
        <v>0</v>
      </c>
      <c r="K133" s="132">
        <v>0</v>
      </c>
      <c r="L133" s="132">
        <v>0</v>
      </c>
      <c r="M133" s="132">
        <v>0</v>
      </c>
      <c r="N133" s="132">
        <v>0</v>
      </c>
      <c r="O133" s="132">
        <v>0</v>
      </c>
      <c r="P133" s="133"/>
      <c r="Q133" s="132">
        <v>0</v>
      </c>
      <c r="R133" s="132">
        <v>0</v>
      </c>
      <c r="S133" s="132">
        <v>0</v>
      </c>
      <c r="T133" s="132">
        <v>0</v>
      </c>
      <c r="U133" s="132">
        <v>0</v>
      </c>
      <c r="V133" s="132">
        <v>0</v>
      </c>
      <c r="W133" s="132">
        <v>0</v>
      </c>
      <c r="X133" s="132">
        <v>0</v>
      </c>
      <c r="Y133" s="132">
        <v>0</v>
      </c>
      <c r="Z133" s="132">
        <v>0</v>
      </c>
      <c r="AA133" s="132">
        <v>0</v>
      </c>
      <c r="AB133" s="135"/>
      <c r="AC133" s="132">
        <v>0</v>
      </c>
      <c r="AD133" s="132">
        <v>0</v>
      </c>
      <c r="AE133" s="132">
        <v>0</v>
      </c>
      <c r="AF133" s="132">
        <v>0</v>
      </c>
      <c r="AG133" s="132">
        <v>0</v>
      </c>
      <c r="AH133" s="132">
        <v>0</v>
      </c>
      <c r="AI133" s="132">
        <v>0</v>
      </c>
      <c r="AJ133" s="132">
        <v>0</v>
      </c>
      <c r="AK133" s="132">
        <v>0</v>
      </c>
      <c r="AL133" s="132">
        <v>0</v>
      </c>
      <c r="AM133" s="132">
        <v>0</v>
      </c>
    </row>
    <row r="134" spans="1:39">
      <c r="B134" s="7" t="s">
        <v>46</v>
      </c>
      <c r="C134" s="186"/>
      <c r="D134" s="132">
        <v>0</v>
      </c>
      <c r="E134" s="132">
        <v>0</v>
      </c>
      <c r="F134" s="132">
        <v>0</v>
      </c>
      <c r="G134" s="132">
        <v>0</v>
      </c>
      <c r="H134" s="132">
        <v>0</v>
      </c>
      <c r="I134" s="132">
        <v>0</v>
      </c>
      <c r="J134" s="132">
        <v>0</v>
      </c>
      <c r="K134" s="132">
        <v>0</v>
      </c>
      <c r="L134" s="132">
        <v>0</v>
      </c>
      <c r="M134" s="132">
        <v>0</v>
      </c>
      <c r="N134" s="132">
        <v>0</v>
      </c>
      <c r="O134" s="132">
        <v>0</v>
      </c>
      <c r="P134" s="133"/>
      <c r="Q134" s="132">
        <v>0</v>
      </c>
      <c r="R134" s="132">
        <v>0</v>
      </c>
      <c r="S134" s="132">
        <v>0</v>
      </c>
      <c r="T134" s="132">
        <v>0</v>
      </c>
      <c r="U134" s="132">
        <v>0</v>
      </c>
      <c r="V134" s="132">
        <v>0</v>
      </c>
      <c r="W134" s="132">
        <v>0</v>
      </c>
      <c r="X134" s="132">
        <v>0</v>
      </c>
      <c r="Y134" s="132">
        <v>0</v>
      </c>
      <c r="Z134" s="132">
        <v>0</v>
      </c>
      <c r="AA134" s="132">
        <v>0</v>
      </c>
      <c r="AB134" s="135"/>
      <c r="AC134" s="132">
        <v>0</v>
      </c>
      <c r="AD134" s="132">
        <v>0</v>
      </c>
      <c r="AE134" s="132">
        <v>0</v>
      </c>
      <c r="AF134" s="132">
        <v>0</v>
      </c>
      <c r="AG134" s="132">
        <v>0</v>
      </c>
      <c r="AH134" s="132">
        <v>0</v>
      </c>
      <c r="AI134" s="132">
        <v>0</v>
      </c>
      <c r="AJ134" s="132">
        <v>0</v>
      </c>
      <c r="AK134" s="132">
        <v>0</v>
      </c>
      <c r="AL134" s="132">
        <v>0</v>
      </c>
      <c r="AM134" s="132">
        <v>0</v>
      </c>
    </row>
    <row r="135" spans="1:39">
      <c r="B135" s="6" t="s">
        <v>313</v>
      </c>
      <c r="C135" s="186"/>
      <c r="D135" s="132">
        <v>0</v>
      </c>
      <c r="E135" s="132">
        <v>0</v>
      </c>
      <c r="F135" s="132">
        <v>0</v>
      </c>
      <c r="G135" s="132">
        <v>0</v>
      </c>
      <c r="H135" s="132">
        <v>0</v>
      </c>
      <c r="I135" s="132">
        <v>0</v>
      </c>
      <c r="J135" s="132">
        <v>0</v>
      </c>
      <c r="K135" s="132">
        <v>0</v>
      </c>
      <c r="L135" s="132">
        <v>0</v>
      </c>
      <c r="M135" s="132">
        <v>0</v>
      </c>
      <c r="N135" s="132">
        <v>0</v>
      </c>
      <c r="O135" s="132">
        <v>0</v>
      </c>
      <c r="P135" s="133"/>
      <c r="Q135" s="132">
        <v>0</v>
      </c>
      <c r="R135" s="132">
        <v>0</v>
      </c>
      <c r="S135" s="132">
        <v>0</v>
      </c>
      <c r="T135" s="132">
        <v>0</v>
      </c>
      <c r="U135" s="132">
        <v>0</v>
      </c>
      <c r="V135" s="132">
        <v>0</v>
      </c>
      <c r="W135" s="132">
        <v>0</v>
      </c>
      <c r="X135" s="132">
        <v>0</v>
      </c>
      <c r="Y135" s="132">
        <v>0</v>
      </c>
      <c r="Z135" s="132">
        <v>0</v>
      </c>
      <c r="AA135" s="132">
        <v>0</v>
      </c>
      <c r="AB135" s="135"/>
      <c r="AC135" s="132">
        <v>0</v>
      </c>
      <c r="AD135" s="132">
        <v>0</v>
      </c>
      <c r="AE135" s="132">
        <v>0</v>
      </c>
      <c r="AF135" s="132">
        <v>0</v>
      </c>
      <c r="AG135" s="132">
        <v>0</v>
      </c>
      <c r="AH135" s="132">
        <v>0</v>
      </c>
      <c r="AI135" s="132">
        <v>0</v>
      </c>
      <c r="AJ135" s="132">
        <v>0</v>
      </c>
      <c r="AK135" s="132">
        <v>0</v>
      </c>
      <c r="AL135" s="132">
        <v>0</v>
      </c>
      <c r="AM135" s="132">
        <v>0</v>
      </c>
    </row>
    <row r="136" spans="1:39">
      <c r="B136" s="6" t="s">
        <v>107</v>
      </c>
      <c r="C136" s="178"/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  <c r="J136" s="132">
        <v>0</v>
      </c>
      <c r="K136" s="132">
        <v>0</v>
      </c>
      <c r="L136" s="132">
        <v>0</v>
      </c>
      <c r="M136" s="132">
        <v>0</v>
      </c>
      <c r="N136" s="132">
        <v>0</v>
      </c>
      <c r="O136" s="132">
        <v>0</v>
      </c>
      <c r="P136" s="133"/>
      <c r="Q136" s="132">
        <v>0</v>
      </c>
      <c r="R136" s="132">
        <v>0</v>
      </c>
      <c r="S136" s="132">
        <v>0</v>
      </c>
      <c r="T136" s="132">
        <v>0</v>
      </c>
      <c r="U136" s="132">
        <v>0</v>
      </c>
      <c r="V136" s="132">
        <v>0</v>
      </c>
      <c r="W136" s="132">
        <v>0</v>
      </c>
      <c r="X136" s="132">
        <v>0</v>
      </c>
      <c r="Y136" s="132">
        <v>0</v>
      </c>
      <c r="Z136" s="132">
        <v>0</v>
      </c>
      <c r="AA136" s="132">
        <v>0</v>
      </c>
      <c r="AB136" s="135"/>
      <c r="AC136" s="132">
        <v>0</v>
      </c>
      <c r="AD136" s="132">
        <v>0</v>
      </c>
      <c r="AE136" s="132">
        <v>0</v>
      </c>
      <c r="AF136" s="132">
        <v>0</v>
      </c>
      <c r="AG136" s="132">
        <v>0</v>
      </c>
      <c r="AH136" s="132">
        <v>0</v>
      </c>
      <c r="AI136" s="132">
        <v>0</v>
      </c>
      <c r="AJ136" s="132">
        <v>0</v>
      </c>
      <c r="AK136" s="132">
        <v>0</v>
      </c>
      <c r="AL136" s="132">
        <v>0</v>
      </c>
      <c r="AM136" s="132">
        <v>0</v>
      </c>
    </row>
    <row r="137" spans="1:39">
      <c r="B137" s="6" t="s">
        <v>48</v>
      </c>
      <c r="C137" s="186"/>
      <c r="D137" s="132">
        <v>0</v>
      </c>
      <c r="E137" s="132">
        <v>0</v>
      </c>
      <c r="F137" s="132">
        <v>0</v>
      </c>
      <c r="G137" s="132">
        <v>0</v>
      </c>
      <c r="H137" s="132">
        <v>0</v>
      </c>
      <c r="I137" s="132">
        <v>0</v>
      </c>
      <c r="J137" s="132">
        <v>0</v>
      </c>
      <c r="K137" s="132">
        <v>0</v>
      </c>
      <c r="L137" s="132">
        <v>0</v>
      </c>
      <c r="M137" s="132">
        <v>0</v>
      </c>
      <c r="N137" s="132">
        <v>0</v>
      </c>
      <c r="O137" s="132">
        <v>0</v>
      </c>
      <c r="P137" s="133"/>
      <c r="Q137" s="132">
        <v>0</v>
      </c>
      <c r="R137" s="132">
        <v>0</v>
      </c>
      <c r="S137" s="132">
        <v>0</v>
      </c>
      <c r="T137" s="132">
        <v>0</v>
      </c>
      <c r="U137" s="132">
        <v>0</v>
      </c>
      <c r="V137" s="132">
        <v>0</v>
      </c>
      <c r="W137" s="132">
        <v>0</v>
      </c>
      <c r="X137" s="132">
        <v>0</v>
      </c>
      <c r="Y137" s="132">
        <v>0</v>
      </c>
      <c r="Z137" s="132">
        <v>0</v>
      </c>
      <c r="AA137" s="132">
        <v>0</v>
      </c>
      <c r="AB137" s="135"/>
      <c r="AC137" s="132">
        <v>0</v>
      </c>
      <c r="AD137" s="132">
        <v>0</v>
      </c>
      <c r="AE137" s="132">
        <v>0</v>
      </c>
      <c r="AF137" s="132">
        <v>0</v>
      </c>
      <c r="AG137" s="132">
        <v>0</v>
      </c>
      <c r="AH137" s="132">
        <v>0</v>
      </c>
      <c r="AI137" s="132">
        <v>0</v>
      </c>
      <c r="AJ137" s="132">
        <v>0</v>
      </c>
      <c r="AK137" s="132">
        <v>0</v>
      </c>
      <c r="AL137" s="132">
        <v>0</v>
      </c>
      <c r="AM137" s="132">
        <v>0</v>
      </c>
    </row>
    <row r="138" spans="1:39">
      <c r="B138" s="6" t="s">
        <v>321</v>
      </c>
      <c r="C138" s="186"/>
      <c r="D138" s="132">
        <v>0</v>
      </c>
      <c r="E138" s="132">
        <v>0</v>
      </c>
      <c r="F138" s="132">
        <v>0</v>
      </c>
      <c r="G138" s="132">
        <v>0</v>
      </c>
      <c r="H138" s="132">
        <v>0</v>
      </c>
      <c r="I138" s="132">
        <v>0</v>
      </c>
      <c r="J138" s="132">
        <v>0</v>
      </c>
      <c r="K138" s="132">
        <v>0</v>
      </c>
      <c r="L138" s="132">
        <v>0</v>
      </c>
      <c r="M138" s="132">
        <v>0</v>
      </c>
      <c r="N138" s="132">
        <v>0</v>
      </c>
      <c r="O138" s="132">
        <v>0</v>
      </c>
      <c r="P138" s="133"/>
      <c r="Q138" s="132">
        <v>0</v>
      </c>
      <c r="R138" s="132">
        <v>0</v>
      </c>
      <c r="S138" s="132">
        <v>0</v>
      </c>
      <c r="T138" s="132">
        <v>0</v>
      </c>
      <c r="U138" s="132">
        <v>0</v>
      </c>
      <c r="V138" s="132">
        <v>0</v>
      </c>
      <c r="W138" s="132">
        <v>0</v>
      </c>
      <c r="X138" s="132">
        <v>0</v>
      </c>
      <c r="Y138" s="132">
        <v>0</v>
      </c>
      <c r="Z138" s="132">
        <v>0</v>
      </c>
      <c r="AA138" s="132">
        <v>0</v>
      </c>
      <c r="AB138" s="135"/>
      <c r="AC138" s="132">
        <v>0</v>
      </c>
      <c r="AD138" s="132">
        <v>0</v>
      </c>
      <c r="AE138" s="132">
        <v>0</v>
      </c>
      <c r="AF138" s="132">
        <v>0</v>
      </c>
      <c r="AG138" s="132">
        <v>0</v>
      </c>
      <c r="AH138" s="132">
        <v>0</v>
      </c>
      <c r="AI138" s="132">
        <v>0</v>
      </c>
      <c r="AJ138" s="132">
        <v>0</v>
      </c>
      <c r="AK138" s="132">
        <v>0</v>
      </c>
      <c r="AL138" s="132">
        <v>0</v>
      </c>
      <c r="AM138" s="132">
        <v>0</v>
      </c>
    </row>
    <row r="139" spans="1:39">
      <c r="B139" s="8" t="s">
        <v>100</v>
      </c>
      <c r="C139" s="186"/>
      <c r="D139" s="132">
        <v>0</v>
      </c>
      <c r="E139" s="132">
        <v>0</v>
      </c>
      <c r="F139" s="132">
        <v>0</v>
      </c>
      <c r="G139" s="132">
        <v>0</v>
      </c>
      <c r="H139" s="132">
        <v>0</v>
      </c>
      <c r="I139" s="132">
        <v>0</v>
      </c>
      <c r="J139" s="132">
        <v>0</v>
      </c>
      <c r="K139" s="132">
        <v>0</v>
      </c>
      <c r="L139" s="132">
        <v>0</v>
      </c>
      <c r="M139" s="132">
        <v>0</v>
      </c>
      <c r="N139" s="132">
        <v>0</v>
      </c>
      <c r="O139" s="132">
        <v>0</v>
      </c>
      <c r="P139" s="133"/>
      <c r="Q139" s="132">
        <v>0</v>
      </c>
      <c r="R139" s="132">
        <v>0</v>
      </c>
      <c r="S139" s="132">
        <v>0</v>
      </c>
      <c r="T139" s="132">
        <v>0</v>
      </c>
      <c r="U139" s="132">
        <v>0</v>
      </c>
      <c r="V139" s="132">
        <v>0</v>
      </c>
      <c r="W139" s="132">
        <v>0</v>
      </c>
      <c r="X139" s="132">
        <v>0</v>
      </c>
      <c r="Y139" s="132">
        <v>0</v>
      </c>
      <c r="Z139" s="132">
        <v>0</v>
      </c>
      <c r="AA139" s="132">
        <v>0</v>
      </c>
      <c r="AB139" s="135"/>
      <c r="AC139" s="132">
        <v>0</v>
      </c>
      <c r="AD139" s="132">
        <v>0</v>
      </c>
      <c r="AE139" s="132">
        <v>0</v>
      </c>
      <c r="AF139" s="132">
        <v>0</v>
      </c>
      <c r="AG139" s="132">
        <v>0</v>
      </c>
      <c r="AH139" s="132">
        <v>0</v>
      </c>
      <c r="AI139" s="132">
        <v>0</v>
      </c>
      <c r="AJ139" s="132">
        <v>0</v>
      </c>
      <c r="AK139" s="132">
        <v>0</v>
      </c>
      <c r="AL139" s="132">
        <v>0</v>
      </c>
      <c r="AM139" s="132">
        <v>0</v>
      </c>
    </row>
    <row r="140" spans="1:39" s="43" customFormat="1">
      <c r="A140" s="36"/>
      <c r="B140" s="29" t="s">
        <v>8</v>
      </c>
      <c r="C140" s="177" t="s">
        <v>291</v>
      </c>
      <c r="D140" s="129">
        <v>5531.9995901770417</v>
      </c>
      <c r="E140" s="129">
        <v>7013.9349193613225</v>
      </c>
      <c r="F140" s="129">
        <v>7768.8564010354721</v>
      </c>
      <c r="G140" s="129">
        <v>7987.6573195528235</v>
      </c>
      <c r="H140" s="129">
        <v>9195.9816098237516</v>
      </c>
      <c r="I140" s="129">
        <v>15164.323434199998</v>
      </c>
      <c r="J140" s="129">
        <v>10479.237173658858</v>
      </c>
      <c r="K140" s="129">
        <v>14145.044690813043</v>
      </c>
      <c r="L140" s="129">
        <v>30925.033454780685</v>
      </c>
      <c r="M140" s="129">
        <v>20016.160710684489</v>
      </c>
      <c r="N140" s="129">
        <v>20046.898932625194</v>
      </c>
      <c r="O140" s="129">
        <v>13580.143308807488</v>
      </c>
      <c r="P140" s="136"/>
      <c r="Q140" s="129">
        <v>1481.9353291842808</v>
      </c>
      <c r="R140" s="129">
        <v>754.92148167414962</v>
      </c>
      <c r="S140" s="129">
        <v>218.80091851735131</v>
      </c>
      <c r="T140" s="129">
        <v>1208.3242902709273</v>
      </c>
      <c r="U140" s="129">
        <v>5968.3418243762462</v>
      </c>
      <c r="V140" s="129">
        <v>-4685.0862605411394</v>
      </c>
      <c r="W140" s="129">
        <v>3665.8075171541855</v>
      </c>
      <c r="X140" s="129">
        <v>16779.988763967642</v>
      </c>
      <c r="Y140" s="129">
        <v>-10908.872744096194</v>
      </c>
      <c r="Z140" s="129">
        <v>30.73822194070317</v>
      </c>
      <c r="AA140" s="129">
        <v>-6466.7556238177067</v>
      </c>
      <c r="AB140" s="131"/>
      <c r="AC140" s="129">
        <v>0</v>
      </c>
      <c r="AD140" s="129">
        <v>0</v>
      </c>
      <c r="AE140" s="129">
        <v>0</v>
      </c>
      <c r="AF140" s="129">
        <v>0</v>
      </c>
      <c r="AG140" s="129">
        <v>0</v>
      </c>
      <c r="AH140" s="129">
        <v>0</v>
      </c>
      <c r="AI140" s="129">
        <v>0</v>
      </c>
      <c r="AJ140" s="129">
        <v>0</v>
      </c>
      <c r="AK140" s="129">
        <v>0</v>
      </c>
      <c r="AL140" s="129">
        <v>0</v>
      </c>
      <c r="AM140" s="129">
        <v>0</v>
      </c>
    </row>
    <row r="141" spans="1:39">
      <c r="B141" s="176" t="s">
        <v>40</v>
      </c>
      <c r="C141" s="186"/>
      <c r="D141" s="132">
        <v>5531.9995901770417</v>
      </c>
      <c r="E141" s="132">
        <v>7013.9349193613225</v>
      </c>
      <c r="F141" s="132">
        <v>7768.8564010354721</v>
      </c>
      <c r="G141" s="132">
        <v>7987.6573195528235</v>
      </c>
      <c r="H141" s="132">
        <v>9195.9816098237516</v>
      </c>
      <c r="I141" s="132">
        <v>15164.323434199998</v>
      </c>
      <c r="J141" s="132">
        <v>10479.237173658858</v>
      </c>
      <c r="K141" s="132">
        <v>14145.044690813043</v>
      </c>
      <c r="L141" s="132">
        <v>30924.572511618459</v>
      </c>
      <c r="M141" s="132">
        <v>20015.862366224264</v>
      </c>
      <c r="N141" s="132">
        <v>20046.600130006263</v>
      </c>
      <c r="O141" s="132">
        <v>13579.940894339305</v>
      </c>
      <c r="P141" s="133"/>
      <c r="Q141" s="132">
        <v>1481.9353291842808</v>
      </c>
      <c r="R141" s="132">
        <v>754.92148167414962</v>
      </c>
      <c r="S141" s="132">
        <v>218.80091851735131</v>
      </c>
      <c r="T141" s="132">
        <v>1208.3242902709273</v>
      </c>
      <c r="U141" s="132">
        <v>5968.3418243762462</v>
      </c>
      <c r="V141" s="132">
        <v>-4685.0862605411394</v>
      </c>
      <c r="W141" s="132">
        <v>3665.8075171541855</v>
      </c>
      <c r="X141" s="132">
        <v>16779.527820805415</v>
      </c>
      <c r="Y141" s="132">
        <v>-10908.710145394196</v>
      </c>
      <c r="Z141" s="132">
        <v>30.737763781999661</v>
      </c>
      <c r="AA141" s="132">
        <v>-6466.659235666958</v>
      </c>
      <c r="AB141" s="135"/>
      <c r="AC141" s="132">
        <v>0</v>
      </c>
      <c r="AD141" s="132">
        <v>0</v>
      </c>
      <c r="AE141" s="132">
        <v>0</v>
      </c>
      <c r="AF141" s="132">
        <v>0</v>
      </c>
      <c r="AG141" s="132">
        <v>0</v>
      </c>
      <c r="AH141" s="132">
        <v>0</v>
      </c>
      <c r="AI141" s="132">
        <v>0</v>
      </c>
      <c r="AJ141" s="132">
        <v>0</v>
      </c>
      <c r="AK141" s="132">
        <v>0</v>
      </c>
      <c r="AL141" s="132">
        <v>0</v>
      </c>
      <c r="AM141" s="132">
        <v>0</v>
      </c>
    </row>
    <row r="142" spans="1:39">
      <c r="B142" s="6" t="s">
        <v>41</v>
      </c>
      <c r="C142" s="186"/>
      <c r="D142" s="132">
        <v>0</v>
      </c>
      <c r="E142" s="132">
        <v>0</v>
      </c>
      <c r="F142" s="132">
        <v>0</v>
      </c>
      <c r="G142" s="132">
        <v>0</v>
      </c>
      <c r="H142" s="132">
        <v>0</v>
      </c>
      <c r="I142" s="132">
        <v>0</v>
      </c>
      <c r="J142" s="132">
        <v>0</v>
      </c>
      <c r="K142" s="132">
        <v>0</v>
      </c>
      <c r="L142" s="132">
        <v>0</v>
      </c>
      <c r="M142" s="132">
        <v>0</v>
      </c>
      <c r="N142" s="132">
        <v>0</v>
      </c>
      <c r="O142" s="132">
        <v>0</v>
      </c>
      <c r="P142" s="133"/>
      <c r="Q142" s="132">
        <v>0</v>
      </c>
      <c r="R142" s="132">
        <v>0</v>
      </c>
      <c r="S142" s="132">
        <v>0</v>
      </c>
      <c r="T142" s="132">
        <v>0</v>
      </c>
      <c r="U142" s="132">
        <v>0</v>
      </c>
      <c r="V142" s="132">
        <v>0</v>
      </c>
      <c r="W142" s="132">
        <v>0</v>
      </c>
      <c r="X142" s="132">
        <v>0</v>
      </c>
      <c r="Y142" s="132">
        <v>0</v>
      </c>
      <c r="Z142" s="132">
        <v>0</v>
      </c>
      <c r="AA142" s="132">
        <v>0</v>
      </c>
      <c r="AB142" s="135"/>
      <c r="AC142" s="132">
        <v>0</v>
      </c>
      <c r="AD142" s="132">
        <v>0</v>
      </c>
      <c r="AE142" s="132">
        <v>0</v>
      </c>
      <c r="AF142" s="132">
        <v>0</v>
      </c>
      <c r="AG142" s="132">
        <v>0</v>
      </c>
      <c r="AH142" s="132">
        <v>0</v>
      </c>
      <c r="AI142" s="132">
        <v>0</v>
      </c>
      <c r="AJ142" s="132">
        <v>0</v>
      </c>
      <c r="AK142" s="132">
        <v>0</v>
      </c>
      <c r="AL142" s="132">
        <v>0</v>
      </c>
      <c r="AM142" s="132">
        <v>0</v>
      </c>
    </row>
    <row r="143" spans="1:39">
      <c r="B143" s="6" t="s">
        <v>42</v>
      </c>
      <c r="C143" s="186"/>
      <c r="D143" s="132">
        <v>1392.9457509347797</v>
      </c>
      <c r="E143" s="132">
        <v>1864.8205500299191</v>
      </c>
      <c r="F143" s="132">
        <v>1653.614550972052</v>
      </c>
      <c r="G143" s="132">
        <v>2110.6031091819436</v>
      </c>
      <c r="H143" s="132">
        <v>7118.2316989234077</v>
      </c>
      <c r="I143" s="132">
        <v>4885.5931144434435</v>
      </c>
      <c r="J143" s="132">
        <v>10479.237173658858</v>
      </c>
      <c r="K143" s="132">
        <v>14145.044690813043</v>
      </c>
      <c r="L143" s="132">
        <v>30924.572511618459</v>
      </c>
      <c r="M143" s="132">
        <v>20015.862366224264</v>
      </c>
      <c r="N143" s="132">
        <v>20046.600130006263</v>
      </c>
      <c r="O143" s="132">
        <v>13579.940894339305</v>
      </c>
      <c r="P143" s="133"/>
      <c r="Q143" s="132">
        <v>471.87479909513945</v>
      </c>
      <c r="R143" s="132">
        <v>-211.20599905786719</v>
      </c>
      <c r="S143" s="132">
        <v>456.98855820989161</v>
      </c>
      <c r="T143" s="132">
        <v>5007.6285897414646</v>
      </c>
      <c r="U143" s="132">
        <v>-2232.6385844799647</v>
      </c>
      <c r="V143" s="132">
        <v>5593.644059215414</v>
      </c>
      <c r="W143" s="132">
        <v>3665.8075171541855</v>
      </c>
      <c r="X143" s="132">
        <v>16779.527820805415</v>
      </c>
      <c r="Y143" s="132">
        <v>-10908.710145394196</v>
      </c>
      <c r="Z143" s="132">
        <v>30.737763781999661</v>
      </c>
      <c r="AA143" s="132">
        <v>-6466.659235666958</v>
      </c>
      <c r="AB143" s="135"/>
      <c r="AC143" s="132">
        <v>0</v>
      </c>
      <c r="AD143" s="132">
        <v>0</v>
      </c>
      <c r="AE143" s="132">
        <v>0</v>
      </c>
      <c r="AF143" s="132">
        <v>0</v>
      </c>
      <c r="AG143" s="132">
        <v>0</v>
      </c>
      <c r="AH143" s="132">
        <v>0</v>
      </c>
      <c r="AI143" s="132">
        <v>0</v>
      </c>
      <c r="AJ143" s="132">
        <v>0</v>
      </c>
      <c r="AK143" s="132">
        <v>0</v>
      </c>
      <c r="AL143" s="132">
        <v>0</v>
      </c>
      <c r="AM143" s="132">
        <v>0</v>
      </c>
    </row>
    <row r="144" spans="1:39">
      <c r="B144" s="6" t="s">
        <v>43</v>
      </c>
      <c r="C144" s="186"/>
      <c r="D144" s="132">
        <v>3664.9411210096259</v>
      </c>
      <c r="E144" s="132">
        <v>4523.5199898207584</v>
      </c>
      <c r="F144" s="132">
        <v>5450.2812518690253</v>
      </c>
      <c r="G144" s="132">
        <v>5205.9770284991946</v>
      </c>
      <c r="H144" s="132">
        <v>1761.5594880360281</v>
      </c>
      <c r="I144" s="132">
        <v>8714.5208500500903</v>
      </c>
      <c r="J144" s="132">
        <v>0</v>
      </c>
      <c r="K144" s="132">
        <v>0</v>
      </c>
      <c r="L144" s="132">
        <v>0</v>
      </c>
      <c r="M144" s="132">
        <v>0</v>
      </c>
      <c r="N144" s="132">
        <v>0</v>
      </c>
      <c r="O144" s="132">
        <v>0</v>
      </c>
      <c r="P144" s="133"/>
      <c r="Q144" s="132">
        <v>858.57886881113222</v>
      </c>
      <c r="R144" s="132">
        <v>926.76126204826664</v>
      </c>
      <c r="S144" s="132">
        <v>-244.30422336983</v>
      </c>
      <c r="T144" s="132">
        <v>-3444.4175404631665</v>
      </c>
      <c r="U144" s="132">
        <v>6952.9613620140626</v>
      </c>
      <c r="V144" s="132">
        <v>-8714.5208500500903</v>
      </c>
      <c r="W144" s="132">
        <v>0</v>
      </c>
      <c r="X144" s="132">
        <v>0</v>
      </c>
      <c r="Y144" s="132">
        <v>0</v>
      </c>
      <c r="Z144" s="132">
        <v>0</v>
      </c>
      <c r="AA144" s="132">
        <v>0</v>
      </c>
      <c r="AB144" s="135"/>
      <c r="AC144" s="132">
        <v>0</v>
      </c>
      <c r="AD144" s="132">
        <v>0</v>
      </c>
      <c r="AE144" s="132">
        <v>0</v>
      </c>
      <c r="AF144" s="132">
        <v>0</v>
      </c>
      <c r="AG144" s="132">
        <v>0</v>
      </c>
      <c r="AH144" s="132">
        <v>0</v>
      </c>
      <c r="AI144" s="132">
        <v>0</v>
      </c>
      <c r="AJ144" s="132">
        <v>0</v>
      </c>
      <c r="AK144" s="132">
        <v>0</v>
      </c>
      <c r="AL144" s="132">
        <v>0</v>
      </c>
      <c r="AM144" s="132">
        <v>0</v>
      </c>
    </row>
    <row r="145" spans="1:39">
      <c r="B145" s="6" t="s">
        <v>44</v>
      </c>
      <c r="C145" s="186"/>
      <c r="D145" s="132">
        <v>0</v>
      </c>
      <c r="E145" s="132">
        <v>0</v>
      </c>
      <c r="F145" s="132">
        <v>0</v>
      </c>
      <c r="G145" s="132">
        <v>0</v>
      </c>
      <c r="H145" s="132">
        <v>0</v>
      </c>
      <c r="I145" s="132">
        <v>0</v>
      </c>
      <c r="J145" s="132">
        <v>0</v>
      </c>
      <c r="K145" s="132">
        <v>0</v>
      </c>
      <c r="L145" s="132">
        <v>0</v>
      </c>
      <c r="M145" s="132">
        <v>0</v>
      </c>
      <c r="N145" s="132">
        <v>0</v>
      </c>
      <c r="O145" s="132">
        <v>0</v>
      </c>
      <c r="P145" s="133"/>
      <c r="Q145" s="132">
        <v>0</v>
      </c>
      <c r="R145" s="132">
        <v>0</v>
      </c>
      <c r="S145" s="132">
        <v>0</v>
      </c>
      <c r="T145" s="132">
        <v>0</v>
      </c>
      <c r="U145" s="132">
        <v>0</v>
      </c>
      <c r="V145" s="132">
        <v>0</v>
      </c>
      <c r="W145" s="132">
        <v>0</v>
      </c>
      <c r="X145" s="132">
        <v>0</v>
      </c>
      <c r="Y145" s="132">
        <v>0</v>
      </c>
      <c r="Z145" s="132">
        <v>0</v>
      </c>
      <c r="AA145" s="132">
        <v>0</v>
      </c>
      <c r="AB145" s="135"/>
      <c r="AC145" s="132">
        <v>0</v>
      </c>
      <c r="AD145" s="132">
        <v>0</v>
      </c>
      <c r="AE145" s="132">
        <v>0</v>
      </c>
      <c r="AF145" s="132">
        <v>0</v>
      </c>
      <c r="AG145" s="132">
        <v>0</v>
      </c>
      <c r="AH145" s="132">
        <v>0</v>
      </c>
      <c r="AI145" s="132">
        <v>0</v>
      </c>
      <c r="AJ145" s="132">
        <v>0</v>
      </c>
      <c r="AK145" s="132">
        <v>0</v>
      </c>
      <c r="AL145" s="132">
        <v>0</v>
      </c>
      <c r="AM145" s="132">
        <v>0</v>
      </c>
    </row>
    <row r="146" spans="1:39">
      <c r="B146" s="7" t="s">
        <v>45</v>
      </c>
      <c r="C146" s="186"/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  <c r="J146" s="132">
        <v>0</v>
      </c>
      <c r="K146" s="132">
        <v>0</v>
      </c>
      <c r="L146" s="132">
        <v>0</v>
      </c>
      <c r="M146" s="132">
        <v>0</v>
      </c>
      <c r="N146" s="132">
        <v>0</v>
      </c>
      <c r="O146" s="132">
        <v>0</v>
      </c>
      <c r="P146" s="133"/>
      <c r="Q146" s="132">
        <v>0</v>
      </c>
      <c r="R146" s="132">
        <v>0</v>
      </c>
      <c r="S146" s="132">
        <v>0</v>
      </c>
      <c r="T146" s="132">
        <v>0</v>
      </c>
      <c r="U146" s="132">
        <v>0</v>
      </c>
      <c r="V146" s="132">
        <v>0</v>
      </c>
      <c r="W146" s="132">
        <v>0</v>
      </c>
      <c r="X146" s="132">
        <v>0</v>
      </c>
      <c r="Y146" s="132">
        <v>0</v>
      </c>
      <c r="Z146" s="132">
        <v>0</v>
      </c>
      <c r="AA146" s="132">
        <v>0</v>
      </c>
      <c r="AB146" s="135"/>
      <c r="AC146" s="132">
        <v>0</v>
      </c>
      <c r="AD146" s="132">
        <v>0</v>
      </c>
      <c r="AE146" s="132">
        <v>0</v>
      </c>
      <c r="AF146" s="132">
        <v>0</v>
      </c>
      <c r="AG146" s="132">
        <v>0</v>
      </c>
      <c r="AH146" s="132">
        <v>0</v>
      </c>
      <c r="AI146" s="132">
        <v>0</v>
      </c>
      <c r="AJ146" s="132">
        <v>0</v>
      </c>
      <c r="AK146" s="132">
        <v>0</v>
      </c>
      <c r="AL146" s="132">
        <v>0</v>
      </c>
      <c r="AM146" s="132">
        <v>0</v>
      </c>
    </row>
    <row r="147" spans="1:39">
      <c r="B147" s="7" t="s">
        <v>46</v>
      </c>
      <c r="C147" s="186"/>
      <c r="D147" s="132">
        <v>0</v>
      </c>
      <c r="E147" s="132">
        <v>0</v>
      </c>
      <c r="F147" s="132">
        <v>0</v>
      </c>
      <c r="G147" s="132">
        <v>0</v>
      </c>
      <c r="H147" s="132">
        <v>0</v>
      </c>
      <c r="I147" s="132">
        <v>0</v>
      </c>
      <c r="J147" s="132">
        <v>0</v>
      </c>
      <c r="K147" s="132">
        <v>0</v>
      </c>
      <c r="L147" s="132">
        <v>0</v>
      </c>
      <c r="M147" s="132">
        <v>0</v>
      </c>
      <c r="N147" s="132">
        <v>0</v>
      </c>
      <c r="O147" s="132">
        <v>0</v>
      </c>
      <c r="P147" s="133"/>
      <c r="Q147" s="132">
        <v>0</v>
      </c>
      <c r="R147" s="132">
        <v>0</v>
      </c>
      <c r="S147" s="132">
        <v>0</v>
      </c>
      <c r="T147" s="132">
        <v>0</v>
      </c>
      <c r="U147" s="132">
        <v>0</v>
      </c>
      <c r="V147" s="132">
        <v>0</v>
      </c>
      <c r="W147" s="132">
        <v>0</v>
      </c>
      <c r="X147" s="132">
        <v>0</v>
      </c>
      <c r="Y147" s="132">
        <v>0</v>
      </c>
      <c r="Z147" s="132">
        <v>0</v>
      </c>
      <c r="AA147" s="132">
        <v>0</v>
      </c>
      <c r="AB147" s="135"/>
      <c r="AC147" s="132">
        <v>0</v>
      </c>
      <c r="AD147" s="132">
        <v>0</v>
      </c>
      <c r="AE147" s="132">
        <v>0</v>
      </c>
      <c r="AF147" s="132">
        <v>0</v>
      </c>
      <c r="AG147" s="132">
        <v>0</v>
      </c>
      <c r="AH147" s="132">
        <v>0</v>
      </c>
      <c r="AI147" s="132">
        <v>0</v>
      </c>
      <c r="AJ147" s="132">
        <v>0</v>
      </c>
      <c r="AK147" s="132">
        <v>0</v>
      </c>
      <c r="AL147" s="132">
        <v>0</v>
      </c>
      <c r="AM147" s="132">
        <v>0</v>
      </c>
    </row>
    <row r="148" spans="1:39">
      <c r="B148" s="6" t="s">
        <v>313</v>
      </c>
      <c r="C148" s="186"/>
      <c r="D148" s="132">
        <v>0</v>
      </c>
      <c r="E148" s="132">
        <v>0</v>
      </c>
      <c r="F148" s="132">
        <v>0</v>
      </c>
      <c r="G148" s="132">
        <v>0</v>
      </c>
      <c r="H148" s="132">
        <v>0</v>
      </c>
      <c r="I148" s="132">
        <v>0</v>
      </c>
      <c r="J148" s="132">
        <v>0</v>
      </c>
      <c r="K148" s="132">
        <v>0</v>
      </c>
      <c r="L148" s="132">
        <v>0</v>
      </c>
      <c r="M148" s="132">
        <v>0</v>
      </c>
      <c r="N148" s="132">
        <v>0</v>
      </c>
      <c r="O148" s="132">
        <v>0</v>
      </c>
      <c r="P148" s="133"/>
      <c r="Q148" s="132">
        <v>0</v>
      </c>
      <c r="R148" s="132">
        <v>0</v>
      </c>
      <c r="S148" s="132">
        <v>0</v>
      </c>
      <c r="T148" s="132">
        <v>0</v>
      </c>
      <c r="U148" s="132">
        <v>0</v>
      </c>
      <c r="V148" s="132">
        <v>0</v>
      </c>
      <c r="W148" s="132">
        <v>0</v>
      </c>
      <c r="X148" s="132">
        <v>0</v>
      </c>
      <c r="Y148" s="132">
        <v>0</v>
      </c>
      <c r="Z148" s="132">
        <v>0</v>
      </c>
      <c r="AA148" s="132">
        <v>0</v>
      </c>
      <c r="AB148" s="135"/>
      <c r="AC148" s="132">
        <v>0</v>
      </c>
      <c r="AD148" s="132">
        <v>0</v>
      </c>
      <c r="AE148" s="132">
        <v>0</v>
      </c>
      <c r="AF148" s="132">
        <v>0</v>
      </c>
      <c r="AG148" s="132">
        <v>0</v>
      </c>
      <c r="AH148" s="132">
        <v>0</v>
      </c>
      <c r="AI148" s="132">
        <v>0</v>
      </c>
      <c r="AJ148" s="132">
        <v>0</v>
      </c>
      <c r="AK148" s="132">
        <v>0</v>
      </c>
      <c r="AL148" s="132">
        <v>0</v>
      </c>
      <c r="AM148" s="132">
        <v>0</v>
      </c>
    </row>
    <row r="149" spans="1:39">
      <c r="B149" s="6" t="s">
        <v>107</v>
      </c>
      <c r="C149" s="186"/>
      <c r="D149" s="132">
        <v>474.11271823263598</v>
      </c>
      <c r="E149" s="132">
        <v>625.59437951064569</v>
      </c>
      <c r="F149" s="132">
        <v>664.96059819439517</v>
      </c>
      <c r="G149" s="132">
        <v>671.07718187168462</v>
      </c>
      <c r="H149" s="132">
        <v>316.19042286431488</v>
      </c>
      <c r="I149" s="132">
        <v>1564.2094697064645</v>
      </c>
      <c r="J149" s="132">
        <v>0</v>
      </c>
      <c r="K149" s="132">
        <v>0</v>
      </c>
      <c r="L149" s="132">
        <v>0</v>
      </c>
      <c r="M149" s="132">
        <v>0</v>
      </c>
      <c r="N149" s="132">
        <v>0</v>
      </c>
      <c r="O149" s="132">
        <v>0</v>
      </c>
      <c r="P149" s="133"/>
      <c r="Q149" s="132">
        <v>151.48166127800974</v>
      </c>
      <c r="R149" s="132">
        <v>39.36621868374948</v>
      </c>
      <c r="S149" s="132">
        <v>6.1165836772893556</v>
      </c>
      <c r="T149" s="132">
        <v>-354.88675900736968</v>
      </c>
      <c r="U149" s="132">
        <v>1248.0190468421495</v>
      </c>
      <c r="V149" s="132">
        <v>-1564.2094697064645</v>
      </c>
      <c r="W149" s="132">
        <v>0</v>
      </c>
      <c r="X149" s="132">
        <v>0</v>
      </c>
      <c r="Y149" s="132">
        <v>0</v>
      </c>
      <c r="Z149" s="132">
        <v>0</v>
      </c>
      <c r="AA149" s="132">
        <v>0</v>
      </c>
      <c r="AB149" s="135"/>
      <c r="AC149" s="132">
        <v>0</v>
      </c>
      <c r="AD149" s="132">
        <v>0</v>
      </c>
      <c r="AE149" s="132">
        <v>0</v>
      </c>
      <c r="AF149" s="132">
        <v>0</v>
      </c>
      <c r="AG149" s="132">
        <v>0</v>
      </c>
      <c r="AH149" s="132">
        <v>0</v>
      </c>
      <c r="AI149" s="132">
        <v>0</v>
      </c>
      <c r="AJ149" s="132">
        <v>0</v>
      </c>
      <c r="AK149" s="132">
        <v>0</v>
      </c>
      <c r="AL149" s="132">
        <v>0</v>
      </c>
      <c r="AM149" s="132">
        <v>0</v>
      </c>
    </row>
    <row r="150" spans="1:39">
      <c r="B150" s="6" t="s">
        <v>48</v>
      </c>
      <c r="C150" s="186"/>
      <c r="D150" s="132">
        <v>0</v>
      </c>
      <c r="E150" s="132">
        <v>0</v>
      </c>
      <c r="F150" s="132">
        <v>0</v>
      </c>
      <c r="G150" s="132">
        <v>0</v>
      </c>
      <c r="H150" s="132">
        <v>0</v>
      </c>
      <c r="I150" s="132">
        <v>0</v>
      </c>
      <c r="J150" s="132">
        <v>0</v>
      </c>
      <c r="K150" s="132">
        <v>0</v>
      </c>
      <c r="L150" s="132">
        <v>0</v>
      </c>
      <c r="M150" s="132">
        <v>0</v>
      </c>
      <c r="N150" s="132">
        <v>0</v>
      </c>
      <c r="O150" s="132">
        <v>0</v>
      </c>
      <c r="P150" s="133"/>
      <c r="Q150" s="132">
        <v>0</v>
      </c>
      <c r="R150" s="132">
        <v>0</v>
      </c>
      <c r="S150" s="132">
        <v>0</v>
      </c>
      <c r="T150" s="132">
        <v>0</v>
      </c>
      <c r="U150" s="132">
        <v>0</v>
      </c>
      <c r="V150" s="132">
        <v>0</v>
      </c>
      <c r="W150" s="132">
        <v>0</v>
      </c>
      <c r="X150" s="132">
        <v>0</v>
      </c>
      <c r="Y150" s="132">
        <v>0</v>
      </c>
      <c r="Z150" s="132">
        <v>0</v>
      </c>
      <c r="AA150" s="132">
        <v>0</v>
      </c>
      <c r="AB150" s="135"/>
      <c r="AC150" s="132">
        <v>0</v>
      </c>
      <c r="AD150" s="132">
        <v>0</v>
      </c>
      <c r="AE150" s="132">
        <v>0</v>
      </c>
      <c r="AF150" s="132">
        <v>0</v>
      </c>
      <c r="AG150" s="132">
        <v>0</v>
      </c>
      <c r="AH150" s="132">
        <v>0</v>
      </c>
      <c r="AI150" s="132">
        <v>0</v>
      </c>
      <c r="AJ150" s="132">
        <v>0</v>
      </c>
      <c r="AK150" s="132">
        <v>0</v>
      </c>
      <c r="AL150" s="132">
        <v>0</v>
      </c>
      <c r="AM150" s="132">
        <v>0</v>
      </c>
    </row>
    <row r="151" spans="1:39">
      <c r="B151" s="6" t="s">
        <v>321</v>
      </c>
      <c r="C151" s="186"/>
      <c r="D151" s="132">
        <v>0</v>
      </c>
      <c r="E151" s="132">
        <v>0</v>
      </c>
      <c r="F151" s="132">
        <v>0</v>
      </c>
      <c r="G151" s="132">
        <v>0</v>
      </c>
      <c r="H151" s="132">
        <v>0</v>
      </c>
      <c r="I151" s="132">
        <v>0</v>
      </c>
      <c r="J151" s="132">
        <v>0</v>
      </c>
      <c r="K151" s="132">
        <v>0</v>
      </c>
      <c r="L151" s="132">
        <v>0</v>
      </c>
      <c r="M151" s="132">
        <v>0</v>
      </c>
      <c r="N151" s="132">
        <v>0</v>
      </c>
      <c r="O151" s="132">
        <v>0</v>
      </c>
      <c r="P151" s="133"/>
      <c r="Q151" s="132">
        <v>0</v>
      </c>
      <c r="R151" s="132">
        <v>0</v>
      </c>
      <c r="S151" s="132">
        <v>0</v>
      </c>
      <c r="T151" s="132">
        <v>0</v>
      </c>
      <c r="U151" s="132">
        <v>0</v>
      </c>
      <c r="V151" s="132">
        <v>0</v>
      </c>
      <c r="W151" s="132">
        <v>0</v>
      </c>
      <c r="X151" s="132">
        <v>0</v>
      </c>
      <c r="Y151" s="132">
        <v>0</v>
      </c>
      <c r="Z151" s="132">
        <v>0</v>
      </c>
      <c r="AA151" s="132">
        <v>0</v>
      </c>
      <c r="AB151" s="135"/>
      <c r="AC151" s="132">
        <v>0</v>
      </c>
      <c r="AD151" s="132">
        <v>0</v>
      </c>
      <c r="AE151" s="132">
        <v>0</v>
      </c>
      <c r="AF151" s="132">
        <v>0</v>
      </c>
      <c r="AG151" s="132">
        <v>0</v>
      </c>
      <c r="AH151" s="132">
        <v>0</v>
      </c>
      <c r="AI151" s="132">
        <v>0</v>
      </c>
      <c r="AJ151" s="132">
        <v>0</v>
      </c>
      <c r="AK151" s="132">
        <v>0</v>
      </c>
      <c r="AL151" s="132">
        <v>0</v>
      </c>
      <c r="AM151" s="132">
        <v>0</v>
      </c>
    </row>
    <row r="152" spans="1:39">
      <c r="B152" s="8" t="s">
        <v>100</v>
      </c>
      <c r="C152" s="186"/>
      <c r="D152" s="132">
        <v>0</v>
      </c>
      <c r="E152" s="132">
        <v>0</v>
      </c>
      <c r="F152" s="132">
        <v>0</v>
      </c>
      <c r="G152" s="132">
        <v>0</v>
      </c>
      <c r="H152" s="132">
        <v>0</v>
      </c>
      <c r="I152" s="132">
        <v>0</v>
      </c>
      <c r="J152" s="132">
        <v>0</v>
      </c>
      <c r="K152" s="132">
        <v>0</v>
      </c>
      <c r="L152" s="132">
        <v>0.46094316222633586</v>
      </c>
      <c r="M152" s="132">
        <v>0.29834446022845484</v>
      </c>
      <c r="N152" s="132">
        <v>0.29880261893160648</v>
      </c>
      <c r="O152" s="132">
        <v>0.2024144681816297</v>
      </c>
      <c r="P152" s="133"/>
      <c r="Q152" s="132">
        <v>0</v>
      </c>
      <c r="R152" s="132">
        <v>0</v>
      </c>
      <c r="S152" s="132">
        <v>0</v>
      </c>
      <c r="T152" s="132">
        <v>0</v>
      </c>
      <c r="U152" s="132">
        <v>0</v>
      </c>
      <c r="V152" s="132">
        <v>0</v>
      </c>
      <c r="W152" s="132">
        <v>0</v>
      </c>
      <c r="X152" s="132">
        <v>0.46094316222633586</v>
      </c>
      <c r="Y152" s="132">
        <v>-0.16259870199788101</v>
      </c>
      <c r="Z152" s="132">
        <v>4.5815870315163085E-4</v>
      </c>
      <c r="AA152" s="132">
        <v>-9.6388150749976809E-2</v>
      </c>
      <c r="AB152" s="135"/>
      <c r="AC152" s="132">
        <v>0</v>
      </c>
      <c r="AD152" s="132">
        <v>0</v>
      </c>
      <c r="AE152" s="132">
        <v>0</v>
      </c>
      <c r="AF152" s="132">
        <v>0</v>
      </c>
      <c r="AG152" s="132">
        <v>0</v>
      </c>
      <c r="AH152" s="132">
        <v>0</v>
      </c>
      <c r="AI152" s="132">
        <v>0</v>
      </c>
      <c r="AJ152" s="132">
        <v>0</v>
      </c>
      <c r="AK152" s="132">
        <v>0</v>
      </c>
      <c r="AL152" s="132">
        <v>0</v>
      </c>
      <c r="AM152" s="132">
        <v>0</v>
      </c>
    </row>
    <row r="153" spans="1:39" s="43" customFormat="1">
      <c r="A153" s="36"/>
      <c r="B153" s="5" t="s">
        <v>9</v>
      </c>
      <c r="C153" s="177" t="s">
        <v>292</v>
      </c>
      <c r="D153" s="129">
        <v>16725.433082229622</v>
      </c>
      <c r="E153" s="129">
        <v>20267.090496826888</v>
      </c>
      <c r="F153" s="129">
        <v>23155.400423099403</v>
      </c>
      <c r="G153" s="129">
        <v>24926.58223578216</v>
      </c>
      <c r="H153" s="129">
        <v>12966.734805164602</v>
      </c>
      <c r="I153" s="129">
        <v>37524.070437544491</v>
      </c>
      <c r="J153" s="129">
        <v>6263.1767639737436</v>
      </c>
      <c r="K153" s="129">
        <v>7237.5054557398671</v>
      </c>
      <c r="L153" s="129">
        <v>3478.5657028981072</v>
      </c>
      <c r="M153" s="129">
        <v>4616.2898092977794</v>
      </c>
      <c r="N153" s="129">
        <v>3607.8490301021043</v>
      </c>
      <c r="O153" s="129">
        <v>4978.1787426449309</v>
      </c>
      <c r="P153" s="136"/>
      <c r="Q153" s="129">
        <v>3541.6574145972645</v>
      </c>
      <c r="R153" s="129">
        <v>2888.3099262725154</v>
      </c>
      <c r="S153" s="129">
        <v>1771.1818126827579</v>
      </c>
      <c r="T153" s="129">
        <v>-11959.847430617558</v>
      </c>
      <c r="U153" s="129">
        <v>24557.335632379891</v>
      </c>
      <c r="V153" s="129">
        <v>-31260.89367357075</v>
      </c>
      <c r="W153" s="129">
        <v>974.32869176612371</v>
      </c>
      <c r="X153" s="129">
        <v>-3758.9397528417599</v>
      </c>
      <c r="Y153" s="129">
        <v>1137.7241063996728</v>
      </c>
      <c r="Z153" s="129">
        <v>-1008.4407791956756</v>
      </c>
      <c r="AA153" s="129">
        <v>1370.3297125428271</v>
      </c>
      <c r="AB153" s="131"/>
      <c r="AC153" s="129">
        <v>0</v>
      </c>
      <c r="AD153" s="129">
        <v>0</v>
      </c>
      <c r="AE153" s="129">
        <v>0</v>
      </c>
      <c r="AF153" s="129">
        <v>0</v>
      </c>
      <c r="AG153" s="129">
        <v>0</v>
      </c>
      <c r="AH153" s="129">
        <v>0</v>
      </c>
      <c r="AI153" s="129">
        <v>0</v>
      </c>
      <c r="AJ153" s="129">
        <v>0</v>
      </c>
      <c r="AK153" s="129">
        <v>0</v>
      </c>
      <c r="AL153" s="129">
        <v>0</v>
      </c>
      <c r="AM153" s="129">
        <v>0</v>
      </c>
    </row>
    <row r="154" spans="1:39">
      <c r="B154" s="176" t="s">
        <v>40</v>
      </c>
      <c r="C154" s="186"/>
      <c r="D154" s="132">
        <v>16725.433082229622</v>
      </c>
      <c r="E154" s="132">
        <v>20267.090496826888</v>
      </c>
      <c r="F154" s="132">
        <v>23155.400423099403</v>
      </c>
      <c r="G154" s="132">
        <v>24926.58223578216</v>
      </c>
      <c r="H154" s="132">
        <v>12966.734805164602</v>
      </c>
      <c r="I154" s="132">
        <v>37524.070437544491</v>
      </c>
      <c r="J154" s="132">
        <v>6263.1767639737436</v>
      </c>
      <c r="K154" s="132">
        <v>7237.5054557398671</v>
      </c>
      <c r="L154" s="132">
        <v>3478.5657028981072</v>
      </c>
      <c r="M154" s="132">
        <v>4616.2898092977794</v>
      </c>
      <c r="N154" s="132">
        <v>3607.8490301021043</v>
      </c>
      <c r="O154" s="132">
        <v>4978.1787426449309</v>
      </c>
      <c r="P154" s="133"/>
      <c r="Q154" s="132">
        <v>3541.6574145972645</v>
      </c>
      <c r="R154" s="132">
        <v>2888.3099262725154</v>
      </c>
      <c r="S154" s="132">
        <v>1771.1818126827579</v>
      </c>
      <c r="T154" s="132">
        <v>-11959.847430617558</v>
      </c>
      <c r="U154" s="132">
        <v>24557.335632379891</v>
      </c>
      <c r="V154" s="132">
        <v>-31260.89367357075</v>
      </c>
      <c r="W154" s="132">
        <v>974.32869176612371</v>
      </c>
      <c r="X154" s="132">
        <v>-3758.9397528417599</v>
      </c>
      <c r="Y154" s="132">
        <v>1137.7241063996728</v>
      </c>
      <c r="Z154" s="132">
        <v>-1008.4407791956756</v>
      </c>
      <c r="AA154" s="132">
        <v>1370.3297125428271</v>
      </c>
      <c r="AB154" s="135"/>
      <c r="AC154" s="132">
        <v>0</v>
      </c>
      <c r="AD154" s="132">
        <v>0</v>
      </c>
      <c r="AE154" s="132">
        <v>0</v>
      </c>
      <c r="AF154" s="132">
        <v>0</v>
      </c>
      <c r="AG154" s="132">
        <v>0</v>
      </c>
      <c r="AH154" s="132">
        <v>0</v>
      </c>
      <c r="AI154" s="132">
        <v>0</v>
      </c>
      <c r="AJ154" s="132">
        <v>0</v>
      </c>
      <c r="AK154" s="132">
        <v>0</v>
      </c>
      <c r="AL154" s="132">
        <v>0</v>
      </c>
      <c r="AM154" s="132">
        <v>0</v>
      </c>
    </row>
    <row r="155" spans="1:39">
      <c r="B155" s="6" t="s">
        <v>41</v>
      </c>
      <c r="C155" s="186"/>
      <c r="D155" s="132">
        <v>0</v>
      </c>
      <c r="E155" s="132">
        <v>0</v>
      </c>
      <c r="F155" s="132">
        <v>0</v>
      </c>
      <c r="G155" s="132">
        <v>0</v>
      </c>
      <c r="H155" s="132">
        <v>0</v>
      </c>
      <c r="I155" s="132">
        <v>0</v>
      </c>
      <c r="J155" s="132">
        <v>0</v>
      </c>
      <c r="K155" s="132">
        <v>0</v>
      </c>
      <c r="L155" s="132">
        <v>0</v>
      </c>
      <c r="M155" s="132">
        <v>0</v>
      </c>
      <c r="N155" s="132">
        <v>0</v>
      </c>
      <c r="O155" s="132">
        <v>0</v>
      </c>
      <c r="P155" s="133"/>
      <c r="Q155" s="132">
        <v>0</v>
      </c>
      <c r="R155" s="132">
        <v>0</v>
      </c>
      <c r="S155" s="132">
        <v>0</v>
      </c>
      <c r="T155" s="132">
        <v>0</v>
      </c>
      <c r="U155" s="132">
        <v>0</v>
      </c>
      <c r="V155" s="132">
        <v>0</v>
      </c>
      <c r="W155" s="132">
        <v>0</v>
      </c>
      <c r="X155" s="132">
        <v>0</v>
      </c>
      <c r="Y155" s="132">
        <v>0</v>
      </c>
      <c r="Z155" s="132">
        <v>0</v>
      </c>
      <c r="AA155" s="132">
        <v>0</v>
      </c>
      <c r="AB155" s="135"/>
      <c r="AC155" s="132">
        <v>0</v>
      </c>
      <c r="AD155" s="132">
        <v>0</v>
      </c>
      <c r="AE155" s="132">
        <v>0</v>
      </c>
      <c r="AF155" s="132">
        <v>0</v>
      </c>
      <c r="AG155" s="132">
        <v>0</v>
      </c>
      <c r="AH155" s="132">
        <v>0</v>
      </c>
      <c r="AI155" s="132">
        <v>0</v>
      </c>
      <c r="AJ155" s="132">
        <v>0</v>
      </c>
      <c r="AK155" s="132">
        <v>0</v>
      </c>
      <c r="AL155" s="132">
        <v>0</v>
      </c>
      <c r="AM155" s="132">
        <v>0</v>
      </c>
    </row>
    <row r="156" spans="1:39">
      <c r="B156" s="6" t="s">
        <v>42</v>
      </c>
      <c r="C156" s="186"/>
      <c r="D156" s="132">
        <v>3655.70352494495</v>
      </c>
      <c r="E156" s="132">
        <v>3971.5011070316395</v>
      </c>
      <c r="F156" s="132">
        <v>3958.4336436983931</v>
      </c>
      <c r="G156" s="132">
        <v>6291.5619551718401</v>
      </c>
      <c r="H156" s="132">
        <v>1953.9549417253734</v>
      </c>
      <c r="I156" s="132">
        <v>3958.9587420622679</v>
      </c>
      <c r="J156" s="132">
        <v>509.6243866003187</v>
      </c>
      <c r="K156" s="132">
        <v>4201.4113250093751</v>
      </c>
      <c r="L156" s="132">
        <v>33.601447564063285</v>
      </c>
      <c r="M156" s="132">
        <v>44.591372771371972</v>
      </c>
      <c r="N156" s="132">
        <v>34.850268863121556</v>
      </c>
      <c r="O156" s="132">
        <v>48.087064115579793</v>
      </c>
      <c r="P156" s="133"/>
      <c r="Q156" s="132">
        <v>315.79758208668949</v>
      </c>
      <c r="R156" s="132">
        <v>-13.06746333324611</v>
      </c>
      <c r="S156" s="132">
        <v>2333.128311473447</v>
      </c>
      <c r="T156" s="132">
        <v>-4337.6070134464671</v>
      </c>
      <c r="U156" s="132">
        <v>2005.0038003368943</v>
      </c>
      <c r="V156" s="132">
        <v>-3449.3343554619491</v>
      </c>
      <c r="W156" s="132">
        <v>3691.7869384090563</v>
      </c>
      <c r="X156" s="132">
        <v>-4167.8098774453119</v>
      </c>
      <c r="Y156" s="132">
        <v>10.989925207308687</v>
      </c>
      <c r="Z156" s="132">
        <v>-9.7411039082504143</v>
      </c>
      <c r="AA156" s="132">
        <v>13.236795252458233</v>
      </c>
      <c r="AB156" s="135"/>
      <c r="AC156" s="132">
        <v>0</v>
      </c>
      <c r="AD156" s="132">
        <v>0</v>
      </c>
      <c r="AE156" s="132">
        <v>0</v>
      </c>
      <c r="AF156" s="132">
        <v>0</v>
      </c>
      <c r="AG156" s="132">
        <v>0</v>
      </c>
      <c r="AH156" s="132">
        <v>0</v>
      </c>
      <c r="AI156" s="132">
        <v>0</v>
      </c>
      <c r="AJ156" s="132">
        <v>0</v>
      </c>
      <c r="AK156" s="132">
        <v>0</v>
      </c>
      <c r="AL156" s="132">
        <v>0</v>
      </c>
      <c r="AM156" s="132">
        <v>0</v>
      </c>
    </row>
    <row r="157" spans="1:39">
      <c r="B157" s="6" t="s">
        <v>43</v>
      </c>
      <c r="C157" s="186"/>
      <c r="D157" s="132">
        <v>6812.1731545570237</v>
      </c>
      <c r="E157" s="132">
        <v>9031.4368518014162</v>
      </c>
      <c r="F157" s="132">
        <v>10235.220525979174</v>
      </c>
      <c r="G157" s="132">
        <v>9229.7560104777731</v>
      </c>
      <c r="H157" s="132">
        <v>6596.3323325057399</v>
      </c>
      <c r="I157" s="132">
        <v>22474.172942897454</v>
      </c>
      <c r="J157" s="132">
        <v>1680.4698967830252</v>
      </c>
      <c r="K157" s="132">
        <v>651.64636698895401</v>
      </c>
      <c r="L157" s="132">
        <v>660.64967601725129</v>
      </c>
      <c r="M157" s="132">
        <v>876.72639455206217</v>
      </c>
      <c r="N157" s="132">
        <v>685.20318327473808</v>
      </c>
      <c r="O157" s="132">
        <v>945.4563904727479</v>
      </c>
      <c r="P157" s="133"/>
      <c r="Q157" s="132">
        <v>2219.263697244392</v>
      </c>
      <c r="R157" s="132">
        <v>1203.7836741777569</v>
      </c>
      <c r="S157" s="132">
        <v>-1005.4645155014</v>
      </c>
      <c r="T157" s="132">
        <v>-2633.4236779720327</v>
      </c>
      <c r="U157" s="132">
        <v>15877.840610391711</v>
      </c>
      <c r="V157" s="132">
        <v>-20793.703046114428</v>
      </c>
      <c r="W157" s="132">
        <v>-1028.8235297940712</v>
      </c>
      <c r="X157" s="132">
        <v>9.0033090282973127</v>
      </c>
      <c r="Y157" s="132">
        <v>216.07671853481082</v>
      </c>
      <c r="Z157" s="132">
        <v>-191.52321127732409</v>
      </c>
      <c r="AA157" s="132">
        <v>260.25320719800982</v>
      </c>
      <c r="AB157" s="135"/>
      <c r="AC157" s="132">
        <v>0</v>
      </c>
      <c r="AD157" s="132">
        <v>0</v>
      </c>
      <c r="AE157" s="132">
        <v>0</v>
      </c>
      <c r="AF157" s="132">
        <v>0</v>
      </c>
      <c r="AG157" s="132">
        <v>0</v>
      </c>
      <c r="AH157" s="132">
        <v>0</v>
      </c>
      <c r="AI157" s="132">
        <v>0</v>
      </c>
      <c r="AJ157" s="132">
        <v>0</v>
      </c>
      <c r="AK157" s="132">
        <v>0</v>
      </c>
      <c r="AL157" s="132">
        <v>0</v>
      </c>
      <c r="AM157" s="132">
        <v>0</v>
      </c>
    </row>
    <row r="158" spans="1:39">
      <c r="B158" s="6" t="s">
        <v>44</v>
      </c>
      <c r="C158" s="186"/>
      <c r="D158" s="132">
        <v>6257.5564027276478</v>
      </c>
      <c r="E158" s="132">
        <v>7264.152537993833</v>
      </c>
      <c r="F158" s="132">
        <v>8961.7462534218357</v>
      </c>
      <c r="G158" s="132">
        <v>9405.2642701325476</v>
      </c>
      <c r="H158" s="132">
        <v>4143.7864453212806</v>
      </c>
      <c r="I158" s="132">
        <v>11090.938752584771</v>
      </c>
      <c r="J158" s="132">
        <v>3102.7986399600341</v>
      </c>
      <c r="K158" s="132">
        <v>2179.7132116767552</v>
      </c>
      <c r="L158" s="132">
        <v>2541.984632355498</v>
      </c>
      <c r="M158" s="132">
        <v>3373.3839622341529</v>
      </c>
      <c r="N158" s="132">
        <v>2636.4592690422651</v>
      </c>
      <c r="O158" s="132">
        <v>3637.8366665259159</v>
      </c>
      <c r="P158" s="133"/>
      <c r="Q158" s="132">
        <v>1006.5961352661851</v>
      </c>
      <c r="R158" s="132">
        <v>1697.5937154280032</v>
      </c>
      <c r="S158" s="132">
        <v>443.518016710712</v>
      </c>
      <c r="T158" s="132">
        <v>-5261.477824811268</v>
      </c>
      <c r="U158" s="132">
        <v>6947.1523072634909</v>
      </c>
      <c r="V158" s="132">
        <v>-7988.1401126247365</v>
      </c>
      <c r="W158" s="132">
        <v>-923.0854282832787</v>
      </c>
      <c r="X158" s="132">
        <v>362.27142067874246</v>
      </c>
      <c r="Y158" s="132">
        <v>831.39932987865495</v>
      </c>
      <c r="Z158" s="132">
        <v>-736.92469319188763</v>
      </c>
      <c r="AA158" s="132">
        <v>1001.3773974836507</v>
      </c>
      <c r="AB158" s="135"/>
      <c r="AC158" s="132">
        <v>0</v>
      </c>
      <c r="AD158" s="132">
        <v>0</v>
      </c>
      <c r="AE158" s="132">
        <v>0</v>
      </c>
      <c r="AF158" s="132">
        <v>0</v>
      </c>
      <c r="AG158" s="132">
        <v>0</v>
      </c>
      <c r="AH158" s="132">
        <v>0</v>
      </c>
      <c r="AI158" s="132">
        <v>0</v>
      </c>
      <c r="AJ158" s="132">
        <v>0</v>
      </c>
      <c r="AK158" s="132">
        <v>0</v>
      </c>
      <c r="AL158" s="132">
        <v>0</v>
      </c>
      <c r="AM158" s="132">
        <v>0</v>
      </c>
    </row>
    <row r="159" spans="1:39">
      <c r="B159" s="7" t="s">
        <v>45</v>
      </c>
      <c r="C159" s="186"/>
      <c r="D159" s="132">
        <v>466.14096490925681</v>
      </c>
      <c r="E159" s="132">
        <v>572.44300509894163</v>
      </c>
      <c r="F159" s="132">
        <v>681.93547604765638</v>
      </c>
      <c r="G159" s="132">
        <v>672.01754309235491</v>
      </c>
      <c r="H159" s="132">
        <v>375.07817228986761</v>
      </c>
      <c r="I159" s="132">
        <v>1116.1163098529253</v>
      </c>
      <c r="J159" s="132">
        <v>210.18373217407085</v>
      </c>
      <c r="K159" s="132">
        <v>124.68798029245495</v>
      </c>
      <c r="L159" s="132">
        <v>145.89182659121471</v>
      </c>
      <c r="M159" s="132">
        <v>193.60823105677318</v>
      </c>
      <c r="N159" s="132">
        <v>151.31399836099521</v>
      </c>
      <c r="O159" s="132">
        <v>208.78593417308218</v>
      </c>
      <c r="P159" s="133"/>
      <c r="Q159" s="132">
        <v>106.30204018968482</v>
      </c>
      <c r="R159" s="132">
        <v>109.4924709487148</v>
      </c>
      <c r="S159" s="132">
        <v>-9.917932955301545</v>
      </c>
      <c r="T159" s="132">
        <v>-296.93937080248725</v>
      </c>
      <c r="U159" s="132">
        <v>741.0381375630576</v>
      </c>
      <c r="V159" s="132">
        <v>-905.93257767885439</v>
      </c>
      <c r="W159" s="132">
        <v>-85.495751881615888</v>
      </c>
      <c r="X159" s="132">
        <v>21.203846298759753</v>
      </c>
      <c r="Y159" s="132">
        <v>47.716404465558469</v>
      </c>
      <c r="Z159" s="132">
        <v>-42.294232695777964</v>
      </c>
      <c r="AA159" s="132">
        <v>57.471935812086961</v>
      </c>
      <c r="AB159" s="135"/>
      <c r="AC159" s="132">
        <v>0</v>
      </c>
      <c r="AD159" s="132">
        <v>0</v>
      </c>
      <c r="AE159" s="132">
        <v>0</v>
      </c>
      <c r="AF159" s="132">
        <v>0</v>
      </c>
      <c r="AG159" s="132">
        <v>0</v>
      </c>
      <c r="AH159" s="132">
        <v>0</v>
      </c>
      <c r="AI159" s="132">
        <v>0</v>
      </c>
      <c r="AJ159" s="132">
        <v>0</v>
      </c>
      <c r="AK159" s="132">
        <v>0</v>
      </c>
      <c r="AL159" s="132">
        <v>0</v>
      </c>
      <c r="AM159" s="132">
        <v>0</v>
      </c>
    </row>
    <row r="160" spans="1:39">
      <c r="B160" s="7" t="s">
        <v>46</v>
      </c>
      <c r="C160" s="186"/>
      <c r="D160" s="132">
        <v>5791.4154378183912</v>
      </c>
      <c r="E160" s="132">
        <v>6691.7095328948935</v>
      </c>
      <c r="F160" s="132">
        <v>8279.8107773741813</v>
      </c>
      <c r="G160" s="132">
        <v>8733.2467270401958</v>
      </c>
      <c r="H160" s="132">
        <v>3768.7082730314123</v>
      </c>
      <c r="I160" s="132">
        <v>9974.8224427318473</v>
      </c>
      <c r="J160" s="132">
        <v>2892.6149077859632</v>
      </c>
      <c r="K160" s="132">
        <v>2055.0252313843002</v>
      </c>
      <c r="L160" s="132">
        <v>2396.0928057642827</v>
      </c>
      <c r="M160" s="132">
        <v>3179.7757311773794</v>
      </c>
      <c r="N160" s="132">
        <v>2485.1452706812697</v>
      </c>
      <c r="O160" s="132">
        <v>3429.0507323528336</v>
      </c>
      <c r="P160" s="133"/>
      <c r="Q160" s="132">
        <v>900.29409507650155</v>
      </c>
      <c r="R160" s="132">
        <v>1588.1012444792887</v>
      </c>
      <c r="S160" s="132">
        <v>453.43594966601302</v>
      </c>
      <c r="T160" s="132">
        <v>-4964.5384540087825</v>
      </c>
      <c r="U160" s="132">
        <v>6206.114169700435</v>
      </c>
      <c r="V160" s="132">
        <v>-7082.2075349458846</v>
      </c>
      <c r="W160" s="132">
        <v>-837.5896764016627</v>
      </c>
      <c r="X160" s="132">
        <v>341.06757437998249</v>
      </c>
      <c r="Y160" s="132">
        <v>783.68292541309654</v>
      </c>
      <c r="Z160" s="132">
        <v>-694.63046049610955</v>
      </c>
      <c r="AA160" s="132">
        <v>943.90546167156413</v>
      </c>
      <c r="AB160" s="135"/>
      <c r="AC160" s="132">
        <v>0</v>
      </c>
      <c r="AD160" s="132">
        <v>0</v>
      </c>
      <c r="AE160" s="132">
        <v>0</v>
      </c>
      <c r="AF160" s="132">
        <v>0</v>
      </c>
      <c r="AG160" s="132">
        <v>0</v>
      </c>
      <c r="AH160" s="132">
        <v>0</v>
      </c>
      <c r="AI160" s="132">
        <v>0</v>
      </c>
      <c r="AJ160" s="132">
        <v>0</v>
      </c>
      <c r="AK160" s="132">
        <v>0</v>
      </c>
      <c r="AL160" s="132">
        <v>0</v>
      </c>
      <c r="AM160" s="132">
        <v>0</v>
      </c>
    </row>
    <row r="161" spans="1:39">
      <c r="B161" s="6" t="s">
        <v>313</v>
      </c>
      <c r="C161" s="186"/>
      <c r="D161" s="132">
        <v>0</v>
      </c>
      <c r="E161" s="132">
        <v>0</v>
      </c>
      <c r="F161" s="132">
        <v>0</v>
      </c>
      <c r="G161" s="132">
        <v>0</v>
      </c>
      <c r="H161" s="132">
        <v>0</v>
      </c>
      <c r="I161" s="132">
        <v>0</v>
      </c>
      <c r="J161" s="132">
        <v>0</v>
      </c>
      <c r="K161" s="132">
        <v>0</v>
      </c>
      <c r="L161" s="132">
        <v>0</v>
      </c>
      <c r="M161" s="132">
        <v>0</v>
      </c>
      <c r="N161" s="132">
        <v>0</v>
      </c>
      <c r="O161" s="132">
        <v>0</v>
      </c>
      <c r="P161" s="133"/>
      <c r="Q161" s="132">
        <v>0</v>
      </c>
      <c r="R161" s="132">
        <v>0</v>
      </c>
      <c r="S161" s="132">
        <v>0</v>
      </c>
      <c r="T161" s="132">
        <v>0</v>
      </c>
      <c r="U161" s="132">
        <v>0</v>
      </c>
      <c r="V161" s="132">
        <v>0</v>
      </c>
      <c r="W161" s="132">
        <v>0</v>
      </c>
      <c r="X161" s="132">
        <v>0</v>
      </c>
      <c r="Y161" s="132">
        <v>0</v>
      </c>
      <c r="Z161" s="132">
        <v>0</v>
      </c>
      <c r="AA161" s="132">
        <v>0</v>
      </c>
      <c r="AB161" s="135"/>
      <c r="AC161" s="132">
        <v>0</v>
      </c>
      <c r="AD161" s="132">
        <v>0</v>
      </c>
      <c r="AE161" s="132">
        <v>0</v>
      </c>
      <c r="AF161" s="132">
        <v>0</v>
      </c>
      <c r="AG161" s="132">
        <v>0</v>
      </c>
      <c r="AH161" s="132">
        <v>0</v>
      </c>
      <c r="AI161" s="132">
        <v>0</v>
      </c>
      <c r="AJ161" s="132">
        <v>0</v>
      </c>
      <c r="AK161" s="132">
        <v>0</v>
      </c>
      <c r="AL161" s="132">
        <v>0</v>
      </c>
      <c r="AM161" s="132">
        <v>0</v>
      </c>
    </row>
    <row r="162" spans="1:39">
      <c r="B162" s="6" t="s">
        <v>107</v>
      </c>
      <c r="C162" s="186"/>
      <c r="D162" s="132">
        <v>0</v>
      </c>
      <c r="E162" s="132">
        <v>0</v>
      </c>
      <c r="F162" s="132">
        <v>0</v>
      </c>
      <c r="G162" s="132">
        <v>0</v>
      </c>
      <c r="H162" s="132">
        <v>272.66108561220841</v>
      </c>
      <c r="I162" s="132">
        <v>0</v>
      </c>
      <c r="J162" s="132">
        <v>970.2838406303656</v>
      </c>
      <c r="K162" s="132">
        <v>204.73455206478252</v>
      </c>
      <c r="L162" s="132">
        <v>242.32994696129478</v>
      </c>
      <c r="M162" s="132">
        <v>321.58807974019288</v>
      </c>
      <c r="N162" s="132">
        <v>251.33630892197959</v>
      </c>
      <c r="O162" s="132">
        <v>346.79862153068768</v>
      </c>
      <c r="P162" s="133"/>
      <c r="Q162" s="132">
        <v>0</v>
      </c>
      <c r="R162" s="132">
        <v>0</v>
      </c>
      <c r="S162" s="132">
        <v>0</v>
      </c>
      <c r="T162" s="132">
        <v>272.66108561220841</v>
      </c>
      <c r="U162" s="132">
        <v>-272.66108561220841</v>
      </c>
      <c r="V162" s="132">
        <v>970.2838406303656</v>
      </c>
      <c r="W162" s="132">
        <v>-765.54928856558297</v>
      </c>
      <c r="X162" s="132">
        <v>37.595394896512246</v>
      </c>
      <c r="Y162" s="132">
        <v>79.258132778898101</v>
      </c>
      <c r="Z162" s="132">
        <v>-70.251770818213274</v>
      </c>
      <c r="AA162" s="132">
        <v>95.462312608708103</v>
      </c>
      <c r="AB162" s="135"/>
      <c r="AC162" s="132">
        <v>0</v>
      </c>
      <c r="AD162" s="132">
        <v>0</v>
      </c>
      <c r="AE162" s="132">
        <v>0</v>
      </c>
      <c r="AF162" s="132">
        <v>0</v>
      </c>
      <c r="AG162" s="132">
        <v>0</v>
      </c>
      <c r="AH162" s="132">
        <v>0</v>
      </c>
      <c r="AI162" s="132">
        <v>0</v>
      </c>
      <c r="AJ162" s="132">
        <v>0</v>
      </c>
      <c r="AK162" s="132">
        <v>0</v>
      </c>
      <c r="AL162" s="132">
        <v>0</v>
      </c>
      <c r="AM162" s="132">
        <v>0</v>
      </c>
    </row>
    <row r="163" spans="1:39">
      <c r="B163" s="6" t="s">
        <v>48</v>
      </c>
      <c r="C163" s="186"/>
      <c r="D163" s="132">
        <v>0</v>
      </c>
      <c r="E163" s="132">
        <v>0</v>
      </c>
      <c r="F163" s="132">
        <v>0</v>
      </c>
      <c r="G163" s="132">
        <v>0</v>
      </c>
      <c r="H163" s="132">
        <v>0</v>
      </c>
      <c r="I163" s="132">
        <v>0</v>
      </c>
      <c r="J163" s="132">
        <v>0</v>
      </c>
      <c r="K163" s="132">
        <v>0</v>
      </c>
      <c r="L163" s="132">
        <v>0</v>
      </c>
      <c r="M163" s="132">
        <v>0</v>
      </c>
      <c r="N163" s="132">
        <v>0</v>
      </c>
      <c r="O163" s="132">
        <v>0</v>
      </c>
      <c r="P163" s="133"/>
      <c r="Q163" s="132">
        <v>0</v>
      </c>
      <c r="R163" s="132">
        <v>0</v>
      </c>
      <c r="S163" s="132">
        <v>0</v>
      </c>
      <c r="T163" s="132">
        <v>0</v>
      </c>
      <c r="U163" s="132">
        <v>0</v>
      </c>
      <c r="V163" s="132">
        <v>0</v>
      </c>
      <c r="W163" s="132">
        <v>0</v>
      </c>
      <c r="X163" s="132">
        <v>0</v>
      </c>
      <c r="Y163" s="132">
        <v>0</v>
      </c>
      <c r="Z163" s="132">
        <v>0</v>
      </c>
      <c r="AA163" s="132">
        <v>0</v>
      </c>
      <c r="AB163" s="135"/>
      <c r="AC163" s="132">
        <v>0</v>
      </c>
      <c r="AD163" s="132">
        <v>0</v>
      </c>
      <c r="AE163" s="132">
        <v>0</v>
      </c>
      <c r="AF163" s="132">
        <v>0</v>
      </c>
      <c r="AG163" s="132">
        <v>0</v>
      </c>
      <c r="AH163" s="132">
        <v>0</v>
      </c>
      <c r="AI163" s="132">
        <v>0</v>
      </c>
      <c r="AJ163" s="132">
        <v>0</v>
      </c>
      <c r="AK163" s="132">
        <v>0</v>
      </c>
      <c r="AL163" s="132">
        <v>0</v>
      </c>
      <c r="AM163" s="132">
        <v>0</v>
      </c>
    </row>
    <row r="164" spans="1:39">
      <c r="B164" s="6" t="s">
        <v>321</v>
      </c>
      <c r="C164" s="186"/>
      <c r="D164" s="132">
        <v>0</v>
      </c>
      <c r="E164" s="132">
        <v>0</v>
      </c>
      <c r="F164" s="132">
        <v>0</v>
      </c>
      <c r="G164" s="132">
        <v>0</v>
      </c>
      <c r="H164" s="132">
        <v>0</v>
      </c>
      <c r="I164" s="132">
        <v>0</v>
      </c>
      <c r="J164" s="132">
        <v>0</v>
      </c>
      <c r="K164" s="132">
        <v>0</v>
      </c>
      <c r="L164" s="132">
        <v>0</v>
      </c>
      <c r="M164" s="132">
        <v>0</v>
      </c>
      <c r="N164" s="132">
        <v>0</v>
      </c>
      <c r="O164" s="132">
        <v>0</v>
      </c>
      <c r="P164" s="133"/>
      <c r="Q164" s="132">
        <v>0</v>
      </c>
      <c r="R164" s="132">
        <v>0</v>
      </c>
      <c r="S164" s="132">
        <v>0</v>
      </c>
      <c r="T164" s="132">
        <v>0</v>
      </c>
      <c r="U164" s="132">
        <v>0</v>
      </c>
      <c r="V164" s="132">
        <v>0</v>
      </c>
      <c r="W164" s="132">
        <v>0</v>
      </c>
      <c r="X164" s="132">
        <v>0</v>
      </c>
      <c r="Y164" s="132">
        <v>0</v>
      </c>
      <c r="Z164" s="132">
        <v>0</v>
      </c>
      <c r="AA164" s="132">
        <v>0</v>
      </c>
      <c r="AB164" s="135"/>
      <c r="AC164" s="132">
        <v>0</v>
      </c>
      <c r="AD164" s="132">
        <v>0</v>
      </c>
      <c r="AE164" s="132">
        <v>0</v>
      </c>
      <c r="AF164" s="132">
        <v>0</v>
      </c>
      <c r="AG164" s="132">
        <v>0</v>
      </c>
      <c r="AH164" s="132">
        <v>0</v>
      </c>
      <c r="AI164" s="132">
        <v>0</v>
      </c>
      <c r="AJ164" s="132">
        <v>0</v>
      </c>
      <c r="AK164" s="132">
        <v>0</v>
      </c>
      <c r="AL164" s="132">
        <v>0</v>
      </c>
      <c r="AM164" s="132">
        <v>0</v>
      </c>
    </row>
    <row r="165" spans="1:39">
      <c r="B165" s="8" t="s">
        <v>100</v>
      </c>
      <c r="C165" s="186"/>
      <c r="D165" s="132">
        <v>0</v>
      </c>
      <c r="E165" s="132">
        <v>0</v>
      </c>
      <c r="F165" s="132">
        <v>0</v>
      </c>
      <c r="G165" s="132">
        <v>0</v>
      </c>
      <c r="H165" s="132">
        <v>0</v>
      </c>
      <c r="I165" s="132">
        <v>0</v>
      </c>
      <c r="J165" s="132">
        <v>0</v>
      </c>
      <c r="K165" s="132">
        <v>0</v>
      </c>
      <c r="L165" s="132">
        <v>0</v>
      </c>
      <c r="M165" s="132">
        <v>0</v>
      </c>
      <c r="N165" s="132">
        <v>0</v>
      </c>
      <c r="O165" s="132">
        <v>0</v>
      </c>
      <c r="P165" s="133"/>
      <c r="Q165" s="132">
        <v>0</v>
      </c>
      <c r="R165" s="132">
        <v>0</v>
      </c>
      <c r="S165" s="132">
        <v>0</v>
      </c>
      <c r="T165" s="132">
        <v>0</v>
      </c>
      <c r="U165" s="132">
        <v>0</v>
      </c>
      <c r="V165" s="132">
        <v>0</v>
      </c>
      <c r="W165" s="132">
        <v>0</v>
      </c>
      <c r="X165" s="132">
        <v>0</v>
      </c>
      <c r="Y165" s="132">
        <v>0</v>
      </c>
      <c r="Z165" s="132">
        <v>0</v>
      </c>
      <c r="AA165" s="132">
        <v>0</v>
      </c>
      <c r="AB165" s="135"/>
      <c r="AC165" s="132">
        <v>0</v>
      </c>
      <c r="AD165" s="132">
        <v>0</v>
      </c>
      <c r="AE165" s="132">
        <v>0</v>
      </c>
      <c r="AF165" s="132">
        <v>0</v>
      </c>
      <c r="AG165" s="132">
        <v>0</v>
      </c>
      <c r="AH165" s="132">
        <v>0</v>
      </c>
      <c r="AI165" s="132">
        <v>0</v>
      </c>
      <c r="AJ165" s="132">
        <v>0</v>
      </c>
      <c r="AK165" s="132">
        <v>0</v>
      </c>
      <c r="AL165" s="132">
        <v>0</v>
      </c>
      <c r="AM165" s="132">
        <v>0</v>
      </c>
    </row>
    <row r="166" spans="1:39" s="43" customFormat="1">
      <c r="A166" s="36"/>
      <c r="B166" s="5" t="s">
        <v>25</v>
      </c>
      <c r="C166" s="177" t="s">
        <v>293</v>
      </c>
      <c r="D166" s="129">
        <v>277423.54531199031</v>
      </c>
      <c r="E166" s="129">
        <v>329746.49529353599</v>
      </c>
      <c r="F166" s="129">
        <v>387228.06849456066</v>
      </c>
      <c r="G166" s="129">
        <v>415426.87496906554</v>
      </c>
      <c r="H166" s="129">
        <v>479934.39417437511</v>
      </c>
      <c r="I166" s="129">
        <v>565468.48588339996</v>
      </c>
      <c r="J166" s="129">
        <v>691527.01586684561</v>
      </c>
      <c r="K166" s="129">
        <v>882880.27460997424</v>
      </c>
      <c r="L166" s="129">
        <v>890621.82294268056</v>
      </c>
      <c r="M166" s="129">
        <v>961425.43050014705</v>
      </c>
      <c r="N166" s="129">
        <v>993040.63191265776</v>
      </c>
      <c r="O166" s="129">
        <v>1097885.9054737198</v>
      </c>
      <c r="P166" s="136"/>
      <c r="Q166" s="129">
        <v>52322.949981545673</v>
      </c>
      <c r="R166" s="129">
        <v>57481.573201024672</v>
      </c>
      <c r="S166" s="129">
        <v>28198.806474504861</v>
      </c>
      <c r="T166" s="129">
        <v>64507.519205309567</v>
      </c>
      <c r="U166" s="129">
        <v>85534.091709024913</v>
      </c>
      <c r="V166" s="129">
        <v>126058.52998344558</v>
      </c>
      <c r="W166" s="129">
        <v>191353.25874312856</v>
      </c>
      <c r="X166" s="129">
        <v>7741.5483327063366</v>
      </c>
      <c r="Y166" s="129">
        <v>70803.607557466516</v>
      </c>
      <c r="Z166" s="129">
        <v>31615.201412510803</v>
      </c>
      <c r="AA166" s="129">
        <v>104845.273561062</v>
      </c>
      <c r="AB166" s="131"/>
      <c r="AC166" s="129">
        <v>0</v>
      </c>
      <c r="AD166" s="129">
        <v>0</v>
      </c>
      <c r="AE166" s="129">
        <v>0</v>
      </c>
      <c r="AF166" s="129">
        <v>0</v>
      </c>
      <c r="AG166" s="129">
        <v>0</v>
      </c>
      <c r="AH166" s="129">
        <v>0</v>
      </c>
      <c r="AI166" s="129">
        <v>0</v>
      </c>
      <c r="AJ166" s="129">
        <v>0</v>
      </c>
      <c r="AK166" s="129">
        <v>0</v>
      </c>
      <c r="AL166" s="129">
        <v>0</v>
      </c>
      <c r="AM166" s="129">
        <v>0</v>
      </c>
    </row>
    <row r="167" spans="1:39">
      <c r="B167" s="176" t="s">
        <v>40</v>
      </c>
      <c r="C167" s="186"/>
      <c r="D167" s="132">
        <v>246611.44040113036</v>
      </c>
      <c r="E167" s="132">
        <v>291609.8041580143</v>
      </c>
      <c r="F167" s="132">
        <v>343550.29263605527</v>
      </c>
      <c r="G167" s="132">
        <v>370600.18071159068</v>
      </c>
      <c r="H167" s="132">
        <v>259594.83284201671</v>
      </c>
      <c r="I167" s="132">
        <v>489688.90506088902</v>
      </c>
      <c r="J167" s="132">
        <v>259033.62780179814</v>
      </c>
      <c r="K167" s="132">
        <v>337365.72033505508</v>
      </c>
      <c r="L167" s="132">
        <v>329329.86928085791</v>
      </c>
      <c r="M167" s="132">
        <v>355511.28794907563</v>
      </c>
      <c r="N167" s="132">
        <v>367201.80560792744</v>
      </c>
      <c r="O167" s="132">
        <v>405970.98838237941</v>
      </c>
      <c r="P167" s="133"/>
      <c r="Q167" s="132">
        <v>44998.363756883904</v>
      </c>
      <c r="R167" s="132">
        <v>51940.488478041036</v>
      </c>
      <c r="S167" s="132">
        <v>27049.888075535397</v>
      </c>
      <c r="T167" s="132">
        <v>-111005.34786957401</v>
      </c>
      <c r="U167" s="132">
        <v>230094.07221887237</v>
      </c>
      <c r="V167" s="132">
        <v>-230655.27725909097</v>
      </c>
      <c r="W167" s="132">
        <v>78332.09253325696</v>
      </c>
      <c r="X167" s="132">
        <v>-8035.8510541971345</v>
      </c>
      <c r="Y167" s="132">
        <v>26181.41866821771</v>
      </c>
      <c r="Z167" s="132">
        <v>11690.517658851828</v>
      </c>
      <c r="AA167" s="132">
        <v>38769.182774451925</v>
      </c>
      <c r="AB167" s="135"/>
      <c r="AC167" s="132">
        <v>0</v>
      </c>
      <c r="AD167" s="132">
        <v>0</v>
      </c>
      <c r="AE167" s="132">
        <v>0</v>
      </c>
      <c r="AF167" s="132">
        <v>0</v>
      </c>
      <c r="AG167" s="132">
        <v>0</v>
      </c>
      <c r="AH167" s="132">
        <v>0</v>
      </c>
      <c r="AI167" s="132">
        <v>0</v>
      </c>
      <c r="AJ167" s="132">
        <v>0</v>
      </c>
      <c r="AK167" s="132">
        <v>0</v>
      </c>
      <c r="AL167" s="132">
        <v>0</v>
      </c>
      <c r="AM167" s="132">
        <v>0</v>
      </c>
    </row>
    <row r="168" spans="1:39">
      <c r="B168" s="6" t="s">
        <v>41</v>
      </c>
      <c r="C168" s="186"/>
      <c r="D168" s="132">
        <v>0</v>
      </c>
      <c r="E168" s="132">
        <v>0</v>
      </c>
      <c r="F168" s="132">
        <v>0</v>
      </c>
      <c r="G168" s="132">
        <v>0</v>
      </c>
      <c r="H168" s="132">
        <v>0</v>
      </c>
      <c r="I168" s="132">
        <v>0</v>
      </c>
      <c r="J168" s="132">
        <v>0</v>
      </c>
      <c r="K168" s="132">
        <v>0</v>
      </c>
      <c r="L168" s="132">
        <v>0</v>
      </c>
      <c r="M168" s="132">
        <v>0</v>
      </c>
      <c r="N168" s="132">
        <v>0</v>
      </c>
      <c r="O168" s="132">
        <v>0</v>
      </c>
      <c r="P168" s="133"/>
      <c r="Q168" s="132">
        <v>0</v>
      </c>
      <c r="R168" s="132">
        <v>0</v>
      </c>
      <c r="S168" s="132">
        <v>0</v>
      </c>
      <c r="T168" s="132">
        <v>0</v>
      </c>
      <c r="U168" s="132">
        <v>0</v>
      </c>
      <c r="V168" s="132">
        <v>0</v>
      </c>
      <c r="W168" s="132">
        <v>0</v>
      </c>
      <c r="X168" s="132">
        <v>0</v>
      </c>
      <c r="Y168" s="132">
        <v>0</v>
      </c>
      <c r="Z168" s="132">
        <v>0</v>
      </c>
      <c r="AA168" s="132">
        <v>0</v>
      </c>
      <c r="AB168" s="135"/>
      <c r="AC168" s="132">
        <v>0</v>
      </c>
      <c r="AD168" s="132">
        <v>0</v>
      </c>
      <c r="AE168" s="132">
        <v>0</v>
      </c>
      <c r="AF168" s="132">
        <v>0</v>
      </c>
      <c r="AG168" s="132">
        <v>0</v>
      </c>
      <c r="AH168" s="132">
        <v>0</v>
      </c>
      <c r="AI168" s="132">
        <v>0</v>
      </c>
      <c r="AJ168" s="132">
        <v>0</v>
      </c>
      <c r="AK168" s="132">
        <v>0</v>
      </c>
      <c r="AL168" s="132">
        <v>0</v>
      </c>
      <c r="AM168" s="132">
        <v>0</v>
      </c>
    </row>
    <row r="169" spans="1:39">
      <c r="B169" s="6" t="s">
        <v>42</v>
      </c>
      <c r="C169" s="186"/>
      <c r="D169" s="132">
        <v>0</v>
      </c>
      <c r="E169" s="132">
        <v>0</v>
      </c>
      <c r="F169" s="132">
        <v>0</v>
      </c>
      <c r="G169" s="132">
        <v>0</v>
      </c>
      <c r="H169" s="132">
        <v>618.14365695249978</v>
      </c>
      <c r="I169" s="132">
        <v>0</v>
      </c>
      <c r="J169" s="132">
        <v>1423.3492958325271</v>
      </c>
      <c r="K169" s="132">
        <v>1594.1780603546938</v>
      </c>
      <c r="L169" s="132">
        <v>1451.7200573255391</v>
      </c>
      <c r="M169" s="132">
        <v>1567.1304532695374</v>
      </c>
      <c r="N169" s="132">
        <v>1618.6634618087662</v>
      </c>
      <c r="O169" s="132">
        <v>1789.5620212461231</v>
      </c>
      <c r="P169" s="133"/>
      <c r="Q169" s="132">
        <v>0</v>
      </c>
      <c r="R169" s="132">
        <v>0</v>
      </c>
      <c r="S169" s="132">
        <v>0</v>
      </c>
      <c r="T169" s="132">
        <v>618.14365695249978</v>
      </c>
      <c r="U169" s="132">
        <v>-618.14365695249978</v>
      </c>
      <c r="V169" s="132">
        <v>1423.3492958325271</v>
      </c>
      <c r="W169" s="132">
        <v>170.82876452216667</v>
      </c>
      <c r="X169" s="132">
        <v>-142.45800302915478</v>
      </c>
      <c r="Y169" s="132">
        <v>115.41039594399827</v>
      </c>
      <c r="Z169" s="132">
        <v>51.533008539228931</v>
      </c>
      <c r="AA169" s="132">
        <v>170.89855943735694</v>
      </c>
      <c r="AB169" s="135"/>
      <c r="AC169" s="132">
        <v>0</v>
      </c>
      <c r="AD169" s="132">
        <v>0</v>
      </c>
      <c r="AE169" s="132">
        <v>0</v>
      </c>
      <c r="AF169" s="132">
        <v>0</v>
      </c>
      <c r="AG169" s="132">
        <v>0</v>
      </c>
      <c r="AH169" s="132">
        <v>0</v>
      </c>
      <c r="AI169" s="132">
        <v>0</v>
      </c>
      <c r="AJ169" s="132">
        <v>0</v>
      </c>
      <c r="AK169" s="132">
        <v>0</v>
      </c>
      <c r="AL169" s="132">
        <v>0</v>
      </c>
      <c r="AM169" s="132">
        <v>0</v>
      </c>
    </row>
    <row r="170" spans="1:39">
      <c r="B170" s="6" t="s">
        <v>43</v>
      </c>
      <c r="C170" s="186"/>
      <c r="D170" s="132">
        <v>0</v>
      </c>
      <c r="E170" s="132">
        <v>0</v>
      </c>
      <c r="F170" s="132">
        <v>0</v>
      </c>
      <c r="G170" s="132">
        <v>0</v>
      </c>
      <c r="H170" s="132">
        <v>101.62914860081015</v>
      </c>
      <c r="I170" s="132">
        <v>0</v>
      </c>
      <c r="J170" s="132">
        <v>167.92925224663168</v>
      </c>
      <c r="K170" s="132">
        <v>346.46932064340854</v>
      </c>
      <c r="L170" s="132">
        <v>740.43331242842544</v>
      </c>
      <c r="M170" s="132">
        <v>799.29707292156047</v>
      </c>
      <c r="N170" s="132">
        <v>825.58089811193383</v>
      </c>
      <c r="O170" s="132">
        <v>912.74576561852973</v>
      </c>
      <c r="P170" s="133"/>
      <c r="Q170" s="132">
        <v>0</v>
      </c>
      <c r="R170" s="132">
        <v>0</v>
      </c>
      <c r="S170" s="132">
        <v>0</v>
      </c>
      <c r="T170" s="132">
        <v>101.62914860081015</v>
      </c>
      <c r="U170" s="132">
        <v>-101.62914860081015</v>
      </c>
      <c r="V170" s="132">
        <v>167.92925224663168</v>
      </c>
      <c r="W170" s="132">
        <v>178.54006839677686</v>
      </c>
      <c r="X170" s="132">
        <v>393.9639917850169</v>
      </c>
      <c r="Y170" s="132">
        <v>58.863760493135061</v>
      </c>
      <c r="Z170" s="132">
        <v>26.283825190373378</v>
      </c>
      <c r="AA170" s="132">
        <v>87.164867506595911</v>
      </c>
      <c r="AB170" s="135"/>
      <c r="AC170" s="132">
        <v>0</v>
      </c>
      <c r="AD170" s="132">
        <v>0</v>
      </c>
      <c r="AE170" s="132">
        <v>0</v>
      </c>
      <c r="AF170" s="132">
        <v>0</v>
      </c>
      <c r="AG170" s="132">
        <v>0</v>
      </c>
      <c r="AH170" s="132">
        <v>0</v>
      </c>
      <c r="AI170" s="132">
        <v>0</v>
      </c>
      <c r="AJ170" s="132">
        <v>0</v>
      </c>
      <c r="AK170" s="132">
        <v>0</v>
      </c>
      <c r="AL170" s="132">
        <v>0</v>
      </c>
      <c r="AM170" s="132">
        <v>0</v>
      </c>
    </row>
    <row r="171" spans="1:39">
      <c r="B171" s="6" t="s">
        <v>44</v>
      </c>
      <c r="C171" s="186"/>
      <c r="D171" s="132">
        <v>0</v>
      </c>
      <c r="E171" s="132">
        <v>0</v>
      </c>
      <c r="F171" s="132">
        <v>0</v>
      </c>
      <c r="G171" s="132">
        <v>0</v>
      </c>
      <c r="H171" s="132">
        <v>0</v>
      </c>
      <c r="I171" s="132">
        <v>0</v>
      </c>
      <c r="J171" s="132">
        <v>0</v>
      </c>
      <c r="K171" s="132">
        <v>0</v>
      </c>
      <c r="L171" s="132">
        <v>0</v>
      </c>
      <c r="M171" s="132">
        <v>0</v>
      </c>
      <c r="N171" s="132">
        <v>0</v>
      </c>
      <c r="O171" s="132">
        <v>0</v>
      </c>
      <c r="P171" s="133"/>
      <c r="Q171" s="132">
        <v>0</v>
      </c>
      <c r="R171" s="132">
        <v>0</v>
      </c>
      <c r="S171" s="132">
        <v>0</v>
      </c>
      <c r="T171" s="132">
        <v>0</v>
      </c>
      <c r="U171" s="132">
        <v>0</v>
      </c>
      <c r="V171" s="132">
        <v>0</v>
      </c>
      <c r="W171" s="132">
        <v>0</v>
      </c>
      <c r="X171" s="132">
        <v>0</v>
      </c>
      <c r="Y171" s="132">
        <v>0</v>
      </c>
      <c r="Z171" s="132">
        <v>0</v>
      </c>
      <c r="AA171" s="132">
        <v>0</v>
      </c>
      <c r="AB171" s="135"/>
      <c r="AC171" s="132">
        <v>0</v>
      </c>
      <c r="AD171" s="132">
        <v>0</v>
      </c>
      <c r="AE171" s="132">
        <v>0</v>
      </c>
      <c r="AF171" s="132">
        <v>0</v>
      </c>
      <c r="AG171" s="132">
        <v>0</v>
      </c>
      <c r="AH171" s="132">
        <v>0</v>
      </c>
      <c r="AI171" s="132">
        <v>0</v>
      </c>
      <c r="AJ171" s="132">
        <v>0</v>
      </c>
      <c r="AK171" s="132">
        <v>0</v>
      </c>
      <c r="AL171" s="132">
        <v>0</v>
      </c>
      <c r="AM171" s="132">
        <v>0</v>
      </c>
    </row>
    <row r="172" spans="1:39">
      <c r="B172" s="7" t="s">
        <v>45</v>
      </c>
      <c r="C172" s="186"/>
      <c r="D172" s="132">
        <v>0</v>
      </c>
      <c r="E172" s="132">
        <v>0</v>
      </c>
      <c r="F172" s="132">
        <v>0</v>
      </c>
      <c r="G172" s="132">
        <v>0</v>
      </c>
      <c r="H172" s="132">
        <v>0</v>
      </c>
      <c r="I172" s="132">
        <v>0</v>
      </c>
      <c r="J172" s="132">
        <v>0</v>
      </c>
      <c r="K172" s="132">
        <v>0</v>
      </c>
      <c r="L172" s="132">
        <v>0</v>
      </c>
      <c r="M172" s="132">
        <v>0</v>
      </c>
      <c r="N172" s="132">
        <v>0</v>
      </c>
      <c r="O172" s="132">
        <v>0</v>
      </c>
      <c r="P172" s="133"/>
      <c r="Q172" s="132">
        <v>0</v>
      </c>
      <c r="R172" s="132">
        <v>0</v>
      </c>
      <c r="S172" s="132">
        <v>0</v>
      </c>
      <c r="T172" s="132">
        <v>0</v>
      </c>
      <c r="U172" s="132">
        <v>0</v>
      </c>
      <c r="V172" s="132">
        <v>0</v>
      </c>
      <c r="W172" s="132">
        <v>0</v>
      </c>
      <c r="X172" s="132">
        <v>0</v>
      </c>
      <c r="Y172" s="132">
        <v>0</v>
      </c>
      <c r="Z172" s="132">
        <v>0</v>
      </c>
      <c r="AA172" s="132">
        <v>0</v>
      </c>
      <c r="AB172" s="135"/>
      <c r="AC172" s="132">
        <v>0</v>
      </c>
      <c r="AD172" s="132">
        <v>0</v>
      </c>
      <c r="AE172" s="132">
        <v>0</v>
      </c>
      <c r="AF172" s="132">
        <v>0</v>
      </c>
      <c r="AG172" s="132">
        <v>0</v>
      </c>
      <c r="AH172" s="132">
        <v>0</v>
      </c>
      <c r="AI172" s="132">
        <v>0</v>
      </c>
      <c r="AJ172" s="132">
        <v>0</v>
      </c>
      <c r="AK172" s="132">
        <v>0</v>
      </c>
      <c r="AL172" s="132">
        <v>0</v>
      </c>
      <c r="AM172" s="132">
        <v>0</v>
      </c>
    </row>
    <row r="173" spans="1:39">
      <c r="B173" s="7" t="s">
        <v>46</v>
      </c>
      <c r="C173" s="186"/>
      <c r="D173" s="132">
        <v>0</v>
      </c>
      <c r="E173" s="132">
        <v>0</v>
      </c>
      <c r="F173" s="132">
        <v>0</v>
      </c>
      <c r="G173" s="132">
        <v>0</v>
      </c>
      <c r="H173" s="132">
        <v>0</v>
      </c>
      <c r="I173" s="132">
        <v>0</v>
      </c>
      <c r="J173" s="132">
        <v>0</v>
      </c>
      <c r="K173" s="132">
        <v>0</v>
      </c>
      <c r="L173" s="132">
        <v>0</v>
      </c>
      <c r="M173" s="132">
        <v>0</v>
      </c>
      <c r="N173" s="132">
        <v>0</v>
      </c>
      <c r="O173" s="132">
        <v>0</v>
      </c>
      <c r="P173" s="133"/>
      <c r="Q173" s="132">
        <v>0</v>
      </c>
      <c r="R173" s="132">
        <v>0</v>
      </c>
      <c r="S173" s="132">
        <v>0</v>
      </c>
      <c r="T173" s="132">
        <v>0</v>
      </c>
      <c r="U173" s="132">
        <v>0</v>
      </c>
      <c r="V173" s="132">
        <v>0</v>
      </c>
      <c r="W173" s="132">
        <v>0</v>
      </c>
      <c r="X173" s="132">
        <v>0</v>
      </c>
      <c r="Y173" s="132">
        <v>0</v>
      </c>
      <c r="Z173" s="132">
        <v>0</v>
      </c>
      <c r="AA173" s="132">
        <v>0</v>
      </c>
      <c r="AB173" s="135"/>
      <c r="AC173" s="132">
        <v>0</v>
      </c>
      <c r="AD173" s="132">
        <v>0</v>
      </c>
      <c r="AE173" s="132">
        <v>0</v>
      </c>
      <c r="AF173" s="132">
        <v>0</v>
      </c>
      <c r="AG173" s="132">
        <v>0</v>
      </c>
      <c r="AH173" s="132">
        <v>0</v>
      </c>
      <c r="AI173" s="132">
        <v>0</v>
      </c>
      <c r="AJ173" s="132">
        <v>0</v>
      </c>
      <c r="AK173" s="132">
        <v>0</v>
      </c>
      <c r="AL173" s="132">
        <v>0</v>
      </c>
      <c r="AM173" s="132">
        <v>0</v>
      </c>
    </row>
    <row r="174" spans="1:39">
      <c r="B174" s="6" t="s">
        <v>313</v>
      </c>
      <c r="C174" s="186"/>
      <c r="D174" s="132">
        <v>0</v>
      </c>
      <c r="E174" s="132">
        <v>0</v>
      </c>
      <c r="F174" s="132">
        <v>0</v>
      </c>
      <c r="G174" s="132">
        <v>0</v>
      </c>
      <c r="H174" s="132">
        <v>0</v>
      </c>
      <c r="I174" s="132">
        <v>0</v>
      </c>
      <c r="J174" s="132">
        <v>0</v>
      </c>
      <c r="K174" s="132">
        <v>0</v>
      </c>
      <c r="L174" s="132">
        <v>0</v>
      </c>
      <c r="M174" s="132">
        <v>0</v>
      </c>
      <c r="N174" s="132">
        <v>0</v>
      </c>
      <c r="O174" s="132">
        <v>0</v>
      </c>
      <c r="P174" s="133"/>
      <c r="Q174" s="132">
        <v>0</v>
      </c>
      <c r="R174" s="132">
        <v>0</v>
      </c>
      <c r="S174" s="132">
        <v>0</v>
      </c>
      <c r="T174" s="132">
        <v>0</v>
      </c>
      <c r="U174" s="132">
        <v>0</v>
      </c>
      <c r="V174" s="132">
        <v>0</v>
      </c>
      <c r="W174" s="132">
        <v>0</v>
      </c>
      <c r="X174" s="132">
        <v>0</v>
      </c>
      <c r="Y174" s="132">
        <v>0</v>
      </c>
      <c r="Z174" s="132">
        <v>0</v>
      </c>
      <c r="AA174" s="132">
        <v>0</v>
      </c>
      <c r="AB174" s="135"/>
      <c r="AC174" s="132">
        <v>0</v>
      </c>
      <c r="AD174" s="132">
        <v>0</v>
      </c>
      <c r="AE174" s="132">
        <v>0</v>
      </c>
      <c r="AF174" s="132">
        <v>0</v>
      </c>
      <c r="AG174" s="132">
        <v>0</v>
      </c>
      <c r="AH174" s="132">
        <v>0</v>
      </c>
      <c r="AI174" s="132">
        <v>0</v>
      </c>
      <c r="AJ174" s="132">
        <v>0</v>
      </c>
      <c r="AK174" s="132">
        <v>0</v>
      </c>
      <c r="AL174" s="132">
        <v>0</v>
      </c>
      <c r="AM174" s="132">
        <v>0</v>
      </c>
    </row>
    <row r="175" spans="1:39">
      <c r="B175" s="6" t="s">
        <v>107</v>
      </c>
      <c r="C175" s="186"/>
      <c r="D175" s="132">
        <v>39232.854631767506</v>
      </c>
      <c r="E175" s="132">
        <v>45162.071939048248</v>
      </c>
      <c r="F175" s="132">
        <v>53639.364766141691</v>
      </c>
      <c r="G175" s="132">
        <v>60277.011394939436</v>
      </c>
      <c r="H175" s="132">
        <v>26642.365402487343</v>
      </c>
      <c r="I175" s="132">
        <v>67361.66080725065</v>
      </c>
      <c r="J175" s="132">
        <v>14626.737053980452</v>
      </c>
      <c r="K175" s="132">
        <v>23185.127703629027</v>
      </c>
      <c r="L175" s="132">
        <v>16780.142666382915</v>
      </c>
      <c r="M175" s="132">
        <v>18114.14842000719</v>
      </c>
      <c r="N175" s="132">
        <v>18709.808189914384</v>
      </c>
      <c r="O175" s="132">
        <v>20685.190560893847</v>
      </c>
      <c r="P175" s="133"/>
      <c r="Q175" s="132">
        <v>5929.2173072807427</v>
      </c>
      <c r="R175" s="132">
        <v>8477.2928270934462</v>
      </c>
      <c r="S175" s="132">
        <v>6637.6466287977455</v>
      </c>
      <c r="T175" s="132">
        <v>-33634.645992452097</v>
      </c>
      <c r="U175" s="132">
        <v>40719.29540476331</v>
      </c>
      <c r="V175" s="132">
        <v>-52734.92375327021</v>
      </c>
      <c r="W175" s="132">
        <v>8558.3906496485761</v>
      </c>
      <c r="X175" s="132">
        <v>-6404.9850372461124</v>
      </c>
      <c r="Y175" s="132">
        <v>1334.0057536242739</v>
      </c>
      <c r="Z175" s="132">
        <v>595.65976990719491</v>
      </c>
      <c r="AA175" s="132">
        <v>1975.3823709794631</v>
      </c>
      <c r="AB175" s="135"/>
      <c r="AC175" s="132">
        <v>0</v>
      </c>
      <c r="AD175" s="132">
        <v>0</v>
      </c>
      <c r="AE175" s="132">
        <v>0</v>
      </c>
      <c r="AF175" s="132">
        <v>0</v>
      </c>
      <c r="AG175" s="132">
        <v>0</v>
      </c>
      <c r="AH175" s="132">
        <v>0</v>
      </c>
      <c r="AI175" s="132">
        <v>0</v>
      </c>
      <c r="AJ175" s="132">
        <v>0</v>
      </c>
      <c r="AK175" s="132">
        <v>0</v>
      </c>
      <c r="AL175" s="132">
        <v>0</v>
      </c>
      <c r="AM175" s="132">
        <v>0</v>
      </c>
    </row>
    <row r="176" spans="1:39">
      <c r="B176" s="6" t="s">
        <v>48</v>
      </c>
      <c r="C176" s="186"/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  <c r="J176" s="132">
        <v>0</v>
      </c>
      <c r="K176" s="132">
        <v>0</v>
      </c>
      <c r="L176" s="132">
        <v>0</v>
      </c>
      <c r="M176" s="132">
        <v>0</v>
      </c>
      <c r="N176" s="132">
        <v>0</v>
      </c>
      <c r="O176" s="132">
        <v>0</v>
      </c>
      <c r="P176" s="133"/>
      <c r="Q176" s="132">
        <v>0</v>
      </c>
      <c r="R176" s="132">
        <v>0</v>
      </c>
      <c r="S176" s="132">
        <v>0</v>
      </c>
      <c r="T176" s="132">
        <v>0</v>
      </c>
      <c r="U176" s="132">
        <v>0</v>
      </c>
      <c r="V176" s="132">
        <v>0</v>
      </c>
      <c r="W176" s="132">
        <v>0</v>
      </c>
      <c r="X176" s="132">
        <v>0</v>
      </c>
      <c r="Y176" s="132">
        <v>0</v>
      </c>
      <c r="Z176" s="132">
        <v>0</v>
      </c>
      <c r="AA176" s="132">
        <v>0</v>
      </c>
      <c r="AB176" s="135"/>
      <c r="AC176" s="132">
        <v>0</v>
      </c>
      <c r="AD176" s="132">
        <v>0</v>
      </c>
      <c r="AE176" s="132">
        <v>0</v>
      </c>
      <c r="AF176" s="132">
        <v>0</v>
      </c>
      <c r="AG176" s="132">
        <v>0</v>
      </c>
      <c r="AH176" s="132">
        <v>0</v>
      </c>
      <c r="AI176" s="132">
        <v>0</v>
      </c>
      <c r="AJ176" s="132">
        <v>0</v>
      </c>
      <c r="AK176" s="132">
        <v>0</v>
      </c>
      <c r="AL176" s="132">
        <v>0</v>
      </c>
      <c r="AM176" s="132">
        <v>0</v>
      </c>
    </row>
    <row r="177" spans="1:39">
      <c r="B177" s="6" t="s">
        <v>321</v>
      </c>
      <c r="C177" s="186"/>
      <c r="D177" s="132">
        <v>207378.58576936286</v>
      </c>
      <c r="E177" s="132">
        <v>246447.73221896603</v>
      </c>
      <c r="F177" s="132">
        <v>289910.92786991363</v>
      </c>
      <c r="G177" s="132">
        <v>310323.1693166513</v>
      </c>
      <c r="H177" s="132">
        <v>232232.69463397606</v>
      </c>
      <c r="I177" s="132">
        <v>422327.24425363838</v>
      </c>
      <c r="J177" s="132">
        <v>242815.61219973851</v>
      </c>
      <c r="K177" s="132">
        <v>312239.94525042793</v>
      </c>
      <c r="L177" s="132">
        <v>310357.57324472105</v>
      </c>
      <c r="M177" s="132">
        <v>335030.71200287738</v>
      </c>
      <c r="N177" s="132">
        <v>346047.75305809238</v>
      </c>
      <c r="O177" s="132">
        <v>382583.49003462092</v>
      </c>
      <c r="P177" s="133"/>
      <c r="Q177" s="132">
        <v>39069.146449603155</v>
      </c>
      <c r="R177" s="132">
        <v>43463.195650947593</v>
      </c>
      <c r="S177" s="132">
        <v>20412.241446737651</v>
      </c>
      <c r="T177" s="132">
        <v>-78090.474682675223</v>
      </c>
      <c r="U177" s="132">
        <v>190094.54961966234</v>
      </c>
      <c r="V177" s="132">
        <v>-179511.6320538999</v>
      </c>
      <c r="W177" s="132">
        <v>69424.333050689442</v>
      </c>
      <c r="X177" s="132">
        <v>-1882.372005706884</v>
      </c>
      <c r="Y177" s="132">
        <v>24673.138758156303</v>
      </c>
      <c r="Z177" s="132">
        <v>11017.041055215032</v>
      </c>
      <c r="AA177" s="132">
        <v>36535.736976528504</v>
      </c>
      <c r="AB177" s="135"/>
      <c r="AC177" s="132">
        <v>0</v>
      </c>
      <c r="AD177" s="132">
        <v>0</v>
      </c>
      <c r="AE177" s="132">
        <v>0</v>
      </c>
      <c r="AF177" s="132">
        <v>0</v>
      </c>
      <c r="AG177" s="132">
        <v>0</v>
      </c>
      <c r="AH177" s="132">
        <v>0</v>
      </c>
      <c r="AI177" s="132">
        <v>0</v>
      </c>
      <c r="AJ177" s="132">
        <v>0</v>
      </c>
      <c r="AK177" s="132">
        <v>0</v>
      </c>
      <c r="AL177" s="132">
        <v>0</v>
      </c>
      <c r="AM177" s="132">
        <v>0</v>
      </c>
    </row>
    <row r="178" spans="1:39">
      <c r="B178" s="8" t="s">
        <v>100</v>
      </c>
      <c r="C178" s="186"/>
      <c r="D178" s="132">
        <v>30812.104910859944</v>
      </c>
      <c r="E178" s="132">
        <v>38136.691135521716</v>
      </c>
      <c r="F178" s="132">
        <v>43677.775858505353</v>
      </c>
      <c r="G178" s="132">
        <v>44826.694257474817</v>
      </c>
      <c r="H178" s="132">
        <v>220339.56133235837</v>
      </c>
      <c r="I178" s="132">
        <v>75779.58082251095</v>
      </c>
      <c r="J178" s="132">
        <v>432493.38806504745</v>
      </c>
      <c r="K178" s="132">
        <v>545514.55427491909</v>
      </c>
      <c r="L178" s="132">
        <v>561291.9536618226</v>
      </c>
      <c r="M178" s="132">
        <v>605914.14255107136</v>
      </c>
      <c r="N178" s="132">
        <v>625838.82630473038</v>
      </c>
      <c r="O178" s="132">
        <v>691914.91709134041</v>
      </c>
      <c r="P178" s="133"/>
      <c r="Q178" s="132">
        <v>7324.5862246617717</v>
      </c>
      <c r="R178" s="132">
        <v>5541.0847229836345</v>
      </c>
      <c r="S178" s="132">
        <v>1148.9183989694652</v>
      </c>
      <c r="T178" s="132">
        <v>175512.86707488357</v>
      </c>
      <c r="U178" s="132">
        <v>-144559.98050984746</v>
      </c>
      <c r="V178" s="132">
        <v>356713.80724253657</v>
      </c>
      <c r="W178" s="132">
        <v>113021.16620987162</v>
      </c>
      <c r="X178" s="132">
        <v>15777.399386903471</v>
      </c>
      <c r="Y178" s="132">
        <v>44622.188889248806</v>
      </c>
      <c r="Z178" s="132">
        <v>19924.683753658974</v>
      </c>
      <c r="AA178" s="132">
        <v>66076.090786610075</v>
      </c>
      <c r="AB178" s="135"/>
      <c r="AC178" s="132">
        <v>0</v>
      </c>
      <c r="AD178" s="132">
        <v>0</v>
      </c>
      <c r="AE178" s="132">
        <v>0</v>
      </c>
      <c r="AF178" s="132">
        <v>0</v>
      </c>
      <c r="AG178" s="132">
        <v>0</v>
      </c>
      <c r="AH178" s="132">
        <v>0</v>
      </c>
      <c r="AI178" s="132">
        <v>0</v>
      </c>
      <c r="AJ178" s="132">
        <v>0</v>
      </c>
      <c r="AK178" s="132">
        <v>0</v>
      </c>
      <c r="AL178" s="132">
        <v>0</v>
      </c>
      <c r="AM178" s="132">
        <v>0</v>
      </c>
    </row>
    <row r="179" spans="1:39" s="43" customFormat="1">
      <c r="A179" s="36"/>
      <c r="B179" s="5" t="s">
        <v>10</v>
      </c>
      <c r="C179" s="177" t="s">
        <v>294</v>
      </c>
      <c r="D179" s="129">
        <v>1488.8289519209559</v>
      </c>
      <c r="E179" s="129">
        <v>1574.4497165530729</v>
      </c>
      <c r="F179" s="129">
        <v>2204.9626666214763</v>
      </c>
      <c r="G179" s="129">
        <v>2262.643937927553</v>
      </c>
      <c r="H179" s="129">
        <v>18494.708426384022</v>
      </c>
      <c r="I179" s="129">
        <v>1299.5919318031729</v>
      </c>
      <c r="J179" s="129">
        <v>36931.513996997666</v>
      </c>
      <c r="K179" s="129">
        <v>50670.988144923977</v>
      </c>
      <c r="L179" s="129">
        <v>59915.94509474394</v>
      </c>
      <c r="M179" s="129">
        <v>79512.474502027108</v>
      </c>
      <c r="N179" s="129">
        <v>62142.763098488118</v>
      </c>
      <c r="O179" s="129">
        <v>85745.76698885829</v>
      </c>
      <c r="P179" s="136"/>
      <c r="Q179" s="129">
        <v>85.62076463211703</v>
      </c>
      <c r="R179" s="129">
        <v>630.51295006840337</v>
      </c>
      <c r="S179" s="129">
        <v>57.681271306076809</v>
      </c>
      <c r="T179" s="129">
        <v>16232.06448845647</v>
      </c>
      <c r="U179" s="129">
        <v>-17195.116494580849</v>
      </c>
      <c r="V179" s="129">
        <v>35631.922065194492</v>
      </c>
      <c r="W179" s="129">
        <v>13739.474147926307</v>
      </c>
      <c r="X179" s="129">
        <v>9244.9569498199653</v>
      </c>
      <c r="Y179" s="129">
        <v>19596.529407283175</v>
      </c>
      <c r="Z179" s="129">
        <v>-17369.711403538997</v>
      </c>
      <c r="AA179" s="129">
        <v>23603.003890370179</v>
      </c>
      <c r="AB179" s="131"/>
      <c r="AC179" s="129">
        <v>0</v>
      </c>
      <c r="AD179" s="129">
        <v>0</v>
      </c>
      <c r="AE179" s="129">
        <v>0</v>
      </c>
      <c r="AF179" s="129">
        <v>0</v>
      </c>
      <c r="AG179" s="129">
        <v>0</v>
      </c>
      <c r="AH179" s="129">
        <v>0</v>
      </c>
      <c r="AI179" s="129">
        <v>0</v>
      </c>
      <c r="AJ179" s="129">
        <v>0</v>
      </c>
      <c r="AK179" s="129">
        <v>0</v>
      </c>
      <c r="AL179" s="129">
        <v>0</v>
      </c>
      <c r="AM179" s="129">
        <v>0</v>
      </c>
    </row>
    <row r="180" spans="1:39" s="43" customFormat="1">
      <c r="A180" s="36"/>
      <c r="B180" s="29" t="s">
        <v>26</v>
      </c>
      <c r="C180" s="177" t="s">
        <v>295</v>
      </c>
      <c r="D180" s="129">
        <v>10.901664716346543</v>
      </c>
      <c r="E180" s="129">
        <v>12.720829518049944</v>
      </c>
      <c r="F180" s="129">
        <v>15.84688228693647</v>
      </c>
      <c r="G180" s="129">
        <v>16.049501801886855</v>
      </c>
      <c r="H180" s="129">
        <v>9874.448118446282</v>
      </c>
      <c r="I180" s="129">
        <v>20.120119017813295</v>
      </c>
      <c r="J180" s="129">
        <v>21067.443616951765</v>
      </c>
      <c r="K180" s="129">
        <v>26249.253754334357</v>
      </c>
      <c r="L180" s="129">
        <v>29479.486412129932</v>
      </c>
      <c r="M180" s="129">
        <v>39121.254083046406</v>
      </c>
      <c r="N180" s="129">
        <v>30575.112142139846</v>
      </c>
      <c r="O180" s="129">
        <v>42188.121523388108</v>
      </c>
      <c r="P180" s="136"/>
      <c r="Q180" s="129">
        <v>1.8191648017034017</v>
      </c>
      <c r="R180" s="129">
        <v>3.1260527688865252</v>
      </c>
      <c r="S180" s="129">
        <v>0.20261951495038344</v>
      </c>
      <c r="T180" s="129">
        <v>9858.3986166443956</v>
      </c>
      <c r="U180" s="129">
        <v>-9854.3279994284694</v>
      </c>
      <c r="V180" s="129">
        <v>21047.323497933954</v>
      </c>
      <c r="W180" s="129">
        <v>5181.8101373825921</v>
      </c>
      <c r="X180" s="129">
        <v>3230.2326577955737</v>
      </c>
      <c r="Y180" s="129">
        <v>9641.7676709164771</v>
      </c>
      <c r="Z180" s="129">
        <v>-8546.141940906562</v>
      </c>
      <c r="AA180" s="129">
        <v>11613.009381248265</v>
      </c>
      <c r="AB180" s="131"/>
      <c r="AC180" s="129">
        <v>0</v>
      </c>
      <c r="AD180" s="129">
        <v>0</v>
      </c>
      <c r="AE180" s="129">
        <v>0</v>
      </c>
      <c r="AF180" s="129">
        <v>0</v>
      </c>
      <c r="AG180" s="129">
        <v>0</v>
      </c>
      <c r="AH180" s="129">
        <v>0</v>
      </c>
      <c r="AI180" s="129">
        <v>0</v>
      </c>
      <c r="AJ180" s="129">
        <v>0</v>
      </c>
      <c r="AK180" s="129">
        <v>0</v>
      </c>
      <c r="AL180" s="129">
        <v>0</v>
      </c>
      <c r="AM180" s="129">
        <v>0</v>
      </c>
    </row>
    <row r="181" spans="1:39">
      <c r="B181" s="176" t="s">
        <v>40</v>
      </c>
      <c r="C181" s="186"/>
      <c r="D181" s="132">
        <v>10.901664716346543</v>
      </c>
      <c r="E181" s="132">
        <v>12.720829518049944</v>
      </c>
      <c r="F181" s="132">
        <v>15.84688228693647</v>
      </c>
      <c r="G181" s="132">
        <v>16.049501801886855</v>
      </c>
      <c r="H181" s="132">
        <v>9874.448118446282</v>
      </c>
      <c r="I181" s="132">
        <v>20.120119017813295</v>
      </c>
      <c r="J181" s="132">
        <v>21067.443616951765</v>
      </c>
      <c r="K181" s="132">
        <v>26249.253754334357</v>
      </c>
      <c r="L181" s="132">
        <v>29479.486412129932</v>
      </c>
      <c r="M181" s="132">
        <v>39121.254083046406</v>
      </c>
      <c r="N181" s="132">
        <v>30575.112142139846</v>
      </c>
      <c r="O181" s="132">
        <v>42188.121523388108</v>
      </c>
      <c r="P181" s="133"/>
      <c r="Q181" s="132">
        <v>1.8191648017034017</v>
      </c>
      <c r="R181" s="132">
        <v>3.1260527688865252</v>
      </c>
      <c r="S181" s="132">
        <v>0.20261951495038344</v>
      </c>
      <c r="T181" s="132">
        <v>9858.3986166443956</v>
      </c>
      <c r="U181" s="132">
        <v>-9854.3279994284694</v>
      </c>
      <c r="V181" s="132">
        <v>21047.323497933954</v>
      </c>
      <c r="W181" s="132">
        <v>5181.8101373825921</v>
      </c>
      <c r="X181" s="132">
        <v>3230.2326577955737</v>
      </c>
      <c r="Y181" s="132">
        <v>9641.7676709164771</v>
      </c>
      <c r="Z181" s="132">
        <v>-8546.141940906562</v>
      </c>
      <c r="AA181" s="132">
        <v>11613.009381248265</v>
      </c>
      <c r="AB181" s="135"/>
      <c r="AC181" s="132">
        <v>0</v>
      </c>
      <c r="AD181" s="132">
        <v>0</v>
      </c>
      <c r="AE181" s="132">
        <v>0</v>
      </c>
      <c r="AF181" s="132">
        <v>0</v>
      </c>
      <c r="AG181" s="132">
        <v>0</v>
      </c>
      <c r="AH181" s="132">
        <v>0</v>
      </c>
      <c r="AI181" s="132">
        <v>0</v>
      </c>
      <c r="AJ181" s="132">
        <v>0</v>
      </c>
      <c r="AK181" s="132">
        <v>0</v>
      </c>
      <c r="AL181" s="132">
        <v>0</v>
      </c>
      <c r="AM181" s="132">
        <v>0</v>
      </c>
    </row>
    <row r="182" spans="1:39">
      <c r="B182" s="6" t="s">
        <v>41</v>
      </c>
      <c r="C182" s="186"/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  <c r="J182" s="132">
        <v>0</v>
      </c>
      <c r="K182" s="132">
        <v>0</v>
      </c>
      <c r="L182" s="132">
        <v>0</v>
      </c>
      <c r="M182" s="132">
        <v>0</v>
      </c>
      <c r="N182" s="132">
        <v>0</v>
      </c>
      <c r="O182" s="132">
        <v>0</v>
      </c>
      <c r="P182" s="133"/>
      <c r="Q182" s="132">
        <v>0</v>
      </c>
      <c r="R182" s="132">
        <v>0</v>
      </c>
      <c r="S182" s="132">
        <v>0</v>
      </c>
      <c r="T182" s="132">
        <v>0</v>
      </c>
      <c r="U182" s="132">
        <v>0</v>
      </c>
      <c r="V182" s="132">
        <v>0</v>
      </c>
      <c r="W182" s="132">
        <v>0</v>
      </c>
      <c r="X182" s="132">
        <v>0</v>
      </c>
      <c r="Y182" s="132">
        <v>0</v>
      </c>
      <c r="Z182" s="132">
        <v>0</v>
      </c>
      <c r="AA182" s="132">
        <v>0</v>
      </c>
      <c r="AB182" s="135"/>
      <c r="AC182" s="132">
        <v>0</v>
      </c>
      <c r="AD182" s="132">
        <v>0</v>
      </c>
      <c r="AE182" s="132">
        <v>0</v>
      </c>
      <c r="AF182" s="132">
        <v>0</v>
      </c>
      <c r="AG182" s="132">
        <v>0</v>
      </c>
      <c r="AH182" s="132">
        <v>0</v>
      </c>
      <c r="AI182" s="132">
        <v>0</v>
      </c>
      <c r="AJ182" s="132">
        <v>0</v>
      </c>
      <c r="AK182" s="132">
        <v>0</v>
      </c>
      <c r="AL182" s="132">
        <v>0</v>
      </c>
      <c r="AM182" s="132">
        <v>0</v>
      </c>
    </row>
    <row r="183" spans="1:39">
      <c r="B183" s="6" t="s">
        <v>42</v>
      </c>
      <c r="C183" s="186"/>
      <c r="D183" s="132">
        <v>0</v>
      </c>
      <c r="E183" s="132">
        <v>0</v>
      </c>
      <c r="F183" s="132">
        <v>0</v>
      </c>
      <c r="G183" s="132">
        <v>0</v>
      </c>
      <c r="H183" s="132">
        <v>7055.8846076747632</v>
      </c>
      <c r="I183" s="132">
        <v>0</v>
      </c>
      <c r="J183" s="132">
        <v>13340.931545728305</v>
      </c>
      <c r="K183" s="132">
        <v>21074.645907431415</v>
      </c>
      <c r="L183" s="132">
        <v>22317.441938068961</v>
      </c>
      <c r="M183" s="132">
        <v>29616.74109029194</v>
      </c>
      <c r="N183" s="132">
        <v>23146.885276175744</v>
      </c>
      <c r="O183" s="132">
        <v>31938.512747867942</v>
      </c>
      <c r="P183" s="133"/>
      <c r="Q183" s="132">
        <v>0</v>
      </c>
      <c r="R183" s="132">
        <v>0</v>
      </c>
      <c r="S183" s="132">
        <v>0</v>
      </c>
      <c r="T183" s="132">
        <v>7055.8846076747632</v>
      </c>
      <c r="U183" s="132">
        <v>-7055.8846076747632</v>
      </c>
      <c r="V183" s="132">
        <v>13340.931545728305</v>
      </c>
      <c r="W183" s="132">
        <v>7733.7143617031106</v>
      </c>
      <c r="X183" s="132">
        <v>1242.7960306375467</v>
      </c>
      <c r="Y183" s="132">
        <v>7299.2991522229804</v>
      </c>
      <c r="Z183" s="132">
        <v>-6469.8558141161984</v>
      </c>
      <c r="AA183" s="132">
        <v>8791.627471692198</v>
      </c>
      <c r="AB183" s="135"/>
      <c r="AC183" s="132">
        <v>0</v>
      </c>
      <c r="AD183" s="132">
        <v>0</v>
      </c>
      <c r="AE183" s="132">
        <v>0</v>
      </c>
      <c r="AF183" s="132">
        <v>0</v>
      </c>
      <c r="AG183" s="132">
        <v>0</v>
      </c>
      <c r="AH183" s="132">
        <v>0</v>
      </c>
      <c r="AI183" s="132">
        <v>0</v>
      </c>
      <c r="AJ183" s="132">
        <v>0</v>
      </c>
      <c r="AK183" s="132">
        <v>0</v>
      </c>
      <c r="AL183" s="132">
        <v>0</v>
      </c>
      <c r="AM183" s="132">
        <v>0</v>
      </c>
    </row>
    <row r="184" spans="1:39">
      <c r="B184" s="6" t="s">
        <v>43</v>
      </c>
      <c r="C184" s="186"/>
      <c r="D184" s="132">
        <v>0</v>
      </c>
      <c r="E184" s="132">
        <v>0</v>
      </c>
      <c r="F184" s="132">
        <v>0</v>
      </c>
      <c r="G184" s="132">
        <v>0</v>
      </c>
      <c r="H184" s="132">
        <v>2247.9657034078782</v>
      </c>
      <c r="I184" s="132">
        <v>0</v>
      </c>
      <c r="J184" s="132">
        <v>6148.9141474761664</v>
      </c>
      <c r="K184" s="132">
        <v>4168.9715856134544</v>
      </c>
      <c r="L184" s="132">
        <v>6374.5897220052148</v>
      </c>
      <c r="M184" s="132">
        <v>8459.5077642576889</v>
      </c>
      <c r="N184" s="132">
        <v>6611.50580731435</v>
      </c>
      <c r="O184" s="132">
        <v>9122.6815180551912</v>
      </c>
      <c r="P184" s="133"/>
      <c r="Q184" s="132">
        <v>0</v>
      </c>
      <c r="R184" s="132">
        <v>0</v>
      </c>
      <c r="S184" s="132">
        <v>0</v>
      </c>
      <c r="T184" s="132">
        <v>2247.9657034078782</v>
      </c>
      <c r="U184" s="132">
        <v>-2247.9657034078782</v>
      </c>
      <c r="V184" s="132">
        <v>6148.9141474761664</v>
      </c>
      <c r="W184" s="132">
        <v>-1979.9425618627126</v>
      </c>
      <c r="X184" s="132">
        <v>2205.6181363917608</v>
      </c>
      <c r="Y184" s="132">
        <v>2084.9180422524732</v>
      </c>
      <c r="Z184" s="132">
        <v>-1848.001956943338</v>
      </c>
      <c r="AA184" s="132">
        <v>2511.1757107408407</v>
      </c>
      <c r="AB184" s="135"/>
      <c r="AC184" s="132">
        <v>0</v>
      </c>
      <c r="AD184" s="132">
        <v>0</v>
      </c>
      <c r="AE184" s="132">
        <v>0</v>
      </c>
      <c r="AF184" s="132">
        <v>0</v>
      </c>
      <c r="AG184" s="132">
        <v>0</v>
      </c>
      <c r="AH184" s="132">
        <v>0</v>
      </c>
      <c r="AI184" s="132">
        <v>0</v>
      </c>
      <c r="AJ184" s="132">
        <v>0</v>
      </c>
      <c r="AK184" s="132">
        <v>0</v>
      </c>
      <c r="AL184" s="132">
        <v>0</v>
      </c>
      <c r="AM184" s="132">
        <v>0</v>
      </c>
    </row>
    <row r="185" spans="1:39">
      <c r="B185" s="6" t="s">
        <v>44</v>
      </c>
      <c r="C185" s="186"/>
      <c r="D185" s="132">
        <v>10.901664716346543</v>
      </c>
      <c r="E185" s="132">
        <v>12.720829518049944</v>
      </c>
      <c r="F185" s="132">
        <v>15.84688228693647</v>
      </c>
      <c r="G185" s="132">
        <v>16.049501801886855</v>
      </c>
      <c r="H185" s="132">
        <v>5.4344687106259641</v>
      </c>
      <c r="I185" s="132">
        <v>20.120119017813295</v>
      </c>
      <c r="J185" s="132">
        <v>0</v>
      </c>
      <c r="K185" s="132">
        <v>0</v>
      </c>
      <c r="L185" s="132">
        <v>0</v>
      </c>
      <c r="M185" s="132">
        <v>0</v>
      </c>
      <c r="N185" s="132">
        <v>0</v>
      </c>
      <c r="O185" s="132">
        <v>0</v>
      </c>
      <c r="P185" s="133"/>
      <c r="Q185" s="132">
        <v>1.8191648017034017</v>
      </c>
      <c r="R185" s="132">
        <v>3.1260527688865252</v>
      </c>
      <c r="S185" s="132">
        <v>0.20261951495038344</v>
      </c>
      <c r="T185" s="132">
        <v>-10.615033091260889</v>
      </c>
      <c r="U185" s="132">
        <v>14.685650307187331</v>
      </c>
      <c r="V185" s="132">
        <v>-20.120119017813295</v>
      </c>
      <c r="W185" s="132">
        <v>0</v>
      </c>
      <c r="X185" s="132">
        <v>0</v>
      </c>
      <c r="Y185" s="132">
        <v>0</v>
      </c>
      <c r="Z185" s="132">
        <v>0</v>
      </c>
      <c r="AA185" s="132">
        <v>0</v>
      </c>
      <c r="AB185" s="135"/>
      <c r="AC185" s="132">
        <v>0</v>
      </c>
      <c r="AD185" s="132">
        <v>0</v>
      </c>
      <c r="AE185" s="132">
        <v>0</v>
      </c>
      <c r="AF185" s="132">
        <v>0</v>
      </c>
      <c r="AG185" s="132">
        <v>0</v>
      </c>
      <c r="AH185" s="132">
        <v>0</v>
      </c>
      <c r="AI185" s="132">
        <v>0</v>
      </c>
      <c r="AJ185" s="132">
        <v>0</v>
      </c>
      <c r="AK185" s="132">
        <v>0</v>
      </c>
      <c r="AL185" s="132">
        <v>0</v>
      </c>
      <c r="AM185" s="132">
        <v>0</v>
      </c>
    </row>
    <row r="186" spans="1:39">
      <c r="B186" s="7" t="s">
        <v>45</v>
      </c>
      <c r="C186" s="186"/>
      <c r="D186" s="132">
        <v>9.554295558313127</v>
      </c>
      <c r="E186" s="132">
        <v>11.463065401968008</v>
      </c>
      <c r="F186" s="132">
        <v>13.962051881731409</v>
      </c>
      <c r="G186" s="132">
        <v>13.882935420321532</v>
      </c>
      <c r="H186" s="132">
        <v>5.4344687106259641</v>
      </c>
      <c r="I186" s="132">
        <v>20.120119017813295</v>
      </c>
      <c r="J186" s="132">
        <v>0</v>
      </c>
      <c r="K186" s="132">
        <v>0</v>
      </c>
      <c r="L186" s="132">
        <v>0</v>
      </c>
      <c r="M186" s="132">
        <v>0</v>
      </c>
      <c r="N186" s="132">
        <v>0</v>
      </c>
      <c r="O186" s="132">
        <v>0</v>
      </c>
      <c r="P186" s="133"/>
      <c r="Q186" s="132">
        <v>1.9087698436548797</v>
      </c>
      <c r="R186" s="132">
        <v>2.4989864797634</v>
      </c>
      <c r="S186" s="132">
        <v>-7.9116461409875494E-2</v>
      </c>
      <c r="T186" s="132">
        <v>-8.4484667096955679</v>
      </c>
      <c r="U186" s="132">
        <v>14.685650307187331</v>
      </c>
      <c r="V186" s="132">
        <v>-20.120119017813295</v>
      </c>
      <c r="W186" s="132">
        <v>0</v>
      </c>
      <c r="X186" s="132">
        <v>0</v>
      </c>
      <c r="Y186" s="132">
        <v>0</v>
      </c>
      <c r="Z186" s="132">
        <v>0</v>
      </c>
      <c r="AA186" s="132">
        <v>0</v>
      </c>
      <c r="AB186" s="135"/>
      <c r="AC186" s="132">
        <v>0</v>
      </c>
      <c r="AD186" s="132">
        <v>0</v>
      </c>
      <c r="AE186" s="132">
        <v>0</v>
      </c>
      <c r="AF186" s="132">
        <v>0</v>
      </c>
      <c r="AG186" s="132">
        <v>0</v>
      </c>
      <c r="AH186" s="132">
        <v>0</v>
      </c>
      <c r="AI186" s="132">
        <v>0</v>
      </c>
      <c r="AJ186" s="132">
        <v>0</v>
      </c>
      <c r="AK186" s="132">
        <v>0</v>
      </c>
      <c r="AL186" s="132">
        <v>0</v>
      </c>
      <c r="AM186" s="132">
        <v>0</v>
      </c>
    </row>
    <row r="187" spans="1:39">
      <c r="B187" s="7" t="s">
        <v>46</v>
      </c>
      <c r="C187" s="186"/>
      <c r="D187" s="132">
        <v>1.3473691580334135</v>
      </c>
      <c r="E187" s="132">
        <v>1.2577641160819362</v>
      </c>
      <c r="F187" s="132">
        <v>1.8848304052050617</v>
      </c>
      <c r="G187" s="132">
        <v>2.1665663815653211</v>
      </c>
      <c r="H187" s="132">
        <v>0</v>
      </c>
      <c r="I187" s="132">
        <v>0</v>
      </c>
      <c r="J187" s="132">
        <v>0</v>
      </c>
      <c r="K187" s="132">
        <v>0</v>
      </c>
      <c r="L187" s="132">
        <v>0</v>
      </c>
      <c r="M187" s="132">
        <v>0</v>
      </c>
      <c r="N187" s="132">
        <v>0</v>
      </c>
      <c r="O187" s="132">
        <v>0</v>
      </c>
      <c r="P187" s="133"/>
      <c r="Q187" s="132">
        <v>-8.9605041951477421E-2</v>
      </c>
      <c r="R187" s="132">
        <v>0.62706628912312556</v>
      </c>
      <c r="S187" s="132">
        <v>0.2817359763602596</v>
      </c>
      <c r="T187" s="132">
        <v>-2.1665663815653211</v>
      </c>
      <c r="U187" s="132">
        <v>0</v>
      </c>
      <c r="V187" s="132">
        <v>0</v>
      </c>
      <c r="W187" s="132">
        <v>0</v>
      </c>
      <c r="X187" s="132">
        <v>0</v>
      </c>
      <c r="Y187" s="132">
        <v>0</v>
      </c>
      <c r="Z187" s="132">
        <v>0</v>
      </c>
      <c r="AA187" s="132">
        <v>0</v>
      </c>
      <c r="AB187" s="135"/>
      <c r="AC187" s="132">
        <v>0</v>
      </c>
      <c r="AD187" s="132">
        <v>0</v>
      </c>
      <c r="AE187" s="132">
        <v>0</v>
      </c>
      <c r="AF187" s="132">
        <v>0</v>
      </c>
      <c r="AG187" s="132">
        <v>0</v>
      </c>
      <c r="AH187" s="132">
        <v>0</v>
      </c>
      <c r="AI187" s="132">
        <v>0</v>
      </c>
      <c r="AJ187" s="132">
        <v>0</v>
      </c>
      <c r="AK187" s="132">
        <v>0</v>
      </c>
      <c r="AL187" s="132">
        <v>0</v>
      </c>
      <c r="AM187" s="132">
        <v>0</v>
      </c>
    </row>
    <row r="188" spans="1:39">
      <c r="B188" s="6" t="s">
        <v>313</v>
      </c>
      <c r="C188" s="186"/>
      <c r="D188" s="132">
        <v>0</v>
      </c>
      <c r="E188" s="132">
        <v>0</v>
      </c>
      <c r="F188" s="132">
        <v>0</v>
      </c>
      <c r="G188" s="132">
        <v>0</v>
      </c>
      <c r="H188" s="132">
        <v>214.25375277517708</v>
      </c>
      <c r="I188" s="132">
        <v>0</v>
      </c>
      <c r="J188" s="132">
        <v>581.51625777523111</v>
      </c>
      <c r="K188" s="132">
        <v>403.4276077617539</v>
      </c>
      <c r="L188" s="132">
        <v>215.90737823661925</v>
      </c>
      <c r="M188" s="132">
        <v>286.52356029254554</v>
      </c>
      <c r="N188" s="132">
        <v>223.93172695110999</v>
      </c>
      <c r="O188" s="132">
        <v>308.98525786713316</v>
      </c>
      <c r="P188" s="133"/>
      <c r="Q188" s="132">
        <v>0</v>
      </c>
      <c r="R188" s="132">
        <v>0</v>
      </c>
      <c r="S188" s="132">
        <v>0</v>
      </c>
      <c r="T188" s="132">
        <v>214.25375277517708</v>
      </c>
      <c r="U188" s="132">
        <v>-214.25375277517708</v>
      </c>
      <c r="V188" s="132">
        <v>581.51625777523111</v>
      </c>
      <c r="W188" s="132">
        <v>-178.08865001347715</v>
      </c>
      <c r="X188" s="132">
        <v>-187.52022952513468</v>
      </c>
      <c r="Y188" s="132">
        <v>70.616182055926302</v>
      </c>
      <c r="Z188" s="132">
        <v>-62.591833341435567</v>
      </c>
      <c r="AA188" s="132">
        <v>85.053530916023192</v>
      </c>
      <c r="AB188" s="135"/>
      <c r="AC188" s="132">
        <v>0</v>
      </c>
      <c r="AD188" s="132">
        <v>0</v>
      </c>
      <c r="AE188" s="132">
        <v>0</v>
      </c>
      <c r="AF188" s="132">
        <v>0</v>
      </c>
      <c r="AG188" s="132">
        <v>0</v>
      </c>
      <c r="AH188" s="132">
        <v>0</v>
      </c>
      <c r="AI188" s="132">
        <v>0</v>
      </c>
      <c r="AJ188" s="132">
        <v>0</v>
      </c>
      <c r="AK188" s="132">
        <v>0</v>
      </c>
      <c r="AL188" s="132">
        <v>0</v>
      </c>
      <c r="AM188" s="132">
        <v>0</v>
      </c>
    </row>
    <row r="189" spans="1:39">
      <c r="B189" s="6" t="s">
        <v>107</v>
      </c>
      <c r="C189" s="186"/>
      <c r="D189" s="132">
        <v>0</v>
      </c>
      <c r="E189" s="132">
        <v>0</v>
      </c>
      <c r="F189" s="132">
        <v>0</v>
      </c>
      <c r="G189" s="132">
        <v>0</v>
      </c>
      <c r="H189" s="132">
        <v>350.90958587783871</v>
      </c>
      <c r="I189" s="132">
        <v>0</v>
      </c>
      <c r="J189" s="132">
        <v>996.08166597206059</v>
      </c>
      <c r="K189" s="132">
        <v>602.20865352773387</v>
      </c>
      <c r="L189" s="132">
        <v>571.54737381913628</v>
      </c>
      <c r="M189" s="132">
        <v>758.4816682042333</v>
      </c>
      <c r="N189" s="132">
        <v>592.7893316986391</v>
      </c>
      <c r="O189" s="132">
        <v>817.94199959784487</v>
      </c>
      <c r="P189" s="133"/>
      <c r="Q189" s="132">
        <v>0</v>
      </c>
      <c r="R189" s="132">
        <v>0</v>
      </c>
      <c r="S189" s="132">
        <v>0</v>
      </c>
      <c r="T189" s="132">
        <v>350.90958587783871</v>
      </c>
      <c r="U189" s="132">
        <v>-350.90958587783871</v>
      </c>
      <c r="V189" s="132">
        <v>996.08166597206059</v>
      </c>
      <c r="W189" s="132">
        <v>-393.87301244432678</v>
      </c>
      <c r="X189" s="132">
        <v>-30.661279708597622</v>
      </c>
      <c r="Y189" s="132">
        <v>186.93429438509702</v>
      </c>
      <c r="Z189" s="132">
        <v>-165.6923365055942</v>
      </c>
      <c r="AA189" s="132">
        <v>225.15266789920582</v>
      </c>
      <c r="AB189" s="135"/>
      <c r="AC189" s="132">
        <v>0</v>
      </c>
      <c r="AD189" s="132">
        <v>0</v>
      </c>
      <c r="AE189" s="132">
        <v>0</v>
      </c>
      <c r="AF189" s="132">
        <v>0</v>
      </c>
      <c r="AG189" s="132">
        <v>0</v>
      </c>
      <c r="AH189" s="132">
        <v>0</v>
      </c>
      <c r="AI189" s="132">
        <v>0</v>
      </c>
      <c r="AJ189" s="132">
        <v>0</v>
      </c>
      <c r="AK189" s="132">
        <v>0</v>
      </c>
      <c r="AL189" s="132">
        <v>0</v>
      </c>
      <c r="AM189" s="132">
        <v>0</v>
      </c>
    </row>
    <row r="190" spans="1:39">
      <c r="B190" s="6" t="s">
        <v>48</v>
      </c>
      <c r="C190" s="186"/>
      <c r="D190" s="132">
        <v>0</v>
      </c>
      <c r="E190" s="132">
        <v>0</v>
      </c>
      <c r="F190" s="132">
        <v>0</v>
      </c>
      <c r="G190" s="132">
        <v>0</v>
      </c>
      <c r="H190" s="132">
        <v>0</v>
      </c>
      <c r="I190" s="132">
        <v>0</v>
      </c>
      <c r="J190" s="132">
        <v>0</v>
      </c>
      <c r="K190" s="132">
        <v>0</v>
      </c>
      <c r="L190" s="132">
        <v>0</v>
      </c>
      <c r="M190" s="132">
        <v>0</v>
      </c>
      <c r="N190" s="132">
        <v>0</v>
      </c>
      <c r="O190" s="132">
        <v>0</v>
      </c>
      <c r="P190" s="133"/>
      <c r="Q190" s="132">
        <v>0</v>
      </c>
      <c r="R190" s="132">
        <v>0</v>
      </c>
      <c r="S190" s="132">
        <v>0</v>
      </c>
      <c r="T190" s="132">
        <v>0</v>
      </c>
      <c r="U190" s="132">
        <v>0</v>
      </c>
      <c r="V190" s="132">
        <v>0</v>
      </c>
      <c r="W190" s="132">
        <v>0</v>
      </c>
      <c r="X190" s="132">
        <v>0</v>
      </c>
      <c r="Y190" s="132">
        <v>0</v>
      </c>
      <c r="Z190" s="132">
        <v>0</v>
      </c>
      <c r="AA190" s="132">
        <v>0</v>
      </c>
      <c r="AB190" s="135"/>
      <c r="AC190" s="132">
        <v>0</v>
      </c>
      <c r="AD190" s="132">
        <v>0</v>
      </c>
      <c r="AE190" s="132">
        <v>0</v>
      </c>
      <c r="AF190" s="132">
        <v>0</v>
      </c>
      <c r="AG190" s="132">
        <v>0</v>
      </c>
      <c r="AH190" s="132">
        <v>0</v>
      </c>
      <c r="AI190" s="132">
        <v>0</v>
      </c>
      <c r="AJ190" s="132">
        <v>0</v>
      </c>
      <c r="AK190" s="132">
        <v>0</v>
      </c>
      <c r="AL190" s="132">
        <v>0</v>
      </c>
      <c r="AM190" s="132">
        <v>0</v>
      </c>
    </row>
    <row r="191" spans="1:39">
      <c r="B191" s="6" t="s">
        <v>321</v>
      </c>
      <c r="C191" s="186"/>
      <c r="D191" s="132">
        <v>0</v>
      </c>
      <c r="E191" s="132">
        <v>0</v>
      </c>
      <c r="F191" s="132">
        <v>0</v>
      </c>
      <c r="G191" s="132">
        <v>0</v>
      </c>
      <c r="H191" s="132">
        <v>0</v>
      </c>
      <c r="I191" s="132">
        <v>0</v>
      </c>
      <c r="J191" s="132">
        <v>0</v>
      </c>
      <c r="K191" s="132">
        <v>0</v>
      </c>
      <c r="L191" s="132">
        <v>0</v>
      </c>
      <c r="M191" s="132">
        <v>0</v>
      </c>
      <c r="N191" s="132">
        <v>0</v>
      </c>
      <c r="O191" s="132">
        <v>0</v>
      </c>
      <c r="P191" s="133"/>
      <c r="Q191" s="132">
        <v>0</v>
      </c>
      <c r="R191" s="132">
        <v>0</v>
      </c>
      <c r="S191" s="132">
        <v>0</v>
      </c>
      <c r="T191" s="132">
        <v>0</v>
      </c>
      <c r="U191" s="132">
        <v>0</v>
      </c>
      <c r="V191" s="132">
        <v>0</v>
      </c>
      <c r="W191" s="132">
        <v>0</v>
      </c>
      <c r="X191" s="132">
        <v>0</v>
      </c>
      <c r="Y191" s="132">
        <v>0</v>
      </c>
      <c r="Z191" s="132">
        <v>0</v>
      </c>
      <c r="AA191" s="132">
        <v>0</v>
      </c>
      <c r="AB191" s="135"/>
      <c r="AC191" s="132">
        <v>0</v>
      </c>
      <c r="AD191" s="132">
        <v>0</v>
      </c>
      <c r="AE191" s="132">
        <v>0</v>
      </c>
      <c r="AF191" s="132">
        <v>0</v>
      </c>
      <c r="AG191" s="132">
        <v>0</v>
      </c>
      <c r="AH191" s="132">
        <v>0</v>
      </c>
      <c r="AI191" s="132">
        <v>0</v>
      </c>
      <c r="AJ191" s="132">
        <v>0</v>
      </c>
      <c r="AK191" s="132">
        <v>0</v>
      </c>
      <c r="AL191" s="132">
        <v>0</v>
      </c>
      <c r="AM191" s="132">
        <v>0</v>
      </c>
    </row>
    <row r="192" spans="1:39">
      <c r="B192" s="8" t="s">
        <v>100</v>
      </c>
      <c r="C192" s="186"/>
      <c r="D192" s="132">
        <v>0</v>
      </c>
      <c r="E192" s="132">
        <v>0</v>
      </c>
      <c r="F192" s="132">
        <v>0</v>
      </c>
      <c r="G192" s="132">
        <v>0</v>
      </c>
      <c r="H192" s="132">
        <v>0</v>
      </c>
      <c r="I192" s="132">
        <v>0</v>
      </c>
      <c r="J192" s="132">
        <v>0</v>
      </c>
      <c r="K192" s="132">
        <v>0</v>
      </c>
      <c r="L192" s="132">
        <v>0</v>
      </c>
      <c r="M192" s="132">
        <v>0</v>
      </c>
      <c r="N192" s="132">
        <v>0</v>
      </c>
      <c r="O192" s="132">
        <v>0</v>
      </c>
      <c r="P192" s="133"/>
      <c r="Q192" s="132">
        <v>0</v>
      </c>
      <c r="R192" s="132">
        <v>0</v>
      </c>
      <c r="S192" s="132">
        <v>0</v>
      </c>
      <c r="T192" s="132">
        <v>0</v>
      </c>
      <c r="U192" s="132">
        <v>0</v>
      </c>
      <c r="V192" s="132">
        <v>0</v>
      </c>
      <c r="W192" s="132">
        <v>0</v>
      </c>
      <c r="X192" s="132">
        <v>0</v>
      </c>
      <c r="Y192" s="132">
        <v>0</v>
      </c>
      <c r="Z192" s="132">
        <v>0</v>
      </c>
      <c r="AA192" s="132">
        <v>0</v>
      </c>
      <c r="AB192" s="135"/>
      <c r="AC192" s="132">
        <v>0</v>
      </c>
      <c r="AD192" s="132">
        <v>0</v>
      </c>
      <c r="AE192" s="132">
        <v>0</v>
      </c>
      <c r="AF192" s="132">
        <v>0</v>
      </c>
      <c r="AG192" s="132">
        <v>0</v>
      </c>
      <c r="AH192" s="132">
        <v>0</v>
      </c>
      <c r="AI192" s="132">
        <v>0</v>
      </c>
      <c r="AJ192" s="132">
        <v>0</v>
      </c>
      <c r="AK192" s="132">
        <v>0</v>
      </c>
      <c r="AL192" s="132">
        <v>0</v>
      </c>
      <c r="AM192" s="132">
        <v>0</v>
      </c>
    </row>
    <row r="193" spans="1:39" s="43" customFormat="1">
      <c r="A193" s="36"/>
      <c r="B193" s="29" t="s">
        <v>27</v>
      </c>
      <c r="C193" s="177" t="s">
        <v>296</v>
      </c>
      <c r="D193" s="129">
        <v>1477.9272872046095</v>
      </c>
      <c r="E193" s="129">
        <v>1561.728887035023</v>
      </c>
      <c r="F193" s="129">
        <v>2189.1157843345395</v>
      </c>
      <c r="G193" s="129">
        <v>2246.5944361256666</v>
      </c>
      <c r="H193" s="129">
        <v>8620.2603079377386</v>
      </c>
      <c r="I193" s="129">
        <v>1279.4718127853596</v>
      </c>
      <c r="J193" s="129">
        <v>15864.0703800459</v>
      </c>
      <c r="K193" s="129">
        <v>24421.734390589616</v>
      </c>
      <c r="L193" s="129">
        <v>30436.458682614004</v>
      </c>
      <c r="M193" s="129">
        <v>40391.220418980694</v>
      </c>
      <c r="N193" s="129">
        <v>31567.650956348269</v>
      </c>
      <c r="O193" s="129">
        <v>43557.645465470181</v>
      </c>
      <c r="P193" s="136"/>
      <c r="Q193" s="129">
        <v>83.801599830413494</v>
      </c>
      <c r="R193" s="129">
        <v>627.3868972995167</v>
      </c>
      <c r="S193" s="129">
        <v>57.478651791126723</v>
      </c>
      <c r="T193" s="129">
        <v>6373.6658718120725</v>
      </c>
      <c r="U193" s="129">
        <v>-7340.7884951523783</v>
      </c>
      <c r="V193" s="129">
        <v>14584.59856726054</v>
      </c>
      <c r="W193" s="129">
        <v>8557.6640105437145</v>
      </c>
      <c r="X193" s="129">
        <v>6014.7242920243916</v>
      </c>
      <c r="Y193" s="129">
        <v>9954.7617363666923</v>
      </c>
      <c r="Z193" s="129">
        <v>-8823.5694626324293</v>
      </c>
      <c r="AA193" s="129">
        <v>11989.994509121914</v>
      </c>
      <c r="AB193" s="131"/>
      <c r="AC193" s="129">
        <v>0</v>
      </c>
      <c r="AD193" s="129">
        <v>0</v>
      </c>
      <c r="AE193" s="129">
        <v>0</v>
      </c>
      <c r="AF193" s="129">
        <v>0</v>
      </c>
      <c r="AG193" s="129">
        <v>0</v>
      </c>
      <c r="AH193" s="129">
        <v>0</v>
      </c>
      <c r="AI193" s="129">
        <v>0</v>
      </c>
      <c r="AJ193" s="129">
        <v>0</v>
      </c>
      <c r="AK193" s="129">
        <v>0</v>
      </c>
      <c r="AL193" s="129">
        <v>0</v>
      </c>
      <c r="AM193" s="129">
        <v>0</v>
      </c>
    </row>
    <row r="194" spans="1:39">
      <c r="B194" s="3" t="s">
        <v>12</v>
      </c>
      <c r="C194" s="178" t="s">
        <v>297</v>
      </c>
      <c r="D194" s="132">
        <v>179.9483656804037</v>
      </c>
      <c r="E194" s="132">
        <v>255.57990949157565</v>
      </c>
      <c r="F194" s="132">
        <v>306.784987705866</v>
      </c>
      <c r="G194" s="132">
        <v>252.17481699816858</v>
      </c>
      <c r="H194" s="132">
        <v>7978.5750458563807</v>
      </c>
      <c r="I194" s="132">
        <v>420.72069767099151</v>
      </c>
      <c r="J194" s="132">
        <v>14616.124691528619</v>
      </c>
      <c r="K194" s="132">
        <v>23832.369059658584</v>
      </c>
      <c r="L194" s="132">
        <v>30233.244576662226</v>
      </c>
      <c r="M194" s="132">
        <v>40121.54168166974</v>
      </c>
      <c r="N194" s="132">
        <v>31356.884256023943</v>
      </c>
      <c r="O194" s="132">
        <v>43266.825561849575</v>
      </c>
      <c r="P194" s="133"/>
      <c r="Q194" s="132">
        <v>75.631543811171966</v>
      </c>
      <c r="R194" s="132">
        <v>51.205078214290324</v>
      </c>
      <c r="S194" s="132">
        <v>-54.610170707697407</v>
      </c>
      <c r="T194" s="132">
        <v>7726.4002288582124</v>
      </c>
      <c r="U194" s="132">
        <v>-7557.8543481853903</v>
      </c>
      <c r="V194" s="132">
        <v>14195.403993857628</v>
      </c>
      <c r="W194" s="132">
        <v>9216.2443681299628</v>
      </c>
      <c r="X194" s="132">
        <v>6400.8755170036411</v>
      </c>
      <c r="Y194" s="132">
        <v>9888.2971050075121</v>
      </c>
      <c r="Z194" s="132">
        <v>-8764.6574256457934</v>
      </c>
      <c r="AA194" s="132">
        <v>11909.941305825634</v>
      </c>
      <c r="AB194" s="135"/>
      <c r="AC194" s="132">
        <v>0</v>
      </c>
      <c r="AD194" s="132">
        <v>0</v>
      </c>
      <c r="AE194" s="132">
        <v>0</v>
      </c>
      <c r="AF194" s="132">
        <v>0</v>
      </c>
      <c r="AG194" s="132">
        <v>0</v>
      </c>
      <c r="AH194" s="132">
        <v>0</v>
      </c>
      <c r="AI194" s="132">
        <v>0</v>
      </c>
      <c r="AJ194" s="132">
        <v>0</v>
      </c>
      <c r="AK194" s="132">
        <v>0</v>
      </c>
      <c r="AL194" s="132">
        <v>0</v>
      </c>
      <c r="AM194" s="132">
        <v>0</v>
      </c>
    </row>
    <row r="195" spans="1:39">
      <c r="B195" s="3" t="s">
        <v>13</v>
      </c>
      <c r="C195" s="178" t="s">
        <v>298</v>
      </c>
      <c r="D195" s="132">
        <v>1297.9789215242058</v>
      </c>
      <c r="E195" s="132">
        <v>1306.1489775434475</v>
      </c>
      <c r="F195" s="132">
        <v>1882.3307966286739</v>
      </c>
      <c r="G195" s="132">
        <v>1994.419619127498</v>
      </c>
      <c r="H195" s="132">
        <v>641.68526208135688</v>
      </c>
      <c r="I195" s="132">
        <v>858.75111511436796</v>
      </c>
      <c r="J195" s="132">
        <v>1247.945688517279</v>
      </c>
      <c r="K195" s="132">
        <v>589.36533093103196</v>
      </c>
      <c r="L195" s="132">
        <v>203.21410595178392</v>
      </c>
      <c r="M195" s="132">
        <v>269.67873731096171</v>
      </c>
      <c r="N195" s="132">
        <v>210.76670032432779</v>
      </c>
      <c r="O195" s="132">
        <v>290.8199036206039</v>
      </c>
      <c r="P195" s="133"/>
      <c r="Q195" s="132">
        <v>8.170056019241656</v>
      </c>
      <c r="R195" s="132">
        <v>576.18181908522638</v>
      </c>
      <c r="S195" s="132">
        <v>112.08882249882421</v>
      </c>
      <c r="T195" s="132">
        <v>-1352.7343570461412</v>
      </c>
      <c r="U195" s="132">
        <v>217.06585303301108</v>
      </c>
      <c r="V195" s="132">
        <v>389.19457340291092</v>
      </c>
      <c r="W195" s="132">
        <v>-658.58035758624692</v>
      </c>
      <c r="X195" s="132">
        <v>-386.15122497924807</v>
      </c>
      <c r="Y195" s="132">
        <v>66.464631359177773</v>
      </c>
      <c r="Z195" s="132">
        <v>-58.912036986633922</v>
      </c>
      <c r="AA195" s="132">
        <v>80.053203296276095</v>
      </c>
      <c r="AB195" s="135"/>
      <c r="AC195" s="132">
        <v>0</v>
      </c>
      <c r="AD195" s="132">
        <v>0</v>
      </c>
      <c r="AE195" s="132">
        <v>0</v>
      </c>
      <c r="AF195" s="132">
        <v>0</v>
      </c>
      <c r="AG195" s="132">
        <v>0</v>
      </c>
      <c r="AH195" s="132">
        <v>0</v>
      </c>
      <c r="AI195" s="132">
        <v>0</v>
      </c>
      <c r="AJ195" s="132">
        <v>0</v>
      </c>
      <c r="AK195" s="132">
        <v>0</v>
      </c>
      <c r="AL195" s="132">
        <v>0</v>
      </c>
      <c r="AM195" s="132">
        <v>0</v>
      </c>
    </row>
    <row r="196" spans="1:39" s="43" customFormat="1" ht="17.25" customHeight="1">
      <c r="A196" s="36"/>
      <c r="B196" s="5" t="s">
        <v>28</v>
      </c>
      <c r="C196" s="177" t="s">
        <v>307</v>
      </c>
      <c r="D196" s="129">
        <v>0</v>
      </c>
      <c r="E196" s="129">
        <v>0</v>
      </c>
      <c r="F196" s="129">
        <v>0</v>
      </c>
      <c r="G196" s="129">
        <v>0</v>
      </c>
      <c r="H196" s="129">
        <v>0</v>
      </c>
      <c r="I196" s="129">
        <v>0</v>
      </c>
      <c r="J196" s="129">
        <v>0</v>
      </c>
      <c r="K196" s="129">
        <v>0</v>
      </c>
      <c r="L196" s="129">
        <v>0</v>
      </c>
      <c r="M196" s="129">
        <v>0</v>
      </c>
      <c r="N196" s="129">
        <v>0</v>
      </c>
      <c r="O196" s="129">
        <v>0</v>
      </c>
      <c r="P196" s="136"/>
      <c r="Q196" s="129">
        <v>0</v>
      </c>
      <c r="R196" s="129">
        <v>0</v>
      </c>
      <c r="S196" s="129">
        <v>0</v>
      </c>
      <c r="T196" s="129">
        <v>0</v>
      </c>
      <c r="U196" s="129">
        <v>0</v>
      </c>
      <c r="V196" s="129">
        <v>0</v>
      </c>
      <c r="W196" s="129">
        <v>0</v>
      </c>
      <c r="X196" s="129">
        <v>0</v>
      </c>
      <c r="Y196" s="129">
        <v>0</v>
      </c>
      <c r="Z196" s="129">
        <v>0</v>
      </c>
      <c r="AA196" s="129">
        <v>0</v>
      </c>
      <c r="AB196" s="131"/>
      <c r="AC196" s="129">
        <v>0</v>
      </c>
      <c r="AD196" s="129">
        <v>0</v>
      </c>
      <c r="AE196" s="129">
        <v>0</v>
      </c>
      <c r="AF196" s="129">
        <v>0</v>
      </c>
      <c r="AG196" s="129">
        <v>0</v>
      </c>
      <c r="AH196" s="129">
        <v>0</v>
      </c>
      <c r="AI196" s="129">
        <v>0</v>
      </c>
      <c r="AJ196" s="129">
        <v>0</v>
      </c>
      <c r="AK196" s="129">
        <v>0</v>
      </c>
      <c r="AL196" s="129">
        <v>0</v>
      </c>
      <c r="AM196" s="129">
        <v>0</v>
      </c>
    </row>
    <row r="197" spans="1:39">
      <c r="B197" s="3" t="s">
        <v>15</v>
      </c>
      <c r="C197" s="178" t="s">
        <v>299</v>
      </c>
      <c r="D197" s="132">
        <v>0</v>
      </c>
      <c r="E197" s="132">
        <v>0</v>
      </c>
      <c r="F197" s="132">
        <v>0</v>
      </c>
      <c r="G197" s="132">
        <v>0</v>
      </c>
      <c r="H197" s="132">
        <v>0</v>
      </c>
      <c r="I197" s="132">
        <v>0</v>
      </c>
      <c r="J197" s="132">
        <v>0</v>
      </c>
      <c r="K197" s="132">
        <v>0</v>
      </c>
      <c r="L197" s="132">
        <v>0</v>
      </c>
      <c r="M197" s="132">
        <v>0</v>
      </c>
      <c r="N197" s="132">
        <v>0</v>
      </c>
      <c r="O197" s="132">
        <v>0</v>
      </c>
      <c r="P197" s="133"/>
      <c r="Q197" s="132">
        <v>0</v>
      </c>
      <c r="R197" s="132">
        <v>0</v>
      </c>
      <c r="S197" s="132">
        <v>0</v>
      </c>
      <c r="T197" s="132">
        <v>0</v>
      </c>
      <c r="U197" s="132">
        <v>0</v>
      </c>
      <c r="V197" s="132">
        <v>0</v>
      </c>
      <c r="W197" s="132">
        <v>0</v>
      </c>
      <c r="X197" s="132">
        <v>0</v>
      </c>
      <c r="Y197" s="132">
        <v>0</v>
      </c>
      <c r="Z197" s="132">
        <v>0</v>
      </c>
      <c r="AA197" s="132">
        <v>0</v>
      </c>
      <c r="AB197" s="135"/>
      <c r="AC197" s="132">
        <v>0</v>
      </c>
      <c r="AD197" s="132">
        <v>0</v>
      </c>
      <c r="AE197" s="132">
        <v>0</v>
      </c>
      <c r="AF197" s="132">
        <v>0</v>
      </c>
      <c r="AG197" s="132">
        <v>0</v>
      </c>
      <c r="AH197" s="132">
        <v>0</v>
      </c>
      <c r="AI197" s="132">
        <v>0</v>
      </c>
      <c r="AJ197" s="132">
        <v>0</v>
      </c>
      <c r="AK197" s="132">
        <v>0</v>
      </c>
      <c r="AL197" s="132">
        <v>0</v>
      </c>
      <c r="AM197" s="132">
        <v>0</v>
      </c>
    </row>
    <row r="198" spans="1:39">
      <c r="B198" s="3" t="s">
        <v>16</v>
      </c>
      <c r="C198" s="178" t="s">
        <v>300</v>
      </c>
      <c r="D198" s="132">
        <v>0</v>
      </c>
      <c r="E198" s="132">
        <v>0</v>
      </c>
      <c r="F198" s="132">
        <v>0</v>
      </c>
      <c r="G198" s="132">
        <v>0</v>
      </c>
      <c r="H198" s="132">
        <v>0</v>
      </c>
      <c r="I198" s="132">
        <v>0</v>
      </c>
      <c r="J198" s="132">
        <v>0</v>
      </c>
      <c r="K198" s="132">
        <v>0</v>
      </c>
      <c r="L198" s="132">
        <v>0</v>
      </c>
      <c r="M198" s="132">
        <v>0</v>
      </c>
      <c r="N198" s="132">
        <v>0</v>
      </c>
      <c r="O198" s="132">
        <v>0</v>
      </c>
      <c r="P198" s="133"/>
      <c r="Q198" s="132">
        <v>0</v>
      </c>
      <c r="R198" s="132">
        <v>0</v>
      </c>
      <c r="S198" s="132">
        <v>0</v>
      </c>
      <c r="T198" s="132">
        <v>0</v>
      </c>
      <c r="U198" s="132">
        <v>0</v>
      </c>
      <c r="V198" s="132">
        <v>0</v>
      </c>
      <c r="W198" s="132">
        <v>0</v>
      </c>
      <c r="X198" s="132">
        <v>0</v>
      </c>
      <c r="Y198" s="132">
        <v>0</v>
      </c>
      <c r="Z198" s="132">
        <v>0</v>
      </c>
      <c r="AA198" s="132">
        <v>0</v>
      </c>
      <c r="AB198" s="135"/>
      <c r="AC198" s="132">
        <v>0</v>
      </c>
      <c r="AD198" s="132">
        <v>0</v>
      </c>
      <c r="AE198" s="132">
        <v>0</v>
      </c>
      <c r="AF198" s="132">
        <v>0</v>
      </c>
      <c r="AG198" s="132">
        <v>0</v>
      </c>
      <c r="AH198" s="132">
        <v>0</v>
      </c>
      <c r="AI198" s="132">
        <v>0</v>
      </c>
      <c r="AJ198" s="132">
        <v>0</v>
      </c>
      <c r="AK198" s="132">
        <v>0</v>
      </c>
      <c r="AL198" s="132">
        <v>0</v>
      </c>
      <c r="AM198" s="132">
        <v>0</v>
      </c>
    </row>
    <row r="199" spans="1:39">
      <c r="B199" s="3" t="s">
        <v>17</v>
      </c>
      <c r="C199" s="178" t="s">
        <v>301</v>
      </c>
      <c r="D199" s="132">
        <v>0</v>
      </c>
      <c r="E199" s="132">
        <v>0</v>
      </c>
      <c r="F199" s="132">
        <v>0</v>
      </c>
      <c r="G199" s="132">
        <v>0</v>
      </c>
      <c r="H199" s="132">
        <v>0</v>
      </c>
      <c r="I199" s="132">
        <v>0</v>
      </c>
      <c r="J199" s="132">
        <v>0</v>
      </c>
      <c r="K199" s="132">
        <v>0</v>
      </c>
      <c r="L199" s="132">
        <v>0</v>
      </c>
      <c r="M199" s="132">
        <v>0</v>
      </c>
      <c r="N199" s="132">
        <v>0</v>
      </c>
      <c r="O199" s="132">
        <v>0</v>
      </c>
      <c r="P199" s="133"/>
      <c r="Q199" s="132">
        <v>0</v>
      </c>
      <c r="R199" s="132">
        <v>0</v>
      </c>
      <c r="S199" s="132">
        <v>0</v>
      </c>
      <c r="T199" s="132">
        <v>0</v>
      </c>
      <c r="U199" s="132">
        <v>0</v>
      </c>
      <c r="V199" s="132">
        <v>0</v>
      </c>
      <c r="W199" s="132">
        <v>0</v>
      </c>
      <c r="X199" s="132">
        <v>0</v>
      </c>
      <c r="Y199" s="132">
        <v>0</v>
      </c>
      <c r="Z199" s="132">
        <v>0</v>
      </c>
      <c r="AA199" s="132">
        <v>0</v>
      </c>
      <c r="AB199" s="135"/>
      <c r="AC199" s="132">
        <v>0</v>
      </c>
      <c r="AD199" s="132">
        <v>0</v>
      </c>
      <c r="AE199" s="132">
        <v>0</v>
      </c>
      <c r="AF199" s="132">
        <v>0</v>
      </c>
      <c r="AG199" s="132">
        <v>0</v>
      </c>
      <c r="AH199" s="132">
        <v>0</v>
      </c>
      <c r="AI199" s="132">
        <v>0</v>
      </c>
      <c r="AJ199" s="132">
        <v>0</v>
      </c>
      <c r="AK199" s="132">
        <v>0</v>
      </c>
      <c r="AL199" s="132">
        <v>0</v>
      </c>
      <c r="AM199" s="132">
        <v>0</v>
      </c>
    </row>
    <row r="200" spans="1:39">
      <c r="B200" s="4" t="s">
        <v>34</v>
      </c>
      <c r="C200" s="40"/>
      <c r="D200" s="132">
        <v>0</v>
      </c>
      <c r="E200" s="132">
        <v>0</v>
      </c>
      <c r="F200" s="132">
        <v>0</v>
      </c>
      <c r="G200" s="132">
        <v>0</v>
      </c>
      <c r="H200" s="132">
        <v>0</v>
      </c>
      <c r="I200" s="132">
        <v>0</v>
      </c>
      <c r="J200" s="132">
        <v>0</v>
      </c>
      <c r="K200" s="132">
        <v>0</v>
      </c>
      <c r="L200" s="132">
        <v>0</v>
      </c>
      <c r="M200" s="132">
        <v>0</v>
      </c>
      <c r="N200" s="132">
        <v>0</v>
      </c>
      <c r="O200" s="132">
        <v>0</v>
      </c>
      <c r="P200" s="133"/>
      <c r="Q200" s="132">
        <v>0</v>
      </c>
      <c r="R200" s="132">
        <v>0</v>
      </c>
      <c r="S200" s="132">
        <v>0</v>
      </c>
      <c r="T200" s="132">
        <v>0</v>
      </c>
      <c r="U200" s="132">
        <v>0</v>
      </c>
      <c r="V200" s="132">
        <v>0</v>
      </c>
      <c r="W200" s="132">
        <v>0</v>
      </c>
      <c r="X200" s="132">
        <v>0</v>
      </c>
      <c r="Y200" s="132">
        <v>0</v>
      </c>
      <c r="Z200" s="132">
        <v>0</v>
      </c>
      <c r="AA200" s="132">
        <v>0</v>
      </c>
      <c r="AB200" s="135"/>
      <c r="AC200" s="132">
        <v>0</v>
      </c>
      <c r="AD200" s="132">
        <v>0</v>
      </c>
      <c r="AE200" s="132">
        <v>0</v>
      </c>
      <c r="AF200" s="132">
        <v>0</v>
      </c>
      <c r="AG200" s="132">
        <v>0</v>
      </c>
      <c r="AH200" s="132">
        <v>0</v>
      </c>
      <c r="AI200" s="132">
        <v>0</v>
      </c>
      <c r="AJ200" s="132">
        <v>0</v>
      </c>
      <c r="AK200" s="132">
        <v>0</v>
      </c>
      <c r="AL200" s="132">
        <v>0</v>
      </c>
      <c r="AM200" s="132">
        <v>0</v>
      </c>
    </row>
    <row r="201" spans="1:39">
      <c r="B201" s="3" t="s">
        <v>19</v>
      </c>
      <c r="C201" s="178" t="s">
        <v>302</v>
      </c>
      <c r="D201" s="132">
        <v>0</v>
      </c>
      <c r="E201" s="132">
        <v>0</v>
      </c>
      <c r="F201" s="132">
        <v>0</v>
      </c>
      <c r="G201" s="132">
        <v>0</v>
      </c>
      <c r="H201" s="132">
        <v>0</v>
      </c>
      <c r="I201" s="132">
        <v>0</v>
      </c>
      <c r="J201" s="132">
        <v>0</v>
      </c>
      <c r="K201" s="132">
        <v>0</v>
      </c>
      <c r="L201" s="132">
        <v>0</v>
      </c>
      <c r="M201" s="132">
        <v>0</v>
      </c>
      <c r="N201" s="132">
        <v>0</v>
      </c>
      <c r="O201" s="132">
        <v>0</v>
      </c>
      <c r="P201" s="133"/>
      <c r="Q201" s="132">
        <v>0</v>
      </c>
      <c r="R201" s="132">
        <v>0</v>
      </c>
      <c r="S201" s="132">
        <v>0</v>
      </c>
      <c r="T201" s="132">
        <v>0</v>
      </c>
      <c r="U201" s="132">
        <v>0</v>
      </c>
      <c r="V201" s="132">
        <v>0</v>
      </c>
      <c r="W201" s="132">
        <v>0</v>
      </c>
      <c r="X201" s="132">
        <v>0</v>
      </c>
      <c r="Y201" s="132">
        <v>0</v>
      </c>
      <c r="Z201" s="132">
        <v>0</v>
      </c>
      <c r="AA201" s="132">
        <v>0</v>
      </c>
      <c r="AB201" s="135"/>
      <c r="AC201" s="132">
        <v>0</v>
      </c>
      <c r="AD201" s="132">
        <v>0</v>
      </c>
      <c r="AE201" s="132">
        <v>0</v>
      </c>
      <c r="AF201" s="132">
        <v>0</v>
      </c>
      <c r="AG201" s="132">
        <v>0</v>
      </c>
      <c r="AH201" s="132">
        <v>0</v>
      </c>
      <c r="AI201" s="132">
        <v>0</v>
      </c>
      <c r="AJ201" s="132">
        <v>0</v>
      </c>
      <c r="AK201" s="132">
        <v>0</v>
      </c>
      <c r="AL201" s="132">
        <v>0</v>
      </c>
      <c r="AM201" s="132">
        <v>0</v>
      </c>
    </row>
    <row r="202" spans="1:39">
      <c r="B202" s="3" t="s">
        <v>20</v>
      </c>
      <c r="C202" s="178" t="s">
        <v>303</v>
      </c>
      <c r="D202" s="132">
        <v>0</v>
      </c>
      <c r="E202" s="132">
        <v>0</v>
      </c>
      <c r="F202" s="132">
        <v>0</v>
      </c>
      <c r="G202" s="132">
        <v>0</v>
      </c>
      <c r="H202" s="132">
        <v>0</v>
      </c>
      <c r="I202" s="132">
        <v>0</v>
      </c>
      <c r="J202" s="132">
        <v>0</v>
      </c>
      <c r="K202" s="132">
        <v>0</v>
      </c>
      <c r="L202" s="132">
        <v>0</v>
      </c>
      <c r="M202" s="132">
        <v>0</v>
      </c>
      <c r="N202" s="132">
        <v>0</v>
      </c>
      <c r="O202" s="132">
        <v>0</v>
      </c>
      <c r="P202" s="133"/>
      <c r="Q202" s="132">
        <v>0</v>
      </c>
      <c r="R202" s="132">
        <v>0</v>
      </c>
      <c r="S202" s="132">
        <v>0</v>
      </c>
      <c r="T202" s="132">
        <v>0</v>
      </c>
      <c r="U202" s="132">
        <v>0</v>
      </c>
      <c r="V202" s="132">
        <v>0</v>
      </c>
      <c r="W202" s="132">
        <v>0</v>
      </c>
      <c r="X202" s="132">
        <v>0</v>
      </c>
      <c r="Y202" s="132">
        <v>0</v>
      </c>
      <c r="Z202" s="132">
        <v>0</v>
      </c>
      <c r="AA202" s="132">
        <v>0</v>
      </c>
      <c r="AB202" s="135"/>
      <c r="AC202" s="132">
        <v>0</v>
      </c>
      <c r="AD202" s="132">
        <v>0</v>
      </c>
      <c r="AE202" s="132">
        <v>0</v>
      </c>
      <c r="AF202" s="132">
        <v>0</v>
      </c>
      <c r="AG202" s="132">
        <v>0</v>
      </c>
      <c r="AH202" s="132">
        <v>0</v>
      </c>
      <c r="AI202" s="132">
        <v>0</v>
      </c>
      <c r="AJ202" s="132">
        <v>0</v>
      </c>
      <c r="AK202" s="132">
        <v>0</v>
      </c>
      <c r="AL202" s="132">
        <v>0</v>
      </c>
      <c r="AM202" s="132">
        <v>0</v>
      </c>
    </row>
    <row r="203" spans="1:39" s="43" customFormat="1">
      <c r="A203" s="36"/>
      <c r="B203" s="5" t="s">
        <v>21</v>
      </c>
      <c r="C203" s="177" t="s">
        <v>304</v>
      </c>
      <c r="D203" s="129">
        <v>33181.514039056194</v>
      </c>
      <c r="E203" s="129">
        <v>42079.225428559585</v>
      </c>
      <c r="F203" s="129">
        <v>51656.185692466963</v>
      </c>
      <c r="G203" s="129">
        <v>45248.691443046941</v>
      </c>
      <c r="H203" s="129">
        <v>52359.119395004825</v>
      </c>
      <c r="I203" s="129">
        <v>91036.180627199923</v>
      </c>
      <c r="J203" s="129">
        <v>108518.76661561409</v>
      </c>
      <c r="K203" s="129">
        <v>18407.126851825997</v>
      </c>
      <c r="L203" s="129">
        <v>62292.714585732982</v>
      </c>
      <c r="M203" s="129">
        <v>48529.420959777723</v>
      </c>
      <c r="N203" s="129">
        <v>53060.588580808449</v>
      </c>
      <c r="O203" s="129">
        <v>52070.721698391324</v>
      </c>
      <c r="P203" s="136"/>
      <c r="Q203" s="129">
        <v>8897.7113895033872</v>
      </c>
      <c r="R203" s="129">
        <v>9576.9602639073819</v>
      </c>
      <c r="S203" s="129">
        <v>-6407.4942494200232</v>
      </c>
      <c r="T203" s="129">
        <v>7110.4279519578822</v>
      </c>
      <c r="U203" s="129">
        <v>38677.061232195105</v>
      </c>
      <c r="V203" s="129">
        <v>17482.585988414168</v>
      </c>
      <c r="W203" s="129">
        <v>-90111.639763788087</v>
      </c>
      <c r="X203" s="129">
        <v>43885.587733906985</v>
      </c>
      <c r="Y203" s="129">
        <v>-13763.293625955259</v>
      </c>
      <c r="Z203" s="129">
        <v>4531.1676210307269</v>
      </c>
      <c r="AA203" s="129">
        <v>-989.86688241712955</v>
      </c>
      <c r="AB203" s="131"/>
      <c r="AC203" s="129">
        <v>0</v>
      </c>
      <c r="AD203" s="129">
        <v>0</v>
      </c>
      <c r="AE203" s="129">
        <v>0</v>
      </c>
      <c r="AF203" s="129">
        <v>0</v>
      </c>
      <c r="AG203" s="129">
        <v>0</v>
      </c>
      <c r="AH203" s="129">
        <v>0</v>
      </c>
      <c r="AI203" s="129">
        <v>0</v>
      </c>
      <c r="AJ203" s="129">
        <v>0</v>
      </c>
      <c r="AK203" s="129">
        <v>0</v>
      </c>
      <c r="AL203" s="129">
        <v>0</v>
      </c>
      <c r="AM203" s="129">
        <v>0</v>
      </c>
    </row>
    <row r="204" spans="1:39" s="43" customFormat="1">
      <c r="A204" s="36"/>
      <c r="B204" s="9" t="s">
        <v>93</v>
      </c>
      <c r="C204" s="177" t="s">
        <v>305</v>
      </c>
      <c r="D204" s="129">
        <v>25371.675064238487</v>
      </c>
      <c r="E204" s="129">
        <v>32967.41185156213</v>
      </c>
      <c r="F204" s="129">
        <v>39507.876454622186</v>
      </c>
      <c r="G204" s="129">
        <v>34472.668715106251</v>
      </c>
      <c r="H204" s="129">
        <v>2980.5112501004878</v>
      </c>
      <c r="I204" s="129">
        <v>506.61360001121898</v>
      </c>
      <c r="J204" s="129">
        <v>34659.562015354015</v>
      </c>
      <c r="K204" s="129">
        <v>5127.9959899556507</v>
      </c>
      <c r="L204" s="129">
        <v>5738.1228200331207</v>
      </c>
      <c r="M204" s="129">
        <v>3975.8858735152926</v>
      </c>
      <c r="N204" s="129">
        <v>5205.8376095104168</v>
      </c>
      <c r="O204" s="129">
        <v>5425.3226529591902</v>
      </c>
      <c r="P204" s="136"/>
      <c r="Q204" s="129">
        <v>7595.7367873236417</v>
      </c>
      <c r="R204" s="129">
        <v>6540.4646030600588</v>
      </c>
      <c r="S204" s="129">
        <v>-5035.2077395159367</v>
      </c>
      <c r="T204" s="129">
        <v>-31492.157465005759</v>
      </c>
      <c r="U204" s="129">
        <v>-2473.8976500892691</v>
      </c>
      <c r="V204" s="129">
        <v>34152.948415342798</v>
      </c>
      <c r="W204" s="129">
        <v>-29531.566025398366</v>
      </c>
      <c r="X204" s="129">
        <v>610.12683007747057</v>
      </c>
      <c r="Y204" s="129">
        <v>-1762.2369465178281</v>
      </c>
      <c r="Z204" s="129">
        <v>1229.9517359951237</v>
      </c>
      <c r="AA204" s="129">
        <v>219.48504344877335</v>
      </c>
      <c r="AB204" s="131"/>
      <c r="AC204" s="129">
        <v>0</v>
      </c>
      <c r="AD204" s="129">
        <v>0</v>
      </c>
      <c r="AE204" s="129">
        <v>0</v>
      </c>
      <c r="AF204" s="129">
        <v>0</v>
      </c>
      <c r="AG204" s="129">
        <v>0</v>
      </c>
      <c r="AH204" s="129">
        <v>0</v>
      </c>
      <c r="AI204" s="129">
        <v>0</v>
      </c>
      <c r="AJ204" s="129">
        <v>0</v>
      </c>
      <c r="AK204" s="129">
        <v>0</v>
      </c>
      <c r="AL204" s="129">
        <v>0</v>
      </c>
      <c r="AM204" s="129">
        <v>0</v>
      </c>
    </row>
    <row r="205" spans="1:39">
      <c r="B205" s="176" t="s">
        <v>40</v>
      </c>
      <c r="C205" s="186"/>
      <c r="D205" s="132">
        <v>24540.775809435985</v>
      </c>
      <c r="E205" s="132">
        <v>31861.685901777673</v>
      </c>
      <c r="F205" s="132">
        <v>38175.989242925374</v>
      </c>
      <c r="G205" s="132">
        <v>33378.521857093656</v>
      </c>
      <c r="H205" s="132">
        <v>1648.8963928241799</v>
      </c>
      <c r="I205" s="132">
        <v>0</v>
      </c>
      <c r="J205" s="132">
        <v>21678.964966656837</v>
      </c>
      <c r="K205" s="132">
        <v>2960.2210168200691</v>
      </c>
      <c r="L205" s="132">
        <v>3385.7274981560608</v>
      </c>
      <c r="M205" s="132">
        <v>2345.9355182315981</v>
      </c>
      <c r="N205" s="132">
        <v>3071.657421468838</v>
      </c>
      <c r="O205" s="132">
        <v>3201.1625872425816</v>
      </c>
      <c r="P205" s="133"/>
      <c r="Q205" s="132">
        <v>7320.9100923416881</v>
      </c>
      <c r="R205" s="132">
        <v>6314.3033411477008</v>
      </c>
      <c r="S205" s="132">
        <v>-4797.4673858317201</v>
      </c>
      <c r="T205" s="132">
        <v>-31729.625464269477</v>
      </c>
      <c r="U205" s="132">
        <v>-1648.8963928241799</v>
      </c>
      <c r="V205" s="132">
        <v>21678.964966656837</v>
      </c>
      <c r="W205" s="132">
        <v>-18718.743949836768</v>
      </c>
      <c r="X205" s="132">
        <v>425.50648133599157</v>
      </c>
      <c r="Y205" s="132">
        <v>-1039.7919799244626</v>
      </c>
      <c r="Z205" s="132">
        <v>725.72190323723976</v>
      </c>
      <c r="AA205" s="132">
        <v>129.50516577374387</v>
      </c>
      <c r="AB205" s="135"/>
      <c r="AC205" s="132">
        <v>0</v>
      </c>
      <c r="AD205" s="132">
        <v>0</v>
      </c>
      <c r="AE205" s="132">
        <v>0</v>
      </c>
      <c r="AF205" s="132">
        <v>0</v>
      </c>
      <c r="AG205" s="132">
        <v>0</v>
      </c>
      <c r="AH205" s="132">
        <v>0</v>
      </c>
      <c r="AI205" s="132">
        <v>0</v>
      </c>
      <c r="AJ205" s="132">
        <v>0</v>
      </c>
      <c r="AK205" s="132">
        <v>0</v>
      </c>
      <c r="AL205" s="132">
        <v>0</v>
      </c>
      <c r="AM205" s="132">
        <v>0</v>
      </c>
    </row>
    <row r="206" spans="1:39">
      <c r="B206" s="6" t="s">
        <v>41</v>
      </c>
      <c r="C206" s="186"/>
      <c r="D206" s="132">
        <v>0</v>
      </c>
      <c r="E206" s="132">
        <v>0</v>
      </c>
      <c r="F206" s="132">
        <v>0</v>
      </c>
      <c r="G206" s="132">
        <v>0</v>
      </c>
      <c r="H206" s="132">
        <v>0</v>
      </c>
      <c r="I206" s="132">
        <v>0</v>
      </c>
      <c r="J206" s="132">
        <v>0</v>
      </c>
      <c r="K206" s="132">
        <v>0</v>
      </c>
      <c r="L206" s="132">
        <v>0</v>
      </c>
      <c r="M206" s="132">
        <v>0</v>
      </c>
      <c r="N206" s="132">
        <v>0</v>
      </c>
      <c r="O206" s="132">
        <v>0</v>
      </c>
      <c r="P206" s="133"/>
      <c r="Q206" s="132">
        <v>0</v>
      </c>
      <c r="R206" s="132">
        <v>0</v>
      </c>
      <c r="S206" s="132">
        <v>0</v>
      </c>
      <c r="T206" s="132">
        <v>0</v>
      </c>
      <c r="U206" s="132">
        <v>0</v>
      </c>
      <c r="V206" s="132">
        <v>0</v>
      </c>
      <c r="W206" s="132">
        <v>0</v>
      </c>
      <c r="X206" s="132">
        <v>0</v>
      </c>
      <c r="Y206" s="132">
        <v>0</v>
      </c>
      <c r="Z206" s="132">
        <v>0</v>
      </c>
      <c r="AA206" s="132">
        <v>0</v>
      </c>
      <c r="AB206" s="135"/>
      <c r="AC206" s="132">
        <v>0</v>
      </c>
      <c r="AD206" s="132">
        <v>0</v>
      </c>
      <c r="AE206" s="132">
        <v>0</v>
      </c>
      <c r="AF206" s="132">
        <v>0</v>
      </c>
      <c r="AG206" s="132">
        <v>0</v>
      </c>
      <c r="AH206" s="132">
        <v>0</v>
      </c>
      <c r="AI206" s="132">
        <v>0</v>
      </c>
      <c r="AJ206" s="132">
        <v>0</v>
      </c>
      <c r="AK206" s="132">
        <v>0</v>
      </c>
      <c r="AL206" s="132">
        <v>0</v>
      </c>
      <c r="AM206" s="132">
        <v>0</v>
      </c>
    </row>
    <row r="207" spans="1:39">
      <c r="B207" s="6" t="s">
        <v>42</v>
      </c>
      <c r="C207" s="186"/>
      <c r="D207" s="132">
        <v>0</v>
      </c>
      <c r="E207" s="132">
        <v>0</v>
      </c>
      <c r="F207" s="132">
        <v>0</v>
      </c>
      <c r="G207" s="132">
        <v>0</v>
      </c>
      <c r="H207" s="132">
        <v>6.9338599719402711E-7</v>
      </c>
      <c r="I207" s="132">
        <v>0</v>
      </c>
      <c r="J207" s="132">
        <v>1.7292871145266837E-5</v>
      </c>
      <c r="K207" s="132">
        <v>0</v>
      </c>
      <c r="L207" s="132">
        <v>1.7377363417151304</v>
      </c>
      <c r="M207" s="132">
        <v>1.2040595138183974</v>
      </c>
      <c r="N207" s="132">
        <v>1.5765387892240084</v>
      </c>
      <c r="O207" s="132">
        <v>1.6430077632118567</v>
      </c>
      <c r="P207" s="133"/>
      <c r="Q207" s="132">
        <v>0</v>
      </c>
      <c r="R207" s="132">
        <v>0</v>
      </c>
      <c r="S207" s="132">
        <v>0</v>
      </c>
      <c r="T207" s="132">
        <v>6.9338599719402711E-7</v>
      </c>
      <c r="U207" s="132">
        <v>-6.9338599719402711E-7</v>
      </c>
      <c r="V207" s="132">
        <v>1.7292871145266837E-5</v>
      </c>
      <c r="W207" s="132">
        <v>-1.7292871145266837E-5</v>
      </c>
      <c r="X207" s="132">
        <v>1.7377363417151304</v>
      </c>
      <c r="Y207" s="132">
        <v>-0.53367682789673287</v>
      </c>
      <c r="Z207" s="132">
        <v>0.37247927540561088</v>
      </c>
      <c r="AA207" s="132">
        <v>6.6468973987848443E-2</v>
      </c>
      <c r="AB207" s="135"/>
      <c r="AC207" s="132">
        <v>0</v>
      </c>
      <c r="AD207" s="132">
        <v>0</v>
      </c>
      <c r="AE207" s="132">
        <v>0</v>
      </c>
      <c r="AF207" s="132">
        <v>0</v>
      </c>
      <c r="AG207" s="132">
        <v>0</v>
      </c>
      <c r="AH207" s="132">
        <v>0</v>
      </c>
      <c r="AI207" s="132">
        <v>0</v>
      </c>
      <c r="AJ207" s="132">
        <v>0</v>
      </c>
      <c r="AK207" s="132">
        <v>0</v>
      </c>
      <c r="AL207" s="132">
        <v>0</v>
      </c>
      <c r="AM207" s="132">
        <v>0</v>
      </c>
    </row>
    <row r="208" spans="1:39">
      <c r="B208" s="6" t="s">
        <v>43</v>
      </c>
      <c r="C208" s="186"/>
      <c r="D208" s="132">
        <v>0</v>
      </c>
      <c r="E208" s="132">
        <v>0</v>
      </c>
      <c r="F208" s="132">
        <v>0</v>
      </c>
      <c r="G208" s="132">
        <v>0</v>
      </c>
      <c r="H208" s="132">
        <v>0</v>
      </c>
      <c r="I208" s="132">
        <v>0</v>
      </c>
      <c r="J208" s="132">
        <v>0</v>
      </c>
      <c r="K208" s="132">
        <v>0</v>
      </c>
      <c r="L208" s="132">
        <v>0</v>
      </c>
      <c r="M208" s="132">
        <v>0</v>
      </c>
      <c r="N208" s="132">
        <v>0</v>
      </c>
      <c r="O208" s="132">
        <v>0</v>
      </c>
      <c r="P208" s="133"/>
      <c r="Q208" s="132">
        <v>0</v>
      </c>
      <c r="R208" s="132">
        <v>0</v>
      </c>
      <c r="S208" s="132">
        <v>0</v>
      </c>
      <c r="T208" s="132">
        <v>0</v>
      </c>
      <c r="U208" s="132">
        <v>0</v>
      </c>
      <c r="V208" s="132">
        <v>0</v>
      </c>
      <c r="W208" s="132">
        <v>0</v>
      </c>
      <c r="X208" s="132">
        <v>0</v>
      </c>
      <c r="Y208" s="132">
        <v>0</v>
      </c>
      <c r="Z208" s="132">
        <v>0</v>
      </c>
      <c r="AA208" s="132">
        <v>0</v>
      </c>
      <c r="AB208" s="135"/>
      <c r="AC208" s="132">
        <v>0</v>
      </c>
      <c r="AD208" s="132">
        <v>0</v>
      </c>
      <c r="AE208" s="132">
        <v>0</v>
      </c>
      <c r="AF208" s="132">
        <v>0</v>
      </c>
      <c r="AG208" s="132">
        <v>0</v>
      </c>
      <c r="AH208" s="132">
        <v>0</v>
      </c>
      <c r="AI208" s="132">
        <v>0</v>
      </c>
      <c r="AJ208" s="132">
        <v>0</v>
      </c>
      <c r="AK208" s="132">
        <v>0</v>
      </c>
      <c r="AL208" s="132">
        <v>0</v>
      </c>
      <c r="AM208" s="132">
        <v>0</v>
      </c>
    </row>
    <row r="209" spans="1:39">
      <c r="B209" s="6" t="s">
        <v>44</v>
      </c>
      <c r="C209" s="186"/>
      <c r="D209" s="132">
        <v>0</v>
      </c>
      <c r="E209" s="132">
        <v>0</v>
      </c>
      <c r="F209" s="132">
        <v>0</v>
      </c>
      <c r="G209" s="132">
        <v>0</v>
      </c>
      <c r="H209" s="132">
        <v>0.48790910196161014</v>
      </c>
      <c r="I209" s="132">
        <v>0</v>
      </c>
      <c r="J209" s="132">
        <v>6.1722234477820761</v>
      </c>
      <c r="K209" s="132">
        <v>0.91286328111824977</v>
      </c>
      <c r="L209" s="132">
        <v>0.19262871153898109</v>
      </c>
      <c r="M209" s="132">
        <v>0.13347043921183732</v>
      </c>
      <c r="N209" s="132">
        <v>0.17475990365702429</v>
      </c>
      <c r="O209" s="132">
        <v>0.18212801382957208</v>
      </c>
      <c r="P209" s="133"/>
      <c r="Q209" s="132">
        <v>0</v>
      </c>
      <c r="R209" s="132">
        <v>0</v>
      </c>
      <c r="S209" s="132">
        <v>0</v>
      </c>
      <c r="T209" s="132">
        <v>0.48790910196161014</v>
      </c>
      <c r="U209" s="132">
        <v>-0.48790910196161014</v>
      </c>
      <c r="V209" s="132">
        <v>6.1722234477820761</v>
      </c>
      <c r="W209" s="132">
        <v>-5.2593601666638259</v>
      </c>
      <c r="X209" s="132">
        <v>-0.72023456957926868</v>
      </c>
      <c r="Y209" s="132">
        <v>-5.9158272327143754E-2</v>
      </c>
      <c r="Z209" s="132">
        <v>4.1289464445186969E-2</v>
      </c>
      <c r="AA209" s="132">
        <v>7.3681101725477788E-3</v>
      </c>
      <c r="AB209" s="135"/>
      <c r="AC209" s="132">
        <v>0</v>
      </c>
      <c r="AD209" s="132">
        <v>0</v>
      </c>
      <c r="AE209" s="132">
        <v>0</v>
      </c>
      <c r="AF209" s="132">
        <v>0</v>
      </c>
      <c r="AG209" s="132">
        <v>0</v>
      </c>
      <c r="AH209" s="132">
        <v>0</v>
      </c>
      <c r="AI209" s="132">
        <v>0</v>
      </c>
      <c r="AJ209" s="132">
        <v>0</v>
      </c>
      <c r="AK209" s="132">
        <v>0</v>
      </c>
      <c r="AL209" s="132">
        <v>0</v>
      </c>
      <c r="AM209" s="132">
        <v>0</v>
      </c>
    </row>
    <row r="210" spans="1:39">
      <c r="B210" s="7" t="s">
        <v>45</v>
      </c>
      <c r="C210" s="186"/>
      <c r="D210" s="132">
        <v>0</v>
      </c>
      <c r="E210" s="132">
        <v>0</v>
      </c>
      <c r="F210" s="132">
        <v>0</v>
      </c>
      <c r="G210" s="132">
        <v>0</v>
      </c>
      <c r="H210" s="132">
        <v>0.25172401559293045</v>
      </c>
      <c r="I210" s="132">
        <v>0</v>
      </c>
      <c r="J210" s="132">
        <v>3.1359930107095604</v>
      </c>
      <c r="K210" s="132">
        <v>0.47833741330642088</v>
      </c>
      <c r="L210" s="132">
        <v>0.19262871153898109</v>
      </c>
      <c r="M210" s="132">
        <v>0.13347043921183732</v>
      </c>
      <c r="N210" s="132">
        <v>0.17475990365702429</v>
      </c>
      <c r="O210" s="132">
        <v>0.18212801382957208</v>
      </c>
      <c r="P210" s="133"/>
      <c r="Q210" s="132">
        <v>0</v>
      </c>
      <c r="R210" s="132">
        <v>0</v>
      </c>
      <c r="S210" s="132">
        <v>0</v>
      </c>
      <c r="T210" s="132">
        <v>0.25172401559293045</v>
      </c>
      <c r="U210" s="132">
        <v>-0.25172401559293045</v>
      </c>
      <c r="V210" s="132">
        <v>3.1359930107095604</v>
      </c>
      <c r="W210" s="132">
        <v>-2.6576555974031395</v>
      </c>
      <c r="X210" s="132">
        <v>-0.28570870176743979</v>
      </c>
      <c r="Y210" s="132">
        <v>-5.9158272327143754E-2</v>
      </c>
      <c r="Z210" s="132">
        <v>4.1289464445186969E-2</v>
      </c>
      <c r="AA210" s="132">
        <v>7.3681101725477788E-3</v>
      </c>
      <c r="AB210" s="135"/>
      <c r="AC210" s="132">
        <v>0</v>
      </c>
      <c r="AD210" s="132">
        <v>0</v>
      </c>
      <c r="AE210" s="132">
        <v>0</v>
      </c>
      <c r="AF210" s="132">
        <v>0</v>
      </c>
      <c r="AG210" s="132">
        <v>0</v>
      </c>
      <c r="AH210" s="132">
        <v>0</v>
      </c>
      <c r="AI210" s="132">
        <v>0</v>
      </c>
      <c r="AJ210" s="132">
        <v>0</v>
      </c>
      <c r="AK210" s="132">
        <v>0</v>
      </c>
      <c r="AL210" s="132">
        <v>0</v>
      </c>
      <c r="AM210" s="132">
        <v>0</v>
      </c>
    </row>
    <row r="211" spans="1:39">
      <c r="B211" s="7" t="s">
        <v>46</v>
      </c>
      <c r="C211" s="186"/>
      <c r="D211" s="132">
        <v>0</v>
      </c>
      <c r="E211" s="132">
        <v>0</v>
      </c>
      <c r="F211" s="132">
        <v>0</v>
      </c>
      <c r="G211" s="132">
        <v>0</v>
      </c>
      <c r="H211" s="132">
        <v>0.23618508636867969</v>
      </c>
      <c r="I211" s="132">
        <v>0</v>
      </c>
      <c r="J211" s="132">
        <v>3.0362304370725157</v>
      </c>
      <c r="K211" s="132">
        <v>0.43452586781182873</v>
      </c>
      <c r="L211" s="132">
        <v>0</v>
      </c>
      <c r="M211" s="132">
        <v>0</v>
      </c>
      <c r="N211" s="132">
        <v>0</v>
      </c>
      <c r="O211" s="132">
        <v>0</v>
      </c>
      <c r="P211" s="133"/>
      <c r="Q211" s="132">
        <v>0</v>
      </c>
      <c r="R211" s="132">
        <v>0</v>
      </c>
      <c r="S211" s="132">
        <v>0</v>
      </c>
      <c r="T211" s="132">
        <v>0.23618508636867969</v>
      </c>
      <c r="U211" s="132">
        <v>-0.23618508636867969</v>
      </c>
      <c r="V211" s="132">
        <v>3.0362304370725157</v>
      </c>
      <c r="W211" s="132">
        <v>-2.6017045692606868</v>
      </c>
      <c r="X211" s="132">
        <v>-0.43452586781182873</v>
      </c>
      <c r="Y211" s="132">
        <v>0</v>
      </c>
      <c r="Z211" s="132">
        <v>0</v>
      </c>
      <c r="AA211" s="132">
        <v>0</v>
      </c>
      <c r="AB211" s="135"/>
      <c r="AC211" s="132">
        <v>0</v>
      </c>
      <c r="AD211" s="132">
        <v>0</v>
      </c>
      <c r="AE211" s="132">
        <v>0</v>
      </c>
      <c r="AF211" s="132">
        <v>0</v>
      </c>
      <c r="AG211" s="132">
        <v>0</v>
      </c>
      <c r="AH211" s="132">
        <v>0</v>
      </c>
      <c r="AI211" s="132">
        <v>0</v>
      </c>
      <c r="AJ211" s="132">
        <v>0</v>
      </c>
      <c r="AK211" s="132">
        <v>0</v>
      </c>
      <c r="AL211" s="132">
        <v>0</v>
      </c>
      <c r="AM211" s="132">
        <v>0</v>
      </c>
    </row>
    <row r="212" spans="1:39">
      <c r="B212" s="6" t="s">
        <v>313</v>
      </c>
      <c r="C212" s="186"/>
      <c r="D212" s="132">
        <v>920.58964613051376</v>
      </c>
      <c r="E212" s="132">
        <v>1323.1951108792982</v>
      </c>
      <c r="F212" s="132">
        <v>1507.0894313557708</v>
      </c>
      <c r="G212" s="132">
        <v>1132.4197874361214</v>
      </c>
      <c r="H212" s="132">
        <v>0</v>
      </c>
      <c r="I212" s="132">
        <v>0</v>
      </c>
      <c r="J212" s="132">
        <v>0</v>
      </c>
      <c r="K212" s="132">
        <v>0</v>
      </c>
      <c r="L212" s="132">
        <v>0</v>
      </c>
      <c r="M212" s="132">
        <v>0</v>
      </c>
      <c r="N212" s="132">
        <v>0</v>
      </c>
      <c r="O212" s="132">
        <v>0</v>
      </c>
      <c r="P212" s="133"/>
      <c r="Q212" s="132">
        <v>402.60546474878447</v>
      </c>
      <c r="R212" s="132">
        <v>183.89432047647264</v>
      </c>
      <c r="S212" s="132">
        <v>-374.66964391964945</v>
      </c>
      <c r="T212" s="132">
        <v>-1132.4197874361214</v>
      </c>
      <c r="U212" s="132">
        <v>0</v>
      </c>
      <c r="V212" s="132">
        <v>0</v>
      </c>
      <c r="W212" s="132">
        <v>0</v>
      </c>
      <c r="X212" s="132">
        <v>0</v>
      </c>
      <c r="Y212" s="132">
        <v>0</v>
      </c>
      <c r="Z212" s="132">
        <v>0</v>
      </c>
      <c r="AA212" s="132">
        <v>0</v>
      </c>
      <c r="AB212" s="135"/>
      <c r="AC212" s="132">
        <v>0</v>
      </c>
      <c r="AD212" s="132">
        <v>0</v>
      </c>
      <c r="AE212" s="132">
        <v>0</v>
      </c>
      <c r="AF212" s="132">
        <v>0</v>
      </c>
      <c r="AG212" s="132">
        <v>0</v>
      </c>
      <c r="AH212" s="132">
        <v>0</v>
      </c>
      <c r="AI212" s="132">
        <v>0</v>
      </c>
      <c r="AJ212" s="132">
        <v>0</v>
      </c>
      <c r="AK212" s="132">
        <v>0</v>
      </c>
      <c r="AL212" s="132">
        <v>0</v>
      </c>
      <c r="AM212" s="132">
        <v>0</v>
      </c>
    </row>
    <row r="213" spans="1:39">
      <c r="B213" s="6" t="s">
        <v>107</v>
      </c>
      <c r="C213" s="186"/>
      <c r="D213" s="132">
        <v>2652.9741365872478</v>
      </c>
      <c r="E213" s="132">
        <v>3602.7419454459496</v>
      </c>
      <c r="F213" s="132">
        <v>4190.7820955157276</v>
      </c>
      <c r="G213" s="132">
        <v>3473.5636556817353</v>
      </c>
      <c r="H213" s="132">
        <v>1033.04887574338</v>
      </c>
      <c r="I213" s="132">
        <v>0</v>
      </c>
      <c r="J213" s="132">
        <v>14300.130119487159</v>
      </c>
      <c r="K213" s="132">
        <v>1745.2868911359435</v>
      </c>
      <c r="L213" s="132">
        <v>1964.7384252964396</v>
      </c>
      <c r="M213" s="132">
        <v>1361.3469065208519</v>
      </c>
      <c r="N213" s="132">
        <v>1782.4834894697219</v>
      </c>
      <c r="O213" s="132">
        <v>1857.6353661664243</v>
      </c>
      <c r="P213" s="133"/>
      <c r="Q213" s="132">
        <v>949.76780885870187</v>
      </c>
      <c r="R213" s="132">
        <v>588.04015006977795</v>
      </c>
      <c r="S213" s="132">
        <v>-717.21843983399231</v>
      </c>
      <c r="T213" s="132">
        <v>-2440.5147799383558</v>
      </c>
      <c r="U213" s="132">
        <v>-1033.04887574338</v>
      </c>
      <c r="V213" s="132">
        <v>14300.130119487159</v>
      </c>
      <c r="W213" s="132">
        <v>-12554.843228351216</v>
      </c>
      <c r="X213" s="132">
        <v>219.45153416049621</v>
      </c>
      <c r="Y213" s="132">
        <v>-603.39151877558766</v>
      </c>
      <c r="Z213" s="132">
        <v>421.13658294886989</v>
      </c>
      <c r="AA213" s="132">
        <v>75.151876696702402</v>
      </c>
      <c r="AB213" s="135"/>
      <c r="AC213" s="132">
        <v>0</v>
      </c>
      <c r="AD213" s="132">
        <v>0</v>
      </c>
      <c r="AE213" s="132">
        <v>0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</row>
    <row r="214" spans="1:39">
      <c r="B214" s="6" t="s">
        <v>48</v>
      </c>
      <c r="C214" s="186"/>
      <c r="D214" s="132">
        <v>0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3"/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5"/>
      <c r="AC214" s="132">
        <v>0</v>
      </c>
      <c r="AD214" s="132">
        <v>0</v>
      </c>
      <c r="AE214" s="132">
        <v>0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</row>
    <row r="215" spans="1:39">
      <c r="B215" s="6" t="s">
        <v>321</v>
      </c>
      <c r="C215" s="186"/>
      <c r="D215" s="132">
        <v>20967.212026718225</v>
      </c>
      <c r="E215" s="132">
        <v>26935.748845452425</v>
      </c>
      <c r="F215" s="132">
        <v>32478.117716053872</v>
      </c>
      <c r="G215" s="132">
        <v>28772.538413975799</v>
      </c>
      <c r="H215" s="132">
        <v>615.35960728545217</v>
      </c>
      <c r="I215" s="132">
        <v>0</v>
      </c>
      <c r="J215" s="132">
        <v>7372.6626064290231</v>
      </c>
      <c r="K215" s="132">
        <v>1214.0212624030075</v>
      </c>
      <c r="L215" s="132">
        <v>1419.0587078063672</v>
      </c>
      <c r="M215" s="132">
        <v>983.25108175771584</v>
      </c>
      <c r="N215" s="132">
        <v>1287.422633306235</v>
      </c>
      <c r="O215" s="132">
        <v>1341.7020852991159</v>
      </c>
      <c r="P215" s="133"/>
      <c r="Q215" s="132">
        <v>5968.5368187341992</v>
      </c>
      <c r="R215" s="132">
        <v>5542.36887060145</v>
      </c>
      <c r="S215" s="132">
        <v>-3705.5793020780757</v>
      </c>
      <c r="T215" s="132">
        <v>-28157.178806690346</v>
      </c>
      <c r="U215" s="132">
        <v>-615.35960728545217</v>
      </c>
      <c r="V215" s="132">
        <v>7372.6626064290231</v>
      </c>
      <c r="W215" s="132">
        <v>-6158.6413440260148</v>
      </c>
      <c r="X215" s="132">
        <v>205.03744540335961</v>
      </c>
      <c r="Y215" s="132">
        <v>-435.80762604865129</v>
      </c>
      <c r="Z215" s="132">
        <v>304.17155154851906</v>
      </c>
      <c r="AA215" s="132">
        <v>54.279451992881</v>
      </c>
      <c r="AB215" s="135"/>
      <c r="AC215" s="132">
        <v>0</v>
      </c>
      <c r="AD215" s="132">
        <v>0</v>
      </c>
      <c r="AE215" s="132">
        <v>0</v>
      </c>
      <c r="AF215" s="132">
        <v>0</v>
      </c>
      <c r="AG215" s="132">
        <v>0</v>
      </c>
      <c r="AH215" s="132">
        <v>0</v>
      </c>
      <c r="AI215" s="132">
        <v>0</v>
      </c>
      <c r="AJ215" s="132">
        <v>0</v>
      </c>
      <c r="AK215" s="132">
        <v>0</v>
      </c>
      <c r="AL215" s="132">
        <v>0</v>
      </c>
      <c r="AM215" s="132">
        <v>0</v>
      </c>
    </row>
    <row r="216" spans="1:39">
      <c r="B216" s="8" t="s">
        <v>100</v>
      </c>
      <c r="C216" s="186"/>
      <c r="D216" s="132">
        <v>830.89925480249894</v>
      </c>
      <c r="E216" s="132">
        <v>1105.725949784452</v>
      </c>
      <c r="F216" s="132">
        <v>1331.8872116968123</v>
      </c>
      <c r="G216" s="132">
        <v>1094.1468580125929</v>
      </c>
      <c r="H216" s="132">
        <v>1331.6148572763082</v>
      </c>
      <c r="I216" s="132">
        <v>506.61360001121898</v>
      </c>
      <c r="J216" s="132">
        <v>12980.597048697184</v>
      </c>
      <c r="K216" s="132">
        <v>2167.7749731355807</v>
      </c>
      <c r="L216" s="132">
        <v>2352.3953218770598</v>
      </c>
      <c r="M216" s="132">
        <v>1629.950355283695</v>
      </c>
      <c r="N216" s="132">
        <v>2134.1801880415783</v>
      </c>
      <c r="O216" s="132">
        <v>2224.1600657166086</v>
      </c>
      <c r="P216" s="133"/>
      <c r="Q216" s="132">
        <v>274.8266949819531</v>
      </c>
      <c r="R216" s="132">
        <v>226.16126191236035</v>
      </c>
      <c r="S216" s="132">
        <v>-237.74035368421931</v>
      </c>
      <c r="T216" s="132">
        <v>237.46799926371517</v>
      </c>
      <c r="U216" s="132">
        <v>-825.00125726508918</v>
      </c>
      <c r="V216" s="132">
        <v>12473.983448685964</v>
      </c>
      <c r="W216" s="132">
        <v>-10812.822075561602</v>
      </c>
      <c r="X216" s="132">
        <v>184.62034874147903</v>
      </c>
      <c r="Y216" s="132">
        <v>-722.44496659336482</v>
      </c>
      <c r="Z216" s="132">
        <v>504.2298327578834</v>
      </c>
      <c r="AA216" s="132">
        <v>89.979877675030195</v>
      </c>
      <c r="AB216" s="135"/>
      <c r="AC216" s="132">
        <v>0</v>
      </c>
      <c r="AD216" s="132">
        <v>0</v>
      </c>
      <c r="AE216" s="132">
        <v>0</v>
      </c>
      <c r="AF216" s="132">
        <v>0</v>
      </c>
      <c r="AG216" s="132">
        <v>0</v>
      </c>
      <c r="AH216" s="132">
        <v>0</v>
      </c>
      <c r="AI216" s="132">
        <v>0</v>
      </c>
      <c r="AJ216" s="132">
        <v>0</v>
      </c>
      <c r="AK216" s="132">
        <v>0</v>
      </c>
      <c r="AL216" s="132">
        <v>0</v>
      </c>
      <c r="AM216" s="132">
        <v>0</v>
      </c>
    </row>
    <row r="217" spans="1:39" s="43" customFormat="1" ht="18.75" customHeight="1">
      <c r="A217" s="36"/>
      <c r="B217" s="9" t="s">
        <v>94</v>
      </c>
      <c r="C217" s="177" t="s">
        <v>306</v>
      </c>
      <c r="D217" s="129">
        <v>7809.8389748177142</v>
      </c>
      <c r="E217" s="129">
        <v>9111.8135769974579</v>
      </c>
      <c r="F217" s="129">
        <v>12148.30923784478</v>
      </c>
      <c r="G217" s="129">
        <v>10776.022727940695</v>
      </c>
      <c r="H217" s="129">
        <v>49378.608144904334</v>
      </c>
      <c r="I217" s="129">
        <v>90529.567027188707</v>
      </c>
      <c r="J217" s="129">
        <v>73859.204600260098</v>
      </c>
      <c r="K217" s="129">
        <v>13279.130861870346</v>
      </c>
      <c r="L217" s="129">
        <v>56554.591765699864</v>
      </c>
      <c r="M217" s="129">
        <v>44553.535086262433</v>
      </c>
      <c r="N217" s="129">
        <v>47854.750971298032</v>
      </c>
      <c r="O217" s="129">
        <v>46645.399045432132</v>
      </c>
      <c r="P217" s="136"/>
      <c r="Q217" s="129">
        <v>1301.9746021797432</v>
      </c>
      <c r="R217" s="129">
        <v>3036.4956608473221</v>
      </c>
      <c r="S217" s="129">
        <v>-1372.2865099040846</v>
      </c>
      <c r="T217" s="129">
        <v>38602.585416963644</v>
      </c>
      <c r="U217" s="129">
        <v>41150.958882284365</v>
      </c>
      <c r="V217" s="129">
        <v>-16670.362426928616</v>
      </c>
      <c r="W217" s="129">
        <v>-60580.07373838975</v>
      </c>
      <c r="X217" s="129">
        <v>43275.460903829517</v>
      </c>
      <c r="Y217" s="129">
        <v>-12001.056679437432</v>
      </c>
      <c r="Z217" s="129">
        <v>3301.2158850356</v>
      </c>
      <c r="AA217" s="129">
        <v>-1209.3519258659001</v>
      </c>
      <c r="AB217" s="131"/>
      <c r="AC217" s="129">
        <v>0</v>
      </c>
      <c r="AD217" s="129">
        <v>0</v>
      </c>
      <c r="AE217" s="129">
        <v>0</v>
      </c>
      <c r="AF217" s="129">
        <v>0</v>
      </c>
      <c r="AG217" s="129">
        <v>0</v>
      </c>
      <c r="AH217" s="129">
        <v>0</v>
      </c>
      <c r="AI217" s="129">
        <v>0</v>
      </c>
      <c r="AJ217" s="129">
        <v>0</v>
      </c>
      <c r="AK217" s="129">
        <v>0</v>
      </c>
      <c r="AL217" s="129">
        <v>0</v>
      </c>
      <c r="AM217" s="129">
        <v>0</v>
      </c>
    </row>
    <row r="218" spans="1:39">
      <c r="B218" s="176" t="s">
        <v>40</v>
      </c>
      <c r="C218" s="17"/>
      <c r="D218" s="132">
        <v>6648.5615115258252</v>
      </c>
      <c r="E218" s="132">
        <v>7561.1753534987247</v>
      </c>
      <c r="F218" s="132">
        <v>10244.674162290154</v>
      </c>
      <c r="G218" s="132">
        <v>9248.4984477269172</v>
      </c>
      <c r="H218" s="132">
        <v>13670.557246779748</v>
      </c>
      <c r="I218" s="132">
        <v>13912.957509951551</v>
      </c>
      <c r="J218" s="132">
        <v>73785.196904413504</v>
      </c>
      <c r="K218" s="132">
        <v>13267.516725561842</v>
      </c>
      <c r="L218" s="132">
        <v>56511.271343024768</v>
      </c>
      <c r="M218" s="132">
        <v>44523.518814051029</v>
      </c>
      <c r="N218" s="132">
        <v>47815.449078903097</v>
      </c>
      <c r="O218" s="132">
        <v>46604.440132936499</v>
      </c>
      <c r="P218" s="133"/>
      <c r="Q218" s="132">
        <v>912.61384197289885</v>
      </c>
      <c r="R218" s="132">
        <v>2683.4988087914285</v>
      </c>
      <c r="S218" s="132">
        <v>-996.17571456323481</v>
      </c>
      <c r="T218" s="132">
        <v>4422.0587990528302</v>
      </c>
      <c r="U218" s="132">
        <v>242.40026317180252</v>
      </c>
      <c r="V218" s="132">
        <v>59872.239394461962</v>
      </c>
      <c r="W218" s="132">
        <v>-60517.680178851675</v>
      </c>
      <c r="X218" s="132">
        <v>43243.754617462931</v>
      </c>
      <c r="Y218" s="132">
        <v>-11987.752528973744</v>
      </c>
      <c r="Z218" s="132">
        <v>3291.930264852067</v>
      </c>
      <c r="AA218" s="132">
        <v>-1211.0089459665971</v>
      </c>
      <c r="AB218" s="135"/>
      <c r="AC218" s="132">
        <v>0</v>
      </c>
      <c r="AD218" s="132">
        <v>0</v>
      </c>
      <c r="AE218" s="132">
        <v>0</v>
      </c>
      <c r="AF218" s="132">
        <v>0</v>
      </c>
      <c r="AG218" s="132">
        <v>0</v>
      </c>
      <c r="AH218" s="132">
        <v>0</v>
      </c>
      <c r="AI218" s="132">
        <v>0</v>
      </c>
      <c r="AJ218" s="132">
        <v>0</v>
      </c>
      <c r="AK218" s="132">
        <v>0</v>
      </c>
      <c r="AL218" s="132">
        <v>0</v>
      </c>
      <c r="AM218" s="132">
        <v>0</v>
      </c>
    </row>
    <row r="219" spans="1:39">
      <c r="B219" s="6" t="s">
        <v>41</v>
      </c>
      <c r="C219" s="17"/>
      <c r="D219" s="132">
        <v>0</v>
      </c>
      <c r="E219" s="132">
        <v>0</v>
      </c>
      <c r="F219" s="132">
        <v>0</v>
      </c>
      <c r="G219" s="132">
        <v>0</v>
      </c>
      <c r="H219" s="132">
        <v>0</v>
      </c>
      <c r="I219" s="132">
        <v>0</v>
      </c>
      <c r="J219" s="132">
        <v>0</v>
      </c>
      <c r="K219" s="132">
        <v>0</v>
      </c>
      <c r="L219" s="132">
        <v>0</v>
      </c>
      <c r="M219" s="132">
        <v>0</v>
      </c>
      <c r="N219" s="132">
        <v>0</v>
      </c>
      <c r="O219" s="132">
        <v>0</v>
      </c>
      <c r="P219" s="133"/>
      <c r="Q219" s="132">
        <v>0</v>
      </c>
      <c r="R219" s="132">
        <v>0</v>
      </c>
      <c r="S219" s="132">
        <v>0</v>
      </c>
      <c r="T219" s="132">
        <v>0</v>
      </c>
      <c r="U219" s="132">
        <v>0</v>
      </c>
      <c r="V219" s="132">
        <v>0</v>
      </c>
      <c r="W219" s="132">
        <v>0</v>
      </c>
      <c r="X219" s="132">
        <v>0</v>
      </c>
      <c r="Y219" s="132">
        <v>0</v>
      </c>
      <c r="Z219" s="132">
        <v>0</v>
      </c>
      <c r="AA219" s="132">
        <v>0</v>
      </c>
      <c r="AB219" s="135"/>
      <c r="AC219" s="132">
        <v>0</v>
      </c>
      <c r="AD219" s="132">
        <v>0</v>
      </c>
      <c r="AE219" s="132">
        <v>0</v>
      </c>
      <c r="AF219" s="132">
        <v>0</v>
      </c>
      <c r="AG219" s="132">
        <v>0</v>
      </c>
      <c r="AH219" s="132">
        <v>0</v>
      </c>
      <c r="AI219" s="132">
        <v>0</v>
      </c>
      <c r="AJ219" s="132">
        <v>0</v>
      </c>
      <c r="AK219" s="132">
        <v>0</v>
      </c>
      <c r="AL219" s="132">
        <v>0</v>
      </c>
      <c r="AM219" s="132">
        <v>0</v>
      </c>
    </row>
    <row r="220" spans="1:39">
      <c r="B220" s="6" t="s">
        <v>42</v>
      </c>
      <c r="C220" s="17"/>
      <c r="D220" s="132">
        <v>0</v>
      </c>
      <c r="E220" s="132">
        <v>0</v>
      </c>
      <c r="F220" s="132">
        <v>0</v>
      </c>
      <c r="G220" s="132">
        <v>0</v>
      </c>
      <c r="H220" s="132">
        <v>598.85175963832626</v>
      </c>
      <c r="I220" s="132">
        <v>0</v>
      </c>
      <c r="J220" s="132">
        <v>4940.299178204883</v>
      </c>
      <c r="K220" s="132">
        <v>1241.8091955056695</v>
      </c>
      <c r="L220" s="132">
        <v>8129.8514619630578</v>
      </c>
      <c r="M220" s="132">
        <v>5633.0898788970162</v>
      </c>
      <c r="N220" s="132">
        <v>7375.7024427330462</v>
      </c>
      <c r="O220" s="132">
        <v>7686.6718759998566</v>
      </c>
      <c r="P220" s="133"/>
      <c r="Q220" s="132">
        <v>0</v>
      </c>
      <c r="R220" s="132">
        <v>0</v>
      </c>
      <c r="S220" s="132">
        <v>0</v>
      </c>
      <c r="T220" s="132">
        <v>598.85175963832626</v>
      </c>
      <c r="U220" s="132">
        <v>-598.85175963832626</v>
      </c>
      <c r="V220" s="132">
        <v>4940.299178204883</v>
      </c>
      <c r="W220" s="132">
        <v>-3698.4899826992132</v>
      </c>
      <c r="X220" s="132">
        <v>6888.0422664573889</v>
      </c>
      <c r="Y220" s="132">
        <v>-2496.761583066042</v>
      </c>
      <c r="Z220" s="132">
        <v>1742.6125638360304</v>
      </c>
      <c r="AA220" s="132">
        <v>310.96943326680986</v>
      </c>
      <c r="AB220" s="135"/>
      <c r="AC220" s="132">
        <v>0</v>
      </c>
      <c r="AD220" s="132">
        <v>0</v>
      </c>
      <c r="AE220" s="132">
        <v>0</v>
      </c>
      <c r="AF220" s="132">
        <v>0</v>
      </c>
      <c r="AG220" s="132">
        <v>0</v>
      </c>
      <c r="AH220" s="132">
        <v>0</v>
      </c>
      <c r="AI220" s="132">
        <v>0</v>
      </c>
      <c r="AJ220" s="132">
        <v>0</v>
      </c>
      <c r="AK220" s="132">
        <v>0</v>
      </c>
      <c r="AL220" s="132">
        <v>0</v>
      </c>
      <c r="AM220" s="132">
        <v>0</v>
      </c>
    </row>
    <row r="221" spans="1:39">
      <c r="B221" s="6" t="s">
        <v>43</v>
      </c>
      <c r="C221" s="17"/>
      <c r="D221" s="132">
        <v>6648.3616959117471</v>
      </c>
      <c r="E221" s="132">
        <v>7560.9888520734185</v>
      </c>
      <c r="F221" s="132">
        <v>10244.350876228948</v>
      </c>
      <c r="G221" s="132">
        <v>9248.2188170579757</v>
      </c>
      <c r="H221" s="132">
        <v>11168.849355497312</v>
      </c>
      <c r="I221" s="132">
        <v>13912.957509951551</v>
      </c>
      <c r="J221" s="132">
        <v>44992.190171203831</v>
      </c>
      <c r="K221" s="132">
        <v>9012.6054460745709</v>
      </c>
      <c r="L221" s="132">
        <v>20164.062062821988</v>
      </c>
      <c r="M221" s="132">
        <v>19338.913943911964</v>
      </c>
      <c r="N221" s="132">
        <v>14839.914220879002</v>
      </c>
      <c r="O221" s="132">
        <v>12238.612829401291</v>
      </c>
      <c r="P221" s="133"/>
      <c r="Q221" s="132">
        <v>912.62715616167179</v>
      </c>
      <c r="R221" s="132">
        <v>2683.3620241555282</v>
      </c>
      <c r="S221" s="132">
        <v>-996.13205917097071</v>
      </c>
      <c r="T221" s="132">
        <v>1920.6305384393361</v>
      </c>
      <c r="U221" s="132">
        <v>2744.1081544542385</v>
      </c>
      <c r="V221" s="132">
        <v>31079.232661252285</v>
      </c>
      <c r="W221" s="132">
        <v>-35979.584725129265</v>
      </c>
      <c r="X221" s="132">
        <v>11151.456616747415</v>
      </c>
      <c r="Y221" s="132">
        <v>-825.14811891002182</v>
      </c>
      <c r="Z221" s="132">
        <v>-4498.9997230329636</v>
      </c>
      <c r="AA221" s="132">
        <v>-2601.3013914777102</v>
      </c>
      <c r="AB221" s="135"/>
      <c r="AC221" s="132">
        <v>0</v>
      </c>
      <c r="AD221" s="132">
        <v>0</v>
      </c>
      <c r="AE221" s="132">
        <v>0</v>
      </c>
      <c r="AF221" s="132">
        <v>0</v>
      </c>
      <c r="AG221" s="132">
        <v>0</v>
      </c>
      <c r="AH221" s="132">
        <v>0</v>
      </c>
      <c r="AI221" s="132">
        <v>0</v>
      </c>
      <c r="AJ221" s="132">
        <v>0</v>
      </c>
      <c r="AK221" s="132">
        <v>0</v>
      </c>
      <c r="AL221" s="132">
        <v>0</v>
      </c>
      <c r="AM221" s="132">
        <v>0</v>
      </c>
    </row>
    <row r="222" spans="1:39">
      <c r="B222" s="6" t="s">
        <v>44</v>
      </c>
      <c r="C222" s="17"/>
      <c r="D222" s="132">
        <v>0</v>
      </c>
      <c r="E222" s="132">
        <v>0</v>
      </c>
      <c r="F222" s="132">
        <v>0</v>
      </c>
      <c r="G222" s="132">
        <v>0</v>
      </c>
      <c r="H222" s="132">
        <v>1856.2735894496975</v>
      </c>
      <c r="I222" s="132">
        <v>0</v>
      </c>
      <c r="J222" s="132">
        <v>23852.707555004796</v>
      </c>
      <c r="K222" s="132">
        <v>2872.5511704533869</v>
      </c>
      <c r="L222" s="132">
        <v>26825.18849689186</v>
      </c>
      <c r="M222" s="132">
        <v>18586.895286873918</v>
      </c>
      <c r="N222" s="132">
        <v>24336.80482958358</v>
      </c>
      <c r="O222" s="132">
        <v>25362.876917515623</v>
      </c>
      <c r="P222" s="133"/>
      <c r="Q222" s="132">
        <v>0</v>
      </c>
      <c r="R222" s="132">
        <v>0</v>
      </c>
      <c r="S222" s="132">
        <v>0</v>
      </c>
      <c r="T222" s="132">
        <v>1856.2735894496975</v>
      </c>
      <c r="U222" s="132">
        <v>-1856.2735894496975</v>
      </c>
      <c r="V222" s="132">
        <v>23852.707555004796</v>
      </c>
      <c r="W222" s="132">
        <v>-20980.15638455141</v>
      </c>
      <c r="X222" s="132">
        <v>23952.637326438475</v>
      </c>
      <c r="Y222" s="132">
        <v>-8238.2932100179423</v>
      </c>
      <c r="Z222" s="132">
        <v>5749.9095427096618</v>
      </c>
      <c r="AA222" s="132">
        <v>1026.0720879320445</v>
      </c>
      <c r="AB222" s="135"/>
      <c r="AC222" s="132">
        <v>0</v>
      </c>
      <c r="AD222" s="132">
        <v>0</v>
      </c>
      <c r="AE222" s="132">
        <v>0</v>
      </c>
      <c r="AF222" s="132">
        <v>0</v>
      </c>
      <c r="AG222" s="132">
        <v>0</v>
      </c>
      <c r="AH222" s="132">
        <v>0</v>
      </c>
      <c r="AI222" s="132">
        <v>0</v>
      </c>
      <c r="AJ222" s="132">
        <v>0</v>
      </c>
      <c r="AK222" s="132">
        <v>0</v>
      </c>
      <c r="AL222" s="132">
        <v>0</v>
      </c>
      <c r="AM222" s="132">
        <v>0</v>
      </c>
    </row>
    <row r="223" spans="1:39">
      <c r="B223" s="7" t="s">
        <v>45</v>
      </c>
      <c r="C223" s="17"/>
      <c r="D223" s="132">
        <v>0</v>
      </c>
      <c r="E223" s="132">
        <v>0</v>
      </c>
      <c r="F223" s="132">
        <v>0</v>
      </c>
      <c r="G223" s="132">
        <v>0</v>
      </c>
      <c r="H223" s="132">
        <v>1856.2735894496975</v>
      </c>
      <c r="I223" s="132">
        <v>0</v>
      </c>
      <c r="J223" s="132">
        <v>23852.707555004796</v>
      </c>
      <c r="K223" s="132">
        <v>2872.5511704533869</v>
      </c>
      <c r="L223" s="132">
        <v>26825.18849689186</v>
      </c>
      <c r="M223" s="132">
        <v>18586.895286873918</v>
      </c>
      <c r="N223" s="132">
        <v>24336.80482958358</v>
      </c>
      <c r="O223" s="132">
        <v>25362.876917515623</v>
      </c>
      <c r="P223" s="133"/>
      <c r="Q223" s="132">
        <v>0</v>
      </c>
      <c r="R223" s="132">
        <v>0</v>
      </c>
      <c r="S223" s="132">
        <v>0</v>
      </c>
      <c r="T223" s="132">
        <v>1856.2735894496975</v>
      </c>
      <c r="U223" s="132">
        <v>-1856.2735894496975</v>
      </c>
      <c r="V223" s="132">
        <v>23852.707555004796</v>
      </c>
      <c r="W223" s="132">
        <v>-20980.15638455141</v>
      </c>
      <c r="X223" s="132">
        <v>23952.637326438475</v>
      </c>
      <c r="Y223" s="132">
        <v>-8238.2932100179423</v>
      </c>
      <c r="Z223" s="132">
        <v>5749.9095427096618</v>
      </c>
      <c r="AA223" s="132">
        <v>1026.0720879320445</v>
      </c>
      <c r="AB223" s="135"/>
      <c r="AC223" s="132">
        <v>0</v>
      </c>
      <c r="AD223" s="132">
        <v>0</v>
      </c>
      <c r="AE223" s="132">
        <v>0</v>
      </c>
      <c r="AF223" s="132">
        <v>0</v>
      </c>
      <c r="AG223" s="132">
        <v>0</v>
      </c>
      <c r="AH223" s="132">
        <v>0</v>
      </c>
      <c r="AI223" s="132">
        <v>0</v>
      </c>
      <c r="AJ223" s="132">
        <v>0</v>
      </c>
      <c r="AK223" s="132">
        <v>0</v>
      </c>
      <c r="AL223" s="132">
        <v>0</v>
      </c>
      <c r="AM223" s="132">
        <v>0</v>
      </c>
    </row>
    <row r="224" spans="1:39">
      <c r="B224" s="7" t="s">
        <v>46</v>
      </c>
      <c r="C224" s="17"/>
      <c r="D224" s="132">
        <v>0</v>
      </c>
      <c r="E224" s="132">
        <v>0</v>
      </c>
      <c r="F224" s="132">
        <v>0</v>
      </c>
      <c r="G224" s="132">
        <v>0</v>
      </c>
      <c r="H224" s="132">
        <v>0</v>
      </c>
      <c r="I224" s="132">
        <v>0</v>
      </c>
      <c r="J224" s="132">
        <v>0</v>
      </c>
      <c r="K224" s="132">
        <v>0</v>
      </c>
      <c r="L224" s="132">
        <v>0</v>
      </c>
      <c r="M224" s="132">
        <v>0</v>
      </c>
      <c r="N224" s="132">
        <v>0</v>
      </c>
      <c r="O224" s="132">
        <v>0</v>
      </c>
      <c r="P224" s="133"/>
      <c r="Q224" s="132">
        <v>0</v>
      </c>
      <c r="R224" s="132">
        <v>0</v>
      </c>
      <c r="S224" s="132">
        <v>0</v>
      </c>
      <c r="T224" s="132">
        <v>0</v>
      </c>
      <c r="U224" s="132">
        <v>0</v>
      </c>
      <c r="V224" s="132">
        <v>0</v>
      </c>
      <c r="W224" s="132">
        <v>0</v>
      </c>
      <c r="X224" s="132">
        <v>0</v>
      </c>
      <c r="Y224" s="132">
        <v>0</v>
      </c>
      <c r="Z224" s="132">
        <v>0</v>
      </c>
      <c r="AA224" s="132">
        <v>0</v>
      </c>
      <c r="AB224" s="135"/>
      <c r="AC224" s="132">
        <v>0</v>
      </c>
      <c r="AD224" s="132">
        <v>0</v>
      </c>
      <c r="AE224" s="132">
        <v>0</v>
      </c>
      <c r="AF224" s="132">
        <v>0</v>
      </c>
      <c r="AG224" s="132">
        <v>0</v>
      </c>
      <c r="AH224" s="132">
        <v>0</v>
      </c>
      <c r="AI224" s="132">
        <v>0</v>
      </c>
      <c r="AJ224" s="132">
        <v>0</v>
      </c>
      <c r="AK224" s="132">
        <v>0</v>
      </c>
      <c r="AL224" s="132">
        <v>0</v>
      </c>
      <c r="AM224" s="132">
        <v>0</v>
      </c>
    </row>
    <row r="225" spans="1:39">
      <c r="B225" s="6" t="s">
        <v>313</v>
      </c>
      <c r="C225" s="17"/>
      <c r="D225" s="132">
        <v>0</v>
      </c>
      <c r="E225" s="132">
        <v>0</v>
      </c>
      <c r="F225" s="132">
        <v>0</v>
      </c>
      <c r="G225" s="132">
        <v>0</v>
      </c>
      <c r="H225" s="132">
        <v>0</v>
      </c>
      <c r="I225" s="132">
        <v>0</v>
      </c>
      <c r="J225" s="132">
        <v>0</v>
      </c>
      <c r="K225" s="132">
        <v>0</v>
      </c>
      <c r="L225" s="132">
        <v>0</v>
      </c>
      <c r="M225" s="132">
        <v>0</v>
      </c>
      <c r="N225" s="132">
        <v>0</v>
      </c>
      <c r="O225" s="132">
        <v>0</v>
      </c>
      <c r="P225" s="133"/>
      <c r="Q225" s="132">
        <v>0</v>
      </c>
      <c r="R225" s="132">
        <v>0</v>
      </c>
      <c r="S225" s="132">
        <v>0</v>
      </c>
      <c r="T225" s="132">
        <v>0</v>
      </c>
      <c r="U225" s="132">
        <v>0</v>
      </c>
      <c r="V225" s="132">
        <v>0</v>
      </c>
      <c r="W225" s="132">
        <v>0</v>
      </c>
      <c r="X225" s="132">
        <v>0</v>
      </c>
      <c r="Y225" s="132">
        <v>0</v>
      </c>
      <c r="Z225" s="132">
        <v>0</v>
      </c>
      <c r="AA225" s="132">
        <v>0</v>
      </c>
      <c r="AB225" s="135"/>
      <c r="AC225" s="132">
        <v>0</v>
      </c>
      <c r="AD225" s="132">
        <v>0</v>
      </c>
      <c r="AE225" s="132">
        <v>0</v>
      </c>
      <c r="AF225" s="132">
        <v>0</v>
      </c>
      <c r="AG225" s="132">
        <v>0</v>
      </c>
      <c r="AH225" s="132">
        <v>0</v>
      </c>
      <c r="AI225" s="132">
        <v>0</v>
      </c>
      <c r="AJ225" s="132">
        <v>0</v>
      </c>
      <c r="AK225" s="132">
        <v>0</v>
      </c>
      <c r="AL225" s="132">
        <v>0</v>
      </c>
      <c r="AM225" s="132">
        <v>0</v>
      </c>
    </row>
    <row r="226" spans="1:39">
      <c r="B226" s="6" t="s">
        <v>107</v>
      </c>
      <c r="C226" s="17"/>
      <c r="D226" s="132">
        <v>0</v>
      </c>
      <c r="E226" s="132">
        <v>0</v>
      </c>
      <c r="F226" s="132">
        <v>0</v>
      </c>
      <c r="G226" s="132">
        <v>0</v>
      </c>
      <c r="H226" s="132">
        <v>0</v>
      </c>
      <c r="I226" s="132">
        <v>0</v>
      </c>
      <c r="J226" s="132">
        <v>0</v>
      </c>
      <c r="K226" s="132">
        <v>0</v>
      </c>
      <c r="L226" s="132">
        <v>163.46765673069393</v>
      </c>
      <c r="M226" s="132">
        <v>113.2650463498552</v>
      </c>
      <c r="N226" s="132">
        <v>148.30391437007842</v>
      </c>
      <c r="O226" s="132">
        <v>154.55660481698641</v>
      </c>
      <c r="P226" s="133"/>
      <c r="Q226" s="132">
        <v>0</v>
      </c>
      <c r="R226" s="132">
        <v>0</v>
      </c>
      <c r="S226" s="132">
        <v>0</v>
      </c>
      <c r="T226" s="132">
        <v>0</v>
      </c>
      <c r="U226" s="132">
        <v>0</v>
      </c>
      <c r="V226" s="132">
        <v>0</v>
      </c>
      <c r="W226" s="132">
        <v>0</v>
      </c>
      <c r="X226" s="132">
        <v>163.46765673069393</v>
      </c>
      <c r="Y226" s="132">
        <v>-50.202610380838728</v>
      </c>
      <c r="Z226" s="132">
        <v>35.038868020223227</v>
      </c>
      <c r="AA226" s="132">
        <v>6.2526904469079936</v>
      </c>
      <c r="AB226" s="135"/>
      <c r="AC226" s="132">
        <v>0</v>
      </c>
      <c r="AD226" s="132">
        <v>0</v>
      </c>
      <c r="AE226" s="132">
        <v>0</v>
      </c>
      <c r="AF226" s="132">
        <v>0</v>
      </c>
      <c r="AG226" s="132">
        <v>0</v>
      </c>
      <c r="AH226" s="132">
        <v>0</v>
      </c>
      <c r="AI226" s="132">
        <v>0</v>
      </c>
      <c r="AJ226" s="132">
        <v>0</v>
      </c>
      <c r="AK226" s="132">
        <v>0</v>
      </c>
      <c r="AL226" s="132">
        <v>0</v>
      </c>
      <c r="AM226" s="132">
        <v>0</v>
      </c>
    </row>
    <row r="227" spans="1:39">
      <c r="B227" s="6" t="s">
        <v>48</v>
      </c>
      <c r="C227" s="17"/>
      <c r="D227" s="132">
        <v>0</v>
      </c>
      <c r="E227" s="132">
        <v>0</v>
      </c>
      <c r="F227" s="132">
        <v>0</v>
      </c>
      <c r="G227" s="132">
        <v>0</v>
      </c>
      <c r="H227" s="132">
        <v>0</v>
      </c>
      <c r="I227" s="132">
        <v>0</v>
      </c>
      <c r="J227" s="132">
        <v>0</v>
      </c>
      <c r="K227" s="132">
        <v>0</v>
      </c>
      <c r="L227" s="132">
        <v>0</v>
      </c>
      <c r="M227" s="132">
        <v>0</v>
      </c>
      <c r="N227" s="132">
        <v>0</v>
      </c>
      <c r="O227" s="132">
        <v>0</v>
      </c>
      <c r="P227" s="133"/>
      <c r="Q227" s="132">
        <v>0</v>
      </c>
      <c r="R227" s="132">
        <v>0</v>
      </c>
      <c r="S227" s="132">
        <v>0</v>
      </c>
      <c r="T227" s="132">
        <v>0</v>
      </c>
      <c r="U227" s="132">
        <v>0</v>
      </c>
      <c r="V227" s="132">
        <v>0</v>
      </c>
      <c r="W227" s="132">
        <v>0</v>
      </c>
      <c r="X227" s="132">
        <v>0</v>
      </c>
      <c r="Y227" s="132">
        <v>0</v>
      </c>
      <c r="Z227" s="132">
        <v>0</v>
      </c>
      <c r="AA227" s="132">
        <v>0</v>
      </c>
      <c r="AB227" s="135"/>
      <c r="AC227" s="132">
        <v>0</v>
      </c>
      <c r="AD227" s="132">
        <v>0</v>
      </c>
      <c r="AE227" s="132">
        <v>0</v>
      </c>
      <c r="AF227" s="132">
        <v>0</v>
      </c>
      <c r="AG227" s="132">
        <v>0</v>
      </c>
      <c r="AH227" s="132">
        <v>0</v>
      </c>
      <c r="AI227" s="132">
        <v>0</v>
      </c>
      <c r="AJ227" s="132">
        <v>0</v>
      </c>
      <c r="AK227" s="132">
        <v>0</v>
      </c>
      <c r="AL227" s="132">
        <v>0</v>
      </c>
      <c r="AM227" s="132">
        <v>0</v>
      </c>
    </row>
    <row r="228" spans="1:39">
      <c r="B228" s="6" t="s">
        <v>321</v>
      </c>
      <c r="C228" s="17"/>
      <c r="D228" s="132">
        <v>0.19981561407892964</v>
      </c>
      <c r="E228" s="132">
        <v>0.18650142530529915</v>
      </c>
      <c r="F228" s="132">
        <v>0.32328606120534648</v>
      </c>
      <c r="G228" s="132">
        <v>0.27963066894175226</v>
      </c>
      <c r="H228" s="132">
        <v>46.582542194410983</v>
      </c>
      <c r="I228" s="132">
        <v>0</v>
      </c>
      <c r="J228" s="132">
        <v>0</v>
      </c>
      <c r="K228" s="132">
        <v>140.55091352821682</v>
      </c>
      <c r="L228" s="132">
        <v>1228.7016646171753</v>
      </c>
      <c r="M228" s="132">
        <v>851.35465801827411</v>
      </c>
      <c r="N228" s="132">
        <v>1114.7236713373838</v>
      </c>
      <c r="O228" s="132">
        <v>1161.7219052027453</v>
      </c>
      <c r="P228" s="133"/>
      <c r="Q228" s="132">
        <v>-1.3314188773630508E-2</v>
      </c>
      <c r="R228" s="132">
        <v>0.1367846359000473</v>
      </c>
      <c r="S228" s="132">
        <v>-4.3655392263594217E-2</v>
      </c>
      <c r="T228" s="132">
        <v>46.302911525469227</v>
      </c>
      <c r="U228" s="132">
        <v>-46.582542194410983</v>
      </c>
      <c r="V228" s="132">
        <v>0</v>
      </c>
      <c r="W228" s="132">
        <v>140.55091352821682</v>
      </c>
      <c r="X228" s="132">
        <v>1088.1507510889585</v>
      </c>
      <c r="Y228" s="132">
        <v>-377.34700659890132</v>
      </c>
      <c r="Z228" s="132">
        <v>263.36901331910968</v>
      </c>
      <c r="AA228" s="132">
        <v>46.998233865361527</v>
      </c>
      <c r="AB228" s="135"/>
      <c r="AC228" s="132">
        <v>0</v>
      </c>
      <c r="AD228" s="132">
        <v>0</v>
      </c>
      <c r="AE228" s="132">
        <v>0</v>
      </c>
      <c r="AF228" s="132">
        <v>0</v>
      </c>
      <c r="AG228" s="132">
        <v>0</v>
      </c>
      <c r="AH228" s="132">
        <v>0</v>
      </c>
      <c r="AI228" s="132">
        <v>0</v>
      </c>
      <c r="AJ228" s="132">
        <v>0</v>
      </c>
      <c r="AK228" s="132">
        <v>0</v>
      </c>
      <c r="AL228" s="132">
        <v>0</v>
      </c>
      <c r="AM228" s="132">
        <v>0</v>
      </c>
    </row>
    <row r="229" spans="1:39">
      <c r="B229" s="8" t="s">
        <v>100</v>
      </c>
      <c r="C229" s="17"/>
      <c r="D229" s="132">
        <v>1161.2774632918888</v>
      </c>
      <c r="E229" s="132">
        <v>1550.6382234987334</v>
      </c>
      <c r="F229" s="132">
        <v>1903.6350755546273</v>
      </c>
      <c r="G229" s="132">
        <v>1527.5242802137768</v>
      </c>
      <c r="H229" s="132">
        <v>35708.050898124588</v>
      </c>
      <c r="I229" s="132">
        <v>76616.609517237157</v>
      </c>
      <c r="J229" s="132">
        <v>74.007695846578983</v>
      </c>
      <c r="K229" s="132">
        <v>11.614136308502305</v>
      </c>
      <c r="L229" s="132">
        <v>43.320422675093127</v>
      </c>
      <c r="M229" s="132">
        <v>30.016272211409404</v>
      </c>
      <c r="N229" s="132">
        <v>39.301892394939344</v>
      </c>
      <c r="O229" s="132">
        <v>40.958912495636184</v>
      </c>
      <c r="P229" s="133"/>
      <c r="Q229" s="132">
        <v>389.36076020684442</v>
      </c>
      <c r="R229" s="132">
        <v>352.99685205589401</v>
      </c>
      <c r="S229" s="132">
        <v>-376.11079534085047</v>
      </c>
      <c r="T229" s="132">
        <v>34180.526617910815</v>
      </c>
      <c r="U229" s="132">
        <v>40908.558619112569</v>
      </c>
      <c r="V229" s="132">
        <v>-76542.601821390577</v>
      </c>
      <c r="W229" s="132">
        <v>-62.39355953807668</v>
      </c>
      <c r="X229" s="132">
        <v>31.706286366590824</v>
      </c>
      <c r="Y229" s="132">
        <v>-13.304150463683722</v>
      </c>
      <c r="Z229" s="132">
        <v>9.2856201835299359</v>
      </c>
      <c r="AA229" s="132">
        <v>1.6570201006968432</v>
      </c>
      <c r="AB229" s="135"/>
      <c r="AC229" s="132">
        <v>0</v>
      </c>
      <c r="AD229" s="132">
        <v>0</v>
      </c>
      <c r="AE229" s="132">
        <v>0</v>
      </c>
      <c r="AF229" s="132">
        <v>0</v>
      </c>
      <c r="AG229" s="132">
        <v>0</v>
      </c>
      <c r="AH229" s="132">
        <v>0</v>
      </c>
      <c r="AI229" s="132">
        <v>0</v>
      </c>
      <c r="AJ229" s="132">
        <v>0</v>
      </c>
      <c r="AK229" s="132">
        <v>0</v>
      </c>
      <c r="AL229" s="132">
        <v>0</v>
      </c>
      <c r="AM229" s="132">
        <v>0</v>
      </c>
    </row>
    <row r="230" spans="1:39" s="43" customFormat="1">
      <c r="A230" s="36"/>
      <c r="B230" s="5" t="s">
        <v>29</v>
      </c>
      <c r="C230" s="2"/>
      <c r="D230" s="129">
        <v>0</v>
      </c>
      <c r="E230" s="129">
        <v>0</v>
      </c>
      <c r="F230" s="129">
        <v>0</v>
      </c>
      <c r="G230" s="129">
        <v>0</v>
      </c>
      <c r="H230" s="129">
        <v>0</v>
      </c>
      <c r="I230" s="129">
        <v>0</v>
      </c>
      <c r="J230" s="129">
        <v>0</v>
      </c>
      <c r="K230" s="129">
        <v>0</v>
      </c>
      <c r="L230" s="129">
        <v>0</v>
      </c>
      <c r="M230" s="129">
        <v>0</v>
      </c>
      <c r="N230" s="129">
        <v>0</v>
      </c>
      <c r="O230" s="129">
        <v>0</v>
      </c>
      <c r="P230" s="136"/>
      <c r="Q230" s="129">
        <v>0</v>
      </c>
      <c r="R230" s="129">
        <v>0</v>
      </c>
      <c r="S230" s="129">
        <v>0</v>
      </c>
      <c r="T230" s="129">
        <v>0</v>
      </c>
      <c r="U230" s="129">
        <v>0</v>
      </c>
      <c r="V230" s="129">
        <v>0</v>
      </c>
      <c r="W230" s="129">
        <v>0</v>
      </c>
      <c r="X230" s="129">
        <v>0</v>
      </c>
      <c r="Y230" s="129">
        <v>0</v>
      </c>
      <c r="Z230" s="129">
        <v>0</v>
      </c>
      <c r="AA230" s="129">
        <v>0</v>
      </c>
      <c r="AB230" s="131"/>
      <c r="AC230" s="129">
        <v>0</v>
      </c>
      <c r="AD230" s="129">
        <v>0</v>
      </c>
      <c r="AE230" s="129">
        <v>0</v>
      </c>
      <c r="AF230" s="129">
        <v>0</v>
      </c>
      <c r="AG230" s="129">
        <v>0</v>
      </c>
      <c r="AH230" s="129">
        <v>0</v>
      </c>
      <c r="AI230" s="129">
        <v>0</v>
      </c>
      <c r="AJ230" s="129">
        <v>0</v>
      </c>
      <c r="AK230" s="129">
        <v>0</v>
      </c>
      <c r="AL230" s="129">
        <v>0</v>
      </c>
      <c r="AM230" s="129">
        <v>0</v>
      </c>
    </row>
    <row r="231" spans="1:39" s="43" customFormat="1">
      <c r="A231" s="36"/>
      <c r="B231" s="5" t="s">
        <v>95</v>
      </c>
      <c r="C231" s="2"/>
      <c r="D231" s="129">
        <v>0</v>
      </c>
      <c r="E231" s="129">
        <v>0</v>
      </c>
      <c r="F231" s="129">
        <v>0</v>
      </c>
      <c r="G231" s="129">
        <v>0</v>
      </c>
      <c r="H231" s="129">
        <v>0</v>
      </c>
      <c r="I231" s="129">
        <v>0</v>
      </c>
      <c r="J231" s="129">
        <v>0</v>
      </c>
      <c r="K231" s="129">
        <v>0</v>
      </c>
      <c r="L231" s="129">
        <v>0</v>
      </c>
      <c r="M231" s="129">
        <v>0</v>
      </c>
      <c r="N231" s="129">
        <v>0</v>
      </c>
      <c r="O231" s="129">
        <v>0</v>
      </c>
      <c r="P231" s="136"/>
      <c r="Q231" s="129">
        <v>0</v>
      </c>
      <c r="R231" s="129">
        <v>0</v>
      </c>
      <c r="S231" s="129">
        <v>0</v>
      </c>
      <c r="T231" s="129">
        <v>0</v>
      </c>
      <c r="U231" s="129">
        <v>0</v>
      </c>
      <c r="V231" s="129">
        <v>0</v>
      </c>
      <c r="W231" s="129">
        <v>0</v>
      </c>
      <c r="X231" s="129">
        <v>0</v>
      </c>
      <c r="Y231" s="129">
        <v>0</v>
      </c>
      <c r="Z231" s="129">
        <v>0</v>
      </c>
      <c r="AA231" s="129">
        <v>0</v>
      </c>
      <c r="AB231" s="131"/>
      <c r="AC231" s="129">
        <v>0</v>
      </c>
      <c r="AD231" s="129">
        <v>0</v>
      </c>
      <c r="AE231" s="129">
        <v>0</v>
      </c>
      <c r="AF231" s="129">
        <v>0</v>
      </c>
      <c r="AG231" s="129">
        <v>0</v>
      </c>
      <c r="AH231" s="129">
        <v>0</v>
      </c>
      <c r="AI231" s="129">
        <v>0</v>
      </c>
      <c r="AJ231" s="129">
        <v>0</v>
      </c>
      <c r="AK231" s="129">
        <v>0</v>
      </c>
      <c r="AL231" s="129">
        <v>0</v>
      </c>
      <c r="AM231" s="129">
        <v>0</v>
      </c>
    </row>
    <row r="232" spans="1:39" s="43" customFormat="1">
      <c r="A232" s="36"/>
      <c r="B232" s="5" t="s">
        <v>99</v>
      </c>
      <c r="C232" s="2"/>
      <c r="D232" s="129">
        <v>334351.32097537408</v>
      </c>
      <c r="E232" s="129">
        <v>400681.1958548369</v>
      </c>
      <c r="F232" s="129">
        <v>472013.47367778397</v>
      </c>
      <c r="G232" s="129">
        <v>495852.44990537502</v>
      </c>
      <c r="H232" s="129">
        <v>572950.93841075234</v>
      </c>
      <c r="I232" s="129">
        <v>710492.65231414756</v>
      </c>
      <c r="J232" s="129">
        <v>853719.71041708998</v>
      </c>
      <c r="K232" s="129">
        <v>973340.93975327699</v>
      </c>
      <c r="L232" s="129">
        <v>1047234.0817808362</v>
      </c>
      <c r="M232" s="129">
        <v>1114099.7764819341</v>
      </c>
      <c r="N232" s="129">
        <v>1131898.7315546817</v>
      </c>
      <c r="O232" s="129">
        <v>1254260.7162124219</v>
      </c>
      <c r="P232" s="136"/>
      <c r="Q232" s="129">
        <v>66329.874879462848</v>
      </c>
      <c r="R232" s="129">
        <v>71332.277822947071</v>
      </c>
      <c r="S232" s="129">
        <v>23838.976227591047</v>
      </c>
      <c r="T232" s="129">
        <v>77098.488505377289</v>
      </c>
      <c r="U232" s="129">
        <v>137541.71390339526</v>
      </c>
      <c r="V232" s="129">
        <v>143227.05810294248</v>
      </c>
      <c r="W232" s="129">
        <v>119621.22933618703</v>
      </c>
      <c r="X232" s="129">
        <v>73893.142027559225</v>
      </c>
      <c r="Y232" s="129">
        <v>66865.694701097891</v>
      </c>
      <c r="Z232" s="129">
        <v>17798.955072747412</v>
      </c>
      <c r="AA232" s="129">
        <v>122361.98465774032</v>
      </c>
      <c r="AB232" s="131"/>
      <c r="AC232" s="129">
        <v>0</v>
      </c>
      <c r="AD232" s="129">
        <v>0</v>
      </c>
      <c r="AE232" s="129">
        <v>0</v>
      </c>
      <c r="AF232" s="129">
        <v>0</v>
      </c>
      <c r="AG232" s="129">
        <v>0</v>
      </c>
      <c r="AH232" s="129">
        <v>0</v>
      </c>
      <c r="AI232" s="129">
        <v>0</v>
      </c>
      <c r="AJ232" s="129">
        <v>0</v>
      </c>
      <c r="AK232" s="129">
        <v>0</v>
      </c>
      <c r="AL232" s="129">
        <v>0</v>
      </c>
      <c r="AM232" s="129">
        <v>0</v>
      </c>
    </row>
  </sheetData>
  <mergeCells count="12">
    <mergeCell ref="D121:O121"/>
    <mergeCell ref="D3:O3"/>
    <mergeCell ref="D4:O4"/>
    <mergeCell ref="Q3:AA3"/>
    <mergeCell ref="Q4:AA4"/>
    <mergeCell ref="D120:O120"/>
    <mergeCell ref="AC3:AM3"/>
    <mergeCell ref="AC4:AM4"/>
    <mergeCell ref="AC120:AM120"/>
    <mergeCell ref="AC121:AM121"/>
    <mergeCell ref="Q120:AA120"/>
    <mergeCell ref="Q121:AA121"/>
  </mergeCells>
  <phoneticPr fontId="89" type="noConversion"/>
  <hyperlinks>
    <hyperlink ref="A1" location="Index!A1" display="Index" xr:uid="{00000000-0004-0000-0800-000000000000}"/>
  </hyperlinks>
  <pageMargins left="0.7" right="0.7" top="0.75" bottom="0.75" header="0.3" footer="0.3"/>
  <pageSetup scale="2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4</vt:i4>
      </vt:variant>
    </vt:vector>
  </HeadingPairs>
  <TitlesOfParts>
    <vt:vector size="73" baseType="lpstr">
      <vt:lpstr>Index</vt:lpstr>
      <vt:lpstr>Summary</vt:lpstr>
      <vt:lpstr>St 1</vt:lpstr>
      <vt:lpstr>St 1.1</vt:lpstr>
      <vt:lpstr>St 1.2</vt:lpstr>
      <vt:lpstr>St 1.2.1</vt:lpstr>
      <vt:lpstr>St 1.2.2</vt:lpstr>
      <vt:lpstr>St 1.2.3</vt:lpstr>
      <vt:lpstr>St 1.2.4</vt:lpstr>
      <vt:lpstr>St 1.3</vt:lpstr>
      <vt:lpstr>St 1.3.1</vt:lpstr>
      <vt:lpstr>St 1.3.2</vt:lpstr>
      <vt:lpstr>St 1.3.3</vt:lpstr>
      <vt:lpstr>St 1.3.4</vt:lpstr>
      <vt:lpstr>St 1.3.5</vt:lpstr>
      <vt:lpstr>St 1.3.6</vt:lpstr>
      <vt:lpstr>St 1.3.6.1</vt:lpstr>
      <vt:lpstr>St 1.3.6.2</vt:lpstr>
      <vt:lpstr>St 1.3.7</vt:lpstr>
      <vt:lpstr>St 1.3.7.1</vt:lpstr>
      <vt:lpstr>St 1.3.7.2</vt:lpstr>
      <vt:lpstr>St 2</vt:lpstr>
      <vt:lpstr>St 2.1</vt:lpstr>
      <vt:lpstr>St 2.1.1</vt:lpstr>
      <vt:lpstr>St 2.1.2</vt:lpstr>
      <vt:lpstr>St 2.1.3</vt:lpstr>
      <vt:lpstr>St 2.2</vt:lpstr>
      <vt:lpstr>St 3</vt:lpstr>
      <vt:lpstr>St 3.1</vt:lpstr>
      <vt:lpstr>St 3.2</vt:lpstr>
      <vt:lpstr>St 4</vt:lpstr>
      <vt:lpstr>St 5</vt:lpstr>
      <vt:lpstr>S 6.1</vt:lpstr>
      <vt:lpstr>S 6.2</vt:lpstr>
      <vt:lpstr>S 6.3</vt:lpstr>
      <vt:lpstr>S 6.4</vt:lpstr>
      <vt:lpstr>S 6.5</vt:lpstr>
      <vt:lpstr>S 6.6</vt:lpstr>
      <vt:lpstr>S 6.7</vt:lpstr>
      <vt:lpstr>S 6.8</vt:lpstr>
      <vt:lpstr>S 6.9</vt:lpstr>
      <vt:lpstr>S 6.10</vt:lpstr>
      <vt:lpstr>S 6.11</vt:lpstr>
      <vt:lpstr>S 6.12</vt:lpstr>
      <vt:lpstr>S 7.1</vt:lpstr>
      <vt:lpstr>S 7.2</vt:lpstr>
      <vt:lpstr>S 7.3</vt:lpstr>
      <vt:lpstr>S 7.4</vt:lpstr>
      <vt:lpstr>S 7.5</vt:lpstr>
      <vt:lpstr>S 7.6</vt:lpstr>
      <vt:lpstr>S 7.7</vt:lpstr>
      <vt:lpstr>S 7.8</vt:lpstr>
      <vt:lpstr>S 7.9</vt:lpstr>
      <vt:lpstr>S 7.10</vt:lpstr>
      <vt:lpstr>S 7.11</vt:lpstr>
      <vt:lpstr>S 7.12</vt:lpstr>
      <vt:lpstr>S 8.1</vt:lpstr>
      <vt:lpstr>S 8.2</vt:lpstr>
      <vt:lpstr>S 8.3</vt:lpstr>
      <vt:lpstr>S 8.4</vt:lpstr>
      <vt:lpstr>S 8.5</vt:lpstr>
      <vt:lpstr>S 8.6</vt:lpstr>
      <vt:lpstr>S 8.7</vt:lpstr>
      <vt:lpstr>S 9.1</vt:lpstr>
      <vt:lpstr>S 9.2</vt:lpstr>
      <vt:lpstr>S 9.3</vt:lpstr>
      <vt:lpstr>S 9.4</vt:lpstr>
      <vt:lpstr>S 9.5</vt:lpstr>
      <vt:lpstr>S 9.6</vt:lpstr>
      <vt:lpstr>Index!Print_Area</vt:lpstr>
      <vt:lpstr>'St 1'!Print_Area</vt:lpstr>
      <vt:lpstr>'St 2.1.1'!Print_Area</vt:lpstr>
      <vt:lpstr>'St 3.2'!Print_Area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akshukla</dc:creator>
  <cp:lastModifiedBy>Mousumi Priyadarshini</cp:lastModifiedBy>
  <cp:lastPrinted>2024-03-12T07:31:22Z</cp:lastPrinted>
  <dcterms:created xsi:type="dcterms:W3CDTF">2016-04-25T12:41:38Z</dcterms:created>
  <dcterms:modified xsi:type="dcterms:W3CDTF">2025-01-20T06:32:29Z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DMCEIC_owner">
    <vt:lpwstr>kunalpriyadarshi@rbi.org.in</vt:lpwstr>
  </property>
  <property fmtid="{D5CDD505-2E9C-101B-9397-08002B2CF9AE}" pid="3" name="CDMCEIC_ownerFullName">
    <vt:lpwstr>Set6 - COVID 19</vt:lpwstr>
  </property>
  <property fmtid="{D5CDD505-2E9C-101B-9397-08002B2CF9AE}" pid="4" name="CDMCEIC_readOnly">
    <vt:lpwstr>False</vt:lpwstr>
  </property>
  <property fmtid="{D5CDD505-2E9C-101B-9397-08002B2CF9AE}" pid="5" name="CDMCEIC_description">
    <vt:lpwstr/>
  </property>
</Properties>
</file>